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nzo\Downloads\"/>
    </mc:Choice>
  </mc:AlternateContent>
  <bookViews>
    <workbookView xWindow="-120" yWindow="-120" windowWidth="29040" windowHeight="15720"/>
  </bookViews>
  <sheets>
    <sheet name="PRODUCTO" sheetId="1" r:id="rId1"/>
  </sheets>
  <definedNames>
    <definedName name="_xlnm._FilterDatabase" localSheetId="0" hidden="1">PRODUCTO!$D$1:$D$411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M2" i="1"/>
  <c r="M3" i="1"/>
  <c r="M12504" i="1" l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277" i="1"/>
  <c r="M8278" i="1"/>
  <c r="M8279" i="1"/>
  <c r="M8280" i="1"/>
  <c r="M8281" i="1"/>
  <c r="M8282" i="1"/>
  <c r="M8283" i="1"/>
  <c r="M8284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104" i="1" l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066" i="1"/>
  <c r="M8067" i="1"/>
  <c r="M8068" i="1"/>
  <c r="M8069" i="1"/>
  <c r="M8070" i="1"/>
  <c r="M8071" i="1"/>
  <c r="M8072" i="1"/>
  <c r="M8073" i="1"/>
  <c r="M8074" i="1"/>
  <c r="M8075" i="1"/>
  <c r="M8061" i="1"/>
  <c r="M8062" i="1"/>
  <c r="M8063" i="1"/>
  <c r="M8064" i="1"/>
  <c r="M8065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078" i="1" l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160" i="1" l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AA4637" i="1" l="1" a="1"/>
  <c r="AA4637" i="1" s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3400" i="1"/>
  <c r="M3401" i="1"/>
  <c r="M3402" i="1"/>
  <c r="M3403" i="1"/>
  <c r="M3404" i="1"/>
  <c r="M3405" i="1"/>
  <c r="M3406" i="1"/>
  <c r="M3407" i="1"/>
  <c r="M3408" i="1"/>
  <c r="M3409" i="1"/>
  <c r="M3396" i="1"/>
  <c r="M3397" i="1"/>
  <c r="M3398" i="1"/>
  <c r="M3399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3396" i="1"/>
  <c r="M1030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673" i="1"/>
  <c r="M674" i="1"/>
  <c r="M675" i="1"/>
  <c r="M676" i="1"/>
  <c r="M677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31" i="1"/>
  <c r="M630" i="1"/>
  <c r="M629" i="1"/>
  <c r="M617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8" i="1"/>
  <c r="M619" i="1"/>
  <c r="M620" i="1"/>
  <c r="M621" i="1"/>
  <c r="M622" i="1"/>
  <c r="M623" i="1"/>
  <c r="M624" i="1"/>
  <c r="M625" i="1"/>
  <c r="M626" i="1"/>
  <c r="M627" i="1"/>
  <c r="M628" i="1"/>
  <c r="M604" i="1"/>
  <c r="M599" i="1"/>
  <c r="M600" i="1"/>
  <c r="M601" i="1"/>
  <c r="M602" i="1"/>
  <c r="M603" i="1"/>
  <c r="M597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8" i="1"/>
  <c r="M583" i="1"/>
  <c r="M581" i="1"/>
  <c r="M576" i="1"/>
  <c r="M577" i="1"/>
  <c r="M575" i="1"/>
  <c r="M574" i="1"/>
  <c r="M578" i="1"/>
  <c r="M579" i="1"/>
  <c r="M580" i="1"/>
  <c r="M582" i="1"/>
  <c r="M573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48" i="1"/>
  <c r="M547" i="1"/>
  <c r="M537" i="1"/>
  <c r="M533" i="1"/>
  <c r="M534" i="1"/>
  <c r="M535" i="1"/>
  <c r="M536" i="1"/>
  <c r="M538" i="1"/>
  <c r="M539" i="1"/>
  <c r="M540" i="1"/>
  <c r="M541" i="1"/>
  <c r="M542" i="1"/>
  <c r="M543" i="1"/>
  <c r="M544" i="1"/>
  <c r="M545" i="1"/>
  <c r="M546" i="1"/>
  <c r="M532" i="1"/>
  <c r="M531" i="1"/>
  <c r="M523" i="1"/>
  <c r="M522" i="1"/>
  <c r="M515" i="1"/>
  <c r="M514" i="1"/>
  <c r="M509" i="1"/>
  <c r="M501" i="1"/>
  <c r="M496" i="1"/>
  <c r="M488" i="1"/>
  <c r="M477" i="1"/>
  <c r="M474" i="1"/>
  <c r="M472" i="1"/>
  <c r="M465" i="1"/>
  <c r="M463" i="1"/>
  <c r="M458" i="1"/>
  <c r="M453" i="1"/>
  <c r="M445" i="1"/>
  <c r="M444" i="1"/>
  <c r="M431" i="1"/>
  <c r="M439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2" i="1"/>
  <c r="M433" i="1"/>
  <c r="M434" i="1"/>
  <c r="M435" i="1"/>
  <c r="M436" i="1"/>
  <c r="M437" i="1"/>
  <c r="M438" i="1"/>
  <c r="M440" i="1"/>
  <c r="M441" i="1"/>
  <c r="M442" i="1"/>
  <c r="M443" i="1"/>
  <c r="M446" i="1"/>
  <c r="M447" i="1"/>
  <c r="M448" i="1"/>
  <c r="M449" i="1"/>
  <c r="M450" i="1"/>
  <c r="M451" i="1"/>
  <c r="M452" i="1"/>
  <c r="M454" i="1"/>
  <c r="M455" i="1"/>
  <c r="M456" i="1"/>
  <c r="M457" i="1"/>
  <c r="M459" i="1"/>
  <c r="M460" i="1"/>
  <c r="M461" i="1"/>
  <c r="M462" i="1"/>
  <c r="M464" i="1"/>
  <c r="M466" i="1"/>
  <c r="M467" i="1"/>
  <c r="M468" i="1"/>
  <c r="M469" i="1"/>
  <c r="M470" i="1"/>
  <c r="M471" i="1"/>
  <c r="M473" i="1"/>
  <c r="M475" i="1"/>
  <c r="M476" i="1"/>
  <c r="M478" i="1"/>
  <c r="M479" i="1"/>
  <c r="M480" i="1"/>
  <c r="M481" i="1"/>
  <c r="M482" i="1"/>
  <c r="M483" i="1"/>
  <c r="M484" i="1"/>
  <c r="M485" i="1"/>
  <c r="M486" i="1"/>
  <c r="M487" i="1"/>
  <c r="M489" i="1"/>
  <c r="M490" i="1"/>
  <c r="M491" i="1"/>
  <c r="M492" i="1"/>
  <c r="M493" i="1"/>
  <c r="M494" i="1"/>
  <c r="M495" i="1"/>
  <c r="M497" i="1"/>
  <c r="M498" i="1"/>
  <c r="M499" i="1"/>
  <c r="M500" i="1"/>
  <c r="M502" i="1"/>
  <c r="M503" i="1"/>
  <c r="M504" i="1"/>
  <c r="M505" i="1"/>
  <c r="M506" i="1"/>
  <c r="M507" i="1"/>
  <c r="M508" i="1"/>
  <c r="M510" i="1"/>
  <c r="M511" i="1"/>
  <c r="M512" i="1"/>
  <c r="M513" i="1"/>
  <c r="M516" i="1"/>
  <c r="M517" i="1"/>
  <c r="M518" i="1"/>
  <c r="M519" i="1"/>
  <c r="M520" i="1"/>
  <c r="M521" i="1"/>
  <c r="M524" i="1"/>
  <c r="M525" i="1"/>
  <c r="M526" i="1"/>
  <c r="M527" i="1"/>
  <c r="M528" i="1"/>
  <c r="M529" i="1"/>
  <c r="M530" i="1"/>
  <c r="M412" i="1"/>
  <c r="AC19" i="1" l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M12" i="1"/>
  <c r="M13" i="1"/>
  <c r="M15" i="1"/>
  <c r="M16" i="1"/>
  <c r="M17" i="1"/>
  <c r="M18" i="1"/>
  <c r="AC18" i="1" s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11" i="1"/>
  <c r="M10" i="1"/>
  <c r="M9" i="1"/>
  <c r="M7" i="1"/>
  <c r="M6" i="1"/>
  <c r="M5" i="1"/>
  <c r="M4" i="1"/>
  <c r="M8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<sst xmlns="http://schemas.openxmlformats.org/spreadsheetml/2006/main" count="105957" uniqueCount="38908">
  <si>
    <t>DESCRIPCION</t>
  </si>
  <si>
    <t>MARCA</t>
  </si>
  <si>
    <t>OBSERVACION</t>
  </si>
  <si>
    <t>UBICACION</t>
  </si>
  <si>
    <t>FAMILIA</t>
  </si>
  <si>
    <t>CATEGORIA</t>
  </si>
  <si>
    <t>PRECIO</t>
  </si>
  <si>
    <t>PRECIO2</t>
  </si>
  <si>
    <t>MEDIDA</t>
  </si>
  <si>
    <t>TIPO PRODUCTO</t>
  </si>
  <si>
    <t>OBSERVACION 2</t>
  </si>
  <si>
    <t>CODIGO FABRICA</t>
  </si>
  <si>
    <t>CODIGO PROVEEDOR</t>
  </si>
  <si>
    <t>CODIGO OEM</t>
  </si>
  <si>
    <t>BU000001</t>
  </si>
  <si>
    <t>BU000002</t>
  </si>
  <si>
    <t>BU000003</t>
  </si>
  <si>
    <t>BU000004</t>
  </si>
  <si>
    <t>BU000005</t>
  </si>
  <si>
    <t>BU000006</t>
  </si>
  <si>
    <t>BU000007</t>
  </si>
  <si>
    <t>BU000008</t>
  </si>
  <si>
    <t>BU000009</t>
  </si>
  <si>
    <t>BU000010</t>
  </si>
  <si>
    <t>BU000011</t>
  </si>
  <si>
    <t>BU000012</t>
  </si>
  <si>
    <t>BU000013</t>
  </si>
  <si>
    <t>BU000014</t>
  </si>
  <si>
    <t>BU000015</t>
  </si>
  <si>
    <t>BU000016</t>
  </si>
  <si>
    <t>BU000017</t>
  </si>
  <si>
    <t>BU000018</t>
  </si>
  <si>
    <t>BU000019</t>
  </si>
  <si>
    <t>BU000020</t>
  </si>
  <si>
    <t>BU000021</t>
  </si>
  <si>
    <t>BU000022</t>
  </si>
  <si>
    <t>BU000023</t>
  </si>
  <si>
    <t>BU000024</t>
  </si>
  <si>
    <t>BU000025</t>
  </si>
  <si>
    <t>BU000026</t>
  </si>
  <si>
    <t>BU000027</t>
  </si>
  <si>
    <t>BU000028</t>
  </si>
  <si>
    <t>BU000029</t>
  </si>
  <si>
    <t>BU000030</t>
  </si>
  <si>
    <t>BU000031</t>
  </si>
  <si>
    <t>BU000032</t>
  </si>
  <si>
    <t>BU000033</t>
  </si>
  <si>
    <t>BU000034</t>
  </si>
  <si>
    <t>BU000035</t>
  </si>
  <si>
    <t>BU000036</t>
  </si>
  <si>
    <t>BU000037</t>
  </si>
  <si>
    <t>BU000038</t>
  </si>
  <si>
    <t>BU000039</t>
  </si>
  <si>
    <t>BU000040</t>
  </si>
  <si>
    <t>BU000041</t>
  </si>
  <si>
    <t>BU000042</t>
  </si>
  <si>
    <t>BU000043</t>
  </si>
  <si>
    <t>BU000044</t>
  </si>
  <si>
    <t>BU000045</t>
  </si>
  <si>
    <t>BU000046</t>
  </si>
  <si>
    <t>BU000047</t>
  </si>
  <si>
    <t>BU000048</t>
  </si>
  <si>
    <t>BU000049</t>
  </si>
  <si>
    <t>BU000050</t>
  </si>
  <si>
    <t>BU000051</t>
  </si>
  <si>
    <t>BU000052</t>
  </si>
  <si>
    <t>BU000053</t>
  </si>
  <si>
    <t>BU000054</t>
  </si>
  <si>
    <t>BU000055</t>
  </si>
  <si>
    <t>BU000056</t>
  </si>
  <si>
    <t>BU000057</t>
  </si>
  <si>
    <t>BU000058</t>
  </si>
  <si>
    <t>BU000059</t>
  </si>
  <si>
    <t>BU000060</t>
  </si>
  <si>
    <t>BU000061</t>
  </si>
  <si>
    <t>BU000062</t>
  </si>
  <si>
    <t>BU000063</t>
  </si>
  <si>
    <t>BU000064</t>
  </si>
  <si>
    <t>BU000065</t>
  </si>
  <si>
    <t>BU000066</t>
  </si>
  <si>
    <t>BU000067</t>
  </si>
  <si>
    <t>BU000068</t>
  </si>
  <si>
    <t>BU000069</t>
  </si>
  <si>
    <t>BU000070</t>
  </si>
  <si>
    <t>BU000071</t>
  </si>
  <si>
    <t>BU000072</t>
  </si>
  <si>
    <t>BU000073</t>
  </si>
  <si>
    <t>BU000074</t>
  </si>
  <si>
    <t>BU000075</t>
  </si>
  <si>
    <t>BU000076</t>
  </si>
  <si>
    <t>BU000077</t>
  </si>
  <si>
    <t>BU000078</t>
  </si>
  <si>
    <t>BU000079</t>
  </si>
  <si>
    <t>BU000080</t>
  </si>
  <si>
    <t>BU000081</t>
  </si>
  <si>
    <t>BU000082</t>
  </si>
  <si>
    <t>BU000083</t>
  </si>
  <si>
    <t>BU000084</t>
  </si>
  <si>
    <t>BU000085</t>
  </si>
  <si>
    <t>BU000086</t>
  </si>
  <si>
    <t>BU000087</t>
  </si>
  <si>
    <t>BU000088</t>
  </si>
  <si>
    <t>BU000089</t>
  </si>
  <si>
    <t>BU000090</t>
  </si>
  <si>
    <t>BU000091</t>
  </si>
  <si>
    <t>BU000092</t>
  </si>
  <si>
    <t>BU000093</t>
  </si>
  <si>
    <t>BU000094</t>
  </si>
  <si>
    <t>BU000095</t>
  </si>
  <si>
    <t>BU000096</t>
  </si>
  <si>
    <t>BU000097</t>
  </si>
  <si>
    <t>BU000098</t>
  </si>
  <si>
    <t>BU000099</t>
  </si>
  <si>
    <t>BU000100</t>
  </si>
  <si>
    <t>BU000101</t>
  </si>
  <si>
    <t>BU000102</t>
  </si>
  <si>
    <t>BU000103</t>
  </si>
  <si>
    <t>BU000104</t>
  </si>
  <si>
    <t>BU000105</t>
  </si>
  <si>
    <t>BU000106</t>
  </si>
  <si>
    <t>BU000107</t>
  </si>
  <si>
    <t>BU000108</t>
  </si>
  <si>
    <t>BU000109</t>
  </si>
  <si>
    <t>BU000110</t>
  </si>
  <si>
    <t>BU000111</t>
  </si>
  <si>
    <t>BU000112</t>
  </si>
  <si>
    <t>BU000113</t>
  </si>
  <si>
    <t>BU000114</t>
  </si>
  <si>
    <t>BU000115</t>
  </si>
  <si>
    <t>BU000116</t>
  </si>
  <si>
    <t>BU000117</t>
  </si>
  <si>
    <t>BU000118</t>
  </si>
  <si>
    <t>BU000119</t>
  </si>
  <si>
    <t>BU000120</t>
  </si>
  <si>
    <t>BU000121</t>
  </si>
  <si>
    <t>BU000122</t>
  </si>
  <si>
    <t>BU000123</t>
  </si>
  <si>
    <t>BU000124</t>
  </si>
  <si>
    <t>BU000125</t>
  </si>
  <si>
    <t>BU000126</t>
  </si>
  <si>
    <t>BU000127</t>
  </si>
  <si>
    <t>BU000128</t>
  </si>
  <si>
    <t>BU000129</t>
  </si>
  <si>
    <t>BU000130</t>
  </si>
  <si>
    <t>BU000131</t>
  </si>
  <si>
    <t>BU000132</t>
  </si>
  <si>
    <t>BU000133</t>
  </si>
  <si>
    <t>BU000134</t>
  </si>
  <si>
    <t>BU000135</t>
  </si>
  <si>
    <t>BU000136</t>
  </si>
  <si>
    <t>BU000137</t>
  </si>
  <si>
    <t>BU000138</t>
  </si>
  <si>
    <t>BU000139</t>
  </si>
  <si>
    <t>BU000140</t>
  </si>
  <si>
    <t>BU000141</t>
  </si>
  <si>
    <t>BU000142</t>
  </si>
  <si>
    <t>BU000143</t>
  </si>
  <si>
    <t>BU000144</t>
  </si>
  <si>
    <t>BU000145</t>
  </si>
  <si>
    <t>BU000146</t>
  </si>
  <si>
    <t>BU000147</t>
  </si>
  <si>
    <t>BU000148</t>
  </si>
  <si>
    <t>BU000149</t>
  </si>
  <si>
    <t>BU000150</t>
  </si>
  <si>
    <t>BU000151</t>
  </si>
  <si>
    <t>BU000152</t>
  </si>
  <si>
    <t>BU000153</t>
  </si>
  <si>
    <t>BU000154</t>
  </si>
  <si>
    <t>BU000155</t>
  </si>
  <si>
    <t>BU000156</t>
  </si>
  <si>
    <t>BU000400</t>
  </si>
  <si>
    <t>BU000157</t>
  </si>
  <si>
    <t>BU000158</t>
  </si>
  <si>
    <t>BU000159</t>
  </si>
  <si>
    <t>BU000160</t>
  </si>
  <si>
    <t>BU000161</t>
  </si>
  <si>
    <t>BU000162</t>
  </si>
  <si>
    <t>BU000163</t>
  </si>
  <si>
    <t>BU000164</t>
  </si>
  <si>
    <t>BU000165</t>
  </si>
  <si>
    <t>BU000166</t>
  </si>
  <si>
    <t>BU000167</t>
  </si>
  <si>
    <t>BU000168</t>
  </si>
  <si>
    <t>BU000169</t>
  </si>
  <si>
    <t>BU000170</t>
  </si>
  <si>
    <t>BU000171</t>
  </si>
  <si>
    <t>BU000172</t>
  </si>
  <si>
    <t>BU000173</t>
  </si>
  <si>
    <t>BU000174</t>
  </si>
  <si>
    <t>BU000175</t>
  </si>
  <si>
    <t>BU000176</t>
  </si>
  <si>
    <t>BU000177</t>
  </si>
  <si>
    <t>BU000178</t>
  </si>
  <si>
    <t>BU000179</t>
  </si>
  <si>
    <t>BU000180</t>
  </si>
  <si>
    <t>BU000181</t>
  </si>
  <si>
    <t>BU000182</t>
  </si>
  <si>
    <t>BU000183</t>
  </si>
  <si>
    <t>BU000184</t>
  </si>
  <si>
    <t>BU000185</t>
  </si>
  <si>
    <t>BU000186</t>
  </si>
  <si>
    <t>BU000187</t>
  </si>
  <si>
    <t>BU000188</t>
  </si>
  <si>
    <t>BU000189</t>
  </si>
  <si>
    <t>BU000190</t>
  </si>
  <si>
    <t>BU000191</t>
  </si>
  <si>
    <t>BU000192</t>
  </si>
  <si>
    <t>BU000193</t>
  </si>
  <si>
    <t>BU000194</t>
  </si>
  <si>
    <t>BU000195</t>
  </si>
  <si>
    <t>BU000196</t>
  </si>
  <si>
    <t>BU000197</t>
  </si>
  <si>
    <t>BU000198</t>
  </si>
  <si>
    <t>BU000199</t>
  </si>
  <si>
    <t>BU000200</t>
  </si>
  <si>
    <t>BU000201</t>
  </si>
  <si>
    <t>BU000202</t>
  </si>
  <si>
    <t>BU000203</t>
  </si>
  <si>
    <t>BU000204</t>
  </si>
  <si>
    <t>BU000205</t>
  </si>
  <si>
    <t>BU000206</t>
  </si>
  <si>
    <t>BU000207</t>
  </si>
  <si>
    <t>BU000208</t>
  </si>
  <si>
    <t>BU000209</t>
  </si>
  <si>
    <t>BU000210</t>
  </si>
  <si>
    <t>BU000211</t>
  </si>
  <si>
    <t>BU000212</t>
  </si>
  <si>
    <t>BU000213</t>
  </si>
  <si>
    <t>BU000214</t>
  </si>
  <si>
    <t>BU000215</t>
  </si>
  <si>
    <t>BU000216</t>
  </si>
  <si>
    <t>BU000217</t>
  </si>
  <si>
    <t>BU000218</t>
  </si>
  <si>
    <t>BU000219</t>
  </si>
  <si>
    <t>BU000220</t>
  </si>
  <si>
    <t>BU000221</t>
  </si>
  <si>
    <t>BU000222</t>
  </si>
  <si>
    <t>BU000223</t>
  </si>
  <si>
    <t>BU000224</t>
  </si>
  <si>
    <t>BU000225</t>
  </si>
  <si>
    <t>BU000226</t>
  </si>
  <si>
    <t>BU000227</t>
  </si>
  <si>
    <t>BU000228</t>
  </si>
  <si>
    <t>BU000229</t>
  </si>
  <si>
    <t>BU000230</t>
  </si>
  <si>
    <t>BU000231</t>
  </si>
  <si>
    <t>BU000232</t>
  </si>
  <si>
    <t>BU000233</t>
  </si>
  <si>
    <t>BU000234</t>
  </si>
  <si>
    <t>BU000260</t>
  </si>
  <si>
    <t>BU000254</t>
  </si>
  <si>
    <t>BU000237</t>
  </si>
  <si>
    <t>BU000238</t>
  </si>
  <si>
    <t>BU000239</t>
  </si>
  <si>
    <t>BU000240</t>
  </si>
  <si>
    <t>BU000241</t>
  </si>
  <si>
    <t>BU000242</t>
  </si>
  <si>
    <t>BU000243</t>
  </si>
  <si>
    <t>BU000236</t>
  </si>
  <si>
    <t>BU000244</t>
  </si>
  <si>
    <t>BU000245</t>
  </si>
  <si>
    <t>BU000246</t>
  </si>
  <si>
    <t>BU000247</t>
  </si>
  <si>
    <t>BU000248</t>
  </si>
  <si>
    <t>BU000235</t>
  </si>
  <si>
    <t>BU000249</t>
  </si>
  <si>
    <t>BU000250</t>
  </si>
  <si>
    <t>BU000251</t>
  </si>
  <si>
    <t>BU000252</t>
  </si>
  <si>
    <t>BU000253</t>
  </si>
  <si>
    <t>BU000255</t>
  </si>
  <si>
    <t>VG000001</t>
  </si>
  <si>
    <t>VG000002</t>
  </si>
  <si>
    <t>BU000256</t>
  </si>
  <si>
    <t>BU000257</t>
  </si>
  <si>
    <t>BU000258</t>
  </si>
  <si>
    <t>BU000259</t>
  </si>
  <si>
    <t>BU000261</t>
  </si>
  <si>
    <t>BU000262</t>
  </si>
  <si>
    <t>BU000265</t>
  </si>
  <si>
    <t>BU000263</t>
  </si>
  <si>
    <t>BU000264</t>
  </si>
  <si>
    <t>BU000266</t>
  </si>
  <si>
    <t>BU000267</t>
  </si>
  <si>
    <t>BU000268</t>
  </si>
  <si>
    <t>BU000269</t>
  </si>
  <si>
    <t>BU000270</t>
  </si>
  <si>
    <t>BU000271</t>
  </si>
  <si>
    <t>BU000272</t>
  </si>
  <si>
    <t>BU000273</t>
  </si>
  <si>
    <t>BU000274</t>
  </si>
  <si>
    <t>BU000275</t>
  </si>
  <si>
    <t>BU000276</t>
  </si>
  <si>
    <t>BU000277</t>
  </si>
  <si>
    <t>BU000278</t>
  </si>
  <si>
    <t>BU000279</t>
  </si>
  <si>
    <t>BU000280</t>
  </si>
  <si>
    <t>BU000281</t>
  </si>
  <si>
    <t>BU000282</t>
  </si>
  <si>
    <t>BU000283</t>
  </si>
  <si>
    <t>BU000284</t>
  </si>
  <si>
    <t>BU000285</t>
  </si>
  <si>
    <t>BU000286</t>
  </si>
  <si>
    <t>BU000287</t>
  </si>
  <si>
    <t>BU000288</t>
  </si>
  <si>
    <t>BU000289</t>
  </si>
  <si>
    <t>BU000290</t>
  </si>
  <si>
    <t>BU000291</t>
  </si>
  <si>
    <t>BU000292</t>
  </si>
  <si>
    <t>BU000293</t>
  </si>
  <si>
    <t>BU000294</t>
  </si>
  <si>
    <t>BU000295</t>
  </si>
  <si>
    <t>BU000296</t>
  </si>
  <si>
    <t>BU000297</t>
  </si>
  <si>
    <t>BU000298</t>
  </si>
  <si>
    <t>BU000299</t>
  </si>
  <si>
    <t>BU000300</t>
  </si>
  <si>
    <t>BU000301</t>
  </si>
  <si>
    <t>BU000302</t>
  </si>
  <si>
    <t>BU000303</t>
  </si>
  <si>
    <t>BU000304</t>
  </si>
  <si>
    <t>BU000305</t>
  </si>
  <si>
    <t>BU000306</t>
  </si>
  <si>
    <t>BU000307</t>
  </si>
  <si>
    <t>BU000308</t>
  </si>
  <si>
    <t>BU000309</t>
  </si>
  <si>
    <t>BU000310</t>
  </si>
  <si>
    <t>BU000311</t>
  </si>
  <si>
    <t>BU000312</t>
  </si>
  <si>
    <t>BU000313</t>
  </si>
  <si>
    <t>BU000314</t>
  </si>
  <si>
    <t>BU000315</t>
  </si>
  <si>
    <t>BU000316</t>
  </si>
  <si>
    <t>BU000317</t>
  </si>
  <si>
    <t>BU000318</t>
  </si>
  <si>
    <t>BU000319</t>
  </si>
  <si>
    <t>BU000320</t>
  </si>
  <si>
    <t>BU000321</t>
  </si>
  <si>
    <t>VG000004</t>
  </si>
  <si>
    <t>BU000322</t>
  </si>
  <si>
    <t>BU000324</t>
  </si>
  <si>
    <t>BU000323</t>
  </si>
  <si>
    <t>BU000325</t>
  </si>
  <si>
    <t>BU000326</t>
  </si>
  <si>
    <t>BU000327</t>
  </si>
  <si>
    <t>BU000328</t>
  </si>
  <si>
    <t>BU000329</t>
  </si>
  <si>
    <t>BU000330</t>
  </si>
  <si>
    <t>BU000331</t>
  </si>
  <si>
    <t>BU000352</t>
  </si>
  <si>
    <t>BU000332</t>
  </si>
  <si>
    <t>BU000333</t>
  </si>
  <si>
    <t>BU000334</t>
  </si>
  <si>
    <t>BU000335</t>
  </si>
  <si>
    <t>BU000336</t>
  </si>
  <si>
    <t>BU000337</t>
  </si>
  <si>
    <t>BU000338</t>
  </si>
  <si>
    <t>BU000339</t>
  </si>
  <si>
    <t>BU000340</t>
  </si>
  <si>
    <t>BU000343</t>
  </si>
  <si>
    <t>BU000341</t>
  </si>
  <si>
    <t>BU000342</t>
  </si>
  <si>
    <t>BU000344</t>
  </si>
  <si>
    <t>BU000345</t>
  </si>
  <si>
    <t>BU000346</t>
  </si>
  <si>
    <t>BU000347</t>
  </si>
  <si>
    <t>BU000348</t>
  </si>
  <si>
    <t>BU000349</t>
  </si>
  <si>
    <t>BU000350</t>
  </si>
  <si>
    <t>BU000351</t>
  </si>
  <si>
    <t>BU000353</t>
  </si>
  <si>
    <t>BU000354</t>
  </si>
  <si>
    <t>BU000355</t>
  </si>
  <si>
    <t>BU000356</t>
  </si>
  <si>
    <t>BU000357</t>
  </si>
  <si>
    <t>BU000358</t>
  </si>
  <si>
    <t>BU000359</t>
  </si>
  <si>
    <t>BU000360</t>
  </si>
  <si>
    <t>BU000361</t>
  </si>
  <si>
    <t>BU000362</t>
  </si>
  <si>
    <t>BU000363</t>
  </si>
  <si>
    <t>BU000364</t>
  </si>
  <si>
    <t>BU000365</t>
  </si>
  <si>
    <t>BU000366</t>
  </si>
  <si>
    <t>BU000367</t>
  </si>
  <si>
    <t>BU000368</t>
  </si>
  <si>
    <t>BU000369</t>
  </si>
  <si>
    <t>BU000370</t>
  </si>
  <si>
    <t>BU000371</t>
  </si>
  <si>
    <t>BU000372</t>
  </si>
  <si>
    <t>BU000373</t>
  </si>
  <si>
    <t>BU000374</t>
  </si>
  <si>
    <t>BU000375</t>
  </si>
  <si>
    <t>BU000376</t>
  </si>
  <si>
    <t>BU000377</t>
  </si>
  <si>
    <t>BU000378</t>
  </si>
  <si>
    <t>BU000379</t>
  </si>
  <si>
    <t>BU000380</t>
  </si>
  <si>
    <t>BU000381</t>
  </si>
  <si>
    <t>BU000382</t>
  </si>
  <si>
    <t>BU000393</t>
  </si>
  <si>
    <t>BU000383</t>
  </si>
  <si>
    <t>BU000384</t>
  </si>
  <si>
    <t>BU000385</t>
  </si>
  <si>
    <t>BU000386</t>
  </si>
  <si>
    <t>BU000387</t>
  </si>
  <si>
    <t>BU000388</t>
  </si>
  <si>
    <t>BU000389</t>
  </si>
  <si>
    <t>BU000390</t>
  </si>
  <si>
    <t>BU000391</t>
  </si>
  <si>
    <t>BU000392</t>
  </si>
  <si>
    <t>BU000394</t>
  </si>
  <si>
    <t>BU000395</t>
  </si>
  <si>
    <t>BU000396</t>
  </si>
  <si>
    <t>BU000397</t>
  </si>
  <si>
    <t>BU000398</t>
  </si>
  <si>
    <t>BU000399</t>
  </si>
  <si>
    <t>BU000401</t>
  </si>
  <si>
    <t>BU000402</t>
  </si>
  <si>
    <t>BU000403</t>
  </si>
  <si>
    <t>BU000404</t>
  </si>
  <si>
    <t>BU000405</t>
  </si>
  <si>
    <t>BU000406</t>
  </si>
  <si>
    <t>BU000407</t>
  </si>
  <si>
    <t>CODIGO UNICO</t>
  </si>
  <si>
    <t>WP5089</t>
  </si>
  <si>
    <t>ATW1072</t>
  </si>
  <si>
    <t>ATW1017</t>
  </si>
  <si>
    <t>ZHI-25100-2X200</t>
  </si>
  <si>
    <t>ZHI-GWHY-11A</t>
  </si>
  <si>
    <t>ZHI-GWHY-22A</t>
  </si>
  <si>
    <t>GWHY-23A</t>
  </si>
  <si>
    <t>GWN-55A</t>
  </si>
  <si>
    <t>GWHY-85A</t>
  </si>
  <si>
    <t>25100 2B000</t>
  </si>
  <si>
    <t>NAP-25100-2B000</t>
  </si>
  <si>
    <t>A 25100-2B700</t>
  </si>
  <si>
    <t>ATW1070</t>
  </si>
  <si>
    <t>ATW1035</t>
  </si>
  <si>
    <t>25100-26015</t>
  </si>
  <si>
    <t>ATW1010</t>
  </si>
  <si>
    <t>NAP-25100-41700</t>
  </si>
  <si>
    <t>ATW1004</t>
  </si>
  <si>
    <t>ATW1043</t>
  </si>
  <si>
    <t>GWN-10A</t>
  </si>
  <si>
    <t>ZHI-GWN-24A</t>
  </si>
  <si>
    <t>ZHI-GWN-35A</t>
  </si>
  <si>
    <t>ZHI-GWN-37A</t>
  </si>
  <si>
    <t>GWN-38A</t>
  </si>
  <si>
    <t>GWN-39A</t>
  </si>
  <si>
    <t>ZHI-GWN-39A</t>
  </si>
  <si>
    <t>GWN-42A</t>
  </si>
  <si>
    <t>ZHI-GWN-42A</t>
  </si>
  <si>
    <t>ZHI-GWN-49A</t>
  </si>
  <si>
    <t>GWN-54A</t>
  </si>
  <si>
    <t>ZHI-GWN-55A</t>
  </si>
  <si>
    <t>GWN-88A</t>
  </si>
  <si>
    <t>GWN-89A</t>
  </si>
  <si>
    <t>21010-0T025</t>
  </si>
  <si>
    <t>GWM-17A</t>
  </si>
  <si>
    <t>GWM-27A</t>
  </si>
  <si>
    <t>GWM-32A</t>
  </si>
  <si>
    <t>ZHI-GWM-32A</t>
  </si>
  <si>
    <t>GWM-33A</t>
  </si>
  <si>
    <t>GWM-52A</t>
  </si>
  <si>
    <t>ZHI-GWM-52A</t>
  </si>
  <si>
    <t>GWM-54A</t>
  </si>
  <si>
    <t>NAP-MD323372</t>
  </si>
  <si>
    <t>ZHI-GWM-56A</t>
  </si>
  <si>
    <t>ZHI-GWM-57A</t>
  </si>
  <si>
    <t>GWM-68A</t>
  </si>
  <si>
    <t>ZHI-GWM-81A</t>
  </si>
  <si>
    <t>GWM-100A</t>
  </si>
  <si>
    <t>ZHI-9025153</t>
  </si>
  <si>
    <t>ZHI-9052806</t>
  </si>
  <si>
    <t>ZHI-96353151</t>
  </si>
  <si>
    <t>FW-DK15-SB</t>
  </si>
  <si>
    <t>GWT-04A</t>
  </si>
  <si>
    <t>ZHI-GWT-27A</t>
  </si>
  <si>
    <t>GWT-27A</t>
  </si>
  <si>
    <t>ZHI-GWT-30A</t>
  </si>
  <si>
    <t>GWT-38A</t>
  </si>
  <si>
    <t>GWT-53A</t>
  </si>
  <si>
    <t>16100-79035</t>
  </si>
  <si>
    <t>GWT-54A</t>
  </si>
  <si>
    <t>GWT-57A</t>
  </si>
  <si>
    <t>GWT-58A</t>
  </si>
  <si>
    <t>ZHI-GWT-58</t>
  </si>
  <si>
    <t>ZHI-GWT-61A</t>
  </si>
  <si>
    <t>GWT-61A</t>
  </si>
  <si>
    <t>GWT-64A</t>
  </si>
  <si>
    <t>ZHI-GWT-64A</t>
  </si>
  <si>
    <t>GWT-78A</t>
  </si>
  <si>
    <t>ZHI-GWT-78A</t>
  </si>
  <si>
    <t>GWT-79A</t>
  </si>
  <si>
    <t>GWT-83A</t>
  </si>
  <si>
    <t>ZHI-GWT-83A</t>
  </si>
  <si>
    <t>GWT-86A</t>
  </si>
  <si>
    <t>16100-19235</t>
  </si>
  <si>
    <t>ZHI-GWT-91A</t>
  </si>
  <si>
    <t>ZHI-GWT-93A</t>
  </si>
  <si>
    <t>GWT-93A</t>
  </si>
  <si>
    <t>ZHI-GWT-98A</t>
  </si>
  <si>
    <t>16100-B9010</t>
  </si>
  <si>
    <t>GWT-100A</t>
  </si>
  <si>
    <t>ZHI-GWT-101A</t>
  </si>
  <si>
    <t>NAP-16100-29155</t>
  </si>
  <si>
    <t>GWT-101A</t>
  </si>
  <si>
    <t>ZHI-GWT-102A</t>
  </si>
  <si>
    <t>GWT-112A</t>
  </si>
  <si>
    <t>GWT-116A</t>
  </si>
  <si>
    <t>ZHI-GWT-116AH</t>
  </si>
  <si>
    <t>GWT-144A</t>
  </si>
  <si>
    <t>80104.12.CH</t>
  </si>
  <si>
    <t>ZHI-24405895</t>
  </si>
  <si>
    <t>16100-29115</t>
  </si>
  <si>
    <t>16100-0H030</t>
  </si>
  <si>
    <t>GWS-03A</t>
  </si>
  <si>
    <t>GWS-16A</t>
  </si>
  <si>
    <t>ZHI-GWS-03A</t>
  </si>
  <si>
    <t>ZHI-GWS-14A</t>
  </si>
  <si>
    <t>ZHI-GWS-20A</t>
  </si>
  <si>
    <t>ZHI-GWS-16A</t>
  </si>
  <si>
    <t>ZHI-GWS-31A</t>
  </si>
  <si>
    <t>ZHI-GWS-34A</t>
  </si>
  <si>
    <t>ZHI-GWS-36A</t>
  </si>
  <si>
    <t>GWS-45A</t>
  </si>
  <si>
    <t>ZHI-17400-73831</t>
  </si>
  <si>
    <t>ZHI-17400-85830</t>
  </si>
  <si>
    <t>ZHI-17400-M79F00</t>
  </si>
  <si>
    <t>ZHI-E0501</t>
  </si>
  <si>
    <t>ZHI-1307010AB</t>
  </si>
  <si>
    <t>1307100AA.WX</t>
  </si>
  <si>
    <t>GWIS-25A</t>
  </si>
  <si>
    <t>GWIS-45A</t>
  </si>
  <si>
    <t>ZHI-SMD303389</t>
  </si>
  <si>
    <t>1307100-ED01</t>
  </si>
  <si>
    <t>WP-CN103</t>
  </si>
  <si>
    <t>ZHI-102710GD150</t>
  </si>
  <si>
    <t>ZHI-473QA-1307020</t>
  </si>
  <si>
    <t>NAP-90325661B</t>
  </si>
  <si>
    <t>ZHI-96352648</t>
  </si>
  <si>
    <t>ZHI-96352649</t>
  </si>
  <si>
    <t>ZHI-96352650</t>
  </si>
  <si>
    <t>GWHO-26A</t>
  </si>
  <si>
    <t>GWHO-39A</t>
  </si>
  <si>
    <t>1408500810000-BW</t>
  </si>
  <si>
    <t>400-880-9119</t>
  </si>
  <si>
    <t>023-65159855</t>
  </si>
  <si>
    <t>GWM-77A</t>
  </si>
  <si>
    <t>GWM-78A</t>
  </si>
  <si>
    <t>GWN-19A</t>
  </si>
  <si>
    <t>ZHI-92064250</t>
  </si>
  <si>
    <t>ZHI-90325661B</t>
  </si>
  <si>
    <t>ZHI-90272361</t>
  </si>
  <si>
    <t>ZHI-25100-02566</t>
  </si>
  <si>
    <t>ZHI-25100-03010</t>
  </si>
  <si>
    <t>ZHI-25100-04010</t>
  </si>
  <si>
    <t>ZHI-25100-23530</t>
  </si>
  <si>
    <t>ZHI-25100-2E000</t>
  </si>
  <si>
    <t>ZHI-25100-3E000</t>
  </si>
  <si>
    <t>ZHI-25100-45002</t>
  </si>
  <si>
    <t>ZHI-25100-4A200</t>
  </si>
  <si>
    <t>ZHI-25100-4X300</t>
  </si>
  <si>
    <t>ZHI-GWHY-21A</t>
  </si>
  <si>
    <t>ZHI-GWK-15A</t>
  </si>
  <si>
    <t>ZHI-GWHY-110A</t>
  </si>
  <si>
    <t>ZHI-GWM-54A</t>
  </si>
  <si>
    <t>ZHI-GWM-53A</t>
  </si>
  <si>
    <t>ZHI-GWM-59A</t>
  </si>
  <si>
    <t>GWM-65A</t>
  </si>
  <si>
    <t>ZHI-GWM-68A</t>
  </si>
  <si>
    <t>ZHI-GWM-79A</t>
  </si>
  <si>
    <t>ZHI-GWM-96A</t>
  </si>
  <si>
    <t>ZHI-ME-993898</t>
  </si>
  <si>
    <t>ZHI-MN143664</t>
  </si>
  <si>
    <t>ZHI-GWN-01A</t>
  </si>
  <si>
    <t>ZHI-GWN-40A</t>
  </si>
  <si>
    <t>ZHI-GWN-44A</t>
  </si>
  <si>
    <t>ZHI-GWN-46AF</t>
  </si>
  <si>
    <t>ZHI-GWN-47AF</t>
  </si>
  <si>
    <t>ZHI-GWN-72A</t>
  </si>
  <si>
    <t>ZHI-GWN-73A</t>
  </si>
  <si>
    <t>ZHI-GWN-76A</t>
  </si>
  <si>
    <t>ZHI-GWN-78A</t>
  </si>
  <si>
    <t>ZHI-GWN-84A</t>
  </si>
  <si>
    <t>ZHI-GWN-89A</t>
  </si>
  <si>
    <t>ZHI-GWN-90A</t>
  </si>
  <si>
    <t>ZHI-GWS-11A</t>
  </si>
  <si>
    <t>ZHI-16100-39486</t>
  </si>
  <si>
    <t>ZHI-GWT-100A</t>
  </si>
  <si>
    <t>ZHI-GWT-110A</t>
  </si>
  <si>
    <t>ZHI-GWT-126A</t>
  </si>
  <si>
    <t>ZHI-16100-B9490</t>
  </si>
  <si>
    <t>ZHI-GWT-149A</t>
  </si>
  <si>
    <t>ZHI-GWT-59A</t>
  </si>
  <si>
    <t>ZHI-GWT-77A</t>
  </si>
  <si>
    <t>ZHI-GWT-85A</t>
  </si>
  <si>
    <t>ZHI-GWT-90A</t>
  </si>
  <si>
    <t>ZHI-GWT-97A</t>
  </si>
  <si>
    <t>ZHI-25100-41700</t>
  </si>
  <si>
    <t>ATW-2008</t>
  </si>
  <si>
    <t>NAP-21010-4M525</t>
  </si>
  <si>
    <t>NAP-KKY01-15-010B</t>
  </si>
  <si>
    <t>NAP-25100-4Z000</t>
  </si>
  <si>
    <t>17400-61820</t>
  </si>
  <si>
    <t>D9.10.FWT-113A</t>
  </si>
  <si>
    <t>88104.15.CH</t>
  </si>
  <si>
    <t>GWT-91A</t>
  </si>
  <si>
    <t>25100-25002</t>
  </si>
  <si>
    <t>ZHI-GWT-144A</t>
  </si>
  <si>
    <t>GWT-150A</t>
  </si>
  <si>
    <t>SY1041</t>
  </si>
  <si>
    <t>HFC1020</t>
  </si>
  <si>
    <t>161000-59155</t>
  </si>
  <si>
    <t>16100-09260</t>
  </si>
  <si>
    <t>MD-015041</t>
  </si>
  <si>
    <t>ATW1080</t>
  </si>
  <si>
    <t>GWT-110A</t>
  </si>
  <si>
    <t>ZHI-GWM-33A</t>
  </si>
  <si>
    <t>GWN-37A</t>
  </si>
  <si>
    <t>GWN-46AF</t>
  </si>
  <si>
    <t>GWN-47AF</t>
  </si>
  <si>
    <t>GWN-49A</t>
  </si>
  <si>
    <t>GWN-56A</t>
  </si>
  <si>
    <t>GWN-77A</t>
  </si>
  <si>
    <t>GWT-77A</t>
  </si>
  <si>
    <t>GWS-15A</t>
  </si>
  <si>
    <t>GWN-40A</t>
  </si>
  <si>
    <t>GWN-90A</t>
  </si>
  <si>
    <t>GWT-68A</t>
  </si>
  <si>
    <t>25100-2B700</t>
  </si>
  <si>
    <t>17400-M79F11</t>
  </si>
  <si>
    <t>BJ493-4JB1</t>
  </si>
  <si>
    <t>1027110GA</t>
  </si>
  <si>
    <t>BM202.015</t>
  </si>
  <si>
    <t>25100-22650</t>
  </si>
  <si>
    <t>NAP-25100-42540</t>
  </si>
  <si>
    <t>25100-03010</t>
  </si>
  <si>
    <t>NAP-25100-4A800</t>
  </si>
  <si>
    <t>NAP-96930074</t>
  </si>
  <si>
    <t>NAP-96352648</t>
  </si>
  <si>
    <t>NAP-25100-2B700</t>
  </si>
  <si>
    <t>NAP-16100-39425</t>
  </si>
  <si>
    <t>GWM-39A</t>
  </si>
  <si>
    <t>GWN-73A</t>
  </si>
  <si>
    <t>GWT-162A</t>
  </si>
  <si>
    <t>GWT-98A</t>
  </si>
  <si>
    <t>GWN-24A</t>
  </si>
  <si>
    <t>GWK-15A</t>
  </si>
  <si>
    <t>A96352648</t>
  </si>
  <si>
    <t>GWM-80A</t>
  </si>
  <si>
    <t>GWT-109A</t>
  </si>
  <si>
    <t>GWN-78A</t>
  </si>
  <si>
    <t>ZHI-GWHY-17A</t>
  </si>
  <si>
    <t>372-1307-014</t>
  </si>
  <si>
    <t>25100-42540</t>
  </si>
  <si>
    <t>A25100-2B700</t>
  </si>
  <si>
    <t>ZHI-GWM-47A</t>
  </si>
  <si>
    <t>P025559</t>
  </si>
  <si>
    <t>P014476</t>
  </si>
  <si>
    <t>WPU2068</t>
  </si>
  <si>
    <t>ZHI-GWHY-23A</t>
  </si>
  <si>
    <t>ZHI-GWHY-32A</t>
  </si>
  <si>
    <t>ZHI-GWHY-85A</t>
  </si>
  <si>
    <t>ZHI-GWN-52A</t>
  </si>
  <si>
    <t>ZHI-GWS-15A</t>
  </si>
  <si>
    <t>ZHI-1307100-EG01</t>
  </si>
  <si>
    <t>ZHI-1307100-ED01</t>
  </si>
  <si>
    <t>ZHI-GWT-116A</t>
  </si>
  <si>
    <t>ZHI-GWT-68A</t>
  </si>
  <si>
    <t>ZHI-GWT-53A</t>
  </si>
  <si>
    <t>ZHI-GWT-54A</t>
  </si>
  <si>
    <t>WP-D119H-3</t>
  </si>
  <si>
    <t>NAP-25100-26902</t>
  </si>
  <si>
    <t>25100-02566</t>
  </si>
  <si>
    <t>ZHI-GWN-38A</t>
  </si>
  <si>
    <t>MTTY704120</t>
  </si>
  <si>
    <t>MTDT114110</t>
  </si>
  <si>
    <t>GWHY-21A</t>
  </si>
  <si>
    <t>GWM-48A</t>
  </si>
  <si>
    <t>ZHI-GWM-23A</t>
  </si>
  <si>
    <t>GWT-47A</t>
  </si>
  <si>
    <t>GWHY-09A</t>
  </si>
  <si>
    <t>ATW1067</t>
  </si>
  <si>
    <t>A 96353150</t>
  </si>
  <si>
    <t>16100-59105</t>
  </si>
  <si>
    <t>GWT-90A</t>
  </si>
  <si>
    <t>16100-39465</t>
  </si>
  <si>
    <t>16100-09460</t>
  </si>
  <si>
    <t>GWHY-22A</t>
  </si>
  <si>
    <t>MD323372-ASN</t>
  </si>
  <si>
    <t>D9.10.FWN-01A</t>
  </si>
  <si>
    <t>D9.10.FWN-24A</t>
  </si>
  <si>
    <t>D9.10.FWT-100A</t>
  </si>
  <si>
    <t>GWN-01A</t>
  </si>
  <si>
    <t>96104.14.CH</t>
  </si>
  <si>
    <t>WP6089</t>
  </si>
  <si>
    <t>25100-2G500</t>
  </si>
  <si>
    <t>SB-LJ469Q</t>
  </si>
  <si>
    <t>GWN-05A</t>
  </si>
  <si>
    <t>25246-41000</t>
  </si>
  <si>
    <t>25110-48011</t>
  </si>
  <si>
    <t>25100-03011</t>
  </si>
  <si>
    <t>BA-300</t>
  </si>
  <si>
    <t>GWN-48A</t>
  </si>
  <si>
    <t>GWN-87A</t>
  </si>
  <si>
    <t>GWD-27A</t>
  </si>
  <si>
    <t>GWN-26A</t>
  </si>
  <si>
    <t>GWG-46A</t>
  </si>
  <si>
    <t>C8.NPW.M-88</t>
  </si>
  <si>
    <t>ZHI-GWN-92A</t>
  </si>
  <si>
    <t>88104.15.VV.CH</t>
  </si>
  <si>
    <t>21010-50A11</t>
  </si>
  <si>
    <t>21010-4M525</t>
  </si>
  <si>
    <t>21010-13225</t>
  </si>
  <si>
    <t>17400-73820</t>
  </si>
  <si>
    <t>GWM-97A</t>
  </si>
  <si>
    <t>GWN-92A</t>
  </si>
  <si>
    <t>GWS-36A</t>
  </si>
  <si>
    <t>ME-015045</t>
  </si>
  <si>
    <t>FAW-N5-CA4GA13</t>
  </si>
  <si>
    <t>WPM-001VA</t>
  </si>
  <si>
    <t>GWG-108AM</t>
  </si>
  <si>
    <t>GWM-101A</t>
  </si>
  <si>
    <t>GWT-113A</t>
  </si>
  <si>
    <t>DW00240010</t>
  </si>
  <si>
    <t>NJ1020</t>
  </si>
  <si>
    <t>25100-23530</t>
  </si>
  <si>
    <t>A9025153</t>
  </si>
  <si>
    <t>ME-996865</t>
  </si>
  <si>
    <t>YN33-06.01</t>
  </si>
  <si>
    <t>GWIS-22A</t>
  </si>
  <si>
    <t>A 9025153</t>
  </si>
  <si>
    <t>ZHI-GWHY-35A</t>
  </si>
  <si>
    <t>HFC1061</t>
  </si>
  <si>
    <t>CHANA 475</t>
  </si>
  <si>
    <t>JA00100010</t>
  </si>
  <si>
    <t>A25195119</t>
  </si>
  <si>
    <t>25100-4A855</t>
  </si>
  <si>
    <t>25100-02577</t>
  </si>
  <si>
    <t>GWT-108A</t>
  </si>
  <si>
    <t>25100 2G500</t>
  </si>
  <si>
    <t>GWT-59A</t>
  </si>
  <si>
    <t>ZHI-96930074</t>
  </si>
  <si>
    <t>25100-04040</t>
  </si>
  <si>
    <t>25100-26902</t>
  </si>
  <si>
    <t>25100-2E000</t>
  </si>
  <si>
    <t>25100-41000</t>
  </si>
  <si>
    <t>GWHY-110A</t>
  </si>
  <si>
    <t>GWN-84A</t>
  </si>
  <si>
    <t>J231-006 M</t>
  </si>
  <si>
    <t>GWN-86A</t>
  </si>
  <si>
    <t>GWM-59A</t>
  </si>
  <si>
    <t>KEYTON252</t>
  </si>
  <si>
    <t>GWHY-109A</t>
  </si>
  <si>
    <t>RH-230511-B</t>
  </si>
  <si>
    <t>GWHO-60A</t>
  </si>
  <si>
    <t>P025581</t>
  </si>
  <si>
    <t>GWT-60A</t>
  </si>
  <si>
    <t>A 25100 4Z000</t>
  </si>
  <si>
    <t>A KKY01 15 010</t>
  </si>
  <si>
    <t>25100-2X200</t>
  </si>
  <si>
    <t>25100-02502</t>
  </si>
  <si>
    <t>25100-38450</t>
  </si>
  <si>
    <t>25100-26015/25100-26902</t>
  </si>
  <si>
    <t>21010-51A15 / BA010-54A26</t>
  </si>
  <si>
    <t>25100-2B7000</t>
  </si>
  <si>
    <t>A 25100 2B000</t>
  </si>
  <si>
    <t>A 25100 03011</t>
  </si>
  <si>
    <t>A 25100 41700</t>
  </si>
  <si>
    <t>25100-41750</t>
  </si>
  <si>
    <t>A 25100 42540</t>
  </si>
  <si>
    <t>21010-37526 / 21010-37506</t>
  </si>
  <si>
    <t>21010-01M00</t>
  </si>
  <si>
    <t>21010-01T00 / 21010-T9026</t>
  </si>
  <si>
    <t>21010-77A00 / 21010-77AY0</t>
  </si>
  <si>
    <t>21010-77A00</t>
  </si>
  <si>
    <t>21010-03M00 / 21010-F4300</t>
  </si>
  <si>
    <t>21010-0M300</t>
  </si>
  <si>
    <t>21010-85G25 / 21010-85G27 / 21010-85G26</t>
  </si>
  <si>
    <t>1N01-15-010</t>
  </si>
  <si>
    <t>21010-EE025</t>
  </si>
  <si>
    <t>21010-ED025 / B1010-ED00A</t>
  </si>
  <si>
    <t>MD030863</t>
  </si>
  <si>
    <t>MD997614</t>
  </si>
  <si>
    <t>MD050450</t>
  </si>
  <si>
    <t>ME993513</t>
  </si>
  <si>
    <t>MD972002</t>
  </si>
  <si>
    <t>MD974999</t>
  </si>
  <si>
    <t>MD323372 / MD3780803</t>
  </si>
  <si>
    <t>MD971539</t>
  </si>
  <si>
    <t>ME200411</t>
  </si>
  <si>
    <t>ME013169/013410/993515/996865</t>
  </si>
  <si>
    <t>MD975644</t>
  </si>
  <si>
    <t>1300A045</t>
  </si>
  <si>
    <t>16120-14110 / 16120-41032</t>
  </si>
  <si>
    <t>16120-34100/40</t>
  </si>
  <si>
    <t>16120-34100/16120-34140</t>
  </si>
  <si>
    <t>16100-19015/6</t>
  </si>
  <si>
    <t>16100-19025</t>
  </si>
  <si>
    <t>16110-63010/16110-69037</t>
  </si>
  <si>
    <t>16100-76036/37</t>
  </si>
  <si>
    <t>16100-76036</t>
  </si>
  <si>
    <t>16100-64H00 / 16100-69425</t>
  </si>
  <si>
    <t>16110-01010 / 16110-19106</t>
  </si>
  <si>
    <t>16110-01010/15010</t>
  </si>
  <si>
    <t>16100-59135</t>
  </si>
  <si>
    <t>16100-39316</t>
  </si>
  <si>
    <t>16100-09250</t>
  </si>
  <si>
    <t>16110-09021</t>
  </si>
  <si>
    <t>16110-15070</t>
  </si>
  <si>
    <t>16100-59155 / 16100-59257</t>
  </si>
  <si>
    <t>16110-19146</t>
  </si>
  <si>
    <t>16110-19135</t>
  </si>
  <si>
    <t>16110-19185 / 16110-19175</t>
  </si>
  <si>
    <t>16110-19106</t>
  </si>
  <si>
    <t>16110-19095</t>
  </si>
  <si>
    <t>16100-29415</t>
  </si>
  <si>
    <t>16100-29115 / 16100-B9010</t>
  </si>
  <si>
    <t>16100-29155</t>
  </si>
  <si>
    <t>16100-29155 / 16100-29426</t>
  </si>
  <si>
    <t>16100-29155 / 16100-29157</t>
  </si>
  <si>
    <t>16100-59185 / 16100-59187</t>
  </si>
  <si>
    <t>16110-69045</t>
  </si>
  <si>
    <t>16100-39465 / 16100-39466</t>
  </si>
  <si>
    <t>16100-19125</t>
  </si>
  <si>
    <t>17400-73001</t>
  </si>
  <si>
    <t>17400-60810/13</t>
  </si>
  <si>
    <t>17400-73002</t>
  </si>
  <si>
    <t>17400-70D00</t>
  </si>
  <si>
    <t>17400-66810</t>
  </si>
  <si>
    <t>17400-80810</t>
  </si>
  <si>
    <t>17400-60810 / 17400-60A04</t>
  </si>
  <si>
    <t>17400-78E00/1</t>
  </si>
  <si>
    <t>17400-69G00</t>
  </si>
  <si>
    <t>17400-77811</t>
  </si>
  <si>
    <t>17400-51K00</t>
  </si>
  <si>
    <t>17400-73831</t>
  </si>
  <si>
    <t>17400-M79F00</t>
  </si>
  <si>
    <t>1307010AB</t>
  </si>
  <si>
    <t>8-94140341/8-94376851</t>
  </si>
  <si>
    <t>8-97105012</t>
  </si>
  <si>
    <t>SMD303389</t>
  </si>
  <si>
    <t>473QA-1307020</t>
  </si>
  <si>
    <t>19200-PM6-004</t>
  </si>
  <si>
    <t>19200-P2A-003 / 19200-PDF-E01</t>
  </si>
  <si>
    <t>MD974649</t>
  </si>
  <si>
    <t>1300A066 / MD979395</t>
  </si>
  <si>
    <t>21010-09W24</t>
  </si>
  <si>
    <t>90325661B</t>
  </si>
  <si>
    <t>25100-03040</t>
  </si>
  <si>
    <t>25100-04010</t>
  </si>
  <si>
    <t>251000-3E000</t>
  </si>
  <si>
    <t>25100-45002</t>
  </si>
  <si>
    <t>25100-4A200</t>
  </si>
  <si>
    <t>25100-4X300</t>
  </si>
  <si>
    <t>25100-4A000</t>
  </si>
  <si>
    <t>DK65A-15100</t>
  </si>
  <si>
    <t>16127-13580</t>
  </si>
  <si>
    <t>MD323372</t>
  </si>
  <si>
    <t>MD309756</t>
  </si>
  <si>
    <t>17400-77810</t>
  </si>
  <si>
    <t>MED 15217</t>
  </si>
  <si>
    <t>16100-59155</t>
  </si>
  <si>
    <t>16100-79455</t>
  </si>
  <si>
    <t>21010-13200</t>
  </si>
  <si>
    <t>21010-4F00</t>
  </si>
  <si>
    <t>21010-41B00</t>
  </si>
  <si>
    <t>21010-25525</t>
  </si>
  <si>
    <t>21010-19B25</t>
  </si>
  <si>
    <t>21010-F4625</t>
  </si>
  <si>
    <t>21010-EN225, 21010-ET025, B1010-1GZ0A, B1010-EN20B, B1010-ET00A</t>
  </si>
  <si>
    <t>B1010-ED00A/21010-ED025</t>
  </si>
  <si>
    <t>16100-19235 / 16100-19225</t>
  </si>
  <si>
    <t>16100-69085</t>
  </si>
  <si>
    <t>GWT-97A</t>
  </si>
  <si>
    <t>DFXK-030</t>
  </si>
  <si>
    <t>A 25100-4A800</t>
  </si>
  <si>
    <t>16100-59166 / 16100-59245</t>
  </si>
  <si>
    <t>21010-10G25</t>
  </si>
  <si>
    <t>21010-2S525</t>
  </si>
  <si>
    <t>21010-02N03</t>
  </si>
  <si>
    <t>21010-65500</t>
  </si>
  <si>
    <t>21010-AA252</t>
  </si>
  <si>
    <t>16110-09010 / 16110-79045</t>
  </si>
  <si>
    <t>130702-OE00A1</t>
  </si>
  <si>
    <t>17400-167120</t>
  </si>
  <si>
    <t>MD050450 / MD997618</t>
  </si>
  <si>
    <t>2010-4M500 / 21010-F4625</t>
  </si>
  <si>
    <t>16100-B9490</t>
  </si>
  <si>
    <t>16100-09080</t>
  </si>
  <si>
    <t>21010-01MOO / 21010-50A94</t>
  </si>
  <si>
    <t>0K65A15100A</t>
  </si>
  <si>
    <t>MD976943 / MD974899</t>
  </si>
  <si>
    <t>16100-59065</t>
  </si>
  <si>
    <t>25214-45500</t>
  </si>
  <si>
    <t>130702-0E00A1</t>
  </si>
  <si>
    <t>ME015217 / ME996868</t>
  </si>
  <si>
    <t>M-15</t>
  </si>
  <si>
    <t>ME015217</t>
  </si>
  <si>
    <t>25100-42000</t>
  </si>
  <si>
    <t>16127-18380</t>
  </si>
  <si>
    <t>16100-09770</t>
  </si>
  <si>
    <t>16100-99040</t>
  </si>
  <si>
    <t>25100-2B00</t>
  </si>
  <si>
    <t>GWHY-19A</t>
  </si>
  <si>
    <t>251004A000 / 251004A100</t>
  </si>
  <si>
    <t>MD300802 / MD972050</t>
  </si>
  <si>
    <t>16100-59015</t>
  </si>
  <si>
    <t>25100-33111</t>
  </si>
  <si>
    <t>16100-69345</t>
  </si>
  <si>
    <t>WPM-755</t>
  </si>
  <si>
    <t>21010-57J00</t>
  </si>
  <si>
    <t>GWS-11A</t>
  </si>
  <si>
    <t>25100-2B000</t>
  </si>
  <si>
    <t>21010-13200/21010-18825</t>
  </si>
  <si>
    <t>16100-19055</t>
  </si>
  <si>
    <t>J6440C</t>
  </si>
  <si>
    <t>17400-82820 / 17400-82850</t>
  </si>
  <si>
    <t>21010-17S25</t>
  </si>
  <si>
    <t>21010-EN225</t>
  </si>
  <si>
    <t>21010-1N526 / 21010-9F501</t>
  </si>
  <si>
    <t>21010-ED325</t>
  </si>
  <si>
    <t>16100-87730-000</t>
  </si>
  <si>
    <t>21010-16A25</t>
  </si>
  <si>
    <t>ME995072</t>
  </si>
  <si>
    <t>21010-AX000 / 21010-B000</t>
  </si>
  <si>
    <t>17400-77810 / 17400-77813</t>
  </si>
  <si>
    <t>16110-19205 / 16110-19146</t>
  </si>
  <si>
    <t>MD-323372</t>
  </si>
  <si>
    <t>MD997076, MD030863, MD997609</t>
  </si>
  <si>
    <t>ME993965</t>
  </si>
  <si>
    <t>16100-55010</t>
  </si>
  <si>
    <t>25100-23001</t>
  </si>
  <si>
    <t>21010-4M526</t>
  </si>
  <si>
    <t>372-1307010</t>
  </si>
  <si>
    <t>16100-19075 / 16100-19077</t>
  </si>
  <si>
    <t>25100-22010</t>
  </si>
  <si>
    <t>25100-21000;25100-21020;25100-22012;25100-25010;MD997609;MD997609A;MD030863;MD997076</t>
  </si>
  <si>
    <t>8-94140-341-2 8-94140-341-2 8971233302 8-94310-251-0 8-94379-472-0</t>
  </si>
  <si>
    <t>21010-EB300</t>
  </si>
  <si>
    <t>21010-6N20A</t>
  </si>
  <si>
    <t>25100-32000</t>
  </si>
  <si>
    <t>19200-RNA-A01/19200-RNA02</t>
  </si>
  <si>
    <t>16100-19045/6</t>
  </si>
  <si>
    <t>ATW1060</t>
  </si>
  <si>
    <t>A 25100 25002</t>
  </si>
  <si>
    <t>GWHY-111A</t>
  </si>
  <si>
    <t>GWT-30A</t>
  </si>
  <si>
    <t>STP-90529</t>
  </si>
  <si>
    <t>16100-29157</t>
  </si>
  <si>
    <t>GWS-20A</t>
  </si>
  <si>
    <t>GWS-31A</t>
  </si>
  <si>
    <t>ZHI-EQ4741-1307010</t>
  </si>
  <si>
    <t>WP-CY109</t>
  </si>
  <si>
    <t>N485</t>
  </si>
  <si>
    <t>ME-993898</t>
  </si>
  <si>
    <t>GWM-91A</t>
  </si>
  <si>
    <t>25100-4Z000</t>
  </si>
  <si>
    <t>GWS-23A</t>
  </si>
  <si>
    <t>MB320</t>
  </si>
  <si>
    <t>DK13/C37</t>
  </si>
  <si>
    <t>21010-B1762</t>
  </si>
  <si>
    <t>99104.469.CH</t>
  </si>
  <si>
    <t>25100-4A800</t>
  </si>
  <si>
    <t>GWG-90A</t>
  </si>
  <si>
    <t>24106088-AC</t>
  </si>
  <si>
    <t>A032242</t>
  </si>
  <si>
    <t>GWHY-17A</t>
  </si>
  <si>
    <t>25214 4550</t>
  </si>
  <si>
    <t>GWM-23A</t>
  </si>
  <si>
    <t>GWHY-107A</t>
  </si>
  <si>
    <t>WPU2090</t>
  </si>
  <si>
    <t>WPU2036</t>
  </si>
  <si>
    <t>WPU2110</t>
  </si>
  <si>
    <t>WPU2046</t>
  </si>
  <si>
    <t>WPU2070</t>
  </si>
  <si>
    <t>WUP2032</t>
  </si>
  <si>
    <t>WPU2108</t>
  </si>
  <si>
    <t>GWHY-23</t>
  </si>
  <si>
    <t>GWHY-32A</t>
  </si>
  <si>
    <t>GWN-52A</t>
  </si>
  <si>
    <t>GWS-15</t>
  </si>
  <si>
    <t>1307100-EG01</t>
  </si>
  <si>
    <t>WP-D119H3</t>
  </si>
  <si>
    <t>NAP-25100-02566</t>
  </si>
  <si>
    <t>A 25100-04010</t>
  </si>
  <si>
    <t>TW2002</t>
  </si>
  <si>
    <t>D9.10.FWS-11A</t>
  </si>
  <si>
    <t>DK13. K14B</t>
  </si>
  <si>
    <t>GWM-78</t>
  </si>
  <si>
    <t>P005039</t>
  </si>
  <si>
    <t>YN33CR</t>
  </si>
  <si>
    <t>21010-4M500</t>
  </si>
  <si>
    <t>GWHY-35A</t>
  </si>
  <si>
    <t>X30CG/12</t>
  </si>
  <si>
    <t>ZHI-GWM-17A</t>
  </si>
  <si>
    <t>LD13</t>
  </si>
  <si>
    <t>469 P</t>
  </si>
  <si>
    <t>32104.1KR</t>
  </si>
  <si>
    <t>KIA</t>
  </si>
  <si>
    <t>HYUNDAI</t>
  </si>
  <si>
    <t>NISSAN</t>
  </si>
  <si>
    <t>MITSUBISHI</t>
  </si>
  <si>
    <t>CHEVROLET</t>
  </si>
  <si>
    <t>DAEWOO</t>
  </si>
  <si>
    <t>CHANGAN</t>
  </si>
  <si>
    <t>TOYOTA</t>
  </si>
  <si>
    <t>SHINERAY</t>
  </si>
  <si>
    <t>SUZUKI</t>
  </si>
  <si>
    <t>GEELY</t>
  </si>
  <si>
    <t>CHERY</t>
  </si>
  <si>
    <t>ISUZU</t>
  </si>
  <si>
    <t>GREAT WALL</t>
  </si>
  <si>
    <t>JAC</t>
  </si>
  <si>
    <t>BYD</t>
  </si>
  <si>
    <t>HONDA</t>
  </si>
  <si>
    <t>YUEJIN</t>
  </si>
  <si>
    <t>CUMINS</t>
  </si>
  <si>
    <t>DFSK</t>
  </si>
  <si>
    <t>VARIOS</t>
  </si>
  <si>
    <t>FOTON</t>
  </si>
  <si>
    <t>MERCEDES BENZ</t>
  </si>
  <si>
    <t>CHANGHE</t>
  </si>
  <si>
    <t>KEYTON</t>
  </si>
  <si>
    <t>DAIHATSU</t>
  </si>
  <si>
    <t>FAW</t>
  </si>
  <si>
    <t>T-KING</t>
  </si>
  <si>
    <t>18X57X80</t>
  </si>
  <si>
    <t>16X31.5</t>
  </si>
  <si>
    <t>16x33</t>
  </si>
  <si>
    <t>24x40</t>
  </si>
  <si>
    <t>16x39</t>
  </si>
  <si>
    <t>20x36</t>
  </si>
  <si>
    <t>20DTx33AL</t>
  </si>
  <si>
    <t>24x48x67</t>
  </si>
  <si>
    <t>24X48X7</t>
  </si>
  <si>
    <t>24X48X67</t>
  </si>
  <si>
    <t>51CM</t>
  </si>
  <si>
    <t>26X42</t>
  </si>
  <si>
    <t>20X35</t>
  </si>
  <si>
    <t>17X43X71</t>
  </si>
  <si>
    <t>17X44X71</t>
  </si>
  <si>
    <t>32x55x73</t>
  </si>
  <si>
    <t>12x45</t>
  </si>
  <si>
    <t>16x45.5</t>
  </si>
  <si>
    <t>32x55x72</t>
  </si>
  <si>
    <t>17x45</t>
  </si>
  <si>
    <t>25x45x65</t>
  </si>
  <si>
    <t>20DT X 32AL</t>
  </si>
  <si>
    <t>32x56x76</t>
  </si>
  <si>
    <t>20DT x 31AL</t>
  </si>
  <si>
    <t>25x32x58</t>
  </si>
  <si>
    <t>32X55X73</t>
  </si>
  <si>
    <t>20x35x52</t>
  </si>
  <si>
    <t>24x51x70</t>
  </si>
  <si>
    <t>24x51x60</t>
  </si>
  <si>
    <t>17x43x71</t>
  </si>
  <si>
    <t>24x40x58</t>
  </si>
  <si>
    <t>24X40X55</t>
  </si>
  <si>
    <t>18x44x70</t>
  </si>
  <si>
    <t>30x30x58</t>
  </si>
  <si>
    <t>21DT x 26AL</t>
  </si>
  <si>
    <t>19DT x 29.5AL</t>
  </si>
  <si>
    <t>16x39x57.5</t>
  </si>
  <si>
    <t>16x39x58</t>
  </si>
  <si>
    <t>17x25x52</t>
  </si>
  <si>
    <t>16X39X58</t>
  </si>
  <si>
    <t>28x45x64</t>
  </si>
  <si>
    <t>16x57x78</t>
  </si>
  <si>
    <t>22X55.5X78</t>
  </si>
  <si>
    <t>28x45x63</t>
  </si>
  <si>
    <t>16x55x78</t>
  </si>
  <si>
    <t>16X55X78</t>
  </si>
  <si>
    <t>16x56x80</t>
  </si>
  <si>
    <t>28X38.5X64</t>
  </si>
  <si>
    <t>28x39x64</t>
  </si>
  <si>
    <t>28x38</t>
  </si>
  <si>
    <t>28X38.5</t>
  </si>
  <si>
    <t>22x51x77</t>
  </si>
  <si>
    <t>22x55x78</t>
  </si>
  <si>
    <t>28X46X70</t>
  </si>
  <si>
    <t>24x35x52</t>
  </si>
  <si>
    <t>16x44</t>
  </si>
  <si>
    <t>22DT x 30AL</t>
  </si>
  <si>
    <t>24x36x52</t>
  </si>
  <si>
    <t>30x67.5</t>
  </si>
  <si>
    <t>24x30</t>
  </si>
  <si>
    <t>18x43x62</t>
  </si>
  <si>
    <t>16x55</t>
  </si>
  <si>
    <t>28DT x 29AL</t>
  </si>
  <si>
    <t>25DT X 31AL</t>
  </si>
  <si>
    <t>19DT x 23AL</t>
  </si>
  <si>
    <t>19DT x 30AL</t>
  </si>
  <si>
    <t>19DT</t>
  </si>
  <si>
    <t>24x55x73</t>
  </si>
  <si>
    <t>25DT x 31AL</t>
  </si>
  <si>
    <t>24X35</t>
  </si>
  <si>
    <t>24x38</t>
  </si>
  <si>
    <t>24x55x76</t>
  </si>
  <si>
    <t>17x43.5x70</t>
  </si>
  <si>
    <t>24x51</t>
  </si>
  <si>
    <t>32x57x79</t>
  </si>
  <si>
    <t>16x57x80</t>
  </si>
  <si>
    <t>24DT X 36AL</t>
  </si>
  <si>
    <t>30x67</t>
  </si>
  <si>
    <t>17x34x72</t>
  </si>
  <si>
    <t>25x52x85</t>
  </si>
  <si>
    <t>26.5x55x73</t>
  </si>
  <si>
    <t>31x55x78</t>
  </si>
  <si>
    <t>17x25</t>
  </si>
  <si>
    <t>23DT</t>
  </si>
  <si>
    <t>25x45</t>
  </si>
  <si>
    <t>15x45</t>
  </si>
  <si>
    <t>16x55x80</t>
  </si>
  <si>
    <t>16x51x70</t>
  </si>
  <si>
    <t>22DT X 25AL</t>
  </si>
  <si>
    <t>25X45</t>
  </si>
  <si>
    <t>16X32</t>
  </si>
  <si>
    <t>16X57X78</t>
  </si>
  <si>
    <t>24X35X53</t>
  </si>
  <si>
    <t>26X42X72</t>
  </si>
  <si>
    <t>22X55X78</t>
  </si>
  <si>
    <t>24X35X52</t>
  </si>
  <si>
    <t>24X51</t>
  </si>
  <si>
    <t>16x56x78</t>
  </si>
  <si>
    <t>17x44x71</t>
  </si>
  <si>
    <t>32x55.5x78</t>
  </si>
  <si>
    <t>31.5x55.5x75</t>
  </si>
  <si>
    <t>32X55X76</t>
  </si>
  <si>
    <t>28x38.5x64</t>
  </si>
  <si>
    <t>24X30</t>
  </si>
  <si>
    <t>24X40X58</t>
  </si>
  <si>
    <t>28X45X64</t>
  </si>
  <si>
    <t>24X51X70</t>
  </si>
  <si>
    <t>50 CM</t>
  </si>
  <si>
    <t>19DT X 30AL</t>
  </si>
  <si>
    <t>19DT X 23AL</t>
  </si>
  <si>
    <t>56MM</t>
  </si>
  <si>
    <t>15X56X78</t>
  </si>
  <si>
    <t>30X30X58</t>
  </si>
  <si>
    <t>19DT X 25AL</t>
  </si>
  <si>
    <t>28x46x67</t>
  </si>
  <si>
    <t>2 CANALES</t>
  </si>
  <si>
    <t>LIBRE</t>
  </si>
  <si>
    <t>24DT</t>
  </si>
  <si>
    <t>24x48x77</t>
  </si>
  <si>
    <t>20x35</t>
  </si>
  <si>
    <t>16x55x77</t>
  </si>
  <si>
    <t>20DT</t>
  </si>
  <si>
    <t>16x45</t>
  </si>
  <si>
    <t>44x55x71</t>
  </si>
  <si>
    <t>20X30</t>
  </si>
  <si>
    <t>31x53x70</t>
  </si>
  <si>
    <t>25X45X64.5</t>
  </si>
  <si>
    <t>28x46x68</t>
  </si>
  <si>
    <t>24X48</t>
  </si>
  <si>
    <t>25DT X 26AL</t>
  </si>
  <si>
    <t>16X55X77.5</t>
  </si>
  <si>
    <t>18X39X59</t>
  </si>
  <si>
    <t>22.5X55X73</t>
  </si>
  <si>
    <t>12X45</t>
  </si>
  <si>
    <t>22x55x73</t>
  </si>
  <si>
    <t>59MM</t>
  </si>
  <si>
    <t>3 HUECOS</t>
  </si>
  <si>
    <t>44x55x72</t>
  </si>
  <si>
    <t>32x55x72.5</t>
  </si>
  <si>
    <t>19 DT</t>
  </si>
  <si>
    <t>24x26x50</t>
  </si>
  <si>
    <t>20X35X52</t>
  </si>
  <si>
    <t>16x25x50</t>
  </si>
  <si>
    <t>53x68</t>
  </si>
  <si>
    <t>17X43.5X71</t>
  </si>
  <si>
    <t>25X45X65</t>
  </si>
  <si>
    <t>24X38</t>
  </si>
  <si>
    <t>17X43X72.5</t>
  </si>
  <si>
    <t>28X45X68</t>
  </si>
  <si>
    <t>16x48x69</t>
  </si>
  <si>
    <t>45X55</t>
  </si>
  <si>
    <t>30X51</t>
  </si>
  <si>
    <t>31X43X72</t>
  </si>
  <si>
    <t>32x51x72.5</t>
  </si>
  <si>
    <t>19DT X 29.5AL</t>
  </si>
  <si>
    <t>24X55X76</t>
  </si>
  <si>
    <t>32x55x76</t>
  </si>
  <si>
    <t>36X73X100</t>
  </si>
  <si>
    <t>24DTx37AL</t>
  </si>
  <si>
    <t>28x38x64</t>
  </si>
  <si>
    <t>BASE 80MM, 7 HUECOS</t>
  </si>
  <si>
    <t>BAJO</t>
  </si>
  <si>
    <t>3 PERNOS</t>
  </si>
  <si>
    <t>12 VALVULAS</t>
  </si>
  <si>
    <t>BRIDA CHICA</t>
  </si>
  <si>
    <t>PETROLERO</t>
  </si>
  <si>
    <t>CON POLEA</t>
  </si>
  <si>
    <t>4 PERNOS BRID</t>
  </si>
  <si>
    <t>ALTO</t>
  </si>
  <si>
    <t>BRIDA ANCHA</t>
  </si>
  <si>
    <t>4 PERNOS</t>
  </si>
  <si>
    <t>C/PIÑON</t>
  </si>
  <si>
    <t>CAMIÓN</t>
  </si>
  <si>
    <t>ORIGINAL</t>
  </si>
  <si>
    <t>ALUMINIO</t>
  </si>
  <si>
    <t>DE FIERRO</t>
  </si>
  <si>
    <t>POLEA 150 MM</t>
  </si>
  <si>
    <t>CUELLO CHATO</t>
  </si>
  <si>
    <t>CARRO CHINO 3 PERNOS</t>
  </si>
  <si>
    <t>C/HUECO,CON SU BASE</t>
  </si>
  <si>
    <t>C/HUECO MINI VAN</t>
  </si>
  <si>
    <t>CUELLO LARGO</t>
  </si>
  <si>
    <t>1300CC 1500CC</t>
  </si>
  <si>
    <t>C/POLEA</t>
  </si>
  <si>
    <t>GWT-145A</t>
  </si>
  <si>
    <t>11 PALETAS, SIN LATA</t>
  </si>
  <si>
    <t>3000CC 3400CC</t>
  </si>
  <si>
    <t>4200CC</t>
  </si>
  <si>
    <t>COLA LARGO</t>
  </si>
  <si>
    <t>TURBITA ALTA</t>
  </si>
  <si>
    <t>GWKR-111A-16VAL</t>
  </si>
  <si>
    <t>GWKR-116A</t>
  </si>
  <si>
    <t>COLA LARGA, 5 PERNOS</t>
  </si>
  <si>
    <t>6 HUECOS</t>
  </si>
  <si>
    <t>S/HUECO</t>
  </si>
  <si>
    <t>5 HUECOS</t>
  </si>
  <si>
    <t>GASOLINERO</t>
  </si>
  <si>
    <t>6 PERNOS</t>
  </si>
  <si>
    <t>1 POLEA</t>
  </si>
  <si>
    <t>SIN BASE</t>
  </si>
  <si>
    <t>SIN HUECO</t>
  </si>
  <si>
    <t>115MM POLEA</t>
  </si>
  <si>
    <t>4 TORNILLOS-ALTO</t>
  </si>
  <si>
    <t>104MM POLEA</t>
  </si>
  <si>
    <t>SIN POLEA</t>
  </si>
  <si>
    <t>FIERRO</t>
  </si>
  <si>
    <t>4 TONELADAS</t>
  </si>
  <si>
    <t>1.6L, 1.8L</t>
  </si>
  <si>
    <t>BASE TEMPLADOR</t>
  </si>
  <si>
    <t>COMPLETO</t>
  </si>
  <si>
    <t>CON PIÑON</t>
  </si>
  <si>
    <t>CARBURADO</t>
  </si>
  <si>
    <t>CON PIÑÓN</t>
  </si>
  <si>
    <t>BAJO / COMERCIAL</t>
  </si>
  <si>
    <t>BAJO, C/TAPON COSTADO</t>
  </si>
  <si>
    <t>FIERRRO</t>
  </si>
  <si>
    <t>SIN BRIDA</t>
  </si>
  <si>
    <t>CON POLEA LISA</t>
  </si>
  <si>
    <t>CON POLEA ACANALADA</t>
  </si>
  <si>
    <t>CON POLEA ACANELADA</t>
  </si>
  <si>
    <t>CON TEMPLADOR</t>
  </si>
  <si>
    <t>CON PÍÑÓN</t>
  </si>
  <si>
    <t>POLEA LISA</t>
  </si>
  <si>
    <t>CON TURBINA- POLEA /2 CANALES</t>
  </si>
  <si>
    <t>CON TURBINA-POLEA / 2CANALES</t>
  </si>
  <si>
    <t>POLEA ACANELADA</t>
  </si>
  <si>
    <t>BOMBA DE AGUA TOYO: 1C, 2C, 2C-T NBW</t>
  </si>
  <si>
    <t>BOMBA DE AGUA TOYO: 3L, 5L NBW (16X55X78)</t>
  </si>
  <si>
    <t>BOMBA DE AGUA TOYO: 1KD, 2KD, 1KZ NBW (22X55X78)</t>
  </si>
  <si>
    <t>BOMBA DE AGUA MITS: 4D31 NBW</t>
  </si>
  <si>
    <t>BOMBA DE AGUA DFSK: DK13, DK15, DK13VVT SUZU: CHAN: BEIHIANS (24X35X52)</t>
  </si>
  <si>
    <t>BOMBA DE AGUA MITS: 4M50 GMB</t>
  </si>
  <si>
    <t xml:space="preserve">BOMBA DE AGUA KIA: VARIOS </t>
  </si>
  <si>
    <t xml:space="preserve">BOMBA DE AGUA KIA: J2 </t>
  </si>
  <si>
    <t xml:space="preserve">BOMBA DE AGUA KIA: B3, B5, B6 </t>
  </si>
  <si>
    <t xml:space="preserve">BOMBA DE AGUA HYUN: G4EE, G4ED KIA: </t>
  </si>
  <si>
    <t xml:space="preserve">BOMBA DE AGUA NISS: CD17 </t>
  </si>
  <si>
    <t xml:space="preserve">BOMBA DE AGUA HYUN: VARIOS HYUN: KIA: </t>
  </si>
  <si>
    <t xml:space="preserve">BOMBA DE AGUA HYUN: VARIOS KIA: </t>
  </si>
  <si>
    <t xml:space="preserve">BOMBA DE AGUA HYUN: D4AF, D4AL </t>
  </si>
  <si>
    <t xml:space="preserve">BOMBA DE AGUA HYUN: D4AL </t>
  </si>
  <si>
    <t xml:space="preserve">BOMBA DE AGUA HYUN: D4BB </t>
  </si>
  <si>
    <t xml:space="preserve">BOMBA DE AGUA NISS: SD20, SD22, SD23 </t>
  </si>
  <si>
    <t xml:space="preserve">BOMBA DE AGUA NISS: E15 </t>
  </si>
  <si>
    <t xml:space="preserve">BOMBA DE AGUA NISS: CD20 </t>
  </si>
  <si>
    <t xml:space="preserve">BOMBA DE AGUA NISS: QG15, QG13, QG18 </t>
  </si>
  <si>
    <t xml:space="preserve">BOMBA DE AGUA NISS: ED33, FD33T, ED35,FD35, FD35T </t>
  </si>
  <si>
    <t xml:space="preserve">BOMBA DE AGUA NISS: GA14, GA15 </t>
  </si>
  <si>
    <t xml:space="preserve">BOMBA DE AGUA NISS: GA15, GA16 </t>
  </si>
  <si>
    <t xml:space="preserve">BOMBA DE AGUA NISS: GA13DE, GA15, GA16DS </t>
  </si>
  <si>
    <t xml:space="preserve">BOMBA DE AGUA NISS: GA16 </t>
  </si>
  <si>
    <t xml:space="preserve">BOMBA DE AGUA NISS: E16 </t>
  </si>
  <si>
    <t xml:space="preserve">BOMBA DE AGUA NISS: NA16S, NA20S </t>
  </si>
  <si>
    <t xml:space="preserve">BOMBA DE AGUA NISS: HR12DE, HR15DE </t>
  </si>
  <si>
    <t xml:space="preserve">BOMBA DE AGUA NISS: HR12, HR15, HR16 </t>
  </si>
  <si>
    <t xml:space="preserve">BOMBA DE AGUA NISS: FD42 </t>
  </si>
  <si>
    <t xml:space="preserve">BOMBA DE AGUA MITS: 4G13, 4G15,G12B HYUN: </t>
  </si>
  <si>
    <t xml:space="preserve">BOMBA DE AGUA MITS: G62B, G63B HYUN: </t>
  </si>
  <si>
    <t xml:space="preserve">BOMBA DE AGUA MITS: 4D55 </t>
  </si>
  <si>
    <t xml:space="preserve">BOMBA DE AGUA MITS: 4D30,4D32, D4AF, 4D33 ANT </t>
  </si>
  <si>
    <t xml:space="preserve">BOMBA DE AGUA MITS: 4D55,4D56 HYUN: </t>
  </si>
  <si>
    <t xml:space="preserve">BOMBA DE AGUA MITS: 4D56 </t>
  </si>
  <si>
    <t xml:space="preserve">BOMBA DE AGUA TOYO: 4K DAIH: </t>
  </si>
  <si>
    <t xml:space="preserve">BOMBA DE AGUA CHEV: 1.6, 1.5, 1.4, F14D3 DAEW: </t>
  </si>
  <si>
    <t xml:space="preserve">BOMBA DE AGUA SUZU: F10A, F5A, F8A CHAN: </t>
  </si>
  <si>
    <t xml:space="preserve">BOMBA DE AGUA HOND: FD1 </t>
  </si>
  <si>
    <t xml:space="preserve">BOMBA DE AGUA FOTO: K0391 FAB </t>
  </si>
  <si>
    <t xml:space="preserve">BOMBA DE AGUA CHEV: VARIOS CHEV: </t>
  </si>
  <si>
    <t xml:space="preserve">BOMBA DE AGUA MITS: 4G63, 4G64 HYUN: </t>
  </si>
  <si>
    <t xml:space="preserve">BOMBA DE AGUA KEYT: </t>
  </si>
  <si>
    <t xml:space="preserve">BOMBA DE AGUA MITS: 4G92, 4G93, 4G18 </t>
  </si>
  <si>
    <t xml:space="preserve">BOMBA DE AGUA NISS: QR20 </t>
  </si>
  <si>
    <t xml:space="preserve">BOMBA DE AGUA NISS: FE6 </t>
  </si>
  <si>
    <t xml:space="preserve">BOMBA DE AGUA NISS: YD25,NV3500 </t>
  </si>
  <si>
    <t xml:space="preserve">BOMBA DE AGUA KIA: G4LC G4LA </t>
  </si>
  <si>
    <t xml:space="preserve">BOMBA DE AGUA CHEV: 1400 </t>
  </si>
  <si>
    <t xml:space="preserve">BOMBA DE AGUA CHEV: F18D </t>
  </si>
  <si>
    <t xml:space="preserve">BOMBA DE AGUA CHEV: 1600 </t>
  </si>
  <si>
    <t xml:space="preserve">BOMBA DE AGUA CHEV: 1500 </t>
  </si>
  <si>
    <t xml:space="preserve">BOMBA DE AGUA MITS: 4D32.4D33A </t>
  </si>
  <si>
    <t xml:space="preserve">BOMBA DE AGUA KIA: D4CB HYUN: </t>
  </si>
  <si>
    <t xml:space="preserve">BOMBA DE AGUA HYUN: G4NA </t>
  </si>
  <si>
    <t xml:space="preserve">BOMBA DE AGUA HYUN: G4GC KIA: </t>
  </si>
  <si>
    <t xml:space="preserve">BOMBA DE AGUA HYUN: G4GK G4EE, GAED KIA: </t>
  </si>
  <si>
    <t xml:space="preserve">BOMBA DE AGUA KIA: G4LC,G4LA </t>
  </si>
  <si>
    <t xml:space="preserve">BOMBA DE AGUA CHEV: 1.6 </t>
  </si>
  <si>
    <t xml:space="preserve">BOMBA DE AGUA ISUZ: 4JB1,4JA1 LJ BJ14 </t>
  </si>
  <si>
    <t xml:space="preserve">BOMBA DE AGUA HYUN: VARIOS </t>
  </si>
  <si>
    <t xml:space="preserve">BOMBA DE AGUA CHEV: F14D3,F16D3 </t>
  </si>
  <si>
    <t xml:space="preserve">BOMBA DE AGUA HYUN: G4EC </t>
  </si>
  <si>
    <t xml:space="preserve">BOMBA DE AGUA TOYO: 4K </t>
  </si>
  <si>
    <t xml:space="preserve">BOMBA DE AGUA HYUN: D4GA </t>
  </si>
  <si>
    <t xml:space="preserve">BOMBA DE AGUA HYUN: G4KE </t>
  </si>
  <si>
    <t xml:space="preserve">BOMBA DE AGUA TOYO: 13B, 14BT </t>
  </si>
  <si>
    <t xml:space="preserve">BOMBA DE AGUA KIA: I10 HYUN: </t>
  </si>
  <si>
    <t xml:space="preserve">BOMBA DE AGUA CHER: 472 FAB. </t>
  </si>
  <si>
    <t xml:space="preserve">BOMBA DE AGUA KIA: H100 </t>
  </si>
  <si>
    <t xml:space="preserve">BOMBA DE AGUA CHEV: F16 </t>
  </si>
  <si>
    <t xml:space="preserve">BOMBA DE AGUA FOTO: KR1, HFC1083 </t>
  </si>
  <si>
    <t xml:space="preserve">BOMBA DE AGUA CHAN: JL475 CHAN: </t>
  </si>
  <si>
    <t xml:space="preserve">BOMBA DE AGUA SHIN: DLCG12 </t>
  </si>
  <si>
    <t>BOMBA DE AGUA T-KI: 1406</t>
  </si>
  <si>
    <t xml:space="preserve">BOMBA DE AGUA CHAN: JL473QE SUZU: </t>
  </si>
  <si>
    <t>BOMBA DE AGUA HYUN: VARIOS KIA:</t>
  </si>
  <si>
    <t xml:space="preserve">BOMBA DE AGUA TOYO: 7AF GEEL: </t>
  </si>
  <si>
    <t xml:space="preserve">BOMBA DE AGUA CHEV: F18D CHEV: </t>
  </si>
  <si>
    <t xml:space="preserve">BOMBA DE AGUA NISS: QG15, QG18 </t>
  </si>
  <si>
    <t xml:space="preserve">BOMBA DE AGUA HYUN: 1.4, 1.6 </t>
  </si>
  <si>
    <t xml:space="preserve">BOMBA DE AGUA ISUZ: 4ZD1 </t>
  </si>
  <si>
    <t xml:space="preserve">BOMBA DE AGUA JAC: 1040 </t>
  </si>
  <si>
    <t xml:space="preserve">BOMBA DE AGUA MITS: 4D33. 4D34, 4D34T HYUN: </t>
  </si>
  <si>
    <t xml:space="preserve">BOMBA DE AGUA CHEV: 1.4 L </t>
  </si>
  <si>
    <t xml:space="preserve">BOMBA DE AGUA TOYO: 1C, 2C, 3C </t>
  </si>
  <si>
    <t xml:space="preserve">BOMBA DE AGUA HYUN: L4GC, G4GR, G4GC,G4KD KIA: </t>
  </si>
  <si>
    <t xml:space="preserve">BOMBA DE AGUA HYUN: G4ED KIA: </t>
  </si>
  <si>
    <t>BOMBA DE AGUA HYUN: G4GC</t>
  </si>
  <si>
    <t xml:space="preserve">BOMBA DE AGUA YUEJ: B12,B32 </t>
  </si>
  <si>
    <t xml:space="preserve">BOMBA DE AGUA JAC: VARIOS </t>
  </si>
  <si>
    <t xml:space="preserve">BOMBA DE AGUA TOYO: 1N </t>
  </si>
  <si>
    <t xml:space="preserve">BOMBA DE AGUA CHEV: 1.4 </t>
  </si>
  <si>
    <t xml:space="preserve">BOMBA DE AGUA MITS: 4G15,4G13 </t>
  </si>
  <si>
    <t xml:space="preserve">BOMBA DE AGUA FAW: N5, 4A13, 1.3, 1.5 DONG: </t>
  </si>
  <si>
    <t xml:space="preserve">BOMBA DE AGUA MITS: 4G15 HYUN: CHAN: </t>
  </si>
  <si>
    <t xml:space="preserve">BOMBA DE AGUA TOYO: 4AF, 5AFE, 4AG LIFA: </t>
  </si>
  <si>
    <t xml:space="preserve">BOMBA DE AGUA MITS: 4D30, 4D31, 4D32 </t>
  </si>
  <si>
    <t xml:space="preserve">BOMBA DE AGUA SUZU: J18, J20 </t>
  </si>
  <si>
    <t>BOMBA DE AGUA NISS: CR10, CR12,CR14</t>
  </si>
  <si>
    <t xml:space="preserve">BOMBA DE AGUA MITS: 4M50 </t>
  </si>
  <si>
    <t xml:space="preserve">BOMBA DE AGUA SUZU: F810 CHAN: FAW: </t>
  </si>
  <si>
    <t xml:space="preserve">BOMBA DE AGUA NISS: J15,J16 </t>
  </si>
  <si>
    <t xml:space="preserve">BOMBA DE AGUA NISS: E15, E16 </t>
  </si>
  <si>
    <t>BOMBA DE AGUA DFSK: DK15 DONG:</t>
  </si>
  <si>
    <t xml:space="preserve">BOMBA DE AGUA MITS: 4G13, 4G15 CHAN: </t>
  </si>
  <si>
    <t xml:space="preserve">BOMBA DE AGUA MITS: 4G15 </t>
  </si>
  <si>
    <t xml:space="preserve">BOMBA DE AGUA MITS: 4D68 </t>
  </si>
  <si>
    <t xml:space="preserve">BOMBA DE AGUA MITS: 4M40 </t>
  </si>
  <si>
    <t xml:space="preserve">BOMBA DE AGUA MITS: 4D34, 4D34T, 4D33 </t>
  </si>
  <si>
    <t xml:space="preserve">BOMBA DE AGUA MITS: 4G64 </t>
  </si>
  <si>
    <t xml:space="preserve">BOMBA DE AGUA CHEV: lcu </t>
  </si>
  <si>
    <t xml:space="preserve">BOMBA DE AGUA CHEV: VARIOS </t>
  </si>
  <si>
    <t xml:space="preserve">BOMBA DE AGUA DAEW: C20NL CHEV: </t>
  </si>
  <si>
    <t xml:space="preserve">BOMBA DE AGUA CHAN: 1500 DFSK :DK15 </t>
  </si>
  <si>
    <t xml:space="preserve">BOMBA DE AGUA TOYO: 16R, 18R, 19R, 6R, 7R, 8R </t>
  </si>
  <si>
    <t xml:space="preserve">BOMBA DE AGUA TOYO: 16R, 18E, 18RGEU, 18RJ, 19R </t>
  </si>
  <si>
    <t xml:space="preserve">BOMBA DE AGUA TOYO: 3K, 4K DAIH: </t>
  </si>
  <si>
    <t xml:space="preserve">BOMBA DE AGUA TOYO: 1A, 2A,3A </t>
  </si>
  <si>
    <t xml:space="preserve">BOMBA DE AGUA TOYO: 1S, 1SELU, 1SILU, 2SELU </t>
  </si>
  <si>
    <t xml:space="preserve">BOMBA DE AGUA TOYO: 2Y, 3Y, 4Y </t>
  </si>
  <si>
    <t xml:space="preserve">BOMBA DE AGUA TOYO: 1Y, 2Y, 3Y FOTO: </t>
  </si>
  <si>
    <t xml:space="preserve">BOMBA DE AGUA TOYO: 2A, 3A, 4A </t>
  </si>
  <si>
    <t xml:space="preserve">BOMBA DE AGUA TOYO: 2L, 2LT </t>
  </si>
  <si>
    <t>BOMBA DE AGUA TOYO: 22R</t>
  </si>
  <si>
    <t xml:space="preserve">BOMBA DE AGUA TOYO: 22R </t>
  </si>
  <si>
    <t xml:space="preserve">BOMBA DE AGUA TOYO: 1KZ, 2KD </t>
  </si>
  <si>
    <t>BOMBA DE AGUA TOYO: 4AF, 5AF</t>
  </si>
  <si>
    <t xml:space="preserve">BOMBA DE AGUA TOYO: 4AF, 5AF </t>
  </si>
  <si>
    <t xml:space="preserve">BOMBA DE AGUA TOYO: 3L, 5L </t>
  </si>
  <si>
    <t xml:space="preserve">BOMBA DE AGUA TOYO: 4AF, 5AF, 4AG </t>
  </si>
  <si>
    <t xml:space="preserve">BOMBA DE AGUA TOYO: 4AF, 5AF, 4AG FOTO: </t>
  </si>
  <si>
    <t xml:space="preserve">BOMBA DE AGUA TOYO: 1HZ </t>
  </si>
  <si>
    <t xml:space="preserve">BOMBA DE AGUA TOYO: 3E, 4E, 5E </t>
  </si>
  <si>
    <t xml:space="preserve">BOMBA DE AGUA TOYO: 2E, 3E, 4E, 5E </t>
  </si>
  <si>
    <t xml:space="preserve">BOMBA DE AGUA TOYO: 4ZZ </t>
  </si>
  <si>
    <t xml:space="preserve">BOMBA DE AGUA TOYO: 3SZ </t>
  </si>
  <si>
    <t xml:space="preserve">BOMBA DE AGUA TOYO: 1SZ, 3SZ, K3VE FAW: </t>
  </si>
  <si>
    <t xml:space="preserve">BOMBA DE AGUA TOYO: 1NZ, 2NZ </t>
  </si>
  <si>
    <t>BOMBA DE AGUA TOYO: 1SZ</t>
  </si>
  <si>
    <t xml:space="preserve">BOMBA DE AGUA TOYO: 3B, 11, 14B, 15B </t>
  </si>
  <si>
    <t xml:space="preserve">BOMBA DE AGUA TOYO: 1KD, 1KZ, 2KD JIN : </t>
  </si>
  <si>
    <t xml:space="preserve">BOMBA DE AGUA TOYO: 1KD, 1KZ </t>
  </si>
  <si>
    <t xml:space="preserve">BOMBA DE AGUA TOYO: 2ZR, 3ZR </t>
  </si>
  <si>
    <t xml:space="preserve">BOMBA DE AGUA SHIN: VARIOS </t>
  </si>
  <si>
    <t xml:space="preserve">BOMBA DE AGUA TOYO: 3T, 3k,4k </t>
  </si>
  <si>
    <t xml:space="preserve">BOMBA DE AGUA TOYO: 1AZ, 2AZ </t>
  </si>
  <si>
    <t xml:space="preserve">BOMBA DE AGUA SUZU: F10A, F5A, F8A CHAN: JAC: </t>
  </si>
  <si>
    <t xml:space="preserve">BOMBA DE AGUA SUZU: G15A, G16A </t>
  </si>
  <si>
    <t xml:space="preserve">BOMBA DE AGUA SUZU: F5A CHAN: JAC: </t>
  </si>
  <si>
    <t xml:space="preserve">BOMBA DE AGUA SUZU: F6A DAEW: </t>
  </si>
  <si>
    <t xml:space="preserve">BOMBA DE AGUA SUZU: H20A, H25A, H27A </t>
  </si>
  <si>
    <t xml:space="preserve">BOMBA DE AGUA NISS: CR12 </t>
  </si>
  <si>
    <t>BOMBA DE AGUA NISS: HR15,HR16</t>
  </si>
  <si>
    <t xml:space="preserve">BOMBA DE AGUA MITS: 4G63 </t>
  </si>
  <si>
    <t xml:space="preserve">BOMBA DE AGUA DAEW: VARIOS </t>
  </si>
  <si>
    <t xml:space="preserve">BOMBA DE AGUA DAIH: G100S </t>
  </si>
  <si>
    <t xml:space="preserve">BOMBA DE AGUA NISS: HR15DE </t>
  </si>
  <si>
    <t xml:space="preserve">BOMBA DE AGUA NISS: SR20D/DT </t>
  </si>
  <si>
    <t xml:space="preserve">POLEA BOMBA DE AGUA MITS: 4D31, 4D32, 4D33 </t>
  </si>
  <si>
    <t xml:space="preserve">BOMBA DE AGUA HYUN: G4FG, GAGD, G4FK KIA: </t>
  </si>
  <si>
    <t xml:space="preserve">BOMBA DE AGUA NISS: L20, LD28, Z20 </t>
  </si>
  <si>
    <t xml:space="preserve">BOMBA DE AGUA SUZU: G13. G13A, G13B SHIN: DFSK: </t>
  </si>
  <si>
    <t xml:space="preserve">BOMBA DE AGUA KEYT: FJ6440, 469Q </t>
  </si>
  <si>
    <t xml:space="preserve">BOMBA DE AGUA HYUN: G4KE,G4KG </t>
  </si>
  <si>
    <t>BOMBA DE AGUA CHAN: VARIOS SUZU:</t>
  </si>
  <si>
    <t xml:space="preserve">BOMBA DE AGUA KIA: 1.2 </t>
  </si>
  <si>
    <t xml:space="preserve">BOMBA DE AGUA CHAN: VARIOS SUZU: DONG: </t>
  </si>
  <si>
    <t xml:space="preserve">BOMBA DE AGUA TOYO: 2E </t>
  </si>
  <si>
    <t xml:space="preserve">BOMBA DE AGUA MERC: J, J13, J15, 16 </t>
  </si>
  <si>
    <t>BOMBA DE AGUA HYUN: G4FC, G4FA</t>
  </si>
  <si>
    <t xml:space="preserve">BOMBA DE AGUA TOYO: 3SZ-VE, K3-VE </t>
  </si>
  <si>
    <t xml:space="preserve">BOMBA DE AGUA SUZU: F10A FAW: </t>
  </si>
  <si>
    <t xml:space="preserve">BOMBA DE AGUA NISS: J15, J16, J18 </t>
  </si>
  <si>
    <t xml:space="preserve">BOMBA DE AGUA MITS: 4G13. 4G15 </t>
  </si>
  <si>
    <t xml:space="preserve">BOMBA DE AGUA NISS: E13, E15, E16 </t>
  </si>
  <si>
    <t xml:space="preserve">BOMBA DE AGUA DFSK: DK15 DONG: </t>
  </si>
  <si>
    <t xml:space="preserve">BOMBA DE AGUA JAC: G4JS HYUN: </t>
  </si>
  <si>
    <t>BOMBA DE AGUA TOYO: 2TR-FE, LAND CRUISER, TACOMA</t>
  </si>
  <si>
    <t xml:space="preserve">BOMBA DE AGUA TOYO: 1ZR-FE, 2ZR-FE, EZR-FE </t>
  </si>
  <si>
    <t xml:space="preserve">BOMBA DE AGUA TOYO: 3VZ </t>
  </si>
  <si>
    <t xml:space="preserve">BOMBA DE AGUA TOYO: 3B, 11B, 14B, 15B DODG: </t>
  </si>
  <si>
    <t xml:space="preserve">BOMBA DE AGUA DAEW: C20NF </t>
  </si>
  <si>
    <t xml:space="preserve">BOMBA DE AGUA KIA: G3LA HYUN: </t>
  </si>
  <si>
    <t xml:space="preserve">BOMBA DE AGUA HYUN: G4CP </t>
  </si>
  <si>
    <t xml:space="preserve">BOMBA DE AGUA TOYO: 2B </t>
  </si>
  <si>
    <t xml:space="preserve">BOMBA DE AGUA MITS: G62B, G63B, 4G64 </t>
  </si>
  <si>
    <t xml:space="preserve">BOMBA DE AGUA MITS: 4G63, 4G64 </t>
  </si>
  <si>
    <t>BOMBA DE AGUA HYUN: D4CB KIA:</t>
  </si>
  <si>
    <t xml:space="preserve">BOMBA DE AGUA NISS: E13S, E15S </t>
  </si>
  <si>
    <t xml:space="preserve">BOMBA DE AGUA TOYO: 2A, 3A, 4A LIFA: </t>
  </si>
  <si>
    <t xml:space="preserve">BOMBA DE AGUA KIA: G4HG </t>
  </si>
  <si>
    <t xml:space="preserve">BOMBA DE AGUA HYUN: G4GK KIA: </t>
  </si>
  <si>
    <t xml:space="preserve">BOMBA DE AGUA CHER: SQR372, SQR472, Q22 </t>
  </si>
  <si>
    <t xml:space="preserve">BOMBA DE AGUA TOYO: 1Y, 2Y, 3Y </t>
  </si>
  <si>
    <t xml:space="preserve">BOMBA DE AGUA TOYO: 2ELU, 2ELJ </t>
  </si>
  <si>
    <t xml:space="preserve">BOMBA DE AGUA SUZU: G16, RF FORD: </t>
  </si>
  <si>
    <t xml:space="preserve">BOMBA DE AGUA SUZU: M13A, M15A, M16A, M18A </t>
  </si>
  <si>
    <t xml:space="preserve">BOMBA DE AGUA SUZU: G16 </t>
  </si>
  <si>
    <t xml:space="preserve">BOMBA DE AGUA SUZU: 996, 1242 CHAN: CHAN: </t>
  </si>
  <si>
    <t>BOMBA DE AGUA SUZU: K10A</t>
  </si>
  <si>
    <t xml:space="preserve">BOMBA DE AGUA SUZU: VARIOS </t>
  </si>
  <si>
    <t xml:space="preserve">BOMBA DE AGUA GEEL: VARIOS </t>
  </si>
  <si>
    <t xml:space="preserve">BOMBA DE AGUA CHER: SQR481FA DOHC </t>
  </si>
  <si>
    <t>BOMBA DE AGUA ISUZ: 4JB1 OHV DIESEL MITS: 4D32</t>
  </si>
  <si>
    <t>BOMBA DE AGUA ISUZ: 4JB1,4JA1 JAC: FOTO:</t>
  </si>
  <si>
    <t xml:space="preserve">BOMBA DE AGUA ISUZ: 4JA1, 4JB1, 4JG2,4JB1T </t>
  </si>
  <si>
    <t xml:space="preserve">BOMBA DE AGUA GREA: 4G63 </t>
  </si>
  <si>
    <t xml:space="preserve">BOMBA DE AGUA GREA: 4D20 </t>
  </si>
  <si>
    <t xml:space="preserve">BOMBA DE AGUA SUZU: VARIOS DONG: CHAN: </t>
  </si>
  <si>
    <t xml:space="preserve">BOMBA DE AGUA JAC: 4G64 </t>
  </si>
  <si>
    <t xml:space="preserve">BOMBA DE AGUA BYD: 473Q SOHC </t>
  </si>
  <si>
    <t xml:space="preserve">BOMBA DE AGUA DAEW: A15, G15 CHEV: </t>
  </si>
  <si>
    <t xml:space="preserve">BOMBA DE AGUA DAEW: A16, C20 CHEV: </t>
  </si>
  <si>
    <t xml:space="preserve">BOMBA DE AGUA DAEW: C20NL </t>
  </si>
  <si>
    <t xml:space="preserve">BOMBA DE AGUA DAEW: G15M </t>
  </si>
  <si>
    <t xml:space="preserve">BOMBA DE AGUA DAEW: A15MF </t>
  </si>
  <si>
    <t xml:space="preserve">BOMBA DE AGUA HOND: D13B, D15B,EF6,D16A </t>
  </si>
  <si>
    <t xml:space="preserve">BOMBA DE AGUA HOND: D13B, D15B, D16B,GA4,GA6 </t>
  </si>
  <si>
    <t xml:space="preserve">BOMBA DE AGUA YUEJ: VARIOS NISS: </t>
  </si>
  <si>
    <t xml:space="preserve">BOMBA DE AGUA CUMI: 4BT, 6BT </t>
  </si>
  <si>
    <t xml:space="preserve">BOMBA DE AGUA CUMI: 4BT </t>
  </si>
  <si>
    <t xml:space="preserve">BOMBA DE AGUA NISS: J18 </t>
  </si>
  <si>
    <t xml:space="preserve">BOMBA DE AGUA MITS: G13B, 4G13, 4G15,G15B SUZU: </t>
  </si>
  <si>
    <t xml:space="preserve">BOMBA DE AGUA MITS: CT9A, NA4W, CU5W, 4G63, 4G69 </t>
  </si>
  <si>
    <t xml:space="preserve">BOMBA DE AGUA NISS: F20, F21, SD22 </t>
  </si>
  <si>
    <t xml:space="preserve">BOMBA DE AGUA DAEW: C20NL SOHC, C20, A16DMS </t>
  </si>
  <si>
    <t xml:space="preserve">BOMBA DE AGUA DAEW: G15 </t>
  </si>
  <si>
    <t xml:space="preserve">BOMBA DE AGUA DAEW: C20LE </t>
  </si>
  <si>
    <t xml:space="preserve">BOMBA DE AGUA KIA: VARIOS HYUN: KIA: </t>
  </si>
  <si>
    <t xml:space="preserve">BOMBA DE AGUA HYUN: G4LC OTRO: SUZU: </t>
  </si>
  <si>
    <t xml:space="preserve">BOMBA DE AGUA KIA: G3LA </t>
  </si>
  <si>
    <t xml:space="preserve">BOMBA DE AGUA MITS: 4D34, 4D35,D4DB,D HYUN: KIA: </t>
  </si>
  <si>
    <t xml:space="preserve">BOMBA DE AGUA MITS: 4D55, 4D56 HYUN: </t>
  </si>
  <si>
    <t xml:space="preserve">BOMBA DE AGUA MITS: 4G13, 4G15 </t>
  </si>
  <si>
    <t xml:space="preserve">BOMBA DE AGUA MITS: 4G61 </t>
  </si>
  <si>
    <t xml:space="preserve">BOMBA DE AGUA MITS: 4G92, 4G93 </t>
  </si>
  <si>
    <t xml:space="preserve">BOMBA DE AGUA SUZU: J20A </t>
  </si>
  <si>
    <t xml:space="preserve">BOMBA DE AGUA MITS: 4D34T, 4D36 HYUN: </t>
  </si>
  <si>
    <t xml:space="preserve">BOMBA DE AGUA MITS: 4D33, 4D34, 4D34T,4D35 </t>
  </si>
  <si>
    <t xml:space="preserve">BOMBA DE AGUA MITS: 6G72, 6G74 </t>
  </si>
  <si>
    <t xml:space="preserve">BOMBA DE AGUA MITS: 6D14, 6D15 </t>
  </si>
  <si>
    <t>BOMBA DE AGUA MITS: VARIOS</t>
  </si>
  <si>
    <t xml:space="preserve">BOMBA DE AGUA NISS: J15 SOHC </t>
  </si>
  <si>
    <t xml:space="preserve">BOMBA DE AGUA TOYO: 1KDFT, 1KZTE, 2KDTF </t>
  </si>
  <si>
    <t>BOMBA DE AGUA GREA: 4D20</t>
  </si>
  <si>
    <t xml:space="preserve">BOMBA DE AGUA GREA: C30 </t>
  </si>
  <si>
    <t>BOMBA DE AGUA SUZU: G13, G13B, G13A DFSK: SHIN:</t>
  </si>
  <si>
    <t>BOMBA DE AGUA NISS: CD20, LD20</t>
  </si>
  <si>
    <t xml:space="preserve">BOMBA DE AGUA HYUN: G4FC, G4FA KIA: </t>
  </si>
  <si>
    <t>BOMBA DE AGUA HYUN: D4EA KIA:</t>
  </si>
  <si>
    <t xml:space="preserve">BOMBA DE AGUA TOYO: 2E, 3E </t>
  </si>
  <si>
    <t xml:space="preserve">BOMBA DE AGUA TOYO: 3S, 4S, 5SFE </t>
  </si>
  <si>
    <t xml:space="preserve">BOMBA DE AGUA HYUN: G4FA, G4FC </t>
  </si>
  <si>
    <t xml:space="preserve">BOMBA DE AGUA TOYO: 1NRFE </t>
  </si>
  <si>
    <t xml:space="preserve">BOMBA DE AGUA NISS: GA13, GA15, GA16 </t>
  </si>
  <si>
    <t xml:space="preserve">BOMBA DE AGUA HYUN: G4ED, G4EE KIA: </t>
  </si>
  <si>
    <t xml:space="preserve">BOMBA DE AGUA HYUN: G3LA KIA: </t>
  </si>
  <si>
    <t xml:space="preserve">BOMBA DE AGUA HYUN: D4BA, D4BF </t>
  </si>
  <si>
    <t xml:space="preserve">BOMBA DE AGUA MITS: 4D33, 4D34, 4D35, 4D36 </t>
  </si>
  <si>
    <t xml:space="preserve">BOMBA DE AGUA MITS: 4G63T, 4G64 </t>
  </si>
  <si>
    <t xml:space="preserve">BOMBA DE AGUA MITS: 4G91, 4G93 </t>
  </si>
  <si>
    <t xml:space="preserve">BOMBA DE AGUA HYUN: G4FG, G4FC </t>
  </si>
  <si>
    <t>BOMBA DE AGUA CHEV: N300</t>
  </si>
  <si>
    <t xml:space="preserve">BOMBA DE AGUA MITS: 4D33, 4D34, 4D35, 4D36 HYUN: </t>
  </si>
  <si>
    <t>BOMBA DE AGUA VARI: VARIOS DONG: VARIOS</t>
  </si>
  <si>
    <t xml:space="preserve">POLEA BOMBA DE AGUA HYUN: D4DD, D4DB MITS: </t>
  </si>
  <si>
    <t xml:space="preserve">BOMBA DE AGUA CHER: VARIOS </t>
  </si>
  <si>
    <t xml:space="preserve">BOMBA DE AGUA HYUN: G4EH, G4EK, G4EA </t>
  </si>
  <si>
    <t>BOMBA DE AGUA NISS: FD42</t>
  </si>
  <si>
    <t xml:space="preserve">BOMBA DE AGUA TOYO: B, 2B, 3B </t>
  </si>
  <si>
    <t xml:space="preserve">BOMBA DE AGUA DAEW: VARIOS CHEV: </t>
  </si>
  <si>
    <t xml:space="preserve">BOMBA DE AGUA CHEV: 1.5 </t>
  </si>
  <si>
    <t xml:space="preserve">BOMBA DE AGUA KIA: J2/JT </t>
  </si>
  <si>
    <t>BOMBA DE AGUA TOYO: 1ZZ, 3ZZ CHEV</t>
  </si>
  <si>
    <t xml:space="preserve">BOMBA DE AGUA TOYO: 1NR, 2NR </t>
  </si>
  <si>
    <t xml:space="preserve">BOMBA DE AGUA NISS: QG13, QG15, QG18 </t>
  </si>
  <si>
    <t>BOMBA DE AGUA MITS: 4D55, 4D56 HYUN: G</t>
  </si>
  <si>
    <t xml:space="preserve">BOMBA DE AGUA TOYO: 1KD, 2KD </t>
  </si>
  <si>
    <t xml:space="preserve">BOMBA DE AGUA HYUN: 3SZVE, 4G61, 4G63, G4FG, G4FK, G4GD </t>
  </si>
  <si>
    <t xml:space="preserve">BOMBA DE AGUA HYUN: G4LA, 2D15 </t>
  </si>
  <si>
    <t xml:space="preserve">BOMBA DE AGUA HYUN: G4EK MITS: </t>
  </si>
  <si>
    <t xml:space="preserve">BOMBA DE AGUA NISS: KA24 </t>
  </si>
  <si>
    <t xml:space="preserve">BOMBA DE AGUA NISS: CG13, CGAA3, CG10 </t>
  </si>
  <si>
    <t xml:space="preserve">BOMBA DE AGUA NISS: TD27 </t>
  </si>
  <si>
    <t xml:space="preserve">BOMBA DE AGUA NISS: MA10 SOHC </t>
  </si>
  <si>
    <t>BOMBA DE AGUA NISS: QG15DE B15 DOHC</t>
  </si>
  <si>
    <t xml:space="preserve">BOMBA DE AGUA NISS: YD22, YD25 </t>
  </si>
  <si>
    <t xml:space="preserve">BOMBA DE AGUA NISS: YD25 </t>
  </si>
  <si>
    <t xml:space="preserve">BOMBA DE AGUA NISS: FD42 H41 OHV </t>
  </si>
  <si>
    <t xml:space="preserve">BOMBA DE AGUA NISS: HR15, HR16 </t>
  </si>
  <si>
    <t xml:space="preserve">BOMBA DE AGUA NISS: MR18DE, MR20DE, TD27 </t>
  </si>
  <si>
    <t>BOMBA DE AGUA SUZU: F5A, F10A</t>
  </si>
  <si>
    <t>BOMBA DE AGUA TOYO: 2KD</t>
  </si>
  <si>
    <t xml:space="preserve">BOMBA DE AGUA TOYO: 1SZ, 3SZ, K3VE DAIH: </t>
  </si>
  <si>
    <t xml:space="preserve">BOMBA DE AGUA CHEV: B12 </t>
  </si>
  <si>
    <t>BOMBA DE AGUA NISS: MR18, MR20</t>
  </si>
  <si>
    <t xml:space="preserve">BOMBA DE AGUA CHEV: M70 </t>
  </si>
  <si>
    <t xml:space="preserve">BOMBA DE AGUA JAC: M1, M2 </t>
  </si>
  <si>
    <t xml:space="preserve">BOMBA DE AGUA FOTO: 2.8, 3.8 </t>
  </si>
  <si>
    <t xml:space="preserve">BOMBA DE AGUA FOTO: BJ493, 4JBI </t>
  </si>
  <si>
    <t>BOMBA DE AGUA FOTO: 3.8</t>
  </si>
  <si>
    <t xml:space="preserve">BOMBA DE AGUA MITS: 4G11, 4G12, 4G61, 4G67 </t>
  </si>
  <si>
    <t xml:space="preserve">BOMBA DE AGUA SUZU: 996, 1242 DONG: CHAN: </t>
  </si>
  <si>
    <t xml:space="preserve">BOMBA DE AGUA SUZU: F8D </t>
  </si>
  <si>
    <t>BOMBA DE AGUA HYUN: 3SZVE, 4G61, 4G63, G4FG, G4FK, G4GD KIA: A</t>
  </si>
  <si>
    <t xml:space="preserve">BOMBA DE AGUA TOYO: 3S, 3SFE, 4SFE, 5SFE </t>
  </si>
  <si>
    <t xml:space="preserve">BOMBA DE AGUA TOYO: 1KZ, 2KDFTV JOYL: </t>
  </si>
  <si>
    <t xml:space="preserve">BOMBA DE AGUA TOYO: 2Y, 3Y 4Y </t>
  </si>
  <si>
    <t xml:space="preserve">BOMBA DE AGUA NISS: MR18DE, MR20DE </t>
  </si>
  <si>
    <t>BOMBA DE AGUA NISS: KA24</t>
  </si>
  <si>
    <t xml:space="preserve">BOMBA DE AGUA SUZU: G13. G13A, G13B DFSK: SHIN: </t>
  </si>
  <si>
    <t xml:space="preserve">BOMBA DE AGUA NISS: RB25DT </t>
  </si>
  <si>
    <t xml:space="preserve">BOMBA DE AGUA NISS: LD20 </t>
  </si>
  <si>
    <t xml:space="preserve">BOMBA DE AGUA NISS: TD23, TD25, TD27 </t>
  </si>
  <si>
    <t xml:space="preserve">BOMBA DE AGUA NISS: TD23, TD27 </t>
  </si>
  <si>
    <t xml:space="preserve">BOMBA DE AGUA NISS: SD23 </t>
  </si>
  <si>
    <t xml:space="preserve">BOMBA DE AGUA MITS: 4D30, 4D32, 4D33 </t>
  </si>
  <si>
    <t xml:space="preserve">BOMBA DE AGUA TOYO: 11B, 14B, 15B, 3B, B </t>
  </si>
  <si>
    <t>BOMBA DE AGUA TOYO: 1C, 2C, 3C</t>
  </si>
  <si>
    <t xml:space="preserve">BOMBA DE AGUA HYUN: D4CB KIA: </t>
  </si>
  <si>
    <t xml:space="preserve">BOMBA DE AGUA DFSK: DK15,c37 DONG: </t>
  </si>
  <si>
    <t xml:space="preserve">BOMBA DE AGUA TOYO: 14B </t>
  </si>
  <si>
    <t>BOMBA DE AGUA TOYO: 1W W90 OHV DIESEL</t>
  </si>
  <si>
    <t xml:space="preserve">BOMBA DE AGUA TOYO: 4K KE70E OHV </t>
  </si>
  <si>
    <t xml:space="preserve">BOMBA DE AGUA TOYO: 1RZ, 2RZ </t>
  </si>
  <si>
    <t>BOMBA DE AGUA TOYO: 5VZFE VZN185 DOHC</t>
  </si>
  <si>
    <t xml:space="preserve">BOMBA DE AGUA MITS: 4D30, 4D31 HYUN: </t>
  </si>
  <si>
    <t xml:space="preserve">BOMBA DE AGUA DAEW: F8C CHEV: SUZU: </t>
  </si>
  <si>
    <t xml:space="preserve">BOMBA DE AGUA NISS: QG15 </t>
  </si>
  <si>
    <t xml:space="preserve">BOMBA DE AGUA KIA: J2,JT </t>
  </si>
  <si>
    <t>BOMBA DE AGUA TOYO: 1HZ, 1HD</t>
  </si>
  <si>
    <t xml:space="preserve">BOMBA DE AGUA TOYO: 2KD </t>
  </si>
  <si>
    <t xml:space="preserve">BOMBA DE AGUA VARI: VARIOS </t>
  </si>
  <si>
    <t xml:space="preserve">BOMBA DE AGUA TOYO: 4E, 5E </t>
  </si>
  <si>
    <t>MODELO 1</t>
  </si>
  <si>
    <t>MODELO 2</t>
  </si>
  <si>
    <t>MODELO 3</t>
  </si>
  <si>
    <t>RIO</t>
  </si>
  <si>
    <t>K2700</t>
  </si>
  <si>
    <t>PRIDE</t>
  </si>
  <si>
    <t>SONATA</t>
  </si>
  <si>
    <t>H100</t>
  </si>
  <si>
    <t>SORENTO</t>
  </si>
  <si>
    <t>REFINE</t>
  </si>
  <si>
    <t>ACCENT, AVANTE(ELANTRA), LAVITA</t>
  </si>
  <si>
    <t>AD, AVENIR</t>
  </si>
  <si>
    <t>ACCENT, ELANTRA</t>
  </si>
  <si>
    <t>RIO, CERATO</t>
  </si>
  <si>
    <t>CRETA</t>
  </si>
  <si>
    <t>CERATO, RIO</t>
  </si>
  <si>
    <t>ELANTRA</t>
  </si>
  <si>
    <t>CARENS</t>
  </si>
  <si>
    <t>ACCENT</t>
  </si>
  <si>
    <t>CANTA FE, SONATA</t>
  </si>
  <si>
    <t>CARENS, CERATO, MAGENTIS</t>
  </si>
  <si>
    <t>MIGHTY</t>
  </si>
  <si>
    <t>COUNTY</t>
  </si>
  <si>
    <t>H100, STAREX</t>
  </si>
  <si>
    <t>MONTERO</t>
  </si>
  <si>
    <t>DATSUN, CARVAN, CIVILIAN., ATLAS, CONDOR</t>
  </si>
  <si>
    <t>SUNNY, PULSAR</t>
  </si>
  <si>
    <t>SUNNY, BLUEBIRD, AVENIR, VANETTE</t>
  </si>
  <si>
    <t>SUNNY</t>
  </si>
  <si>
    <t>ATLAS, CONDOR, CIVILIAN</t>
  </si>
  <si>
    <t>SUNNY, PULSAR, PRESEA</t>
  </si>
  <si>
    <t>BLUEBIRD, SERENA, SUNNY, VANETTE</t>
  </si>
  <si>
    <t>SENTRA</t>
  </si>
  <si>
    <t>PULSAR, SENTRA</t>
  </si>
  <si>
    <t>DATSUN, ATLAS, CONDOR</t>
  </si>
  <si>
    <t>BLUEBIRD, TIIDA</t>
  </si>
  <si>
    <t>TIIDA, WINGROAD</t>
  </si>
  <si>
    <t>ATLAS</t>
  </si>
  <si>
    <t>LANCER, MIRAGE, CORDIA/TREDIA</t>
  </si>
  <si>
    <t>EXCEL, ACCENT</t>
  </si>
  <si>
    <t>CHARIOT, CORDIA, GALANT</t>
  </si>
  <si>
    <t>GALANT/ETERNA, PAJERO, MONTERO, DELICIA</t>
  </si>
  <si>
    <t>CANTER</t>
  </si>
  <si>
    <t>DELICIA, MONTERO</t>
  </si>
  <si>
    <t>MONTERO, DELICA, L200</t>
  </si>
  <si>
    <t>LANCER, MIRAGE, DINGO</t>
  </si>
  <si>
    <t>GRAN VAN</t>
  </si>
  <si>
    <t>C1</t>
  </si>
  <si>
    <t>LANCER</t>
  </si>
  <si>
    <t>LANCER, LIBERO, MIRAGE, CHARIOT</t>
  </si>
  <si>
    <t>MONTERO, CHALLENGER, NATIVA</t>
  </si>
  <si>
    <t>CANTER, ROSA</t>
  </si>
  <si>
    <t>OUTLANDER</t>
  </si>
  <si>
    <t>TRITON, PAJERO SPORT</t>
  </si>
  <si>
    <t>SAIL</t>
  </si>
  <si>
    <t>N300</t>
  </si>
  <si>
    <t>LEGANZA, NUBIRA, LEGANZA</t>
  </si>
  <si>
    <t>OPTRA 1600</t>
  </si>
  <si>
    <t>AVEO</t>
  </si>
  <si>
    <t>KK</t>
  </si>
  <si>
    <t>LC</t>
  </si>
  <si>
    <t>CORONA, CARINA, CELICA, HILUX, HIACE</t>
  </si>
  <si>
    <t>CARINA, CORONA, CELICA, HIACE, HILUX</t>
  </si>
  <si>
    <t>STARLET, COROLLA, SPRINTER</t>
  </si>
  <si>
    <t>CHARMANT</t>
  </si>
  <si>
    <t>TERCEL, CORSA</t>
  </si>
  <si>
    <t>CARINA, CELICA, CAMRY, CORONA</t>
  </si>
  <si>
    <t>CORONA, HILUX, MARK ,DYNA, HIACE</t>
  </si>
  <si>
    <t>CORONA, MARK II, LITEACE</t>
  </si>
  <si>
    <t>JINBEY</t>
  </si>
  <si>
    <t>VIEW</t>
  </si>
  <si>
    <t>CAMRY, CARINA, COROLLA, LITEACE</t>
  </si>
  <si>
    <t>COROLLA, CORONA, SPRINTER, CARINA</t>
  </si>
  <si>
    <t>COROLLA, CARINA, CORONA, SPRINTER</t>
  </si>
  <si>
    <t>HIACE, CRESTA, HILUX</t>
  </si>
  <si>
    <t>CELICA, HILUX,LAND CRUISER,TACOMA,TARO</t>
  </si>
  <si>
    <t>LAND CRUISER,TACOMA,TARO</t>
  </si>
  <si>
    <t>VOLKSWAGEN</t>
  </si>
  <si>
    <t>CELICA, HILUX, LANDCRUISER</t>
  </si>
  <si>
    <t>HILUX, HIACE, LAND CRUISER</t>
  </si>
  <si>
    <t>COROLLA, SPRINTER, CARINA, TERCEL</t>
  </si>
  <si>
    <t>COROLLA, CORONA, SPRINTER, TERCEL</t>
  </si>
  <si>
    <t>HILUX, HIACE</t>
  </si>
  <si>
    <t>COROLLA, CORONA</t>
  </si>
  <si>
    <t>COROLLA, CORONA, SPRINTER</t>
  </si>
  <si>
    <t>CALDINA, CARINA, COROLLA, CORONA</t>
  </si>
  <si>
    <t>CK</t>
  </si>
  <si>
    <t>LAND CRUISER</t>
  </si>
  <si>
    <t>COASTER</t>
  </si>
  <si>
    <t>COROLLA, SPRINTER, TERCEL</t>
  </si>
  <si>
    <t>CALDINA, COROLLA, SPRINTER</t>
  </si>
  <si>
    <t>COROLLA</t>
  </si>
  <si>
    <t>AVANZA</t>
  </si>
  <si>
    <t>VITZ, PLATZ, AVANZA</t>
  </si>
  <si>
    <t>V80</t>
  </si>
  <si>
    <t>YARIS, PROBOX, PRIUS, PLATZ, VITZ</t>
  </si>
  <si>
    <t>PROBOX, YARIS, PLATZ, PRIUS</t>
  </si>
  <si>
    <t>PROBOX</t>
  </si>
  <si>
    <t>PROBOX, YARIS</t>
  </si>
  <si>
    <t>VITZ</t>
  </si>
  <si>
    <t>LAND CRUISER, DYNA, COASTER</t>
  </si>
  <si>
    <t>HIACE, LAND CRUISER, GRANVIA, DYNA</t>
  </si>
  <si>
    <t>HIACE, HILUX, LAND CRUISER, FORTUNER</t>
  </si>
  <si>
    <t>CORLLA, AVENSIS, RAV4</t>
  </si>
  <si>
    <t>CORONA</t>
  </si>
  <si>
    <t>RAV4</t>
  </si>
  <si>
    <t>COROLLA, TERCEL, CORSA</t>
  </si>
  <si>
    <t>CARRY, FRONTE, JIMNNU, SAMURAI, SWIFT</t>
  </si>
  <si>
    <t>MINI VAN</t>
  </si>
  <si>
    <t>CULTUS, ESCUDO, VITARA, SWIFT</t>
  </si>
  <si>
    <t>CARRY, CAPUCCINO, EVERY</t>
  </si>
  <si>
    <t>DAMAS, TICO, MATIZ</t>
  </si>
  <si>
    <t>ESCUDO, GRAND VITARA</t>
  </si>
  <si>
    <t>VITARA, ESCUDE</t>
  </si>
  <si>
    <t>ESCORT,TEMPO</t>
  </si>
  <si>
    <t>AERIO, ESCUDO, JIMMY, SWIFT</t>
  </si>
  <si>
    <t>VITARA</t>
  </si>
  <si>
    <t>ALTO GF, SPLASH</t>
  </si>
  <si>
    <t>CULCAR</t>
  </si>
  <si>
    <t>TAUROS VAN</t>
  </si>
  <si>
    <t>WAGON</t>
  </si>
  <si>
    <t>GRAD VITARA, ESCUDO</t>
  </si>
  <si>
    <t>CHINO ALTO</t>
  </si>
  <si>
    <t>TIGGO 1600</t>
  </si>
  <si>
    <t>NKR 2800, CAMPO</t>
  </si>
  <si>
    <t>ROSA 3500</t>
  </si>
  <si>
    <t>ELF150,BIGHORN, CAMPO</t>
  </si>
  <si>
    <t>VIEW SL</t>
  </si>
  <si>
    <t>BIGHORN</t>
  </si>
  <si>
    <t>JINCHENG</t>
  </si>
  <si>
    <t>HAVAL</t>
  </si>
  <si>
    <t>STEED</t>
  </si>
  <si>
    <t>SOKON</t>
  </si>
  <si>
    <t>MINI</t>
  </si>
  <si>
    <t>F3 1500</t>
  </si>
  <si>
    <t>LEMANS</t>
  </si>
  <si>
    <t>PRISMA</t>
  </si>
  <si>
    <t>NUBIRA</t>
  </si>
  <si>
    <t>AVEO, OPTRA, LANOS,NUVIRA, VIVAN</t>
  </si>
  <si>
    <t>LEGANZA</t>
  </si>
  <si>
    <t>LANOS, RACER</t>
  </si>
  <si>
    <t>ESPERO</t>
  </si>
  <si>
    <t>BALLAD CR-X,CIVIC,CONCERTO,DOMANI</t>
  </si>
  <si>
    <t>CIVIC, CAPA, DOMANI, LOGO, PARTNER</t>
  </si>
  <si>
    <t>FOTON, JMC JBC</t>
  </si>
  <si>
    <t>720 1600</t>
  </si>
  <si>
    <t>720 1800</t>
  </si>
  <si>
    <t>COLT, LANCER, LIBERO, MIAGE, TREDIA</t>
  </si>
  <si>
    <t>GRAND VITARA</t>
  </si>
  <si>
    <t>AIRTREK,CHARIOT GRANDIS 2400,LANCER, OUTLANDER 2400</t>
  </si>
  <si>
    <t>ATLAS, CABSTER, CONDOR, DATSUN,TRUCK, HOMER</t>
  </si>
  <si>
    <t>LEGANZA 2000, NUBIRA</t>
  </si>
  <si>
    <t>RACER</t>
  </si>
  <si>
    <t>ATOS</t>
  </si>
  <si>
    <t>PICANTO</t>
  </si>
  <si>
    <t>OTROS</t>
  </si>
  <si>
    <t>TUCSON, ELANTRA</t>
  </si>
  <si>
    <t>SANTA FE</t>
  </si>
  <si>
    <t>OPTIMA</t>
  </si>
  <si>
    <t>CARNIVAL</t>
  </si>
  <si>
    <t>STAREX</t>
  </si>
  <si>
    <t>PREGIO, K2700</t>
  </si>
  <si>
    <t>MONTERO, PAJERO</t>
  </si>
  <si>
    <t>LANCER, LIBERO, MIRAGE</t>
  </si>
  <si>
    <t>LANCER, MIRAGE</t>
  </si>
  <si>
    <t>MONTERO, NATIVA</t>
  </si>
  <si>
    <t>FUSO</t>
  </si>
  <si>
    <t>620 1500</t>
  </si>
  <si>
    <t>FIERA, FRONTIER</t>
  </si>
  <si>
    <t>MARCH</t>
  </si>
  <si>
    <t>ATLAS, FIERA, FRONTIER</t>
  </si>
  <si>
    <t>MARCH 1000</t>
  </si>
  <si>
    <t>SUNNY 1500</t>
  </si>
  <si>
    <t>SUNNY, URBAN, PATHFINDER, FRONTIER</t>
  </si>
  <si>
    <t>ATLAS CONDOR 4200</t>
  </si>
  <si>
    <t>NAVARA, PATHFINDER</t>
  </si>
  <si>
    <t>TIIDA</t>
  </si>
  <si>
    <t>AD EXPERT, BLUEBIRD, DUALIS, QASHQAI, RAFESTA, SERENA, TIIDA, WINGROAD, X-TRAIL, ATLAS 2700</t>
  </si>
  <si>
    <t>CARRY</t>
  </si>
  <si>
    <t>HIACE, HILUX</t>
  </si>
  <si>
    <t>AVANZA, VITZ, PLATZ, YARIS</t>
  </si>
  <si>
    <t>TERIOS, BOON, COPEN</t>
  </si>
  <si>
    <t>COUSTER, DYNA</t>
  </si>
  <si>
    <t>DYNA 4000</t>
  </si>
  <si>
    <t>YARIS, AVANZA</t>
  </si>
  <si>
    <t>URBAN CRUISER, YARIS</t>
  </si>
  <si>
    <t>COROLLA 1300</t>
  </si>
  <si>
    <t>CORONA, CARINA, CELICA, CAMRY</t>
  </si>
  <si>
    <t>HILUX, 4RUNNER</t>
  </si>
  <si>
    <t>4RUNNER 3400</t>
  </si>
  <si>
    <t>ROSA</t>
  </si>
  <si>
    <t>HD65</t>
  </si>
  <si>
    <t>MATIZ, TICO, DAMAS, LABO</t>
  </si>
  <si>
    <t>SPARK</t>
  </si>
  <si>
    <t>CAPPUCINO, CARRY</t>
  </si>
  <si>
    <t>K2700, PREGIO</t>
  </si>
  <si>
    <t>GRAN VITARA, JINMY, SAMURAI</t>
  </si>
  <si>
    <t>AD, TIIDA, WINGROAD</t>
  </si>
  <si>
    <t>GLORY,GFSK</t>
  </si>
  <si>
    <t>COASTER, DYNA, LAND COASTER</t>
  </si>
  <si>
    <t>SANTA FE, SONATA</t>
  </si>
  <si>
    <t>HILUX</t>
  </si>
  <si>
    <t>CANTER, FUSO, ROSA</t>
  </si>
  <si>
    <t>C37</t>
  </si>
  <si>
    <t>SWIFT, ALTO, SOLIO</t>
  </si>
  <si>
    <t>VAN, SUÉR VAN</t>
  </si>
  <si>
    <t>LC, VARIOS</t>
  </si>
  <si>
    <t>DK15</t>
  </si>
  <si>
    <t>K2700, SORENTO</t>
  </si>
  <si>
    <t>ROSA, CANTER</t>
  </si>
  <si>
    <t>DATSUN</t>
  </si>
  <si>
    <t>CARAVAN, DATSUN, ATLAS</t>
  </si>
  <si>
    <t>AD VAN, SUNNY</t>
  </si>
  <si>
    <t>VANETTE</t>
  </si>
  <si>
    <t>SKYLINE</t>
  </si>
  <si>
    <t>CALDINA, CAMRY</t>
  </si>
  <si>
    <t>BALENO, CULTUS, ALTO, CARRY, SWIFT</t>
  </si>
  <si>
    <t>V21</t>
  </si>
  <si>
    <t>ANDINA</t>
  </si>
  <si>
    <t>FIERA, FRONTIER, VANETTE SERENA 2400</t>
  </si>
  <si>
    <t>AD EXPERT, BLUEBIRD, DUALIS, QASHQAI, RAFESTA, SERENA, TIIDA, WINGROAD, X-TRAIL</t>
  </si>
  <si>
    <t>CORONA, CROWN 2000, HILUX, LITEACE 2200, MARK II</t>
  </si>
  <si>
    <t>GRANVIA, HIACE 2500, HILUX 2500</t>
  </si>
  <si>
    <t>ALTO 800</t>
  </si>
  <si>
    <t>ALTO, SPLASH, SWIFT</t>
  </si>
  <si>
    <t>COLLCAR</t>
  </si>
  <si>
    <t>ISF</t>
  </si>
  <si>
    <t>ACCENT, EXCEL</t>
  </si>
  <si>
    <t>LIBERO</t>
  </si>
  <si>
    <t>ACCENS</t>
  </si>
  <si>
    <t>SOLATI, PORTER, STAREX</t>
  </si>
  <si>
    <t>BONGO, SORENTO</t>
  </si>
  <si>
    <t>CIELO, RACER</t>
  </si>
  <si>
    <t>TAXI</t>
  </si>
  <si>
    <t>DELICIA,GALANT., PAJERO,TRITON,SPACE GEAR</t>
  </si>
  <si>
    <t>PORTER</t>
  </si>
  <si>
    <t>SENTRA, AD, SUNNY 1500, UAFB, ALMERA, BLUEBIRD, PRIMERA</t>
  </si>
  <si>
    <t>YARIS</t>
  </si>
  <si>
    <t>COROLLA, CELICA, AVENSIS, RAV4</t>
  </si>
  <si>
    <t>PRIZM</t>
  </si>
  <si>
    <t>AD, AD VAN, ANENIR, CHERRY, LANGLEY, LIBERTAD, PULSAR, SPIRITSUNNY, PULSAR</t>
  </si>
  <si>
    <t>PREGIO, K2700,BONGO FRONTIER</t>
  </si>
  <si>
    <t>CIELO,RAICER, PRISMA, CIELO</t>
  </si>
  <si>
    <t>CHARIOT, ECLIPSE, OUTLANDER, SPACE</t>
  </si>
  <si>
    <t>DYNA, COASTER</t>
  </si>
  <si>
    <t>ATLAS, CONDOR</t>
  </si>
  <si>
    <t>ACCENT, SCOUPE, GETZ</t>
  </si>
  <si>
    <t>QQ</t>
  </si>
  <si>
    <t>MIGHTY 3900</t>
  </si>
  <si>
    <t>CANTER, ROSA, FUSO, FIGHTER</t>
  </si>
  <si>
    <t>STAREX, H-1</t>
  </si>
  <si>
    <t>N200, N300</t>
  </si>
  <si>
    <t>LANCER, MONTERO PAJERO, GALANT, RVR</t>
  </si>
  <si>
    <t>PAJERO, LANCERT, DELICIA, GALANT, PORTERSTARION</t>
  </si>
  <si>
    <t>PORTER, GRACE, L200</t>
  </si>
  <si>
    <t>GRAND</t>
  </si>
  <si>
    <t>ACCENT, ELANTRA, CERATO, RIO</t>
  </si>
  <si>
    <t>YARIS, ETIOS, AVANZA</t>
  </si>
  <si>
    <t>ACCENT, ELANTRA, CERATO, CRETA</t>
  </si>
  <si>
    <t>COROLLA, TERCEL</t>
  </si>
  <si>
    <t>CORONA, CALDINA, CELICA</t>
  </si>
  <si>
    <t>SPORTAGE</t>
  </si>
  <si>
    <t>CERATO, SOUL, RIO</t>
  </si>
  <si>
    <t>VANETTE, SUNNY, BLUEBIRD, AD, FIERA</t>
  </si>
  <si>
    <t>ALTO, BELENO, CARRY, CULTUS, SWIFT</t>
  </si>
  <si>
    <t>K07</t>
  </si>
  <si>
    <t>VOOLEX</t>
  </si>
  <si>
    <t>HIACE, HILUX, DYNA, 4-RUNNER, GRANVIA</t>
  </si>
  <si>
    <t>COROLLA, STARLET</t>
  </si>
  <si>
    <t>CORONA, HILUX, DYNA</t>
  </si>
  <si>
    <t>KIA RIO,AVANTE,ACCENS</t>
  </si>
  <si>
    <t>FOISON</t>
  </si>
  <si>
    <t>CANTER, MIRAGE</t>
  </si>
  <si>
    <t>GALANTE, DELICA, ETERNA, FORTE</t>
  </si>
  <si>
    <t>MAGNUS</t>
  </si>
  <si>
    <t>D-100</t>
  </si>
  <si>
    <t>COROLLA, AURI, AVENNIS, RAV4</t>
  </si>
  <si>
    <t>LC, MINIBUS</t>
  </si>
  <si>
    <t>SENTRA, SUNNY</t>
  </si>
  <si>
    <t>LANCER, LIBERO, MIRAGE, DINGO, PROTON</t>
  </si>
  <si>
    <t>PICK UP, 620, 720, DATSUN</t>
  </si>
  <si>
    <t>SUNNY, PULSAR, DATSUN</t>
  </si>
  <si>
    <t>AD 2000, AVENIR, BLUEBIRD, SUNNY, VANETTE SERENA</t>
  </si>
  <si>
    <t>CA</t>
  </si>
  <si>
    <t>AVANZA, YARIS, PASSO, DUET</t>
  </si>
  <si>
    <t>ATLAS, CONDOR, CABSTER, HOMER, DATSUN</t>
  </si>
  <si>
    <t>K14B</t>
  </si>
  <si>
    <t>SWIFT, ALTO</t>
  </si>
  <si>
    <t>ERTIGA, SWIFT</t>
  </si>
  <si>
    <t>SANTA FE,H1</t>
  </si>
  <si>
    <t>M70</t>
  </si>
  <si>
    <t>VANETTE SERNA, FIERA</t>
  </si>
  <si>
    <t>TIIDA, SENTRA, QASHQAI</t>
  </si>
  <si>
    <t>BLUEBIRD, PRESEA, PULSAR, RASHEEN, SUNNY</t>
  </si>
  <si>
    <t>BLUEBIRD, TIIDA, WINGROAD</t>
  </si>
  <si>
    <t>CHARADE</t>
  </si>
  <si>
    <t>LEMAN, RACER, ESPERO</t>
  </si>
  <si>
    <t>NEW, SONATA, ECLIPSE, GALANT</t>
  </si>
  <si>
    <t>TIIDA,VERSA</t>
  </si>
  <si>
    <t>SUNNY , AD</t>
  </si>
  <si>
    <t>VALENO, CULTUS, GRAN VITARA</t>
  </si>
  <si>
    <t>COROLLA, CORONA, SPRINTER, LEVIN</t>
  </si>
  <si>
    <t>MINIBAN</t>
  </si>
  <si>
    <t>EXEL</t>
  </si>
  <si>
    <t>VANG</t>
  </si>
  <si>
    <t>V70</t>
  </si>
  <si>
    <t>VAN</t>
  </si>
  <si>
    <t>LIBERO,LANCER, MIRAGE</t>
  </si>
  <si>
    <t>SAIL. AVEO 1.4</t>
  </si>
  <si>
    <t>STARLE, CORSA, TERCEL</t>
  </si>
  <si>
    <t>DENGUAY</t>
  </si>
  <si>
    <t>NU1020, NJ1020</t>
  </si>
  <si>
    <t>TUCSON</t>
  </si>
  <si>
    <t>SONATA, ELANTRA, TUCSON</t>
  </si>
  <si>
    <t>COROLLA, CALDINA, CORONA</t>
  </si>
  <si>
    <t>CNJ</t>
  </si>
  <si>
    <t>TROPER</t>
  </si>
  <si>
    <t>ACCENT,KIA RIO</t>
  </si>
  <si>
    <t>AD</t>
  </si>
  <si>
    <t>AVEO, CRUZE</t>
  </si>
  <si>
    <t>SONIC, AVEO</t>
  </si>
  <si>
    <t>CALDINA,COROLLA, CORONA</t>
  </si>
  <si>
    <t>ELANTRA,SONATA</t>
  </si>
  <si>
    <t>NEW VAN</t>
  </si>
  <si>
    <t>ALTO, SWIFT, SOLIO</t>
  </si>
  <si>
    <t>ZB</t>
  </si>
  <si>
    <t>X30</t>
  </si>
  <si>
    <t>ALSVIN</t>
  </si>
  <si>
    <t>BJ66, KR1</t>
  </si>
  <si>
    <t>SONIC</t>
  </si>
  <si>
    <t>BONGO</t>
  </si>
  <si>
    <t>Q22</t>
  </si>
  <si>
    <t>DINA COUSTER</t>
  </si>
  <si>
    <t>CARINA, SPRINTER</t>
  </si>
  <si>
    <t>ACCENT EXCEL LIBERO</t>
  </si>
  <si>
    <t>JURNAI</t>
  </si>
  <si>
    <t>AVEO, OPTRA, NUBIRA</t>
  </si>
  <si>
    <t>ACCENS KIA RIO,AVANTE,</t>
  </si>
  <si>
    <t>TUCSON, SPOTAGE</t>
  </si>
  <si>
    <t>SAIL NEW</t>
  </si>
  <si>
    <t>OPTRA, NUVIRA</t>
  </si>
  <si>
    <t>CRUZE,SONY</t>
  </si>
  <si>
    <t>CHEBROLE</t>
  </si>
  <si>
    <t>PICANTO I10</t>
  </si>
  <si>
    <t>URBAN,NAVARA</t>
  </si>
  <si>
    <t>CONDOR</t>
  </si>
  <si>
    <t>PRIMERA,AVENIR</t>
  </si>
  <si>
    <t>LANCER, PAJERO</t>
  </si>
  <si>
    <t>FJ</t>
  </si>
  <si>
    <t>GALANT, DELICA, PAJERO, LANCER</t>
  </si>
  <si>
    <t>GRAND STAREX</t>
  </si>
  <si>
    <t>N400</t>
  </si>
  <si>
    <t>K2</t>
  </si>
  <si>
    <t>CIVIC</t>
  </si>
  <si>
    <t>CARRY, ALTO, JIMNY</t>
  </si>
  <si>
    <t>FRONTE</t>
  </si>
  <si>
    <t>OPTRA, AVEO, VIVAN</t>
  </si>
  <si>
    <t>CIELO, NUBIRA, ESPERO</t>
  </si>
  <si>
    <t>LITEACE, DELTA, TOWNACE, MASTERACE, KIJANG</t>
  </si>
  <si>
    <t>KM20, KR12</t>
  </si>
  <si>
    <t>MOTOR 1</t>
  </si>
  <si>
    <t>MOTOR 2</t>
  </si>
  <si>
    <t>MOTOR 3</t>
  </si>
  <si>
    <t>J2</t>
  </si>
  <si>
    <t>B3, B5, B6</t>
  </si>
  <si>
    <t>A5D</t>
  </si>
  <si>
    <t>G4BP, G4JS, G4JP</t>
  </si>
  <si>
    <t>G4CS, 2400, G4JS</t>
  </si>
  <si>
    <t>4G63</t>
  </si>
  <si>
    <t>G4EE, G4ED</t>
  </si>
  <si>
    <t>G4ED</t>
  </si>
  <si>
    <t>CD17</t>
  </si>
  <si>
    <t>G4FA, G4FG, G4FC</t>
  </si>
  <si>
    <t>G4CP</t>
  </si>
  <si>
    <t>G4FA, G4FC</t>
  </si>
  <si>
    <t>G4FA, G4FD</t>
  </si>
  <si>
    <t>G4FG, G4FA</t>
  </si>
  <si>
    <t>G4LC, G4FG</t>
  </si>
  <si>
    <t>D4AF, D4AL</t>
  </si>
  <si>
    <t>D4AL</t>
  </si>
  <si>
    <t>D4BB</t>
  </si>
  <si>
    <t>4D55</t>
  </si>
  <si>
    <t>SD20, SD22, SD23</t>
  </si>
  <si>
    <t>E15</t>
  </si>
  <si>
    <t>CD20</t>
  </si>
  <si>
    <t>QG15, QG13, QG18</t>
  </si>
  <si>
    <t>ED33, FD33T, ED35,FD35, FD35T</t>
  </si>
  <si>
    <t>GA14, GA15</t>
  </si>
  <si>
    <t>GA15, GA16</t>
  </si>
  <si>
    <t>GA13DE, GA15, GA16DS</t>
  </si>
  <si>
    <t>GA16</t>
  </si>
  <si>
    <t>E16</t>
  </si>
  <si>
    <t>NA16S, NA20S</t>
  </si>
  <si>
    <t>HR12DE, HR15DE</t>
  </si>
  <si>
    <t>HR12, HR15, HR16</t>
  </si>
  <si>
    <t>FD42</t>
  </si>
  <si>
    <t>4G13, 4G15,G12B</t>
  </si>
  <si>
    <t>G62B, G63B</t>
  </si>
  <si>
    <t>4D30,4D32, D4AF, 4D33 ANT</t>
  </si>
  <si>
    <t>4D55,4D56</t>
  </si>
  <si>
    <t>D4BB, D4BH</t>
  </si>
  <si>
    <t>4D56</t>
  </si>
  <si>
    <t>4G13, 4G15</t>
  </si>
  <si>
    <t>4G15</t>
  </si>
  <si>
    <t>HO</t>
  </si>
  <si>
    <t>4D68</t>
  </si>
  <si>
    <t>4M40</t>
  </si>
  <si>
    <t>4D34, 4D34T, 4D33</t>
  </si>
  <si>
    <t>D4DB, D4DD</t>
  </si>
  <si>
    <t>4G64</t>
  </si>
  <si>
    <t>lcu</t>
  </si>
  <si>
    <t>C20NL</t>
  </si>
  <si>
    <t>F16D3</t>
  </si>
  <si>
    <t>F14D3,F16D3</t>
  </si>
  <si>
    <t>16R, 18R, 19R, 6R, 7R, 8R</t>
  </si>
  <si>
    <t>16R, 18E, 18RGEU, 18RJ, 19R</t>
  </si>
  <si>
    <t>3K, 4K</t>
  </si>
  <si>
    <t>1A, 2A,3A</t>
  </si>
  <si>
    <t>1S, 1SELU, 1SILU, 2SELU</t>
  </si>
  <si>
    <t>2Y, 3Y, 4Y</t>
  </si>
  <si>
    <t>1Y, 2Y, 3Y</t>
  </si>
  <si>
    <t>4G19</t>
  </si>
  <si>
    <t>BJ</t>
  </si>
  <si>
    <t>1C, 2C, 3C</t>
  </si>
  <si>
    <t>2A, 3A, 4A</t>
  </si>
  <si>
    <t>2L, 2LT</t>
  </si>
  <si>
    <t>22R</t>
  </si>
  <si>
    <t>1KZ, 2KD</t>
  </si>
  <si>
    <t>4AF, 5AF</t>
  </si>
  <si>
    <t>3L, 5L</t>
  </si>
  <si>
    <t>4AF, 5AF, 4AG</t>
  </si>
  <si>
    <t>7AF</t>
  </si>
  <si>
    <t>1HZ</t>
  </si>
  <si>
    <t>3E, 4E, 5E</t>
  </si>
  <si>
    <t>2E, 3E, 4E, 5E</t>
  </si>
  <si>
    <t>4ZZ</t>
  </si>
  <si>
    <t>3SZ</t>
  </si>
  <si>
    <t>1SZ, 3SZ, K3VE</t>
  </si>
  <si>
    <t>1NZ, 2NZ</t>
  </si>
  <si>
    <t>1SZ</t>
  </si>
  <si>
    <t>3B, 11, 14B, 15B</t>
  </si>
  <si>
    <t>1KD, 1KZ, 2KD</t>
  </si>
  <si>
    <t>DK4B</t>
  </si>
  <si>
    <t>1KD, 1KZ</t>
  </si>
  <si>
    <t>2ZR, 3ZR</t>
  </si>
  <si>
    <t>3T, 3k,4k</t>
  </si>
  <si>
    <t>1AZ, 2AZ</t>
  </si>
  <si>
    <t>4E, 5E</t>
  </si>
  <si>
    <t>F10A, F5A, F8A</t>
  </si>
  <si>
    <t>G15A, G16A</t>
  </si>
  <si>
    <t>F5A</t>
  </si>
  <si>
    <t>F6A</t>
  </si>
  <si>
    <t>B12, F8CV</t>
  </si>
  <si>
    <t>H20A, H25A, H27A</t>
  </si>
  <si>
    <t>G16, RF</t>
  </si>
  <si>
    <t>M13A, M15A, M16A, M18A</t>
  </si>
  <si>
    <t>G16</t>
  </si>
  <si>
    <t>996, 1242</t>
  </si>
  <si>
    <t>k14B</t>
  </si>
  <si>
    <t>K10A</t>
  </si>
  <si>
    <t>SQR481FA DOHC</t>
  </si>
  <si>
    <t>4JB1 OHV DIESEL</t>
  </si>
  <si>
    <t>4D32</t>
  </si>
  <si>
    <t>4JB1,4JA1</t>
  </si>
  <si>
    <t>LJ</t>
  </si>
  <si>
    <t>BJ14</t>
  </si>
  <si>
    <t>4JA1, 4JB1, 4JG2,4JB1T</t>
  </si>
  <si>
    <t>4J28</t>
  </si>
  <si>
    <t>4D20</t>
  </si>
  <si>
    <t>473Q SOHC</t>
  </si>
  <si>
    <t>A15, G15</t>
  </si>
  <si>
    <t>JCK</t>
  </si>
  <si>
    <t>A16, C20</t>
  </si>
  <si>
    <t>G15M</t>
  </si>
  <si>
    <t>A15MF</t>
  </si>
  <si>
    <t>D13B, D15B,EF6,D16A</t>
  </si>
  <si>
    <t>D13B, D15B, D16B,GA4,GA6</t>
  </si>
  <si>
    <t>J16</t>
  </si>
  <si>
    <t>4BT, 6BT</t>
  </si>
  <si>
    <t>4BT</t>
  </si>
  <si>
    <t>J18</t>
  </si>
  <si>
    <t>G13B, 4G13, 4G15,G15B</t>
  </si>
  <si>
    <t>CT9A, NA4W, CU5W, 4G63, 4G69</t>
  </si>
  <si>
    <t>F20, F21, SD22</t>
  </si>
  <si>
    <t>C20NL SOHC, C20, A16DMS</t>
  </si>
  <si>
    <t>G15</t>
  </si>
  <si>
    <t>C20LE</t>
  </si>
  <si>
    <t>G4LC</t>
  </si>
  <si>
    <t>G3LA</t>
  </si>
  <si>
    <t>4D34, 4D35,D4DB,D</t>
  </si>
  <si>
    <t>4D55, 4D56</t>
  </si>
  <si>
    <t>4G61</t>
  </si>
  <si>
    <t>4G92, 4G93</t>
  </si>
  <si>
    <t>J20A</t>
  </si>
  <si>
    <t>4D34T, 4D36</t>
  </si>
  <si>
    <t>4D33, 4D34, 4D34T,4D35</t>
  </si>
  <si>
    <t>6G72, 6G74</t>
  </si>
  <si>
    <t>6D14, 6D15</t>
  </si>
  <si>
    <t>4M50</t>
  </si>
  <si>
    <t>J15 SOHC</t>
  </si>
  <si>
    <t>KA24</t>
  </si>
  <si>
    <t>CG13, CGAA3, CG10</t>
  </si>
  <si>
    <t>TD27</t>
  </si>
  <si>
    <t>MA10 SOHC</t>
  </si>
  <si>
    <t>QG15DE B15 DOHC</t>
  </si>
  <si>
    <t>YD22, YD25</t>
  </si>
  <si>
    <t>FD42 H41 OHV 8 VALV DIESEL</t>
  </si>
  <si>
    <t>YD25</t>
  </si>
  <si>
    <t>HR15, HR16</t>
  </si>
  <si>
    <t>MR18DE, MR20DE, TD27</t>
  </si>
  <si>
    <t>F5A, F10A</t>
  </si>
  <si>
    <t>2KD</t>
  </si>
  <si>
    <t>14B</t>
  </si>
  <si>
    <t>1W W90 OHV DIESEL</t>
  </si>
  <si>
    <t>1NR, 2NR</t>
  </si>
  <si>
    <t>1NRFE</t>
  </si>
  <si>
    <t>4K KE70E OHV</t>
  </si>
  <si>
    <t>3S, 3SFE, 4SFE, 5SFE</t>
  </si>
  <si>
    <t>1RZ, 2RZ</t>
  </si>
  <si>
    <t>3VZ</t>
  </si>
  <si>
    <t>5VZFE VZN185 DOHC</t>
  </si>
  <si>
    <t>4D30, 4D31</t>
  </si>
  <si>
    <t>F8C</t>
  </si>
  <si>
    <t>QG15</t>
  </si>
  <si>
    <t>J2,JT</t>
  </si>
  <si>
    <t>1N</t>
  </si>
  <si>
    <t>1HZ, 1HD</t>
  </si>
  <si>
    <t>1C, 2C, 2C-T</t>
  </si>
  <si>
    <t>1KD, 2KD, 1KZ</t>
  </si>
  <si>
    <t>4D31</t>
  </si>
  <si>
    <t>DK13, DK15, DK13VVT</t>
  </si>
  <si>
    <t>DK15,c37</t>
  </si>
  <si>
    <t>D4CB</t>
  </si>
  <si>
    <t>11B, 14B, 15B, 3B, B</t>
  </si>
  <si>
    <t>4D30, 4D32, 4D33</t>
  </si>
  <si>
    <t>SD23</t>
  </si>
  <si>
    <t>TD23, TD27</t>
  </si>
  <si>
    <t>TD23, TD25, TD27</t>
  </si>
  <si>
    <t>E13S, E15S</t>
  </si>
  <si>
    <t>LD20</t>
  </si>
  <si>
    <t>RB25DT</t>
  </si>
  <si>
    <t>G13. G13A, G13B</t>
  </si>
  <si>
    <t>EQ474</t>
  </si>
  <si>
    <t>MR18DE, MR20DE</t>
  </si>
  <si>
    <t>2Y, 3Y 4Y</t>
  </si>
  <si>
    <t>1KZ, 2KDFTV</t>
  </si>
  <si>
    <t>2E</t>
  </si>
  <si>
    <t>3SZVE, 4G61, 4G63, G4FG, G4FK, G4GD</t>
  </si>
  <si>
    <t>F8D</t>
  </si>
  <si>
    <t>K14</t>
  </si>
  <si>
    <t>4G11, 4G12, 4G61, 4G67</t>
  </si>
  <si>
    <t>BJ493, 4JBI</t>
  </si>
  <si>
    <t>2.8, 3.8</t>
  </si>
  <si>
    <t>M1, M2</t>
  </si>
  <si>
    <t>G4EK</t>
  </si>
  <si>
    <t>G4LA, 2D15</t>
  </si>
  <si>
    <t>1KD, 2KD</t>
  </si>
  <si>
    <t>D4BX</t>
  </si>
  <si>
    <t>QG13, QG15, QG18</t>
  </si>
  <si>
    <t>1ZZ, 3ZZ</t>
  </si>
  <si>
    <t>E13, E15, E16</t>
  </si>
  <si>
    <t>J2/JT</t>
  </si>
  <si>
    <t>B, 2B, 3B</t>
  </si>
  <si>
    <t>G4EH, G4EK, G4EA</t>
  </si>
  <si>
    <t>D4DD, D4DB</t>
  </si>
  <si>
    <t>4D34</t>
  </si>
  <si>
    <t>4D33, 4D34, 4D35, 4D36</t>
  </si>
  <si>
    <t>G4FG, G4FC</t>
  </si>
  <si>
    <t>4G91, 4G93</t>
  </si>
  <si>
    <t>4G63T, 4G64</t>
  </si>
  <si>
    <t>D4BA, D4BF</t>
  </si>
  <si>
    <t>G4ED, G4EE</t>
  </si>
  <si>
    <t>GA13, GA15, GA16</t>
  </si>
  <si>
    <t>2E, 3E</t>
  </si>
  <si>
    <t>3S, 4S, 5SFE</t>
  </si>
  <si>
    <t>G4EE</t>
  </si>
  <si>
    <t>D4EA</t>
  </si>
  <si>
    <t>G4FC, G4FA</t>
  </si>
  <si>
    <t>CD20, LD20</t>
  </si>
  <si>
    <t>G13, G13B, G13A</t>
  </si>
  <si>
    <t>C30</t>
  </si>
  <si>
    <t>1KDFT, 1KZTE, 2KDTF</t>
  </si>
  <si>
    <t>2ELU, 2ELJ</t>
  </si>
  <si>
    <t>SQR372, SQR472, Q22</t>
  </si>
  <si>
    <t>G4GK</t>
  </si>
  <si>
    <t>G4EE, GAED</t>
  </si>
  <si>
    <t>G4HG</t>
  </si>
  <si>
    <t>4G63, 4G64</t>
  </si>
  <si>
    <t>G62B, G63B, 4G64</t>
  </si>
  <si>
    <t>2B</t>
  </si>
  <si>
    <t>C20NF</t>
  </si>
  <si>
    <t>3B, 11B, 14B, 15B</t>
  </si>
  <si>
    <t>1B</t>
  </si>
  <si>
    <t>1ZR-FE, 2ZR-FE, EZR-FE</t>
  </si>
  <si>
    <t>2TR-FE, LAND CRUISER, TACOMA</t>
  </si>
  <si>
    <t>G4JS</t>
  </si>
  <si>
    <t>4G13. 4G15</t>
  </si>
  <si>
    <t>J15, J16, J18</t>
  </si>
  <si>
    <t>F10A</t>
  </si>
  <si>
    <t>DA465</t>
  </si>
  <si>
    <t>3SZ-VE, K3-VE</t>
  </si>
  <si>
    <t>J, J13, J15, 16</t>
  </si>
  <si>
    <t>DK13</t>
  </si>
  <si>
    <t>K14B,K12B</t>
  </si>
  <si>
    <t>G4KE,G4KG</t>
  </si>
  <si>
    <t>FJ6440, 469Q</t>
  </si>
  <si>
    <t>L20, LD28, Z20</t>
  </si>
  <si>
    <t>4D31, 4D32, 4D33</t>
  </si>
  <si>
    <t>D4GA</t>
  </si>
  <si>
    <t>G4FG, GAGD, G4FK</t>
  </si>
  <si>
    <t>G4LA. G4LC</t>
  </si>
  <si>
    <t>MR18, MR20</t>
  </si>
  <si>
    <t>B12</t>
  </si>
  <si>
    <t>SR20D/DT</t>
  </si>
  <si>
    <t>HR15DE</t>
  </si>
  <si>
    <t>G100S</t>
  </si>
  <si>
    <t>HR15,HR16</t>
  </si>
  <si>
    <t>CR12</t>
  </si>
  <si>
    <t>E15, E16</t>
  </si>
  <si>
    <t>QG15, QG18</t>
  </si>
  <si>
    <t>J15,J16</t>
  </si>
  <si>
    <t>F810</t>
  </si>
  <si>
    <t>CR10, CR12,CR14</t>
  </si>
  <si>
    <t>J18, J20</t>
  </si>
  <si>
    <t>4D30, 4D31, 4D32</t>
  </si>
  <si>
    <t>4AF, 5AFE, 4AG</t>
  </si>
  <si>
    <t>4G13,4G15</t>
  </si>
  <si>
    <t>N5, 4A13, 1.3, 1.5</t>
  </si>
  <si>
    <t>K61</t>
  </si>
  <si>
    <t>4G15,4G13</t>
  </si>
  <si>
    <t>B12,B32</t>
  </si>
  <si>
    <t>G4GC</t>
  </si>
  <si>
    <t>L4GC, G4GR, G4GC,G4KD</t>
  </si>
  <si>
    <t>1.4 L</t>
  </si>
  <si>
    <t>4D33. 4D34, 4D34T</t>
  </si>
  <si>
    <t>D4DA, D4DB</t>
  </si>
  <si>
    <t>4ZD1</t>
  </si>
  <si>
    <t>1.4, 1.6</t>
  </si>
  <si>
    <t>F18D</t>
  </si>
  <si>
    <t>JL473QE</t>
  </si>
  <si>
    <t>DLCG12</t>
  </si>
  <si>
    <t>JL475</t>
  </si>
  <si>
    <t>KR1, HFC1083</t>
  </si>
  <si>
    <t>F16</t>
  </si>
  <si>
    <t>I10</t>
  </si>
  <si>
    <t>13B, 14BT</t>
  </si>
  <si>
    <t>G4KE</t>
  </si>
  <si>
    <t>4K</t>
  </si>
  <si>
    <t>G4EC</t>
  </si>
  <si>
    <t>4JB1,4JA1 LJ BJ14</t>
  </si>
  <si>
    <t>G4LC,G4LA</t>
  </si>
  <si>
    <t>G4GK G4EE, GAED</t>
  </si>
  <si>
    <t>G4NA</t>
  </si>
  <si>
    <t>4D32.4D33A</t>
  </si>
  <si>
    <t>G4LC G4LA</t>
  </si>
  <si>
    <t>YD25,NV3500</t>
  </si>
  <si>
    <t>FE6</t>
  </si>
  <si>
    <t>QR20</t>
  </si>
  <si>
    <t>4G92, 4G93, 4G18</t>
  </si>
  <si>
    <t>F</t>
  </si>
  <si>
    <t>K0391</t>
  </si>
  <si>
    <t>FD1</t>
  </si>
  <si>
    <t>1.6, 1.5, 1.4, F14D3</t>
  </si>
  <si>
    <t>MARCA1</t>
  </si>
  <si>
    <t>MARCA2</t>
  </si>
  <si>
    <t>MARCA3</t>
  </si>
  <si>
    <t>MAZDA</t>
  </si>
  <si>
    <t>JIN BEI</t>
  </si>
  <si>
    <t>FORD</t>
  </si>
  <si>
    <t>DONGFENG</t>
  </si>
  <si>
    <t>CHANA</t>
  </si>
  <si>
    <t>JOYLONG</t>
  </si>
  <si>
    <t>CHEVY</t>
  </si>
  <si>
    <t>LIFAN</t>
  </si>
  <si>
    <t>DODGE</t>
  </si>
  <si>
    <t xml:space="preserve">BOMBA DE AGUA KIA: PRIDE - B3, B5, B6 </t>
  </si>
  <si>
    <t xml:space="preserve">BOMBA DE AGUA KIA: RIO - VARIOS </t>
  </si>
  <si>
    <t>BOMBA DE AGUA KIA: K2700 - J2</t>
  </si>
  <si>
    <t>BOMBA DE AGUA KIA: RIO - A5D | MAZD: 323</t>
  </si>
  <si>
    <t xml:space="preserve">BOMBA DE AGUA HYUN: SONATA - G4BP, G4JS, G4JP </t>
  </si>
  <si>
    <t>BOMBA DE AGUA HYUN: H100 - G4CS, 2400, G4JS|KIA: SORENTO | JAC: REFINE - 4G63</t>
  </si>
  <si>
    <t>BOMBA DE AGUA HYUN: ACCENT,ELANTRA,LAVITA - G4EE, G4ED |KIA: RIO - G4ED</t>
  </si>
  <si>
    <t xml:space="preserve">BOMBA DE AGUA NISS: AD,AVENIR - CD17 </t>
  </si>
  <si>
    <t xml:space="preserve">BOMBA DE AGUA HYUN: ACCENT,ELANTRA,CRETA - G4FA, G4FG, G4FC,G4CP |KIA: RIO,CERATO  </t>
  </si>
  <si>
    <t xml:space="preserve">BOMBA DE AGUA HYUN: ACCENT,ELANTRA - G4FA, G4FC |KIA: RIO,CERATO </t>
  </si>
  <si>
    <t xml:space="preserve">BOMBA DE AGUA HYUN: ELANTRA - G4FA, G4FD </t>
  </si>
  <si>
    <t>BOMBA DE AGUA HYUN: ACCENT,ELANTRA - G4FG, G4FA |KIA: CARENS</t>
  </si>
  <si>
    <t xml:space="preserve">BOMBA DE AGUA HYUN: ACCENT - G4LC, G4FG </t>
  </si>
  <si>
    <t xml:space="preserve">BOMBA DE AGUA HYUN: CANTA FE,SONATA,CARENS,CERATO,MAGENTIS  - VARIOS | HYUN: KIA: </t>
  </si>
  <si>
    <t>BOMBA DE AGUA HYUN: ACCENT - VARIOS| KIA: RIO - VARIOS</t>
  </si>
  <si>
    <t>BOMBA DE AGUA HYUN: ACCENT - VARIOS | KIA: RIO,CERATO - VARIOS</t>
  </si>
  <si>
    <t>RO000117</t>
  </si>
  <si>
    <t>RO000001</t>
  </si>
  <si>
    <t>RO000002</t>
  </si>
  <si>
    <t>RO000003</t>
  </si>
  <si>
    <t>RO000004</t>
  </si>
  <si>
    <t>RO000005</t>
  </si>
  <si>
    <t>RO000006</t>
  </si>
  <si>
    <t>RO000007</t>
  </si>
  <si>
    <t>RO000008</t>
  </si>
  <si>
    <t>RO000009</t>
  </si>
  <si>
    <t>RO000010</t>
  </si>
  <si>
    <t>RO000011</t>
  </si>
  <si>
    <t>RO000012</t>
  </si>
  <si>
    <t>RO000013</t>
  </si>
  <si>
    <t>RO000014</t>
  </si>
  <si>
    <t>RO000015</t>
  </si>
  <si>
    <t>RO000016</t>
  </si>
  <si>
    <t>RO000017</t>
  </si>
  <si>
    <t>RO000018</t>
  </si>
  <si>
    <t>RO000019</t>
  </si>
  <si>
    <t>RO000020</t>
  </si>
  <si>
    <t>RO000021</t>
  </si>
  <si>
    <t>RO000022</t>
  </si>
  <si>
    <t>RO000023</t>
  </si>
  <si>
    <t>RO000024</t>
  </si>
  <si>
    <t>RO000025</t>
  </si>
  <si>
    <t>RO000026</t>
  </si>
  <si>
    <t>RO000027</t>
  </si>
  <si>
    <t>RO000028</t>
  </si>
  <si>
    <t>RO000029</t>
  </si>
  <si>
    <t>RO000030</t>
  </si>
  <si>
    <t>RO000031</t>
  </si>
  <si>
    <t>RO000032</t>
  </si>
  <si>
    <t>RO000033</t>
  </si>
  <si>
    <t>RO000034</t>
  </si>
  <si>
    <t>RO000035</t>
  </si>
  <si>
    <t>RO000036</t>
  </si>
  <si>
    <t>RO000037</t>
  </si>
  <si>
    <t>RO000038</t>
  </si>
  <si>
    <t>RO000039</t>
  </si>
  <si>
    <t>RO000040</t>
  </si>
  <si>
    <t>RO000041</t>
  </si>
  <si>
    <t>RO000042</t>
  </si>
  <si>
    <t>RO000043</t>
  </si>
  <si>
    <t>RO000044</t>
  </si>
  <si>
    <t>RO000045</t>
  </si>
  <si>
    <t>RO000046</t>
  </si>
  <si>
    <t>RO000047</t>
  </si>
  <si>
    <t>RO000048</t>
  </si>
  <si>
    <t>RO000049</t>
  </si>
  <si>
    <t>RO000050</t>
  </si>
  <si>
    <t>RO000051</t>
  </si>
  <si>
    <t>RO000052</t>
  </si>
  <si>
    <t>RO000053</t>
  </si>
  <si>
    <t>RO000054</t>
  </si>
  <si>
    <t>RO000055</t>
  </si>
  <si>
    <t>RO000056</t>
  </si>
  <si>
    <t>RO000057</t>
  </si>
  <si>
    <t>RO000058</t>
  </si>
  <si>
    <t>RO000059</t>
  </si>
  <si>
    <t>RO000060</t>
  </si>
  <si>
    <t>RO000061</t>
  </si>
  <si>
    <t>RO000062</t>
  </si>
  <si>
    <t>RO000063</t>
  </si>
  <si>
    <t>RO000064</t>
  </si>
  <si>
    <t>RO000110</t>
  </si>
  <si>
    <t>RO000065</t>
  </si>
  <si>
    <t>RO000066</t>
  </si>
  <si>
    <t>RO000067</t>
  </si>
  <si>
    <t>RO000068</t>
  </si>
  <si>
    <t>RO000069</t>
  </si>
  <si>
    <t>RO000070</t>
  </si>
  <si>
    <t>RO000071</t>
  </si>
  <si>
    <t>RO000072</t>
  </si>
  <si>
    <t>RO000073</t>
  </si>
  <si>
    <t>RO000074</t>
  </si>
  <si>
    <t>RO000075</t>
  </si>
  <si>
    <t>RO000076</t>
  </si>
  <si>
    <t>RO000077</t>
  </si>
  <si>
    <t>RO000078</t>
  </si>
  <si>
    <t>RO000079</t>
  </si>
  <si>
    <t>RO000080</t>
  </si>
  <si>
    <t>RO000081</t>
  </si>
  <si>
    <t>RO000082</t>
  </si>
  <si>
    <t>RO000083</t>
  </si>
  <si>
    <t>RO000084</t>
  </si>
  <si>
    <t>RO000085</t>
  </si>
  <si>
    <t>RO000086</t>
  </si>
  <si>
    <t>RO000087</t>
  </si>
  <si>
    <t>RO000088</t>
  </si>
  <si>
    <t>RO000098</t>
  </si>
  <si>
    <t>RO000089</t>
  </si>
  <si>
    <t>RO000090</t>
  </si>
  <si>
    <t>RO000091</t>
  </si>
  <si>
    <t>RO000092</t>
  </si>
  <si>
    <t>RO000093</t>
  </si>
  <si>
    <t>RO000094</t>
  </si>
  <si>
    <t>RO000095</t>
  </si>
  <si>
    <t>RO000096</t>
  </si>
  <si>
    <t>RO000097</t>
  </si>
  <si>
    <t>RO000099</t>
  </si>
  <si>
    <t>RO000100</t>
  </si>
  <si>
    <t>RO000101</t>
  </si>
  <si>
    <t>RO000102</t>
  </si>
  <si>
    <t>RO000103</t>
  </si>
  <si>
    <t>RO000104</t>
  </si>
  <si>
    <t>RO000105</t>
  </si>
  <si>
    <t>RO000106</t>
  </si>
  <si>
    <t>RO000107</t>
  </si>
  <si>
    <t>RO000108</t>
  </si>
  <si>
    <t>RO000109</t>
  </si>
  <si>
    <t>RO000111</t>
  </si>
  <si>
    <t>RO000112</t>
  </si>
  <si>
    <t>RO000113</t>
  </si>
  <si>
    <t>RO000114</t>
  </si>
  <si>
    <t>RO000115</t>
  </si>
  <si>
    <t>RO000120</t>
  </si>
  <si>
    <t>RO000116</t>
  </si>
  <si>
    <t>RO000118</t>
  </si>
  <si>
    <t>RO000119</t>
  </si>
  <si>
    <t>IZQ/DER</t>
  </si>
  <si>
    <t>(DER/IZQ)</t>
  </si>
  <si>
    <t>2 HUECOS RECTOS</t>
  </si>
  <si>
    <t>2 PERNOS</t>
  </si>
  <si>
    <t>3P</t>
  </si>
  <si>
    <t>4 HUECOS</t>
  </si>
  <si>
    <t>DER/IZQ</t>
  </si>
  <si>
    <t>2 HUECOS</t>
  </si>
  <si>
    <t>DERECHO(RH)</t>
  </si>
  <si>
    <t>DER/IZG</t>
  </si>
  <si>
    <t>DERECHO</t>
  </si>
  <si>
    <t>IZQUIERDO(LH)</t>
  </si>
  <si>
    <t>18x18x40C</t>
  </si>
  <si>
    <t>14x17x4H</t>
  </si>
  <si>
    <t>16x18x4H</t>
  </si>
  <si>
    <t>16x19x4H</t>
  </si>
  <si>
    <t>16x20x3H</t>
  </si>
  <si>
    <t>14x16x39C</t>
  </si>
  <si>
    <t>16x19x56.54H</t>
  </si>
  <si>
    <t>20x21</t>
  </si>
  <si>
    <t>12x16x37</t>
  </si>
  <si>
    <t>16x18x48C</t>
  </si>
  <si>
    <t>12x15x2H</t>
  </si>
  <si>
    <t>12X16X37</t>
  </si>
  <si>
    <t>12x16x3H</t>
  </si>
  <si>
    <t>12x15x3H</t>
  </si>
  <si>
    <t>14x16x3H</t>
  </si>
  <si>
    <t>14x16x2P</t>
  </si>
  <si>
    <t>14x16x2P/3H</t>
  </si>
  <si>
    <t>16x19x4P</t>
  </si>
  <si>
    <t>14x15x2P</t>
  </si>
  <si>
    <t>12x16x37C</t>
  </si>
  <si>
    <t>14x17x3H</t>
  </si>
  <si>
    <t>14x16x4H</t>
  </si>
  <si>
    <t>14x16x44</t>
  </si>
  <si>
    <t>17x20x4H</t>
  </si>
  <si>
    <t>14x18x38C</t>
  </si>
  <si>
    <t>18x18x38C</t>
  </si>
  <si>
    <t>18x21x43</t>
  </si>
  <si>
    <t>16x18.5x3H</t>
  </si>
  <si>
    <t>16x19x3H</t>
  </si>
  <si>
    <t>16x20x46.5C</t>
  </si>
  <si>
    <t>16x20x4H</t>
  </si>
  <si>
    <t>12x16x40C</t>
  </si>
  <si>
    <t>20x22x2H</t>
  </si>
  <si>
    <t>20x20x3H</t>
  </si>
  <si>
    <t>14x19x45C</t>
  </si>
  <si>
    <t>18x20x4H</t>
  </si>
  <si>
    <t>12X15X37</t>
  </si>
  <si>
    <t>18X18X3H</t>
  </si>
  <si>
    <t>18x54</t>
  </si>
  <si>
    <t>18x38</t>
  </si>
  <si>
    <t>10xBA34</t>
  </si>
  <si>
    <t>14x16x3P</t>
  </si>
  <si>
    <t>18x18x3H</t>
  </si>
  <si>
    <t>12x16x2H</t>
  </si>
  <si>
    <t>RO18x21X4H</t>
  </si>
  <si>
    <t>14x18.5x4H</t>
  </si>
  <si>
    <t>18 R X20</t>
  </si>
  <si>
    <t>12X16</t>
  </si>
  <si>
    <t>16x19</t>
  </si>
  <si>
    <t>14x18x40C</t>
  </si>
  <si>
    <t>14x18X3H</t>
  </si>
  <si>
    <t>16x16x3H</t>
  </si>
  <si>
    <t>12x14X3H</t>
  </si>
  <si>
    <t>15x15x4H</t>
  </si>
  <si>
    <t>16x18x48</t>
  </si>
  <si>
    <t>14x16x39</t>
  </si>
  <si>
    <t>14x16X3P/2H</t>
  </si>
  <si>
    <t>12X15X2H</t>
  </si>
  <si>
    <t>12x15</t>
  </si>
  <si>
    <t>18x21x52</t>
  </si>
  <si>
    <t>20X22X2H</t>
  </si>
  <si>
    <t>12X15X3P</t>
  </si>
  <si>
    <t>12x15x3P</t>
  </si>
  <si>
    <t>18x18</t>
  </si>
  <si>
    <t>12x16x40</t>
  </si>
  <si>
    <t>16X19X4P</t>
  </si>
  <si>
    <t>14X16X4H</t>
  </si>
  <si>
    <t>38x14</t>
  </si>
  <si>
    <t>20X20</t>
  </si>
  <si>
    <t>18x21</t>
  </si>
  <si>
    <t>14X16X3H</t>
  </si>
  <si>
    <t>16x19x56.5</t>
  </si>
  <si>
    <t>12x16</t>
  </si>
  <si>
    <t>16x21</t>
  </si>
  <si>
    <t>16X20</t>
  </si>
  <si>
    <t>14x16</t>
  </si>
  <si>
    <t>43350-39075</t>
  </si>
  <si>
    <t>43360-29076</t>
  </si>
  <si>
    <t>43360-39075</t>
  </si>
  <si>
    <t>43350-29065</t>
  </si>
  <si>
    <t>43340-39225</t>
  </si>
  <si>
    <t>40160-50Y50</t>
  </si>
  <si>
    <t>43330-39315</t>
  </si>
  <si>
    <t>43350-39095</t>
  </si>
  <si>
    <t>43308-59035</t>
  </si>
  <si>
    <t>43330-09400</t>
  </si>
  <si>
    <t>43330-29565</t>
  </si>
  <si>
    <t>43330-29125</t>
  </si>
  <si>
    <t>43310-09030</t>
  </si>
  <si>
    <t>40160-0F000</t>
  </si>
  <si>
    <t>40160-50A00</t>
  </si>
  <si>
    <t>40160-50Y10</t>
  </si>
  <si>
    <t>40160-1KA0A,40160-ED00A</t>
  </si>
  <si>
    <t>40160-ED00A</t>
  </si>
  <si>
    <t>40160-2S601/ SB-4832</t>
  </si>
  <si>
    <t>K710-34-540</t>
  </si>
  <si>
    <t>40110-01G25</t>
  </si>
  <si>
    <t>54524-43000</t>
  </si>
  <si>
    <t>54530-4A800</t>
  </si>
  <si>
    <t>54530-4A000</t>
  </si>
  <si>
    <t>54530-0U000</t>
  </si>
  <si>
    <t>54417-43000</t>
  </si>
  <si>
    <t>54505-31600</t>
  </si>
  <si>
    <t>54530-3J000</t>
  </si>
  <si>
    <t>54530-2K000</t>
  </si>
  <si>
    <t>54530-3S100</t>
  </si>
  <si>
    <t>40160-48W00</t>
  </si>
  <si>
    <t>CB0161</t>
  </si>
  <si>
    <t>54417-43A00</t>
  </si>
  <si>
    <t>4010-A013T</t>
  </si>
  <si>
    <t>43330-19095</t>
  </si>
  <si>
    <t>43330-09295</t>
  </si>
  <si>
    <t>40160-VW000</t>
  </si>
  <si>
    <t>40160-01N25-C</t>
  </si>
  <si>
    <t>43350-36010</t>
  </si>
  <si>
    <t>43330-19085</t>
  </si>
  <si>
    <t>54540-C1000</t>
  </si>
  <si>
    <t>54503-OU000</t>
  </si>
  <si>
    <t>43360-39015</t>
  </si>
  <si>
    <t>40160-WD000</t>
  </si>
  <si>
    <t>CB0383R</t>
  </si>
  <si>
    <t>43330-39265</t>
  </si>
  <si>
    <t>54530-24000</t>
  </si>
  <si>
    <t>51760-1G000</t>
  </si>
  <si>
    <t>54530-4AA00</t>
  </si>
  <si>
    <t>54530-C1000</t>
  </si>
  <si>
    <t>4010A314T</t>
  </si>
  <si>
    <t>OK710-34-510</t>
  </si>
  <si>
    <t>MR496792</t>
  </si>
  <si>
    <t>54530-2P100</t>
  </si>
  <si>
    <t>P022285</t>
  </si>
  <si>
    <t>43350-39035</t>
  </si>
  <si>
    <t>P014007</t>
  </si>
  <si>
    <t>P014006</t>
  </si>
  <si>
    <t>CBT-34</t>
  </si>
  <si>
    <t>P014003</t>
  </si>
  <si>
    <t>P014002</t>
  </si>
  <si>
    <t>P013997</t>
  </si>
  <si>
    <t>P015512</t>
  </si>
  <si>
    <t>P014647</t>
  </si>
  <si>
    <t>43330-19025</t>
  </si>
  <si>
    <t>43330-19075</t>
  </si>
  <si>
    <t>43330-29136</t>
  </si>
  <si>
    <t>43330-29265</t>
  </si>
  <si>
    <t>P015641</t>
  </si>
  <si>
    <t>SPTY580403</t>
  </si>
  <si>
    <t>43330-19065</t>
  </si>
  <si>
    <t>CBT-63</t>
  </si>
  <si>
    <t>CBN-21</t>
  </si>
  <si>
    <t>CBN-30</t>
  </si>
  <si>
    <t>P014654</t>
  </si>
  <si>
    <t>P021943</t>
  </si>
  <si>
    <t>SB-4832</t>
  </si>
  <si>
    <t>SPDT100403</t>
  </si>
  <si>
    <t>40160-51E00</t>
  </si>
  <si>
    <t>P014087</t>
  </si>
  <si>
    <t>CBKH-18</t>
  </si>
  <si>
    <t>P014096</t>
  </si>
  <si>
    <t>P021500</t>
  </si>
  <si>
    <t>P019903</t>
  </si>
  <si>
    <t>54417-4AA00</t>
  </si>
  <si>
    <t>P019830</t>
  </si>
  <si>
    <t>P014094</t>
  </si>
  <si>
    <t>P014377</t>
  </si>
  <si>
    <t>P019699</t>
  </si>
  <si>
    <t>MB-241883</t>
  </si>
  <si>
    <t>40160-T3060</t>
  </si>
  <si>
    <t>SB-3602</t>
  </si>
  <si>
    <t>43330-09210</t>
  </si>
  <si>
    <t>54530-2S000</t>
  </si>
  <si>
    <t>13-028</t>
  </si>
  <si>
    <t>CBJ0312</t>
  </si>
  <si>
    <t>3-004</t>
  </si>
  <si>
    <t>3-003</t>
  </si>
  <si>
    <t>P016492</t>
  </si>
  <si>
    <t>43360 29065</t>
  </si>
  <si>
    <t>43350 29065</t>
  </si>
  <si>
    <t>P014000</t>
  </si>
  <si>
    <t>P015643</t>
  </si>
  <si>
    <t>SPTY460403</t>
  </si>
  <si>
    <t>4-003</t>
  </si>
  <si>
    <t>24-002</t>
  </si>
  <si>
    <t>5-006</t>
  </si>
  <si>
    <t>19-047RH</t>
  </si>
  <si>
    <t>19-047LH</t>
  </si>
  <si>
    <t>CBT-64</t>
  </si>
  <si>
    <t>SB-3972</t>
  </si>
  <si>
    <t>P015638</t>
  </si>
  <si>
    <t>CBT-60</t>
  </si>
  <si>
    <t>CBT-24</t>
  </si>
  <si>
    <t>CBT-38L</t>
  </si>
  <si>
    <t>P021939</t>
  </si>
  <si>
    <t>SB-4872</t>
  </si>
  <si>
    <t>P014674</t>
  </si>
  <si>
    <t>P015644</t>
  </si>
  <si>
    <t>P015702</t>
  </si>
  <si>
    <t>P016477</t>
  </si>
  <si>
    <t>P016479</t>
  </si>
  <si>
    <t>CBT-38R</t>
  </si>
  <si>
    <t>DBKH-42</t>
  </si>
  <si>
    <t>P015703</t>
  </si>
  <si>
    <t>GSP-43350-39095</t>
  </si>
  <si>
    <t>CBT-29</t>
  </si>
  <si>
    <t>SPDT300403</t>
  </si>
  <si>
    <t>P016482</t>
  </si>
  <si>
    <t>P014066</t>
  </si>
  <si>
    <t>CT71071</t>
  </si>
  <si>
    <t>SB-2852</t>
  </si>
  <si>
    <t>SB-3551</t>
  </si>
  <si>
    <t>CBT-68</t>
  </si>
  <si>
    <t>3640-42</t>
  </si>
  <si>
    <t>P014406</t>
  </si>
  <si>
    <t>P013999</t>
  </si>
  <si>
    <t>P014662</t>
  </si>
  <si>
    <t>P014095</t>
  </si>
  <si>
    <t>DBKH-41</t>
  </si>
  <si>
    <t>P017704</t>
  </si>
  <si>
    <t>DBKK-03</t>
  </si>
  <si>
    <t>P017705</t>
  </si>
  <si>
    <t>CBKK-27</t>
  </si>
  <si>
    <t>CBT-14</t>
  </si>
  <si>
    <t>CBT-20</t>
  </si>
  <si>
    <t>CBT-27</t>
  </si>
  <si>
    <t>P014004</t>
  </si>
  <si>
    <t>CBT-35</t>
  </si>
  <si>
    <t>CBT-42</t>
  </si>
  <si>
    <t>CBT-56</t>
  </si>
  <si>
    <t>SB-2522</t>
  </si>
  <si>
    <t>SB-2942R</t>
  </si>
  <si>
    <t>SB-2962</t>
  </si>
  <si>
    <t>SB-2491</t>
  </si>
  <si>
    <t>SE-3602</t>
  </si>
  <si>
    <t>SB-2802R</t>
  </si>
  <si>
    <t>43310-09015-C</t>
  </si>
  <si>
    <t>CT71044</t>
  </si>
  <si>
    <t>P014653</t>
  </si>
  <si>
    <t>CBN-36</t>
  </si>
  <si>
    <t>CBN-70</t>
  </si>
  <si>
    <t>CB0331</t>
  </si>
  <si>
    <t>CB-0318</t>
  </si>
  <si>
    <t>SP-40</t>
  </si>
  <si>
    <t>40160-01A25</t>
  </si>
  <si>
    <t>CBN-11</t>
  </si>
  <si>
    <t>CBKH-10</t>
  </si>
  <si>
    <t>CBKH-19</t>
  </si>
  <si>
    <t>CB0205</t>
  </si>
  <si>
    <t>CBKH-9 , BKH-17</t>
  </si>
  <si>
    <t>BKH-07</t>
  </si>
  <si>
    <t>CBKK-22, CB0221</t>
  </si>
  <si>
    <t>CBKD-8</t>
  </si>
  <si>
    <t>BKK-19</t>
  </si>
  <si>
    <t>SB-4472R</t>
  </si>
  <si>
    <t>GBJH-037</t>
  </si>
  <si>
    <t>PA-450</t>
  </si>
  <si>
    <t>43330 29125</t>
  </si>
  <si>
    <t>CBT-21/SB-2482</t>
  </si>
  <si>
    <t>CBT-21</t>
  </si>
  <si>
    <t>GREAT WALL (4-003)</t>
  </si>
  <si>
    <t>GEELY CK (24-002)</t>
  </si>
  <si>
    <t>GREAT WALL VOLEEX C30(5-006)</t>
  </si>
  <si>
    <t>CHERY Q22 (19-047)LH</t>
  </si>
  <si>
    <t>43340-19025</t>
  </si>
  <si>
    <t>CBN-66,CB0327</t>
  </si>
  <si>
    <t>SB-4972, CB0327</t>
  </si>
  <si>
    <t>CBN-31</t>
  </si>
  <si>
    <t>43308-09010</t>
  </si>
  <si>
    <t>CBKH-9</t>
  </si>
  <si>
    <t>CBT-32R</t>
  </si>
  <si>
    <t>YHYH3610,42 M16</t>
  </si>
  <si>
    <t>CBKD-10</t>
  </si>
  <si>
    <t>CBT-40</t>
  </si>
  <si>
    <t>CBKK-20</t>
  </si>
  <si>
    <t>CBKH-16</t>
  </si>
  <si>
    <t>PA-023</t>
  </si>
  <si>
    <t>MODERNO</t>
  </si>
  <si>
    <t>REFORZADO,CUADRADO</t>
  </si>
  <si>
    <t>LH (IZQ)</t>
  </si>
  <si>
    <t>INF,DERE/IZQUIER</t>
  </si>
  <si>
    <t>ANTIGUO</t>
  </si>
  <si>
    <t>RH/LH (DER/IZQ). PETROLERO</t>
  </si>
  <si>
    <t>LISA</t>
  </si>
  <si>
    <t>DER/IZQ, DELA</t>
  </si>
  <si>
    <t>C/ ROSCA ABAJO</t>
  </si>
  <si>
    <t>DELANTERA</t>
  </si>
  <si>
    <t>IZQUIERDO-LH , DERECHO R</t>
  </si>
  <si>
    <t>DER/IZQ,</t>
  </si>
  <si>
    <t>DERECHO/IZQUIERDO</t>
  </si>
  <si>
    <t>38X22 MM</t>
  </si>
  <si>
    <t>PARECIDO SAIL</t>
  </si>
  <si>
    <t>RH (DER)</t>
  </si>
  <si>
    <t>RH/LH (DER/IZQ), INCLINADO</t>
  </si>
  <si>
    <t>RH/LH (DER/IZQ)</t>
  </si>
  <si>
    <t>INFERIOR</t>
  </si>
  <si>
    <t>RH/LH (DER/IZQ), RECTO</t>
  </si>
  <si>
    <t>DER/IZQUI</t>
  </si>
  <si>
    <t>DER/IZQ, LIZO</t>
  </si>
  <si>
    <t>MODERNA IZQ/DER</t>
  </si>
  <si>
    <t>DER-IZQ</t>
  </si>
  <si>
    <t>IZQ-DER</t>
  </si>
  <si>
    <t>2HUECOS</t>
  </si>
  <si>
    <t>PICANTO. GRAN I10 , RIO</t>
  </si>
  <si>
    <t>HILUX, HIACE, CROWN</t>
  </si>
  <si>
    <t>3Y, 2L</t>
  </si>
  <si>
    <t>HIACE,COMBI</t>
  </si>
  <si>
    <t>3L</t>
  </si>
  <si>
    <t>VARIOS, 4X4</t>
  </si>
  <si>
    <t>HIACE</t>
  </si>
  <si>
    <t>2WD, 3L, 3Y</t>
  </si>
  <si>
    <t>SUNNY, AD</t>
  </si>
  <si>
    <t>5L</t>
  </si>
  <si>
    <t>14B , 1HZ</t>
  </si>
  <si>
    <t>YARIS,PROBOX, 1300,1500, PLATZ 1500, VITZ 1000, 1300, 1500, ECHO 1300, PROBOX</t>
  </si>
  <si>
    <t>1NZFE, 2NZFE</t>
  </si>
  <si>
    <t>HILUX, TACOMA</t>
  </si>
  <si>
    <t>1KDFTV, 2KDFTV</t>
  </si>
  <si>
    <t>HIACE(2500,3000)</t>
  </si>
  <si>
    <t>3A, 4A</t>
  </si>
  <si>
    <t>NCP10, 2NZ</t>
  </si>
  <si>
    <t>TERCEL</t>
  </si>
  <si>
    <t>EP8, NP80, 2E</t>
  </si>
  <si>
    <t>4A</t>
  </si>
  <si>
    <t>CORONA, CALDINA</t>
  </si>
  <si>
    <t>1C-2C, AE10, CE10</t>
  </si>
  <si>
    <t>2800, 3L,LH113.LH123</t>
  </si>
  <si>
    <t>1KZ,LH174,</t>
  </si>
  <si>
    <t>COASTER, DYNA</t>
  </si>
  <si>
    <t>14B, 1HZ</t>
  </si>
  <si>
    <t>3L,LH102, 2L</t>
  </si>
  <si>
    <t>1C-2C</t>
  </si>
  <si>
    <t>2C</t>
  </si>
  <si>
    <t>COMBI</t>
  </si>
  <si>
    <t>2C,1C</t>
  </si>
  <si>
    <t>1KD,2KD, 2GD</t>
  </si>
  <si>
    <t>TERRANO, FIERA</t>
  </si>
  <si>
    <t>QD30, TD27, ZD30</t>
  </si>
  <si>
    <t>2l, 3l</t>
  </si>
  <si>
    <t>GA15DE, E16S, B13</t>
  </si>
  <si>
    <t>AD, SENTRA, SUNNY</t>
  </si>
  <si>
    <t>GA16DE, B13, CD17</t>
  </si>
  <si>
    <t>TIIDA, VERSA</t>
  </si>
  <si>
    <t>MR18DE,HR15</t>
  </si>
  <si>
    <t>HR15</t>
  </si>
  <si>
    <t>SENTRA, AD</t>
  </si>
  <si>
    <t>SUPER VAN</t>
  </si>
  <si>
    <t>4G15,</t>
  </si>
  <si>
    <t>ASIA</t>
  </si>
  <si>
    <t>TOPIC</t>
  </si>
  <si>
    <t>E15, B11</t>
  </si>
  <si>
    <t>AVENIR</t>
  </si>
  <si>
    <t>CD20, CD17</t>
  </si>
  <si>
    <t>CARVAN, FIERA</t>
  </si>
  <si>
    <t>TD27, 620,TD23,QD32, E23, E24</t>
  </si>
  <si>
    <t>H100, PORTER,GRACE</t>
  </si>
  <si>
    <t>H1, STAREX</t>
  </si>
  <si>
    <t>D4BH</t>
  </si>
  <si>
    <t>STAREX 2500</t>
  </si>
  <si>
    <t>STAREX, H1</t>
  </si>
  <si>
    <t>CERATO</t>
  </si>
  <si>
    <t>-</t>
  </si>
  <si>
    <t>H100, PORTER</t>
  </si>
  <si>
    <t>PORTER, STAREX</t>
  </si>
  <si>
    <t>SONATA,ACCENT, ELANTRA</t>
  </si>
  <si>
    <t>14B, 13B,1HZ</t>
  </si>
  <si>
    <t>H-1 , 2500</t>
  </si>
  <si>
    <t>CARAVAN</t>
  </si>
  <si>
    <t>CARNIVAL 2900</t>
  </si>
  <si>
    <t>2900,DOHC</t>
  </si>
  <si>
    <t>MAGNUS 2000</t>
  </si>
  <si>
    <t>C20NED SOHC</t>
  </si>
  <si>
    <t>PICANTO, SOUL</t>
  </si>
  <si>
    <t>CARISMA</t>
  </si>
  <si>
    <t>PICK, DATSUN</t>
  </si>
  <si>
    <t>UP77</t>
  </si>
  <si>
    <t>AVENSIS, COROLLA, PRIUS</t>
  </si>
  <si>
    <t>COROLA</t>
  </si>
  <si>
    <t>4E</t>
  </si>
  <si>
    <t>TUCSON, SANTA FE</t>
  </si>
  <si>
    <t>SAIL, AVEO</t>
  </si>
  <si>
    <t>KALOS</t>
  </si>
  <si>
    <t>HIACE, COMBI</t>
  </si>
  <si>
    <t>2L</t>
  </si>
  <si>
    <t>2L, 3L</t>
  </si>
  <si>
    <t>L200</t>
  </si>
  <si>
    <t>HIACE,HILUX</t>
  </si>
  <si>
    <t>HIACE, DYNA, MARK</t>
  </si>
  <si>
    <t>2L, 2Y, 3L</t>
  </si>
  <si>
    <t>HOVER</t>
  </si>
  <si>
    <t>PEUGEOT</t>
  </si>
  <si>
    <t>MR479</t>
  </si>
  <si>
    <t>VOLEEX C30</t>
  </si>
  <si>
    <t>ACTECO</t>
  </si>
  <si>
    <t>,2L ANT,3Y</t>
  </si>
  <si>
    <t>HILUX, VIGO 4X4</t>
  </si>
  <si>
    <t>COROLLA, CALDINA</t>
  </si>
  <si>
    <t>STATION</t>
  </si>
  <si>
    <t>EC7</t>
  </si>
  <si>
    <t>4G18</t>
  </si>
  <si>
    <t>2E,3E,4E,5E</t>
  </si>
  <si>
    <t>URBAN, CARAVAN, HOMY</t>
  </si>
  <si>
    <t>CARAVAN, PICAT, FIERA, URBAN</t>
  </si>
  <si>
    <t>TD27, YD25</t>
  </si>
  <si>
    <t>13B, 14B, 15B, 1HZ</t>
  </si>
  <si>
    <t>COMBI, HIACE</t>
  </si>
  <si>
    <t>EXCEL</t>
  </si>
  <si>
    <t>G15B,G4AJ</t>
  </si>
  <si>
    <t>COROLLA, CORSA, TERCEL</t>
  </si>
  <si>
    <t>1NZ,2NZ</t>
  </si>
  <si>
    <t>,TERCEL</t>
  </si>
  <si>
    <t>2E, 3E,4E ,5E</t>
  </si>
  <si>
    <t>SONATA, ACCENT,ELANTRA,</t>
  </si>
  <si>
    <t>HIACE, CONMUTER, 4X2</t>
  </si>
  <si>
    <t>HIACE, COROLLA</t>
  </si>
  <si>
    <t>2C, 1C, 3C, 1KD</t>
  </si>
  <si>
    <t>ACCEN</t>
  </si>
  <si>
    <t>1400,G4EE</t>
  </si>
  <si>
    <t>1600,G4ED</t>
  </si>
  <si>
    <t>G4EE,G4ED</t>
  </si>
  <si>
    <t>H100, PORTER, GRACE</t>
  </si>
  <si>
    <t>FIERA, TERRANO</t>
  </si>
  <si>
    <t>D21</t>
  </si>
  <si>
    <t>CARAVAN, datsun</t>
  </si>
  <si>
    <t>TD27, KA24, TD23,j15</t>
  </si>
  <si>
    <t>COROLLA, CARINA, CELICA</t>
  </si>
  <si>
    <t>M16</t>
  </si>
  <si>
    <t>AVEO-SAIL</t>
  </si>
  <si>
    <t>CARINA,CALDINA</t>
  </si>
  <si>
    <t>1989-1992</t>
  </si>
  <si>
    <t>G4AF</t>
  </si>
  <si>
    <t>NEW TUCSON</t>
  </si>
  <si>
    <t>L200, 4X4</t>
  </si>
  <si>
    <t>TF000001</t>
  </si>
  <si>
    <t>TF000002</t>
  </si>
  <si>
    <t>TF000003</t>
  </si>
  <si>
    <t>TF000004</t>
  </si>
  <si>
    <t>TF000005</t>
  </si>
  <si>
    <t>TF000006</t>
  </si>
  <si>
    <t>TF000007</t>
  </si>
  <si>
    <t>TF000008</t>
  </si>
  <si>
    <t>TF000009</t>
  </si>
  <si>
    <t>TF000010</t>
  </si>
  <si>
    <t>TF000011</t>
  </si>
  <si>
    <t>TF000012</t>
  </si>
  <si>
    <t>TF000013</t>
  </si>
  <si>
    <t>TF000014</t>
  </si>
  <si>
    <t>TF000015</t>
  </si>
  <si>
    <t>TF000016</t>
  </si>
  <si>
    <t>TF000017</t>
  </si>
  <si>
    <t>TF000018</t>
  </si>
  <si>
    <t>TF000019</t>
  </si>
  <si>
    <t>TF000020</t>
  </si>
  <si>
    <t>TF000021</t>
  </si>
  <si>
    <t>TF000022</t>
  </si>
  <si>
    <t>TF000023</t>
  </si>
  <si>
    <t>TF000024</t>
  </si>
  <si>
    <t>TF000025</t>
  </si>
  <si>
    <t>TF000026</t>
  </si>
  <si>
    <t>TF000027</t>
  </si>
  <si>
    <t>TF000028</t>
  </si>
  <si>
    <t>TF000029</t>
  </si>
  <si>
    <t>TF000030</t>
  </si>
  <si>
    <t>TF000031</t>
  </si>
  <si>
    <t>TF000034</t>
  </si>
  <si>
    <t>TF000032</t>
  </si>
  <si>
    <t>TF000033</t>
  </si>
  <si>
    <t>TF000035</t>
  </si>
  <si>
    <t>TF000036</t>
  </si>
  <si>
    <t>TF000037</t>
  </si>
  <si>
    <t>TF000038</t>
  </si>
  <si>
    <t>TF000039</t>
  </si>
  <si>
    <t>TF000040</t>
  </si>
  <si>
    <t>TF000041</t>
  </si>
  <si>
    <t>M2, 2.5 - INCLINADO</t>
  </si>
  <si>
    <t>M3.3.5, FIERRO - INCLINADO</t>
  </si>
  <si>
    <t>M2. RECTO - RECTO</t>
  </si>
  <si>
    <t>M4.ALUMINIO, DYMUS - INCLINADO</t>
  </si>
  <si>
    <t>C/TUERCA</t>
  </si>
  <si>
    <t>CON SEGURO</t>
  </si>
  <si>
    <t>CON TUERCA</t>
  </si>
  <si>
    <t>C/SEGURO</t>
  </si>
  <si>
    <t>M3. INCLINADO. 3.5, FIERRO</t>
  </si>
  <si>
    <t>M2,2.5 - INCLINADO</t>
  </si>
  <si>
    <t>M2, 2.5 - RECTO</t>
  </si>
  <si>
    <t>M2,2.5, INCLINADO</t>
  </si>
  <si>
    <t>M4,INCLINADO</t>
  </si>
  <si>
    <t>TREN FIJO / EJE PROPULSOR</t>
  </si>
  <si>
    <t>M2. INCLINADO</t>
  </si>
  <si>
    <t>M3. INCLINADO</t>
  </si>
  <si>
    <t>5 CAMBIOS</t>
  </si>
  <si>
    <t>6TA</t>
  </si>
  <si>
    <t>6 CAMBIOS</t>
  </si>
  <si>
    <t>M2.RECTO</t>
  </si>
  <si>
    <t>49DT</t>
  </si>
  <si>
    <t>43DT</t>
  </si>
  <si>
    <t>44DT</t>
  </si>
  <si>
    <t>45DT</t>
  </si>
  <si>
    <t>28DT</t>
  </si>
  <si>
    <t>48DT</t>
  </si>
  <si>
    <t>46DT</t>
  </si>
  <si>
    <t>51DT</t>
  </si>
  <si>
    <t>44 DT</t>
  </si>
  <si>
    <t>43410-46000</t>
  </si>
  <si>
    <t>101-498-240226</t>
  </si>
  <si>
    <t>ME603214</t>
  </si>
  <si>
    <t>ME601344</t>
  </si>
  <si>
    <t>ME602416</t>
  </si>
  <si>
    <t>104-165-241216</t>
  </si>
  <si>
    <t>104-165-241213</t>
  </si>
  <si>
    <t>33421-26100</t>
  </si>
  <si>
    <t>434105H020</t>
  </si>
  <si>
    <t>ME603213</t>
  </si>
  <si>
    <t>ME603216</t>
  </si>
  <si>
    <t>ME533855</t>
  </si>
  <si>
    <t>43410-T00050</t>
  </si>
  <si>
    <t>33421-26070</t>
  </si>
  <si>
    <t>33421-26101</t>
  </si>
  <si>
    <t>NIS-URB-006</t>
  </si>
  <si>
    <t>TY-HAC-005</t>
  </si>
  <si>
    <t>TYO-HAC-007</t>
  </si>
  <si>
    <t>TYO-HAC-008</t>
  </si>
  <si>
    <t>TYO-HAC-023</t>
  </si>
  <si>
    <t>ME603215</t>
  </si>
  <si>
    <t>TYO-HAC-003</t>
  </si>
  <si>
    <t>33421-37100</t>
  </si>
  <si>
    <t>ME603215G</t>
  </si>
  <si>
    <t>TYO-HAC-005</t>
  </si>
  <si>
    <t>33421-0K040</t>
  </si>
  <si>
    <t>A110371</t>
  </si>
  <si>
    <t>JBR-SH019</t>
  </si>
  <si>
    <t>SXCJ-SH163</t>
  </si>
  <si>
    <t>ME606253</t>
  </si>
  <si>
    <t>43410-45211</t>
  </si>
  <si>
    <t>HAC-023</t>
  </si>
  <si>
    <t>100-295</t>
  </si>
  <si>
    <t>103-765/103-766</t>
  </si>
  <si>
    <t>103-874</t>
  </si>
  <si>
    <t>104-248</t>
  </si>
  <si>
    <t>ME503353</t>
  </si>
  <si>
    <t>6TA 48DT</t>
  </si>
  <si>
    <t>104-247</t>
  </si>
  <si>
    <t>45-31-20-13</t>
  </si>
  <si>
    <t>44-29-18-13-12</t>
  </si>
  <si>
    <t>45-31-20--13-14</t>
  </si>
  <si>
    <t>28x19x13</t>
  </si>
  <si>
    <t>44x29x18x13x12</t>
  </si>
  <si>
    <t>45-31-20-13-14</t>
  </si>
  <si>
    <t>45-50-32-19-13</t>
  </si>
  <si>
    <t>43X49X24X36X15X15</t>
  </si>
  <si>
    <t>44x30x19x13x12</t>
  </si>
  <si>
    <t>48-47-23-35-15-15</t>
  </si>
  <si>
    <t>44X29X18X13X12</t>
  </si>
  <si>
    <t>43-30-20-13</t>
  </si>
  <si>
    <t>46-54-35-24-16-16</t>
  </si>
  <si>
    <t>51-43-24-36-16-16</t>
  </si>
  <si>
    <t>48-38-30-21-16-16-20</t>
  </si>
  <si>
    <t>44-29-18-12</t>
  </si>
  <si>
    <t>44-31-21-13-14</t>
  </si>
  <si>
    <t>44-30-19-13-12</t>
  </si>
  <si>
    <t>17-16-36-24-43-51</t>
  </si>
  <si>
    <t>4D31, 4D32</t>
  </si>
  <si>
    <t>D4AF,</t>
  </si>
  <si>
    <t>,4D32</t>
  </si>
  <si>
    <t>4D33</t>
  </si>
  <si>
    <t>4D34,4D35</t>
  </si>
  <si>
    <t>4D34, 4D35</t>
  </si>
  <si>
    <t>D4AL, D4AF</t>
  </si>
  <si>
    <t>HIACE,</t>
  </si>
  <si>
    <t>MIGTHY</t>
  </si>
  <si>
    <t>D4AF</t>
  </si>
  <si>
    <t>D4AF,4D31,4D32</t>
  </si>
  <si>
    <t>4D35, 4D34</t>
  </si>
  <si>
    <t>LUV</t>
  </si>
  <si>
    <t>4JB1</t>
  </si>
  <si>
    <t>DYNA</t>
  </si>
  <si>
    <t>CANTER,ROSA</t>
  </si>
  <si>
    <t>D4AN, D4AK</t>
  </si>
  <si>
    <t>4D30,4D31</t>
  </si>
  <si>
    <t>CAMPO, NKR</t>
  </si>
  <si>
    <t>ROSA, CANTER, FUSO</t>
  </si>
  <si>
    <t>4D35,4D34, 4D33</t>
  </si>
  <si>
    <t>2LT</t>
  </si>
  <si>
    <t>FUSO, CANTER</t>
  </si>
  <si>
    <t>4M51, MO036</t>
  </si>
  <si>
    <t>4M50, 4M51</t>
  </si>
  <si>
    <t>HD72,HD78 ,D4DD</t>
  </si>
  <si>
    <t>KING LONG</t>
  </si>
  <si>
    <t>CLASSIC KINGWIN OSIZ</t>
  </si>
  <si>
    <t>BJ4</t>
  </si>
  <si>
    <t>ME603211</t>
  </si>
  <si>
    <t>100-306</t>
  </si>
  <si>
    <t>43220-45200</t>
  </si>
  <si>
    <t>ME603224</t>
  </si>
  <si>
    <t>43220-5H020</t>
  </si>
  <si>
    <t>QD43220 T05970</t>
  </si>
  <si>
    <t>TYO-HAC-015</t>
  </si>
  <si>
    <t>JBR-SH094</t>
  </si>
  <si>
    <t>32200-55S53</t>
  </si>
  <si>
    <t>43220-45000</t>
  </si>
  <si>
    <t>43220-5H010</t>
  </si>
  <si>
    <t>103-766</t>
  </si>
  <si>
    <t>102-443</t>
  </si>
  <si>
    <t>32200-VH095</t>
  </si>
  <si>
    <t>102-440</t>
  </si>
  <si>
    <t>ME606818</t>
  </si>
  <si>
    <t>29DT</t>
  </si>
  <si>
    <t>SXCJ-SH183</t>
  </si>
  <si>
    <t>EJ000010</t>
  </si>
  <si>
    <t>EJ000011</t>
  </si>
  <si>
    <t>EJ000012</t>
  </si>
  <si>
    <t>EJ000013</t>
  </si>
  <si>
    <t>EJ000014</t>
  </si>
  <si>
    <t>EJ000015</t>
  </si>
  <si>
    <t>EJ000016</t>
  </si>
  <si>
    <t>EJ000017</t>
  </si>
  <si>
    <t>EJ000018</t>
  </si>
  <si>
    <t>EJ000019</t>
  </si>
  <si>
    <t>EJ000020</t>
  </si>
  <si>
    <t>EJ000021</t>
  </si>
  <si>
    <t>EJ000022</t>
  </si>
  <si>
    <t>EJ000035</t>
  </si>
  <si>
    <t>EJ000036</t>
  </si>
  <si>
    <t>EJ000040</t>
  </si>
  <si>
    <t>EJ000041</t>
  </si>
  <si>
    <t>EJ000042</t>
  </si>
  <si>
    <t>EJ000047</t>
  </si>
  <si>
    <t>EJ000049</t>
  </si>
  <si>
    <t>EJ000050</t>
  </si>
  <si>
    <t>EJ000051</t>
  </si>
  <si>
    <t>EJ000056</t>
  </si>
  <si>
    <t>EJ000059</t>
  </si>
  <si>
    <t>EJ000069</t>
  </si>
  <si>
    <t>EJ000066</t>
  </si>
  <si>
    <t>EJ000068</t>
  </si>
  <si>
    <t>EJ000074</t>
  </si>
  <si>
    <t>EJ000075</t>
  </si>
  <si>
    <t>EJ000079</t>
  </si>
  <si>
    <t>EJ000081</t>
  </si>
  <si>
    <t>ME603208</t>
  </si>
  <si>
    <t>ME603244</t>
  </si>
  <si>
    <t>ME610832</t>
  </si>
  <si>
    <t>ME606816</t>
  </si>
  <si>
    <t>103-273</t>
  </si>
  <si>
    <t>TYO-HAC-009</t>
  </si>
  <si>
    <t>TYO-HAC-013</t>
  </si>
  <si>
    <t>33421-27100</t>
  </si>
  <si>
    <t>43220-T05970</t>
  </si>
  <si>
    <t>102-443-210421</t>
  </si>
  <si>
    <t>104-033-230410</t>
  </si>
  <si>
    <t>104-200</t>
  </si>
  <si>
    <t>M2, 2.5</t>
  </si>
  <si>
    <t>M2</t>
  </si>
  <si>
    <t>M3. BOCA CHICA 3.5</t>
  </si>
  <si>
    <t>M3, BOCA ANCHA, 3.5</t>
  </si>
  <si>
    <t>M3, 3.5, BOCA ANCHA</t>
  </si>
  <si>
    <t>M4 BOCA GRANDE</t>
  </si>
  <si>
    <t>LARGO</t>
  </si>
  <si>
    <t>M4 BOCA CHICA, PUNTA DELGADA,CORTA PUNTA CORTA 23.7 MM</t>
  </si>
  <si>
    <t>INCLINADO</t>
  </si>
  <si>
    <t>BOCA ANCHA</t>
  </si>
  <si>
    <t>M4 BOCA CHICA</t>
  </si>
  <si>
    <t>3 RAYAS</t>
  </si>
  <si>
    <t>B. GRANDE</t>
  </si>
  <si>
    <t>M4, BOCA GRANDE</t>
  </si>
  <si>
    <t>ROD. CONICOS</t>
  </si>
  <si>
    <t>BOCA CHICA, 63DT</t>
  </si>
  <si>
    <t>30DT</t>
  </si>
  <si>
    <t>27DT</t>
  </si>
  <si>
    <t>21DT</t>
  </si>
  <si>
    <t>22DT</t>
  </si>
  <si>
    <t>42X23X14</t>
  </si>
  <si>
    <t>22x11x14</t>
  </si>
  <si>
    <t>4D34, 4D34T, 4D35</t>
  </si>
  <si>
    <t>COUNTY, MIGHTY</t>
  </si>
  <si>
    <t>FUSO,CANTER</t>
  </si>
  <si>
    <t>D4DB, D4DD, D4AL, D4AF</t>
  </si>
  <si>
    <t>Fe649 ,FE659, 4D34T, 4D34</t>
  </si>
  <si>
    <t>COUNTY III</t>
  </si>
  <si>
    <t>D4DD, D4GA</t>
  </si>
  <si>
    <t>QD32</t>
  </si>
  <si>
    <t xml:space="preserve">   CHASER, COASTER, CROWN, DYNA, LAND CRUISER</t>
  </si>
  <si>
    <t>4D30,4D32</t>
  </si>
  <si>
    <t>XMQ</t>
  </si>
  <si>
    <t>JE493</t>
  </si>
  <si>
    <t>CB000001</t>
  </si>
  <si>
    <t>CB000002</t>
  </si>
  <si>
    <t>CB000003</t>
  </si>
  <si>
    <t>CB000004</t>
  </si>
  <si>
    <t>CB000005</t>
  </si>
  <si>
    <t>CB000006</t>
  </si>
  <si>
    <t>CB000007</t>
  </si>
  <si>
    <t>CB000008</t>
  </si>
  <si>
    <t>CB000009</t>
  </si>
  <si>
    <t>CB000010</t>
  </si>
  <si>
    <t>CB000011</t>
  </si>
  <si>
    <t>CB000012</t>
  </si>
  <si>
    <t>CB000013</t>
  </si>
  <si>
    <t>CB000014</t>
  </si>
  <si>
    <t>CB000015</t>
  </si>
  <si>
    <t>CB000016</t>
  </si>
  <si>
    <t>CB000017</t>
  </si>
  <si>
    <t>CB000018</t>
  </si>
  <si>
    <t>CB000019</t>
  </si>
  <si>
    <t>CB000020</t>
  </si>
  <si>
    <t>CB000021</t>
  </si>
  <si>
    <t>CB000022</t>
  </si>
  <si>
    <t>CB000023</t>
  </si>
  <si>
    <t>CB000024</t>
  </si>
  <si>
    <t>CB000025</t>
  </si>
  <si>
    <t>DH008H</t>
  </si>
  <si>
    <t>P016141</t>
  </si>
  <si>
    <t>DH009H</t>
  </si>
  <si>
    <t>DH-043H</t>
  </si>
  <si>
    <t>MB554950</t>
  </si>
  <si>
    <t>060 677 020</t>
  </si>
  <si>
    <t>M-160 67 033 023</t>
  </si>
  <si>
    <t>PA-162</t>
  </si>
  <si>
    <t>DY-389</t>
  </si>
  <si>
    <t>H101468</t>
  </si>
  <si>
    <t>P0165143</t>
  </si>
  <si>
    <t>DH-009</t>
  </si>
  <si>
    <t>DH-041H</t>
  </si>
  <si>
    <t>DH007-1H</t>
  </si>
  <si>
    <t>M-060 677 010</t>
  </si>
  <si>
    <t>DH-009-1H</t>
  </si>
  <si>
    <t>DH-008</t>
  </si>
  <si>
    <t>h101468</t>
  </si>
  <si>
    <t>M-060 677 020 22-1</t>
  </si>
  <si>
    <t>P016139</t>
  </si>
  <si>
    <t>DH011H</t>
  </si>
  <si>
    <t>DH020H</t>
  </si>
  <si>
    <t>FXW-124</t>
  </si>
  <si>
    <t>H01460</t>
  </si>
  <si>
    <t>P016139,P016138</t>
  </si>
  <si>
    <t>P016143</t>
  </si>
  <si>
    <t>H101460</t>
  </si>
  <si>
    <t>M-060 677 010 23</t>
  </si>
  <si>
    <t>2 447 010 038</t>
  </si>
  <si>
    <t>DH-009H</t>
  </si>
  <si>
    <t>31972-44000, MB129677</t>
  </si>
  <si>
    <t>16400-44G10</t>
  </si>
  <si>
    <t>319254H900</t>
  </si>
  <si>
    <t>DH-041</t>
  </si>
  <si>
    <t>31972-44000</t>
  </si>
  <si>
    <t>23301-54460</t>
  </si>
  <si>
    <t>23300-64320</t>
  </si>
  <si>
    <t>FILTRO PETROLERO</t>
  </si>
  <si>
    <t>20MM ,PETROLERO/ UNIVERSAL</t>
  </si>
  <si>
    <t>2 ENTRADAS (BASE FILTRO)</t>
  </si>
  <si>
    <t>(BASE FILTRO) 2 ENTRADAS</t>
  </si>
  <si>
    <t>UNIVERSAL,CON LENGUETA</t>
  </si>
  <si>
    <t>NEGRO</t>
  </si>
  <si>
    <t>UNIVERSAL</t>
  </si>
  <si>
    <t>PUNTA DELGADA</t>
  </si>
  <si>
    <t>2 ENTRADA</t>
  </si>
  <si>
    <t>20MM</t>
  </si>
  <si>
    <t>19MM,</t>
  </si>
  <si>
    <t>19MM</t>
  </si>
  <si>
    <t>SALIDA GRUESA</t>
  </si>
  <si>
    <t>COMBUSTIBLE, M16, ACERO</t>
  </si>
  <si>
    <t>2 ENTRADAS</t>
  </si>
  <si>
    <t>24V</t>
  </si>
  <si>
    <t>2L, 3L, 3B, 1HZ</t>
  </si>
  <si>
    <t>CORONA, SPRINTER, TOWNACE, CALDINA, CARINA, COROLLA, LITEACE,</t>
  </si>
  <si>
    <t>STAREX, TERRACAN</t>
  </si>
  <si>
    <t>L200, MONTERO, TURBO</t>
  </si>
  <si>
    <t>COROLLA DIESEL</t>
  </si>
  <si>
    <t>HIACE, COMMUTER</t>
  </si>
  <si>
    <t>MONTERO, TURBO. L200</t>
  </si>
  <si>
    <t>STAREX, PORTER, H100</t>
  </si>
  <si>
    <t>URVAN</t>
  </si>
  <si>
    <t>TD23, TD27, ZD30, TD42</t>
  </si>
  <si>
    <t>PAJERO</t>
  </si>
  <si>
    <t>R2</t>
  </si>
  <si>
    <t>1C,2C</t>
  </si>
  <si>
    <t>BESTA</t>
  </si>
  <si>
    <t>STAREX, H-1, H-100</t>
  </si>
  <si>
    <t>D4BA,D4BB</t>
  </si>
  <si>
    <t>, TD27, ZD30,</t>
  </si>
  <si>
    <t>TD25, TD27, ZD-30</t>
  </si>
  <si>
    <t>GRACE, PORTER</t>
  </si>
  <si>
    <t>D4BB,D4BA</t>
  </si>
  <si>
    <t>HILUX,HIACE</t>
  </si>
  <si>
    <t>2L, 3L. 3B</t>
  </si>
  <si>
    <t>3C,2C</t>
  </si>
  <si>
    <t>L200, MONTERO</t>
  </si>
  <si>
    <t>BG000001</t>
  </si>
  <si>
    <t>BG000002</t>
  </si>
  <si>
    <t>BG000003</t>
  </si>
  <si>
    <t>BG000004</t>
  </si>
  <si>
    <t>BG000005</t>
  </si>
  <si>
    <t>BG000006</t>
  </si>
  <si>
    <t>BG000008</t>
  </si>
  <si>
    <t>BG000009</t>
  </si>
  <si>
    <t>BG000010</t>
  </si>
  <si>
    <t>BG000011</t>
  </si>
  <si>
    <t>BG000012</t>
  </si>
  <si>
    <t>BG000013</t>
  </si>
  <si>
    <t>BG000014</t>
  </si>
  <si>
    <t>BG000015</t>
  </si>
  <si>
    <t>BG000016</t>
  </si>
  <si>
    <t>BG000017</t>
  </si>
  <si>
    <t>BG000018</t>
  </si>
  <si>
    <t>BG000019</t>
  </si>
  <si>
    <t>BG000020</t>
  </si>
  <si>
    <t>BG000021</t>
  </si>
  <si>
    <t>BG000025</t>
  </si>
  <si>
    <t>BG000022</t>
  </si>
  <si>
    <t>BG000023</t>
  </si>
  <si>
    <t>BG000024</t>
  </si>
  <si>
    <t>BG000036</t>
  </si>
  <si>
    <t>BG000026</t>
  </si>
  <si>
    <t>BG000027</t>
  </si>
  <si>
    <t>BG000028</t>
  </si>
  <si>
    <t>BG000029</t>
  </si>
  <si>
    <t>BG000030</t>
  </si>
  <si>
    <t>BG000031</t>
  </si>
  <si>
    <t>BG000032</t>
  </si>
  <si>
    <t>BG000033</t>
  </si>
  <si>
    <t>BG000034</t>
  </si>
  <si>
    <t>BG000035</t>
  </si>
  <si>
    <t>BG000037</t>
  </si>
  <si>
    <t>BG000038</t>
  </si>
  <si>
    <t>BG000039</t>
  </si>
  <si>
    <t>BG000040</t>
  </si>
  <si>
    <t>BG000041</t>
  </si>
  <si>
    <t>BG000045</t>
  </si>
  <si>
    <t>BG000046</t>
  </si>
  <si>
    <t>BG000048</t>
  </si>
  <si>
    <t>BG000049</t>
  </si>
  <si>
    <t>BG000050</t>
  </si>
  <si>
    <t>BG000051</t>
  </si>
  <si>
    <t>BG000053</t>
  </si>
  <si>
    <t>BG000054</t>
  </si>
  <si>
    <t>BG000056</t>
  </si>
  <si>
    <t>BG000065</t>
  </si>
  <si>
    <t>BG000066</t>
  </si>
  <si>
    <t>BG000067</t>
  </si>
  <si>
    <t>BG000069</t>
  </si>
  <si>
    <t>BG000070</t>
  </si>
  <si>
    <t>BG000074</t>
  </si>
  <si>
    <t>DW204</t>
  </si>
  <si>
    <t>YH-3802</t>
  </si>
  <si>
    <t>YH-3803</t>
  </si>
  <si>
    <t>HEP-02A</t>
  </si>
  <si>
    <t>YH-3808</t>
  </si>
  <si>
    <t>MTDW033810</t>
  </si>
  <si>
    <t>MTTY693800</t>
  </si>
  <si>
    <t>MTTY463800</t>
  </si>
  <si>
    <t>DW201</t>
  </si>
  <si>
    <t>DW132</t>
  </si>
  <si>
    <t>DW165</t>
  </si>
  <si>
    <t>DW127</t>
  </si>
  <si>
    <t>DW-257</t>
  </si>
  <si>
    <t>DW-214</t>
  </si>
  <si>
    <t>DW-024</t>
  </si>
  <si>
    <t>MTTY753800</t>
  </si>
  <si>
    <t>YH-3822C</t>
  </si>
  <si>
    <t>IH-19028</t>
  </si>
  <si>
    <t>YH-3822A</t>
  </si>
  <si>
    <t>YH-3822D</t>
  </si>
  <si>
    <t>P014689</t>
  </si>
  <si>
    <t>TOH-21132</t>
  </si>
  <si>
    <t>XL10631-0110</t>
  </si>
  <si>
    <t>IH-19002</t>
  </si>
  <si>
    <t>IH-19003</t>
  </si>
  <si>
    <t>F000TE1 1A3-HT8</t>
  </si>
  <si>
    <t>31111-1W000</t>
  </si>
  <si>
    <t>23221-46010</t>
  </si>
  <si>
    <t>E2068-0580453434</t>
  </si>
  <si>
    <t>PA-117</t>
  </si>
  <si>
    <t>IH-19004</t>
  </si>
  <si>
    <t>P015989</t>
  </si>
  <si>
    <t>DW-204</t>
  </si>
  <si>
    <t>YH-EP010</t>
  </si>
  <si>
    <t>NPPN-008</t>
  </si>
  <si>
    <t>FPL-1201</t>
  </si>
  <si>
    <t>DW055-1</t>
  </si>
  <si>
    <t>NPPN-115</t>
  </si>
  <si>
    <t>NPPN-003</t>
  </si>
  <si>
    <t>DW-201</t>
  </si>
  <si>
    <t>DW-216</t>
  </si>
  <si>
    <t>DW-055</t>
  </si>
  <si>
    <t>NPPN-115A</t>
  </si>
  <si>
    <t>23220-21211</t>
  </si>
  <si>
    <t>DW153-1</t>
  </si>
  <si>
    <t>DW059</t>
  </si>
  <si>
    <t>NP-715</t>
  </si>
  <si>
    <t>DW145</t>
  </si>
  <si>
    <t>DW106</t>
  </si>
  <si>
    <t>17010-53Y25</t>
  </si>
  <si>
    <t>DW112</t>
  </si>
  <si>
    <t>DW463</t>
  </si>
  <si>
    <t>DW104</t>
  </si>
  <si>
    <t>DW153-2</t>
  </si>
  <si>
    <t>DW120</t>
  </si>
  <si>
    <t>DW164</t>
  </si>
  <si>
    <t>DW125</t>
  </si>
  <si>
    <t>23220-21132</t>
  </si>
  <si>
    <t>DW-149</t>
  </si>
  <si>
    <t>IH-19001</t>
  </si>
  <si>
    <t>P014692</t>
  </si>
  <si>
    <t>MTDT233800</t>
  </si>
  <si>
    <t>23222-21132</t>
  </si>
  <si>
    <t>764SS170A</t>
  </si>
  <si>
    <t>ISO 16949</t>
  </si>
  <si>
    <t>NPPN-001</t>
  </si>
  <si>
    <t>SIN PICO</t>
  </si>
  <si>
    <t>PUNTA ANCHA</t>
  </si>
  <si>
    <t>PUNTA ANCHA - UNIVERSAL</t>
  </si>
  <si>
    <t>BOMBA ELECTERICA</t>
  </si>
  <si>
    <t>PUNTA CHICA - VERTICAL C/MANGUERAS</t>
  </si>
  <si>
    <t>PUNTA CHICA</t>
  </si>
  <si>
    <t>PUNTA CHICA VERTICAL</t>
  </si>
  <si>
    <t>2 PUNTAS</t>
  </si>
  <si>
    <t>AFUERA, CARBURADO</t>
  </si>
  <si>
    <t>PICK, 620, 720</t>
  </si>
  <si>
    <t>J15, J16</t>
  </si>
  <si>
    <t>CELICA, CAMRY, 4RUNNER</t>
  </si>
  <si>
    <t>QUEST, LEXUS</t>
  </si>
  <si>
    <t>CELICA,COROLLA</t>
  </si>
  <si>
    <t>CIELO</t>
  </si>
  <si>
    <t>PICK, 620, DATSUN</t>
  </si>
  <si>
    <t>J15</t>
  </si>
  <si>
    <t>2A, 3A</t>
  </si>
  <si>
    <t>COROLLA, SPRINTER</t>
  </si>
  <si>
    <t>4AF, 4AFE, 5AF</t>
  </si>
  <si>
    <t>CORONA, COROLLA</t>
  </si>
  <si>
    <t>3T</t>
  </si>
  <si>
    <t>SUNNY ,, SENTRA</t>
  </si>
  <si>
    <t>B13,AG15,GA16</t>
  </si>
  <si>
    <t>DATSUN,PULSAR</t>
  </si>
  <si>
    <t>E15,B11</t>
  </si>
  <si>
    <t>E15S,B12,N13</t>
  </si>
  <si>
    <t>E13,158(81-)</t>
  </si>
  <si>
    <t>SONATA,PICANTO</t>
  </si>
  <si>
    <t>,RIO</t>
  </si>
  <si>
    <t>GRAND NOMADE</t>
  </si>
  <si>
    <t>J20,Jb420</t>
  </si>
  <si>
    <t>YARIS,SPORT 1500</t>
  </si>
  <si>
    <t>2NR-FE,1NR</t>
  </si>
  <si>
    <t>COROLLA, TERCEL, STARLET</t>
  </si>
  <si>
    <t>1E, 2E</t>
  </si>
  <si>
    <t>YARIS, PROBOX, COROLLA</t>
  </si>
  <si>
    <t>5R</t>
  </si>
  <si>
    <t>GA16DS</t>
  </si>
  <si>
    <t>TICO</t>
  </si>
  <si>
    <t>16R, 18R</t>
  </si>
  <si>
    <t>3E</t>
  </si>
  <si>
    <t>COROLON</t>
  </si>
  <si>
    <t>COROLLON</t>
  </si>
  <si>
    <t>YARIS,COROLLA</t>
  </si>
  <si>
    <t>2007-2010</t>
  </si>
  <si>
    <t>CROWN. HIACE, COROLLA</t>
  </si>
  <si>
    <t>4Y</t>
  </si>
  <si>
    <t>MOD</t>
  </si>
  <si>
    <t>ZAFIRA, MATIZ</t>
  </si>
  <si>
    <t>RIO,SPORTAGE</t>
  </si>
  <si>
    <t>,CORSA</t>
  </si>
  <si>
    <t>A1 UNIVERSAL-ELECTRICA</t>
  </si>
  <si>
    <t>BOMBA ELECTRICA - UNIVERSAL</t>
  </si>
  <si>
    <t>PUNTA CHICA-UNIVERSAL</t>
  </si>
  <si>
    <t>4 ENTRADAS</t>
  </si>
  <si>
    <t>DESARMABLE</t>
  </si>
  <si>
    <t>(TP 738)</t>
  </si>
  <si>
    <t>(TP 609) 2 ENTRADAS</t>
  </si>
  <si>
    <t>3 ENTRADAS</t>
  </si>
  <si>
    <t>PUNTA CHCA VERTICAL</t>
  </si>
  <si>
    <t>PUNTA CHICA-SIN PICO</t>
  </si>
  <si>
    <t>DP000001</t>
  </si>
  <si>
    <t>DP000002</t>
  </si>
  <si>
    <t>DP000003</t>
  </si>
  <si>
    <t>DP000004</t>
  </si>
  <si>
    <t>DP000005</t>
  </si>
  <si>
    <t>DP000006</t>
  </si>
  <si>
    <t>DP000007</t>
  </si>
  <si>
    <t>ADK1027</t>
  </si>
  <si>
    <t>ME017116</t>
  </si>
  <si>
    <t>23124-42032</t>
  </si>
  <si>
    <t>23124-42001</t>
  </si>
  <si>
    <t>25270-41010</t>
  </si>
  <si>
    <t>134085-4090</t>
  </si>
  <si>
    <t>A 23124-42032</t>
  </si>
  <si>
    <t>P/CIGÜEÑAL</t>
  </si>
  <si>
    <t>4D33 MODERNO</t>
  </si>
  <si>
    <t>DOS CANALES</t>
  </si>
  <si>
    <t>SOLO</t>
  </si>
  <si>
    <t>D4AE</t>
  </si>
  <si>
    <t>4D33 , 4D34</t>
  </si>
  <si>
    <t>H-1, STAREX</t>
  </si>
  <si>
    <t>PORTER, H-100,</t>
  </si>
  <si>
    <t>12V</t>
  </si>
  <si>
    <t>79 M</t>
  </si>
  <si>
    <t>66M</t>
  </si>
  <si>
    <t>61.5M</t>
  </si>
  <si>
    <t>80 M</t>
  </si>
  <si>
    <t>59M</t>
  </si>
  <si>
    <t>64 M</t>
  </si>
  <si>
    <t>58.5M</t>
  </si>
  <si>
    <t>56 M</t>
  </si>
  <si>
    <t>61 M</t>
  </si>
  <si>
    <t>54M</t>
  </si>
  <si>
    <t>P/A</t>
  </si>
  <si>
    <t>53M</t>
  </si>
  <si>
    <t>67M</t>
  </si>
  <si>
    <t>70M</t>
  </si>
  <si>
    <t>72 M</t>
  </si>
  <si>
    <t>75M</t>
  </si>
  <si>
    <t>95M</t>
  </si>
  <si>
    <t>MB000599</t>
  </si>
  <si>
    <t>MB000003</t>
  </si>
  <si>
    <t>MB000004</t>
  </si>
  <si>
    <t>MB000005</t>
  </si>
  <si>
    <t>MB000006</t>
  </si>
  <si>
    <t>MB000007</t>
  </si>
  <si>
    <t>MB000008</t>
  </si>
  <si>
    <t>MB000009</t>
  </si>
  <si>
    <t>MB000010</t>
  </si>
  <si>
    <t>MB000011</t>
  </si>
  <si>
    <t>MB000012</t>
  </si>
  <si>
    <t>MB000013</t>
  </si>
  <si>
    <t>MB000014</t>
  </si>
  <si>
    <t>MB000015</t>
  </si>
  <si>
    <t>MB000016</t>
  </si>
  <si>
    <t>MB000017</t>
  </si>
  <si>
    <t>MB000018</t>
  </si>
  <si>
    <t>MB000019</t>
  </si>
  <si>
    <t>MB000020</t>
  </si>
  <si>
    <t>MB000021</t>
  </si>
  <si>
    <t>MB000022</t>
  </si>
  <si>
    <t>MB000023</t>
  </si>
  <si>
    <t>MB000024</t>
  </si>
  <si>
    <t>MB000025</t>
  </si>
  <si>
    <t>MB000026</t>
  </si>
  <si>
    <t>MB000027</t>
  </si>
  <si>
    <t>MB000028</t>
  </si>
  <si>
    <t>MB000029</t>
  </si>
  <si>
    <t>MB000030</t>
  </si>
  <si>
    <t>MB000031</t>
  </si>
  <si>
    <t>MB000032</t>
  </si>
  <si>
    <t>MB000033</t>
  </si>
  <si>
    <t>MB000034</t>
  </si>
  <si>
    <t>MB000035</t>
  </si>
  <si>
    <t>MB000036</t>
  </si>
  <si>
    <t>MB000037</t>
  </si>
  <si>
    <t>MB000038</t>
  </si>
  <si>
    <t>MB000039</t>
  </si>
  <si>
    <t>MB000040</t>
  </si>
  <si>
    <t>MB000041</t>
  </si>
  <si>
    <t>MB000042</t>
  </si>
  <si>
    <t>MB000043</t>
  </si>
  <si>
    <t>MB000044</t>
  </si>
  <si>
    <t>MB000045</t>
  </si>
  <si>
    <t>MB000046</t>
  </si>
  <si>
    <t>MB000047</t>
  </si>
  <si>
    <t>MB000048</t>
  </si>
  <si>
    <t>MB000049</t>
  </si>
  <si>
    <t>MB000050</t>
  </si>
  <si>
    <t>MB000051</t>
  </si>
  <si>
    <t>MB000052</t>
  </si>
  <si>
    <t>MB000053</t>
  </si>
  <si>
    <t>MB000054</t>
  </si>
  <si>
    <t>MB000055</t>
  </si>
  <si>
    <t>MB000056</t>
  </si>
  <si>
    <t>MB000057</t>
  </si>
  <si>
    <t>MB000058</t>
  </si>
  <si>
    <t>MB000059</t>
  </si>
  <si>
    <t>MB000060</t>
  </si>
  <si>
    <t>MB000061</t>
  </si>
  <si>
    <t>MB000062</t>
  </si>
  <si>
    <t>MB000063</t>
  </si>
  <si>
    <t>MB000064</t>
  </si>
  <si>
    <t>MB000065</t>
  </si>
  <si>
    <t>MB000066</t>
  </si>
  <si>
    <t>MB000067</t>
  </si>
  <si>
    <t>MB000068</t>
  </si>
  <si>
    <t>MB000069</t>
  </si>
  <si>
    <t>MB000070</t>
  </si>
  <si>
    <t>MB000071</t>
  </si>
  <si>
    <t>MB000072</t>
  </si>
  <si>
    <t>MB000073</t>
  </si>
  <si>
    <t>MB000074</t>
  </si>
  <si>
    <t>MB000075</t>
  </si>
  <si>
    <t>MB000076</t>
  </si>
  <si>
    <t>MB000077</t>
  </si>
  <si>
    <t>MB000078</t>
  </si>
  <si>
    <t>MB000079</t>
  </si>
  <si>
    <t>MB000080</t>
  </si>
  <si>
    <t>MB000081</t>
  </si>
  <si>
    <t>MB000082</t>
  </si>
  <si>
    <t>MB000083</t>
  </si>
  <si>
    <t>MB000084</t>
  </si>
  <si>
    <t>MB000085</t>
  </si>
  <si>
    <t>MB000086</t>
  </si>
  <si>
    <t>MB000087</t>
  </si>
  <si>
    <t>MB000088</t>
  </si>
  <si>
    <t>MB000220</t>
  </si>
  <si>
    <t>MB000241</t>
  </si>
  <si>
    <t>MB000242</t>
  </si>
  <si>
    <t>MB000243</t>
  </si>
  <si>
    <t>MB000244</t>
  </si>
  <si>
    <t>MB000245</t>
  </si>
  <si>
    <t>MB000246</t>
  </si>
  <si>
    <t>MB000247</t>
  </si>
  <si>
    <t>MB000248</t>
  </si>
  <si>
    <t>MB000249</t>
  </si>
  <si>
    <t>MB000250</t>
  </si>
  <si>
    <t>MB000251</t>
  </si>
  <si>
    <t>MB000252</t>
  </si>
  <si>
    <t>MB000253</t>
  </si>
  <si>
    <t>MB000254</t>
  </si>
  <si>
    <t>MB000255</t>
  </si>
  <si>
    <t>MB000256</t>
  </si>
  <si>
    <t>MB000257</t>
  </si>
  <si>
    <t>MB000258</t>
  </si>
  <si>
    <t>MB000259</t>
  </si>
  <si>
    <t>MB000260</t>
  </si>
  <si>
    <t>MB000261</t>
  </si>
  <si>
    <t>MB000262</t>
  </si>
  <si>
    <t>MB000263</t>
  </si>
  <si>
    <t>MB000264</t>
  </si>
  <si>
    <t>MB000265</t>
  </si>
  <si>
    <t>MB000266</t>
  </si>
  <si>
    <t>MB000267</t>
  </si>
  <si>
    <t>MB000268</t>
  </si>
  <si>
    <t>MB000269</t>
  </si>
  <si>
    <t>MB000270</t>
  </si>
  <si>
    <t>MB000271</t>
  </si>
  <si>
    <t>MB000272</t>
  </si>
  <si>
    <t>MB000273</t>
  </si>
  <si>
    <t>MB000274</t>
  </si>
  <si>
    <t>MB000275</t>
  </si>
  <si>
    <t>MB000276</t>
  </si>
  <si>
    <t>MB000277</t>
  </si>
  <si>
    <t>MB000278</t>
  </si>
  <si>
    <t>MB000279</t>
  </si>
  <si>
    <t>MB000280</t>
  </si>
  <si>
    <t>MB000281</t>
  </si>
  <si>
    <t>MB000282</t>
  </si>
  <si>
    <t>MB000283</t>
  </si>
  <si>
    <t>MB000284</t>
  </si>
  <si>
    <t>MB000286</t>
  </si>
  <si>
    <t>MB000288</t>
  </si>
  <si>
    <t>MB000289</t>
  </si>
  <si>
    <t>MB000290</t>
  </si>
  <si>
    <t>MB000306</t>
  </si>
  <si>
    <t>MB000308</t>
  </si>
  <si>
    <t>MB000309</t>
  </si>
  <si>
    <t>MB000310</t>
  </si>
  <si>
    <t>MB000311</t>
  </si>
  <si>
    <t>MB000312</t>
  </si>
  <si>
    <t>MB000314</t>
  </si>
  <si>
    <t>MB000315</t>
  </si>
  <si>
    <t>MB000318</t>
  </si>
  <si>
    <t>MB000319</t>
  </si>
  <si>
    <t>MB000320</t>
  </si>
  <si>
    <t>MB000326</t>
  </si>
  <si>
    <t>MB000327</t>
  </si>
  <si>
    <t>MB000328</t>
  </si>
  <si>
    <t>MB000329</t>
  </si>
  <si>
    <t>MB000330</t>
  </si>
  <si>
    <t>MB000331</t>
  </si>
  <si>
    <t>MB000332</t>
  </si>
  <si>
    <t>MB000333</t>
  </si>
  <si>
    <t>MB000334</t>
  </si>
  <si>
    <t>MB000335</t>
  </si>
  <si>
    <t>MB000336</t>
  </si>
  <si>
    <t>MB000337</t>
  </si>
  <si>
    <t>MB000338</t>
  </si>
  <si>
    <t>MB000339</t>
  </si>
  <si>
    <t>MB000340</t>
  </si>
  <si>
    <t>MB000341</t>
  </si>
  <si>
    <t>MB000342</t>
  </si>
  <si>
    <t>MB000343</t>
  </si>
  <si>
    <t>MB000344</t>
  </si>
  <si>
    <t>MB000345</t>
  </si>
  <si>
    <t>MB000346</t>
  </si>
  <si>
    <t>MB000347</t>
  </si>
  <si>
    <t>MB000348</t>
  </si>
  <si>
    <t>MB000349</t>
  </si>
  <si>
    <t>MB000350</t>
  </si>
  <si>
    <t>MB000351</t>
  </si>
  <si>
    <t>MB000352</t>
  </si>
  <si>
    <t>MB000353</t>
  </si>
  <si>
    <t>MB000354</t>
  </si>
  <si>
    <t>MB000355</t>
  </si>
  <si>
    <t>MB000356</t>
  </si>
  <si>
    <t>MB000357</t>
  </si>
  <si>
    <t>MB000358</t>
  </si>
  <si>
    <t>MB000360</t>
  </si>
  <si>
    <t>MB000361</t>
  </si>
  <si>
    <t>MB000362</t>
  </si>
  <si>
    <t>MB000363</t>
  </si>
  <si>
    <t>MB000364</t>
  </si>
  <si>
    <t>MB000365</t>
  </si>
  <si>
    <t>MB000366</t>
  </si>
  <si>
    <t>MB000367</t>
  </si>
  <si>
    <t>MB000368</t>
  </si>
  <si>
    <t>MB000369</t>
  </si>
  <si>
    <t>MB000370</t>
  </si>
  <si>
    <t>MB000371</t>
  </si>
  <si>
    <t>MB000372</t>
  </si>
  <si>
    <t>MB000373</t>
  </si>
  <si>
    <t>MB000374</t>
  </si>
  <si>
    <t>MB000375</t>
  </si>
  <si>
    <t>MB000440</t>
  </si>
  <si>
    <t>MB000441</t>
  </si>
  <si>
    <t>MB000461</t>
  </si>
  <si>
    <t>MB000442</t>
  </si>
  <si>
    <t>MB000444</t>
  </si>
  <si>
    <t>MB000447</t>
  </si>
  <si>
    <t>MB000448</t>
  </si>
  <si>
    <t>MB000451</t>
  </si>
  <si>
    <t>MB000456</t>
  </si>
  <si>
    <t>MB000466</t>
  </si>
  <si>
    <t>MB000460</t>
  </si>
  <si>
    <t>MB000464</t>
  </si>
  <si>
    <t>MB000468</t>
  </si>
  <si>
    <t>MB000469</t>
  </si>
  <si>
    <t>MB000471</t>
  </si>
  <si>
    <t>MB000472</t>
  </si>
  <si>
    <t>MB000475</t>
  </si>
  <si>
    <t>MB000481</t>
  </si>
  <si>
    <t>MB000482</t>
  </si>
  <si>
    <t>MB000483</t>
  </si>
  <si>
    <t>MB000484</t>
  </si>
  <si>
    <t>MB000485</t>
  </si>
  <si>
    <t>MB000486</t>
  </si>
  <si>
    <t>MB000487</t>
  </si>
  <si>
    <t>MB000488</t>
  </si>
  <si>
    <t>MB000489</t>
  </si>
  <si>
    <t>MB000490</t>
  </si>
  <si>
    <t>MB000491</t>
  </si>
  <si>
    <t>MB000492</t>
  </si>
  <si>
    <t>MB000493</t>
  </si>
  <si>
    <t>MB000494</t>
  </si>
  <si>
    <t>MB000495</t>
  </si>
  <si>
    <t>MB000496</t>
  </si>
  <si>
    <t>MB000497</t>
  </si>
  <si>
    <t>MB000498</t>
  </si>
  <si>
    <t>MB000499</t>
  </si>
  <si>
    <t>MB000500</t>
  </si>
  <si>
    <t>MB000531</t>
  </si>
  <si>
    <t>MB000536</t>
  </si>
  <si>
    <t>MB000539</t>
  </si>
  <si>
    <t>MB000540</t>
  </si>
  <si>
    <t>MB000549</t>
  </si>
  <si>
    <t>MB000552</t>
  </si>
  <si>
    <t>MB000553</t>
  </si>
  <si>
    <t>MB000554</t>
  </si>
  <si>
    <t>MB000555</t>
  </si>
  <si>
    <t>MB000556</t>
  </si>
  <si>
    <t>MB000557</t>
  </si>
  <si>
    <t>MB000588</t>
  </si>
  <si>
    <t>MB000569</t>
  </si>
  <si>
    <t>MB000574</t>
  </si>
  <si>
    <t>MB000576</t>
  </si>
  <si>
    <t>MB000577</t>
  </si>
  <si>
    <t>MB000581</t>
  </si>
  <si>
    <t>MB000582</t>
  </si>
  <si>
    <t>MB000583</t>
  </si>
  <si>
    <t>MB000584</t>
  </si>
  <si>
    <t>MB000585</t>
  </si>
  <si>
    <t>MB000589</t>
  </si>
  <si>
    <t>MB000590</t>
  </si>
  <si>
    <t>MB000592</t>
  </si>
  <si>
    <t>MB000593</t>
  </si>
  <si>
    <t>MB000595</t>
  </si>
  <si>
    <t>MB000598</t>
  </si>
  <si>
    <t>MB000600</t>
  </si>
  <si>
    <t>MB000602</t>
  </si>
  <si>
    <t>MB000604</t>
  </si>
  <si>
    <t>MB000605</t>
  </si>
  <si>
    <t>MB000607</t>
  </si>
  <si>
    <t>MB000609</t>
  </si>
  <si>
    <t>MB000610</t>
  </si>
  <si>
    <t>MB000615</t>
  </si>
  <si>
    <t>MB000619</t>
  </si>
  <si>
    <t>MB000623</t>
  </si>
  <si>
    <t>MB000625</t>
  </si>
  <si>
    <t>MB000628</t>
  </si>
  <si>
    <t>MB000629</t>
  </si>
  <si>
    <t>MB000634</t>
  </si>
  <si>
    <t>MB000638</t>
  </si>
  <si>
    <t>MB000639</t>
  </si>
  <si>
    <t>MB000640</t>
  </si>
  <si>
    <t>MB000641</t>
  </si>
  <si>
    <t>MB000643</t>
  </si>
  <si>
    <t>MB000644</t>
  </si>
  <si>
    <t>MB000645</t>
  </si>
  <si>
    <t>MB000647</t>
  </si>
  <si>
    <t>MB000648</t>
  </si>
  <si>
    <t>MB000652</t>
  </si>
  <si>
    <t>MB000653</t>
  </si>
  <si>
    <t>MB000654</t>
  </si>
  <si>
    <t>MB000656</t>
  </si>
  <si>
    <t>MB000657</t>
  </si>
  <si>
    <t>MB000660</t>
  </si>
  <si>
    <t>MB000665</t>
  </si>
  <si>
    <t>MB000669</t>
  </si>
  <si>
    <t>MB000670</t>
  </si>
  <si>
    <t>MB000671</t>
  </si>
  <si>
    <t>MB000673</t>
  </si>
  <si>
    <t>MB000687</t>
  </si>
  <si>
    <t>MB000689</t>
  </si>
  <si>
    <t>MB000690</t>
  </si>
  <si>
    <t>MB000691</t>
  </si>
  <si>
    <t>MB000692</t>
  </si>
  <si>
    <t>MB000696</t>
  </si>
  <si>
    <t>MB000702</t>
  </si>
  <si>
    <t>MB000698</t>
  </si>
  <si>
    <t>MB000699</t>
  </si>
  <si>
    <t>MB000700</t>
  </si>
  <si>
    <t>MB000705</t>
  </si>
  <si>
    <t>MB000707</t>
  </si>
  <si>
    <t>MB000708</t>
  </si>
  <si>
    <t>MB000710</t>
  </si>
  <si>
    <t>MB000711</t>
  </si>
  <si>
    <t>MB000713</t>
  </si>
  <si>
    <t>MB000714</t>
  </si>
  <si>
    <t>MB000715</t>
  </si>
  <si>
    <t>MB000716</t>
  </si>
  <si>
    <t>MB000717</t>
  </si>
  <si>
    <t>MB000718</t>
  </si>
  <si>
    <t>MB000719</t>
  </si>
  <si>
    <t>MB000720</t>
  </si>
  <si>
    <t>MB000721</t>
  </si>
  <si>
    <t>MB000722</t>
  </si>
  <si>
    <t>MB000723</t>
  </si>
  <si>
    <t>MB000724</t>
  </si>
  <si>
    <t>MB000725</t>
  </si>
  <si>
    <t>MB000726</t>
  </si>
  <si>
    <t>MB000727</t>
  </si>
  <si>
    <t>MB000730</t>
  </si>
  <si>
    <t>MB000738</t>
  </si>
  <si>
    <t>MB000739</t>
  </si>
  <si>
    <t>MB000740</t>
  </si>
  <si>
    <t>MB000741</t>
  </si>
  <si>
    <t>MB000742</t>
  </si>
  <si>
    <t>MB000744</t>
  </si>
  <si>
    <t>MB000750</t>
  </si>
  <si>
    <t>MB000754</t>
  </si>
  <si>
    <t>MB000756</t>
  </si>
  <si>
    <t>MB000757</t>
  </si>
  <si>
    <t>MB000759</t>
  </si>
  <si>
    <t>MB000762</t>
  </si>
  <si>
    <t>MB000763</t>
  </si>
  <si>
    <t>MB000765</t>
  </si>
  <si>
    <t>MB000766</t>
  </si>
  <si>
    <t>STD</t>
  </si>
  <si>
    <t>OJO REDONDO</t>
  </si>
  <si>
    <t>HUECO OVALADO/CHINO</t>
  </si>
  <si>
    <t>OJO OVALADO/CHINO</t>
  </si>
  <si>
    <t>J13, J15,J16</t>
  </si>
  <si>
    <t>720 2200</t>
  </si>
  <si>
    <t>K1</t>
  </si>
  <si>
    <t>SD22,SD23,SD25</t>
  </si>
  <si>
    <t>G0</t>
  </si>
  <si>
    <t>G</t>
  </si>
  <si>
    <t>4G52, 4D55</t>
  </si>
  <si>
    <t>160B 1600</t>
  </si>
  <si>
    <t>LD20,L13,L14,L16, L18</t>
  </si>
  <si>
    <t>BLUEBIRD</t>
  </si>
  <si>
    <t>CD17, CA16, CA18</t>
  </si>
  <si>
    <t>CD17,CA16, CA18</t>
  </si>
  <si>
    <t>E13, E15,E16</t>
  </si>
  <si>
    <t>FIERA, FRONTIER, ATLAS, URBAN, CARAVAN</t>
  </si>
  <si>
    <t>TD25, TD27, QD32</t>
  </si>
  <si>
    <t>PULSAR, SUNNY</t>
  </si>
  <si>
    <t>GA13,GA15,GA16,QG15,QG16,QG18,E13,E15,E16</t>
  </si>
  <si>
    <t>GA13, GA15,GA16,QG15,QG16,QG18,E13,E15,E16</t>
  </si>
  <si>
    <t>BLUEBIRD, PRIMERA, VANETTE SERENA</t>
  </si>
  <si>
    <t>SR18,SR20</t>
  </si>
  <si>
    <t>AD, AVENIR, BLUEBIRD, SUNNY, VANETTE SERENA</t>
  </si>
  <si>
    <t>AD, SUNNY, X-TRAIL</t>
  </si>
  <si>
    <t>YD22,YD25</t>
  </si>
  <si>
    <t>CRESSIDA</t>
  </si>
  <si>
    <t>18R,21R,22R</t>
  </si>
  <si>
    <t>3B-13B</t>
  </si>
  <si>
    <t>L, 2L</t>
  </si>
  <si>
    <t>1Y, 2Y , 3Y, 4Y</t>
  </si>
  <si>
    <t>1Y,2Y,3Y,4Y</t>
  </si>
  <si>
    <t>1Y, 2Y, 3Y, 4Y</t>
  </si>
  <si>
    <t>COROLLA, SPRINTER, TOWNACE</t>
  </si>
  <si>
    <t>1C, 2C</t>
  </si>
  <si>
    <t>CARINA, COROLLA, CORONA, TERCEL, RAV4</t>
  </si>
  <si>
    <t>ZEASON</t>
  </si>
  <si>
    <t>2A, 3A, 4A, 5A 83-91</t>
  </si>
  <si>
    <t>LF479</t>
  </si>
  <si>
    <t>2LT, 3L, 5L</t>
  </si>
  <si>
    <t>COROLLA, CORSA, PRINTER, STARLET, TERCEL</t>
  </si>
  <si>
    <t>2E, 4E</t>
  </si>
  <si>
    <t>2E, 3E, 4E</t>
  </si>
  <si>
    <t>3E, 5E</t>
  </si>
  <si>
    <t>B, 3B, 14B</t>
  </si>
  <si>
    <t>13B-T</t>
  </si>
  <si>
    <t>13B-T, 14B</t>
  </si>
  <si>
    <t>13B-T , 14B</t>
  </si>
  <si>
    <t>HIACE, HILUX, LAND CRUISER</t>
  </si>
  <si>
    <t>1KZTE</t>
  </si>
  <si>
    <t>2C, 3C</t>
  </si>
  <si>
    <t>PLATZ, PRIUS, PROBOX, VITZ, YARIS</t>
  </si>
  <si>
    <t>4D30,4D31,4D32,4D33 (NEW)</t>
  </si>
  <si>
    <t>4D30, 4D31, 4D32,4D33</t>
  </si>
  <si>
    <t>D4AF,D4AK,D4AL,D4AN</t>
  </si>
  <si>
    <t>D4AF, D4AN, D4AK</t>
  </si>
  <si>
    <t>4D30, 4D31, 4D32,4D33 (NEW)</t>
  </si>
  <si>
    <t>4D30, 4D31, 4D32, 4D33</t>
  </si>
  <si>
    <t>6D16-T</t>
  </si>
  <si>
    <t>SUPERVAN</t>
  </si>
  <si>
    <t>G15B</t>
  </si>
  <si>
    <t>4G13S,4G15</t>
  </si>
  <si>
    <t>SUPER BANG</t>
  </si>
  <si>
    <t>SUPER BAN</t>
  </si>
  <si>
    <t>PX11</t>
  </si>
  <si>
    <t>4D34, 4D34T</t>
  </si>
  <si>
    <t>D4DD</t>
  </si>
  <si>
    <t>4D34 - 4M50T</t>
  </si>
  <si>
    <t>SAMURAI</t>
  </si>
  <si>
    <t>G13</t>
  </si>
  <si>
    <t>TRUCK</t>
  </si>
  <si>
    <t>G4FK,G4EK,G4EE,G4ED</t>
  </si>
  <si>
    <t>PRBOX, YARIS, ECHO, FUNCARGO, PLATZ, PRIUS</t>
  </si>
  <si>
    <t>COROLLA, CORSA, SPRINTER, STARLET, TERCEL</t>
  </si>
  <si>
    <t>COROLLA, CORSA, SPRINTER, TERCEL</t>
  </si>
  <si>
    <t>2LT, 2L, 3L</t>
  </si>
  <si>
    <t>3B, 11B, 13B</t>
  </si>
  <si>
    <t>3B, 11B, 14B</t>
  </si>
  <si>
    <t>ED6, FD6</t>
  </si>
  <si>
    <t>ATLAS, CIVILIAN</t>
  </si>
  <si>
    <t>ED33, FD33</t>
  </si>
  <si>
    <t>ATLAS, FIERA, FRONTIER, URBAN</t>
  </si>
  <si>
    <t>CONDOR, TRUCK</t>
  </si>
  <si>
    <t>4D55,4D56.4G52.4G53</t>
  </si>
  <si>
    <t>D4BH,D4BB,D4BA</t>
  </si>
  <si>
    <t>4D55,4D56,4G52, 4G53</t>
  </si>
  <si>
    <t>D4BH,D4BA,D4BB</t>
  </si>
  <si>
    <t>4D30, 4D31, 4D32, 4D33 ANT</t>
  </si>
  <si>
    <t>D4AF, D4AN, D4AK ,D4AF</t>
  </si>
  <si>
    <t>4D34,4d35</t>
  </si>
  <si>
    <t>FUSO 6900, FUSO TRUCK</t>
  </si>
  <si>
    <t>6D15T, 6D17, 6M61</t>
  </si>
  <si>
    <t>6D14, 6D15T, 6D17, 6M61</t>
  </si>
  <si>
    <t>CHALLENGER, MONTERO, NATIVA</t>
  </si>
  <si>
    <t>BALENO, VITARA, GRAND VITARA</t>
  </si>
  <si>
    <t>G15, G16</t>
  </si>
  <si>
    <t>J13, J15</t>
  </si>
  <si>
    <t>3B</t>
  </si>
  <si>
    <t>MONTERO, CHALLENGER, GALANT, PAJERO SPORT, TRITON, TURBO</t>
  </si>
  <si>
    <t>STAREX, H-1, PORTER, H100</t>
  </si>
  <si>
    <t>4G52, 4D55, 4D56</t>
  </si>
  <si>
    <t>D4BH, D4BB, D4BA</t>
  </si>
  <si>
    <t>L16, L18,LD20</t>
  </si>
  <si>
    <t>CAMRY, RAV4, CALDINA, AVNAZA, CELICA, CORONA</t>
  </si>
  <si>
    <t>3S,5S</t>
  </si>
  <si>
    <t>CAMRY,CORONA</t>
  </si>
  <si>
    <t>5S, 3S</t>
  </si>
  <si>
    <t>CAMRY 2000</t>
  </si>
  <si>
    <t>3SFE SV21 DOHC</t>
  </si>
  <si>
    <t>4G93, 4G91</t>
  </si>
  <si>
    <t>ELANTRA 1800, SONATA</t>
  </si>
  <si>
    <t>G4GM,L4GC</t>
  </si>
  <si>
    <t>G4HA, G4HC</t>
  </si>
  <si>
    <t>4JA1, 4JB1</t>
  </si>
  <si>
    <t>FIERA</t>
  </si>
  <si>
    <t>LD20,L16, L18</t>
  </si>
  <si>
    <t>VANETTE SERENA</t>
  </si>
  <si>
    <t>A12, A14, A15</t>
  </si>
  <si>
    <t>LAUREL 2800</t>
  </si>
  <si>
    <t>LD28 DIESEL</t>
  </si>
  <si>
    <t>TD23</t>
  </si>
  <si>
    <t>TD23,SD23,SD25</t>
  </si>
  <si>
    <t>GA13, GA15,GA16,QG15,16,18,E15,E16</t>
  </si>
  <si>
    <t>FIERA D21 2000</t>
  </si>
  <si>
    <t>NA20 SOHC</t>
  </si>
  <si>
    <t>SUNNY 2200</t>
  </si>
  <si>
    <t>CONDOR 6900</t>
  </si>
  <si>
    <t>FE6 SOHC DIESEL</t>
  </si>
  <si>
    <t>ST90 800, CARRY 1000</t>
  </si>
  <si>
    <t>F8A SOHC, F10A SK410 SOHC</t>
  </si>
  <si>
    <t>STARLET</t>
  </si>
  <si>
    <t>2T,3T</t>
  </si>
  <si>
    <t>CORONA, CELICA, VITZ, VISTA, RAV4, CAMRY, CALDINA, AVANZA, TERIOS</t>
  </si>
  <si>
    <t>2S,3S,4S</t>
  </si>
  <si>
    <t>3F</t>
  </si>
  <si>
    <t>STARLET, LITEACE</t>
  </si>
  <si>
    <t>5K, 7K</t>
  </si>
  <si>
    <t>3S</t>
  </si>
  <si>
    <t>4A-GE,4A-GZE</t>
  </si>
  <si>
    <t>B,2B,3B</t>
  </si>
  <si>
    <t>YARIS, PROBOX</t>
  </si>
  <si>
    <t>7A</t>
  </si>
  <si>
    <t>1KZ, 1KD, 2KD</t>
  </si>
  <si>
    <t>6D14, 6D15, 6D16</t>
  </si>
  <si>
    <t>GALANT</t>
  </si>
  <si>
    <t>4G63, 4D68</t>
  </si>
  <si>
    <t>HFC</t>
  </si>
  <si>
    <t>1ZZ-FE</t>
  </si>
  <si>
    <t>BUS, CANTER, CANTER 3300, FIGHTER, FUSO, ROSA</t>
  </si>
  <si>
    <t>DYNA 3000, COASTER 3200</t>
  </si>
  <si>
    <t>B, 2B</t>
  </si>
  <si>
    <t>3S, 5S</t>
  </si>
  <si>
    <t>GRAND VITARA, MARUTI</t>
  </si>
  <si>
    <t>J18A, J20A</t>
  </si>
  <si>
    <t>CIVILIAN, ATLAS, CONDOR</t>
  </si>
  <si>
    <t>FD35, ED33,ED35</t>
  </si>
  <si>
    <t>APV, CULTUS, ESCUDE, FUTURA</t>
  </si>
  <si>
    <t>2A, 3A, 4A, 5A</t>
  </si>
  <si>
    <t>J3, JT</t>
  </si>
  <si>
    <t>CIVILIAN, ATLAS</t>
  </si>
  <si>
    <t>FD35, ED35, ED33</t>
  </si>
  <si>
    <t>F8, F10</t>
  </si>
  <si>
    <t>LANCER, RVR, MONTERO PAJERO, GALANT</t>
  </si>
  <si>
    <t>LANCER, GALANT, MONTEROPAJERO, RVR</t>
  </si>
  <si>
    <t>BLUEBIRD, STANZA, SKYLINE</t>
  </si>
  <si>
    <t>CA16, CD17, CA18</t>
  </si>
  <si>
    <t>STANZA, BLUEBIRD, SKYLINE</t>
  </si>
  <si>
    <t>CA16, CA18</t>
  </si>
  <si>
    <t>DATSUN, PULSAR, SUNNY</t>
  </si>
  <si>
    <t>E13, E15,GA15,16,QG15,16,18</t>
  </si>
  <si>
    <t>DATSUN, FIERA</t>
  </si>
  <si>
    <t>NA20</t>
  </si>
  <si>
    <t>ED33,FD33,FD35</t>
  </si>
  <si>
    <t>COROLLA, CORONA, HILUX, LAND CRUISER, TACOMA</t>
  </si>
  <si>
    <t>2T, 3T</t>
  </si>
  <si>
    <t>B,2B</t>
  </si>
  <si>
    <t>18R 20R,21R</t>
  </si>
  <si>
    <t>MARK II, HIACE, CROWN, HILUX</t>
  </si>
  <si>
    <t>RAV4, CORONA, CELICA, CAMRY, CALDINA, AVANZA</t>
  </si>
  <si>
    <t>LEVIN SPRINTER TRUENO</t>
  </si>
  <si>
    <t>4A-GZE</t>
  </si>
  <si>
    <t>FD6</t>
  </si>
  <si>
    <t>11B, 13B, 3B</t>
  </si>
  <si>
    <t>CALDINA, LITEACE, SPRINTER, TOWNACE, CAMRY, COROLLA</t>
  </si>
  <si>
    <t>CAMRY, CORONA, VARIOS</t>
  </si>
  <si>
    <t>TERCEL, COROLLA, SPRINTER, CALDINA</t>
  </si>
  <si>
    <t>4DR5</t>
  </si>
  <si>
    <t>FD35, ED33</t>
  </si>
  <si>
    <t>CELICA, CORONA, VITZ</t>
  </si>
  <si>
    <t>CONDOR, TRUCK, VERSA</t>
  </si>
  <si>
    <t>6D14,6D15,6D16</t>
  </si>
  <si>
    <t>SUPER VANG, NEW VAN</t>
  </si>
  <si>
    <t>4G11B, 4G12B,G15B</t>
  </si>
  <si>
    <t>CIVILLIAN</t>
  </si>
  <si>
    <t>ED33.FD33.FD35, ED35</t>
  </si>
  <si>
    <t>LIBERO,LANCER</t>
  </si>
  <si>
    <t>G13B,G15B,4G134G15</t>
  </si>
  <si>
    <t>NEW VAN, VAN TURISMO</t>
  </si>
  <si>
    <t>4G15, 4G15S</t>
  </si>
  <si>
    <t>APV</t>
  </si>
  <si>
    <t>G15A,G16A,G16B</t>
  </si>
  <si>
    <t>LANCER, SUPERVAN</t>
  </si>
  <si>
    <t>G13B,G15B,4G13,4G15</t>
  </si>
  <si>
    <t>G4FA, G4FC, G4EG</t>
  </si>
  <si>
    <t>1KZ,1KD, 2KD</t>
  </si>
  <si>
    <t>F14, 1400</t>
  </si>
  <si>
    <t>LJ465Q3-1</t>
  </si>
  <si>
    <t>1NZ , 2NZ</t>
  </si>
  <si>
    <t>DFCK</t>
  </si>
  <si>
    <t>SWIFT, CELERIO</t>
  </si>
  <si>
    <t>F10, F8</t>
  </si>
  <si>
    <t>1KD,2KD</t>
  </si>
  <si>
    <t>NOMADE</t>
  </si>
  <si>
    <t>J18,J20A</t>
  </si>
  <si>
    <t>EQ1020</t>
  </si>
  <si>
    <t>Q122</t>
  </si>
  <si>
    <t>SUNNY, SENTRA</t>
  </si>
  <si>
    <t>DELTA, PRIDE,</t>
  </si>
  <si>
    <t>PRIDE DELTA, SEPHIA</t>
  </si>
  <si>
    <t>GA15, QG15</t>
  </si>
  <si>
    <t>B3</t>
  </si>
  <si>
    <t>E3</t>
  </si>
  <si>
    <t>GA13, GA15, QG15</t>
  </si>
  <si>
    <t>E3, E5</t>
  </si>
  <si>
    <t>GAMA,</t>
  </si>
  <si>
    <t>G4FA</t>
  </si>
  <si>
    <t>CULTUS</t>
  </si>
  <si>
    <t>DK13, DK15</t>
  </si>
  <si>
    <t>ST90 800, CARRY</t>
  </si>
  <si>
    <t>F8A SOHC, F10A SK410</t>
  </si>
  <si>
    <t>COROLLA, CORSA</t>
  </si>
  <si>
    <t>SENTRA,SUNNY</t>
  </si>
  <si>
    <t>GA13, GA14, GA15,GA16</t>
  </si>
  <si>
    <t>SAIL,</t>
  </si>
  <si>
    <t>TIIDA, AD</t>
  </si>
  <si>
    <t>HR15DE,HR16DE</t>
  </si>
  <si>
    <t>AD,SANY</t>
  </si>
  <si>
    <t>CD17, CA16, CA18, CD20,</t>
  </si>
  <si>
    <t>L,2L</t>
  </si>
  <si>
    <t>G12,G13,G15B</t>
  </si>
  <si>
    <t>3B,13B,14B</t>
  </si>
  <si>
    <t>13B, 14B</t>
  </si>
  <si>
    <t>BONGO, BESTA, K3000, K2700, K2300</t>
  </si>
  <si>
    <t>J2,JT, VN, RF</t>
  </si>
  <si>
    <t>INKAPOWER</t>
  </si>
  <si>
    <t>BJ493</t>
  </si>
  <si>
    <t>EW,D15B</t>
  </si>
  <si>
    <t>CR10,CR12,CR14</t>
  </si>
  <si>
    <t>TERIOS</t>
  </si>
  <si>
    <t>K3</t>
  </si>
  <si>
    <t>3SZ, 3SZ-VE</t>
  </si>
  <si>
    <t>PULSAR, SUNNY,SENTRA</t>
  </si>
  <si>
    <t>GA13, GA15,GA16,QG15</t>
  </si>
  <si>
    <t>CIVILIAN, TRUCK, TURBO</t>
  </si>
  <si>
    <t>FD35,ED35</t>
  </si>
  <si>
    <t>HIACE CAMIONETA</t>
  </si>
  <si>
    <t>2Y-3Y-4Y</t>
  </si>
  <si>
    <t>GW4G15</t>
  </si>
  <si>
    <t>COMBI,HIACE</t>
  </si>
  <si>
    <t>2LT,3L,5L</t>
  </si>
  <si>
    <t>V70,N5</t>
  </si>
  <si>
    <t>CIVILIAN</t>
  </si>
  <si>
    <t>HR15DE,HR16</t>
  </si>
  <si>
    <t>E13,15,E16</t>
  </si>
  <si>
    <t>E13,E15,E16</t>
  </si>
  <si>
    <t>BLUEBIRD,AD</t>
  </si>
  <si>
    <t>LIBERO, LANCER</t>
  </si>
  <si>
    <t>4G13,4G15,4G18</t>
  </si>
  <si>
    <t>FE6,FE6T</t>
  </si>
  <si>
    <t>FD6,ED6</t>
  </si>
  <si>
    <t>TD23-TD25,TD27</t>
  </si>
  <si>
    <t>KIA RIO HYUNDAI ACCENT</t>
  </si>
  <si>
    <t>G4FA,G4FG,G4FC</t>
  </si>
  <si>
    <t>COROLLA 1.6</t>
  </si>
  <si>
    <t>1ZR,2ZR</t>
  </si>
  <si>
    <t>GALANT, LANCER</t>
  </si>
  <si>
    <t>H1,STAREX,H100,K2700</t>
  </si>
  <si>
    <t>HINO</t>
  </si>
  <si>
    <t>CAMION</t>
  </si>
  <si>
    <t>H06C, H07C</t>
  </si>
  <si>
    <t>H100,STAREX,H1</t>
  </si>
  <si>
    <t>NAVARA, FRONTIER,</t>
  </si>
  <si>
    <t>R122</t>
  </si>
  <si>
    <t>CB-1820</t>
  </si>
  <si>
    <t>R119A</t>
  </si>
  <si>
    <t>P024249</t>
  </si>
  <si>
    <t>R718A</t>
  </si>
  <si>
    <t>P013830</t>
  </si>
  <si>
    <t>4B1736</t>
  </si>
  <si>
    <t>13041-B1021</t>
  </si>
  <si>
    <t>R3108A</t>
  </si>
  <si>
    <t>CB-1471 STD</t>
  </si>
  <si>
    <t>13201-1460</t>
  </si>
  <si>
    <t>CB-1007GP</t>
  </si>
  <si>
    <t>CB-100GP</t>
  </si>
  <si>
    <t>CB-1029GP</t>
  </si>
  <si>
    <t>CB-1131A</t>
  </si>
  <si>
    <t>CB-1044GP</t>
  </si>
  <si>
    <t>CB-1173GP</t>
  </si>
  <si>
    <t>CB-1174GP</t>
  </si>
  <si>
    <t>CB-1190GP</t>
  </si>
  <si>
    <t>CB-1208A</t>
  </si>
  <si>
    <t>CB-1213GP</t>
  </si>
  <si>
    <t>CB-1217A</t>
  </si>
  <si>
    <t>CB-1229A</t>
  </si>
  <si>
    <t>CB-1133GP</t>
  </si>
  <si>
    <t>CB-1401A</t>
  </si>
  <si>
    <t>CB-1406A</t>
  </si>
  <si>
    <t>cb-1406A</t>
  </si>
  <si>
    <t>CB-1407A</t>
  </si>
  <si>
    <t>CB-1408A</t>
  </si>
  <si>
    <t>CB-1410GP</t>
  </si>
  <si>
    <t>CB-1411A</t>
  </si>
  <si>
    <t>CB-1415A</t>
  </si>
  <si>
    <t>CB-1424A</t>
  </si>
  <si>
    <t>CB-1428A</t>
  </si>
  <si>
    <t>CB-1429A</t>
  </si>
  <si>
    <t>CB-1436A</t>
  </si>
  <si>
    <t>CB-1452A</t>
  </si>
  <si>
    <t>CB-1453A</t>
  </si>
  <si>
    <t>CB-1456A</t>
  </si>
  <si>
    <t>CB-1807GP</t>
  </si>
  <si>
    <t>cb-1807GP</t>
  </si>
  <si>
    <t>CB-1820GP</t>
  </si>
  <si>
    <t>CB-1825A</t>
  </si>
  <si>
    <t>CB-1830GP</t>
  </si>
  <si>
    <t>CB-1835GP</t>
  </si>
  <si>
    <t>CB-1838</t>
  </si>
  <si>
    <t>CB-2404A</t>
  </si>
  <si>
    <t>CB-2800GP</t>
  </si>
  <si>
    <t>CB-3880A</t>
  </si>
  <si>
    <t>CH3091 K14B</t>
  </si>
  <si>
    <t>CB-3890A</t>
  </si>
  <si>
    <t>cb-1453A</t>
  </si>
  <si>
    <t>P013824</t>
  </si>
  <si>
    <t>P013814</t>
  </si>
  <si>
    <t>R027H</t>
  </si>
  <si>
    <t>P016627</t>
  </si>
  <si>
    <t>P016626</t>
  </si>
  <si>
    <t>P016622</t>
  </si>
  <si>
    <t>P016623</t>
  </si>
  <si>
    <t>P017641</t>
  </si>
  <si>
    <t>P017637</t>
  </si>
  <si>
    <t>P017638</t>
  </si>
  <si>
    <t>P013831</t>
  </si>
  <si>
    <t>P013832</t>
  </si>
  <si>
    <t>P013835</t>
  </si>
  <si>
    <t>P014743</t>
  </si>
  <si>
    <t>P014753</t>
  </si>
  <si>
    <t>P022924</t>
  </si>
  <si>
    <t>P022930</t>
  </si>
  <si>
    <t>P022932</t>
  </si>
  <si>
    <t>P022908</t>
  </si>
  <si>
    <t>P017592</t>
  </si>
  <si>
    <t>RO082H1</t>
  </si>
  <si>
    <t>P016639</t>
  </si>
  <si>
    <t>R089H</t>
  </si>
  <si>
    <t>P020844</t>
  </si>
  <si>
    <t>P020845</t>
  </si>
  <si>
    <t>P014447</t>
  </si>
  <si>
    <t>P014448</t>
  </si>
  <si>
    <t>P014449</t>
  </si>
  <si>
    <t>P014487</t>
  </si>
  <si>
    <t>P014488</t>
  </si>
  <si>
    <t>P014489</t>
  </si>
  <si>
    <t>P014490</t>
  </si>
  <si>
    <t>P014491</t>
  </si>
  <si>
    <t>P014492</t>
  </si>
  <si>
    <t>P014493</t>
  </si>
  <si>
    <t>P017617</t>
  </si>
  <si>
    <t>P017621</t>
  </si>
  <si>
    <t>P019399</t>
  </si>
  <si>
    <t>P018822</t>
  </si>
  <si>
    <t>P022919</t>
  </si>
  <si>
    <t>CB2404A</t>
  </si>
  <si>
    <t>CB-1450</t>
  </si>
  <si>
    <t>cb-1131A</t>
  </si>
  <si>
    <t>CB-1441GP</t>
  </si>
  <si>
    <t>CB-1419GP</t>
  </si>
  <si>
    <t>CB-1828A</t>
  </si>
  <si>
    <t>CB-3878</t>
  </si>
  <si>
    <t>CB-3882A</t>
  </si>
  <si>
    <t>CB-1029</t>
  </si>
  <si>
    <t>CB-1045GP</t>
  </si>
  <si>
    <t>CB-1048GP</t>
  </si>
  <si>
    <t>CB-1192GP</t>
  </si>
  <si>
    <t>CB-1202A</t>
  </si>
  <si>
    <t>CB-1221A</t>
  </si>
  <si>
    <t>CB-1179A</t>
  </si>
  <si>
    <t>CB-1056GP</t>
  </si>
  <si>
    <t>CB-1117A</t>
  </si>
  <si>
    <t>CB-1404A</t>
  </si>
  <si>
    <t>CB-1413A</t>
  </si>
  <si>
    <t>CB-1416A</t>
  </si>
  <si>
    <t>CB-1421A</t>
  </si>
  <si>
    <t>CB-1425GP</t>
  </si>
  <si>
    <t>DFSK-STD</t>
  </si>
  <si>
    <t>CB-1449A</t>
  </si>
  <si>
    <t>CB-1450A</t>
  </si>
  <si>
    <t>CB-1451A</t>
  </si>
  <si>
    <t>CB-1827A</t>
  </si>
  <si>
    <t>CB-1457A</t>
  </si>
  <si>
    <t>cb-1411A</t>
  </si>
  <si>
    <t>P019825</t>
  </si>
  <si>
    <t>R6029K</t>
  </si>
  <si>
    <t>CB-1121A</t>
  </si>
  <si>
    <t>cb-1441GP</t>
  </si>
  <si>
    <t>R661A</t>
  </si>
  <si>
    <t>CB-2801GP</t>
  </si>
  <si>
    <t>CB-2405A</t>
  </si>
  <si>
    <t>23060-4X000</t>
  </si>
  <si>
    <t>R082H1</t>
  </si>
  <si>
    <t>CB-1117GP</t>
  </si>
  <si>
    <t>CB-SG-SAIL-STD</t>
  </si>
  <si>
    <t>CB-2802</t>
  </si>
  <si>
    <t>R040A</t>
  </si>
  <si>
    <t>CB-1812GP</t>
  </si>
  <si>
    <t>CB-2801</t>
  </si>
  <si>
    <t>CB-1404</t>
  </si>
  <si>
    <t>R092H</t>
  </si>
  <si>
    <t>9720.13.1CH</t>
  </si>
  <si>
    <t>CB-1169A</t>
  </si>
  <si>
    <t>P017591</t>
  </si>
  <si>
    <t>CB-1825</t>
  </si>
  <si>
    <t>R2632A</t>
  </si>
  <si>
    <t>R727A</t>
  </si>
  <si>
    <t>CB-2405</t>
  </si>
  <si>
    <t>P016631</t>
  </si>
  <si>
    <t>R720A</t>
  </si>
  <si>
    <t>R3502A</t>
  </si>
  <si>
    <t>R720A1</t>
  </si>
  <si>
    <t>R095A</t>
  </si>
  <si>
    <t>CB-1449</t>
  </si>
  <si>
    <t>R3501A</t>
  </si>
  <si>
    <t>R723A</t>
  </si>
  <si>
    <t>P017636</t>
  </si>
  <si>
    <t>R720A1 STD</t>
  </si>
  <si>
    <t>R661A STD</t>
  </si>
  <si>
    <t>DONFEN C37</t>
  </si>
  <si>
    <t>20-4G13-STD</t>
  </si>
  <si>
    <t>CB-1168</t>
  </si>
  <si>
    <t>CB-KFM-G4FA-STD</t>
  </si>
  <si>
    <t>P022913</t>
  </si>
  <si>
    <t>P022915</t>
  </si>
  <si>
    <t>9620.14.1CH</t>
  </si>
  <si>
    <t>CH6391C4 0.50</t>
  </si>
  <si>
    <t>P013775</t>
  </si>
  <si>
    <t>P013774</t>
  </si>
  <si>
    <t>P019824</t>
  </si>
  <si>
    <t>P013776</t>
  </si>
  <si>
    <t>CB-1227A</t>
  </si>
  <si>
    <t>P013823</t>
  </si>
  <si>
    <t>P013834</t>
  </si>
  <si>
    <t>P013941</t>
  </si>
  <si>
    <t>P022931</t>
  </si>
  <si>
    <t>CB-1454</t>
  </si>
  <si>
    <t>CB-3883A</t>
  </si>
  <si>
    <t>R184A</t>
  </si>
  <si>
    <t>CB-1209GP</t>
  </si>
  <si>
    <t>CB-2205GP</t>
  </si>
  <si>
    <t>CB-1224A</t>
  </si>
  <si>
    <t>R1551A STD</t>
  </si>
  <si>
    <t>CB-1208</t>
  </si>
  <si>
    <t>CB-2801 STD</t>
  </si>
  <si>
    <t>CB-1407</t>
  </si>
  <si>
    <t>GW4G15 STD</t>
  </si>
  <si>
    <t>R039 A 1.00</t>
  </si>
  <si>
    <t>4GA1</t>
  </si>
  <si>
    <t>P017595</t>
  </si>
  <si>
    <t>P019381</t>
  </si>
  <si>
    <t>P013760</t>
  </si>
  <si>
    <t>P013759</t>
  </si>
  <si>
    <t>P013753</t>
  </si>
  <si>
    <t>P013754</t>
  </si>
  <si>
    <t>P022213</t>
  </si>
  <si>
    <t>P022214</t>
  </si>
  <si>
    <t>P022215</t>
  </si>
  <si>
    <t>P022216</t>
  </si>
  <si>
    <t>P022217</t>
  </si>
  <si>
    <t>P022194</t>
  </si>
  <si>
    <t>P022190</t>
  </si>
  <si>
    <t>P020848</t>
  </si>
  <si>
    <t>P022909</t>
  </si>
  <si>
    <t>CB-2512A</t>
  </si>
  <si>
    <t>CB-1056</t>
  </si>
  <si>
    <t>4A15-STD</t>
  </si>
  <si>
    <t>CB-1828 STD</t>
  </si>
  <si>
    <t>R3114A STD</t>
  </si>
  <si>
    <t>CB-2108</t>
  </si>
  <si>
    <t>R3114A 0.25</t>
  </si>
  <si>
    <t>CB-1217A STD</t>
  </si>
  <si>
    <t>R1050A</t>
  </si>
  <si>
    <t>R025A</t>
  </si>
  <si>
    <t>P013817</t>
  </si>
  <si>
    <t>P013818</t>
  </si>
  <si>
    <t>R038A</t>
  </si>
  <si>
    <t>R039A</t>
  </si>
  <si>
    <t>R037A</t>
  </si>
  <si>
    <t>R048A1</t>
  </si>
  <si>
    <t>R065H1</t>
  </si>
  <si>
    <t>P017593</t>
  </si>
  <si>
    <t>P016641</t>
  </si>
  <si>
    <t>R113A1</t>
  </si>
  <si>
    <t>R121H</t>
  </si>
  <si>
    <t>R122H</t>
  </si>
  <si>
    <t>R129H1</t>
  </si>
  <si>
    <t>R133H</t>
  </si>
  <si>
    <t>R657A</t>
  </si>
  <si>
    <t>P007749</t>
  </si>
  <si>
    <t>20-4G13S-025</t>
  </si>
  <si>
    <t>22K30A</t>
  </si>
  <si>
    <t>P013763</t>
  </si>
  <si>
    <t>P013822</t>
  </si>
  <si>
    <t>R651A</t>
  </si>
  <si>
    <t>CHERY Q223</t>
  </si>
  <si>
    <t>CHANA 4500-4G13S</t>
  </si>
  <si>
    <t>R656A</t>
  </si>
  <si>
    <t>R094A</t>
  </si>
  <si>
    <t>T3503A</t>
  </si>
  <si>
    <t>R3101A 0.25</t>
  </si>
  <si>
    <t>R048A</t>
  </si>
  <si>
    <t>0701-48272</t>
  </si>
  <si>
    <t>R1056A</t>
  </si>
  <si>
    <t>R068H</t>
  </si>
  <si>
    <t>R083H</t>
  </si>
  <si>
    <t>R051H</t>
  </si>
  <si>
    <t>R130A</t>
  </si>
  <si>
    <t>R3114A</t>
  </si>
  <si>
    <t>R080H1-CB-1622A</t>
  </si>
  <si>
    <t>R054H1</t>
  </si>
  <si>
    <t>R098H</t>
  </si>
  <si>
    <t>R020H</t>
  </si>
  <si>
    <t>R041A</t>
  </si>
  <si>
    <t>R022A</t>
  </si>
  <si>
    <t>R028A</t>
  </si>
  <si>
    <t>R707A</t>
  </si>
  <si>
    <t>R144H</t>
  </si>
  <si>
    <t>R146H</t>
  </si>
  <si>
    <t>R655A</t>
  </si>
  <si>
    <t>R3105A</t>
  </si>
  <si>
    <t>CB-1456</t>
  </si>
  <si>
    <t>CB-1415</t>
  </si>
  <si>
    <t>CB-1424</t>
  </si>
  <si>
    <t>CB-1408</t>
  </si>
  <si>
    <t>CB-1401</t>
  </si>
  <si>
    <t>CB-1190</t>
  </si>
  <si>
    <t>CB-2800</t>
  </si>
  <si>
    <t>CB-1131</t>
  </si>
  <si>
    <t>CB-1807</t>
  </si>
  <si>
    <t>CB-1830, CB-1835</t>
  </si>
  <si>
    <t>CB-1830 - CB-1835</t>
  </si>
  <si>
    <t>CB-1830 - CB1835</t>
  </si>
  <si>
    <t>CB-1832</t>
  </si>
  <si>
    <t>R725A</t>
  </si>
  <si>
    <t>R710A</t>
  </si>
  <si>
    <t>R135A</t>
  </si>
  <si>
    <t>R3106A</t>
  </si>
  <si>
    <t>R080H1</t>
  </si>
  <si>
    <t>R060H</t>
  </si>
  <si>
    <t>R057H1</t>
  </si>
  <si>
    <t>R093A</t>
  </si>
  <si>
    <t>R070A</t>
  </si>
  <si>
    <t>R026A</t>
  </si>
  <si>
    <t>R018H2</t>
  </si>
  <si>
    <t>R024A</t>
  </si>
  <si>
    <t>R044A</t>
  </si>
  <si>
    <t>CB-1056A - R026A</t>
  </si>
  <si>
    <t>R045A</t>
  </si>
  <si>
    <t>R716H</t>
  </si>
  <si>
    <t>R046A</t>
  </si>
  <si>
    <t>R714A</t>
  </si>
  <si>
    <t>R136A</t>
  </si>
  <si>
    <t>R715A</t>
  </si>
  <si>
    <t>R035A</t>
  </si>
  <si>
    <t>CB-2408A</t>
  </si>
  <si>
    <t>MB-2404</t>
  </si>
  <si>
    <t>R043A</t>
  </si>
  <si>
    <t>P017110</t>
  </si>
  <si>
    <t>R109H</t>
  </si>
  <si>
    <t>CB-3892A</t>
  </si>
  <si>
    <t>CB-1486A</t>
  </si>
  <si>
    <t>CB-1217</t>
  </si>
  <si>
    <t>CB-1452</t>
  </si>
  <si>
    <t>CB-1278 , 3955RA</t>
  </si>
  <si>
    <t>CB-1208A-R094A</t>
  </si>
  <si>
    <t>R094A-CB-1208A</t>
  </si>
  <si>
    <t>CB-2404</t>
  </si>
  <si>
    <t>CB-2403A</t>
  </si>
  <si>
    <t>CB-1179A 0.50</t>
  </si>
  <si>
    <t>CB-1406</t>
  </si>
  <si>
    <t>CB-1169</t>
  </si>
  <si>
    <t>R724A</t>
  </si>
  <si>
    <t>R3002A</t>
  </si>
  <si>
    <t>CB-1622</t>
  </si>
  <si>
    <t>R084H</t>
  </si>
  <si>
    <t>R456H</t>
  </si>
  <si>
    <t>0701-48272 STD</t>
  </si>
  <si>
    <t>R094A-CB-1174-CB-1168</t>
  </si>
  <si>
    <t>cb-1411 100</t>
  </si>
  <si>
    <t>CB-1227</t>
  </si>
  <si>
    <t>CB-1174</t>
  </si>
  <si>
    <t>CB-1173</t>
  </si>
  <si>
    <t>CB-1007</t>
  </si>
  <si>
    <t>R726A</t>
  </si>
  <si>
    <t>R734A</t>
  </si>
  <si>
    <t>P016638</t>
  </si>
  <si>
    <t>MB000089</t>
  </si>
  <si>
    <t>MB000090</t>
  </si>
  <si>
    <t>MB000091</t>
  </si>
  <si>
    <t>MB000092</t>
  </si>
  <si>
    <t>MB000093</t>
  </si>
  <si>
    <t>MB000094</t>
  </si>
  <si>
    <t>MB000095</t>
  </si>
  <si>
    <t>MB000096</t>
  </si>
  <si>
    <t>MB000097</t>
  </si>
  <si>
    <t>MB000098</t>
  </si>
  <si>
    <t>MB000099</t>
  </si>
  <si>
    <t>MB000100</t>
  </si>
  <si>
    <t>MB000101</t>
  </si>
  <si>
    <t>MB000102</t>
  </si>
  <si>
    <t>MB000103</t>
  </si>
  <si>
    <t>MB000104</t>
  </si>
  <si>
    <t>MB000105</t>
  </si>
  <si>
    <t>MB000106</t>
  </si>
  <si>
    <t>MB000107</t>
  </si>
  <si>
    <t>MB000108</t>
  </si>
  <si>
    <t>MB000109</t>
  </si>
  <si>
    <t>MB000110</t>
  </si>
  <si>
    <t>MB000111</t>
  </si>
  <si>
    <t>MB000112</t>
  </si>
  <si>
    <t>MB000113</t>
  </si>
  <si>
    <t>MB000114</t>
  </si>
  <si>
    <t>MB000115</t>
  </si>
  <si>
    <t>MB000116</t>
  </si>
  <si>
    <t>MB000117</t>
  </si>
  <si>
    <t>MB000118</t>
  </si>
  <si>
    <t>MB000119</t>
  </si>
  <si>
    <t>MB000120</t>
  </si>
  <si>
    <t>MB000121</t>
  </si>
  <si>
    <t>MB000122</t>
  </si>
  <si>
    <t>MB000123</t>
  </si>
  <si>
    <t>MB000124</t>
  </si>
  <si>
    <t>MB000125</t>
  </si>
  <si>
    <t>MB000126</t>
  </si>
  <si>
    <t>MB000127</t>
  </si>
  <si>
    <t>MB000128</t>
  </si>
  <si>
    <t>MB000129</t>
  </si>
  <si>
    <t>MB000130</t>
  </si>
  <si>
    <t>MB000131</t>
  </si>
  <si>
    <t>MB000132</t>
  </si>
  <si>
    <t>MB000133</t>
  </si>
  <si>
    <t>MB000134</t>
  </si>
  <si>
    <t>MB000135</t>
  </si>
  <si>
    <t>MB000136</t>
  </si>
  <si>
    <t>MB000137</t>
  </si>
  <si>
    <t>MB000209</t>
  </si>
  <si>
    <t>MB000210</t>
  </si>
  <si>
    <t>MB000211</t>
  </si>
  <si>
    <t>MB000212</t>
  </si>
  <si>
    <t>MB000213</t>
  </si>
  <si>
    <t>MB000214</t>
  </si>
  <si>
    <t>MB000215</t>
  </si>
  <si>
    <t>MB000216</t>
  </si>
  <si>
    <t>MB000217</t>
  </si>
  <si>
    <t>MB000218</t>
  </si>
  <si>
    <t>MB000219</t>
  </si>
  <si>
    <t>MB000221</t>
  </si>
  <si>
    <t>MB000222</t>
  </si>
  <si>
    <t>MB000223</t>
  </si>
  <si>
    <t>MB000224</t>
  </si>
  <si>
    <t>MB000225</t>
  </si>
  <si>
    <t>MB000226</t>
  </si>
  <si>
    <t>MB000227</t>
  </si>
  <si>
    <t>MB000228</t>
  </si>
  <si>
    <t>MB000229</t>
  </si>
  <si>
    <t>MB000230</t>
  </si>
  <si>
    <t>MB000231</t>
  </si>
  <si>
    <t>MB000232</t>
  </si>
  <si>
    <t>MB000233</t>
  </si>
  <si>
    <t>MB000234</t>
  </si>
  <si>
    <t>MB000235</t>
  </si>
  <si>
    <t>MB000236</t>
  </si>
  <si>
    <t>MB000237</t>
  </si>
  <si>
    <t>MB000238</t>
  </si>
  <si>
    <t>MB000239</t>
  </si>
  <si>
    <t>MB000240</t>
  </si>
  <si>
    <t>MB000285</t>
  </si>
  <si>
    <t>MB000287</t>
  </si>
  <si>
    <t>MB000291</t>
  </si>
  <si>
    <t>MB000292</t>
  </si>
  <si>
    <t>MB000293</t>
  </si>
  <si>
    <t>MB000294</t>
  </si>
  <si>
    <t>MB000295</t>
  </si>
  <si>
    <t>MB000296</t>
  </si>
  <si>
    <t>MB000297</t>
  </si>
  <si>
    <t>MB000298</t>
  </si>
  <si>
    <t>MB000299</t>
  </si>
  <si>
    <t>MB000300</t>
  </si>
  <si>
    <t>MB000301</t>
  </si>
  <si>
    <t>MB000302</t>
  </si>
  <si>
    <t>MB000303</t>
  </si>
  <si>
    <t>MB000304</t>
  </si>
  <si>
    <t>MB000305</t>
  </si>
  <si>
    <t>MB000307</t>
  </si>
  <si>
    <t>MB000316</t>
  </si>
  <si>
    <t>MB000317</t>
  </si>
  <si>
    <t>MB000321</t>
  </si>
  <si>
    <t>MB000322</t>
  </si>
  <si>
    <t>MB000324</t>
  </si>
  <si>
    <t>MB000325</t>
  </si>
  <si>
    <t>MB000376</t>
  </si>
  <si>
    <t>MB000377</t>
  </si>
  <si>
    <t>MB000378</t>
  </si>
  <si>
    <t>MB000379</t>
  </si>
  <si>
    <t>MB000380</t>
  </si>
  <si>
    <t>MB000381</t>
  </si>
  <si>
    <t>MB000382</t>
  </si>
  <si>
    <t>MB000383</t>
  </si>
  <si>
    <t>MB000384</t>
  </si>
  <si>
    <t>MB000385</t>
  </si>
  <si>
    <t>MB000386</t>
  </si>
  <si>
    <t>MB000387</t>
  </si>
  <si>
    <t>MB000388</t>
  </si>
  <si>
    <t>MB000389</t>
  </si>
  <si>
    <t>MB000390</t>
  </si>
  <si>
    <t>MB000391</t>
  </si>
  <si>
    <t>MB000392</t>
  </si>
  <si>
    <t>MB000393</t>
  </si>
  <si>
    <t>MB000394</t>
  </si>
  <si>
    <t>MB000395</t>
  </si>
  <si>
    <t>MB000396</t>
  </si>
  <si>
    <t>MB000397</t>
  </si>
  <si>
    <t>MB000398</t>
  </si>
  <si>
    <t>MB000399</t>
  </si>
  <si>
    <t>MB000400</t>
  </si>
  <si>
    <t>MB000401</t>
  </si>
  <si>
    <t>MB000402</t>
  </si>
  <si>
    <t>MB000403</t>
  </si>
  <si>
    <t>MB000404</t>
  </si>
  <si>
    <t>MB000405</t>
  </si>
  <si>
    <t>MB000406</t>
  </si>
  <si>
    <t>MB000407</t>
  </si>
  <si>
    <t>MB000408</t>
  </si>
  <si>
    <t>MB000409</t>
  </si>
  <si>
    <t>MB000410</t>
  </si>
  <si>
    <t>MB000411</t>
  </si>
  <si>
    <t>MB000412</t>
  </si>
  <si>
    <t>MB000413</t>
  </si>
  <si>
    <t>MB000414</t>
  </si>
  <si>
    <t>MB000415</t>
  </si>
  <si>
    <t>MB000416</t>
  </si>
  <si>
    <t>MB000417</t>
  </si>
  <si>
    <t>MB000418</t>
  </si>
  <si>
    <t>MB000419</t>
  </si>
  <si>
    <t>MB000420</t>
  </si>
  <si>
    <t>MB000421</t>
  </si>
  <si>
    <t>MB000422</t>
  </si>
  <si>
    <t>MB000423</t>
  </si>
  <si>
    <t>MB000439</t>
  </si>
  <si>
    <t>MB000443</t>
  </si>
  <si>
    <t>MB000445</t>
  </si>
  <si>
    <t>MB000446</t>
  </si>
  <si>
    <t>MB000450</t>
  </si>
  <si>
    <t>MB000452</t>
  </si>
  <si>
    <t>MB000453</t>
  </si>
  <si>
    <t>MB000454</t>
  </si>
  <si>
    <t>MB000459</t>
  </si>
  <si>
    <t>MB000462</t>
  </si>
  <si>
    <t>MB000463</t>
  </si>
  <si>
    <t>MB000467</t>
  </si>
  <si>
    <t>MB000470</t>
  </si>
  <si>
    <t>MB000473</t>
  </si>
  <si>
    <t>MB000501</t>
  </si>
  <si>
    <t>MB000502</t>
  </si>
  <si>
    <t>MB000503</t>
  </si>
  <si>
    <t>MB000504</t>
  </si>
  <si>
    <t>MB000506</t>
  </si>
  <si>
    <t>MB000507</t>
  </si>
  <si>
    <t>MB000508</t>
  </si>
  <si>
    <t>MB000509</t>
  </si>
  <si>
    <t>MB000510</t>
  </si>
  <si>
    <t>MB000511</t>
  </si>
  <si>
    <t>MB000512</t>
  </si>
  <si>
    <t>MB000513</t>
  </si>
  <si>
    <t>MB000514</t>
  </si>
  <si>
    <t>MB000515</t>
  </si>
  <si>
    <t>MB000516</t>
  </si>
  <si>
    <t>MB000517</t>
  </si>
  <si>
    <t>MB000518</t>
  </si>
  <si>
    <t>MB000519</t>
  </si>
  <si>
    <t>MB000520</t>
  </si>
  <si>
    <t>MB000521</t>
  </si>
  <si>
    <t>MB000522</t>
  </si>
  <si>
    <t>MB000523</t>
  </si>
  <si>
    <t>MB000524</t>
  </si>
  <si>
    <t>MB000525</t>
  </si>
  <si>
    <t>MB000529</t>
  </si>
  <si>
    <t>MB000537</t>
  </si>
  <si>
    <t>MB000541</t>
  </si>
  <si>
    <t>MB000547</t>
  </si>
  <si>
    <t>MB000558</t>
  </si>
  <si>
    <t>MB000559</t>
  </si>
  <si>
    <t>MB000560</t>
  </si>
  <si>
    <t>MB000561</t>
  </si>
  <si>
    <t>MB000562</t>
  </si>
  <si>
    <t>MB000566</t>
  </si>
  <si>
    <t>MB000567</t>
  </si>
  <si>
    <t>MB000570</t>
  </si>
  <si>
    <t>MB000575</t>
  </si>
  <si>
    <t>MB000579</t>
  </si>
  <si>
    <t>MB000580</t>
  </si>
  <si>
    <t>MB000587</t>
  </si>
  <si>
    <t>MB000601</t>
  </si>
  <si>
    <t>MB000603</t>
  </si>
  <si>
    <t>MB000606</t>
  </si>
  <si>
    <t>MB000611</t>
  </si>
  <si>
    <t>MB000612</t>
  </si>
  <si>
    <t>MB000614</t>
  </si>
  <si>
    <t>MB000617</t>
  </si>
  <si>
    <t>MB000618</t>
  </si>
  <si>
    <t>MB000627</t>
  </si>
  <si>
    <t>MB000626</t>
  </si>
  <si>
    <t>MB000630</t>
  </si>
  <si>
    <t>MB000632</t>
  </si>
  <si>
    <t>MB000635</t>
  </si>
  <si>
    <t>MB000642</t>
  </si>
  <si>
    <t>MB000649</t>
  </si>
  <si>
    <t>MB000651</t>
  </si>
  <si>
    <t>MB000661</t>
  </si>
  <si>
    <t>MB000663</t>
  </si>
  <si>
    <t>MB000664</t>
  </si>
  <si>
    <t>MB000667</t>
  </si>
  <si>
    <t>MB000668</t>
  </si>
  <si>
    <t>MB000676</t>
  </si>
  <si>
    <t>MB000677</t>
  </si>
  <si>
    <t>MB000678</t>
  </si>
  <si>
    <t>MB000679</t>
  </si>
  <si>
    <t>MB000680</t>
  </si>
  <si>
    <t>MB000681</t>
  </si>
  <si>
    <t>MB000682</t>
  </si>
  <si>
    <t>MB000683</t>
  </si>
  <si>
    <t>MB000684</t>
  </si>
  <si>
    <t>MB000685</t>
  </si>
  <si>
    <t>MB000686</t>
  </si>
  <si>
    <t>MB000688</t>
  </si>
  <si>
    <t>MB000760</t>
  </si>
  <si>
    <t>MB000693</t>
  </si>
  <si>
    <t>MB000694</t>
  </si>
  <si>
    <t>MB000695</t>
  </si>
  <si>
    <t>MB000701</t>
  </si>
  <si>
    <t>MB000703</t>
  </si>
  <si>
    <t>MB000706</t>
  </si>
  <si>
    <t>MB000709</t>
  </si>
  <si>
    <t>MB000733</t>
  </si>
  <si>
    <t>MB000728</t>
  </si>
  <si>
    <t>MB000734</t>
  </si>
  <si>
    <t>MB000735</t>
  </si>
  <si>
    <t>MB000736</t>
  </si>
  <si>
    <t>MB000737</t>
  </si>
  <si>
    <t>MB000745</t>
  </si>
  <si>
    <t>MB000751</t>
  </si>
  <si>
    <t>MB000758</t>
  </si>
  <si>
    <t>MB000761</t>
  </si>
  <si>
    <t>MB000764</t>
  </si>
  <si>
    <t>MB000767</t>
  </si>
  <si>
    <t>MB000768</t>
  </si>
  <si>
    <t>MB000769</t>
  </si>
  <si>
    <t>MB000770</t>
  </si>
  <si>
    <t>J13, J15,16,18</t>
  </si>
  <si>
    <t>MONTERO, L200</t>
  </si>
  <si>
    <t>STAREX, PORTER</t>
  </si>
  <si>
    <t>MONTERO,L200</t>
  </si>
  <si>
    <t>STAREX, TERRACAN, PORTER</t>
  </si>
  <si>
    <t>D4BH, D4BB</t>
  </si>
  <si>
    <t>4DBH</t>
  </si>
  <si>
    <t>6D10,6D11,6D14,6D15</t>
  </si>
  <si>
    <t>SENTRA, BLUEBIRD</t>
  </si>
  <si>
    <t>BLUEBIRD, SENTRA</t>
  </si>
  <si>
    <t>ED33, FD33,FD35</t>
  </si>
  <si>
    <t>FIERA, VANETTE SERENA</t>
  </si>
  <si>
    <t>Z20,Z22,Z24,LD20</t>
  </si>
  <si>
    <t>ATLAS, CARAVAN,FRONTIER</t>
  </si>
  <si>
    <t>QD32, TD25, TD27</t>
  </si>
  <si>
    <t>ATLAS, CARAVAN,FRONTIER, DATSUN, URBAN</t>
  </si>
  <si>
    <t>PRESEA, PULSAR, SUNNY</t>
  </si>
  <si>
    <t>GA13,GA15,16,QG15,16,18</t>
  </si>
  <si>
    <t>SUNNY, X-TRAIL</t>
  </si>
  <si>
    <t>CORONA, HILUX</t>
  </si>
  <si>
    <t>16R, 18R, 22R</t>
  </si>
  <si>
    <t>2L,2LT, 3L, 5L</t>
  </si>
  <si>
    <t>CORONA, SPRINTER, TOWNACE</t>
  </si>
  <si>
    <t>1C, 2C,3C</t>
  </si>
  <si>
    <t>2A, 3A,4A</t>
  </si>
  <si>
    <t>COROLLA, CORSA, SPRINTER, TERCEL, STARLET</t>
  </si>
  <si>
    <t>CARINA, COROLLA, CORONA, TERCEL</t>
  </si>
  <si>
    <t>PROBOX, YARIS, PRIUS</t>
  </si>
  <si>
    <t>4D30, 4D31, 4D32, 4D33,4D34</t>
  </si>
  <si>
    <t>ECLIPSE, GALANT, LANCER, L200</t>
  </si>
  <si>
    <t>L2B15, F14D</t>
  </si>
  <si>
    <t>PROBOX, YARIS, PRIUS, AVANZA</t>
  </si>
  <si>
    <t>1NZ - 2NZ, 3sz</t>
  </si>
  <si>
    <t>1NZ - 2NZ</t>
  </si>
  <si>
    <t>COROLLA, CORSA, SPRINTER</t>
  </si>
  <si>
    <t>1E - 2E</t>
  </si>
  <si>
    <t>COROLLA, CALDINA, SPRINTER, TERCEL</t>
  </si>
  <si>
    <t>3E, 5EFE</t>
  </si>
  <si>
    <t>COROLLA, CALDINA, SPRINTER</t>
  </si>
  <si>
    <t>2LT, 2L, 3L, 5L</t>
  </si>
  <si>
    <t>3B, 11B, 14 B, 15B</t>
  </si>
  <si>
    <t>620, 720</t>
  </si>
  <si>
    <t>GA14, GA15,GA16,QG13, QG14, QG15</t>
  </si>
  <si>
    <t>H100., H1, STAREX</t>
  </si>
  <si>
    <t>4G5, 4D5</t>
  </si>
  <si>
    <t>GRAND VAN TURISMO</t>
  </si>
  <si>
    <t>EXCEL, LANCER</t>
  </si>
  <si>
    <t>G13, G15B, G4AJ, G4DJ</t>
  </si>
  <si>
    <t>4D56T</t>
  </si>
  <si>
    <t>ELF 3900</t>
  </si>
  <si>
    <t>4BD1</t>
  </si>
  <si>
    <t>ELF 2800</t>
  </si>
  <si>
    <t>4BA1</t>
  </si>
  <si>
    <t>BONGO, CAPELLA</t>
  </si>
  <si>
    <t>RF</t>
  </si>
  <si>
    <t>F14D</t>
  </si>
  <si>
    <t>18R,20R 21R</t>
  </si>
  <si>
    <t>CD17, CA16, CA18, CA20,</t>
  </si>
  <si>
    <t>TD25,TD27,QD32</t>
  </si>
  <si>
    <t>4G63, 4G64, 4G32, 4G37</t>
  </si>
  <si>
    <t>4D30, 4D31, 4D32,4D33,4D34</t>
  </si>
  <si>
    <t>MONTERO, L200, PAJERO</t>
  </si>
  <si>
    <t>STAREX, PORTER, TERRANCA</t>
  </si>
  <si>
    <t>MONTERO 2600</t>
  </si>
  <si>
    <t>4G54B L042G SOHC</t>
  </si>
  <si>
    <t>LANCER 1600</t>
  </si>
  <si>
    <t>4G92 CK4A SOHC 16 VALV</t>
  </si>
  <si>
    <t>G4EH, G4FK,G4EK</t>
  </si>
  <si>
    <t>G4KF,G4KC, G4KD</t>
  </si>
  <si>
    <t>CD17, CA16, CA18, CA20</t>
  </si>
  <si>
    <t>SD22, SD23, SD25</t>
  </si>
  <si>
    <t>Z20, Z22, Z24, LD20</t>
  </si>
  <si>
    <t>NA16</t>
  </si>
  <si>
    <t>PRIMERA</t>
  </si>
  <si>
    <t>QR20, QR25</t>
  </si>
  <si>
    <t>YD22DDTI SB15 DOHC DIESEL</t>
  </si>
  <si>
    <t>F8B, FRONTE</t>
  </si>
  <si>
    <t>Y64, SS80</t>
  </si>
  <si>
    <t>TD25, TD27,QD32</t>
  </si>
  <si>
    <t>4D30, 4D31, 4D32, 4D33, 4D344D33, 4D34</t>
  </si>
  <si>
    <t>1HZ, 1HD-T</t>
  </si>
  <si>
    <t>CANTER 3300, FUSO, BUS</t>
  </si>
  <si>
    <t>4D31, 4D32, 4D33, 4D34</t>
  </si>
  <si>
    <t>CORONA, HILUX, LITEACE 2200, MARK II, CROWN 2000</t>
  </si>
  <si>
    <t>MARUTI</t>
  </si>
  <si>
    <t>DELICA, LANCER 2000</t>
  </si>
  <si>
    <t>4D63, 4G64</t>
  </si>
  <si>
    <t>J2, J3, JT</t>
  </si>
  <si>
    <t>CARISMA, GALANT, DELICA</t>
  </si>
  <si>
    <t>4G32, G32B</t>
  </si>
  <si>
    <t>LANCER, PROTON,GRAND VITARA</t>
  </si>
  <si>
    <t>3G81</t>
  </si>
  <si>
    <t>B</t>
  </si>
  <si>
    <t>L300, MONTERO PAJER</t>
  </si>
  <si>
    <t>DION, ECLIPSE, GALANT, L200</t>
  </si>
  <si>
    <t>ST90</t>
  </si>
  <si>
    <t>F8A</t>
  </si>
  <si>
    <t>720, DATSUN, CARAVAN, ATLAS</t>
  </si>
  <si>
    <t>SD22, SD25</t>
  </si>
  <si>
    <t>SUNNY, AD, X-TRAIL</t>
  </si>
  <si>
    <t>YD22</t>
  </si>
  <si>
    <t>FIERA, VANETTE</t>
  </si>
  <si>
    <t>Z20, LD20</t>
  </si>
  <si>
    <t>AD, AVENIR, BLUEBIRD, SUNNY, VANETTE</t>
  </si>
  <si>
    <t>LANCER, GALANT, MONTERO PAJERO, RVR</t>
  </si>
  <si>
    <t>AD, SUNNY, ALMERA, AVENIR, MARCH, SENTRA, TIIDA, VERSA,</t>
  </si>
  <si>
    <t>GA15DS, 16D</t>
  </si>
  <si>
    <t>Y64</t>
  </si>
  <si>
    <t>E13, E15</t>
  </si>
  <si>
    <t>SUNNY , SENTRA, PRESEA</t>
  </si>
  <si>
    <t>GA13, GA14, GA15, GA16</t>
  </si>
  <si>
    <t>CORONA, CELICA, CARINA</t>
  </si>
  <si>
    <t>1S</t>
  </si>
  <si>
    <t>ED33, FD33, FD35</t>
  </si>
  <si>
    <t>CORONA, CELICA, VITZ</t>
  </si>
  <si>
    <t>2S</t>
  </si>
  <si>
    <t>GALANT, LANCER, MONTERO</t>
  </si>
  <si>
    <t>4G93</t>
  </si>
  <si>
    <t>CARAVAN, FIERA</t>
  </si>
  <si>
    <t>TD25, TD27</t>
  </si>
  <si>
    <t>TD27, TD23</t>
  </si>
  <si>
    <t>SUPER VANG, NEW VANG</t>
  </si>
  <si>
    <t>4G15, 4G18</t>
  </si>
  <si>
    <t>LAN CRUCER,PRADO, HILUX</t>
  </si>
  <si>
    <t>G4FA, G4FC, G4FD</t>
  </si>
  <si>
    <t>A13, A5</t>
  </si>
  <si>
    <t>J13,J15,J16</t>
  </si>
  <si>
    <t>ATLAS, CIVILAN</t>
  </si>
  <si>
    <t>1T, 2Y, 3Y</t>
  </si>
  <si>
    <t>SENTRA, AVENIR, AD, SUNNY, ALMERA, BLUEBIRD, PRIMERA,</t>
  </si>
  <si>
    <t>GA14, GA15,GA16,QG13</t>
  </si>
  <si>
    <t>J13, J15, J16, J18</t>
  </si>
  <si>
    <t>BUS</t>
  </si>
  <si>
    <t>6D16</t>
  </si>
  <si>
    <t>J13, J15, J16</t>
  </si>
  <si>
    <t>6D16, 6D14</t>
  </si>
  <si>
    <t>D6BR, 6D16</t>
  </si>
  <si>
    <t>GA13, GA14, GA15 GA16, QG15, QG18</t>
  </si>
  <si>
    <t>G13A</t>
  </si>
  <si>
    <t>6DC16,D6BR</t>
  </si>
  <si>
    <t>AVENIR, SANY</t>
  </si>
  <si>
    <t>CD17, CA16, CA20</t>
  </si>
  <si>
    <t>474Q</t>
  </si>
  <si>
    <t>G4GB,L4GC</t>
  </si>
  <si>
    <t>G4FA, G4FC, G4EG G4FA, G4FC,</t>
  </si>
  <si>
    <t>L4GC,G4GM</t>
  </si>
  <si>
    <t>MARUI</t>
  </si>
  <si>
    <t>VOLEEX</t>
  </si>
  <si>
    <t>MONTACARGA</t>
  </si>
  <si>
    <t>K21, K24,K25</t>
  </si>
  <si>
    <t>COROLLA, CORSA,</t>
  </si>
  <si>
    <t>1E, 2E,4E</t>
  </si>
  <si>
    <t>G13, G15B</t>
  </si>
  <si>
    <t>COROLLA, CALDIN</t>
  </si>
  <si>
    <t>1C,2C,3C</t>
  </si>
  <si>
    <t>3E,5E</t>
  </si>
  <si>
    <t>2E,4E</t>
  </si>
  <si>
    <t>V80, CA</t>
  </si>
  <si>
    <t>4GAX15, CA</t>
  </si>
  <si>
    <t>AD, AVENIR, BLU</t>
  </si>
  <si>
    <t>M119A</t>
  </si>
  <si>
    <t>M094A 0.25</t>
  </si>
  <si>
    <t>M038A</t>
  </si>
  <si>
    <t>M027A1</t>
  </si>
  <si>
    <t>M025A</t>
  </si>
  <si>
    <t>MS-1471 STD</t>
  </si>
  <si>
    <t>MS-1091</t>
  </si>
  <si>
    <t>MS-1131A</t>
  </si>
  <si>
    <t>MS-1145GP</t>
  </si>
  <si>
    <t>MS-1173GP</t>
  </si>
  <si>
    <t>MS-1174GP</t>
  </si>
  <si>
    <t>MS-1180GP</t>
  </si>
  <si>
    <t>MS-1183GP</t>
  </si>
  <si>
    <t>MS-1190GP</t>
  </si>
  <si>
    <t>MS-1208A</t>
  </si>
  <si>
    <t>MS-1229A</t>
  </si>
  <si>
    <t>MS-1405GP</t>
  </si>
  <si>
    <t>MS-1406A</t>
  </si>
  <si>
    <t>MS-1408A</t>
  </si>
  <si>
    <t>MS-1410A</t>
  </si>
  <si>
    <t>MS-1415A</t>
  </si>
  <si>
    <t>MS-1424A</t>
  </si>
  <si>
    <t>MS-1428A</t>
  </si>
  <si>
    <t>MS-1456A</t>
  </si>
  <si>
    <t>MS-1807GP</t>
  </si>
  <si>
    <t>MS-1818</t>
  </si>
  <si>
    <t>MS-1821A</t>
  </si>
  <si>
    <t>MS-2800GP</t>
  </si>
  <si>
    <t>MS-3890A</t>
  </si>
  <si>
    <t>P013676</t>
  </si>
  <si>
    <t>P013677</t>
  </si>
  <si>
    <t>P013678</t>
  </si>
  <si>
    <t>P013723</t>
  </si>
  <si>
    <t>P013728</t>
  </si>
  <si>
    <t>P013729</t>
  </si>
  <si>
    <t>P016652,P016648</t>
  </si>
  <si>
    <t>P013734</t>
  </si>
  <si>
    <t>P022884</t>
  </si>
  <si>
    <t>P022887</t>
  </si>
  <si>
    <t>P022888</t>
  </si>
  <si>
    <t>P022879</t>
  </si>
  <si>
    <t>P022881</t>
  </si>
  <si>
    <t>P013794</t>
  </si>
  <si>
    <t>P013782</t>
  </si>
  <si>
    <t>P013785</t>
  </si>
  <si>
    <t>P014457</t>
  </si>
  <si>
    <t>P014458</t>
  </si>
  <si>
    <t>P013929</t>
  </si>
  <si>
    <t>P014494</t>
  </si>
  <si>
    <t>P014497</t>
  </si>
  <si>
    <t>P017587</t>
  </si>
  <si>
    <t>P017588</t>
  </si>
  <si>
    <t>P022156</t>
  </si>
  <si>
    <t>P022158</t>
  </si>
  <si>
    <t>P022155</t>
  </si>
  <si>
    <t>P022152</t>
  </si>
  <si>
    <t>P022153</t>
  </si>
  <si>
    <t>P020791</t>
  </si>
  <si>
    <t>MS-1091GP</t>
  </si>
  <si>
    <t>MS-1133GP</t>
  </si>
  <si>
    <t>ms-1461 0.50</t>
  </si>
  <si>
    <t>ms-1461 0.75</t>
  </si>
  <si>
    <t>P019359</t>
  </si>
  <si>
    <t>P014495</t>
  </si>
  <si>
    <t>P014496</t>
  </si>
  <si>
    <t>MS-1819A</t>
  </si>
  <si>
    <t>MS-1829GP</t>
  </si>
  <si>
    <t>MS-3880A</t>
  </si>
  <si>
    <t>MS-3882A</t>
  </si>
  <si>
    <t>MS-3889A</t>
  </si>
  <si>
    <t>MS-1182GP</t>
  </si>
  <si>
    <t>MS-1183 STD</t>
  </si>
  <si>
    <t>MS-1217 0.25</t>
  </si>
  <si>
    <t>MS-1217 0.50</t>
  </si>
  <si>
    <t>MS-1218 0.25</t>
  </si>
  <si>
    <t>MS-1218 STD</t>
  </si>
  <si>
    <t>MS-1221 0.25</t>
  </si>
  <si>
    <t>MS-1221 0.75</t>
  </si>
  <si>
    <t>MS-1221 STD</t>
  </si>
  <si>
    <t>MS-1225 0.25</t>
  </si>
  <si>
    <t>MS-1225 0.50</t>
  </si>
  <si>
    <t>MS-1226 STD</t>
  </si>
  <si>
    <t>MS-1229 0.50</t>
  </si>
  <si>
    <t>ms-2401 0.50</t>
  </si>
  <si>
    <t>MS-2401 STD</t>
  </si>
  <si>
    <t>MS-1056 0.25</t>
  </si>
  <si>
    <t>MS-1056 0.75</t>
  </si>
  <si>
    <t>MS-1056 STD</t>
  </si>
  <si>
    <t>MS-1117 0.25</t>
  </si>
  <si>
    <t>MS-1117 0.50</t>
  </si>
  <si>
    <t>MS-1117 STD</t>
  </si>
  <si>
    <t>MS-1121 0.50</t>
  </si>
  <si>
    <t>MS-1159 0.25</t>
  </si>
  <si>
    <t>MS-1159 0.50</t>
  </si>
  <si>
    <t>MS-1159 STD</t>
  </si>
  <si>
    <t>MS-1415</t>
  </si>
  <si>
    <t>MS-1449 1.00</t>
  </si>
  <si>
    <t>MS-1449 STD</t>
  </si>
  <si>
    <t>P019823</t>
  </si>
  <si>
    <t>M6029K</t>
  </si>
  <si>
    <t>M9383A</t>
  </si>
  <si>
    <t>C277-4-0.25</t>
  </si>
  <si>
    <t>K14B-YK5</t>
  </si>
  <si>
    <t>MS-1407</t>
  </si>
  <si>
    <t>M661A-025</t>
  </si>
  <si>
    <t>MS-1827A</t>
  </si>
  <si>
    <t>21020-4X000</t>
  </si>
  <si>
    <t>ms-1164</t>
  </si>
  <si>
    <t>MS-1818 075</t>
  </si>
  <si>
    <t>ms-1824</t>
  </si>
  <si>
    <t>MB-2800 025</t>
  </si>
  <si>
    <t>ms-1121</t>
  </si>
  <si>
    <t>ms-1845</t>
  </si>
  <si>
    <t>ms-1827</t>
  </si>
  <si>
    <t>ms-1179</t>
  </si>
  <si>
    <t>ms-1182</t>
  </si>
  <si>
    <t>ms-1229</t>
  </si>
  <si>
    <t>ms-1183</t>
  </si>
  <si>
    <t>ms-1217</t>
  </si>
  <si>
    <t>ms-1828</t>
  </si>
  <si>
    <t>ms-1208</t>
  </si>
  <si>
    <t>ms-2401</t>
  </si>
  <si>
    <t>ms-1174</t>
  </si>
  <si>
    <t>MS-1208 GP</t>
  </si>
  <si>
    <t>MS-1404A</t>
  </si>
  <si>
    <t>P005181</t>
  </si>
  <si>
    <t>ms-1404 std</t>
  </si>
  <si>
    <t>ms-1828 0.25</t>
  </si>
  <si>
    <t>ms-1828 0.50</t>
  </si>
  <si>
    <t>ms-1828 std</t>
  </si>
  <si>
    <t>MS-1407 STD</t>
  </si>
  <si>
    <t>M087H</t>
  </si>
  <si>
    <t>P013781</t>
  </si>
  <si>
    <t>9721.13.0C</t>
  </si>
  <si>
    <t>P013679</t>
  </si>
  <si>
    <t>M3108A</t>
  </si>
  <si>
    <t>M720A-050</t>
  </si>
  <si>
    <t>M720A1</t>
  </si>
  <si>
    <t>480E-BJ1005012</t>
  </si>
  <si>
    <t>P016662</t>
  </si>
  <si>
    <t>M042A</t>
  </si>
  <si>
    <t>M661A STD</t>
  </si>
  <si>
    <t>MS-1407 050</t>
  </si>
  <si>
    <t>DONFEN EQ1020</t>
  </si>
  <si>
    <t>P013783</t>
  </si>
  <si>
    <t>K14B 0.50</t>
  </si>
  <si>
    <t>P013784</t>
  </si>
  <si>
    <t>M059H 0.75</t>
  </si>
  <si>
    <t>M112H STD</t>
  </si>
  <si>
    <t>P013930</t>
  </si>
  <si>
    <t>P013799</t>
  </si>
  <si>
    <t>MS-1436A</t>
  </si>
  <si>
    <t>MS-1838 0.50</t>
  </si>
  <si>
    <t>MS-1838 075</t>
  </si>
  <si>
    <t>MS-1838 STD</t>
  </si>
  <si>
    <t>MS-1208 050</t>
  </si>
  <si>
    <t>MS-2404A 050</t>
  </si>
  <si>
    <t>MS-2404 STD</t>
  </si>
  <si>
    <t>MS-1145 075</t>
  </si>
  <si>
    <t>M083H STD</t>
  </si>
  <si>
    <t>DK15-0.25</t>
  </si>
  <si>
    <t>474Q,DK13,G13B</t>
  </si>
  <si>
    <t>MS-3878A 0.25</t>
  </si>
  <si>
    <t>M3108A STS</t>
  </si>
  <si>
    <t>MS-3878A GP STD</t>
  </si>
  <si>
    <t>MS-2404 0.25</t>
  </si>
  <si>
    <t>MS-1224 025</t>
  </si>
  <si>
    <t>DW4G15-STD</t>
  </si>
  <si>
    <t>MS-1220A</t>
  </si>
  <si>
    <t>P013725</t>
  </si>
  <si>
    <t>P013931</t>
  </si>
  <si>
    <t>P024246</t>
  </si>
  <si>
    <t>P016649</t>
  </si>
  <si>
    <t>P013727</t>
  </si>
  <si>
    <t>P013724</t>
  </si>
  <si>
    <t>M3501A</t>
  </si>
  <si>
    <t>21-4A15-STD</t>
  </si>
  <si>
    <t>M046A 0.75</t>
  </si>
  <si>
    <t>MS-1217</t>
  </si>
  <si>
    <t>M1050A</t>
  </si>
  <si>
    <t>M3003A</t>
  </si>
  <si>
    <t>MS-2405 STD</t>
  </si>
  <si>
    <t>M723A</t>
  </si>
  <si>
    <t>M723A1</t>
  </si>
  <si>
    <t>M042A1</t>
  </si>
  <si>
    <t>M040A</t>
  </si>
  <si>
    <t>M035A</t>
  </si>
  <si>
    <t>M059H</t>
  </si>
  <si>
    <t>M094A STD</t>
  </si>
  <si>
    <t>M113A3</t>
  </si>
  <si>
    <t>M3101A</t>
  </si>
  <si>
    <t>M121H</t>
  </si>
  <si>
    <t>M136A</t>
  </si>
  <si>
    <t>M140A</t>
  </si>
  <si>
    <t>M178H</t>
  </si>
  <si>
    <t>M177H1</t>
  </si>
  <si>
    <t>M316A</t>
  </si>
  <si>
    <t>M3502A</t>
  </si>
  <si>
    <t>M092H</t>
  </si>
  <si>
    <t>MS-2401</t>
  </si>
  <si>
    <t>MS-1407A</t>
  </si>
  <si>
    <t>P022876</t>
  </si>
  <si>
    <t>MS-1164A</t>
  </si>
  <si>
    <t>MS-1824A</t>
  </si>
  <si>
    <t>MS-1121A</t>
  </si>
  <si>
    <t>MS-1845A</t>
  </si>
  <si>
    <t>MS-1179A</t>
  </si>
  <si>
    <t>MS-1217A</t>
  </si>
  <si>
    <t>MS-1828A</t>
  </si>
  <si>
    <t>MS-2401A</t>
  </si>
  <si>
    <t>M082H</t>
  </si>
  <si>
    <t>MS-1404 STD</t>
  </si>
  <si>
    <t>MS-1828 0.25</t>
  </si>
  <si>
    <t>MS-1828 0.50</t>
  </si>
  <si>
    <t>MS-1828 STD</t>
  </si>
  <si>
    <t>M720A</t>
  </si>
  <si>
    <t>21020-2B000</t>
  </si>
  <si>
    <t>M3503A</t>
  </si>
  <si>
    <t>P013733</t>
  </si>
  <si>
    <t>M661A</t>
  </si>
  <si>
    <t>M094A 0.50</t>
  </si>
  <si>
    <t>P013796</t>
  </si>
  <si>
    <t>M059H 1.5</t>
  </si>
  <si>
    <t>M3108</t>
  </si>
  <si>
    <t>MS-3878 STD</t>
  </si>
  <si>
    <t>MS-1224</t>
  </si>
  <si>
    <t>ER-2120</t>
  </si>
  <si>
    <t>4721-15</t>
  </si>
  <si>
    <t>M112H2</t>
  </si>
  <si>
    <t>M083H, MS-1127</t>
  </si>
  <si>
    <t>M083H</t>
  </si>
  <si>
    <t>M068H</t>
  </si>
  <si>
    <t>M066H2</t>
  </si>
  <si>
    <t>M094A</t>
  </si>
  <si>
    <t>M020H</t>
  </si>
  <si>
    <t>M043A</t>
  </si>
  <si>
    <t>M111A2</t>
  </si>
  <si>
    <t>P005368</t>
  </si>
  <si>
    <t>P013676 / P13678</t>
  </si>
  <si>
    <t>P013724,25,26 / P024239</t>
  </si>
  <si>
    <t>P013727-9 /P024246-7</t>
  </si>
  <si>
    <t>P013727-8 /P024246-7</t>
  </si>
  <si>
    <t>MS-1408</t>
  </si>
  <si>
    <t>P013733-5-6</t>
  </si>
  <si>
    <t>P022885</t>
  </si>
  <si>
    <t>P022883</t>
  </si>
  <si>
    <t>P022879 / P022883</t>
  </si>
  <si>
    <t>P013780-1</t>
  </si>
  <si>
    <t>M011H</t>
  </si>
  <si>
    <t>M118A1</t>
  </si>
  <si>
    <t>M3106A</t>
  </si>
  <si>
    <t>M3109A</t>
  </si>
  <si>
    <t>M085H</t>
  </si>
  <si>
    <t>P020806</t>
  </si>
  <si>
    <t>MK7291A</t>
  </si>
  <si>
    <t>P013680</t>
  </si>
  <si>
    <t>MS-1208</t>
  </si>
  <si>
    <t>MS-1173</t>
  </si>
  <si>
    <t>MS-1424</t>
  </si>
  <si>
    <t>P020825</t>
  </si>
  <si>
    <t>P016656</t>
  </si>
  <si>
    <t>P016653</t>
  </si>
  <si>
    <t>P016660</t>
  </si>
  <si>
    <t>RT000871</t>
  </si>
  <si>
    <t>RT000001</t>
  </si>
  <si>
    <t>RT000002</t>
  </si>
  <si>
    <t>RT000003</t>
  </si>
  <si>
    <t>RT000004</t>
  </si>
  <si>
    <t>RT000005</t>
  </si>
  <si>
    <t>RT000006</t>
  </si>
  <si>
    <t>RT000007</t>
  </si>
  <si>
    <t>RT000008</t>
  </si>
  <si>
    <t>RT000009</t>
  </si>
  <si>
    <t>RT000010</t>
  </si>
  <si>
    <t>RT000011</t>
  </si>
  <si>
    <t>RT000012</t>
  </si>
  <si>
    <t>RT000013</t>
  </si>
  <si>
    <t>RT000014</t>
  </si>
  <si>
    <t>RT000015</t>
  </si>
  <si>
    <t>RT000016</t>
  </si>
  <si>
    <t>RT000017</t>
  </si>
  <si>
    <t>RT000018</t>
  </si>
  <si>
    <t>RT000019</t>
  </si>
  <si>
    <t>RT000020</t>
  </si>
  <si>
    <t>RT000021</t>
  </si>
  <si>
    <t>RT000022</t>
  </si>
  <si>
    <t>RT000023</t>
  </si>
  <si>
    <t>RT000024</t>
  </si>
  <si>
    <t>RT000025</t>
  </si>
  <si>
    <t>RT000026</t>
  </si>
  <si>
    <t>RT000027</t>
  </si>
  <si>
    <t>RT000028</t>
  </si>
  <si>
    <t>RT000029</t>
  </si>
  <si>
    <t>RT000030</t>
  </si>
  <si>
    <t>RT000031</t>
  </si>
  <si>
    <t>RT000032</t>
  </si>
  <si>
    <t>RT000033</t>
  </si>
  <si>
    <t>RT000034</t>
  </si>
  <si>
    <t>RT000035</t>
  </si>
  <si>
    <t>RT000036</t>
  </si>
  <si>
    <t>RT000037</t>
  </si>
  <si>
    <t>RT000038</t>
  </si>
  <si>
    <t>RT000039</t>
  </si>
  <si>
    <t>RT000040</t>
  </si>
  <si>
    <t>RT000041</t>
  </si>
  <si>
    <t>RT000042</t>
  </si>
  <si>
    <t>RT000043</t>
  </si>
  <si>
    <t>RT000044</t>
  </si>
  <si>
    <t>RT000045</t>
  </si>
  <si>
    <t>RT000046</t>
  </si>
  <si>
    <t>RT000047</t>
  </si>
  <si>
    <t>RT000048</t>
  </si>
  <si>
    <t>RT000049</t>
  </si>
  <si>
    <t>RT000050</t>
  </si>
  <si>
    <t>RT000051</t>
  </si>
  <si>
    <t>RT000052</t>
  </si>
  <si>
    <t>RT000053</t>
  </si>
  <si>
    <t>RT000054</t>
  </si>
  <si>
    <t>RT000055</t>
  </si>
  <si>
    <t>RT000056</t>
  </si>
  <si>
    <t>RT000057</t>
  </si>
  <si>
    <t>RT000058</t>
  </si>
  <si>
    <t>RT000059</t>
  </si>
  <si>
    <t>RT000060</t>
  </si>
  <si>
    <t>RT000061</t>
  </si>
  <si>
    <t>RT000062</t>
  </si>
  <si>
    <t>RT000063</t>
  </si>
  <si>
    <t>RT000064</t>
  </si>
  <si>
    <t>RT000065</t>
  </si>
  <si>
    <t>RT000066</t>
  </si>
  <si>
    <t>RT000067</t>
  </si>
  <si>
    <t>RT000068</t>
  </si>
  <si>
    <t>RT000069</t>
  </si>
  <si>
    <t>RT000070</t>
  </si>
  <si>
    <t>RT000071</t>
  </si>
  <si>
    <t>RT000072</t>
  </si>
  <si>
    <t>RT000073</t>
  </si>
  <si>
    <t>RT000074</t>
  </si>
  <si>
    <t>RT000075</t>
  </si>
  <si>
    <t>RT000076</t>
  </si>
  <si>
    <t>RT000077</t>
  </si>
  <si>
    <t>RT000078</t>
  </si>
  <si>
    <t>RT000079</t>
  </si>
  <si>
    <t>RT000080</t>
  </si>
  <si>
    <t>RT000081</t>
  </si>
  <si>
    <t>RT000082</t>
  </si>
  <si>
    <t>RT000083</t>
  </si>
  <si>
    <t>RT000084</t>
  </si>
  <si>
    <t>RT000085</t>
  </si>
  <si>
    <t>RT000086</t>
  </si>
  <si>
    <t>RT000087</t>
  </si>
  <si>
    <t>RT000088</t>
  </si>
  <si>
    <t>RT000089</t>
  </si>
  <si>
    <t>RT000090</t>
  </si>
  <si>
    <t>RT000091</t>
  </si>
  <si>
    <t>RT000092</t>
  </si>
  <si>
    <t>RT000093</t>
  </si>
  <si>
    <t>RT000094</t>
  </si>
  <si>
    <t>RT000095</t>
  </si>
  <si>
    <t>RT000096</t>
  </si>
  <si>
    <t>RT000097</t>
  </si>
  <si>
    <t>RT000098</t>
  </si>
  <si>
    <t>RT000099</t>
  </si>
  <si>
    <t>RT000100</t>
  </si>
  <si>
    <t>RT000101</t>
  </si>
  <si>
    <t>RT000102</t>
  </si>
  <si>
    <t>RT000103</t>
  </si>
  <si>
    <t>RT000104</t>
  </si>
  <si>
    <t>RT000105</t>
  </si>
  <si>
    <t>RT000106</t>
  </si>
  <si>
    <t>RT000107</t>
  </si>
  <si>
    <t>RT000108</t>
  </si>
  <si>
    <t>RT000109</t>
  </si>
  <si>
    <t>RT000110</t>
  </si>
  <si>
    <t>RT000111</t>
  </si>
  <si>
    <t>RT000112</t>
  </si>
  <si>
    <t>RT000113</t>
  </si>
  <si>
    <t>RT000114</t>
  </si>
  <si>
    <t>RT000115</t>
  </si>
  <si>
    <t>RT000116</t>
  </si>
  <si>
    <t>RT000117</t>
  </si>
  <si>
    <t>RT000118</t>
  </si>
  <si>
    <t>RT000119</t>
  </si>
  <si>
    <t>RT000120</t>
  </si>
  <si>
    <t>RT000121</t>
  </si>
  <si>
    <t>RT000122</t>
  </si>
  <si>
    <t>RT000123</t>
  </si>
  <si>
    <t>RT000124</t>
  </si>
  <si>
    <t>RT000125</t>
  </si>
  <si>
    <t>RT000126</t>
  </si>
  <si>
    <t>RT000127</t>
  </si>
  <si>
    <t>RT000128</t>
  </si>
  <si>
    <t>RT000129</t>
  </si>
  <si>
    <t>RT000130</t>
  </si>
  <si>
    <t>RT000131</t>
  </si>
  <si>
    <t>RT000132</t>
  </si>
  <si>
    <t>RT000133</t>
  </si>
  <si>
    <t>RT000134</t>
  </si>
  <si>
    <t>RT000135</t>
  </si>
  <si>
    <t>RT000136</t>
  </si>
  <si>
    <t>RT000137</t>
  </si>
  <si>
    <t>RT000138</t>
  </si>
  <si>
    <t>RT000139</t>
  </si>
  <si>
    <t>RT000140</t>
  </si>
  <si>
    <t>RT000141</t>
  </si>
  <si>
    <t>RT000142</t>
  </si>
  <si>
    <t>RT000143</t>
  </si>
  <si>
    <t>RT000144</t>
  </si>
  <si>
    <t>RT000145</t>
  </si>
  <si>
    <t>RT000146</t>
  </si>
  <si>
    <t>RT000147</t>
  </si>
  <si>
    <t>RT000148</t>
  </si>
  <si>
    <t>RT000149</t>
  </si>
  <si>
    <t>RT000150</t>
  </si>
  <si>
    <t>RT000151</t>
  </si>
  <si>
    <t>RT000152</t>
  </si>
  <si>
    <t>RT000153</t>
  </si>
  <si>
    <t>RT000154</t>
  </si>
  <si>
    <t>RT000155</t>
  </si>
  <si>
    <t>RT000156</t>
  </si>
  <si>
    <t>RT000157</t>
  </si>
  <si>
    <t>RT000158</t>
  </si>
  <si>
    <t>RT000159</t>
  </si>
  <si>
    <t>RT000160</t>
  </si>
  <si>
    <t>RT000161</t>
  </si>
  <si>
    <t>RT000162</t>
  </si>
  <si>
    <t>RT000163</t>
  </si>
  <si>
    <t>RT000164</t>
  </si>
  <si>
    <t>RT000165</t>
  </si>
  <si>
    <t>RT000166</t>
  </si>
  <si>
    <t>RT000167</t>
  </si>
  <si>
    <t>RT000168</t>
  </si>
  <si>
    <t>RT000169</t>
  </si>
  <si>
    <t>RT000170</t>
  </si>
  <si>
    <t>RT000171</t>
  </si>
  <si>
    <t>RT000172</t>
  </si>
  <si>
    <t>RT000173</t>
  </si>
  <si>
    <t>RT000174</t>
  </si>
  <si>
    <t>RT000175</t>
  </si>
  <si>
    <t>RT000176</t>
  </si>
  <si>
    <t>RT000177</t>
  </si>
  <si>
    <t>RT000178</t>
  </si>
  <si>
    <t>RT000179</t>
  </si>
  <si>
    <t>RT000180</t>
  </si>
  <si>
    <t>RT000181</t>
  </si>
  <si>
    <t>RT000182</t>
  </si>
  <si>
    <t>RT000183</t>
  </si>
  <si>
    <t>RT000184</t>
  </si>
  <si>
    <t>RT000185</t>
  </si>
  <si>
    <t>RT000186</t>
  </si>
  <si>
    <t>RT000187</t>
  </si>
  <si>
    <t>RT000188</t>
  </si>
  <si>
    <t>RT000189</t>
  </si>
  <si>
    <t>RT000190</t>
  </si>
  <si>
    <t>RT000191</t>
  </si>
  <si>
    <t>RT000192</t>
  </si>
  <si>
    <t>RT000193</t>
  </si>
  <si>
    <t>RT000194</t>
  </si>
  <si>
    <t>RT000195</t>
  </si>
  <si>
    <t>RT000196</t>
  </si>
  <si>
    <t>RT000197</t>
  </si>
  <si>
    <t>RT000198</t>
  </si>
  <si>
    <t>RT000199</t>
  </si>
  <si>
    <t>RT000200</t>
  </si>
  <si>
    <t>RT000201</t>
  </si>
  <si>
    <t>RT000202</t>
  </si>
  <si>
    <t>RT000203</t>
  </si>
  <si>
    <t>RT000204</t>
  </si>
  <si>
    <t>RT000205</t>
  </si>
  <si>
    <t>RT000206</t>
  </si>
  <si>
    <t>RT000207</t>
  </si>
  <si>
    <t>RT000208</t>
  </si>
  <si>
    <t>RT000209</t>
  </si>
  <si>
    <t>RT000210</t>
  </si>
  <si>
    <t>RT000211</t>
  </si>
  <si>
    <t>RT000212</t>
  </si>
  <si>
    <t>RT000213</t>
  </si>
  <si>
    <t>RT000214</t>
  </si>
  <si>
    <t>RT000215</t>
  </si>
  <si>
    <t>RT000216</t>
  </si>
  <si>
    <t>RT000217</t>
  </si>
  <si>
    <t>RT000218</t>
  </si>
  <si>
    <t>RT000219</t>
  </si>
  <si>
    <t>RT000220</t>
  </si>
  <si>
    <t>RT000221</t>
  </si>
  <si>
    <t>RT000222</t>
  </si>
  <si>
    <t>RT000223</t>
  </si>
  <si>
    <t>RT000224</t>
  </si>
  <si>
    <t>RT000225</t>
  </si>
  <si>
    <t>RT000226</t>
  </si>
  <si>
    <t>RT000227</t>
  </si>
  <si>
    <t>RT000228</t>
  </si>
  <si>
    <t>RT000229</t>
  </si>
  <si>
    <t>RT000230</t>
  </si>
  <si>
    <t>RT000231</t>
  </si>
  <si>
    <t>RT000232</t>
  </si>
  <si>
    <t>RT000233</t>
  </si>
  <si>
    <t>RT000234</t>
  </si>
  <si>
    <t>RT000235</t>
  </si>
  <si>
    <t>RT000236</t>
  </si>
  <si>
    <t>RT000237</t>
  </si>
  <si>
    <t>RT000238</t>
  </si>
  <si>
    <t>RT000239</t>
  </si>
  <si>
    <t>RT000240</t>
  </si>
  <si>
    <t>RT000241</t>
  </si>
  <si>
    <t>RT000242</t>
  </si>
  <si>
    <t>RT000243</t>
  </si>
  <si>
    <t>RT000244</t>
  </si>
  <si>
    <t>RT000245</t>
  </si>
  <si>
    <t>RT000246</t>
  </si>
  <si>
    <t>RT000247</t>
  </si>
  <si>
    <t>RT000248</t>
  </si>
  <si>
    <t>RT000249</t>
  </si>
  <si>
    <t>RT000250</t>
  </si>
  <si>
    <t>RT000251</t>
  </si>
  <si>
    <t>RT000252</t>
  </si>
  <si>
    <t>RT000253</t>
  </si>
  <si>
    <t>RT000254</t>
  </si>
  <si>
    <t>RT000255</t>
  </si>
  <si>
    <t>RT000256</t>
  </si>
  <si>
    <t>RT000257</t>
  </si>
  <si>
    <t>RT000258</t>
  </si>
  <si>
    <t>RT000259</t>
  </si>
  <si>
    <t>RT000260</t>
  </si>
  <si>
    <t>RT000261</t>
  </si>
  <si>
    <t>RT000262</t>
  </si>
  <si>
    <t>RT000263</t>
  </si>
  <si>
    <t>RT000264</t>
  </si>
  <si>
    <t>RT000265</t>
  </si>
  <si>
    <t>RT000266</t>
  </si>
  <si>
    <t>RT000267</t>
  </si>
  <si>
    <t>RT000268</t>
  </si>
  <si>
    <t>RT000269</t>
  </si>
  <si>
    <t>RT000270</t>
  </si>
  <si>
    <t>RT000271</t>
  </si>
  <si>
    <t>RT000272</t>
  </si>
  <si>
    <t>RT000273</t>
  </si>
  <si>
    <t>RT000274</t>
  </si>
  <si>
    <t>RT000275</t>
  </si>
  <si>
    <t>RT000276</t>
  </si>
  <si>
    <t>RT000277</t>
  </si>
  <si>
    <t>RT000278</t>
  </si>
  <si>
    <t>RT000279</t>
  </si>
  <si>
    <t>RT000280</t>
  </si>
  <si>
    <t>RT000281</t>
  </si>
  <si>
    <t>RT000282</t>
  </si>
  <si>
    <t>RT000283</t>
  </si>
  <si>
    <t>RT000284</t>
  </si>
  <si>
    <t>RT000285</t>
  </si>
  <si>
    <t>RT000286</t>
  </si>
  <si>
    <t>RT000287</t>
  </si>
  <si>
    <t>RT000288</t>
  </si>
  <si>
    <t>RT000289</t>
  </si>
  <si>
    <t>RT000290</t>
  </si>
  <si>
    <t>RT000291</t>
  </si>
  <si>
    <t>RT000292</t>
  </si>
  <si>
    <t>RT000293</t>
  </si>
  <si>
    <t>RT000294</t>
  </si>
  <si>
    <t>RT000295</t>
  </si>
  <si>
    <t>RT000296</t>
  </si>
  <si>
    <t>RT000297</t>
  </si>
  <si>
    <t>RT000298</t>
  </si>
  <si>
    <t>RT000299</t>
  </si>
  <si>
    <t>RT000300</t>
  </si>
  <si>
    <t>RT000301</t>
  </si>
  <si>
    <t>RT000302</t>
  </si>
  <si>
    <t>RT000303</t>
  </si>
  <si>
    <t>RT000304</t>
  </si>
  <si>
    <t>RT000305</t>
  </si>
  <si>
    <t>RT000306</t>
  </si>
  <si>
    <t>RT000307</t>
  </si>
  <si>
    <t>RT000308</t>
  </si>
  <si>
    <t>RT000309</t>
  </si>
  <si>
    <t>RT000310</t>
  </si>
  <si>
    <t>RT000311</t>
  </si>
  <si>
    <t>RT000312</t>
  </si>
  <si>
    <t>RT000313</t>
  </si>
  <si>
    <t>RT000314</t>
  </si>
  <si>
    <t>RT000315</t>
  </si>
  <si>
    <t>RT000316</t>
  </si>
  <si>
    <t>RT000317</t>
  </si>
  <si>
    <t>RT000318</t>
  </si>
  <si>
    <t>RT000319</t>
  </si>
  <si>
    <t>RT000320</t>
  </si>
  <si>
    <t>RT000321</t>
  </si>
  <si>
    <t>RT000322</t>
  </si>
  <si>
    <t>RT000323</t>
  </si>
  <si>
    <t>RT000324</t>
  </si>
  <si>
    <t>RT000325</t>
  </si>
  <si>
    <t>RT000326</t>
  </si>
  <si>
    <t>RT000327</t>
  </si>
  <si>
    <t>RT000328</t>
  </si>
  <si>
    <t>RT000329</t>
  </si>
  <si>
    <t>RT000330</t>
  </si>
  <si>
    <t>RT000331</t>
  </si>
  <si>
    <t>RT000332</t>
  </si>
  <si>
    <t>RT000333</t>
  </si>
  <si>
    <t>RT000334</t>
  </si>
  <si>
    <t>RT000335</t>
  </si>
  <si>
    <t>RT000336</t>
  </si>
  <si>
    <t>RT000337</t>
  </si>
  <si>
    <t>RT000338</t>
  </si>
  <si>
    <t>RT000339</t>
  </si>
  <si>
    <t>RT000340</t>
  </si>
  <si>
    <t>RT000341</t>
  </si>
  <si>
    <t>RT000342</t>
  </si>
  <si>
    <t>RT000343</t>
  </si>
  <si>
    <t>RT000344</t>
  </si>
  <si>
    <t>RT000345</t>
  </si>
  <si>
    <t>RT000346</t>
  </si>
  <si>
    <t>RT000347</t>
  </si>
  <si>
    <t>RT000348</t>
  </si>
  <si>
    <t>RT000349</t>
  </si>
  <si>
    <t>RT000350</t>
  </si>
  <si>
    <t>RT000351</t>
  </si>
  <si>
    <t>RT000352</t>
  </si>
  <si>
    <t>RT000353</t>
  </si>
  <si>
    <t>RT000354</t>
  </si>
  <si>
    <t>RT000355</t>
  </si>
  <si>
    <t>RT000356</t>
  </si>
  <si>
    <t>RT000357</t>
  </si>
  <si>
    <t>RT000358</t>
  </si>
  <si>
    <t>RT000359</t>
  </si>
  <si>
    <t>RT000360</t>
  </si>
  <si>
    <t>RT000361</t>
  </si>
  <si>
    <t>RT000362</t>
  </si>
  <si>
    <t>RT000363</t>
  </si>
  <si>
    <t>RT000364</t>
  </si>
  <si>
    <t>RT000365</t>
  </si>
  <si>
    <t>RT000366</t>
  </si>
  <si>
    <t>RT000367</t>
  </si>
  <si>
    <t>RT000368</t>
  </si>
  <si>
    <t>RT000369</t>
  </si>
  <si>
    <t>RT000370</t>
  </si>
  <si>
    <t>RT000371</t>
  </si>
  <si>
    <t>RT000372</t>
  </si>
  <si>
    <t>RT000373</t>
  </si>
  <si>
    <t>RT000374</t>
  </si>
  <si>
    <t>RT000375</t>
  </si>
  <si>
    <t>RT000376</t>
  </si>
  <si>
    <t>RT000377</t>
  </si>
  <si>
    <t>RT000378</t>
  </si>
  <si>
    <t>RT000379</t>
  </si>
  <si>
    <t>RT000380</t>
  </si>
  <si>
    <t>RT000381</t>
  </si>
  <si>
    <t>RT000382</t>
  </si>
  <si>
    <t>RT000383</t>
  </si>
  <si>
    <t>RT000384</t>
  </si>
  <si>
    <t>RT000385</t>
  </si>
  <si>
    <t>RT000386</t>
  </si>
  <si>
    <t>RT000387</t>
  </si>
  <si>
    <t>RT000388</t>
  </si>
  <si>
    <t>RT000389</t>
  </si>
  <si>
    <t>RT000390</t>
  </si>
  <si>
    <t>RT000391</t>
  </si>
  <si>
    <t>RT000392</t>
  </si>
  <si>
    <t>RT000393</t>
  </si>
  <si>
    <t>RT000394</t>
  </si>
  <si>
    <t>RT000395</t>
  </si>
  <si>
    <t>RT000396</t>
  </si>
  <si>
    <t>RT000397</t>
  </si>
  <si>
    <t>RT000398</t>
  </si>
  <si>
    <t>RT000399</t>
  </si>
  <si>
    <t>RT000400</t>
  </si>
  <si>
    <t>RT000401</t>
  </si>
  <si>
    <t>RT000402</t>
  </si>
  <si>
    <t>RT000403</t>
  </si>
  <si>
    <t>RT000404</t>
  </si>
  <si>
    <t>RT000405</t>
  </si>
  <si>
    <t>RT000406</t>
  </si>
  <si>
    <t>RT000407</t>
  </si>
  <si>
    <t>RT000408</t>
  </si>
  <si>
    <t>RT000409</t>
  </si>
  <si>
    <t>RT000410</t>
  </si>
  <si>
    <t>RT000411</t>
  </si>
  <si>
    <t>RT000412</t>
  </si>
  <si>
    <t>RT000413</t>
  </si>
  <si>
    <t>RT000414</t>
  </si>
  <si>
    <t>RT000415</t>
  </si>
  <si>
    <t>RT000416</t>
  </si>
  <si>
    <t>RT000417</t>
  </si>
  <si>
    <t>RT000418</t>
  </si>
  <si>
    <t>RT000419</t>
  </si>
  <si>
    <t>RT000420</t>
  </si>
  <si>
    <t>RT000421</t>
  </si>
  <si>
    <t>RT000422</t>
  </si>
  <si>
    <t>RT000423</t>
  </si>
  <si>
    <t>RT000424</t>
  </si>
  <si>
    <t>RT000425</t>
  </si>
  <si>
    <t>RT000426</t>
  </si>
  <si>
    <t>RT000427</t>
  </si>
  <si>
    <t>RT000428</t>
  </si>
  <si>
    <t>RT000429</t>
  </si>
  <si>
    <t>RT000430</t>
  </si>
  <si>
    <t>RT000431</t>
  </si>
  <si>
    <t>RT000432</t>
  </si>
  <si>
    <t>RT000433</t>
  </si>
  <si>
    <t>RT000434</t>
  </si>
  <si>
    <t>RT000435</t>
  </si>
  <si>
    <t>RT000436</t>
  </si>
  <si>
    <t>RT000437</t>
  </si>
  <si>
    <t>RT000438</t>
  </si>
  <si>
    <t>RT000439</t>
  </si>
  <si>
    <t>RT000440</t>
  </si>
  <si>
    <t>RT000441</t>
  </si>
  <si>
    <t>RT000442</t>
  </si>
  <si>
    <t>RT000443</t>
  </si>
  <si>
    <t>RT000444</t>
  </si>
  <si>
    <t>RT000445</t>
  </si>
  <si>
    <t>RT000446</t>
  </si>
  <si>
    <t>RT000447</t>
  </si>
  <si>
    <t>RT000448</t>
  </si>
  <si>
    <t>RT000449</t>
  </si>
  <si>
    <t>RT000450</t>
  </si>
  <si>
    <t>RT000451</t>
  </si>
  <si>
    <t>RT000452</t>
  </si>
  <si>
    <t>RT000453</t>
  </si>
  <si>
    <t>RT000454</t>
  </si>
  <si>
    <t>RT000455</t>
  </si>
  <si>
    <t>RT000456</t>
  </si>
  <si>
    <t>RT000457</t>
  </si>
  <si>
    <t>RT000458</t>
  </si>
  <si>
    <t>RT000459</t>
  </si>
  <si>
    <t>RT000460</t>
  </si>
  <si>
    <t>RT000461</t>
  </si>
  <si>
    <t>RT000462</t>
  </si>
  <si>
    <t>RT000463</t>
  </si>
  <si>
    <t>RT000464</t>
  </si>
  <si>
    <t>RT000465</t>
  </si>
  <si>
    <t>RT000466</t>
  </si>
  <si>
    <t>RT000467</t>
  </si>
  <si>
    <t>RT000468</t>
  </si>
  <si>
    <t>RT000469</t>
  </si>
  <si>
    <t>RT000470</t>
  </si>
  <si>
    <t>RT000471</t>
  </si>
  <si>
    <t>RT000472</t>
  </si>
  <si>
    <t>RT000473</t>
  </si>
  <si>
    <t>RT000474</t>
  </si>
  <si>
    <t>RT000475</t>
  </si>
  <si>
    <t>RT000476</t>
  </si>
  <si>
    <t>RT000477</t>
  </si>
  <si>
    <t>RT000478</t>
  </si>
  <si>
    <t>RT000479</t>
  </si>
  <si>
    <t>RT000480</t>
  </si>
  <si>
    <t>RT000481</t>
  </si>
  <si>
    <t>RT000482</t>
  </si>
  <si>
    <t>RT000483</t>
  </si>
  <si>
    <t>RT000484</t>
  </si>
  <si>
    <t>RT000485</t>
  </si>
  <si>
    <t>RT000486</t>
  </si>
  <si>
    <t>RT000487</t>
  </si>
  <si>
    <t>RT000488</t>
  </si>
  <si>
    <t>RT000489</t>
  </si>
  <si>
    <t>RT000490</t>
  </si>
  <si>
    <t>RT000491</t>
  </si>
  <si>
    <t>RT000492</t>
  </si>
  <si>
    <t>RT000493</t>
  </si>
  <si>
    <t>RT000494</t>
  </si>
  <si>
    <t>RT000495</t>
  </si>
  <si>
    <t>RT000496</t>
  </si>
  <si>
    <t>RT000497</t>
  </si>
  <si>
    <t>RT000498</t>
  </si>
  <si>
    <t>RT000499</t>
  </si>
  <si>
    <t>RT000500</t>
  </si>
  <si>
    <t>RT000501</t>
  </si>
  <si>
    <t>RT000502</t>
  </si>
  <si>
    <t>RT000503</t>
  </si>
  <si>
    <t>RT000504</t>
  </si>
  <si>
    <t>RT000505</t>
  </si>
  <si>
    <t>RT000506</t>
  </si>
  <si>
    <t>RT000507</t>
  </si>
  <si>
    <t>RT000508</t>
  </si>
  <si>
    <t>RT000509</t>
  </si>
  <si>
    <t>RT000510</t>
  </si>
  <si>
    <t>RT000511</t>
  </si>
  <si>
    <t>RT000512</t>
  </si>
  <si>
    <t>RT000513</t>
  </si>
  <si>
    <t>RT000514</t>
  </si>
  <si>
    <t>RT000515</t>
  </si>
  <si>
    <t>RT000516</t>
  </si>
  <si>
    <t>RT000517</t>
  </si>
  <si>
    <t>RT000518</t>
  </si>
  <si>
    <t>RT000519</t>
  </si>
  <si>
    <t>RT000520</t>
  </si>
  <si>
    <t>RT000521</t>
  </si>
  <si>
    <t>RT000522</t>
  </si>
  <si>
    <t>RT000523</t>
  </si>
  <si>
    <t>RT000910</t>
  </si>
  <si>
    <t>RT000540</t>
  </si>
  <si>
    <t>RT000541</t>
  </si>
  <si>
    <t>RT000524</t>
  </si>
  <si>
    <t>RT000525</t>
  </si>
  <si>
    <t>RT000526</t>
  </si>
  <si>
    <t>RT000527</t>
  </si>
  <si>
    <t>RT000528</t>
  </si>
  <si>
    <t>RT000529</t>
  </si>
  <si>
    <t>RT000530</t>
  </si>
  <si>
    <t>RT000531</t>
  </si>
  <si>
    <t>RT000532</t>
  </si>
  <si>
    <t>RT000533</t>
  </si>
  <si>
    <t>RT000534</t>
  </si>
  <si>
    <t>RT000535</t>
  </si>
  <si>
    <t>RT000536</t>
  </si>
  <si>
    <t>RT000537</t>
  </si>
  <si>
    <t>RT000538</t>
  </si>
  <si>
    <t>RT000539</t>
  </si>
  <si>
    <t>RT000542</t>
  </si>
  <si>
    <t>RT000543</t>
  </si>
  <si>
    <t>RT000544</t>
  </si>
  <si>
    <t>RT000909</t>
  </si>
  <si>
    <t>RT000907</t>
  </si>
  <si>
    <t>RT000908</t>
  </si>
  <si>
    <t>RT000870</t>
  </si>
  <si>
    <t>RT000906</t>
  </si>
  <si>
    <t>RT000905</t>
  </si>
  <si>
    <t>RT000545</t>
  </si>
  <si>
    <t>RT000546</t>
  </si>
  <si>
    <t>RT000547</t>
  </si>
  <si>
    <t>RT000548</t>
  </si>
  <si>
    <t>RT000549</t>
  </si>
  <si>
    <t>RT000904</t>
  </si>
  <si>
    <t>RT000903</t>
  </si>
  <si>
    <t>RT000550</t>
  </si>
  <si>
    <t>RT000551</t>
  </si>
  <si>
    <t>RT000552</t>
  </si>
  <si>
    <t>RT000553</t>
  </si>
  <si>
    <t>RT000554</t>
  </si>
  <si>
    <t>RT000555</t>
  </si>
  <si>
    <t>RT000556</t>
  </si>
  <si>
    <t>RT000557</t>
  </si>
  <si>
    <t>RT000558</t>
  </si>
  <si>
    <t>RT000559</t>
  </si>
  <si>
    <t>RT000560</t>
  </si>
  <si>
    <t>RT000561</t>
  </si>
  <si>
    <t>RT000562</t>
  </si>
  <si>
    <t>RT000563</t>
  </si>
  <si>
    <t>RT000564</t>
  </si>
  <si>
    <t>RT000565</t>
  </si>
  <si>
    <t>RT000566</t>
  </si>
  <si>
    <t>RT000567</t>
  </si>
  <si>
    <t>RT000568</t>
  </si>
  <si>
    <t>RT000569</t>
  </si>
  <si>
    <t>RT000570</t>
  </si>
  <si>
    <t>RT000571</t>
  </si>
  <si>
    <t>RT000572</t>
  </si>
  <si>
    <t>RT000573</t>
  </si>
  <si>
    <t>RT000574</t>
  </si>
  <si>
    <t>RT000575</t>
  </si>
  <si>
    <t>RT000576</t>
  </si>
  <si>
    <t>RT000577</t>
  </si>
  <si>
    <t>RT000578</t>
  </si>
  <si>
    <t>RT000579</t>
  </si>
  <si>
    <t>RT000580</t>
  </si>
  <si>
    <t>RT000581</t>
  </si>
  <si>
    <t>RT000582</t>
  </si>
  <si>
    <t>RT000583</t>
  </si>
  <si>
    <t>RT000584</t>
  </si>
  <si>
    <t>RT000585</t>
  </si>
  <si>
    <t>RT000586</t>
  </si>
  <si>
    <t>RT000587</t>
  </si>
  <si>
    <t>RT000588</t>
  </si>
  <si>
    <t>RT000589</t>
  </si>
  <si>
    <t>RT000590</t>
  </si>
  <si>
    <t>RT000591</t>
  </si>
  <si>
    <t>RT000592</t>
  </si>
  <si>
    <t>RT000593</t>
  </si>
  <si>
    <t>RT000594</t>
  </si>
  <si>
    <t>RT000595</t>
  </si>
  <si>
    <t>RT000596</t>
  </si>
  <si>
    <t>RT000597</t>
  </si>
  <si>
    <t>RT000598</t>
  </si>
  <si>
    <t>RT000599</t>
  </si>
  <si>
    <t>RT000600</t>
  </si>
  <si>
    <t>RT000601</t>
  </si>
  <si>
    <t>RT000602</t>
  </si>
  <si>
    <t>RT000603</t>
  </si>
  <si>
    <t>RT000604</t>
  </si>
  <si>
    <t>RT000605</t>
  </si>
  <si>
    <t>RT000606</t>
  </si>
  <si>
    <t>RT000607</t>
  </si>
  <si>
    <t>RT000608</t>
  </si>
  <si>
    <t>RT000609</t>
  </si>
  <si>
    <t>RT000610</t>
  </si>
  <si>
    <t>RT000611</t>
  </si>
  <si>
    <t>RT000612</t>
  </si>
  <si>
    <t>RT000613</t>
  </si>
  <si>
    <t>RT000614</t>
  </si>
  <si>
    <t>RT000615</t>
  </si>
  <si>
    <t>RT000616</t>
  </si>
  <si>
    <t>RT000617</t>
  </si>
  <si>
    <t>RT000618</t>
  </si>
  <si>
    <t>RT000619</t>
  </si>
  <si>
    <t>RT000620</t>
  </si>
  <si>
    <t>RT000621</t>
  </si>
  <si>
    <t>RT000622</t>
  </si>
  <si>
    <t>RT000623</t>
  </si>
  <si>
    <t>RT000624</t>
  </si>
  <si>
    <t>RT000625</t>
  </si>
  <si>
    <t>RT000626</t>
  </si>
  <si>
    <t>RT000627</t>
  </si>
  <si>
    <t>RT000628</t>
  </si>
  <si>
    <t>RT000629</t>
  </si>
  <si>
    <t>RT000630</t>
  </si>
  <si>
    <t>RT000631</t>
  </si>
  <si>
    <t>RT000632</t>
  </si>
  <si>
    <t>RT000633</t>
  </si>
  <si>
    <t>RT000634</t>
  </si>
  <si>
    <t>RT000635</t>
  </si>
  <si>
    <t>RT000636</t>
  </si>
  <si>
    <t>RT000637</t>
  </si>
  <si>
    <t>RT000638</t>
  </si>
  <si>
    <t>RT000639</t>
  </si>
  <si>
    <t>RT000640</t>
  </si>
  <si>
    <t>RT000641</t>
  </si>
  <si>
    <t>RT000642</t>
  </si>
  <si>
    <t>RT000643</t>
  </si>
  <si>
    <t>RT000644</t>
  </si>
  <si>
    <t>RT000645</t>
  </si>
  <si>
    <t>RT000646</t>
  </si>
  <si>
    <t>RT000647</t>
  </si>
  <si>
    <t>RT000648</t>
  </si>
  <si>
    <t>RT000649</t>
  </si>
  <si>
    <t>RT000650</t>
  </si>
  <si>
    <t>RT000651</t>
  </si>
  <si>
    <t>RT000652</t>
  </si>
  <si>
    <t>RT000653</t>
  </si>
  <si>
    <t>RT000654</t>
  </si>
  <si>
    <t>RT000655</t>
  </si>
  <si>
    <t>RT000656</t>
  </si>
  <si>
    <t>RT000657</t>
  </si>
  <si>
    <t>RT000658</t>
  </si>
  <si>
    <t>RT000659</t>
  </si>
  <si>
    <t>RT000660</t>
  </si>
  <si>
    <t>RT000661</t>
  </si>
  <si>
    <t>RT000662</t>
  </si>
  <si>
    <t>RT000663</t>
  </si>
  <si>
    <t>RT000664</t>
  </si>
  <si>
    <t>RT000665</t>
  </si>
  <si>
    <t>RT000666</t>
  </si>
  <si>
    <t>RT000667</t>
  </si>
  <si>
    <t>RT000668</t>
  </si>
  <si>
    <t>RT000669</t>
  </si>
  <si>
    <t>RT000670</t>
  </si>
  <si>
    <t>RT000671</t>
  </si>
  <si>
    <t>RT000672</t>
  </si>
  <si>
    <t>RT000673</t>
  </si>
  <si>
    <t>RT000674</t>
  </si>
  <si>
    <t>RT000675</t>
  </si>
  <si>
    <t>RT000676</t>
  </si>
  <si>
    <t>RT000677</t>
  </si>
  <si>
    <t>RT000678</t>
  </si>
  <si>
    <t>RT000679</t>
  </si>
  <si>
    <t>RT000680</t>
  </si>
  <si>
    <t>RT000681</t>
  </si>
  <si>
    <t>RT000682</t>
  </si>
  <si>
    <t>RT000683</t>
  </si>
  <si>
    <t>RT000684</t>
  </si>
  <si>
    <t>RT000685</t>
  </si>
  <si>
    <t>RT000686</t>
  </si>
  <si>
    <t>RT000687</t>
  </si>
  <si>
    <t>RT000688</t>
  </si>
  <si>
    <t>RT000689</t>
  </si>
  <si>
    <t>RT000690</t>
  </si>
  <si>
    <t>RT000691</t>
  </si>
  <si>
    <t>RT000692</t>
  </si>
  <si>
    <t>RT000693</t>
  </si>
  <si>
    <t>RT000694</t>
  </si>
  <si>
    <t>RT000695</t>
  </si>
  <si>
    <t>RT000696</t>
  </si>
  <si>
    <t>RT000697</t>
  </si>
  <si>
    <t>RT000698</t>
  </si>
  <si>
    <t>RT000699</t>
  </si>
  <si>
    <t>RT000700</t>
  </si>
  <si>
    <t>RT000701</t>
  </si>
  <si>
    <t>RT000702</t>
  </si>
  <si>
    <t>RT000703</t>
  </si>
  <si>
    <t>RT000704</t>
  </si>
  <si>
    <t>RT000705</t>
  </si>
  <si>
    <t>RT000706</t>
  </si>
  <si>
    <t>RT000707</t>
  </si>
  <si>
    <t>RT000708</t>
  </si>
  <si>
    <t>RT000709</t>
  </si>
  <si>
    <t>RT000710</t>
  </si>
  <si>
    <t>RT000711</t>
  </si>
  <si>
    <t>RT000712</t>
  </si>
  <si>
    <t>RT000713</t>
  </si>
  <si>
    <t>RT000714</t>
  </si>
  <si>
    <t>RT000715</t>
  </si>
  <si>
    <t>RT000716</t>
  </si>
  <si>
    <t>RT000717</t>
  </si>
  <si>
    <t>RT000718</t>
  </si>
  <si>
    <t>RT000719</t>
  </si>
  <si>
    <t>RT000720</t>
  </si>
  <si>
    <t>RT000721</t>
  </si>
  <si>
    <t>RT000722</t>
  </si>
  <si>
    <t>RT000723</t>
  </si>
  <si>
    <t>RT000724</t>
  </si>
  <si>
    <t>RT000725</t>
  </si>
  <si>
    <t>RT000726</t>
  </si>
  <si>
    <t>RT000727</t>
  </si>
  <si>
    <t>RT000728</t>
  </si>
  <si>
    <t>RT000729</t>
  </si>
  <si>
    <t>RT000730</t>
  </si>
  <si>
    <t>RT000731</t>
  </si>
  <si>
    <t>RT000732</t>
  </si>
  <si>
    <t>RT000733</t>
  </si>
  <si>
    <t>RT000734</t>
  </si>
  <si>
    <t>RT000735</t>
  </si>
  <si>
    <t>RT000736</t>
  </si>
  <si>
    <t>RT000737</t>
  </si>
  <si>
    <t>RT000738</t>
  </si>
  <si>
    <t>RT000739</t>
  </si>
  <si>
    <t>RT000740</t>
  </si>
  <si>
    <t>RT000741</t>
  </si>
  <si>
    <t>RT000742</t>
  </si>
  <si>
    <t>RT000743</t>
  </si>
  <si>
    <t>RT000744</t>
  </si>
  <si>
    <t>RT000745</t>
  </si>
  <si>
    <t>RT000746</t>
  </si>
  <si>
    <t>RT000747</t>
  </si>
  <si>
    <t>RT000748</t>
  </si>
  <si>
    <t>RT000749</t>
  </si>
  <si>
    <t>RT000750</t>
  </si>
  <si>
    <t>RT000751</t>
  </si>
  <si>
    <t>RT000752</t>
  </si>
  <si>
    <t>RT000753</t>
  </si>
  <si>
    <t>RT000754</t>
  </si>
  <si>
    <t>RT000755</t>
  </si>
  <si>
    <t>RT000756</t>
  </si>
  <si>
    <t>RT000757</t>
  </si>
  <si>
    <t>RT000758</t>
  </si>
  <si>
    <t>RT000759</t>
  </si>
  <si>
    <t>RT000760</t>
  </si>
  <si>
    <t>RT000761</t>
  </si>
  <si>
    <t>RT000762</t>
  </si>
  <si>
    <t>RT000763</t>
  </si>
  <si>
    <t>RT000764</t>
  </si>
  <si>
    <t>RT000765</t>
  </si>
  <si>
    <t>RT000766</t>
  </si>
  <si>
    <t>RT000767</t>
  </si>
  <si>
    <t>RT000768</t>
  </si>
  <si>
    <t>RT000769</t>
  </si>
  <si>
    <t>RT000770</t>
  </si>
  <si>
    <t>RT000771</t>
  </si>
  <si>
    <t>RT000772</t>
  </si>
  <si>
    <t>RT000773</t>
  </si>
  <si>
    <t>RT000774</t>
  </si>
  <si>
    <t>RT000775</t>
  </si>
  <si>
    <t>RT000776</t>
  </si>
  <si>
    <t>RT000777</t>
  </si>
  <si>
    <t>RT000778</t>
  </si>
  <si>
    <t>RT000779</t>
  </si>
  <si>
    <t>RT000780</t>
  </si>
  <si>
    <t>RT000781</t>
  </si>
  <si>
    <t>RT000782</t>
  </si>
  <si>
    <t>RT000783</t>
  </si>
  <si>
    <t>RT000784</t>
  </si>
  <si>
    <t>RT000785</t>
  </si>
  <si>
    <t>RT000786</t>
  </si>
  <si>
    <t>RT000787</t>
  </si>
  <si>
    <t>RT000788</t>
  </si>
  <si>
    <t>RT000789</t>
  </si>
  <si>
    <t>RT000790</t>
  </si>
  <si>
    <t>RT000791</t>
  </si>
  <si>
    <t>RT000792</t>
  </si>
  <si>
    <t>RT000793</t>
  </si>
  <si>
    <t>RT000794</t>
  </si>
  <si>
    <t>RT000795</t>
  </si>
  <si>
    <t>RT000796</t>
  </si>
  <si>
    <t>RT000797</t>
  </si>
  <si>
    <t>RT000798</t>
  </si>
  <si>
    <t>RT000799</t>
  </si>
  <si>
    <t>RT000800</t>
  </si>
  <si>
    <t>RT000801</t>
  </si>
  <si>
    <t>RT000802</t>
  </si>
  <si>
    <t>RT000803</t>
  </si>
  <si>
    <t>RT000804</t>
  </si>
  <si>
    <t>RT000805</t>
  </si>
  <si>
    <t>RT000806</t>
  </si>
  <si>
    <t>RT000807</t>
  </si>
  <si>
    <t>RT000808</t>
  </si>
  <si>
    <t>RT000809</t>
  </si>
  <si>
    <t>RT000810</t>
  </si>
  <si>
    <t>RT000811</t>
  </si>
  <si>
    <t>RT000812</t>
  </si>
  <si>
    <t>RT000813</t>
  </si>
  <si>
    <t>RT000814</t>
  </si>
  <si>
    <t>RT000815</t>
  </si>
  <si>
    <t>RT000816</t>
  </si>
  <si>
    <t>RT000817</t>
  </si>
  <si>
    <t>RT000818</t>
  </si>
  <si>
    <t>RT000819</t>
  </si>
  <si>
    <t>RT000820</t>
  </si>
  <si>
    <t>RT000821</t>
  </si>
  <si>
    <t>RT000822</t>
  </si>
  <si>
    <t>RT000823</t>
  </si>
  <si>
    <t>RT000824</t>
  </si>
  <si>
    <t>RT000825</t>
  </si>
  <si>
    <t>RT000826</t>
  </si>
  <si>
    <t>RT000827</t>
  </si>
  <si>
    <t>RT000828</t>
  </si>
  <si>
    <t>RT000829</t>
  </si>
  <si>
    <t>RT000830</t>
  </si>
  <si>
    <t>RT000831</t>
  </si>
  <si>
    <t>RT000832</t>
  </si>
  <si>
    <t>RT000833</t>
  </si>
  <si>
    <t>RT000834</t>
  </si>
  <si>
    <t>RT000835</t>
  </si>
  <si>
    <t>RT000836</t>
  </si>
  <si>
    <t>RT000837</t>
  </si>
  <si>
    <t>RT000838</t>
  </si>
  <si>
    <t>RT000839</t>
  </si>
  <si>
    <t>RT000840</t>
  </si>
  <si>
    <t>RT000841</t>
  </si>
  <si>
    <t>RT000842</t>
  </si>
  <si>
    <t>RT000843</t>
  </si>
  <si>
    <t>RT000844</t>
  </si>
  <si>
    <t>RT000845</t>
  </si>
  <si>
    <t>RT000846</t>
  </si>
  <si>
    <t>RT000847</t>
  </si>
  <si>
    <t>RT000848</t>
  </si>
  <si>
    <t>RT000849</t>
  </si>
  <si>
    <t>RT000850</t>
  </si>
  <si>
    <t>RT000851</t>
  </si>
  <si>
    <t>RT000852</t>
  </si>
  <si>
    <t>RT000853</t>
  </si>
  <si>
    <t>RT000854</t>
  </si>
  <si>
    <t>RT000855</t>
  </si>
  <si>
    <t>RT000856</t>
  </si>
  <si>
    <t>RT000857</t>
  </si>
  <si>
    <t>RT000858</t>
  </si>
  <si>
    <t>RT000859</t>
  </si>
  <si>
    <t>RT000911</t>
  </si>
  <si>
    <t>RT000860</t>
  </si>
  <si>
    <t>RT000861</t>
  </si>
  <si>
    <t>RT000862</t>
  </si>
  <si>
    <t>RT000863</t>
  </si>
  <si>
    <t>RT000864</t>
  </si>
  <si>
    <t>RT000865</t>
  </si>
  <si>
    <t>RT000866</t>
  </si>
  <si>
    <t>RT000867</t>
  </si>
  <si>
    <t>RT000868</t>
  </si>
  <si>
    <t>RT000869</t>
  </si>
  <si>
    <t>RT000872</t>
  </si>
  <si>
    <t>RT000873</t>
  </si>
  <si>
    <t>RT000874</t>
  </si>
  <si>
    <t>RT000875</t>
  </si>
  <si>
    <t>RT000876</t>
  </si>
  <si>
    <t>RT000877</t>
  </si>
  <si>
    <t>RT000878</t>
  </si>
  <si>
    <t>RT000879</t>
  </si>
  <si>
    <t>RT000880</t>
  </si>
  <si>
    <t>RT000881</t>
  </si>
  <si>
    <t>RT000882</t>
  </si>
  <si>
    <t>RT000883</t>
  </si>
  <si>
    <t>RT000884</t>
  </si>
  <si>
    <t>RT000885</t>
  </si>
  <si>
    <t>RT000886</t>
  </si>
  <si>
    <t>RT000887</t>
  </si>
  <si>
    <t>RT000888</t>
  </si>
  <si>
    <t>RT000889</t>
  </si>
  <si>
    <t>RT000890</t>
  </si>
  <si>
    <t>RT000891</t>
  </si>
  <si>
    <t>RT000892</t>
  </si>
  <si>
    <t>RT000893</t>
  </si>
  <si>
    <t>RT000894</t>
  </si>
  <si>
    <t>RT000895</t>
  </si>
  <si>
    <t>RT000896</t>
  </si>
  <si>
    <t>RT000897</t>
  </si>
  <si>
    <t>RT000898</t>
  </si>
  <si>
    <t>RT000899</t>
  </si>
  <si>
    <t>RT000900</t>
  </si>
  <si>
    <t>RT000901</t>
  </si>
  <si>
    <t>RT000902</t>
  </si>
  <si>
    <t>RT000912</t>
  </si>
  <si>
    <t>RT000913</t>
  </si>
  <si>
    <t>RT000914</t>
  </si>
  <si>
    <t>RT000915</t>
  </si>
  <si>
    <t>RT000916</t>
  </si>
  <si>
    <t>RT000917</t>
  </si>
  <si>
    <t>RT000918</t>
  </si>
  <si>
    <t>RT000919</t>
  </si>
  <si>
    <t>RT000920</t>
  </si>
  <si>
    <t>RT000921</t>
  </si>
  <si>
    <t>RT000922</t>
  </si>
  <si>
    <t>RT000923</t>
  </si>
  <si>
    <t>RT000924</t>
  </si>
  <si>
    <t>RT000925</t>
  </si>
  <si>
    <t>RT000926</t>
  </si>
  <si>
    <t>RT000927</t>
  </si>
  <si>
    <t>RT000928</t>
  </si>
  <si>
    <t>RT000929</t>
  </si>
  <si>
    <t>RT000930</t>
  </si>
  <si>
    <t>RT000931</t>
  </si>
  <si>
    <t>RT000932</t>
  </si>
  <si>
    <t>RT000933</t>
  </si>
  <si>
    <t>RT000934</t>
  </si>
  <si>
    <t>RT000935</t>
  </si>
  <si>
    <t>RT000936</t>
  </si>
  <si>
    <t>RT000937</t>
  </si>
  <si>
    <t>RT000938</t>
  </si>
  <si>
    <t>RT000939</t>
  </si>
  <si>
    <t>RT000940</t>
  </si>
  <si>
    <t>RT000941</t>
  </si>
  <si>
    <t>RT000942</t>
  </si>
  <si>
    <t>RT000943</t>
  </si>
  <si>
    <t>RT000944</t>
  </si>
  <si>
    <t>RT000945</t>
  </si>
  <si>
    <t>RT000946</t>
  </si>
  <si>
    <t>RT000947</t>
  </si>
  <si>
    <t>RT000948</t>
  </si>
  <si>
    <t>RT000949</t>
  </si>
  <si>
    <t>RT000950</t>
  </si>
  <si>
    <t>RT000951</t>
  </si>
  <si>
    <t>RT000952</t>
  </si>
  <si>
    <t>RT000953</t>
  </si>
  <si>
    <t>RT000954</t>
  </si>
  <si>
    <t>RT000955</t>
  </si>
  <si>
    <t>RT000956</t>
  </si>
  <si>
    <t>RT000957</t>
  </si>
  <si>
    <t>RT000958</t>
  </si>
  <si>
    <t>RT000959</t>
  </si>
  <si>
    <t>RT000960</t>
  </si>
  <si>
    <t>RT000961</t>
  </si>
  <si>
    <t>RT000962</t>
  </si>
  <si>
    <t>RT000963</t>
  </si>
  <si>
    <t>RT000964</t>
  </si>
  <si>
    <t>RT000965</t>
  </si>
  <si>
    <t>RT000966</t>
  </si>
  <si>
    <t>RT000979</t>
  </si>
  <si>
    <t>RT000967</t>
  </si>
  <si>
    <t>RT000968</t>
  </si>
  <si>
    <t>RT000969</t>
  </si>
  <si>
    <t>RT000970</t>
  </si>
  <si>
    <t>RT000975</t>
  </si>
  <si>
    <t>RT001827</t>
  </si>
  <si>
    <t>RT001910</t>
  </si>
  <si>
    <t>RT001855</t>
  </si>
  <si>
    <t>RT000972</t>
  </si>
  <si>
    <t>RT001303</t>
  </si>
  <si>
    <t>RT001929</t>
  </si>
  <si>
    <t>RT000971</t>
  </si>
  <si>
    <t>RT000973</t>
  </si>
  <si>
    <t>RT000974</t>
  </si>
  <si>
    <t>RT001826</t>
  </si>
  <si>
    <t>RT000976</t>
  </si>
  <si>
    <t>RT000977</t>
  </si>
  <si>
    <t>RT000978</t>
  </si>
  <si>
    <t>RT000980</t>
  </si>
  <si>
    <t>RT000981</t>
  </si>
  <si>
    <t>RT000982</t>
  </si>
  <si>
    <t>RT000983</t>
  </si>
  <si>
    <t>RT000984</t>
  </si>
  <si>
    <t>RT000985</t>
  </si>
  <si>
    <t>RT000986</t>
  </si>
  <si>
    <t>RT000987</t>
  </si>
  <si>
    <t>RT000988</t>
  </si>
  <si>
    <t>RT000989</t>
  </si>
  <si>
    <t>RT000990</t>
  </si>
  <si>
    <t>RT000991</t>
  </si>
  <si>
    <t>RT000992</t>
  </si>
  <si>
    <t>RT000993</t>
  </si>
  <si>
    <t>RT000994</t>
  </si>
  <si>
    <t>RT000995</t>
  </si>
  <si>
    <t>RT000996</t>
  </si>
  <si>
    <t>RT000997</t>
  </si>
  <si>
    <t>RT000998</t>
  </si>
  <si>
    <t>RT000999</t>
  </si>
  <si>
    <t>RT001000</t>
  </si>
  <si>
    <t>RT001001</t>
  </si>
  <si>
    <t>RT001002</t>
  </si>
  <si>
    <t>RT001003</t>
  </si>
  <si>
    <t>RT001004</t>
  </si>
  <si>
    <t>RT001005</t>
  </si>
  <si>
    <t>RT001006</t>
  </si>
  <si>
    <t>RT001007</t>
  </si>
  <si>
    <t>RT001008</t>
  </si>
  <si>
    <t>RT001009</t>
  </si>
  <si>
    <t>RT001010</t>
  </si>
  <si>
    <t>RT001011</t>
  </si>
  <si>
    <t>RT001012</t>
  </si>
  <si>
    <t>RT001013</t>
  </si>
  <si>
    <t>RT001014</t>
  </si>
  <si>
    <t>RT001015</t>
  </si>
  <si>
    <t>RT001016</t>
  </si>
  <si>
    <t>RT001017</t>
  </si>
  <si>
    <t>RT001018</t>
  </si>
  <si>
    <t>RT001019</t>
  </si>
  <si>
    <t>RT001020</t>
  </si>
  <si>
    <t>RT001021</t>
  </si>
  <si>
    <t>RT001022</t>
  </si>
  <si>
    <t>RT001023</t>
  </si>
  <si>
    <t>RT001024</t>
  </si>
  <si>
    <t>RT001025</t>
  </si>
  <si>
    <t>RT001026</t>
  </si>
  <si>
    <t>RT001027</t>
  </si>
  <si>
    <t>RT001028</t>
  </si>
  <si>
    <t>RT001029</t>
  </si>
  <si>
    <t>RT001030</t>
  </si>
  <si>
    <t>RT001031</t>
  </si>
  <si>
    <t>RT001032</t>
  </si>
  <si>
    <t>RT001033</t>
  </si>
  <si>
    <t>RT001034</t>
  </si>
  <si>
    <t>RT001035</t>
  </si>
  <si>
    <t>RT001036</t>
  </si>
  <si>
    <t>RT001037</t>
  </si>
  <si>
    <t>RT001038</t>
  </si>
  <si>
    <t>RT001039</t>
  </si>
  <si>
    <t>RT001040</t>
  </si>
  <si>
    <t>RT001041</t>
  </si>
  <si>
    <t>RT001042</t>
  </si>
  <si>
    <t>RT001043</t>
  </si>
  <si>
    <t>RT001044</t>
  </si>
  <si>
    <t>RT001045</t>
  </si>
  <si>
    <t>RT001046</t>
  </si>
  <si>
    <t>RT001047</t>
  </si>
  <si>
    <t>RT001048</t>
  </si>
  <si>
    <t>RT001049</t>
  </si>
  <si>
    <t>RT001050</t>
  </si>
  <si>
    <t>RT001051</t>
  </si>
  <si>
    <t>RT001052</t>
  </si>
  <si>
    <t>RT001053</t>
  </si>
  <si>
    <t>RT001054</t>
  </si>
  <si>
    <t>RT001055</t>
  </si>
  <si>
    <t>RT001056</t>
  </si>
  <si>
    <t>RT001057</t>
  </si>
  <si>
    <t>RT001058</t>
  </si>
  <si>
    <t>RT001059</t>
  </si>
  <si>
    <t>RT001060</t>
  </si>
  <si>
    <t>RT001061</t>
  </si>
  <si>
    <t>RT001062</t>
  </si>
  <si>
    <t>RT001063</t>
  </si>
  <si>
    <t>RT001064</t>
  </si>
  <si>
    <t>RT001065</t>
  </si>
  <si>
    <t>RT001066</t>
  </si>
  <si>
    <t>RT001067</t>
  </si>
  <si>
    <t>RT001068</t>
  </si>
  <si>
    <t>RT001069</t>
  </si>
  <si>
    <t>RT001070</t>
  </si>
  <si>
    <t>RT001071</t>
  </si>
  <si>
    <t>RT001072</t>
  </si>
  <si>
    <t>RT001073</t>
  </si>
  <si>
    <t>RT001074</t>
  </si>
  <si>
    <t>RT001075</t>
  </si>
  <si>
    <t>RT001076</t>
  </si>
  <si>
    <t>RT001077</t>
  </si>
  <si>
    <t>RT001078</t>
  </si>
  <si>
    <t>RT001079</t>
  </si>
  <si>
    <t>RT001080</t>
  </si>
  <si>
    <t>RT001081</t>
  </si>
  <si>
    <t>RT001082</t>
  </si>
  <si>
    <t>RT001083</t>
  </si>
  <si>
    <t>RT001084</t>
  </si>
  <si>
    <t>RT001085</t>
  </si>
  <si>
    <t>RT001086</t>
  </si>
  <si>
    <t>RT001087</t>
  </si>
  <si>
    <t>RT001088</t>
  </si>
  <si>
    <t>RT001089</t>
  </si>
  <si>
    <t>RT001090</t>
  </si>
  <si>
    <t>RT001091</t>
  </si>
  <si>
    <t>RT001092</t>
  </si>
  <si>
    <t>RT001093</t>
  </si>
  <si>
    <t>RT001094</t>
  </si>
  <si>
    <t>RT001095</t>
  </si>
  <si>
    <t>RT001096</t>
  </si>
  <si>
    <t>RT001097</t>
  </si>
  <si>
    <t>RT001098</t>
  </si>
  <si>
    <t>RT001099</t>
  </si>
  <si>
    <t>RT001100</t>
  </si>
  <si>
    <t>RT001101</t>
  </si>
  <si>
    <t>RT001102</t>
  </si>
  <si>
    <t>RT001103</t>
  </si>
  <si>
    <t>RT001104</t>
  </si>
  <si>
    <t>RT001105</t>
  </si>
  <si>
    <t>RT001106</t>
  </si>
  <si>
    <t>RT001107</t>
  </si>
  <si>
    <t>RT001108</t>
  </si>
  <si>
    <t>RT001109</t>
  </si>
  <si>
    <t>RT001110</t>
  </si>
  <si>
    <t>RT001111</t>
  </si>
  <si>
    <t>RT001112</t>
  </si>
  <si>
    <t>RT001113</t>
  </si>
  <si>
    <t>RT001114</t>
  </si>
  <si>
    <t>RT001115</t>
  </si>
  <si>
    <t>RT001116</t>
  </si>
  <si>
    <t>RT001117</t>
  </si>
  <si>
    <t>RT001118</t>
  </si>
  <si>
    <t>RT001119</t>
  </si>
  <si>
    <t>RT001120</t>
  </si>
  <si>
    <t>RT001121</t>
  </si>
  <si>
    <t>RT001122</t>
  </si>
  <si>
    <t>RT001123</t>
  </si>
  <si>
    <t>RT001124</t>
  </si>
  <si>
    <t>RT001125</t>
  </si>
  <si>
    <t>RT001126</t>
  </si>
  <si>
    <t>RT001127</t>
  </si>
  <si>
    <t>RT001128</t>
  </si>
  <si>
    <t>RT001129</t>
  </si>
  <si>
    <t>RT001130</t>
  </si>
  <si>
    <t>RT001131</t>
  </si>
  <si>
    <t>RT001132</t>
  </si>
  <si>
    <t>RT001133</t>
  </si>
  <si>
    <t>RT001134</t>
  </si>
  <si>
    <t>RT001135</t>
  </si>
  <si>
    <t>RT001136</t>
  </si>
  <si>
    <t>RT001137</t>
  </si>
  <si>
    <t>RT001138</t>
  </si>
  <si>
    <t>RT001139</t>
  </si>
  <si>
    <t>RT001140</t>
  </si>
  <si>
    <t>RT001141</t>
  </si>
  <si>
    <t>RT001142</t>
  </si>
  <si>
    <t>RT001143</t>
  </si>
  <si>
    <t>RT001144</t>
  </si>
  <si>
    <t>RT001145</t>
  </si>
  <si>
    <t>RT001146</t>
  </si>
  <si>
    <t>RT001147</t>
  </si>
  <si>
    <t>RT001148</t>
  </si>
  <si>
    <t>RT001149</t>
  </si>
  <si>
    <t>RT001150</t>
  </si>
  <si>
    <t>RT001151</t>
  </si>
  <si>
    <t>RT001152</t>
  </si>
  <si>
    <t>RT001153</t>
  </si>
  <si>
    <t>RT001154</t>
  </si>
  <si>
    <t>RT001155</t>
  </si>
  <si>
    <t>RT001156</t>
  </si>
  <si>
    <t>RT001157</t>
  </si>
  <si>
    <t>RT001158</t>
  </si>
  <si>
    <t>RT001159</t>
  </si>
  <si>
    <t>RT001160</t>
  </si>
  <si>
    <t>RT001161</t>
  </si>
  <si>
    <t>RT001162</t>
  </si>
  <si>
    <t>RT001163</t>
  </si>
  <si>
    <t>RT001164</t>
  </si>
  <si>
    <t>RT001165</t>
  </si>
  <si>
    <t>RT001166</t>
  </si>
  <si>
    <t>RT001167</t>
  </si>
  <si>
    <t>RT001168</t>
  </si>
  <si>
    <t>RT001169</t>
  </si>
  <si>
    <t>RT001170</t>
  </si>
  <si>
    <t>RT001171</t>
  </si>
  <si>
    <t>RT001172</t>
  </si>
  <si>
    <t>RT001173</t>
  </si>
  <si>
    <t>RT001174</t>
  </si>
  <si>
    <t>RT001175</t>
  </si>
  <si>
    <t>RT001176</t>
  </si>
  <si>
    <t>RT001177</t>
  </si>
  <si>
    <t>RT001178</t>
  </si>
  <si>
    <t>RT001179</t>
  </si>
  <si>
    <t>RT001180</t>
  </si>
  <si>
    <t>RT001181</t>
  </si>
  <si>
    <t>RT001182</t>
  </si>
  <si>
    <t>RT001183</t>
  </si>
  <si>
    <t>RT001184</t>
  </si>
  <si>
    <t>RT001185</t>
  </si>
  <si>
    <t>RT001186</t>
  </si>
  <si>
    <t>RT001187</t>
  </si>
  <si>
    <t>RT001188</t>
  </si>
  <si>
    <t>RT001189</t>
  </si>
  <si>
    <t>RT001190</t>
  </si>
  <si>
    <t>RT001191</t>
  </si>
  <si>
    <t>RT001192</t>
  </si>
  <si>
    <t>RT001193</t>
  </si>
  <si>
    <t>RT001194</t>
  </si>
  <si>
    <t>RT001195</t>
  </si>
  <si>
    <t>RT001196</t>
  </si>
  <si>
    <t>RT001197</t>
  </si>
  <si>
    <t>RT001198</t>
  </si>
  <si>
    <t>RT001199</t>
  </si>
  <si>
    <t>RT001200</t>
  </si>
  <si>
    <t>RT001201</t>
  </si>
  <si>
    <t>RT001202</t>
  </si>
  <si>
    <t>RT001203</t>
  </si>
  <si>
    <t>RT001204</t>
  </si>
  <si>
    <t>RT001205</t>
  </si>
  <si>
    <t>RT001206</t>
  </si>
  <si>
    <t>RT001207</t>
  </si>
  <si>
    <t>RT001208</t>
  </si>
  <si>
    <t>RT001209</t>
  </si>
  <si>
    <t>RT001210</t>
  </si>
  <si>
    <t>RT001211</t>
  </si>
  <si>
    <t>RT001212</t>
  </si>
  <si>
    <t>RT001213</t>
  </si>
  <si>
    <t>RT001214</t>
  </si>
  <si>
    <t>RT001215</t>
  </si>
  <si>
    <t>RT001216</t>
  </si>
  <si>
    <t>RT001217</t>
  </si>
  <si>
    <t>RT001218</t>
  </si>
  <si>
    <t>RT001219</t>
  </si>
  <si>
    <t>RT001220</t>
  </si>
  <si>
    <t>RT001221</t>
  </si>
  <si>
    <t>RT001222</t>
  </si>
  <si>
    <t>RT001223</t>
  </si>
  <si>
    <t>RT001224</t>
  </si>
  <si>
    <t>RT001225</t>
  </si>
  <si>
    <t>RT001226</t>
  </si>
  <si>
    <t>RT001227</t>
  </si>
  <si>
    <t>RT001228</t>
  </si>
  <si>
    <t>RT001229</t>
  </si>
  <si>
    <t>RT001230</t>
  </si>
  <si>
    <t>RT001231</t>
  </si>
  <si>
    <t>RT001232</t>
  </si>
  <si>
    <t>RT001233</t>
  </si>
  <si>
    <t>RT001234</t>
  </si>
  <si>
    <t>RT001235</t>
  </si>
  <si>
    <t>RT001236</t>
  </si>
  <si>
    <t>RT001237</t>
  </si>
  <si>
    <t>RT001238</t>
  </si>
  <si>
    <t>RT001239</t>
  </si>
  <si>
    <t>RT001240</t>
  </si>
  <si>
    <t>RT001241</t>
  </si>
  <si>
    <t>RT001242</t>
  </si>
  <si>
    <t>RT001243</t>
  </si>
  <si>
    <t>RT001244</t>
  </si>
  <si>
    <t>RT001245</t>
  </si>
  <si>
    <t>RT001246</t>
  </si>
  <si>
    <t>RT001247</t>
  </si>
  <si>
    <t>RT001248</t>
  </si>
  <si>
    <t>RT001249</t>
  </si>
  <si>
    <t>RT001250</t>
  </si>
  <si>
    <t>RT001251</t>
  </si>
  <si>
    <t>RT001252</t>
  </si>
  <si>
    <t>RT001253</t>
  </si>
  <si>
    <t>RT001254</t>
  </si>
  <si>
    <t>RT001255</t>
  </si>
  <si>
    <t>RT001256</t>
  </si>
  <si>
    <t>RT001257</t>
  </si>
  <si>
    <t>RT001258</t>
  </si>
  <si>
    <t>RT001259</t>
  </si>
  <si>
    <t>RT001260</t>
  </si>
  <si>
    <t>RT001261</t>
  </si>
  <si>
    <t>RT001262</t>
  </si>
  <si>
    <t>RT001263</t>
  </si>
  <si>
    <t>RT001264</t>
  </si>
  <si>
    <t>RT001265</t>
  </si>
  <si>
    <t>RT001266</t>
  </si>
  <si>
    <t>RT001267</t>
  </si>
  <si>
    <t>RT002032</t>
  </si>
  <si>
    <t>RT001268</t>
  </si>
  <si>
    <t>RT001269</t>
  </si>
  <si>
    <t>RT001270</t>
  </si>
  <si>
    <t>RT001271</t>
  </si>
  <si>
    <t>RT001272</t>
  </si>
  <si>
    <t>RT001273</t>
  </si>
  <si>
    <t>RT001274</t>
  </si>
  <si>
    <t>RT001275</t>
  </si>
  <si>
    <t>RT001279</t>
  </si>
  <si>
    <t>RT001276</t>
  </si>
  <si>
    <t>RT001277</t>
  </si>
  <si>
    <t>RT001278</t>
  </si>
  <si>
    <t>RT001280</t>
  </si>
  <si>
    <t>RT001284</t>
  </si>
  <si>
    <t>RT001281</t>
  </si>
  <si>
    <t>RT001282</t>
  </si>
  <si>
    <t>RT001283</t>
  </si>
  <si>
    <t>RT001285</t>
  </si>
  <si>
    <t>RT001292</t>
  </si>
  <si>
    <t>RT001286</t>
  </si>
  <si>
    <t>RT001287</t>
  </si>
  <si>
    <t>RT001288</t>
  </si>
  <si>
    <t>RT001289</t>
  </si>
  <si>
    <t>RT001290</t>
  </si>
  <si>
    <t>RT001291</t>
  </si>
  <si>
    <t>RT001293</t>
  </si>
  <si>
    <t>RT001294</t>
  </si>
  <si>
    <t>RT001295</t>
  </si>
  <si>
    <t>RT001296</t>
  </si>
  <si>
    <t>RT001692</t>
  </si>
  <si>
    <t>RT001300</t>
  </si>
  <si>
    <t>RT001297</t>
  </si>
  <si>
    <t>RT001298</t>
  </si>
  <si>
    <t>RT001299</t>
  </si>
  <si>
    <t>RT001301</t>
  </si>
  <si>
    <t>RT001302</t>
  </si>
  <si>
    <t>RT001304</t>
  </si>
  <si>
    <t>RT001305</t>
  </si>
  <si>
    <t>RT001306</t>
  </si>
  <si>
    <t>RT001307</t>
  </si>
  <si>
    <t>RT001308</t>
  </si>
  <si>
    <t>RT001309</t>
  </si>
  <si>
    <t>RT001310</t>
  </si>
  <si>
    <t>RT001311</t>
  </si>
  <si>
    <t>RT001312</t>
  </si>
  <si>
    <t>RT001313</t>
  </si>
  <si>
    <t>RT001314</t>
  </si>
  <si>
    <t>RT001315</t>
  </si>
  <si>
    <t>RT001316</t>
  </si>
  <si>
    <t>RT001317</t>
  </si>
  <si>
    <t>RT001318</t>
  </si>
  <si>
    <t>RT001320</t>
  </si>
  <si>
    <t>RT001321</t>
  </si>
  <si>
    <t>RT001319</t>
  </si>
  <si>
    <t>RT001322</t>
  </si>
  <si>
    <t>RT001323</t>
  </si>
  <si>
    <t>RT001324</t>
  </si>
  <si>
    <t>RT001325</t>
  </si>
  <si>
    <t>RT001326</t>
  </si>
  <si>
    <t>RT001327</t>
  </si>
  <si>
    <t>RT001328</t>
  </si>
  <si>
    <t>RT001329</t>
  </si>
  <si>
    <t>RT001330</t>
  </si>
  <si>
    <t>RT001331</t>
  </si>
  <si>
    <t>RT001332</t>
  </si>
  <si>
    <t>RT001333</t>
  </si>
  <si>
    <t>RT001334</t>
  </si>
  <si>
    <t>RT001335</t>
  </si>
  <si>
    <t>RT001336</t>
  </si>
  <si>
    <t>RT001337</t>
  </si>
  <si>
    <t>RT001338</t>
  </si>
  <si>
    <t>RT001339</t>
  </si>
  <si>
    <t>RT001340</t>
  </si>
  <si>
    <t>RT001341</t>
  </si>
  <si>
    <t>RT001342</t>
  </si>
  <si>
    <t>RT001343</t>
  </si>
  <si>
    <t>RT001344</t>
  </si>
  <si>
    <t>RT001345</t>
  </si>
  <si>
    <t>RT001346</t>
  </si>
  <si>
    <t>RT001347</t>
  </si>
  <si>
    <t>RT001348</t>
  </si>
  <si>
    <t>RT001349</t>
  </si>
  <si>
    <t>RT001350</t>
  </si>
  <si>
    <t>RT001351</t>
  </si>
  <si>
    <t>RT001352</t>
  </si>
  <si>
    <t>RT001353</t>
  </si>
  <si>
    <t>RT001354</t>
  </si>
  <si>
    <t>RT001355</t>
  </si>
  <si>
    <t>RT001356</t>
  </si>
  <si>
    <t>RT001357</t>
  </si>
  <si>
    <t>RT001358</t>
  </si>
  <si>
    <t>RT001359</t>
  </si>
  <si>
    <t>RT001360</t>
  </si>
  <si>
    <t>RT001361</t>
  </si>
  <si>
    <t>RT001362</t>
  </si>
  <si>
    <t>RT001363</t>
  </si>
  <si>
    <t>RT001364</t>
  </si>
  <si>
    <t>RT001365</t>
  </si>
  <si>
    <t>RT001366</t>
  </si>
  <si>
    <t>RT001367</t>
  </si>
  <si>
    <t>RT001368</t>
  </si>
  <si>
    <t>RT001369</t>
  </si>
  <si>
    <t>RT001370</t>
  </si>
  <si>
    <t>RT001371</t>
  </si>
  <si>
    <t>RT001372</t>
  </si>
  <si>
    <t>RT001373</t>
  </si>
  <si>
    <t>RT001374</t>
  </si>
  <si>
    <t>RT001375</t>
  </si>
  <si>
    <t>RT001376</t>
  </si>
  <si>
    <t>RT001377</t>
  </si>
  <si>
    <t>RT001378</t>
  </si>
  <si>
    <t>RT001379</t>
  </si>
  <si>
    <t>RT001380</t>
  </si>
  <si>
    <t>RT001381</t>
  </si>
  <si>
    <t>RT001382</t>
  </si>
  <si>
    <t>RT001383</t>
  </si>
  <si>
    <t>RT001384</t>
  </si>
  <si>
    <t>RT001385</t>
  </si>
  <si>
    <t>RT001386</t>
  </si>
  <si>
    <t>RT001387</t>
  </si>
  <si>
    <t>RT001388</t>
  </si>
  <si>
    <t>RT001389</t>
  </si>
  <si>
    <t>RT001390</t>
  </si>
  <si>
    <t>RT001391</t>
  </si>
  <si>
    <t>RT001392</t>
  </si>
  <si>
    <t>RT001393</t>
  </si>
  <si>
    <t>RT001394</t>
  </si>
  <si>
    <t>RT001395</t>
  </si>
  <si>
    <t>RT001396</t>
  </si>
  <si>
    <t>RT001397</t>
  </si>
  <si>
    <t>RT001398</t>
  </si>
  <si>
    <t>RT001399</t>
  </si>
  <si>
    <t>RT001400</t>
  </si>
  <si>
    <t>RT001401</t>
  </si>
  <si>
    <t>RT001402</t>
  </si>
  <si>
    <t>RT001403</t>
  </si>
  <si>
    <t>RT001404</t>
  </si>
  <si>
    <t>RT001405</t>
  </si>
  <si>
    <t>RT001406</t>
  </si>
  <si>
    <t>RT001407</t>
  </si>
  <si>
    <t>RT001408</t>
  </si>
  <si>
    <t>RT001409</t>
  </si>
  <si>
    <t>RT001410</t>
  </si>
  <si>
    <t>RT001411</t>
  </si>
  <si>
    <t>RT001412</t>
  </si>
  <si>
    <t>RT001413</t>
  </si>
  <si>
    <t>RT001414</t>
  </si>
  <si>
    <t>RT001415</t>
  </si>
  <si>
    <t>RT001416</t>
  </si>
  <si>
    <t>RT001417</t>
  </si>
  <si>
    <t>RT001418</t>
  </si>
  <si>
    <t>RT001419</t>
  </si>
  <si>
    <t>RT001420</t>
  </si>
  <si>
    <t>RT001421</t>
  </si>
  <si>
    <t>RT001422</t>
  </si>
  <si>
    <t>RT001423</t>
  </si>
  <si>
    <t>RT001424</t>
  </si>
  <si>
    <t>RT001425</t>
  </si>
  <si>
    <t>RT001426</t>
  </si>
  <si>
    <t>RT001427</t>
  </si>
  <si>
    <t>RT001834</t>
  </si>
  <si>
    <t>RT001428</t>
  </si>
  <si>
    <t>RT001429</t>
  </si>
  <si>
    <t>RT001430</t>
  </si>
  <si>
    <t>RT001431</t>
  </si>
  <si>
    <t>RT001432</t>
  </si>
  <si>
    <t>RT001433</t>
  </si>
  <si>
    <t>RT001434</t>
  </si>
  <si>
    <t>RT001435</t>
  </si>
  <si>
    <t>RT001436</t>
  </si>
  <si>
    <t>RT001437</t>
  </si>
  <si>
    <t>RT001438</t>
  </si>
  <si>
    <t>RT001439</t>
  </si>
  <si>
    <t>RT001440</t>
  </si>
  <si>
    <t>RT001441</t>
  </si>
  <si>
    <t>RT001442</t>
  </si>
  <si>
    <t>RT001443</t>
  </si>
  <si>
    <t>RT001444</t>
  </si>
  <si>
    <t>RT001445</t>
  </si>
  <si>
    <t>RT001446</t>
  </si>
  <si>
    <t>RT001447</t>
  </si>
  <si>
    <t>RT001448</t>
  </si>
  <si>
    <t>RT001449</t>
  </si>
  <si>
    <t>RT001450</t>
  </si>
  <si>
    <t>RT001451</t>
  </si>
  <si>
    <t>RT001452</t>
  </si>
  <si>
    <t>RT001453</t>
  </si>
  <si>
    <t>RT001454</t>
  </si>
  <si>
    <t>RT001455</t>
  </si>
  <si>
    <t>RT001456</t>
  </si>
  <si>
    <t>RT001457</t>
  </si>
  <si>
    <t>RT001458</t>
  </si>
  <si>
    <t>RT001459</t>
  </si>
  <si>
    <t>RT001460</t>
  </si>
  <si>
    <t>RT001461</t>
  </si>
  <si>
    <t>RT001462</t>
  </si>
  <si>
    <t>RT001463</t>
  </si>
  <si>
    <t>RT001464</t>
  </si>
  <si>
    <t>RT001465</t>
  </si>
  <si>
    <t>RT001466</t>
  </si>
  <si>
    <t>RT001467</t>
  </si>
  <si>
    <t>RT001468</t>
  </si>
  <si>
    <t>RT001469</t>
  </si>
  <si>
    <t>RT001470</t>
  </si>
  <si>
    <t>RT001471</t>
  </si>
  <si>
    <t>RT001472</t>
  </si>
  <si>
    <t>RT001473</t>
  </si>
  <si>
    <t>RT001474</t>
  </si>
  <si>
    <t>RT001475</t>
  </si>
  <si>
    <t>RT001476</t>
  </si>
  <si>
    <t>RT001477</t>
  </si>
  <si>
    <t>RT001478</t>
  </si>
  <si>
    <t>RT001479</t>
  </si>
  <si>
    <t>RT001528</t>
  </si>
  <si>
    <t>RT001480</t>
  </si>
  <si>
    <t>RT001481</t>
  </si>
  <si>
    <t>RT001482</t>
  </si>
  <si>
    <t>RT001483</t>
  </si>
  <si>
    <t>RT001484</t>
  </si>
  <si>
    <t>RT001485</t>
  </si>
  <si>
    <t>RT001486</t>
  </si>
  <si>
    <t>RT001487</t>
  </si>
  <si>
    <t>RT001488</t>
  </si>
  <si>
    <t>RT001489</t>
  </si>
  <si>
    <t>RT001490</t>
  </si>
  <si>
    <t>RT001491</t>
  </si>
  <si>
    <t>RT001492</t>
  </si>
  <si>
    <t>RT001493</t>
  </si>
  <si>
    <t>RT001494</t>
  </si>
  <si>
    <t>RT001495</t>
  </si>
  <si>
    <t>RT001496</t>
  </si>
  <si>
    <t>RT001497</t>
  </si>
  <si>
    <t>RT001498</t>
  </si>
  <si>
    <t>RT001499</t>
  </si>
  <si>
    <t>RT001500</t>
  </si>
  <si>
    <t>RT001501</t>
  </si>
  <si>
    <t>RT001502</t>
  </si>
  <si>
    <t>RT001503</t>
  </si>
  <si>
    <t>RT001504</t>
  </si>
  <si>
    <t>RT001505</t>
  </si>
  <si>
    <t>RT001506</t>
  </si>
  <si>
    <t>RT001507</t>
  </si>
  <si>
    <t>RT001508</t>
  </si>
  <si>
    <t>RT001509</t>
  </si>
  <si>
    <t>RT001510</t>
  </si>
  <si>
    <t>RT001511</t>
  </si>
  <si>
    <t>RT001512</t>
  </si>
  <si>
    <t>RT001513</t>
  </si>
  <si>
    <t>RT001514</t>
  </si>
  <si>
    <t>RT001515</t>
  </si>
  <si>
    <t>RT001516</t>
  </si>
  <si>
    <t>RT001517</t>
  </si>
  <si>
    <t>RT001518</t>
  </si>
  <si>
    <t>RT001519</t>
  </si>
  <si>
    <t>RT001520</t>
  </si>
  <si>
    <t>RT001521</t>
  </si>
  <si>
    <t>RT001522</t>
  </si>
  <si>
    <t>RT001523</t>
  </si>
  <si>
    <t>RT001524</t>
  </si>
  <si>
    <t>RT001525</t>
  </si>
  <si>
    <t>RT001526</t>
  </si>
  <si>
    <t>RT001527</t>
  </si>
  <si>
    <t>RT001529</t>
  </si>
  <si>
    <t>RT001530</t>
  </si>
  <si>
    <t>RT001531</t>
  </si>
  <si>
    <t>RT001532</t>
  </si>
  <si>
    <t>RT001533</t>
  </si>
  <si>
    <t>RT001534</t>
  </si>
  <si>
    <t>RT001535</t>
  </si>
  <si>
    <t>RT001536</t>
  </si>
  <si>
    <t>RT001537</t>
  </si>
  <si>
    <t>RT001538</t>
  </si>
  <si>
    <t>RT001539</t>
  </si>
  <si>
    <t>RT001540</t>
  </si>
  <si>
    <t>RT001541</t>
  </si>
  <si>
    <t>RT001542</t>
  </si>
  <si>
    <t>RT001543</t>
  </si>
  <si>
    <t>RT001544</t>
  </si>
  <si>
    <t>RT001545</t>
  </si>
  <si>
    <t>RT001546</t>
  </si>
  <si>
    <t>RT001547</t>
  </si>
  <si>
    <t>RT001548</t>
  </si>
  <si>
    <t>RT001549</t>
  </si>
  <si>
    <t>RT001550</t>
  </si>
  <si>
    <t>RT001551</t>
  </si>
  <si>
    <t>RT001552</t>
  </si>
  <si>
    <t>RT001553</t>
  </si>
  <si>
    <t>RT001554</t>
  </si>
  <si>
    <t>RT001555</t>
  </si>
  <si>
    <t>RT001556</t>
  </si>
  <si>
    <t>RT001557</t>
  </si>
  <si>
    <t>RT001558</t>
  </si>
  <si>
    <t>RT001559</t>
  </si>
  <si>
    <t>RT001560</t>
  </si>
  <si>
    <t>RT001561</t>
  </si>
  <si>
    <t>RT001562</t>
  </si>
  <si>
    <t>RT001563</t>
  </si>
  <si>
    <t>RT001564</t>
  </si>
  <si>
    <t>RT001565</t>
  </si>
  <si>
    <t>RT001566</t>
  </si>
  <si>
    <t>RT001567</t>
  </si>
  <si>
    <t>RT001568</t>
  </si>
  <si>
    <t>RT001569</t>
  </si>
  <si>
    <t>RT001570</t>
  </si>
  <si>
    <t>RT001571</t>
  </si>
  <si>
    <t>RT001572</t>
  </si>
  <si>
    <t>RT001573</t>
  </si>
  <si>
    <t>RT001574</t>
  </si>
  <si>
    <t>RT001575</t>
  </si>
  <si>
    <t>RT001576</t>
  </si>
  <si>
    <t>RT001577</t>
  </si>
  <si>
    <t>RT001578</t>
  </si>
  <si>
    <t>RT001579</t>
  </si>
  <si>
    <t>RT001580</t>
  </si>
  <si>
    <t>RT001581</t>
  </si>
  <si>
    <t>RT001582</t>
  </si>
  <si>
    <t>RT001583</t>
  </si>
  <si>
    <t>RT001584</t>
  </si>
  <si>
    <t>RT001585</t>
  </si>
  <si>
    <t>RT001586</t>
  </si>
  <si>
    <t>RT001587</t>
  </si>
  <si>
    <t>RT001588</t>
  </si>
  <si>
    <t>RT001589</t>
  </si>
  <si>
    <t>RT001590</t>
  </si>
  <si>
    <t>RT001591</t>
  </si>
  <si>
    <t>RT001592</t>
  </si>
  <si>
    <t>RT001593</t>
  </si>
  <si>
    <t>RT001594</t>
  </si>
  <si>
    <t>RT001595</t>
  </si>
  <si>
    <t>RT001596</t>
  </si>
  <si>
    <t>RT001597</t>
  </si>
  <si>
    <t>RT001598</t>
  </si>
  <si>
    <t>RT001599</t>
  </si>
  <si>
    <t>RT001600</t>
  </si>
  <si>
    <t>RT001601</t>
  </si>
  <si>
    <t>RT001602</t>
  </si>
  <si>
    <t>RT001603</t>
  </si>
  <si>
    <t>RT001604</t>
  </si>
  <si>
    <t>RT001605</t>
  </si>
  <si>
    <t>RT001606</t>
  </si>
  <si>
    <t>RT001607</t>
  </si>
  <si>
    <t>RT001608</t>
  </si>
  <si>
    <t>RT001609</t>
  </si>
  <si>
    <t>RT001610</t>
  </si>
  <si>
    <t>RT001611</t>
  </si>
  <si>
    <t>RT001612</t>
  </si>
  <si>
    <t>RT001613</t>
  </si>
  <si>
    <t>RT001614</t>
  </si>
  <si>
    <t>RT001615</t>
  </si>
  <si>
    <t>RT001616</t>
  </si>
  <si>
    <t>RT001617</t>
  </si>
  <si>
    <t>RT001618</t>
  </si>
  <si>
    <t>RT001619</t>
  </si>
  <si>
    <t>RT001620</t>
  </si>
  <si>
    <t>RT001621</t>
  </si>
  <si>
    <t>RT001622</t>
  </si>
  <si>
    <t>RT001623</t>
  </si>
  <si>
    <t>RT001624</t>
  </si>
  <si>
    <t>RT001625</t>
  </si>
  <si>
    <t>RT001678</t>
  </si>
  <si>
    <t>RT001626</t>
  </si>
  <si>
    <t>RT001627</t>
  </si>
  <si>
    <t>RT001628</t>
  </si>
  <si>
    <t>RT001629</t>
  </si>
  <si>
    <t>RT001630</t>
  </si>
  <si>
    <t>RT001631</t>
  </si>
  <si>
    <t>RT001632</t>
  </si>
  <si>
    <t>RT001633</t>
  </si>
  <si>
    <t>RT001634</t>
  </si>
  <si>
    <t>RT001635</t>
  </si>
  <si>
    <t>RT001636</t>
  </si>
  <si>
    <t>RT001637</t>
  </si>
  <si>
    <t>RT001638</t>
  </si>
  <si>
    <t>RT001639</t>
  </si>
  <si>
    <t>RT001640</t>
  </si>
  <si>
    <t>RT001641</t>
  </si>
  <si>
    <t>RT001642</t>
  </si>
  <si>
    <t>RT001643</t>
  </si>
  <si>
    <t>RT001644</t>
  </si>
  <si>
    <t>RT001645</t>
  </si>
  <si>
    <t>RT001646</t>
  </si>
  <si>
    <t>RT001647</t>
  </si>
  <si>
    <t>RT001648</t>
  </si>
  <si>
    <t>RT001649</t>
  </si>
  <si>
    <t>RT001650</t>
  </si>
  <si>
    <t>RT001651</t>
  </si>
  <si>
    <t>RT001652</t>
  </si>
  <si>
    <t>RT001653</t>
  </si>
  <si>
    <t>RT001654</t>
  </si>
  <si>
    <t>RT001655</t>
  </si>
  <si>
    <t>RT001656</t>
  </si>
  <si>
    <t>RT001657</t>
  </si>
  <si>
    <t>RT001658</t>
  </si>
  <si>
    <t>RT001659</t>
  </si>
  <si>
    <t>RT001660</t>
  </si>
  <si>
    <t>RT001661</t>
  </si>
  <si>
    <t>RT001662</t>
  </si>
  <si>
    <t>RT001663</t>
  </si>
  <si>
    <t>RT001664</t>
  </si>
  <si>
    <t>RT001665</t>
  </si>
  <si>
    <t>RT001666</t>
  </si>
  <si>
    <t>RT001667</t>
  </si>
  <si>
    <t>RT001668</t>
  </si>
  <si>
    <t>RT001669</t>
  </si>
  <si>
    <t>RT001670</t>
  </si>
  <si>
    <t>RT001671</t>
  </si>
  <si>
    <t>RT001672</t>
  </si>
  <si>
    <t>RT001673</t>
  </si>
  <si>
    <t>RT001674</t>
  </si>
  <si>
    <t>RT001675</t>
  </si>
  <si>
    <t>RT001676</t>
  </si>
  <si>
    <t>RT001677</t>
  </si>
  <si>
    <t>RT001679</t>
  </si>
  <si>
    <t>RT001680</t>
  </si>
  <si>
    <t>RT001681</t>
  </si>
  <si>
    <t>RT001682</t>
  </si>
  <si>
    <t>RT001683</t>
  </si>
  <si>
    <t>RT001684</t>
  </si>
  <si>
    <t>RT001685</t>
  </si>
  <si>
    <t>RT001686</t>
  </si>
  <si>
    <t>RT001687</t>
  </si>
  <si>
    <t>RT001688</t>
  </si>
  <si>
    <t>RT001689</t>
  </si>
  <si>
    <t>RT001690</t>
  </si>
  <si>
    <t>RT001691</t>
  </si>
  <si>
    <t>RT001693</t>
  </si>
  <si>
    <t>RT001694</t>
  </si>
  <si>
    <t>RT001695</t>
  </si>
  <si>
    <t>RT001696</t>
  </si>
  <si>
    <t>RT001697</t>
  </si>
  <si>
    <t>RT001698</t>
  </si>
  <si>
    <t>RT001699</t>
  </si>
  <si>
    <t>RT001700</t>
  </si>
  <si>
    <t>RT001701</t>
  </si>
  <si>
    <t>RT001702</t>
  </si>
  <si>
    <t>RT001703</t>
  </si>
  <si>
    <t>RT001704</t>
  </si>
  <si>
    <t>RT001705</t>
  </si>
  <si>
    <t>RT001706</t>
  </si>
  <si>
    <t>RT001707</t>
  </si>
  <si>
    <t>RT001708</t>
  </si>
  <si>
    <t>RT001709</t>
  </si>
  <si>
    <t>RT001710</t>
  </si>
  <si>
    <t>RT001711</t>
  </si>
  <si>
    <t>RT001712</t>
  </si>
  <si>
    <t>RT001713</t>
  </si>
  <si>
    <t>RT001714</t>
  </si>
  <si>
    <t>RT001715</t>
  </si>
  <si>
    <t>RT001716</t>
  </si>
  <si>
    <t>RT001717</t>
  </si>
  <si>
    <t>RT001718</t>
  </si>
  <si>
    <t>RT001719</t>
  </si>
  <si>
    <t>RT001720</t>
  </si>
  <si>
    <t>RT001721</t>
  </si>
  <si>
    <t>RT001722</t>
  </si>
  <si>
    <t>RT001723</t>
  </si>
  <si>
    <t>RT001724</t>
  </si>
  <si>
    <t>RT001725</t>
  </si>
  <si>
    <t>RT001726</t>
  </si>
  <si>
    <t>RT001727</t>
  </si>
  <si>
    <t>RT001728</t>
  </si>
  <si>
    <t>RT001729</t>
  </si>
  <si>
    <t>RT001730</t>
  </si>
  <si>
    <t>RT001731</t>
  </si>
  <si>
    <t>RT001732</t>
  </si>
  <si>
    <t>RT001733</t>
  </si>
  <si>
    <t>RT001734</t>
  </si>
  <si>
    <t>RT001735</t>
  </si>
  <si>
    <t>RT001736</t>
  </si>
  <si>
    <t>RT001737</t>
  </si>
  <si>
    <t>RT001738</t>
  </si>
  <si>
    <t>RT001739</t>
  </si>
  <si>
    <t>RT001740</t>
  </si>
  <si>
    <t>RT001741</t>
  </si>
  <si>
    <t>RT001742</t>
  </si>
  <si>
    <t>RT001743</t>
  </si>
  <si>
    <t>RT001744</t>
  </si>
  <si>
    <t>RT001745</t>
  </si>
  <si>
    <t>RT001746</t>
  </si>
  <si>
    <t>RT001747</t>
  </si>
  <si>
    <t>RT001748</t>
  </si>
  <si>
    <t>RT001749</t>
  </si>
  <si>
    <t>RT001750</t>
  </si>
  <si>
    <t>RT001751</t>
  </si>
  <si>
    <t>RT001752</t>
  </si>
  <si>
    <t>RT001753</t>
  </si>
  <si>
    <t>RT001754</t>
  </si>
  <si>
    <t>RT001755</t>
  </si>
  <si>
    <t>RT001756</t>
  </si>
  <si>
    <t>RT001757</t>
  </si>
  <si>
    <t>RT001758</t>
  </si>
  <si>
    <t>RT001759</t>
  </si>
  <si>
    <t>RT001760</t>
  </si>
  <si>
    <t>RT001761</t>
  </si>
  <si>
    <t>RT001762</t>
  </si>
  <si>
    <t>RT001763</t>
  </si>
  <si>
    <t>RT001764</t>
  </si>
  <si>
    <t>RT001765</t>
  </si>
  <si>
    <t>RT001766</t>
  </si>
  <si>
    <t>RT001767</t>
  </si>
  <si>
    <t>RT001768</t>
  </si>
  <si>
    <t>RT001769</t>
  </si>
  <si>
    <t>RT001770</t>
  </si>
  <si>
    <t>RT001771</t>
  </si>
  <si>
    <t>RT001772</t>
  </si>
  <si>
    <t>RT001773</t>
  </si>
  <si>
    <t>RT001774</t>
  </si>
  <si>
    <t>RT001775</t>
  </si>
  <si>
    <t>RT001776</t>
  </si>
  <si>
    <t>RT001777</t>
  </si>
  <si>
    <t>RT001778</t>
  </si>
  <si>
    <t>RT001779</t>
  </si>
  <si>
    <t>RT001780</t>
  </si>
  <si>
    <t>RT001781</t>
  </si>
  <si>
    <t>RT001782</t>
  </si>
  <si>
    <t>RT001783</t>
  </si>
  <si>
    <t>RT001784</t>
  </si>
  <si>
    <t>RT001785</t>
  </si>
  <si>
    <t>RT001786</t>
  </si>
  <si>
    <t>RT001787</t>
  </si>
  <si>
    <t>RT001788</t>
  </si>
  <si>
    <t>RT001789</t>
  </si>
  <si>
    <t>RT001790</t>
  </si>
  <si>
    <t>RT001791</t>
  </si>
  <si>
    <t>RT001792</t>
  </si>
  <si>
    <t>RT001793</t>
  </si>
  <si>
    <t>RT001794</t>
  </si>
  <si>
    <t>RT001795</t>
  </si>
  <si>
    <t>RT001796</t>
  </si>
  <si>
    <t>RT001797</t>
  </si>
  <si>
    <t>RT001798</t>
  </si>
  <si>
    <t>RT001799</t>
  </si>
  <si>
    <t>RT001800</t>
  </si>
  <si>
    <t>RT001801</t>
  </si>
  <si>
    <t>RT001802</t>
  </si>
  <si>
    <t>RT001803</t>
  </si>
  <si>
    <t>RT001804</t>
  </si>
  <si>
    <t>RT001805</t>
  </si>
  <si>
    <t>RT001806</t>
  </si>
  <si>
    <t>RT001807</t>
  </si>
  <si>
    <t>RT001808</t>
  </si>
  <si>
    <t>RT001809</t>
  </si>
  <si>
    <t>RT001810</t>
  </si>
  <si>
    <t>RT001811</t>
  </si>
  <si>
    <t>RT001812</t>
  </si>
  <si>
    <t>RT001813</t>
  </si>
  <si>
    <t>RT001814</t>
  </si>
  <si>
    <t>RT001815</t>
  </si>
  <si>
    <t>RT001816</t>
  </si>
  <si>
    <t>RT001817</t>
  </si>
  <si>
    <t>RT001818</t>
  </si>
  <si>
    <t>RT001819</t>
  </si>
  <si>
    <t>RT001820</t>
  </si>
  <si>
    <t>RT001821</t>
  </si>
  <si>
    <t>RT001822</t>
  </si>
  <si>
    <t>RT001823</t>
  </si>
  <si>
    <t>RT001824</t>
  </si>
  <si>
    <t>RT001825</t>
  </si>
  <si>
    <t>RT001828</t>
  </si>
  <si>
    <t>RT001829</t>
  </si>
  <si>
    <t>RT001830</t>
  </si>
  <si>
    <t>RT001831</t>
  </si>
  <si>
    <t>RT001832</t>
  </si>
  <si>
    <t>RT001833</t>
  </si>
  <si>
    <t>RT001835</t>
  </si>
  <si>
    <t>RT001836</t>
  </si>
  <si>
    <t>RT001837</t>
  </si>
  <si>
    <t>RT001838</t>
  </si>
  <si>
    <t>RT001839</t>
  </si>
  <si>
    <t>RT001840</t>
  </si>
  <si>
    <t>RT001841</t>
  </si>
  <si>
    <t>RT001842</t>
  </si>
  <si>
    <t>RT001843</t>
  </si>
  <si>
    <t>RT001844</t>
  </si>
  <si>
    <t>RT001845</t>
  </si>
  <si>
    <t>RT001846</t>
  </si>
  <si>
    <t>RT001847</t>
  </si>
  <si>
    <t>RT001848</t>
  </si>
  <si>
    <t>RT001849</t>
  </si>
  <si>
    <t>RT001850</t>
  </si>
  <si>
    <t>RT001851</t>
  </si>
  <si>
    <t>RT001852</t>
  </si>
  <si>
    <t>RT001853</t>
  </si>
  <si>
    <t>RT001854</t>
  </si>
  <si>
    <t>RT001856</t>
  </si>
  <si>
    <t>RT001857</t>
  </si>
  <si>
    <t>RT001858</t>
  </si>
  <si>
    <t>RT001859</t>
  </si>
  <si>
    <t>RT001860</t>
  </si>
  <si>
    <t>RT001861</t>
  </si>
  <si>
    <t>RT001862</t>
  </si>
  <si>
    <t>RT001863</t>
  </si>
  <si>
    <t>RT001864</t>
  </si>
  <si>
    <t>RT001865</t>
  </si>
  <si>
    <t>RT001866</t>
  </si>
  <si>
    <t>RT001867</t>
  </si>
  <si>
    <t>RT001868</t>
  </si>
  <si>
    <t>RT001869</t>
  </si>
  <si>
    <t>RT001870</t>
  </si>
  <si>
    <t>RT001871</t>
  </si>
  <si>
    <t>RT001872</t>
  </si>
  <si>
    <t>RT001873</t>
  </si>
  <si>
    <t>RT001874</t>
  </si>
  <si>
    <t>RT001875</t>
  </si>
  <si>
    <t>RT001876</t>
  </si>
  <si>
    <t>RT001877</t>
  </si>
  <si>
    <t>RT001878</t>
  </si>
  <si>
    <t>RT001879</t>
  </si>
  <si>
    <t>RT001880</t>
  </si>
  <si>
    <t>RT001881</t>
  </si>
  <si>
    <t>RT001882</t>
  </si>
  <si>
    <t>RT001883</t>
  </si>
  <si>
    <t>RT001884</t>
  </si>
  <si>
    <t>RT001885</t>
  </si>
  <si>
    <t>RT001886</t>
  </si>
  <si>
    <t>RT001887</t>
  </si>
  <si>
    <t>RT001888</t>
  </si>
  <si>
    <t>RT001889</t>
  </si>
  <si>
    <t>RT001890</t>
  </si>
  <si>
    <t>RT001891</t>
  </si>
  <si>
    <t>RT001892</t>
  </si>
  <si>
    <t>RT001893</t>
  </si>
  <si>
    <t>RT001894</t>
  </si>
  <si>
    <t>RT001895</t>
  </si>
  <si>
    <t>RT001896</t>
  </si>
  <si>
    <t>RT001897</t>
  </si>
  <si>
    <t>RT001898</t>
  </si>
  <si>
    <t>RT001899</t>
  </si>
  <si>
    <t>RT001900</t>
  </si>
  <si>
    <t>RT001901</t>
  </si>
  <si>
    <t>RT001902</t>
  </si>
  <si>
    <t>RT001903</t>
  </si>
  <si>
    <t>RT001904</t>
  </si>
  <si>
    <t>RT001905</t>
  </si>
  <si>
    <t>RT001906</t>
  </si>
  <si>
    <t>RT001907</t>
  </si>
  <si>
    <t>RT001908</t>
  </si>
  <si>
    <t>RT001909</t>
  </si>
  <si>
    <t>RT001911</t>
  </si>
  <si>
    <t>RT001912</t>
  </si>
  <si>
    <t>RT001913</t>
  </si>
  <si>
    <t>RT001914</t>
  </si>
  <si>
    <t>RT001915</t>
  </si>
  <si>
    <t>RT001916</t>
  </si>
  <si>
    <t>RT001917</t>
  </si>
  <si>
    <t>RT001918</t>
  </si>
  <si>
    <t>RT001919</t>
  </si>
  <si>
    <t>RT001920</t>
  </si>
  <si>
    <t>RT001921</t>
  </si>
  <si>
    <t>RT001922</t>
  </si>
  <si>
    <t>RT001923</t>
  </si>
  <si>
    <t>RT001924</t>
  </si>
  <si>
    <t>RT001925</t>
  </si>
  <si>
    <t>RT001926</t>
  </si>
  <si>
    <t>RT001927</t>
  </si>
  <si>
    <t>RT001928</t>
  </si>
  <si>
    <t>RT001930</t>
  </si>
  <si>
    <t>RT001931</t>
  </si>
  <si>
    <t>RT001932</t>
  </si>
  <si>
    <t>RT001933</t>
  </si>
  <si>
    <t>RT001934</t>
  </si>
  <si>
    <t>RT001935</t>
  </si>
  <si>
    <t>RT001936</t>
  </si>
  <si>
    <t>RT001937</t>
  </si>
  <si>
    <t>RT001938</t>
  </si>
  <si>
    <t>RT001939</t>
  </si>
  <si>
    <t>RT001940</t>
  </si>
  <si>
    <t>RT001941</t>
  </si>
  <si>
    <t>RT001942</t>
  </si>
  <si>
    <t>RT001943</t>
  </si>
  <si>
    <t>RT001944</t>
  </si>
  <si>
    <t>RT001945</t>
  </si>
  <si>
    <t>RT001946</t>
  </si>
  <si>
    <t>RT001947</t>
  </si>
  <si>
    <t>RT001948</t>
  </si>
  <si>
    <t>RT001949</t>
  </si>
  <si>
    <t>RT001950</t>
  </si>
  <si>
    <t>RT002077</t>
  </si>
  <si>
    <t>RT001951</t>
  </si>
  <si>
    <t>RT001952</t>
  </si>
  <si>
    <t>RT001953</t>
  </si>
  <si>
    <t>RT001954</t>
  </si>
  <si>
    <t>RT001955</t>
  </si>
  <si>
    <t>RT001956</t>
  </si>
  <si>
    <t>RT001957</t>
  </si>
  <si>
    <t>RT001958</t>
  </si>
  <si>
    <t>RT001959</t>
  </si>
  <si>
    <t>RT001960</t>
  </si>
  <si>
    <t>RT001961</t>
  </si>
  <si>
    <t>RT001962</t>
  </si>
  <si>
    <t>RT001963</t>
  </si>
  <si>
    <t>RT001964</t>
  </si>
  <si>
    <t>RT001965</t>
  </si>
  <si>
    <t>RT001966</t>
  </si>
  <si>
    <t>RT001967</t>
  </si>
  <si>
    <t>RT001968</t>
  </si>
  <si>
    <t>RT001969</t>
  </si>
  <si>
    <t>RT001970</t>
  </si>
  <si>
    <t>RT001971</t>
  </si>
  <si>
    <t>RT001972</t>
  </si>
  <si>
    <t>RT001973</t>
  </si>
  <si>
    <t>RT001974</t>
  </si>
  <si>
    <t>RT001975</t>
  </si>
  <si>
    <t>RT001976</t>
  </si>
  <si>
    <t>RT001977</t>
  </si>
  <si>
    <t>RT002022</t>
  </si>
  <si>
    <t>RT001978</t>
  </si>
  <si>
    <t>RT001979</t>
  </si>
  <si>
    <t>RT001980</t>
  </si>
  <si>
    <t>RT001981</t>
  </si>
  <si>
    <t>RT001982</t>
  </si>
  <si>
    <t>RT001983</t>
  </si>
  <si>
    <t>RT001984</t>
  </si>
  <si>
    <t>RT001985</t>
  </si>
  <si>
    <t>RT001986</t>
  </si>
  <si>
    <t>RT001987</t>
  </si>
  <si>
    <t>RT001988</t>
  </si>
  <si>
    <t>RT001989</t>
  </si>
  <si>
    <t>RT001990</t>
  </si>
  <si>
    <t>RT001991</t>
  </si>
  <si>
    <t>RT001992</t>
  </si>
  <si>
    <t>RT001993</t>
  </si>
  <si>
    <t>RT001994</t>
  </si>
  <si>
    <t>RT001995</t>
  </si>
  <si>
    <t>RT001996</t>
  </si>
  <si>
    <t>RT001997</t>
  </si>
  <si>
    <t>RT001998</t>
  </si>
  <si>
    <t>RT001999</t>
  </si>
  <si>
    <t>RT002000</t>
  </si>
  <si>
    <t>RT002001</t>
  </si>
  <si>
    <t>RT002002</t>
  </si>
  <si>
    <t>RT002003</t>
  </si>
  <si>
    <t>RT002004</t>
  </si>
  <si>
    <t>RT002005</t>
  </si>
  <si>
    <t>RT002006</t>
  </si>
  <si>
    <t>RT002007</t>
  </si>
  <si>
    <t>RT002008</t>
  </si>
  <si>
    <t>RT002009</t>
  </si>
  <si>
    <t>RT002010</t>
  </si>
  <si>
    <t>RT002011</t>
  </si>
  <si>
    <t>RT002012</t>
  </si>
  <si>
    <t>RT002013</t>
  </si>
  <si>
    <t>RT002014</t>
  </si>
  <si>
    <t>RT002015</t>
  </si>
  <si>
    <t>RT002016</t>
  </si>
  <si>
    <t>RT002017</t>
  </si>
  <si>
    <t>RT002018</t>
  </si>
  <si>
    <t>RT002019</t>
  </si>
  <si>
    <t>RT002020</t>
  </si>
  <si>
    <t>RT002021</t>
  </si>
  <si>
    <t>RT002023</t>
  </si>
  <si>
    <t>RT002024</t>
  </si>
  <si>
    <t>RT002025</t>
  </si>
  <si>
    <t>RT002026</t>
  </si>
  <si>
    <t>RT002027</t>
  </si>
  <si>
    <t>RT002028</t>
  </si>
  <si>
    <t>RT002029</t>
  </si>
  <si>
    <t>RT002030</t>
  </si>
  <si>
    <t>RT002031</t>
  </si>
  <si>
    <t>RT002042</t>
  </si>
  <si>
    <t>RT002033</t>
  </si>
  <si>
    <t>RT002034</t>
  </si>
  <si>
    <t>RT002088</t>
  </si>
  <si>
    <t>RT002035</t>
  </si>
  <si>
    <t>RT002036</t>
  </si>
  <si>
    <t>RT002037</t>
  </si>
  <si>
    <t>RT002038</t>
  </si>
  <si>
    <t>RT002039</t>
  </si>
  <si>
    <t>RT002091</t>
  </si>
  <si>
    <t>RT002040</t>
  </si>
  <si>
    <t>RT002041</t>
  </si>
  <si>
    <t>RT002043</t>
  </si>
  <si>
    <t>RT002044</t>
  </si>
  <si>
    <t>RT002045</t>
  </si>
  <si>
    <t>RT002046</t>
  </si>
  <si>
    <t>RT002047</t>
  </si>
  <si>
    <t>RT002048</t>
  </si>
  <si>
    <t>RT002049</t>
  </si>
  <si>
    <t>RT002050</t>
  </si>
  <si>
    <t>RT002051</t>
  </si>
  <si>
    <t>RT002052</t>
  </si>
  <si>
    <t>RT002053</t>
  </si>
  <si>
    <t>RT002054</t>
  </si>
  <si>
    <t>RT002055</t>
  </si>
  <si>
    <t>RT002056</t>
  </si>
  <si>
    <t>RT002057</t>
  </si>
  <si>
    <t>RT002058</t>
  </si>
  <si>
    <t>RT002076</t>
  </si>
  <si>
    <t>RT002059</t>
  </si>
  <si>
    <t>RT002060</t>
  </si>
  <si>
    <t>RT002072</t>
  </si>
  <si>
    <t>RT002061</t>
  </si>
  <si>
    <t>RT002062</t>
  </si>
  <si>
    <t>RT002063</t>
  </si>
  <si>
    <t>RT002064</t>
  </si>
  <si>
    <t>RT002065</t>
  </si>
  <si>
    <t>RT002066</t>
  </si>
  <si>
    <t>RT002067</t>
  </si>
  <si>
    <t>RT002068</t>
  </si>
  <si>
    <t>RT002069</t>
  </si>
  <si>
    <t>RT002070</t>
  </si>
  <si>
    <t>RT002071</t>
  </si>
  <si>
    <t>RT002073</t>
  </si>
  <si>
    <t>RT002074</t>
  </si>
  <si>
    <t>RT002075</t>
  </si>
  <si>
    <t>RT002078</t>
  </si>
  <si>
    <t>RT002079</t>
  </si>
  <si>
    <t>RT002080</t>
  </si>
  <si>
    <t>RT002081</t>
  </si>
  <si>
    <t>RT002082</t>
  </si>
  <si>
    <t>RT002083</t>
  </si>
  <si>
    <t>RT002084</t>
  </si>
  <si>
    <t>RT002085</t>
  </si>
  <si>
    <t>RT002086</t>
  </si>
  <si>
    <t>RT002087</t>
  </si>
  <si>
    <t>RT002089</t>
  </si>
  <si>
    <t>RT002090</t>
  </si>
  <si>
    <t>RT002092</t>
  </si>
  <si>
    <t>RT002093</t>
  </si>
  <si>
    <t>RT002094</t>
  </si>
  <si>
    <t>RT002095</t>
  </si>
  <si>
    <t>RT002096</t>
  </si>
  <si>
    <t>RT002097</t>
  </si>
  <si>
    <t>RT002098</t>
  </si>
  <si>
    <t>RT002099</t>
  </si>
  <si>
    <t>RT002100</t>
  </si>
  <si>
    <t>RT002101</t>
  </si>
  <si>
    <t>RT002102</t>
  </si>
  <si>
    <t>RT002103</t>
  </si>
  <si>
    <t>(METAL) CIGÜEÑAL DELANT.</t>
  </si>
  <si>
    <t>CAJA Y PALIER/DIFERENCIAL</t>
  </si>
  <si>
    <t>BOMBA DE ACEITE</t>
  </si>
  <si>
    <t>BOMBA AUXILIAR</t>
  </si>
  <si>
    <t>BOMBA DE INYECCION</t>
  </si>
  <si>
    <t>RETEN DE DISTRIBUIDOR</t>
  </si>
  <si>
    <t>SELECTOR DE CAJA</t>
  </si>
  <si>
    <t>ARRANCADOR DE MOTO</t>
  </si>
  <si>
    <t>DISTRIBUIDOR</t>
  </si>
  <si>
    <t>CAJA DE CAMBIOS</t>
  </si>
  <si>
    <t>ALTERNADOR</t>
  </si>
  <si>
    <t>ALTERNADOR FORRADO</t>
  </si>
  <si>
    <t>DIRECCION HIDRAULICA</t>
  </si>
  <si>
    <t>CAJA</t>
  </si>
  <si>
    <t>SERVO</t>
  </si>
  <si>
    <t>INYECTOR</t>
  </si>
  <si>
    <t>DIRECCION HIDRAULICA ( SERVO )</t>
  </si>
  <si>
    <t>DIRECCION HIDRAULICA ( SOMBRERITO )</t>
  </si>
  <si>
    <t>DIRECCION HIDRAULICA ( METAL)</t>
  </si>
  <si>
    <t>DIRECCION HUDRAULICA</t>
  </si>
  <si>
    <t>ALTERNADOR / BOMBA DE ACEITE</t>
  </si>
  <si>
    <t>EJE PROPULSOR / ALTO</t>
  </si>
  <si>
    <t>TRANSMISION</t>
  </si>
  <si>
    <t>INDUSTRIAL / AGRICOLA</t>
  </si>
  <si>
    <t>MOTOCARGA / INDUSTRIAL</t>
  </si>
  <si>
    <t>RETEN DE CAJA</t>
  </si>
  <si>
    <t>BOMBA DE INYECCION / CAJA</t>
  </si>
  <si>
    <t>RETEN DE CAJA / ALTO</t>
  </si>
  <si>
    <t>EJE PROPULSOR</t>
  </si>
  <si>
    <t>CAJA Y PALIER (REFORZADO)</t>
  </si>
  <si>
    <t>SELECTOR</t>
  </si>
  <si>
    <t>CAJA / EJE PROPULSOR</t>
  </si>
  <si>
    <t>CIGUEÑAL / EJE DE BALANC.</t>
  </si>
  <si>
    <t>DIRECCION HIDRAULICA (C / BAKELITA)</t>
  </si>
  <si>
    <t>RUEDA POSTERIOR</t>
  </si>
  <si>
    <t>RETEN DE SECTOR</t>
  </si>
  <si>
    <t>CIGÜEÑAL DELANTERO</t>
  </si>
  <si>
    <t>RETEN DE AMORTIGUADOR ( SIMPLE )</t>
  </si>
  <si>
    <t>RETEN DE AMORTIGUADOR (DOBLE RESORTE)</t>
  </si>
  <si>
    <t>CIGUEÑAL DELANTERO</t>
  </si>
  <si>
    <t>CIGÜEÑAL DELANTERO / BOMBA DE ACEITE</t>
  </si>
  <si>
    <t>RETEN DE CAJA Y EJE PROPULSOR</t>
  </si>
  <si>
    <t>CAJA DE TRANSMISION</t>
  </si>
  <si>
    <t>EJE DE LEVAS</t>
  </si>
  <si>
    <t>CAJA Y PALIER</t>
  </si>
  <si>
    <t>SECTOR</t>
  </si>
  <si>
    <t>CAJA / EJE BALANCIN</t>
  </si>
  <si>
    <t>PIÑON Y CORONA</t>
  </si>
  <si>
    <t>EJE PROPULSOR Y CAJA</t>
  </si>
  <si>
    <t>SINFÍN / COLA DE CAJA</t>
  </si>
  <si>
    <t>EJE PROPULSOR CAJA</t>
  </si>
  <si>
    <t>HIDRAULICO</t>
  </si>
  <si>
    <t>INDUSTRIAL (DOBLE TAPA)</t>
  </si>
  <si>
    <t>CAJA Y DIFERENCIAL R Y L</t>
  </si>
  <si>
    <t>INDUSTRIAL</t>
  </si>
  <si>
    <t>TRANSMISION DIFERENCIAL/CAJA</t>
  </si>
  <si>
    <t>CIGÜEÑAL DELANT.</t>
  </si>
  <si>
    <t>RETEN (DOBLE RESORTE)</t>
  </si>
  <si>
    <t>EJE LEVAS / BOMBA DE ACEITE</t>
  </si>
  <si>
    <t>PALIER ( MARRON )</t>
  </si>
  <si>
    <t>EJE DE BALANCINES</t>
  </si>
  <si>
    <t>RUEDA TRASERA ( MARRON )</t>
  </si>
  <si>
    <t>DIFERENCIAL POSTERIOR</t>
  </si>
  <si>
    <t>EJE PROPULSOR ( MARRON )</t>
  </si>
  <si>
    <t>CAJA Y DIFERENCIAL</t>
  </si>
  <si>
    <t>CIGUENAL DELANTERO</t>
  </si>
  <si>
    <t>EJE LEVAS</t>
  </si>
  <si>
    <t>MAQUINARIA AGRICOLA ( METAL / MARRON )</t>
  </si>
  <si>
    <t>EJE DE LEVAS (GIRO HORARIO)</t>
  </si>
  <si>
    <t>COMPRESORA, MAQUINARIA INDUSTRIAL ( JEBE / NEGRO )</t>
  </si>
  <si>
    <t>RUEDA POSTERIOR EXTERIOR ( MARRON )</t>
  </si>
  <si>
    <t>COMPRESORA / INDUSTRIAL ( MARRON )</t>
  </si>
  <si>
    <t>CIGÜEÑAL DELANTERO ( MARRON )</t>
  </si>
  <si>
    <t>COLA DE CAJA</t>
  </si>
  <si>
    <t>CAJA CARRO</t>
  </si>
  <si>
    <t>RUEDA POST. INTERIOR</t>
  </si>
  <si>
    <t>CAJA &amp; PALIER (6 HUECOS )</t>
  </si>
  <si>
    <t>CAJA Y PALIER ( 6 HUECOS )</t>
  </si>
  <si>
    <t>PALIER</t>
  </si>
  <si>
    <t>PIÑON DE ATAQUE</t>
  </si>
  <si>
    <t>DIFERENCIAL</t>
  </si>
  <si>
    <t>EJE DE LEVAS/CIGUEÑAL DELANTERO</t>
  </si>
  <si>
    <t>COLA DE CAJA/ DESLIZANTE</t>
  </si>
  <si>
    <t>RUEDA POSTERIOR EXTERIOR</t>
  </si>
  <si>
    <t>RUEDA POSTERIOR EXT.</t>
  </si>
  <si>
    <t>CIG. DEL Y BOMBA DE ACEITE</t>
  </si>
  <si>
    <t>EJE DE LEVAS ( MARRON )</t>
  </si>
  <si>
    <t>RETEN BOMBA MASTER HIDROVAS</t>
  </si>
  <si>
    <t>RUEDA POST. EXT</t>
  </si>
  <si>
    <t>INDUSTRIAL / MAQUINARIA AGRICOLA</t>
  </si>
  <si>
    <t>BOMBA DE VACIO</t>
  </si>
  <si>
    <t>RUEDA POSTERIOR INT.</t>
  </si>
  <si>
    <t>RUEDA POST. INT</t>
  </si>
  <si>
    <t>CAJA Y PALIER ( MARRON )</t>
  </si>
  <si>
    <t>RUEDA POSTERIOR INTERNA</t>
  </si>
  <si>
    <t>CIGÜEÑAL DEL. / EJE DE LEVAS</t>
  </si>
  <si>
    <t>(METAL) EJE DE LEVAS ( MARRON )</t>
  </si>
  <si>
    <t>DIFERENCIAL,CAJA Y PALIER</t>
  </si>
  <si>
    <t>CAJA Y PALER</t>
  </si>
  <si>
    <t>COLA DE CAJA (MARRON )</t>
  </si>
  <si>
    <t>PIÑON Y CORONA ( MARRON )</t>
  </si>
  <si>
    <t>RUEDA DELANTERA</t>
  </si>
  <si>
    <t>CAJA Y CORONA</t>
  </si>
  <si>
    <t>(METAL) PIÑON Y CORONA</t>
  </si>
  <si>
    <t>RUEDA POSTERIOR ( MARRON )</t>
  </si>
  <si>
    <t>RUEDA POST. EXTERIOR</t>
  </si>
  <si>
    <t>RETEN CAJA</t>
  </si>
  <si>
    <t>RUEDA DELANTERA Y POSTERIOR</t>
  </si>
  <si>
    <t>RUEDA POST. EXTERIOR ( PONCHO )</t>
  </si>
  <si>
    <t>COLA CAJA</t>
  </si>
  <si>
    <t>RUEDA</t>
  </si>
  <si>
    <t>RUEDA DELANTERA ( DOBLE TAPA )</t>
  </si>
  <si>
    <t>RUEDA DEL. EXT. PALIER</t>
  </si>
  <si>
    <t>RUEDA DEL. INTERIOR</t>
  </si>
  <si>
    <t>RUEDA DELANT. INT.</t>
  </si>
  <si>
    <t>RUEDA DELANTERA EXT.</t>
  </si>
  <si>
    <t>RUEDA DELANTERA INT.</t>
  </si>
  <si>
    <t>INDUSTRIAL / EJE PROPULSOR</t>
  </si>
  <si>
    <t>RUEDA DELANTERA INT</t>
  </si>
  <si>
    <t>CIGÜEÑAL POSTERIOR</t>
  </si>
  <si>
    <t>CIGÜEÑAL PÓSTERIOR</t>
  </si>
  <si>
    <t>RETEN RUEDA DELANTERA</t>
  </si>
  <si>
    <t>RUEDA DEL. Y POSTERIOR</t>
  </si>
  <si>
    <t>RUEDA DELANT. INTERIOR</t>
  </si>
  <si>
    <t>RUEDA. TRACTOR ( METAL / NEGRO )</t>
  </si>
  <si>
    <t>TRANSMISION / INDUSTRIAL</t>
  </si>
  <si>
    <t>CIGÜEÑAL POSTERIOR ( MARRON )</t>
  </si>
  <si>
    <t>CIGUEÑAL POSTERIOR</t>
  </si>
  <si>
    <t>CIG. POSTERIOR</t>
  </si>
  <si>
    <t>RUEDA DELANTERIOR</t>
  </si>
  <si>
    <t>ORIGINAL CIGÜEÑAL POSTERIOR R2</t>
  </si>
  <si>
    <t>CIGÜEÑAL POSTERIOR SIN FELPA</t>
  </si>
  <si>
    <t>(JEBE)</t>
  </si>
  <si>
    <t>(METAL) RUEDA DELANTERA METAL</t>
  </si>
  <si>
    <t>RUEDA DELANTERA ( METAL / MARRON )</t>
  </si>
  <si>
    <t>INDUSTRIAL , MAQUINARIA AGRICOLA</t>
  </si>
  <si>
    <t>CIGUEÑAL LEVAS</t>
  </si>
  <si>
    <t>16 VALVULAS</t>
  </si>
  <si>
    <t>COSECHADORA CHINA</t>
  </si>
  <si>
    <t>CIGUEÑAL DERECHO</t>
  </si>
  <si>
    <t>TRANSMISIONY DIFERENCIAL /DIRECCION HIDRAULICA(SIN FIN)</t>
  </si>
  <si>
    <t>RETEN DE CAJA LADA, INDUSTRIAL</t>
  </si>
  <si>
    <t>RETEN PAILER</t>
  </si>
  <si>
    <t>PIÑON ATAQUE CORONA</t>
  </si>
  <si>
    <t>RUEDA PORTERIOR EXTERIOR</t>
  </si>
  <si>
    <t>RUEDA DELANTERA INTERIOR</t>
  </si>
  <si>
    <t>RETEN EJE DE LEVAS</t>
  </si>
  <si>
    <t>AMORTIGUADOR</t>
  </si>
  <si>
    <t>EJE DE BOMBA DE AGUA</t>
  </si>
  <si>
    <t>RDA. POSTERIOR</t>
  </si>
  <si>
    <t>EJE DE BOMBA DE DIRECCION</t>
  </si>
  <si>
    <t>GOBERNADOR DE BOMBA</t>
  </si>
  <si>
    <t>SELLO DE ACEITE</t>
  </si>
  <si>
    <t>DIRECCIÓN COROLLA</t>
  </si>
  <si>
    <t>HIDROVAC</t>
  </si>
  <si>
    <t>BOMBA DE AGUA NID-N12</t>
  </si>
  <si>
    <t>EJE GIRATORIO</t>
  </si>
  <si>
    <t>SELECTOR CAJA ARTICULACION</t>
  </si>
  <si>
    <t>INDUSTRIAL, SERVO</t>
  </si>
  <si>
    <t>ALTERNADOR/DIRECCION</t>
  </si>
  <si>
    <t>EJE DE TRANSMICION INDUSTRIAL</t>
  </si>
  <si>
    <t>(JEBE) INDUSTRIAL</t>
  </si>
  <si>
    <t>HIDRAULICA</t>
  </si>
  <si>
    <t>(JEBE) DIRECCION HIDRAULICA</t>
  </si>
  <si>
    <t>DIRECCIÓN SIN FIN</t>
  </si>
  <si>
    <t>CREMALLERA HIDRAULICA</t>
  </si>
  <si>
    <t>CAJA DE CAMBIO PROPULSOR</t>
  </si>
  <si>
    <t>CON TEFLÓN</t>
  </si>
  <si>
    <t>(JEBE) HIDRAULICO</t>
  </si>
  <si>
    <t>MOTOR</t>
  </si>
  <si>
    <t>PALIER,RDA DELANTERA EXT</t>
  </si>
  <si>
    <t>CON TEFLÓN JEBE (HIDRAÚLICO)</t>
  </si>
  <si>
    <t>(JEBE) EJE DE CAJA</t>
  </si>
  <si>
    <t>(INDUSTRIAL</t>
  </si>
  <si>
    <t>(METAL) ORIGINAL</t>
  </si>
  <si>
    <t>EJE DE TRANSMICION (JEBE)</t>
  </si>
  <si>
    <t>(JEBE)TEFLON HIDRAULICA</t>
  </si>
  <si>
    <t>(METAL)</t>
  </si>
  <si>
    <t>(JEBE) TRANSMISION DELANTERA.</t>
  </si>
  <si>
    <t>CAJA Y TRANSMISION</t>
  </si>
  <si>
    <t>(JEBE) CREMALLERA</t>
  </si>
  <si>
    <t>CAJA AUTOMATICA (JEBE)</t>
  </si>
  <si>
    <t>RUIEDA POSTERIOR</t>
  </si>
  <si>
    <t>HIDRAÚLICO - CAJA TIMÓN</t>
  </si>
  <si>
    <t>(JEBE) DISTRIBUCIÓN</t>
  </si>
  <si>
    <t>CAJA PALIER</t>
  </si>
  <si>
    <t>(JEBE) PIÑON Y CORONA</t>
  </si>
  <si>
    <t>KIT PALIER,DELANTERO, PETROLERO</t>
  </si>
  <si>
    <t>EJE LEVAS POSTERIOR</t>
  </si>
  <si>
    <t>POSTERIOR DE CORONA</t>
  </si>
  <si>
    <t>CAJA EJE DESLIZANTE</t>
  </si>
  <si>
    <t>KIT PALIER</t>
  </si>
  <si>
    <t>CAJA AUXILIAR</t>
  </si>
  <si>
    <t>CIGUEÑAL DELANTERO (JEBE)</t>
  </si>
  <si>
    <t>CAJA DIFERENCIAL</t>
  </si>
  <si>
    <t>CAJA Y EJE</t>
  </si>
  <si>
    <t>POSTERIOR</t>
  </si>
  <si>
    <t>(METAL) RUEDA POSTERIOR</t>
  </si>
  <si>
    <t>CIGUEÑAL, DELANTERO</t>
  </si>
  <si>
    <t>RUEDA POSTERIOR/EXTERIOR</t>
  </si>
  <si>
    <t>(METAL) METAL DOBLE</t>
  </si>
  <si>
    <t>RETEN DISTRIBUCION</t>
  </si>
  <si>
    <t>(METAL) CIGÜEÑAL DISTRIBUIDOR</t>
  </si>
  <si>
    <t>(JEBE) CAJA</t>
  </si>
  <si>
    <t>RUEDA DELANTERA EXTERIOR</t>
  </si>
  <si>
    <t>(METAL) RUEDA PALIER</t>
  </si>
  <si>
    <t>(JEBE) RUEDA POSTERIOR</t>
  </si>
  <si>
    <t>CIGÜEÑAL</t>
  </si>
  <si>
    <t>(METAL) RUEDA DELANTERA</t>
  </si>
  <si>
    <t>(JEBE)EJE PROPULSOR POST</t>
  </si>
  <si>
    <t>(METAL) CIGÜEÑAL DELANTERO</t>
  </si>
  <si>
    <t>METAL RUEDA DELANTERA EXTRA</t>
  </si>
  <si>
    <t>DISTRIBUCION</t>
  </si>
  <si>
    <t>(JEBE) CIGUEÑAL POSTERIOR</t>
  </si>
  <si>
    <t>SALIDA DE CAJA</t>
  </si>
  <si>
    <t>(JEBE) CIGÜEÑAL POSTERIOR</t>
  </si>
  <si>
    <t>KIT PALIER,PETROLERO</t>
  </si>
  <si>
    <t>CIGUEÑAL</t>
  </si>
  <si>
    <t>CIGUEÑAL (JEBE)</t>
  </si>
  <si>
    <t>(JEBE) BOMBA DE ACEITE</t>
  </si>
  <si>
    <t>POSTERIOR CIGUEÑAL</t>
  </si>
  <si>
    <t>(JEBE) DIFERENCIAL</t>
  </si>
  <si>
    <t>CREMALLERA HIDRAULICA CON TEFLON</t>
  </si>
  <si>
    <t>BASE DESTAPADOR / MOTOR</t>
  </si>
  <si>
    <t>RUEDA POSTERIOR INTERIOR</t>
  </si>
  <si>
    <t>RUEDA TRASERA INTERNO</t>
  </si>
  <si>
    <t>DIRECCION SECTOR</t>
  </si>
  <si>
    <t>INDUSTRIAL/DIRECCION HIDRA.</t>
  </si>
  <si>
    <t>RDA. DELANTERA</t>
  </si>
  <si>
    <t>CAJA CARRO CHINO</t>
  </si>
  <si>
    <t>BOMBA ACEITE</t>
  </si>
  <si>
    <t>CAJA POSTERIOR</t>
  </si>
  <si>
    <t>CAJA MODERNO</t>
  </si>
  <si>
    <t>RUEDA POST. INTERNA</t>
  </si>
  <si>
    <t>CAJA DE CAMBIO / PALANCA</t>
  </si>
  <si>
    <t>RDA. POST. EXT</t>
  </si>
  <si>
    <t>SELLO DE ACEITEDEL EJE</t>
  </si>
  <si>
    <t>PALIER RH DERECHO</t>
  </si>
  <si>
    <t>LEVAS/ DIRECCION HIDRAULICA</t>
  </si>
  <si>
    <t>CIGUEÑAL DELANTERO / EJE DE LEVAS</t>
  </si>
  <si>
    <t>EJES DE LEVAS</t>
  </si>
  <si>
    <t>EXCENTRICA POST</t>
  </si>
  <si>
    <t>COSECHADORA AGRICOLA TRACTOR</t>
  </si>
  <si>
    <t>RDA DELANTERA</t>
  </si>
  <si>
    <t>DIRECCION HIDRAULICA MODERNO</t>
  </si>
  <si>
    <t>JEBE</t>
  </si>
  <si>
    <t>RDA. DELANTERA MODERNO 14 ASES</t>
  </si>
  <si>
    <t>RDA. POSTERIOR INT.</t>
  </si>
  <si>
    <t>(DIRECCION HIDRAULICA)</t>
  </si>
  <si>
    <t>CIGÜEÑAL POSTERIOR (NEGRO-DORADO)</t>
  </si>
  <si>
    <t>DE CORONA - ORIGINAL</t>
  </si>
  <si>
    <t>DE RUEDA - ORIGINAL</t>
  </si>
  <si>
    <t>DE COLA DE CAJA - ORIGINAL</t>
  </si>
  <si>
    <t>RETEN CIGUEÑAL DELANTERO</t>
  </si>
  <si>
    <t>(METAL) DE CORONA</t>
  </si>
  <si>
    <t>DIRECCION SERVO</t>
  </si>
  <si>
    <t>TRANSMISION FRONTAL</t>
  </si>
  <si>
    <t>CAJA DE CAMBIO</t>
  </si>
  <si>
    <t>HIDRAULICO, TEFLON</t>
  </si>
  <si>
    <t>RUEDA DELANTERA METAL</t>
  </si>
  <si>
    <t>ESPECIAL</t>
  </si>
  <si>
    <t>RETEN DE DISTRIBUCION</t>
  </si>
  <si>
    <t>RETEN CIGUEÑAL</t>
  </si>
  <si>
    <t>SELECTOR DE CAMBIOS</t>
  </si>
  <si>
    <t>RETEN PEDAL CAMBIO</t>
  </si>
  <si>
    <t>BOMBA HIDRAULICA</t>
  </si>
  <si>
    <t>CAJA SELECTOR</t>
  </si>
  <si>
    <t>DIRECCIÓN SINFÍN</t>
  </si>
  <si>
    <t>DIRECCION SINFÍN</t>
  </si>
  <si>
    <t>SELECTOR CAJA</t>
  </si>
  <si>
    <t>INDUSTRIAL HIDRAULICA</t>
  </si>
  <si>
    <t>CAJA MOTO</t>
  </si>
  <si>
    <t>CAJA SIN FÍN, DIRECCION HIDRAULICA</t>
  </si>
  <si>
    <t>CAJA CAMBIOS</t>
  </si>
  <si>
    <t>DIRECCION HIDRAULICA SINFIN</t>
  </si>
  <si>
    <t>HIDRAULICA TOYOTA</t>
  </si>
  <si>
    <t>TRANSMISIÓN</t>
  </si>
  <si>
    <t>RUEDA DELANTERA MOTO</t>
  </si>
  <si>
    <t>DIRECCIÓN HIDRÁULICA</t>
  </si>
  <si>
    <t>SECTOR /TRANSMISIÓN</t>
  </si>
  <si>
    <t>CAJA EJE PROPULSOR</t>
  </si>
  <si>
    <t>CIGUEÑAL DELANTERO /EJE DE BALANCINES</t>
  </si>
  <si>
    <t>CAJA TRANSMISIÓN</t>
  </si>
  <si>
    <t>CAJA/DIFERENCIAL</t>
  </si>
  <si>
    <t>ARBOL DE LEVAS</t>
  </si>
  <si>
    <t>PIÑÓN Y CORONA</t>
  </si>
  <si>
    <t>INDUSTRIAL/ MAQUINARIA AGRICOLA</t>
  </si>
  <si>
    <t>DIFERENCIAL, CAJA SALIDA EJES DELAN.</t>
  </si>
  <si>
    <t>CAJA TRANSMISION</t>
  </si>
  <si>
    <t>DISTRIBUCIÓN</t>
  </si>
  <si>
    <t>RUEDA DELANTERA INTERNA, CAJA TRASERA</t>
  </si>
  <si>
    <t>RUEDA TRASERA, CAJA AUXILIAR PTE TRASERA</t>
  </si>
  <si>
    <t>RUEDA TRASERO INTERNO</t>
  </si>
  <si>
    <t>CARDAN</t>
  </si>
  <si>
    <t>RUEDA DELANTERA EXTERNA</t>
  </si>
  <si>
    <t>INDUSTRIA/EJE PROPULSOR CAMION</t>
  </si>
  <si>
    <t>TAPA DISTRIBUCION</t>
  </si>
  <si>
    <t>RUEDA POSTERIOR EXT</t>
  </si>
  <si>
    <t>CAJA DESLIZANTE</t>
  </si>
  <si>
    <t>CIGUENAL POSTERIOR</t>
  </si>
  <si>
    <t>INDUSTRIA</t>
  </si>
  <si>
    <t>DIRECCION</t>
  </si>
  <si>
    <t>EJE PROPULSOR CORONA</t>
  </si>
  <si>
    <t>BOMBA DE ACEITE / EJE LEVAS</t>
  </si>
  <si>
    <t>TAPA DE DISTRIBUCION - METAL</t>
  </si>
  <si>
    <t>SOMBRERITO / 16VALVULAS</t>
  </si>
  <si>
    <t>RETEN DE CIGUEÑAL POSTERIOR</t>
  </si>
  <si>
    <t>COLLARIN DE EMBRAGUE</t>
  </si>
  <si>
    <t>EJE DE LEVAS, CIGÜEÑAL DELANTERO</t>
  </si>
  <si>
    <t>RUEDA DELANTERA, DOBLE TAPA</t>
  </si>
  <si>
    <t>8 VALVULAS</t>
  </si>
  <si>
    <t>DIRECCION DE COLLARIN</t>
  </si>
  <si>
    <t>HIDROVAOS</t>
  </si>
  <si>
    <t>BOMBA DE AGUA</t>
  </si>
  <si>
    <t>DIRECCION DE SERVO</t>
  </si>
  <si>
    <t>MOTOR HONDA</t>
  </si>
  <si>
    <t>INDUSTRIAL HIDRAULICO</t>
  </si>
  <si>
    <t>DIRECCION HID</t>
  </si>
  <si>
    <t>BOMBA DE INYECCION VOLVO</t>
  </si>
  <si>
    <t>TRANSMISIÓN DELANTERA</t>
  </si>
  <si>
    <t>PALANCA CAJA DE CAMBIO</t>
  </si>
  <si>
    <t>CAJA SALIDA DE PALANCA</t>
  </si>
  <si>
    <t>DIRECCION SERVO VOLVO</t>
  </si>
  <si>
    <t>DIRECCION SIN FIN</t>
  </si>
  <si>
    <t>SIN FIN HIDRAULICO</t>
  </si>
  <si>
    <t>DIRECCION SIN FIN, CAJA TIMON</t>
  </si>
  <si>
    <t>DIRECION</t>
  </si>
  <si>
    <t>SIN FIN HIDRAULICA AUTO</t>
  </si>
  <si>
    <t>DIRECCION CAJA TIMON</t>
  </si>
  <si>
    <t>COMPRENSORA DE AIRE</t>
  </si>
  <si>
    <t>COMPRENSORA DE AIRE (METAL)</t>
  </si>
  <si>
    <t>CAJA DE PROPULSOR</t>
  </si>
  <si>
    <t>COMPRENSORA</t>
  </si>
  <si>
    <t>VENTILADOR ACOMPLAMITADO BOMBA</t>
  </si>
  <si>
    <t>FRENO DE MANO</t>
  </si>
  <si>
    <t>TAPA DISTRIBUIDORA</t>
  </si>
  <si>
    <t>TAPA DE DISTRIBUIDOR</t>
  </si>
  <si>
    <t>RUEDA POSTERIOR-INTERIOR</t>
  </si>
  <si>
    <t>PALIER CORSA II</t>
  </si>
  <si>
    <t>PALEIR</t>
  </si>
  <si>
    <t>RUEDA POSTERIOR - DELANTERA</t>
  </si>
  <si>
    <t>MODERNO, PALIER</t>
  </si>
  <si>
    <t>RUEDA POSTERIOR EXTERIOR, COSMO MODERNO</t>
  </si>
  <si>
    <t>CIGUEÑAL DE CAMION</t>
  </si>
  <si>
    <t>CAJA DE CAMBIO DESLIZANTE</t>
  </si>
  <si>
    <t>ESPECIAL INDUSTRIAL</t>
  </si>
  <si>
    <t>DUEDA DELANTERA COMBI</t>
  </si>
  <si>
    <t>RUEDA POSTERIOR - INTERIOR</t>
  </si>
  <si>
    <t>RUEDA POSTERIOR INTERIOR, CAMIONETA</t>
  </si>
  <si>
    <t>PIÑON DIFERENCIAL</t>
  </si>
  <si>
    <t>RUERA POSTERIOR EXT.</t>
  </si>
  <si>
    <t>CAJA DE CAMBIOS VOLVO</t>
  </si>
  <si>
    <t>BOMBA MASTER</t>
  </si>
  <si>
    <t>TRANSMISION POSTERIOR</t>
  </si>
  <si>
    <t>CARRETA AMERICANO</t>
  </si>
  <si>
    <t>CIGUEÑAL DELANTERA</t>
  </si>
  <si>
    <t>TRANSMICION</t>
  </si>
  <si>
    <t>SELLO DE ZAPATA DE FRENO</t>
  </si>
  <si>
    <t>CAJA DE CAMBIO/ EJE PROPULSOR</t>
  </si>
  <si>
    <t>PIÑON Y CORONA AUTO</t>
  </si>
  <si>
    <t>RUEDA DELANTERA Y POSTEROR</t>
  </si>
  <si>
    <t>CAJA PROPULSOR</t>
  </si>
  <si>
    <t>CAJA Y PALIR</t>
  </si>
  <si>
    <t>AUTOMOTRIZ</t>
  </si>
  <si>
    <t>DIRRECCION CAJA TIMON</t>
  </si>
  <si>
    <t>CAJA TIMON</t>
  </si>
  <si>
    <t>DIFERENCIAL/ CAJA Y PALIER</t>
  </si>
  <si>
    <t>PIÑON Y CORONA, METAL</t>
  </si>
  <si>
    <t>KIT DIFERENCIAL</t>
  </si>
  <si>
    <t>CAJA DE VOLVO</t>
  </si>
  <si>
    <t>CIG POSTE, PLATILLO</t>
  </si>
  <si>
    <t>METAL</t>
  </si>
  <si>
    <t>COLLARIN VOLVO CAJA</t>
  </si>
  <si>
    <t>BOMBA DE VOLVO</t>
  </si>
  <si>
    <t>RUEDA POSTERIOR CAMION</t>
  </si>
  <si>
    <t>RUEDA EXTERIOR</t>
  </si>
  <si>
    <t>COMPRESORA</t>
  </si>
  <si>
    <t>RUEDA POSTEIOR</t>
  </si>
  <si>
    <t>RUEDA POSTERIOR IXT.</t>
  </si>
  <si>
    <t>EJE DE LEVA</t>
  </si>
  <si>
    <t>RUEDA TRASERA</t>
  </si>
  <si>
    <t>DIFERENCIAL DELANTERO</t>
  </si>
  <si>
    <t>RUEDA DELANTERA AUTO</t>
  </si>
  <si>
    <t>CAJA DE CAMBIO INTERNATIONAL</t>
  </si>
  <si>
    <t>INDUSTRIAL CIGUEÑAL POSTEIOR</t>
  </si>
  <si>
    <t>SIGUEÑAL POSTERIOR</t>
  </si>
  <si>
    <t>BOCAMAZA VOLVO</t>
  </si>
  <si>
    <t>PLATILLO</t>
  </si>
  <si>
    <t>RETEN DE DIRECCION</t>
  </si>
  <si>
    <t>SIN FIN</t>
  </si>
  <si>
    <t>RETEN SECTOR</t>
  </si>
  <si>
    <t>EJE DE LEVAS TRASERO</t>
  </si>
  <si>
    <t>TRANSMISION DELANTERA</t>
  </si>
  <si>
    <t>PIÑON DELANTERO</t>
  </si>
  <si>
    <t>PIÑON DE ARASTRE</t>
  </si>
  <si>
    <t>TAPA DISTRIBUIDOR</t>
  </si>
  <si>
    <t>RETEN DE CORONA</t>
  </si>
  <si>
    <t>DIFERENCIAL TRASERO/ PIÑON IMPULSOR</t>
  </si>
  <si>
    <t>RUEDA TRASERA INTERIOR</t>
  </si>
  <si>
    <t>CIGUEÑAL POSTERIOR INTERIOR</t>
  </si>
  <si>
    <t>RETEN DIRECCION</t>
  </si>
  <si>
    <t>BOMBA INYECCION</t>
  </si>
  <si>
    <t>RUEDA POSETRIOR</t>
  </si>
  <si>
    <t>RUEDA POST. INTERNA, D/T</t>
  </si>
  <si>
    <t>EJE DE PROPULSOR</t>
  </si>
  <si>
    <t>EJE BALANCIN</t>
  </si>
  <si>
    <t>LADO DIFERENCIAL</t>
  </si>
  <si>
    <t>RUEDA TRASERA EXTERIOR</t>
  </si>
  <si>
    <t>PIÑON DELANTERO IZQUIERDO</t>
  </si>
  <si>
    <t>CIEGUEÑAL POSTERIOR</t>
  </si>
  <si>
    <t>DUEDA POSTERIOR MODERNO</t>
  </si>
  <si>
    <t>RDA POSTERIOR</t>
  </si>
  <si>
    <t>CIGUEÑAL CENTAURO / MOTOR</t>
  </si>
  <si>
    <t>RETEN AGRICOLA</t>
  </si>
  <si>
    <t>SELLO DE ACEITE INDUSTRIAL</t>
  </si>
  <si>
    <t>16V</t>
  </si>
  <si>
    <t>METAL, PALIER</t>
  </si>
  <si>
    <t>POST. CIGUEÑAL</t>
  </si>
  <si>
    <t>CIG.POSTERIOR</t>
  </si>
  <si>
    <t>SELLO DE ACEITE DE MOTOR</t>
  </si>
  <si>
    <t>SELLO DE ACEITE DEL EJE GIRATORIO (JEBE)</t>
  </si>
  <si>
    <t>TRACTOR (METAL)</t>
  </si>
  <si>
    <t>RDA. POSTERIOR (METAL)</t>
  </si>
  <si>
    <t>CAJA DE CAMBIO POSTERIOR (JEBE)</t>
  </si>
  <si>
    <t>PIÑON Y CORONA (METAL)</t>
  </si>
  <si>
    <t>SOMBRERITO</t>
  </si>
  <si>
    <t>DE RUEDA</t>
  </si>
  <si>
    <t>DIFERENCIAL FRONTI</t>
  </si>
  <si>
    <t>ALTERNADOR MODERNO</t>
  </si>
  <si>
    <t>BOMA INYECCION</t>
  </si>
  <si>
    <t>DIRECCION HIRAULICA - MAS COMERCIAL</t>
  </si>
  <si>
    <t>CAJA EJE PROPULSOR PRIMARIO</t>
  </si>
  <si>
    <t>31x50x8GM</t>
  </si>
  <si>
    <t>35x62x10/16.5</t>
  </si>
  <si>
    <t>25x35x7</t>
  </si>
  <si>
    <t>5x14x5</t>
  </si>
  <si>
    <t>10x18x4</t>
  </si>
  <si>
    <t>10x20x4</t>
  </si>
  <si>
    <t>10x20x5</t>
  </si>
  <si>
    <t>10x20x7</t>
  </si>
  <si>
    <t>11x17x4</t>
  </si>
  <si>
    <t>11x22x7</t>
  </si>
  <si>
    <t>12x21x5</t>
  </si>
  <si>
    <t>12x22x5</t>
  </si>
  <si>
    <t>12x22x7</t>
  </si>
  <si>
    <t>12.5x22.5x5.5</t>
  </si>
  <si>
    <t>13x22x6</t>
  </si>
  <si>
    <t>14x25/26x19.65</t>
  </si>
  <si>
    <t>14.8x30x7 D/T</t>
  </si>
  <si>
    <t>14.8x32x7.5/8.5</t>
  </si>
  <si>
    <t>14.8x32x7.5</t>
  </si>
  <si>
    <t>15x25x7</t>
  </si>
  <si>
    <t>15x28x6</t>
  </si>
  <si>
    <t>16x28x7</t>
  </si>
  <si>
    <t>16x28x15.2</t>
  </si>
  <si>
    <t>16x30x7</t>
  </si>
  <si>
    <t>17x27/33x9/10</t>
  </si>
  <si>
    <t>17x28x7M</t>
  </si>
  <si>
    <t>17x28x7R</t>
  </si>
  <si>
    <t>17x30x7</t>
  </si>
  <si>
    <t>17x30x8</t>
  </si>
  <si>
    <t>17x30/37x2/8</t>
  </si>
  <si>
    <t>17x31x7.8</t>
  </si>
  <si>
    <t>17x32x5</t>
  </si>
  <si>
    <t>17x32x9.5/12.5</t>
  </si>
  <si>
    <t>17x34x7</t>
  </si>
  <si>
    <t>17x35x8</t>
  </si>
  <si>
    <t>17.5x32x7</t>
  </si>
  <si>
    <t>17.5x32x8</t>
  </si>
  <si>
    <t>18x27.8/35x4/6.5</t>
  </si>
  <si>
    <t>18x30x7</t>
  </si>
  <si>
    <t>18x30x8</t>
  </si>
  <si>
    <t>18x32x7</t>
  </si>
  <si>
    <t>18x32x7.5/7.9</t>
  </si>
  <si>
    <t>18x32x8.5/9.5</t>
  </si>
  <si>
    <t>18x32/38x13</t>
  </si>
  <si>
    <t>18x35x8</t>
  </si>
  <si>
    <t>19x29x7/8</t>
  </si>
  <si>
    <t>19x32x6/7</t>
  </si>
  <si>
    <t>19x32x7/8</t>
  </si>
  <si>
    <t>19x38x7/8</t>
  </si>
  <si>
    <t>19.05x34.6x6.3/7.3</t>
  </si>
  <si>
    <t>20x30x5</t>
  </si>
  <si>
    <t>20x30x7M</t>
  </si>
  <si>
    <t>20x30x7R</t>
  </si>
  <si>
    <t>20x31x7M</t>
  </si>
  <si>
    <t>20x32x5</t>
  </si>
  <si>
    <t>20x32x7</t>
  </si>
  <si>
    <t>20x34x6.5</t>
  </si>
  <si>
    <t>20x35x5.5</t>
  </si>
  <si>
    <t>20x35x7</t>
  </si>
  <si>
    <t>20x35x8</t>
  </si>
  <si>
    <t>20x40x7</t>
  </si>
  <si>
    <t>20x42x7</t>
  </si>
  <si>
    <t>20x47x8.5</t>
  </si>
  <si>
    <t>20x49x7.8</t>
  </si>
  <si>
    <t>21x38/48x10</t>
  </si>
  <si>
    <t>22x32x5</t>
  </si>
  <si>
    <t>22x34x6.5/7.1</t>
  </si>
  <si>
    <t>22x35x6</t>
  </si>
  <si>
    <t>22x35x8.5</t>
  </si>
  <si>
    <t>22x36x6</t>
  </si>
  <si>
    <t>22x36.5x8</t>
  </si>
  <si>
    <t>22x37x7</t>
  </si>
  <si>
    <t>22x38x8</t>
  </si>
  <si>
    <t>22x38.5x8</t>
  </si>
  <si>
    <t>22x40x10</t>
  </si>
  <si>
    <t>22/24x41x16</t>
  </si>
  <si>
    <t>23x34x6.5</t>
  </si>
  <si>
    <t>23x35x6.5/7</t>
  </si>
  <si>
    <t>23x35x7</t>
  </si>
  <si>
    <t>23x35x8</t>
  </si>
  <si>
    <t>23x38x6.5/6.8</t>
  </si>
  <si>
    <t>23x38x7</t>
  </si>
  <si>
    <t>23x43x7</t>
  </si>
  <si>
    <t>23.36x29.78x4/6.5</t>
  </si>
  <si>
    <t>24x35x8</t>
  </si>
  <si>
    <t>24x35.5x6</t>
  </si>
  <si>
    <t>24x36x7 C/BAKELITA</t>
  </si>
  <si>
    <t>56x73/78x15</t>
  </si>
  <si>
    <t>24x38.2x8</t>
  </si>
  <si>
    <t>24x40x7.5/9.5</t>
  </si>
  <si>
    <t>24x40x8</t>
  </si>
  <si>
    <t>24x40x8.5</t>
  </si>
  <si>
    <t>24x40x8/10</t>
  </si>
  <si>
    <t>24x41/42x6.4</t>
  </si>
  <si>
    <t>24x43x7</t>
  </si>
  <si>
    <t>24x43x8.5</t>
  </si>
  <si>
    <t>25x35x6</t>
  </si>
  <si>
    <t>25x36x5/5.5</t>
  </si>
  <si>
    <t>25x37x8</t>
  </si>
  <si>
    <t>25x37.5/41x7/3</t>
  </si>
  <si>
    <t>155x172x14</t>
  </si>
  <si>
    <t>25x38x7</t>
  </si>
  <si>
    <t>25x38x7.5</t>
  </si>
  <si>
    <t>25x40x7</t>
  </si>
  <si>
    <t>25x40x7.5/9.5</t>
  </si>
  <si>
    <t>25x40x8</t>
  </si>
  <si>
    <t>25x42x6.5</t>
  </si>
  <si>
    <t>25x42.5x8</t>
  </si>
  <si>
    <t>25x43x8</t>
  </si>
  <si>
    <t>25x43x8/11</t>
  </si>
  <si>
    <t>25x43x16</t>
  </si>
  <si>
    <t>25x48.5x9.5</t>
  </si>
  <si>
    <t>25.5x37.5x6</t>
  </si>
  <si>
    <t>26x37x10.5</t>
  </si>
  <si>
    <t>26x37x10.5D/R</t>
  </si>
  <si>
    <t>35x50x7H</t>
  </si>
  <si>
    <t>26x42x8</t>
  </si>
  <si>
    <t>26x43x8.5/10</t>
  </si>
  <si>
    <t>26x45x7</t>
  </si>
  <si>
    <t>26x48x7</t>
  </si>
  <si>
    <t>26x48x10</t>
  </si>
  <si>
    <t>27x39x10.5</t>
  </si>
  <si>
    <t>27x40x8AH</t>
  </si>
  <si>
    <t>27x40.5x10.5</t>
  </si>
  <si>
    <t>27x42x7</t>
  </si>
  <si>
    <t>27x43x9 H</t>
  </si>
  <si>
    <t>27x43x9AH</t>
  </si>
  <si>
    <t>27x44x10.5</t>
  </si>
  <si>
    <t>27x45x8/10.5</t>
  </si>
  <si>
    <t>27x45x9</t>
  </si>
  <si>
    <t>27x49x7.5</t>
  </si>
  <si>
    <t>27x49x10/11</t>
  </si>
  <si>
    <t>28x38x7</t>
  </si>
  <si>
    <t>28x38x10/15</t>
  </si>
  <si>
    <t>28x40x8</t>
  </si>
  <si>
    <t>28x42x8AH</t>
  </si>
  <si>
    <t>28x43x9.5/10</t>
  </si>
  <si>
    <t>28x45x6</t>
  </si>
  <si>
    <t>28x46x12.5</t>
  </si>
  <si>
    <t>28x47x7</t>
  </si>
  <si>
    <t>28.6x43x6.5</t>
  </si>
  <si>
    <t>29x45x8AH</t>
  </si>
  <si>
    <t>30x38x10A</t>
  </si>
  <si>
    <t>30x40x7</t>
  </si>
  <si>
    <t>30x41x10</t>
  </si>
  <si>
    <t>30x44x7</t>
  </si>
  <si>
    <t>30x44x9</t>
  </si>
  <si>
    <t>30x45x6</t>
  </si>
  <si>
    <t>30x45x8</t>
  </si>
  <si>
    <t>30x46x7</t>
  </si>
  <si>
    <t>30x46x8</t>
  </si>
  <si>
    <t>30x46.3x8</t>
  </si>
  <si>
    <t>30x47x9</t>
  </si>
  <si>
    <t>30x48x8</t>
  </si>
  <si>
    <t>30x52x7</t>
  </si>
  <si>
    <t>30x52x8</t>
  </si>
  <si>
    <t>30x55x7</t>
  </si>
  <si>
    <t>30x55x10</t>
  </si>
  <si>
    <t>30x55x12</t>
  </si>
  <si>
    <t>35x52x8</t>
  </si>
  <si>
    <t>31x44.5x7.5</t>
  </si>
  <si>
    <t>31x50x8</t>
  </si>
  <si>
    <t>32x46x8.5</t>
  </si>
  <si>
    <t>32x39x7</t>
  </si>
  <si>
    <t>32x40x5</t>
  </si>
  <si>
    <t>32x42x10/12.5</t>
  </si>
  <si>
    <t>32x44x8</t>
  </si>
  <si>
    <t>32x44x9</t>
  </si>
  <si>
    <t>32x45x6 H</t>
  </si>
  <si>
    <t>32X45X8</t>
  </si>
  <si>
    <t>32x46x6</t>
  </si>
  <si>
    <t>32x46x7</t>
  </si>
  <si>
    <t>32x46x8</t>
  </si>
  <si>
    <t>32x46.35x8.5</t>
  </si>
  <si>
    <t>32x47x6H</t>
  </si>
  <si>
    <t>32x47x8H</t>
  </si>
  <si>
    <t>32x48x7</t>
  </si>
  <si>
    <t>32x48x8</t>
  </si>
  <si>
    <t>32x48x9/15.5</t>
  </si>
  <si>
    <t>32x48x10AH</t>
  </si>
  <si>
    <t>32x50x8</t>
  </si>
  <si>
    <t>32x52x8</t>
  </si>
  <si>
    <t>32x52x9.5</t>
  </si>
  <si>
    <t>32x52x11</t>
  </si>
  <si>
    <t>32x52x11/15.5</t>
  </si>
  <si>
    <t>32x53x7</t>
  </si>
  <si>
    <t>33x47x7</t>
  </si>
  <si>
    <t>33x47x8</t>
  </si>
  <si>
    <t>33x49x8</t>
  </si>
  <si>
    <t>33x55x9.5</t>
  </si>
  <si>
    <t>33x55x9/15</t>
  </si>
  <si>
    <t>33x56x8/13</t>
  </si>
  <si>
    <t>44x59.5x7</t>
  </si>
  <si>
    <t>34x48x8</t>
  </si>
  <si>
    <t>34x50x7</t>
  </si>
  <si>
    <t>34x52x7M</t>
  </si>
  <si>
    <t>34x52x7H</t>
  </si>
  <si>
    <t>34x52x7</t>
  </si>
  <si>
    <t>34x54x9/15.5</t>
  </si>
  <si>
    <t>34x56x9/15.5</t>
  </si>
  <si>
    <t>34x63x9/15.5</t>
  </si>
  <si>
    <t>35x44x7</t>
  </si>
  <si>
    <t>35x46x6.5</t>
  </si>
  <si>
    <t>35x47x6H</t>
  </si>
  <si>
    <t>35x47x7H</t>
  </si>
  <si>
    <t>35x47x8</t>
  </si>
  <si>
    <t>35x48x7H</t>
  </si>
  <si>
    <t>35x48x7AH</t>
  </si>
  <si>
    <t>35x48x8</t>
  </si>
  <si>
    <t>35x49x6</t>
  </si>
  <si>
    <t>35x50x8H</t>
  </si>
  <si>
    <t>35x50x11</t>
  </si>
  <si>
    <t>35x52x11</t>
  </si>
  <si>
    <t>35x55x8M</t>
  </si>
  <si>
    <t>35x55x8R</t>
  </si>
  <si>
    <t>35x55x9/15.5</t>
  </si>
  <si>
    <t>35x55x11R</t>
  </si>
  <si>
    <t>35x55x11M</t>
  </si>
  <si>
    <t>35x55x11/18</t>
  </si>
  <si>
    <t>35x55/61x9.5/15.8</t>
  </si>
  <si>
    <t>35x56x7.5/11.5</t>
  </si>
  <si>
    <t>35x56x9/12</t>
  </si>
  <si>
    <t>35x56/62x9/12.6</t>
  </si>
  <si>
    <t>35x56x9/15.5</t>
  </si>
  <si>
    <t>35x56x10/13.5</t>
  </si>
  <si>
    <t>35x57/64x9/16</t>
  </si>
  <si>
    <t>35x58x10</t>
  </si>
  <si>
    <t>35x62x8/11.5</t>
  </si>
  <si>
    <t>35x62x9/12.5H</t>
  </si>
  <si>
    <t>35x64x13</t>
  </si>
  <si>
    <t>35x68x9/12.5</t>
  </si>
  <si>
    <t>35x72x9.5</t>
  </si>
  <si>
    <t>36x44x5</t>
  </si>
  <si>
    <t>36x46x9</t>
  </si>
  <si>
    <t>36x49x7</t>
  </si>
  <si>
    <t>36x50x7</t>
  </si>
  <si>
    <t>36x52x10</t>
  </si>
  <si>
    <t>36.5x50.5x7</t>
  </si>
  <si>
    <t>37x50x6</t>
  </si>
  <si>
    <t>37.6x49x7.5</t>
  </si>
  <si>
    <t>38x44x13.6/17</t>
  </si>
  <si>
    <t>38x47x10</t>
  </si>
  <si>
    <t>38x50x6</t>
  </si>
  <si>
    <t>38x50x7.4/8.3</t>
  </si>
  <si>
    <t>38x50x8</t>
  </si>
  <si>
    <t>38x51x13/15</t>
  </si>
  <si>
    <t>38x52/62x6/14</t>
  </si>
  <si>
    <t>38x54x8/12</t>
  </si>
  <si>
    <t>38x55x9</t>
  </si>
  <si>
    <t>38x58x8</t>
  </si>
  <si>
    <t>38x58x11R</t>
  </si>
  <si>
    <t>38x58x11M</t>
  </si>
  <si>
    <t>38x59x9</t>
  </si>
  <si>
    <t>38x62x10</t>
  </si>
  <si>
    <t>38x65x9</t>
  </si>
  <si>
    <t>38x74x11/18</t>
  </si>
  <si>
    <t>38.4x52x6.5/15.5</t>
  </si>
  <si>
    <t>38.5x58x8.5</t>
  </si>
  <si>
    <t>39x50.5x8.5</t>
  </si>
  <si>
    <t>39x52x6.5/11.5</t>
  </si>
  <si>
    <t>39x54x6</t>
  </si>
  <si>
    <t>39x57x15.5/21</t>
  </si>
  <si>
    <t>39x59x8/13.7</t>
  </si>
  <si>
    <t>39x59x11/17</t>
  </si>
  <si>
    <t>39.6x52x10/11</t>
  </si>
  <si>
    <t>40x46/49x17.5</t>
  </si>
  <si>
    <t>40x52x7</t>
  </si>
  <si>
    <t>40x52x7 AH</t>
  </si>
  <si>
    <t>40x52/58.5x10</t>
  </si>
  <si>
    <t>40x55x8H</t>
  </si>
  <si>
    <t>40x55x8/14</t>
  </si>
  <si>
    <t>40x55x9</t>
  </si>
  <si>
    <t>40x56x6.5</t>
  </si>
  <si>
    <t>40x56x7R</t>
  </si>
  <si>
    <t>40x56x7M</t>
  </si>
  <si>
    <t>40x56x8</t>
  </si>
  <si>
    <t>40x56x8/13.5</t>
  </si>
  <si>
    <t>40X58X8</t>
  </si>
  <si>
    <t>40x58x10</t>
  </si>
  <si>
    <t>40x58x11</t>
  </si>
  <si>
    <t>40x62x11</t>
  </si>
  <si>
    <t>40x62x12</t>
  </si>
  <si>
    <t>40x56/65x20</t>
  </si>
  <si>
    <t>40x75x12/17.5</t>
  </si>
  <si>
    <t>40x76x8/12.5</t>
  </si>
  <si>
    <t>41x53x6</t>
  </si>
  <si>
    <t>41x53x7R</t>
  </si>
  <si>
    <t>41x53x7 M</t>
  </si>
  <si>
    <t>41x56x7</t>
  </si>
  <si>
    <t>41x59x10/15</t>
  </si>
  <si>
    <t>41x61/67.8x8/13</t>
  </si>
  <si>
    <t>41x61.2x9/13</t>
  </si>
  <si>
    <t>41.5x61x8/13AH</t>
  </si>
  <si>
    <t>41x74x11/18</t>
  </si>
  <si>
    <t>42x55x7M</t>
  </si>
  <si>
    <t>42x56x7H</t>
  </si>
  <si>
    <t>42x59x7.7</t>
  </si>
  <si>
    <t>42x60x7</t>
  </si>
  <si>
    <t>42x60x9</t>
  </si>
  <si>
    <t>42x65x12</t>
  </si>
  <si>
    <t>42x72.5x12</t>
  </si>
  <si>
    <t>42x76x12/20.5</t>
  </si>
  <si>
    <t>42.5x54.5x6</t>
  </si>
  <si>
    <t>43x60x9</t>
  </si>
  <si>
    <t>44x60x7</t>
  </si>
  <si>
    <t>44x62x8/14</t>
  </si>
  <si>
    <t>44x65x11</t>
  </si>
  <si>
    <t>44x72x12</t>
  </si>
  <si>
    <t>45x58x9</t>
  </si>
  <si>
    <t>45x62x9R</t>
  </si>
  <si>
    <t>45x63x7.5H</t>
  </si>
  <si>
    <t>45x68x7</t>
  </si>
  <si>
    <t>45x68x12</t>
  </si>
  <si>
    <t>45x75x12</t>
  </si>
  <si>
    <t>45x78x11/18.5</t>
  </si>
  <si>
    <t>45x80x10/16.5</t>
  </si>
  <si>
    <t>46x95x10/14</t>
  </si>
  <si>
    <t>46x102x10/16</t>
  </si>
  <si>
    <t>47x69x10/16.5R</t>
  </si>
  <si>
    <t>47x80x10/16.5</t>
  </si>
  <si>
    <t>48x60x7</t>
  </si>
  <si>
    <t>48x62x7D/T</t>
  </si>
  <si>
    <t>48x62x9R</t>
  </si>
  <si>
    <t>48x62x9/24</t>
  </si>
  <si>
    <t>48x65x9M</t>
  </si>
  <si>
    <t>48x65x9 R</t>
  </si>
  <si>
    <t>48x68x11</t>
  </si>
  <si>
    <t>48x70x9</t>
  </si>
  <si>
    <t>48x70x12</t>
  </si>
  <si>
    <t>48x80x14</t>
  </si>
  <si>
    <t>48x82x10/18</t>
  </si>
  <si>
    <t>49x100x8</t>
  </si>
  <si>
    <t>50x62x7</t>
  </si>
  <si>
    <t>50x64x8</t>
  </si>
  <si>
    <t>50x65x9M</t>
  </si>
  <si>
    <t>50x67x7</t>
  </si>
  <si>
    <t>50x67x11</t>
  </si>
  <si>
    <t>50x68x9 R</t>
  </si>
  <si>
    <t>50x68x9 M D/T</t>
  </si>
  <si>
    <t>50x68x9/14</t>
  </si>
  <si>
    <t>50x70x9 M</t>
  </si>
  <si>
    <t>50x72x9/14</t>
  </si>
  <si>
    <t>50x72x12</t>
  </si>
  <si>
    <t>51x67/73x7</t>
  </si>
  <si>
    <t>51x70x11</t>
  </si>
  <si>
    <t>52x66x7.5/12</t>
  </si>
  <si>
    <t>52x67x7/8.5</t>
  </si>
  <si>
    <t>52x70x8.5</t>
  </si>
  <si>
    <t>52x70x10</t>
  </si>
  <si>
    <t>52x72x8/11</t>
  </si>
  <si>
    <t>52x75x7.5/12</t>
  </si>
  <si>
    <t>52x112x10.5/15</t>
  </si>
  <si>
    <t>53x69.85x11</t>
  </si>
  <si>
    <t>54x64x9/24</t>
  </si>
  <si>
    <t>54x66x7.5/10</t>
  </si>
  <si>
    <t>54x75.2x12/18</t>
  </si>
  <si>
    <t>54x82x8/11</t>
  </si>
  <si>
    <t>55x68x8/11.5</t>
  </si>
  <si>
    <t>55x69/75x10/18</t>
  </si>
  <si>
    <t>55X70X9</t>
  </si>
  <si>
    <t>55x75x10</t>
  </si>
  <si>
    <t>55x78x8</t>
  </si>
  <si>
    <t>56x71x7/11.5</t>
  </si>
  <si>
    <t>56x72x6.5/11</t>
  </si>
  <si>
    <t>56x72x9</t>
  </si>
  <si>
    <t>56x73x8/12.5</t>
  </si>
  <si>
    <t>56x73/77.7x14</t>
  </si>
  <si>
    <t>56x74.2x10.3</t>
  </si>
  <si>
    <t>56x76/82x6/12</t>
  </si>
  <si>
    <t>56x81x8</t>
  </si>
  <si>
    <t>56x99x10/34.5</t>
  </si>
  <si>
    <t>56x99.4x8</t>
  </si>
  <si>
    <t>57x73x7</t>
  </si>
  <si>
    <t>57x75x7.5/11.5R</t>
  </si>
  <si>
    <t>58x70x7.5</t>
  </si>
  <si>
    <t>58x74x10</t>
  </si>
  <si>
    <t>58x75x9</t>
  </si>
  <si>
    <t>58x80x10</t>
  </si>
  <si>
    <t>58x80x12</t>
  </si>
  <si>
    <t>58x82x10</t>
  </si>
  <si>
    <t>58x102x12</t>
  </si>
  <si>
    <t>58x103x12/19.5</t>
  </si>
  <si>
    <t>60x72x12</t>
  </si>
  <si>
    <t>60x75x8 AH</t>
  </si>
  <si>
    <t>60x76x9</t>
  </si>
  <si>
    <t>60x80x8</t>
  </si>
  <si>
    <t>60x82x7</t>
  </si>
  <si>
    <t>60x82x12</t>
  </si>
  <si>
    <t>60x103x10/34</t>
  </si>
  <si>
    <t>60x103x12/20</t>
  </si>
  <si>
    <t>60x114x12.5/29</t>
  </si>
  <si>
    <t>61x78x7/9.8</t>
  </si>
  <si>
    <t>62x85x8/10</t>
  </si>
  <si>
    <t>63x81x7.5/11.5</t>
  </si>
  <si>
    <t>64x77x12</t>
  </si>
  <si>
    <t>65x79x7H</t>
  </si>
  <si>
    <t>65x88x9/18</t>
  </si>
  <si>
    <t>65x105x9/25</t>
  </si>
  <si>
    <t>65x114x10/26</t>
  </si>
  <si>
    <t>66x85x8/10</t>
  </si>
  <si>
    <t>68x84x8.5</t>
  </si>
  <si>
    <t>68x86x8</t>
  </si>
  <si>
    <t>68x90x10</t>
  </si>
  <si>
    <t>68x124x11.5/27</t>
  </si>
  <si>
    <t>69x86/99.5x7/15</t>
  </si>
  <si>
    <t>70x88x12</t>
  </si>
  <si>
    <t>70x90x10</t>
  </si>
  <si>
    <t>70x90x12</t>
  </si>
  <si>
    <t>70x92x8.5</t>
  </si>
  <si>
    <t>70x92x12</t>
  </si>
  <si>
    <t>70x95x13</t>
  </si>
  <si>
    <t>70x100x12</t>
  </si>
  <si>
    <t>70x112x14/20</t>
  </si>
  <si>
    <t>70x122x12/30.3</t>
  </si>
  <si>
    <t>72x94x8</t>
  </si>
  <si>
    <t>72x94x10</t>
  </si>
  <si>
    <t>72x96x7.5</t>
  </si>
  <si>
    <t>72x98x8</t>
  </si>
  <si>
    <t>73x89.5/98x7/15.8</t>
  </si>
  <si>
    <t>73x90x8</t>
  </si>
  <si>
    <t>74x89x8.5</t>
  </si>
  <si>
    <t>75x100x8.5</t>
  </si>
  <si>
    <t>75x105x15</t>
  </si>
  <si>
    <t>75x107x8AH</t>
  </si>
  <si>
    <t>75x108x10/20</t>
  </si>
  <si>
    <t>76x94x8.5</t>
  </si>
  <si>
    <t>76x94x12</t>
  </si>
  <si>
    <t>76x98x12</t>
  </si>
  <si>
    <t>76x108x8</t>
  </si>
  <si>
    <t>77x91x8</t>
  </si>
  <si>
    <t>77x102x9/19</t>
  </si>
  <si>
    <t>77x102x9.5/21.5</t>
  </si>
  <si>
    <t>78x110x8.5</t>
  </si>
  <si>
    <t>79x99x8AH</t>
  </si>
  <si>
    <t>80x90/96x10/18</t>
  </si>
  <si>
    <t>80x96x7.5AH</t>
  </si>
  <si>
    <t>80x96x9</t>
  </si>
  <si>
    <t>80x98x10</t>
  </si>
  <si>
    <t>80x100x8.5</t>
  </si>
  <si>
    <t>80x100x10 AH</t>
  </si>
  <si>
    <t>80x100x10H</t>
  </si>
  <si>
    <t>80x135x12/26</t>
  </si>
  <si>
    <t>83x100x9</t>
  </si>
  <si>
    <t>83x103x8</t>
  </si>
  <si>
    <t>84x104x8.5</t>
  </si>
  <si>
    <t>84x104x11</t>
  </si>
  <si>
    <t>84x117x8.5</t>
  </si>
  <si>
    <t>85x103x7.5</t>
  </si>
  <si>
    <t>85x103x8</t>
  </si>
  <si>
    <t>85x105x10</t>
  </si>
  <si>
    <t>85x105x13</t>
  </si>
  <si>
    <t>85x110x13</t>
  </si>
  <si>
    <t>86x100x10</t>
  </si>
  <si>
    <t>88x106x8.5</t>
  </si>
  <si>
    <t>89x105x10AH</t>
  </si>
  <si>
    <t>89x109x9/10</t>
  </si>
  <si>
    <t>90x108/110x10/12</t>
  </si>
  <si>
    <t>90x110x8.5/10</t>
  </si>
  <si>
    <t>90x110x9 AH</t>
  </si>
  <si>
    <t>90x113x15</t>
  </si>
  <si>
    <t>91x111x9</t>
  </si>
  <si>
    <t>92x114/121x9/17</t>
  </si>
  <si>
    <t>95x115x9.5/12</t>
  </si>
  <si>
    <t>95x115x10/12.5 CON FELPA</t>
  </si>
  <si>
    <t>95x118x10</t>
  </si>
  <si>
    <t>54X75.5X12/18</t>
  </si>
  <si>
    <t>95x130x12</t>
  </si>
  <si>
    <t>98x114x8 AH</t>
  </si>
  <si>
    <t>98x116x10 AH</t>
  </si>
  <si>
    <t>100x114x12</t>
  </si>
  <si>
    <t>100x118x8.5AH</t>
  </si>
  <si>
    <t>100x120x13M</t>
  </si>
  <si>
    <t>100x120x13R</t>
  </si>
  <si>
    <t>100x120x13/18</t>
  </si>
  <si>
    <t>100x120X16 PLATILLO</t>
  </si>
  <si>
    <t>100x124X13.3 PLATILLO AZUL</t>
  </si>
  <si>
    <t>100x124x15 PLATILLO</t>
  </si>
  <si>
    <t>101x114x10</t>
  </si>
  <si>
    <t>102x116x14</t>
  </si>
  <si>
    <t>105x135x10</t>
  </si>
  <si>
    <t>105x135x12.5</t>
  </si>
  <si>
    <t>105x135x14</t>
  </si>
  <si>
    <t>110x135x9</t>
  </si>
  <si>
    <t>125x150x14</t>
  </si>
  <si>
    <t>103x116x14</t>
  </si>
  <si>
    <t>130x146x14</t>
  </si>
  <si>
    <t>130x150x14</t>
  </si>
  <si>
    <t>6X11.3X10</t>
  </si>
  <si>
    <t>4X8.8X11.4</t>
  </si>
  <si>
    <t>27x49x10</t>
  </si>
  <si>
    <t>30x40x10</t>
  </si>
  <si>
    <t>62x80x12</t>
  </si>
  <si>
    <t>55x78x12</t>
  </si>
  <si>
    <t>17.4x30x7</t>
  </si>
  <si>
    <t>20x36x7</t>
  </si>
  <si>
    <t>22x35x7</t>
  </si>
  <si>
    <t>30x50x10</t>
  </si>
  <si>
    <t>33x59x11/17</t>
  </si>
  <si>
    <t>35x65x12 R</t>
  </si>
  <si>
    <t>52x84x14</t>
  </si>
  <si>
    <t>48x82x12</t>
  </si>
  <si>
    <t>38x65x12/19</t>
  </si>
  <si>
    <t>49x100x8/10</t>
  </si>
  <si>
    <t>38x74x11</t>
  </si>
  <si>
    <t>46x58x7</t>
  </si>
  <si>
    <t>50x65x8</t>
  </si>
  <si>
    <t>50x65x10 M</t>
  </si>
  <si>
    <t>50x66.5x13/16</t>
  </si>
  <si>
    <t>56x76.5x7/11.1</t>
  </si>
  <si>
    <t>30x42x8</t>
  </si>
  <si>
    <t>32x47x8 H</t>
  </si>
  <si>
    <t>48x62x9 M</t>
  </si>
  <si>
    <t>20x36x7/10</t>
  </si>
  <si>
    <t>30x52x10</t>
  </si>
  <si>
    <t>51x73x8/12</t>
  </si>
  <si>
    <t>37x62x12.7</t>
  </si>
  <si>
    <t>18x34x8</t>
  </si>
  <si>
    <t>20x36x10/15</t>
  </si>
  <si>
    <t>5.2X10.8X10</t>
  </si>
  <si>
    <t>7x12.9x13</t>
  </si>
  <si>
    <t>5X9.5</t>
  </si>
  <si>
    <t>7X12.8X10</t>
  </si>
  <si>
    <t>55x75x9</t>
  </si>
  <si>
    <t>66x85.16x8/10</t>
  </si>
  <si>
    <t>11x13x5</t>
  </si>
  <si>
    <t>12x25x7</t>
  </si>
  <si>
    <t>13x20x7</t>
  </si>
  <si>
    <t>14x22x7</t>
  </si>
  <si>
    <t>14x24x6</t>
  </si>
  <si>
    <t>14x24x7</t>
  </si>
  <si>
    <t>14.8x30x5</t>
  </si>
  <si>
    <t>15x26x7</t>
  </si>
  <si>
    <t>15x28x7</t>
  </si>
  <si>
    <t>15x30x7</t>
  </si>
  <si>
    <t>15x31x7</t>
  </si>
  <si>
    <t>15x35x7</t>
  </si>
  <si>
    <t>15.5x28.5x7</t>
  </si>
  <si>
    <t>16x24x7</t>
  </si>
  <si>
    <t>16x32x7</t>
  </si>
  <si>
    <t>17x27x7</t>
  </si>
  <si>
    <t>14.8x30x7.5/8.5 D/T</t>
  </si>
  <si>
    <t>28X42X10</t>
  </si>
  <si>
    <t>17x29x7</t>
  </si>
  <si>
    <t>17x32x7</t>
  </si>
  <si>
    <t>17x40x7</t>
  </si>
  <si>
    <t>18x28x8</t>
  </si>
  <si>
    <t>18x30x6.5/7</t>
  </si>
  <si>
    <t>18x31x7</t>
  </si>
  <si>
    <t>38x75x12/17</t>
  </si>
  <si>
    <t>18x35x6/10</t>
  </si>
  <si>
    <t>18x38x7</t>
  </si>
  <si>
    <t>19x30x5/6</t>
  </si>
  <si>
    <t>19x31x6</t>
  </si>
  <si>
    <t>19x32x8</t>
  </si>
  <si>
    <t>19x34.52x6.35/7.10</t>
  </si>
  <si>
    <t>19x34.7x6.5/7.10</t>
  </si>
  <si>
    <t>19x35x7</t>
  </si>
  <si>
    <t>19x37x6.5/8</t>
  </si>
  <si>
    <t>20x30x5/6</t>
  </si>
  <si>
    <t>20x32x10/15</t>
  </si>
  <si>
    <t>20x40x8</t>
  </si>
  <si>
    <t>20x52x10</t>
  </si>
  <si>
    <t>21x32x9</t>
  </si>
  <si>
    <t>22x32x7</t>
  </si>
  <si>
    <t>22x34x6.5</t>
  </si>
  <si>
    <t>22x36x7</t>
  </si>
  <si>
    <t>22x36x8</t>
  </si>
  <si>
    <t>23x37x7</t>
  </si>
  <si>
    <t>23x38x6.8/7</t>
  </si>
  <si>
    <t>23x40x7.5</t>
  </si>
  <si>
    <t>23x40/48x9</t>
  </si>
  <si>
    <t>23x41/48x4/7</t>
  </si>
  <si>
    <t>23.4x29.8x4/6</t>
  </si>
  <si>
    <t>52x75/80x12</t>
  </si>
  <si>
    <t>58x70x9</t>
  </si>
  <si>
    <t>libre</t>
  </si>
  <si>
    <t>24x38x7</t>
  </si>
  <si>
    <t>24x38.5x8</t>
  </si>
  <si>
    <t>24x40x7</t>
  </si>
  <si>
    <t>24x41x8.5</t>
  </si>
  <si>
    <t>24x42x7</t>
  </si>
  <si>
    <t>24x43x9</t>
  </si>
  <si>
    <t>24x47x7</t>
  </si>
  <si>
    <t>24x47x8</t>
  </si>
  <si>
    <t>25x33x5.5/6.9</t>
  </si>
  <si>
    <t>56x75x8/12</t>
  </si>
  <si>
    <t>25x38x6</t>
  </si>
  <si>
    <t>25x41x9</t>
  </si>
  <si>
    <t>25x42x7</t>
  </si>
  <si>
    <t>25x45x10</t>
  </si>
  <si>
    <t>25x45x7</t>
  </si>
  <si>
    <t>25x47x7</t>
  </si>
  <si>
    <t>25x52x7</t>
  </si>
  <si>
    <t>56x99x9/33.2</t>
  </si>
  <si>
    <t>26x38x6.5/6.8</t>
  </si>
  <si>
    <t>26x43x8</t>
  </si>
  <si>
    <t>26x44x10</t>
  </si>
  <si>
    <t>27x43x9 AH</t>
  </si>
  <si>
    <t>28x41x6.5</t>
  </si>
  <si>
    <t>28x41x8</t>
  </si>
  <si>
    <t>28x42x7</t>
  </si>
  <si>
    <t>28x42x8</t>
  </si>
  <si>
    <t>28x43x7</t>
  </si>
  <si>
    <t>28x45x7</t>
  </si>
  <si>
    <t>29x42x7</t>
  </si>
  <si>
    <t>29x43x8AH</t>
  </si>
  <si>
    <t>29x45x8</t>
  </si>
  <si>
    <t>29x48x7</t>
  </si>
  <si>
    <t>30x41x7</t>
  </si>
  <si>
    <t>30x41x8</t>
  </si>
  <si>
    <t>30x42x10</t>
  </si>
  <si>
    <t>30x42x7H</t>
  </si>
  <si>
    <t>30x46x7/10</t>
  </si>
  <si>
    <t>30x50x8</t>
  </si>
  <si>
    <t>30x62x7</t>
  </si>
  <si>
    <t>31x46x8 AH</t>
  </si>
  <si>
    <t>32x40x7</t>
  </si>
  <si>
    <t>17x34x8</t>
  </si>
  <si>
    <t>32x42x5</t>
  </si>
  <si>
    <t>32x42x7</t>
  </si>
  <si>
    <t>32x45x6H</t>
  </si>
  <si>
    <t>52x72x7.5</t>
  </si>
  <si>
    <t>32x47x7</t>
  </si>
  <si>
    <t>32x48x6</t>
  </si>
  <si>
    <t>33x43x6.5</t>
  </si>
  <si>
    <t>33x44x8</t>
  </si>
  <si>
    <t>34x44x8</t>
  </si>
  <si>
    <t>30X40X8</t>
  </si>
  <si>
    <t>34x48x7 H</t>
  </si>
  <si>
    <t>35x41x5.5/9</t>
  </si>
  <si>
    <t>35x45x7</t>
  </si>
  <si>
    <t>35x46x7</t>
  </si>
  <si>
    <t>42X62X8</t>
  </si>
  <si>
    <t>35x50x7</t>
  </si>
  <si>
    <t>35x50x8 H</t>
  </si>
  <si>
    <t>35x50x8AH</t>
  </si>
  <si>
    <t>71x94x10</t>
  </si>
  <si>
    <t>35x52x9.5</t>
  </si>
  <si>
    <t>35x54x8</t>
  </si>
  <si>
    <t>35x55x11</t>
  </si>
  <si>
    <t>35x55x8</t>
  </si>
  <si>
    <t>35x55.25x11</t>
  </si>
  <si>
    <t>35x56x7.5/11</t>
  </si>
  <si>
    <t>35x60x12</t>
  </si>
  <si>
    <t>35x62x7</t>
  </si>
  <si>
    <t>35x62x9.5</t>
  </si>
  <si>
    <t>56x75.2x6.5/11</t>
  </si>
  <si>
    <t>35x76x9/12</t>
  </si>
  <si>
    <t>36x50x6</t>
  </si>
  <si>
    <t>36x50x8</t>
  </si>
  <si>
    <t>37x52x8</t>
  </si>
  <si>
    <t>37x62x14</t>
  </si>
  <si>
    <t>38x52x7H</t>
  </si>
  <si>
    <t>38x55x7</t>
  </si>
  <si>
    <t>38x55x8.5 H</t>
  </si>
  <si>
    <t>39x52x10</t>
  </si>
  <si>
    <t>39x52x6/11.5</t>
  </si>
  <si>
    <t>39x70/80x7/12</t>
  </si>
  <si>
    <t>39x76.5x10.5/14</t>
  </si>
  <si>
    <t>39.42x71.04/80.26x13.46</t>
  </si>
  <si>
    <t>40x52x10</t>
  </si>
  <si>
    <t>40x52/62x8/15</t>
  </si>
  <si>
    <t>40x54x10</t>
  </si>
  <si>
    <t>48x65x9</t>
  </si>
  <si>
    <t>40x60x10/16</t>
  </si>
  <si>
    <t>40x60x7</t>
  </si>
  <si>
    <t>40x65x12</t>
  </si>
  <si>
    <t>40x65x20</t>
  </si>
  <si>
    <t>40x65x10</t>
  </si>
  <si>
    <t>40x74x10/18.5</t>
  </si>
  <si>
    <t>40x75x10</t>
  </si>
  <si>
    <t>40x90x12</t>
  </si>
  <si>
    <t>40.5x58x8</t>
  </si>
  <si>
    <t>55.5X75.2X8/13.5</t>
  </si>
  <si>
    <t>41x72x12</t>
  </si>
  <si>
    <t>60x80x9 AH</t>
  </si>
  <si>
    <t>42x55x7R</t>
  </si>
  <si>
    <t>42x62x8</t>
  </si>
  <si>
    <t>42x75x10/15.5</t>
  </si>
  <si>
    <t>43x60x10</t>
  </si>
  <si>
    <t>43x60x7</t>
  </si>
  <si>
    <t>44x56x8</t>
  </si>
  <si>
    <t>44x62x8</t>
  </si>
  <si>
    <t>44x80x10</t>
  </si>
  <si>
    <t>45x62x9M</t>
  </si>
  <si>
    <t>45x65x10</t>
  </si>
  <si>
    <t>45x67x10</t>
  </si>
  <si>
    <t>45x68x8.5</t>
  </si>
  <si>
    <t>45x69x10</t>
  </si>
  <si>
    <t>45x72x12</t>
  </si>
  <si>
    <t>45x72x12/19.5</t>
  </si>
  <si>
    <t>45x72x8</t>
  </si>
  <si>
    <t>45x78x12/19</t>
  </si>
  <si>
    <t>47x84x10</t>
  </si>
  <si>
    <t>47x62x8</t>
  </si>
  <si>
    <t>47x69x10/16</t>
  </si>
  <si>
    <t>47x69x8/13</t>
  </si>
  <si>
    <t>47x80x10/16</t>
  </si>
  <si>
    <t>47.5x77.4/70x10.80</t>
  </si>
  <si>
    <t>47.7x73.08x9.5/12</t>
  </si>
  <si>
    <t>48x62x7</t>
  </si>
  <si>
    <t>48x62x8</t>
  </si>
  <si>
    <t>48x68x7 H</t>
  </si>
  <si>
    <t>50x57x9</t>
  </si>
  <si>
    <t>55x82x10</t>
  </si>
  <si>
    <t>50x67x9</t>
  </si>
  <si>
    <t>108x180x17</t>
  </si>
  <si>
    <t>50x70x12/17</t>
  </si>
  <si>
    <t>50x73x9</t>
  </si>
  <si>
    <t>50x74x11</t>
  </si>
  <si>
    <t>50x75x12/17</t>
  </si>
  <si>
    <t>50x80x10</t>
  </si>
  <si>
    <t>50x80x13</t>
  </si>
  <si>
    <t>120x145x10</t>
  </si>
  <si>
    <t>52x65x9M</t>
  </si>
  <si>
    <t>52x66x8</t>
  </si>
  <si>
    <t>52x68x7.5/12</t>
  </si>
  <si>
    <t>52x68x7/13</t>
  </si>
  <si>
    <t>52x68x8</t>
  </si>
  <si>
    <t>25X36X5</t>
  </si>
  <si>
    <t>52x71x9</t>
  </si>
  <si>
    <t>54x69x7.5/9.5</t>
  </si>
  <si>
    <t>52x84x14 H</t>
  </si>
  <si>
    <t>53x80x12</t>
  </si>
  <si>
    <t>53x83/93.20x13/27</t>
  </si>
  <si>
    <t>54x65/73x15</t>
  </si>
  <si>
    <t>54x65x13</t>
  </si>
  <si>
    <t>54x73x12</t>
  </si>
  <si>
    <t>54x76x8/11</t>
  </si>
  <si>
    <t>55x72x10</t>
  </si>
  <si>
    <t>55x75x12</t>
  </si>
  <si>
    <t>55x75x8</t>
  </si>
  <si>
    <t>55x80x12</t>
  </si>
  <si>
    <t>55x85x12</t>
  </si>
  <si>
    <t>56x69x7.5/18</t>
  </si>
  <si>
    <t>56x72x8/10</t>
  </si>
  <si>
    <t>56x74x10</t>
  </si>
  <si>
    <t>56x74/79x8/11.5</t>
  </si>
  <si>
    <t>56x76x5.7/11.1</t>
  </si>
  <si>
    <t>56x78x7.5/13.5</t>
  </si>
  <si>
    <t>56x78x8</t>
  </si>
  <si>
    <t>40X52X7M</t>
  </si>
  <si>
    <t>58x72x7</t>
  </si>
  <si>
    <t>59x79x12</t>
  </si>
  <si>
    <t>60x103x12/19.5</t>
  </si>
  <si>
    <t>60x103x9/33.2</t>
  </si>
  <si>
    <t>47X80/94.5X8/26</t>
  </si>
  <si>
    <t>60x75x8H</t>
  </si>
  <si>
    <t>60x75x9/15</t>
  </si>
  <si>
    <t>60x80x12</t>
  </si>
  <si>
    <t>60x85x10</t>
  </si>
  <si>
    <t>60x86.5x10</t>
  </si>
  <si>
    <t>60x90x12</t>
  </si>
  <si>
    <t>62x85x13</t>
  </si>
  <si>
    <t>63x83/93.20x13/27</t>
  </si>
  <si>
    <t>65x113x10/30</t>
  </si>
  <si>
    <t>65x85x12</t>
  </si>
  <si>
    <t>65x92x13</t>
  </si>
  <si>
    <t>68x88x10</t>
  </si>
  <si>
    <t>70x105x12</t>
  </si>
  <si>
    <t>70x116/20x11</t>
  </si>
  <si>
    <t>72x94x12</t>
  </si>
  <si>
    <t>73.5x89x8.5</t>
  </si>
  <si>
    <t>74x98x12</t>
  </si>
  <si>
    <t>74.4x99.5x7.7</t>
  </si>
  <si>
    <t>75x100x13</t>
  </si>
  <si>
    <t>75x107x8</t>
  </si>
  <si>
    <t>75x108x10/19.5</t>
  </si>
  <si>
    <t>75x89x11</t>
  </si>
  <si>
    <t>75x95x13</t>
  </si>
  <si>
    <t>76.20x116/127x10/25</t>
  </si>
  <si>
    <t>78x100x10</t>
  </si>
  <si>
    <t>80x113x12/22</t>
  </si>
  <si>
    <t>80x115x11</t>
  </si>
  <si>
    <t>80x122x10/18</t>
  </si>
  <si>
    <t>80x135x12/25</t>
  </si>
  <si>
    <t>85x110.20x12</t>
  </si>
  <si>
    <t>85x115x12</t>
  </si>
  <si>
    <t>85x125x14</t>
  </si>
  <si>
    <t>86x108x10</t>
  </si>
  <si>
    <t>88x104x8.5</t>
  </si>
  <si>
    <t>88x108x11</t>
  </si>
  <si>
    <t>90x104x11</t>
  </si>
  <si>
    <t>52x66.2x7.5/12</t>
  </si>
  <si>
    <t>90x113x5</t>
  </si>
  <si>
    <t>91x107x8</t>
  </si>
  <si>
    <t>95x115x12</t>
  </si>
  <si>
    <t>95x120x13</t>
  </si>
  <si>
    <t>95x125x10</t>
  </si>
  <si>
    <t>95x130x12/20</t>
  </si>
  <si>
    <t>47X69/94.5X8/26</t>
  </si>
  <si>
    <t>98x120x13</t>
  </si>
  <si>
    <t>80x97x10</t>
  </si>
  <si>
    <t>100x135x10</t>
  </si>
  <si>
    <t>101.6x125x13</t>
  </si>
  <si>
    <t>104x137x13</t>
  </si>
  <si>
    <t>115x135/144x9/10</t>
  </si>
  <si>
    <t>120x145x15</t>
  </si>
  <si>
    <t>38x50x7.4</t>
  </si>
  <si>
    <t>83x97x7 AH</t>
  </si>
  <si>
    <t>52x65x7.5/12</t>
  </si>
  <si>
    <t>53x79x13</t>
  </si>
  <si>
    <t>100x120x16</t>
  </si>
  <si>
    <t>52x72x10</t>
  </si>
  <si>
    <t>50x58x9</t>
  </si>
  <si>
    <t>43x62x10</t>
  </si>
  <si>
    <t>72x96x9</t>
  </si>
  <si>
    <t>26x44x8 C/BAKELITA</t>
  </si>
  <si>
    <t>86x103x10</t>
  </si>
  <si>
    <t>14x28x7</t>
  </si>
  <si>
    <t>50x70x9</t>
  </si>
  <si>
    <t>56x69x8/18</t>
  </si>
  <si>
    <t>26x43x16.5</t>
  </si>
  <si>
    <t>38x62x11</t>
  </si>
  <si>
    <t>90x115x12</t>
  </si>
  <si>
    <t>55x80x10</t>
  </si>
  <si>
    <t>20x36x6</t>
  </si>
  <si>
    <t>79x97x10</t>
  </si>
  <si>
    <t>24x37.3x7</t>
  </si>
  <si>
    <t>70x112x10/18</t>
  </si>
  <si>
    <t>90X115X13</t>
  </si>
  <si>
    <t>55x90x10</t>
  </si>
  <si>
    <t>45x68x12/19</t>
  </si>
  <si>
    <t>20X32X7.5</t>
  </si>
  <si>
    <t>25x46x8.5/13</t>
  </si>
  <si>
    <t>29x41x5.5</t>
  </si>
  <si>
    <t>30x37/48.5x11/3</t>
  </si>
  <si>
    <t>70x112x10/18.5</t>
  </si>
  <si>
    <t>100x124x13</t>
  </si>
  <si>
    <t>19x30x7</t>
  </si>
  <si>
    <t>26x38x6.5</t>
  </si>
  <si>
    <t>27.7x42x8.5</t>
  </si>
  <si>
    <t>50x68x10</t>
  </si>
  <si>
    <t>105x130x12</t>
  </si>
  <si>
    <t>53.98x76.2x11.1</t>
  </si>
  <si>
    <t>80x100x13</t>
  </si>
  <si>
    <t>30x42x6 C/BAKELITA</t>
  </si>
  <si>
    <t>80.9x130.5x12.7/20</t>
  </si>
  <si>
    <t>35x57x9/15.5</t>
  </si>
  <si>
    <t>88x115.2x12.7</t>
  </si>
  <si>
    <t>14x25/31x18</t>
  </si>
  <si>
    <t>54x64/70x9/24</t>
  </si>
  <si>
    <t>22x37x8/9</t>
  </si>
  <si>
    <t>16x26x6</t>
  </si>
  <si>
    <t>19x29x7/7.5</t>
  </si>
  <si>
    <t>107x180x17.5</t>
  </si>
  <si>
    <t>32x62x10</t>
  </si>
  <si>
    <t>35x52x9/13</t>
  </si>
  <si>
    <t>36x52x8 AH</t>
  </si>
  <si>
    <t>25x42x8</t>
  </si>
  <si>
    <t>33x56x6.13</t>
  </si>
  <si>
    <t>60x85x12</t>
  </si>
  <si>
    <t>34.5x56x6</t>
  </si>
  <si>
    <t>45x64x7</t>
  </si>
  <si>
    <t>7.5x15x13</t>
  </si>
  <si>
    <t>108x135x9</t>
  </si>
  <si>
    <t>45x64x10</t>
  </si>
  <si>
    <t>32x50x 8.5</t>
  </si>
  <si>
    <t>45x60x7</t>
  </si>
  <si>
    <t>50x80.20x11</t>
  </si>
  <si>
    <t>16x23/28x27.84</t>
  </si>
  <si>
    <t>52x67x7</t>
  </si>
  <si>
    <t>34x46x6 SOG</t>
  </si>
  <si>
    <t>15x24x7</t>
  </si>
  <si>
    <t>19x35x4/6</t>
  </si>
  <si>
    <t>38x50x7</t>
  </si>
  <si>
    <t>51x65x7</t>
  </si>
  <si>
    <t>80x100x12</t>
  </si>
  <si>
    <t>42x72x10</t>
  </si>
  <si>
    <t>95x125x13</t>
  </si>
  <si>
    <t>75x95.1x12.1</t>
  </si>
  <si>
    <t>26x40x10</t>
  </si>
  <si>
    <t>6x11.75x15</t>
  </si>
  <si>
    <t>7x12.8x10</t>
  </si>
  <si>
    <t>5.2x10.8x10</t>
  </si>
  <si>
    <t>5x10x10</t>
  </si>
  <si>
    <t>6X10.5X10</t>
  </si>
  <si>
    <t>127x146x10</t>
  </si>
  <si>
    <t>78x113X13</t>
  </si>
  <si>
    <t>130x160.3x12</t>
  </si>
  <si>
    <t>39x60x9</t>
  </si>
  <si>
    <t>30X47X8</t>
  </si>
  <si>
    <t>40X68X10</t>
  </si>
  <si>
    <t>55x85x10</t>
  </si>
  <si>
    <t>14X25X7</t>
  </si>
  <si>
    <t>54.5x73.2x8/13</t>
  </si>
  <si>
    <t>18x30x6/8</t>
  </si>
  <si>
    <t>80X100X8.5</t>
  </si>
  <si>
    <t>38x52x9.5</t>
  </si>
  <si>
    <t>52x70x9</t>
  </si>
  <si>
    <t>17x29x6/6.5</t>
  </si>
  <si>
    <t>40x64x12/17.5</t>
  </si>
  <si>
    <t>49x75x13/18</t>
  </si>
  <si>
    <t>50x65x9</t>
  </si>
  <si>
    <t>14.8x30x7</t>
  </si>
  <si>
    <t>78x113x15</t>
  </si>
  <si>
    <t>35X65X12 M</t>
  </si>
  <si>
    <t>16X26X7</t>
  </si>
  <si>
    <t>56x99x9/32</t>
  </si>
  <si>
    <t>20x34x8</t>
  </si>
  <si>
    <t>13x26x7</t>
  </si>
  <si>
    <t>95x134x12</t>
  </si>
  <si>
    <t>26x38x8.5</t>
  </si>
  <si>
    <t>43x52x10</t>
  </si>
  <si>
    <t>100X130X13</t>
  </si>
  <si>
    <t>110x125x12</t>
  </si>
  <si>
    <t>24x38.5x8.5</t>
  </si>
  <si>
    <t>30x42x6</t>
  </si>
  <si>
    <t>18x30x5/5.50</t>
  </si>
  <si>
    <t>68x90x12</t>
  </si>
  <si>
    <t>60x80.3x10</t>
  </si>
  <si>
    <t>63.5x98.5x12.5</t>
  </si>
  <si>
    <t>10x18x7</t>
  </si>
  <si>
    <t>12x20x5</t>
  </si>
  <si>
    <t>12x32x7</t>
  </si>
  <si>
    <t>13x20x5</t>
  </si>
  <si>
    <t>14x22x5</t>
  </si>
  <si>
    <t>14x26x12.3</t>
  </si>
  <si>
    <t>15x30x5</t>
  </si>
  <si>
    <t>17x27X10.5</t>
  </si>
  <si>
    <t>17x28x7</t>
  </si>
  <si>
    <t>17x30/37x7.5</t>
  </si>
  <si>
    <t>17x31x7</t>
  </si>
  <si>
    <t>18x30x6.4/7</t>
  </si>
  <si>
    <t>18x32x7.5</t>
  </si>
  <si>
    <t>18x34x7</t>
  </si>
  <si>
    <t>18x40x7</t>
  </si>
  <si>
    <t>19x34.6x6</t>
  </si>
  <si>
    <t>20x33x7</t>
  </si>
  <si>
    <t>20X35X7</t>
  </si>
  <si>
    <t>20x40x10</t>
  </si>
  <si>
    <t>20x47x7</t>
  </si>
  <si>
    <t>22X30X4</t>
  </si>
  <si>
    <t>22x32x6</t>
  </si>
  <si>
    <t>22x37x8.9</t>
  </si>
  <si>
    <t>22x40x7</t>
  </si>
  <si>
    <t>23x41x8</t>
  </si>
  <si>
    <t>23.36x29.75x4/6</t>
  </si>
  <si>
    <t>23x38x6.5</t>
  </si>
  <si>
    <t>24x36x5.3/5.7</t>
  </si>
  <si>
    <t>25x38x7/8</t>
  </si>
  <si>
    <t>25x40x7.5/8.5</t>
  </si>
  <si>
    <t>25x40x10</t>
  </si>
  <si>
    <t>25x44x8.5</t>
  </si>
  <si>
    <t>25x44x10</t>
  </si>
  <si>
    <t>28x37x6</t>
  </si>
  <si>
    <t>28x45x8</t>
  </si>
  <si>
    <t>28x50x8</t>
  </si>
  <si>
    <t>29x40x7</t>
  </si>
  <si>
    <t>30x43x8</t>
  </si>
  <si>
    <t>30x45x10</t>
  </si>
  <si>
    <t>30x47x10</t>
  </si>
  <si>
    <t>32x45x8</t>
  </si>
  <si>
    <t>32x45x10</t>
  </si>
  <si>
    <t>32x47x10</t>
  </si>
  <si>
    <t>32x65x10</t>
  </si>
  <si>
    <t>34x44x7</t>
  </si>
  <si>
    <t>34x46x6</t>
  </si>
  <si>
    <t>35x45x8</t>
  </si>
  <si>
    <t>35x47x7</t>
  </si>
  <si>
    <t>35x48x7</t>
  </si>
  <si>
    <t>35x50x8</t>
  </si>
  <si>
    <t>35x50x10</t>
  </si>
  <si>
    <t>35x52x9/13.5</t>
  </si>
  <si>
    <t>35x53x7</t>
  </si>
  <si>
    <t>35x54x10/17</t>
  </si>
  <si>
    <t>35x56x9/15</t>
  </si>
  <si>
    <t>35x57x9/16</t>
  </si>
  <si>
    <t>35x60x10</t>
  </si>
  <si>
    <t>35X62X7</t>
  </si>
  <si>
    <t>35x65x12</t>
  </si>
  <si>
    <t>36x47x7</t>
  </si>
  <si>
    <t>37.5x49x7.5</t>
  </si>
  <si>
    <t>38x48x8</t>
  </si>
  <si>
    <t>38x52x7</t>
  </si>
  <si>
    <t>38x58x10</t>
  </si>
  <si>
    <t>38x58x11</t>
  </si>
  <si>
    <t>38x65x10</t>
  </si>
  <si>
    <t>38x74x10</t>
  </si>
  <si>
    <t>40x50x8</t>
  </si>
  <si>
    <t>40x54x6</t>
  </si>
  <si>
    <t>40x62x8</t>
  </si>
  <si>
    <t>40x70x10</t>
  </si>
  <si>
    <t>40x72x10</t>
  </si>
  <si>
    <t>40x75x12/19</t>
  </si>
  <si>
    <t>41x53x7</t>
  </si>
  <si>
    <t>42x52x7</t>
  </si>
  <si>
    <t>42x54x8</t>
  </si>
  <si>
    <t>42x56x7</t>
  </si>
  <si>
    <t>42x66x10</t>
  </si>
  <si>
    <t>43x58x8</t>
  </si>
  <si>
    <t>43x63x9</t>
  </si>
  <si>
    <t>44x62x10</t>
  </si>
  <si>
    <t>44x72x10</t>
  </si>
  <si>
    <t>44x80x9</t>
  </si>
  <si>
    <t>45x55x7.5</t>
  </si>
  <si>
    <t>45x58x8</t>
  </si>
  <si>
    <t>45x62x7</t>
  </si>
  <si>
    <t>45x62x9</t>
  </si>
  <si>
    <t>45x62x10</t>
  </si>
  <si>
    <t>45x67x8</t>
  </si>
  <si>
    <t>45x68x12.5/19</t>
  </si>
  <si>
    <t>45x70x8.5</t>
  </si>
  <si>
    <t>45x70x10</t>
  </si>
  <si>
    <t>45x78x11/17.5</t>
  </si>
  <si>
    <t>46x58x8</t>
  </si>
  <si>
    <t>47x56x7</t>
  </si>
  <si>
    <t>47x65x10</t>
  </si>
  <si>
    <t>48x74x10</t>
  </si>
  <si>
    <t>47x84x9.5/17.5</t>
  </si>
  <si>
    <t>48x60x9</t>
  </si>
  <si>
    <t>50x60x8</t>
  </si>
  <si>
    <t>50x68x9</t>
  </si>
  <si>
    <t>50x70x10</t>
  </si>
  <si>
    <t>50x72x8</t>
  </si>
  <si>
    <t>52x72x9</t>
  </si>
  <si>
    <t>52x85x10</t>
  </si>
  <si>
    <t>55x70x10</t>
  </si>
  <si>
    <t>55x78/84x12/15</t>
  </si>
  <si>
    <t>58x80/88x12</t>
  </si>
  <si>
    <t>60x72x7.5</t>
  </si>
  <si>
    <t>60x75x8</t>
  </si>
  <si>
    <t>60x85x13</t>
  </si>
  <si>
    <t>62x78x7/9.5</t>
  </si>
  <si>
    <t>65x100x13</t>
  </si>
  <si>
    <t>85x100x12</t>
  </si>
  <si>
    <t>85x110x10</t>
  </si>
  <si>
    <t>85x120x12</t>
  </si>
  <si>
    <t>92x110x9</t>
  </si>
  <si>
    <t>100x125x12</t>
  </si>
  <si>
    <t>106x126x12</t>
  </si>
  <si>
    <t>110x130x13</t>
  </si>
  <si>
    <t>140x160x12</t>
  </si>
  <si>
    <t>27x40x8</t>
  </si>
  <si>
    <t>30x40x10/12.5</t>
  </si>
  <si>
    <t>30x41x6.5</t>
  </si>
  <si>
    <t>40x60x10</t>
  </si>
  <si>
    <t>14x26x12</t>
  </si>
  <si>
    <t>120x140x10.5</t>
  </si>
  <si>
    <t>25x33x4</t>
  </si>
  <si>
    <t>25x41x7</t>
  </si>
  <si>
    <t>120x140x13</t>
  </si>
  <si>
    <t>118X145X9</t>
  </si>
  <si>
    <t>30x50x7 SOG</t>
  </si>
  <si>
    <t>127x150x13</t>
  </si>
  <si>
    <t>50x75x10/16</t>
  </si>
  <si>
    <t>118x145x9</t>
  </si>
  <si>
    <t>26X40X10</t>
  </si>
  <si>
    <t>46x84x9/12</t>
  </si>
  <si>
    <t>32x55x8</t>
  </si>
  <si>
    <t>38x54x7 H</t>
  </si>
  <si>
    <t>52x66x7/12</t>
  </si>
  <si>
    <t>105x130x13</t>
  </si>
  <si>
    <t>98.5x144.7x16.8 REFORZADO</t>
  </si>
  <si>
    <t>4.1X9.75X12</t>
  </si>
  <si>
    <t>18x30x5/5.5</t>
  </si>
  <si>
    <t>23.4x29.8x4/5</t>
  </si>
  <si>
    <t>28x43.2x7</t>
  </si>
  <si>
    <t>10x32x7</t>
  </si>
  <si>
    <t>33x42.8x6.3</t>
  </si>
  <si>
    <t>12x32x9</t>
  </si>
  <si>
    <t>14x25/35x19</t>
  </si>
  <si>
    <t>14x30x7.5 DOBLE TAPA</t>
  </si>
  <si>
    <t>15x30x7 DOBLE TAPA</t>
  </si>
  <si>
    <t>16x26x7</t>
  </si>
  <si>
    <t>17x23x4</t>
  </si>
  <si>
    <t>17x25x4</t>
  </si>
  <si>
    <t>17X28X8</t>
  </si>
  <si>
    <t>17x32x8</t>
  </si>
  <si>
    <t>17X34X7</t>
  </si>
  <si>
    <t>18x30x5/7</t>
  </si>
  <si>
    <t>18x32x8</t>
  </si>
  <si>
    <t>18x32x8/13</t>
  </si>
  <si>
    <t>18.7x35x7/7.5</t>
  </si>
  <si>
    <t>19.3x29.6x6.4</t>
  </si>
  <si>
    <t>19x29x7</t>
  </si>
  <si>
    <t>19x33.2x7.9</t>
  </si>
  <si>
    <t>19x35x5</t>
  </si>
  <si>
    <t>19x37x6.5/8.5</t>
  </si>
  <si>
    <t>19x38x7</t>
  </si>
  <si>
    <t>20X36X7</t>
  </si>
  <si>
    <t>21x32x9 REFORZADO</t>
  </si>
  <si>
    <t>22X30X7</t>
  </si>
  <si>
    <t>22x36x10</t>
  </si>
  <si>
    <t>22x37x8</t>
  </si>
  <si>
    <t>22x42x7</t>
  </si>
  <si>
    <t>23.3x29.8x6</t>
  </si>
  <si>
    <t>23.5x32.5x5</t>
  </si>
  <si>
    <t>24x34x7</t>
  </si>
  <si>
    <t>24x36x7</t>
  </si>
  <si>
    <t>24x36X8</t>
  </si>
  <si>
    <t>24x36.5x8 CON BAKELITA</t>
  </si>
  <si>
    <t>24x38x8.5 C/BAKELITA</t>
  </si>
  <si>
    <t>24x39x8.5 C/BAKELITA</t>
  </si>
  <si>
    <t>24x40x7 C/BAKELITA</t>
  </si>
  <si>
    <t>24x40x8 C/BAKELITA</t>
  </si>
  <si>
    <t>24x41x8.5 C/BAKELITA</t>
  </si>
  <si>
    <t>24x42x8 C/BAKELITA</t>
  </si>
  <si>
    <t>24x42x8.5 C/BAKELITA</t>
  </si>
  <si>
    <t>24x42.5x13 C/BAKELITA</t>
  </si>
  <si>
    <t>25x36x5</t>
  </si>
  <si>
    <t>25x37x8.5 C/BAKELITA</t>
  </si>
  <si>
    <t>25x37.6x6.5 C/BAKELITA</t>
  </si>
  <si>
    <t>25x38x8</t>
  </si>
  <si>
    <t>25x38/41x5/7.5 C/BAKELITA</t>
  </si>
  <si>
    <t>25x41x8.5</t>
  </si>
  <si>
    <t>25x43x7.5 C/BAKELITA</t>
  </si>
  <si>
    <t>24x43x8.5 C/BAKELITA</t>
  </si>
  <si>
    <t>25.4x44.5x6.4</t>
  </si>
  <si>
    <t>26x45x10</t>
  </si>
  <si>
    <t>25x47x10</t>
  </si>
  <si>
    <t>25x50x7</t>
  </si>
  <si>
    <t>38x46.2x18</t>
  </si>
  <si>
    <t>39x63.4x12</t>
  </si>
  <si>
    <t>41x53.2x7</t>
  </si>
  <si>
    <t>43x50x9</t>
  </si>
  <si>
    <t>43x54.2x7.5</t>
  </si>
  <si>
    <t>50x68.2x9</t>
  </si>
  <si>
    <t>52x73.2x7/13</t>
  </si>
  <si>
    <t>53x68.2x9</t>
  </si>
  <si>
    <t>54x65/73x10/15</t>
  </si>
  <si>
    <t>55x74x8/11.5</t>
  </si>
  <si>
    <t>85x125x13</t>
  </si>
  <si>
    <t>55x85x13</t>
  </si>
  <si>
    <t>56x72x7.5/11.5</t>
  </si>
  <si>
    <t>56x73x8/13</t>
  </si>
  <si>
    <t>56x76.2x8/11</t>
  </si>
  <si>
    <t>56x114.2x10</t>
  </si>
  <si>
    <t>57x79.3/85x10/15</t>
  </si>
  <si>
    <t>67x95.2x14</t>
  </si>
  <si>
    <t>57x124.2x12.7/14</t>
  </si>
  <si>
    <t>60x98.6x12.5</t>
  </si>
  <si>
    <t>62x80x10</t>
  </si>
  <si>
    <t>62x82.2x11</t>
  </si>
  <si>
    <t>63.5x82.7x12.7</t>
  </si>
  <si>
    <t>65x90.2x10</t>
  </si>
  <si>
    <t>65x77.2x7</t>
  </si>
  <si>
    <t>65x90.2x13</t>
  </si>
  <si>
    <t>68x92.2x10</t>
  </si>
  <si>
    <t>70x112.2x10/18</t>
  </si>
  <si>
    <t>74x100x10</t>
  </si>
  <si>
    <t>75x95.2x13</t>
  </si>
  <si>
    <t>75x121x13</t>
  </si>
  <si>
    <t>80x101.2/106x10.5</t>
  </si>
  <si>
    <t>80x113x10/16.6</t>
  </si>
  <si>
    <t>80x122.2x10/16</t>
  </si>
  <si>
    <t>82.5x114.3x12.7</t>
  </si>
  <si>
    <t>85x127.2x13</t>
  </si>
  <si>
    <t>88x114.5x12</t>
  </si>
  <si>
    <t>90x148.2x12/25</t>
  </si>
  <si>
    <t>95x130x12/20.5</t>
  </si>
  <si>
    <t>95x175x12.5/2</t>
  </si>
  <si>
    <t>100x125.2x13</t>
  </si>
  <si>
    <t>101x131x12/17</t>
  </si>
  <si>
    <t>102x116.2x14</t>
  </si>
  <si>
    <t>120x140.2x13</t>
  </si>
  <si>
    <t>125x150.3x13</t>
  </si>
  <si>
    <t>127x146.2x10</t>
  </si>
  <si>
    <t>127x147.2x11.5</t>
  </si>
  <si>
    <t>63x79.3x8 REFORZADO</t>
  </si>
  <si>
    <t>63.5x93x13/27</t>
  </si>
  <si>
    <t>63.5x62.55x12.7</t>
  </si>
  <si>
    <t>62x104/120x13/19.5</t>
  </si>
  <si>
    <t>62x82x11/13</t>
  </si>
  <si>
    <t>60X114X12.5/29</t>
  </si>
  <si>
    <t>60x114/122x12/22</t>
  </si>
  <si>
    <t>60x92x13</t>
  </si>
  <si>
    <t>60x91.5x10</t>
  </si>
  <si>
    <t>57.1x81.1x11.1</t>
  </si>
  <si>
    <t>60x86x12.7</t>
  </si>
  <si>
    <t>60x79x11</t>
  </si>
  <si>
    <t>60x74x10</t>
  </si>
  <si>
    <t>38x74x11 REFORZADO</t>
  </si>
  <si>
    <t>38x60x10</t>
  </si>
  <si>
    <t>38x51/58x13/15</t>
  </si>
  <si>
    <t>63.5X82.5X12.7</t>
  </si>
  <si>
    <t>38.1x50.9x4.8</t>
  </si>
  <si>
    <t>38x49x9</t>
  </si>
  <si>
    <t>38x48/53x10</t>
  </si>
  <si>
    <t>58X102X12</t>
  </si>
  <si>
    <t>38x47.5x6.5</t>
  </si>
  <si>
    <t>38x47.6x6.4</t>
  </si>
  <si>
    <t>38x47.5/53x10</t>
  </si>
  <si>
    <t>38x44.5x8</t>
  </si>
  <si>
    <t>38x44x18</t>
  </si>
  <si>
    <t>39x50.4x8.5</t>
  </si>
  <si>
    <t>39.6x52x5.5</t>
  </si>
  <si>
    <t>39.7x52.35x6.4</t>
  </si>
  <si>
    <t>39x54x8</t>
  </si>
  <si>
    <t>37x52x15.5</t>
  </si>
  <si>
    <t>37x57x10</t>
  </si>
  <si>
    <t>56x73x8</t>
  </si>
  <si>
    <t>56x73x78/15</t>
  </si>
  <si>
    <t>56x74x81/10.5</t>
  </si>
  <si>
    <t>56x74x10.3</t>
  </si>
  <si>
    <t>56x75x6.5/11</t>
  </si>
  <si>
    <t>56x76/83x8/11.1</t>
  </si>
  <si>
    <t>56x76x5.7/11.</t>
  </si>
  <si>
    <t>56x114x10</t>
  </si>
  <si>
    <t>57.15x77x9.5</t>
  </si>
  <si>
    <t>57x79x9/13.5</t>
  </si>
  <si>
    <t>57.1x82.7x12.7</t>
  </si>
  <si>
    <t>57.3x84.1x9.7</t>
  </si>
  <si>
    <t>57x112x8/10</t>
  </si>
  <si>
    <t>57x124x12.7/14</t>
  </si>
  <si>
    <t>58x72x9</t>
  </si>
  <si>
    <t>58x60x10</t>
  </si>
  <si>
    <t>58x102x9</t>
  </si>
  <si>
    <t>59.1x76x7.9</t>
  </si>
  <si>
    <t>43x65x9</t>
  </si>
  <si>
    <t>44x58x7</t>
  </si>
  <si>
    <t>44.4x63.5x7.9 D/T</t>
  </si>
  <si>
    <t>38.1X50.9X6.3</t>
  </si>
  <si>
    <t>44x71.40/83x17</t>
  </si>
  <si>
    <t>44.8x61.25x5</t>
  </si>
  <si>
    <t>44.5x70x12</t>
  </si>
  <si>
    <t>44.1x71.6x15</t>
  </si>
  <si>
    <t>45x65x9</t>
  </si>
  <si>
    <t>40x52/62x8.5</t>
  </si>
  <si>
    <t>40x54x7</t>
  </si>
  <si>
    <t>40x58x8</t>
  </si>
  <si>
    <t>40.2x70x9</t>
  </si>
  <si>
    <t>40x75/89x11/15.5</t>
  </si>
  <si>
    <t>41x47x17</t>
  </si>
  <si>
    <t>41.2x63.7x7.9</t>
  </si>
  <si>
    <t>41.5x54x8</t>
  </si>
  <si>
    <t>42x55x7</t>
  </si>
  <si>
    <t>42x55x8</t>
  </si>
  <si>
    <t>42x55x6</t>
  </si>
  <si>
    <t>42.8x55x11</t>
  </si>
  <si>
    <t>42X73.5X12</t>
  </si>
  <si>
    <t>42x72x12</t>
  </si>
  <si>
    <t>42X75X12</t>
  </si>
  <si>
    <t>34.9x46.5x9.5</t>
  </si>
  <si>
    <t>35x46x8</t>
  </si>
  <si>
    <t>35x48x6.8</t>
  </si>
  <si>
    <t>35x54.9x9</t>
  </si>
  <si>
    <t>35x55x9/15</t>
  </si>
  <si>
    <t>35x55x9/14.7</t>
  </si>
  <si>
    <t>35x56x9/12.5</t>
  </si>
  <si>
    <t>35x56x7.5/10.5</t>
  </si>
  <si>
    <t>35x58x9</t>
  </si>
  <si>
    <t>35x63x9/15.5</t>
  </si>
  <si>
    <t>35x64x13 (METAL)</t>
  </si>
  <si>
    <t>30X41X6</t>
  </si>
  <si>
    <t>54x75.5/80x12</t>
  </si>
  <si>
    <t>54x79.3x12.7</t>
  </si>
  <si>
    <t>55.5x75x8/13</t>
  </si>
  <si>
    <t>55x80x14/25</t>
  </si>
  <si>
    <t>56x72x8/11</t>
  </si>
  <si>
    <t>26x34x4.5/7</t>
  </si>
  <si>
    <t>26x36x7</t>
  </si>
  <si>
    <t>26x38x8</t>
  </si>
  <si>
    <t>26x40x7</t>
  </si>
  <si>
    <t>26x41x8</t>
  </si>
  <si>
    <t>26x44x8.5</t>
  </si>
  <si>
    <t>27.7x42x12.5</t>
  </si>
  <si>
    <t>27.7x46x12.5 C/BAKELITA</t>
  </si>
  <si>
    <t>27x49X10 R/B</t>
  </si>
  <si>
    <t>27.7x40x9</t>
  </si>
  <si>
    <t>154x175x13</t>
  </si>
  <si>
    <t>50X40X9</t>
  </si>
  <si>
    <t>31.75x50.8x9.5</t>
  </si>
  <si>
    <t>31.75x44.45x6.4</t>
  </si>
  <si>
    <t>32x47x8</t>
  </si>
  <si>
    <t>32x50x8.5</t>
  </si>
  <si>
    <t>52x112x10.5/15.5</t>
  </si>
  <si>
    <t>52x101.8x10/16</t>
  </si>
  <si>
    <t>40x80x12</t>
  </si>
  <si>
    <t>52x65x8</t>
  </si>
  <si>
    <t>52x65x9</t>
  </si>
  <si>
    <t>90X110X8.5</t>
  </si>
  <si>
    <t>51x94x9.5/12</t>
  </si>
  <si>
    <t>51x63x8.5</t>
  </si>
  <si>
    <t>50x80x14</t>
  </si>
  <si>
    <t>48x75x8</t>
  </si>
  <si>
    <t>49x65x7</t>
  </si>
  <si>
    <t>49.2x63.5x6.4</t>
  </si>
  <si>
    <t>46x56x7</t>
  </si>
  <si>
    <t>46x84x9.5</t>
  </si>
  <si>
    <t>46x101.8x10/16</t>
  </si>
  <si>
    <t>47x63.5x11</t>
  </si>
  <si>
    <t>43x54x7.5</t>
  </si>
  <si>
    <t>43x55x8</t>
  </si>
  <si>
    <t>125x150x15 REFORZADO</t>
  </si>
  <si>
    <t>120x145x15 REFORZADO</t>
  </si>
  <si>
    <t>116x132x12</t>
  </si>
  <si>
    <t>127x147x11.5</t>
  </si>
  <si>
    <t>115x135/144x10</t>
  </si>
  <si>
    <t>115x156x27</t>
  </si>
  <si>
    <t>107x123x11</t>
  </si>
  <si>
    <t>104x135x12</t>
  </si>
  <si>
    <t>102x125x13</t>
  </si>
  <si>
    <t>100x130x13 REFORZADO</t>
  </si>
  <si>
    <t>100x125/135X12.5</t>
  </si>
  <si>
    <t>98.4x144.5x24.8</t>
  </si>
  <si>
    <t>95x130x14</t>
  </si>
  <si>
    <t>95x115x13</t>
  </si>
  <si>
    <t>94x112x12</t>
  </si>
  <si>
    <t>90x125x13</t>
  </si>
  <si>
    <t>90x120x12</t>
  </si>
  <si>
    <t>88.9x122.9x22.2</t>
  </si>
  <si>
    <t>85.7x119.2x12.7 REFORZADO</t>
  </si>
  <si>
    <t>85x110x12</t>
  </si>
  <si>
    <t>82.5x114.3x12.7 REFORZADO</t>
  </si>
  <si>
    <t>80x135x12</t>
  </si>
  <si>
    <t>80x110x30</t>
  </si>
  <si>
    <t>80x110x13</t>
  </si>
  <si>
    <t>80x105x13</t>
  </si>
  <si>
    <t>79x35x12.7/19</t>
  </si>
  <si>
    <t>77x91x6/10</t>
  </si>
  <si>
    <t>76x95x11</t>
  </si>
  <si>
    <t>74x97x12</t>
  </si>
  <si>
    <t>75x95x13 REFORZADO</t>
  </si>
  <si>
    <t>75x94x10</t>
  </si>
  <si>
    <t>73x98.4x14.2</t>
  </si>
  <si>
    <t>71.4x98.4x11 REFORZADO</t>
  </si>
  <si>
    <t>70x122x12/30</t>
  </si>
  <si>
    <t>70x112/1018</t>
  </si>
  <si>
    <t>69.8x98.6x12.7 REFORZADO</t>
  </si>
  <si>
    <t>69.8x89.9x12.7</t>
  </si>
  <si>
    <t>69.85x88.9x6.4</t>
  </si>
  <si>
    <t>68x92x10 REFORZADO</t>
  </si>
  <si>
    <t>66.6x116/125.4x18.2</t>
  </si>
  <si>
    <t>66.6x103.2/112.7x27.7</t>
  </si>
  <si>
    <t>66.6x89x12.7</t>
  </si>
  <si>
    <t>66x114x10</t>
  </si>
  <si>
    <t>65x114x10/25x5</t>
  </si>
  <si>
    <t>65x92x9.5 REFORZADO</t>
  </si>
  <si>
    <t>65x85x10</t>
  </si>
  <si>
    <t>64x80x8</t>
  </si>
  <si>
    <t>63.5x98.4x12</t>
  </si>
  <si>
    <t>63.5x82.5x12.7 REFORZADO</t>
  </si>
  <si>
    <t>50x70x12</t>
  </si>
  <si>
    <t>45x65x7</t>
  </si>
  <si>
    <t>33x40x6.5</t>
  </si>
  <si>
    <t>110x135x12</t>
  </si>
  <si>
    <t>20x30x7</t>
  </si>
  <si>
    <t>35x65x13</t>
  </si>
  <si>
    <t>38x63x10/17</t>
  </si>
  <si>
    <t>48x62x9</t>
  </si>
  <si>
    <t>55x72x9</t>
  </si>
  <si>
    <t>62x85x10</t>
  </si>
  <si>
    <t>62x85x12.5</t>
  </si>
  <si>
    <t>65x90x13</t>
  </si>
  <si>
    <t>80x100x10</t>
  </si>
  <si>
    <t>89x105x10</t>
  </si>
  <si>
    <t>105x135x9</t>
  </si>
  <si>
    <t>86x143x10/37</t>
  </si>
  <si>
    <t>46x82/96x13/18.5</t>
  </si>
  <si>
    <t>56x72x8/11.5</t>
  </si>
  <si>
    <t>56x76/80x5.7/11.1</t>
  </si>
  <si>
    <t>27x47x10 (JEBE)</t>
  </si>
  <si>
    <t>32x44x9 M</t>
  </si>
  <si>
    <t>36x55x11</t>
  </si>
  <si>
    <t>47x70/78x12</t>
  </si>
  <si>
    <t>40x74/85x19/10</t>
  </si>
  <si>
    <t>63x98.4x12 REFORZADO</t>
  </si>
  <si>
    <t>75x100x12</t>
  </si>
  <si>
    <t>10.5x18x5</t>
  </si>
  <si>
    <t>18x34x7.9/8</t>
  </si>
  <si>
    <t>9.5x5</t>
  </si>
  <si>
    <t>40X65X10</t>
  </si>
  <si>
    <t>65X90X13</t>
  </si>
  <si>
    <t>82.5x114.5x12.7</t>
  </si>
  <si>
    <t>70x116x11/20/24.5</t>
  </si>
  <si>
    <t>70x116.2x11/24.5</t>
  </si>
  <si>
    <t>50X65X10</t>
  </si>
  <si>
    <t>5x10</t>
  </si>
  <si>
    <t>15x24x38</t>
  </si>
  <si>
    <t>88x115x13 REFORZADO</t>
  </si>
  <si>
    <t>92x114x8/17</t>
  </si>
  <si>
    <t>58X72X7</t>
  </si>
  <si>
    <t>25X35X6</t>
  </si>
  <si>
    <t>25X38X7/8</t>
  </si>
  <si>
    <t>30X52X8</t>
  </si>
  <si>
    <t>31X46X8</t>
  </si>
  <si>
    <t>32X42X8</t>
  </si>
  <si>
    <t>32X47X6</t>
  </si>
  <si>
    <t>33X47X7</t>
  </si>
  <si>
    <t>34X56X9/15</t>
  </si>
  <si>
    <t>35X47X6</t>
  </si>
  <si>
    <t>35X50X11</t>
  </si>
  <si>
    <t>38X55X7.5</t>
  </si>
  <si>
    <t>38X58X11</t>
  </si>
  <si>
    <t>40X55X6</t>
  </si>
  <si>
    <t>41X53X6</t>
  </si>
  <si>
    <t>35X50X8</t>
  </si>
  <si>
    <t>41X74X11/18</t>
  </si>
  <si>
    <t>45X55X10</t>
  </si>
  <si>
    <t>47X69X10/16.5</t>
  </si>
  <si>
    <t>71X85X10</t>
  </si>
  <si>
    <t>73.5X89X8.5</t>
  </si>
  <si>
    <t>79X99X8</t>
  </si>
  <si>
    <t>101.5x125x13</t>
  </si>
  <si>
    <t>83X103X8</t>
  </si>
  <si>
    <t>90X114X10.5/17</t>
  </si>
  <si>
    <t>92X110X9.5</t>
  </si>
  <si>
    <t>95X115X9.5/12</t>
  </si>
  <si>
    <t>95X118X10</t>
  </si>
  <si>
    <t>95X120X13</t>
  </si>
  <si>
    <t>98X116X10</t>
  </si>
  <si>
    <t>100X124X15</t>
  </si>
  <si>
    <t>100X114X12</t>
  </si>
  <si>
    <t>101.5X125X13/21</t>
  </si>
  <si>
    <t>18X30X6 4/7</t>
  </si>
  <si>
    <t>120X140X10.50</t>
  </si>
  <si>
    <t>90X115.2X12</t>
  </si>
  <si>
    <t>17X29X6/6.5</t>
  </si>
  <si>
    <t>18X31X7</t>
  </si>
  <si>
    <t>27.7X42X8.5</t>
  </si>
  <si>
    <t>32X62X10</t>
  </si>
  <si>
    <t>37X52X8</t>
  </si>
  <si>
    <t>38X55X7</t>
  </si>
  <si>
    <t>95X125X10</t>
  </si>
  <si>
    <t>40X60X7</t>
  </si>
  <si>
    <t>43X62X10</t>
  </si>
  <si>
    <t>50X80X13</t>
  </si>
  <si>
    <t>52X67X7</t>
  </si>
  <si>
    <t>54X64X9/24</t>
  </si>
  <si>
    <t>56X74/78.5X8/10.5</t>
  </si>
  <si>
    <t>92X125X12</t>
  </si>
  <si>
    <t>26x42.4x8.5/10</t>
  </si>
  <si>
    <t>28/30x48.5x10.5</t>
  </si>
  <si>
    <t>23x41x8.5/11</t>
  </si>
  <si>
    <t>24x42x11.5</t>
  </si>
  <si>
    <t>30x42/50x12</t>
  </si>
  <si>
    <t>17X32X9.5/12.5</t>
  </si>
  <si>
    <t>25x43x16.3</t>
  </si>
  <si>
    <t>25x41/48.5x9.5</t>
  </si>
  <si>
    <t>14X20X5</t>
  </si>
  <si>
    <t>22X33X7</t>
  </si>
  <si>
    <t>7x12.5x16.5</t>
  </si>
  <si>
    <t>87.2x120.9x14.3</t>
  </si>
  <si>
    <t>4.7X9.1X9.5</t>
  </si>
  <si>
    <t>7X12.5X12.5</t>
  </si>
  <si>
    <t>7*13.9*12.5</t>
  </si>
  <si>
    <t>8*14*13.5</t>
  </si>
  <si>
    <t>4X9.6/12.1X18.5</t>
  </si>
  <si>
    <t>7x13.5x21</t>
  </si>
  <si>
    <t>59x72x7</t>
  </si>
  <si>
    <t>93X114X13</t>
  </si>
  <si>
    <t>22X37X7.5/9.5</t>
  </si>
  <si>
    <t>44X80X10</t>
  </si>
  <si>
    <t>90X110X12</t>
  </si>
  <si>
    <t>24X36X7</t>
  </si>
  <si>
    <t>60x95x10</t>
  </si>
  <si>
    <t>125x150.3x14</t>
  </si>
  <si>
    <t>24x36.5x8.5 C/BAQUELITA</t>
  </si>
  <si>
    <t>32x43x7</t>
  </si>
  <si>
    <t>60x78x9</t>
  </si>
  <si>
    <t>23/33x40.5x6.7</t>
  </si>
  <si>
    <t>29x46x13.4</t>
  </si>
  <si>
    <t>24x40x8/9</t>
  </si>
  <si>
    <t>26/33x43x9.5</t>
  </si>
  <si>
    <t>23X43X8/10</t>
  </si>
  <si>
    <t>28x36x8</t>
  </si>
  <si>
    <t>27x49x9.93</t>
  </si>
  <si>
    <t>23.5x36x65</t>
  </si>
  <si>
    <t>34.5x40.5x7.5</t>
  </si>
  <si>
    <t>29x46x9/11</t>
  </si>
  <si>
    <t>22/24x41x16.3</t>
  </si>
  <si>
    <t>30x38x10</t>
  </si>
  <si>
    <t>78x115x10</t>
  </si>
  <si>
    <t>7X12X13</t>
  </si>
  <si>
    <t>12X6</t>
  </si>
  <si>
    <t>3.5x7.5</t>
  </si>
  <si>
    <t>17x32X9.5/12.5</t>
  </si>
  <si>
    <t>16x29x7</t>
  </si>
  <si>
    <t>91x114x9</t>
  </si>
  <si>
    <t>15x20x27.5</t>
  </si>
  <si>
    <t>40x75x10/16.5</t>
  </si>
  <si>
    <t>50X70X12</t>
  </si>
  <si>
    <t>35X62X9/12</t>
  </si>
  <si>
    <t>12X20X5</t>
  </si>
  <si>
    <t>16X26X6</t>
  </si>
  <si>
    <t>54.5X73.2X8/13</t>
  </si>
  <si>
    <t>55X90X10</t>
  </si>
  <si>
    <t>70X112X10/18</t>
  </si>
  <si>
    <t>50X70X9</t>
  </si>
  <si>
    <t>101.57X125X13 CON FELPA</t>
  </si>
  <si>
    <t>32X42X10/12.5</t>
  </si>
  <si>
    <t>38X74X11</t>
  </si>
  <si>
    <t>56X76X7.5/11.5</t>
  </si>
  <si>
    <t>63X83/93.2X13/27</t>
  </si>
  <si>
    <t>75X108X10/19.5</t>
  </si>
  <si>
    <t>100X120X13</t>
  </si>
  <si>
    <t>16 V</t>
  </si>
  <si>
    <t>8.5x14</t>
  </si>
  <si>
    <t>24x41x6.5</t>
  </si>
  <si>
    <t>27x48x10</t>
  </si>
  <si>
    <t>4x10</t>
  </si>
  <si>
    <t>100x125x13</t>
  </si>
  <si>
    <t>29.5x41.2x6.5</t>
  </si>
  <si>
    <t>28x47x10</t>
  </si>
  <si>
    <t>80x101/106x9/10.5</t>
  </si>
  <si>
    <t>14X28X7</t>
  </si>
  <si>
    <t>40x46x18</t>
  </si>
  <si>
    <t>30.5x44.5x8</t>
  </si>
  <si>
    <t>25.5x40x8.5</t>
  </si>
  <si>
    <t>85x127x13</t>
  </si>
  <si>
    <t>16x26/36x10/12</t>
  </si>
  <si>
    <t>14x32x7.5 D/T</t>
  </si>
  <si>
    <t>29x41x7</t>
  </si>
  <si>
    <t>15x19x30/30</t>
  </si>
  <si>
    <t>24X36X7/8</t>
  </si>
  <si>
    <t>48X69X10</t>
  </si>
  <si>
    <t>29x42/50x12</t>
  </si>
  <si>
    <t>14.5x23x39.5</t>
  </si>
  <si>
    <t>6x11x10</t>
  </si>
  <si>
    <t>IW2103</t>
  </si>
  <si>
    <t>770197A</t>
  </si>
  <si>
    <t>770327A</t>
  </si>
  <si>
    <t>770329A</t>
  </si>
  <si>
    <t>770388A</t>
  </si>
  <si>
    <t>77040D</t>
  </si>
  <si>
    <t>IW2331</t>
  </si>
  <si>
    <t>90311-42003</t>
  </si>
  <si>
    <t>MV205</t>
  </si>
  <si>
    <t>770158A</t>
  </si>
  <si>
    <t>770412A</t>
  </si>
  <si>
    <t>90311-T0016</t>
  </si>
  <si>
    <t>OK30E10602</t>
  </si>
  <si>
    <t>53352-4H000</t>
  </si>
  <si>
    <t>43156-4A000</t>
  </si>
  <si>
    <t>21719-52000</t>
  </si>
  <si>
    <t>90311-32106</t>
  </si>
  <si>
    <t>91233PT0003</t>
  </si>
  <si>
    <t>24780-78A00</t>
  </si>
  <si>
    <t>90310-30013</t>
  </si>
  <si>
    <t>90043-10055</t>
  </si>
  <si>
    <t>90311-30014</t>
  </si>
  <si>
    <t>MD153104</t>
  </si>
  <si>
    <t>32219-Z5003</t>
  </si>
  <si>
    <t>90311-32018</t>
  </si>
  <si>
    <t>90311-32006</t>
  </si>
  <si>
    <t>15165-64010</t>
  </si>
  <si>
    <t>90029-21022</t>
  </si>
  <si>
    <t>91216PA0003/5</t>
  </si>
  <si>
    <t>32113-M8000</t>
  </si>
  <si>
    <t>13276-BN-30A N</t>
  </si>
  <si>
    <t>MB092527</t>
  </si>
  <si>
    <t>90311-15001</t>
  </si>
  <si>
    <t>MD069948</t>
  </si>
  <si>
    <t>90311-18010</t>
  </si>
  <si>
    <t>90311-19001</t>
  </si>
  <si>
    <t>90311-19002</t>
  </si>
  <si>
    <t>90311-19007</t>
  </si>
  <si>
    <t>MD095355</t>
  </si>
  <si>
    <t>90029-21020</t>
  </si>
  <si>
    <t>13168-01M00</t>
  </si>
  <si>
    <t>90311-32012</t>
  </si>
  <si>
    <t>13510-16A00</t>
  </si>
  <si>
    <t>38342-31X01</t>
  </si>
  <si>
    <t>13042-D0100</t>
  </si>
  <si>
    <t>ME620713</t>
  </si>
  <si>
    <t>90311-34016</t>
  </si>
  <si>
    <t>90310-35001</t>
  </si>
  <si>
    <t>90311-35038</t>
  </si>
  <si>
    <t>90311-35013</t>
  </si>
  <si>
    <t>MD707184</t>
  </si>
  <si>
    <t>5-09625-0021</t>
  </si>
  <si>
    <t>09283-35036</t>
  </si>
  <si>
    <t>13510-01M00</t>
  </si>
  <si>
    <t>90311-36104</t>
  </si>
  <si>
    <t>13042-16A11</t>
  </si>
  <si>
    <t>MD168055</t>
  </si>
  <si>
    <t>90311-38025</t>
  </si>
  <si>
    <t>90311-38036</t>
  </si>
  <si>
    <t>90311-38011</t>
  </si>
  <si>
    <t>90311-38093</t>
  </si>
  <si>
    <t>90311-38047</t>
  </si>
  <si>
    <t>ME624211</t>
  </si>
  <si>
    <t>38189-N3100</t>
  </si>
  <si>
    <t>MB160578</t>
  </si>
  <si>
    <t>38189-S2000</t>
  </si>
  <si>
    <t>43252-M7001</t>
  </si>
  <si>
    <t>MD050606</t>
  </si>
  <si>
    <t>MB160949</t>
  </si>
  <si>
    <t>90311-48001</t>
  </si>
  <si>
    <t>MH034177</t>
  </si>
  <si>
    <t>1304-A8601</t>
  </si>
  <si>
    <t>90311-48135</t>
  </si>
  <si>
    <t>MT141132</t>
  </si>
  <si>
    <t>90311-50006</t>
  </si>
  <si>
    <t>90311-50013</t>
  </si>
  <si>
    <t>90311-5003</t>
  </si>
  <si>
    <t>W001-27165</t>
  </si>
  <si>
    <t>MH034213</t>
  </si>
  <si>
    <t>40232-B9500</t>
  </si>
  <si>
    <t>MH034036</t>
  </si>
  <si>
    <t>ME024156</t>
  </si>
  <si>
    <t>38189-61500</t>
  </si>
  <si>
    <t>90311-56008</t>
  </si>
  <si>
    <t>32136-Z5000</t>
  </si>
  <si>
    <t>13510-43600</t>
  </si>
  <si>
    <t>12279-142311</t>
  </si>
  <si>
    <t>90311-62001</t>
  </si>
  <si>
    <t>12278-T9000</t>
  </si>
  <si>
    <t>W00133065</t>
  </si>
  <si>
    <t>90311-70004</t>
  </si>
  <si>
    <t>MB161152</t>
  </si>
  <si>
    <t>MH034178</t>
  </si>
  <si>
    <t>90311-75004</t>
  </si>
  <si>
    <t>MD-069947</t>
  </si>
  <si>
    <t>12279-01M00</t>
  </si>
  <si>
    <t>12279-D0100</t>
  </si>
  <si>
    <t>90311-85004</t>
  </si>
  <si>
    <t>90311-85001</t>
  </si>
  <si>
    <t>90311-89003</t>
  </si>
  <si>
    <t>90311-95001</t>
  </si>
  <si>
    <t>12279-01T00</t>
  </si>
  <si>
    <t>12279-25503</t>
  </si>
  <si>
    <t>90311-25021</t>
  </si>
  <si>
    <t>90311-42026</t>
  </si>
  <si>
    <t>MB092712</t>
  </si>
  <si>
    <t>XH1661E</t>
  </si>
  <si>
    <t>90311-50002</t>
  </si>
  <si>
    <t>MD069950</t>
  </si>
  <si>
    <t>90310-25004</t>
  </si>
  <si>
    <t>27611-71B70</t>
  </si>
  <si>
    <t>91212-PE0-0</t>
  </si>
  <si>
    <t>8067-32140</t>
  </si>
  <si>
    <t>09283-32038</t>
  </si>
  <si>
    <t>13510-88G10</t>
  </si>
  <si>
    <t>90311-34022</t>
  </si>
  <si>
    <t>09283-35047</t>
  </si>
  <si>
    <t>32136-U010A</t>
  </si>
  <si>
    <t>90311-38029</t>
  </si>
  <si>
    <t>90311-38043</t>
  </si>
  <si>
    <t>90311-34012</t>
  </si>
  <si>
    <t>90311-40022</t>
  </si>
  <si>
    <t>09283-41001</t>
  </si>
  <si>
    <t>MD-008762</t>
  </si>
  <si>
    <t>90311-41009</t>
  </si>
  <si>
    <t>38212-58001</t>
  </si>
  <si>
    <t>90311-47012</t>
  </si>
  <si>
    <t>90311-71002</t>
  </si>
  <si>
    <t>90311-73001</t>
  </si>
  <si>
    <t>09283-79001</t>
  </si>
  <si>
    <t>09283-83001</t>
  </si>
  <si>
    <t>ME-202115</t>
  </si>
  <si>
    <t>90311-92006</t>
  </si>
  <si>
    <t>90311-95010</t>
  </si>
  <si>
    <t>8-94235-369-0</t>
  </si>
  <si>
    <t>ME-061853</t>
  </si>
  <si>
    <t>09283-98002</t>
  </si>
  <si>
    <t>ME-011867</t>
  </si>
  <si>
    <t>40227-Z5001</t>
  </si>
  <si>
    <t>770404A</t>
  </si>
  <si>
    <t>29122-52002</t>
  </si>
  <si>
    <t>9828-00109</t>
  </si>
  <si>
    <t>MB393929</t>
  </si>
  <si>
    <t>481H-1007020</t>
  </si>
  <si>
    <t>SP65026</t>
  </si>
  <si>
    <t>77040 B</t>
  </si>
  <si>
    <t>IW2324</t>
  </si>
  <si>
    <t>IW3298</t>
  </si>
  <si>
    <t>IW2839</t>
  </si>
  <si>
    <t>772545A</t>
  </si>
  <si>
    <t>MD016490V</t>
  </si>
  <si>
    <t>T1178</t>
  </si>
  <si>
    <t>12209-PD2-003V</t>
  </si>
  <si>
    <t>12211-PJ7-003V</t>
  </si>
  <si>
    <t>12211-PD2-004V</t>
  </si>
  <si>
    <t>RT55100RV V</t>
  </si>
  <si>
    <t>RT55750RV V</t>
  </si>
  <si>
    <t>D3.96.EVG023V-16</t>
  </si>
  <si>
    <t>RT18250RV N</t>
  </si>
  <si>
    <t>D3.96.90913-02038</t>
  </si>
  <si>
    <t>90913-02053V</t>
  </si>
  <si>
    <t>90913-02067V</t>
  </si>
  <si>
    <t>90913-02093V</t>
  </si>
  <si>
    <t>RT38140RV N</t>
  </si>
  <si>
    <t>13207-H7200</t>
  </si>
  <si>
    <t>13207-ED000V</t>
  </si>
  <si>
    <t>13207-D0101V</t>
  </si>
  <si>
    <t>D3.96.13207-ED000</t>
  </si>
  <si>
    <t>IW2438</t>
  </si>
  <si>
    <t>158401 N</t>
  </si>
  <si>
    <t>IW3267</t>
  </si>
  <si>
    <t>IW3136</t>
  </si>
  <si>
    <t>IW2231</t>
  </si>
  <si>
    <t>IW2825</t>
  </si>
  <si>
    <t>IW2602</t>
  </si>
  <si>
    <t>IW3422</t>
  </si>
  <si>
    <t>IW2232</t>
  </si>
  <si>
    <t>D3.96.90913-02062</t>
  </si>
  <si>
    <t>D3.96.09289-05013</t>
  </si>
  <si>
    <t>D3.96.MD000508</t>
  </si>
  <si>
    <t>D3.96.90913- 02093</t>
  </si>
  <si>
    <t>D3.96.90913-02053</t>
  </si>
  <si>
    <t>IW2083</t>
  </si>
  <si>
    <t>IW2090</t>
  </si>
  <si>
    <t>IW3192</t>
  </si>
  <si>
    <t>IW2114</t>
  </si>
  <si>
    <t>IW3330</t>
  </si>
  <si>
    <t>IW2125</t>
  </si>
  <si>
    <t>IW2131</t>
  </si>
  <si>
    <t>IW2142</t>
  </si>
  <si>
    <t>IW2153</t>
  </si>
  <si>
    <t>IW3204</t>
  </si>
  <si>
    <t>IW2185</t>
  </si>
  <si>
    <t>IW2194</t>
  </si>
  <si>
    <t>IW2202</t>
  </si>
  <si>
    <t>104859N</t>
  </si>
  <si>
    <t>IW2242</t>
  </si>
  <si>
    <t>IW2264</t>
  </si>
  <si>
    <t>IW2282</t>
  </si>
  <si>
    <t>IW2288</t>
  </si>
  <si>
    <t>IW2299</t>
  </si>
  <si>
    <t>IW2886</t>
  </si>
  <si>
    <t>IW2352</t>
  </si>
  <si>
    <t>IW3232</t>
  </si>
  <si>
    <t>IW2412</t>
  </si>
  <si>
    <t>IW2415</t>
  </si>
  <si>
    <t>30X42X10</t>
  </si>
  <si>
    <t>IW2461</t>
  </si>
  <si>
    <t>IW2482</t>
  </si>
  <si>
    <t>IW3206</t>
  </si>
  <si>
    <t>IW3260</t>
  </si>
  <si>
    <t>RT47450RD N</t>
  </si>
  <si>
    <t>IW2579</t>
  </si>
  <si>
    <t>03700k</t>
  </si>
  <si>
    <t>IW2599</t>
  </si>
  <si>
    <t>IW3278</t>
  </si>
  <si>
    <t>39.42X71/80.26</t>
  </si>
  <si>
    <t>IW3522</t>
  </si>
  <si>
    <t>122663 P</t>
  </si>
  <si>
    <t>3823K</t>
  </si>
  <si>
    <t>IW3294</t>
  </si>
  <si>
    <t>IW2718</t>
  </si>
  <si>
    <t>IW2739</t>
  </si>
  <si>
    <t>IW3306</t>
  </si>
  <si>
    <t>IW3305</t>
  </si>
  <si>
    <t>52820-51000</t>
  </si>
  <si>
    <t>IW2769</t>
  </si>
  <si>
    <t>IW2820</t>
  </si>
  <si>
    <t>IW3666</t>
  </si>
  <si>
    <t>IW2872</t>
  </si>
  <si>
    <t>IW2875</t>
  </si>
  <si>
    <t>IW2878</t>
  </si>
  <si>
    <t>IW3564</t>
  </si>
  <si>
    <t>52820 - 4H000</t>
  </si>
  <si>
    <t>IW3600</t>
  </si>
  <si>
    <t>IW2925</t>
  </si>
  <si>
    <t>122743 P</t>
  </si>
  <si>
    <t>12279-T7201</t>
  </si>
  <si>
    <t>TB29</t>
  </si>
  <si>
    <t>03006K</t>
  </si>
  <si>
    <t>204270N</t>
  </si>
  <si>
    <t>IW3085</t>
  </si>
  <si>
    <t>F-4145</t>
  </si>
  <si>
    <t>IW2842</t>
  </si>
  <si>
    <t>IW2372</t>
  </si>
  <si>
    <t>IW3034</t>
  </si>
  <si>
    <t>IW2096</t>
  </si>
  <si>
    <t>E1103 A</t>
  </si>
  <si>
    <t>IW3586</t>
  </si>
  <si>
    <t>IW3359</t>
  </si>
  <si>
    <t>IW3815</t>
  </si>
  <si>
    <t>IW3382</t>
  </si>
  <si>
    <t>IW3044</t>
  </si>
  <si>
    <t>IW2216</t>
  </si>
  <si>
    <t>RB-1KD-FT</t>
  </si>
  <si>
    <t>RB-3T</t>
  </si>
  <si>
    <t>RB-4G18</t>
  </si>
  <si>
    <t>TO-RB-3SFE</t>
  </si>
  <si>
    <t>WT200929</t>
  </si>
  <si>
    <t>IW2186</t>
  </si>
  <si>
    <t>IW2361</t>
  </si>
  <si>
    <t>IW2398</t>
  </si>
  <si>
    <t>IW3316</t>
  </si>
  <si>
    <t>IW3013</t>
  </si>
  <si>
    <t>IW2440</t>
  </si>
  <si>
    <t>IW2095</t>
  </si>
  <si>
    <t>IW2583</t>
  </si>
  <si>
    <t>IW2118</t>
  </si>
  <si>
    <t>WT191217</t>
  </si>
  <si>
    <t>IW7063</t>
  </si>
  <si>
    <t>RT44500RL N</t>
  </si>
  <si>
    <t>RT38585RD N</t>
  </si>
  <si>
    <t>RT38360RD N</t>
  </si>
  <si>
    <t>064052 N</t>
  </si>
  <si>
    <t>RT84200RD N</t>
  </si>
  <si>
    <t>D3.96.ME024108</t>
  </si>
  <si>
    <t>RT34270RL N</t>
  </si>
  <si>
    <t>IW3557</t>
  </si>
  <si>
    <t>IW2506</t>
  </si>
  <si>
    <t>IW3554</t>
  </si>
  <si>
    <t>HTC9Y</t>
  </si>
  <si>
    <t>IO 91284 N4</t>
  </si>
  <si>
    <t>MP 66037 N</t>
  </si>
  <si>
    <t>IW2456</t>
  </si>
  <si>
    <t>IW3565</t>
  </si>
  <si>
    <t>IW2104</t>
  </si>
  <si>
    <t>IW2704</t>
  </si>
  <si>
    <t>IW3060</t>
  </si>
  <si>
    <t>SP 88033 N4</t>
  </si>
  <si>
    <t>D3.96.13207-01M01</t>
  </si>
  <si>
    <t>D3.96.90913-02065</t>
  </si>
  <si>
    <t>D3.96.90913-02089</t>
  </si>
  <si>
    <t>D3.96.90913-02111</t>
  </si>
  <si>
    <t>D3.96.EV0033V-08</t>
  </si>
  <si>
    <t>D3.96.EV1401V-08</t>
  </si>
  <si>
    <t>IW3469</t>
  </si>
  <si>
    <t>WT180418</t>
  </si>
  <si>
    <t>iw3588</t>
  </si>
  <si>
    <t>IW2093</t>
  </si>
  <si>
    <t>IW2163</t>
  </si>
  <si>
    <t>140621N</t>
  </si>
  <si>
    <t>T1180</t>
  </si>
  <si>
    <t>ME01195</t>
  </si>
  <si>
    <t>IW2619</t>
  </si>
  <si>
    <t>D3.96.90913-02101</t>
  </si>
  <si>
    <t>IW2130</t>
  </si>
  <si>
    <t>IW2674</t>
  </si>
  <si>
    <t>A091247</t>
  </si>
  <si>
    <t>051222N</t>
  </si>
  <si>
    <t>T1054</t>
  </si>
  <si>
    <t>IW2086</t>
  </si>
  <si>
    <t>IW2365</t>
  </si>
  <si>
    <t>NJ322</t>
  </si>
  <si>
    <t>IW2301</t>
  </si>
  <si>
    <t>30X42X6</t>
  </si>
  <si>
    <t>17X34X8</t>
  </si>
  <si>
    <t>19X30X5/6</t>
  </si>
  <si>
    <t>1W2162</t>
  </si>
  <si>
    <t>52X70X10</t>
  </si>
  <si>
    <t>45X72X12/19.5</t>
  </si>
  <si>
    <t>AE0235E0 C</t>
  </si>
  <si>
    <t>A0349 A</t>
  </si>
  <si>
    <t>AE0296E0 C</t>
  </si>
  <si>
    <t>A0320 A</t>
  </si>
  <si>
    <t>A0371 A</t>
  </si>
  <si>
    <t>AE0399E0 C</t>
  </si>
  <si>
    <t>B0511 A</t>
  </si>
  <si>
    <t>B0380 A</t>
  </si>
  <si>
    <t>B0411 A</t>
  </si>
  <si>
    <t>B0431 A</t>
  </si>
  <si>
    <t>24211-32030 A</t>
  </si>
  <si>
    <t>B0490 A</t>
  </si>
  <si>
    <t>B0461 A</t>
  </si>
  <si>
    <t>B0436</t>
  </si>
  <si>
    <t>B0500 A</t>
  </si>
  <si>
    <t>ME700547 A</t>
  </si>
  <si>
    <t>AE0687H0 A</t>
  </si>
  <si>
    <t>B0530 A</t>
  </si>
  <si>
    <t>B0552 A</t>
  </si>
  <si>
    <t>B0510 A</t>
  </si>
  <si>
    <t>32867-E3200 A</t>
  </si>
  <si>
    <t>B0520 A</t>
  </si>
  <si>
    <t>48025-H5000 A</t>
  </si>
  <si>
    <t>29341-64130 A</t>
  </si>
  <si>
    <t>48029-04100 A</t>
  </si>
  <si>
    <t>49365-V0227 A</t>
  </si>
  <si>
    <t>B0561 A</t>
  </si>
  <si>
    <t>B0573 A</t>
  </si>
  <si>
    <t>90311-1800 C</t>
  </si>
  <si>
    <t>BR1442E A</t>
  </si>
  <si>
    <t>B0574 A</t>
  </si>
  <si>
    <t>B0651 A</t>
  </si>
  <si>
    <t>C0560 A</t>
  </si>
  <si>
    <t>C0570 A</t>
  </si>
  <si>
    <t>BP1503E A</t>
  </si>
  <si>
    <t>C0610 A</t>
  </si>
  <si>
    <t>C0600 A</t>
  </si>
  <si>
    <t>90310-23004 A</t>
  </si>
  <si>
    <t>C0621 A</t>
  </si>
  <si>
    <t>C0672 A</t>
  </si>
  <si>
    <t>C0614 A</t>
  </si>
  <si>
    <t>C0690 A</t>
  </si>
  <si>
    <t>C0740 A</t>
  </si>
  <si>
    <t>13060-95000 A</t>
  </si>
  <si>
    <t>C0563 A</t>
  </si>
  <si>
    <t>AE1029E0 C</t>
  </si>
  <si>
    <t>C0611 A</t>
  </si>
  <si>
    <t>90029-21022L A</t>
  </si>
  <si>
    <t>91216-634-003 A</t>
  </si>
  <si>
    <t>90311-22103 A</t>
  </si>
  <si>
    <t>C0676 A</t>
  </si>
  <si>
    <t>C0681 A</t>
  </si>
  <si>
    <t>C0730 A</t>
  </si>
  <si>
    <t>90310-23005 A</t>
  </si>
  <si>
    <t>BP4081E A</t>
  </si>
  <si>
    <t>BR4285E A</t>
  </si>
  <si>
    <t>C0679 A</t>
  </si>
  <si>
    <t>48137-16500 A</t>
  </si>
  <si>
    <t>C0667 A</t>
  </si>
  <si>
    <t>C0684 A</t>
  </si>
  <si>
    <t>BP22710 A</t>
  </si>
  <si>
    <t>32113-13200 A</t>
  </si>
  <si>
    <t>BP3050F A</t>
  </si>
  <si>
    <t>90311-24001 A</t>
  </si>
  <si>
    <t>C0780 A</t>
  </si>
  <si>
    <t>MD069950 A</t>
  </si>
  <si>
    <t>C0669 A</t>
  </si>
  <si>
    <t>90311-25011 A</t>
  </si>
  <si>
    <t>C0691 A</t>
  </si>
  <si>
    <t>90311-25003 A</t>
  </si>
  <si>
    <t>C0675 A</t>
  </si>
  <si>
    <t>90310-25004 A</t>
  </si>
  <si>
    <t>D0720 A</t>
  </si>
  <si>
    <t>D0735 A</t>
  </si>
  <si>
    <t>D0660 A</t>
  </si>
  <si>
    <t>90310-25017 A</t>
  </si>
  <si>
    <t>BP4775E0 A</t>
  </si>
  <si>
    <t>D0795 A</t>
  </si>
  <si>
    <t>D0784 A</t>
  </si>
  <si>
    <t>AE1244E C</t>
  </si>
  <si>
    <t>D0710 A</t>
  </si>
  <si>
    <t>MD008833 A</t>
  </si>
  <si>
    <t>D0811 A</t>
  </si>
  <si>
    <t>D0821 A</t>
  </si>
  <si>
    <t>D0860 A</t>
  </si>
  <si>
    <t>90311-28004 A</t>
  </si>
  <si>
    <t>D0761 A</t>
  </si>
  <si>
    <t>91213-PC6-003 A</t>
  </si>
  <si>
    <t>90310-30035 A</t>
  </si>
  <si>
    <t>90311-30002 A</t>
  </si>
  <si>
    <t>E0810 A</t>
  </si>
  <si>
    <t>90311-30115 A</t>
  </si>
  <si>
    <t>E0851 A</t>
  </si>
  <si>
    <t>E0872 A</t>
  </si>
  <si>
    <t>E0891 A</t>
  </si>
  <si>
    <t>E0790 A</t>
  </si>
  <si>
    <t>48137-44000 A</t>
  </si>
  <si>
    <t>E0873 A</t>
  </si>
  <si>
    <t>90311-32001 A</t>
  </si>
  <si>
    <t>90311-32023 A</t>
  </si>
  <si>
    <t>E0863 A</t>
  </si>
  <si>
    <t>E0893 A</t>
  </si>
  <si>
    <t>E0923 A</t>
  </si>
  <si>
    <t>90311-32074 A</t>
  </si>
  <si>
    <t>E1070 A</t>
  </si>
  <si>
    <t>38342-31X01 A</t>
  </si>
  <si>
    <t>E0852 A</t>
  </si>
  <si>
    <t>E0861 A</t>
  </si>
  <si>
    <t>E0859 A</t>
  </si>
  <si>
    <t>13042-D0100 A</t>
  </si>
  <si>
    <t>E1145 A</t>
  </si>
  <si>
    <t>90311-34034 A</t>
  </si>
  <si>
    <t>E0881 A</t>
  </si>
  <si>
    <t>E0889 A</t>
  </si>
  <si>
    <t>E0890 A</t>
  </si>
  <si>
    <t>E0903 A</t>
  </si>
  <si>
    <t>E0902 A</t>
  </si>
  <si>
    <t>E0920 A</t>
  </si>
  <si>
    <t>MD008762 A</t>
  </si>
  <si>
    <t>E0951 A</t>
  </si>
  <si>
    <t>E0960 A</t>
  </si>
  <si>
    <t>E0952 A</t>
  </si>
  <si>
    <t>91212-PC6-003 A</t>
  </si>
  <si>
    <t>E1160 A</t>
  </si>
  <si>
    <t>0603.26.154 A</t>
  </si>
  <si>
    <t>38342-N3100 A</t>
  </si>
  <si>
    <t>90311-35007 A</t>
  </si>
  <si>
    <t>90311-35046 A</t>
  </si>
  <si>
    <t>E1051 A</t>
  </si>
  <si>
    <t>E1041 A</t>
  </si>
  <si>
    <t>E1120 A</t>
  </si>
  <si>
    <t>MB001170 A</t>
  </si>
  <si>
    <t>E0905 A</t>
  </si>
  <si>
    <t>90311-36104 A</t>
  </si>
  <si>
    <t>MD703743 A</t>
  </si>
  <si>
    <t>MD168055 A</t>
  </si>
  <si>
    <t>21421-23000 C</t>
  </si>
  <si>
    <t>E0948 A</t>
  </si>
  <si>
    <t>E0970 A</t>
  </si>
  <si>
    <t>90311-38009 A</t>
  </si>
  <si>
    <t>E1063 A</t>
  </si>
  <si>
    <t>90311-38140 A</t>
  </si>
  <si>
    <t>E1100 A</t>
  </si>
  <si>
    <t>E1131 A</t>
  </si>
  <si>
    <t>90311-38014 A</t>
  </si>
  <si>
    <t>E1202 A</t>
  </si>
  <si>
    <t>E0982 A</t>
  </si>
  <si>
    <t>13510-77A05 A</t>
  </si>
  <si>
    <t>E1002 A</t>
  </si>
  <si>
    <t>38342-M8001 A</t>
  </si>
  <si>
    <t>38342-D2100 A</t>
  </si>
  <si>
    <t>AE2386H C</t>
  </si>
  <si>
    <t>E1201 A</t>
  </si>
  <si>
    <t>E1221 A</t>
  </si>
  <si>
    <t>E1251 A</t>
  </si>
  <si>
    <t>38189-N3100 A</t>
  </si>
  <si>
    <t>E1420 A</t>
  </si>
  <si>
    <t>F1009 A</t>
  </si>
  <si>
    <t>F1010 A</t>
  </si>
  <si>
    <t>F1040 A</t>
  </si>
  <si>
    <t>F1050 A</t>
  </si>
  <si>
    <t>F1081 A</t>
  </si>
  <si>
    <t>F1181 A</t>
  </si>
  <si>
    <t>38189-J2000 A</t>
  </si>
  <si>
    <t>90311-43008 C</t>
  </si>
  <si>
    <t>9829-43102 A</t>
  </si>
  <si>
    <t>F1160 A</t>
  </si>
  <si>
    <t>F1261 A</t>
  </si>
  <si>
    <t>90311-44003 A</t>
  </si>
  <si>
    <t>9828-45104 A</t>
  </si>
  <si>
    <t>F1110 A</t>
  </si>
  <si>
    <t>F1142 A</t>
  </si>
  <si>
    <t>90311-45001 A</t>
  </si>
  <si>
    <t>F1170 A</t>
  </si>
  <si>
    <t>F1205 A</t>
  </si>
  <si>
    <t>90311-45002 A</t>
  </si>
  <si>
    <t>F1445 A</t>
  </si>
  <si>
    <t>F1235 A</t>
  </si>
  <si>
    <t>F1250 A</t>
  </si>
  <si>
    <t>F1252 A</t>
  </si>
  <si>
    <t>38189-P0101 A</t>
  </si>
  <si>
    <t>F1515 A</t>
  </si>
  <si>
    <t>13510-05E00 A</t>
  </si>
  <si>
    <t>MD308933 A</t>
  </si>
  <si>
    <t>38212-Z5000 A</t>
  </si>
  <si>
    <t>F1221 A</t>
  </si>
  <si>
    <t>F1321 A</t>
  </si>
  <si>
    <t>90311-47003 A</t>
  </si>
  <si>
    <t>F1269 A</t>
  </si>
  <si>
    <t>9828-48120 A</t>
  </si>
  <si>
    <t>F1182 A</t>
  </si>
  <si>
    <t>0603.26.157 A</t>
  </si>
  <si>
    <t>MT321319 A</t>
  </si>
  <si>
    <t>90311-48135 A</t>
  </si>
  <si>
    <t>F1184 A</t>
  </si>
  <si>
    <t>F1189 A</t>
  </si>
  <si>
    <t>MT141132 A</t>
  </si>
  <si>
    <t>9.09924.296.0 A</t>
  </si>
  <si>
    <t>F1290 A</t>
  </si>
  <si>
    <t>F1300 A</t>
  </si>
  <si>
    <t>F1303 A</t>
  </si>
  <si>
    <t>90311-50002 A</t>
  </si>
  <si>
    <t>W001-27-165 A</t>
  </si>
  <si>
    <t>MT102979 A</t>
  </si>
  <si>
    <t>F1230 A</t>
  </si>
  <si>
    <t>F1322 A</t>
  </si>
  <si>
    <t>F1339 A</t>
  </si>
  <si>
    <t>F1341 A</t>
  </si>
  <si>
    <t>F1449 A</t>
  </si>
  <si>
    <t>F1350 A</t>
  </si>
  <si>
    <t>F1371 A</t>
  </si>
  <si>
    <t>F1403 A</t>
  </si>
  <si>
    <t>F1421 A</t>
  </si>
  <si>
    <t>BZ5051E C</t>
  </si>
  <si>
    <t>G1470 A</t>
  </si>
  <si>
    <t>F1521 A</t>
  </si>
  <si>
    <t>G1550 A</t>
  </si>
  <si>
    <t>G1895 A</t>
  </si>
  <si>
    <t>32136-Z5000 A</t>
  </si>
  <si>
    <t>13042-76200 A</t>
  </si>
  <si>
    <t>12278-Z5501 A</t>
  </si>
  <si>
    <t>38212-90006 A</t>
  </si>
  <si>
    <t>MD112895 A</t>
  </si>
  <si>
    <t>09283-60003 A</t>
  </si>
  <si>
    <t>G1522 A</t>
  </si>
  <si>
    <t>40227-J5110 A</t>
  </si>
  <si>
    <t>12278-Z5000 A</t>
  </si>
  <si>
    <t>G1570 A</t>
  </si>
  <si>
    <t>MH034000 A</t>
  </si>
  <si>
    <t>AH8036P A</t>
  </si>
  <si>
    <t>G1496 A</t>
  </si>
  <si>
    <t>G1780 A</t>
  </si>
  <si>
    <t>09283-68001 C</t>
  </si>
  <si>
    <t>1.09625.017.0 A</t>
  </si>
  <si>
    <t>32136-90007 A</t>
  </si>
  <si>
    <t>H1700 A</t>
  </si>
  <si>
    <t>90311-70004 A</t>
  </si>
  <si>
    <t>ME031543 A</t>
  </si>
  <si>
    <t>90311-75016 C</t>
  </si>
  <si>
    <t>H1870 A</t>
  </si>
  <si>
    <t>H1880 A</t>
  </si>
  <si>
    <t>B630.11.312 A</t>
  </si>
  <si>
    <t>12279-D0100 A</t>
  </si>
  <si>
    <t>H1970 A</t>
  </si>
  <si>
    <t>90311-85003 A</t>
  </si>
  <si>
    <t>H2050 A</t>
  </si>
  <si>
    <t>H2120 A</t>
  </si>
  <si>
    <t>H2170 A</t>
  </si>
  <si>
    <t>H2240 A</t>
  </si>
  <si>
    <t>H2171 A</t>
  </si>
  <si>
    <t>90311-92001 A</t>
  </si>
  <si>
    <t>90311-95001 A</t>
  </si>
  <si>
    <t>8.94235.369.0 A</t>
  </si>
  <si>
    <t>J2370 A</t>
  </si>
  <si>
    <t>8.94107.568.0 A</t>
  </si>
  <si>
    <t>SE08-11-399 A</t>
  </si>
  <si>
    <t>9828-01144 A</t>
  </si>
  <si>
    <t>H2531 A</t>
  </si>
  <si>
    <t>S3120 A</t>
  </si>
  <si>
    <t>A4867</t>
  </si>
  <si>
    <t>Z6180</t>
  </si>
  <si>
    <t>T1302</t>
  </si>
  <si>
    <t>D6201</t>
  </si>
  <si>
    <t>T1239</t>
  </si>
  <si>
    <t>F4143</t>
  </si>
  <si>
    <t>N2053</t>
  </si>
  <si>
    <t>90311-32020</t>
  </si>
  <si>
    <t>T1120</t>
  </si>
  <si>
    <t>T1299</t>
  </si>
  <si>
    <t>T1269</t>
  </si>
  <si>
    <t>A4811</t>
  </si>
  <si>
    <t>N2178</t>
  </si>
  <si>
    <t>771354A</t>
  </si>
  <si>
    <t>22224-4A000</t>
  </si>
  <si>
    <t>IW2316</t>
  </si>
  <si>
    <t>IW2339</t>
  </si>
  <si>
    <t>D3.96.MD302172</t>
  </si>
  <si>
    <t>324210 V</t>
  </si>
  <si>
    <t>J2803-A</t>
  </si>
  <si>
    <t>RB-G16A</t>
  </si>
  <si>
    <t>081916N</t>
  </si>
  <si>
    <t>IW2831</t>
  </si>
  <si>
    <t>D3.96.EV2020V-16</t>
  </si>
  <si>
    <t>D3.96.13207-D0100</t>
  </si>
  <si>
    <t>D3.96.13207-21002</t>
  </si>
  <si>
    <t>D3.96.13207-53Y00</t>
  </si>
  <si>
    <t>D3.96.13207-V1700</t>
  </si>
  <si>
    <t>251805 N</t>
  </si>
  <si>
    <t>255262N</t>
  </si>
  <si>
    <t>RT38200RV</t>
  </si>
  <si>
    <t>RT47260RB N</t>
  </si>
  <si>
    <t>089673P</t>
  </si>
  <si>
    <t>D3.96.13207-B5100</t>
  </si>
  <si>
    <t>IW2059</t>
  </si>
  <si>
    <t>IW2108</t>
  </si>
  <si>
    <t>IW2147</t>
  </si>
  <si>
    <t>IW2162</t>
  </si>
  <si>
    <t>IW2167</t>
  </si>
  <si>
    <t>IW2215</t>
  </si>
  <si>
    <t>IW2283</t>
  </si>
  <si>
    <t>IW2292</t>
  </si>
  <si>
    <t>IW2309</t>
  </si>
  <si>
    <t>025792 N</t>
  </si>
  <si>
    <t>028150 N</t>
  </si>
  <si>
    <t>IW2444</t>
  </si>
  <si>
    <t>IW3556</t>
  </si>
  <si>
    <t>030890 N</t>
  </si>
  <si>
    <t>034286 N</t>
  </si>
  <si>
    <t>036000 P</t>
  </si>
  <si>
    <t>035935 S</t>
  </si>
  <si>
    <t>038472 S</t>
  </si>
  <si>
    <t>040972 N</t>
  </si>
  <si>
    <t>040992 P</t>
  </si>
  <si>
    <t>043450 P</t>
  </si>
  <si>
    <t>043470 N</t>
  </si>
  <si>
    <t>044568 N</t>
  </si>
  <si>
    <t>043581 N/043580 N</t>
  </si>
  <si>
    <t>043590 N</t>
  </si>
  <si>
    <t>048172 N</t>
  </si>
  <si>
    <t>046119 N</t>
  </si>
  <si>
    <t>046176 N</t>
  </si>
  <si>
    <t>047993 N</t>
  </si>
  <si>
    <t>049382 N</t>
  </si>
  <si>
    <t>048695 N</t>
  </si>
  <si>
    <t>048673 N</t>
  </si>
  <si>
    <t>048710N</t>
  </si>
  <si>
    <t>048780 N</t>
  </si>
  <si>
    <t>048810 N</t>
  </si>
  <si>
    <t>051209 N</t>
  </si>
  <si>
    <t>051222 N</t>
  </si>
  <si>
    <t>051283 V</t>
  </si>
  <si>
    <t>051302 N</t>
  </si>
  <si>
    <t>053750 N</t>
  </si>
  <si>
    <t>053920 N</t>
  </si>
  <si>
    <t>056253 N</t>
  </si>
  <si>
    <t>056340 N</t>
  </si>
  <si>
    <t>056330 N</t>
  </si>
  <si>
    <t>056372 N</t>
  </si>
  <si>
    <t>061320 P</t>
  </si>
  <si>
    <t>060125 N</t>
  </si>
  <si>
    <t>058872 N</t>
  </si>
  <si>
    <t>061375 N</t>
  </si>
  <si>
    <t>066470 N</t>
  </si>
  <si>
    <t>061405 N</t>
  </si>
  <si>
    <t>061404 N</t>
  </si>
  <si>
    <t>061425 N</t>
  </si>
  <si>
    <t>061435 N</t>
  </si>
  <si>
    <t>061430 N</t>
  </si>
  <si>
    <t>061941 N</t>
  </si>
  <si>
    <t>061460 N</t>
  </si>
  <si>
    <t>061461 N</t>
  </si>
  <si>
    <t>061470 N</t>
  </si>
  <si>
    <t>061525 N</t>
  </si>
  <si>
    <t>063923 P</t>
  </si>
  <si>
    <t>063911 N</t>
  </si>
  <si>
    <t>063924 N</t>
  </si>
  <si>
    <t>063951 P</t>
  </si>
  <si>
    <t>063955 N</t>
  </si>
  <si>
    <t>063943 N</t>
  </si>
  <si>
    <t>063991 N</t>
  </si>
  <si>
    <t>063981 N</t>
  </si>
  <si>
    <t>063995 N</t>
  </si>
  <si>
    <t>065275 N</t>
  </si>
  <si>
    <t>061476 N</t>
  </si>
  <si>
    <t>065026 N</t>
  </si>
  <si>
    <t>064072 N</t>
  </si>
  <si>
    <t>064071 N</t>
  </si>
  <si>
    <t>IW2604</t>
  </si>
  <si>
    <t>IW2622</t>
  </si>
  <si>
    <t>IW3126</t>
  </si>
  <si>
    <t>IW2669</t>
  </si>
  <si>
    <t>IW3529</t>
  </si>
  <si>
    <t>IW3796</t>
  </si>
  <si>
    <t>IW2696</t>
  </si>
  <si>
    <t>IW3296</t>
  </si>
  <si>
    <t>IW3303</t>
  </si>
  <si>
    <t>IW7058</t>
  </si>
  <si>
    <t>IW2798</t>
  </si>
  <si>
    <t>IW3714</t>
  </si>
  <si>
    <t>3006K</t>
  </si>
  <si>
    <t>IW2854</t>
  </si>
  <si>
    <t>03875K</t>
  </si>
  <si>
    <t>IW2868</t>
  </si>
  <si>
    <t>03874K</t>
  </si>
  <si>
    <t>03985K</t>
  </si>
  <si>
    <t>IW3607</t>
  </si>
  <si>
    <t>IW2950</t>
  </si>
  <si>
    <t>A9AAA, 02000</t>
  </si>
  <si>
    <t>160895 N</t>
  </si>
  <si>
    <t>161330 N</t>
  </si>
  <si>
    <t>162243 N</t>
  </si>
  <si>
    <t>158715 P</t>
  </si>
  <si>
    <t>158540 N</t>
  </si>
  <si>
    <t>153834 N</t>
  </si>
  <si>
    <t>166152 N</t>
  </si>
  <si>
    <t>153415 N</t>
  </si>
  <si>
    <t>153387 N</t>
  </si>
  <si>
    <t>153353 N</t>
  </si>
  <si>
    <t>153343 P</t>
  </si>
  <si>
    <t>153301 P</t>
  </si>
  <si>
    <t>153230 N</t>
  </si>
  <si>
    <t>153242 V</t>
  </si>
  <si>
    <t>153197 N</t>
  </si>
  <si>
    <t>097372 P</t>
  </si>
  <si>
    <t>097252 N</t>
  </si>
  <si>
    <t>097222 N</t>
  </si>
  <si>
    <t>097212 P</t>
  </si>
  <si>
    <t>097257 P</t>
  </si>
  <si>
    <t>097892 P</t>
  </si>
  <si>
    <t>097103 P</t>
  </si>
  <si>
    <t>097080 N</t>
  </si>
  <si>
    <t>097630 N</t>
  </si>
  <si>
    <t>097090 N</t>
  </si>
  <si>
    <t>097060 N</t>
  </si>
  <si>
    <t>097316 N</t>
  </si>
  <si>
    <t>097049 N</t>
  </si>
  <si>
    <t>097615 N</t>
  </si>
  <si>
    <t>105228 P</t>
  </si>
  <si>
    <t>099649 N</t>
  </si>
  <si>
    <t>101161 N</t>
  </si>
  <si>
    <t>101173 P</t>
  </si>
  <si>
    <t>10070 N</t>
  </si>
  <si>
    <t>096071 P</t>
  </si>
  <si>
    <t>094545 P</t>
  </si>
  <si>
    <t>092002 P</t>
  </si>
  <si>
    <t>094650 N</t>
  </si>
  <si>
    <t>094651 N</t>
  </si>
  <si>
    <t>143085 N</t>
  </si>
  <si>
    <t>283582 KN</t>
  </si>
  <si>
    <t>143168 N</t>
  </si>
  <si>
    <t>141353 N</t>
  </si>
  <si>
    <t>143675 N</t>
  </si>
  <si>
    <t>143480 N</t>
  </si>
  <si>
    <t>146097 N</t>
  </si>
  <si>
    <t>146674 N</t>
  </si>
  <si>
    <t>145988 N</t>
  </si>
  <si>
    <t>146227 N</t>
  </si>
  <si>
    <t>146080 N</t>
  </si>
  <si>
    <t>146163 N</t>
  </si>
  <si>
    <t>148095 N</t>
  </si>
  <si>
    <t>148130 N</t>
  </si>
  <si>
    <t>148163 N</t>
  </si>
  <si>
    <t>148542P</t>
  </si>
  <si>
    <t>150955 N</t>
  </si>
  <si>
    <t>155042 P</t>
  </si>
  <si>
    <t>112412 N</t>
  </si>
  <si>
    <t>112603 N</t>
  </si>
  <si>
    <t>1134921 P</t>
  </si>
  <si>
    <t>112522 P</t>
  </si>
  <si>
    <t>097346 N</t>
  </si>
  <si>
    <t>112760 N</t>
  </si>
  <si>
    <t>109942 P</t>
  </si>
  <si>
    <t>113724 N</t>
  </si>
  <si>
    <t>113710 P</t>
  </si>
  <si>
    <t>112805 P</t>
  </si>
  <si>
    <t>114971 N</t>
  </si>
  <si>
    <t>115013 N</t>
  </si>
  <si>
    <t>115042 N</t>
  </si>
  <si>
    <t>115075 N</t>
  </si>
  <si>
    <t>115392 P</t>
  </si>
  <si>
    <t>102851 N</t>
  </si>
  <si>
    <t>102212 N</t>
  </si>
  <si>
    <t>102243 P</t>
  </si>
  <si>
    <t>102262 N</t>
  </si>
  <si>
    <t>102280 N</t>
  </si>
  <si>
    <t>102898 N</t>
  </si>
  <si>
    <t>103513 P</t>
  </si>
  <si>
    <t>104780 P</t>
  </si>
  <si>
    <t>104741 N</t>
  </si>
  <si>
    <t>435364 P</t>
  </si>
  <si>
    <t>106031 N</t>
  </si>
  <si>
    <t>107302 N</t>
  </si>
  <si>
    <t>107311 N</t>
  </si>
  <si>
    <t>107291 N</t>
  </si>
  <si>
    <t>109372 V</t>
  </si>
  <si>
    <t>107525 N</t>
  </si>
  <si>
    <t>A029345</t>
  </si>
  <si>
    <t>107523 N</t>
  </si>
  <si>
    <t>089206 P</t>
  </si>
  <si>
    <t>089457 N</t>
  </si>
  <si>
    <t>089440 N</t>
  </si>
  <si>
    <t>089451 P</t>
  </si>
  <si>
    <t>086935P</t>
  </si>
  <si>
    <t>089513 P</t>
  </si>
  <si>
    <t>089517 N</t>
  </si>
  <si>
    <t>089520 N</t>
  </si>
  <si>
    <t>090299 P</t>
  </si>
  <si>
    <t>089607 N</t>
  </si>
  <si>
    <t>090299 N</t>
  </si>
  <si>
    <t>089563 N</t>
  </si>
  <si>
    <t>089678 P</t>
  </si>
  <si>
    <t>089642 N</t>
  </si>
  <si>
    <t>089775 N</t>
  </si>
  <si>
    <t>089672 N</t>
  </si>
  <si>
    <t>138790 N</t>
  </si>
  <si>
    <t>140523 N</t>
  </si>
  <si>
    <t>140532 N</t>
  </si>
  <si>
    <t>140572 N</t>
  </si>
  <si>
    <t>137033 N</t>
  </si>
  <si>
    <t>140603 P</t>
  </si>
  <si>
    <t>140722 P</t>
  </si>
  <si>
    <t>140890 P</t>
  </si>
  <si>
    <t>140683 P</t>
  </si>
  <si>
    <t>143190 N</t>
  </si>
  <si>
    <t>143065 N</t>
  </si>
  <si>
    <t>064094 N</t>
  </si>
  <si>
    <t>066427 N</t>
  </si>
  <si>
    <t>066500 N</t>
  </si>
  <si>
    <t>066512 N</t>
  </si>
  <si>
    <t>066535 N</t>
  </si>
  <si>
    <t>066543 N</t>
  </si>
  <si>
    <t>066570 N</t>
  </si>
  <si>
    <t>066561 N</t>
  </si>
  <si>
    <t>2609835S</t>
  </si>
  <si>
    <t>070903 N</t>
  </si>
  <si>
    <t>070943 N</t>
  </si>
  <si>
    <t>070848 N</t>
  </si>
  <si>
    <t>393044 N</t>
  </si>
  <si>
    <t>T-1086</t>
  </si>
  <si>
    <t>071612 N</t>
  </si>
  <si>
    <t>071622 N</t>
  </si>
  <si>
    <t>076673 N</t>
  </si>
  <si>
    <t>076732 P</t>
  </si>
  <si>
    <t>076745 N</t>
  </si>
  <si>
    <t>081121 N</t>
  </si>
  <si>
    <t>079323 P</t>
  </si>
  <si>
    <t>081155 N</t>
  </si>
  <si>
    <t>081803 N</t>
  </si>
  <si>
    <t>081812 P</t>
  </si>
  <si>
    <t>081814 P</t>
  </si>
  <si>
    <t>081820 N</t>
  </si>
  <si>
    <t>081835 P</t>
  </si>
  <si>
    <t>081842 P</t>
  </si>
  <si>
    <t>081863 P</t>
  </si>
  <si>
    <t>081865 N</t>
  </si>
  <si>
    <t>081881 N</t>
  </si>
  <si>
    <t>084311 N</t>
  </si>
  <si>
    <t>084690 N</t>
  </si>
  <si>
    <t>133358 P</t>
  </si>
  <si>
    <t>133356 N</t>
  </si>
  <si>
    <t>132813 N</t>
  </si>
  <si>
    <t>132894 N</t>
  </si>
  <si>
    <t>132819 N</t>
  </si>
  <si>
    <t>132822 N</t>
  </si>
  <si>
    <t>T-1212</t>
  </si>
  <si>
    <t>132805 N</t>
  </si>
  <si>
    <t>130600 N</t>
  </si>
  <si>
    <t>130257 N</t>
  </si>
  <si>
    <t>127942 P</t>
  </si>
  <si>
    <t>127792 N</t>
  </si>
  <si>
    <t>127782 N</t>
  </si>
  <si>
    <t>127763 N</t>
  </si>
  <si>
    <t>127732 N</t>
  </si>
  <si>
    <t>123482 N</t>
  </si>
  <si>
    <t>122610 N</t>
  </si>
  <si>
    <t>122860 P</t>
  </si>
  <si>
    <t>122752 V</t>
  </si>
  <si>
    <t>122763 N</t>
  </si>
  <si>
    <t>125182 N</t>
  </si>
  <si>
    <t>125668 N</t>
  </si>
  <si>
    <t>117472 N</t>
  </si>
  <si>
    <t>117895 N</t>
  </si>
  <si>
    <t>118120 N</t>
  </si>
  <si>
    <t>121650 N</t>
  </si>
  <si>
    <t>120330 N</t>
  </si>
  <si>
    <t>120440 N</t>
  </si>
  <si>
    <t>109836 N</t>
  </si>
  <si>
    <t>109852 N</t>
  </si>
  <si>
    <t>319143 N</t>
  </si>
  <si>
    <t>319150 N</t>
  </si>
  <si>
    <t>306402 N</t>
  </si>
  <si>
    <t>306350 V</t>
  </si>
  <si>
    <t>266080 N</t>
  </si>
  <si>
    <t>324167 N</t>
  </si>
  <si>
    <t>295000 N</t>
  </si>
  <si>
    <t>293930 N</t>
  </si>
  <si>
    <t>273120 N</t>
  </si>
  <si>
    <t>265710 N</t>
  </si>
  <si>
    <t>260460 P</t>
  </si>
  <si>
    <t>255434 P</t>
  </si>
  <si>
    <t>255384 S</t>
  </si>
  <si>
    <t>251631 N</t>
  </si>
  <si>
    <t>242920 N</t>
  </si>
  <si>
    <t>242742 N</t>
  </si>
  <si>
    <t>242581 N</t>
  </si>
  <si>
    <t>240000 N</t>
  </si>
  <si>
    <t>229930 N</t>
  </si>
  <si>
    <t>229923 N</t>
  </si>
  <si>
    <t>22975 P</t>
  </si>
  <si>
    <t>227259 N</t>
  </si>
  <si>
    <t>219543 P</t>
  </si>
  <si>
    <t>218997 N</t>
  </si>
  <si>
    <t>217169 N</t>
  </si>
  <si>
    <t>217120 N</t>
  </si>
  <si>
    <t>210822 N</t>
  </si>
  <si>
    <t>204920 N</t>
  </si>
  <si>
    <t>204602 N</t>
  </si>
  <si>
    <t>204600 N</t>
  </si>
  <si>
    <t>204432 N</t>
  </si>
  <si>
    <t>204383 N</t>
  </si>
  <si>
    <t>304286 P</t>
  </si>
  <si>
    <t>138272 P</t>
  </si>
  <si>
    <t>198331 N</t>
  </si>
  <si>
    <t>200140 N</t>
  </si>
  <si>
    <t>193851 P</t>
  </si>
  <si>
    <t>191844 N</t>
  </si>
  <si>
    <t>192011 N</t>
  </si>
  <si>
    <t>189050 V</t>
  </si>
  <si>
    <t>191582 N</t>
  </si>
  <si>
    <t>191542 P</t>
  </si>
  <si>
    <t>186537 N</t>
  </si>
  <si>
    <t>183942 P</t>
  </si>
  <si>
    <t>182453 V</t>
  </si>
  <si>
    <t>180416 V</t>
  </si>
  <si>
    <t>179202 N</t>
  </si>
  <si>
    <t>178406 N</t>
  </si>
  <si>
    <t>178320 N</t>
  </si>
  <si>
    <t>178244 N</t>
  </si>
  <si>
    <t>173740 N</t>
  </si>
  <si>
    <t>173663 P</t>
  </si>
  <si>
    <t>170506 P</t>
  </si>
  <si>
    <t>171602 P</t>
  </si>
  <si>
    <t>170181 P</t>
  </si>
  <si>
    <t>166338 N</t>
  </si>
  <si>
    <t>166116 N</t>
  </si>
  <si>
    <t>166052 N</t>
  </si>
  <si>
    <t>163442 P</t>
  </si>
  <si>
    <t>161125 P</t>
  </si>
  <si>
    <t>162244 P</t>
  </si>
  <si>
    <t>F1324 A</t>
  </si>
  <si>
    <t>F1172 -A</t>
  </si>
  <si>
    <t>F1202 A</t>
  </si>
  <si>
    <t>ME011731A</t>
  </si>
  <si>
    <t>045240 N</t>
  </si>
  <si>
    <t>12279-Z5501-A</t>
  </si>
  <si>
    <t>T1016</t>
  </si>
  <si>
    <t>F4123</t>
  </si>
  <si>
    <t>T1283</t>
  </si>
  <si>
    <t>T1139</t>
  </si>
  <si>
    <t>T1019</t>
  </si>
  <si>
    <t>T1154</t>
  </si>
  <si>
    <t>T1248</t>
  </si>
  <si>
    <t>F4205</t>
  </si>
  <si>
    <t>T1261</t>
  </si>
  <si>
    <t>N2189</t>
  </si>
  <si>
    <t>T1193</t>
  </si>
  <si>
    <t>N2210</t>
  </si>
  <si>
    <t>N2284</t>
  </si>
  <si>
    <t>N2212</t>
  </si>
  <si>
    <t>F4017</t>
  </si>
  <si>
    <t>T1175</t>
  </si>
  <si>
    <t>T1008</t>
  </si>
  <si>
    <t>T1056</t>
  </si>
  <si>
    <t>T1173</t>
  </si>
  <si>
    <t>F4120</t>
  </si>
  <si>
    <t>F4093</t>
  </si>
  <si>
    <t>I3604</t>
  </si>
  <si>
    <t>Z6102</t>
  </si>
  <si>
    <t>N2186</t>
  </si>
  <si>
    <t>T1130</t>
  </si>
  <si>
    <t>N2353</t>
  </si>
  <si>
    <t>F4184</t>
  </si>
  <si>
    <t>T1210</t>
  </si>
  <si>
    <t>T1192</t>
  </si>
  <si>
    <t>T1065</t>
  </si>
  <si>
    <t>T1062</t>
  </si>
  <si>
    <t>T1203</t>
  </si>
  <si>
    <t>13042-42L00</t>
  </si>
  <si>
    <t>F4132</t>
  </si>
  <si>
    <t>N2061</t>
  </si>
  <si>
    <t>F4136</t>
  </si>
  <si>
    <t>N2060</t>
  </si>
  <si>
    <t>N2152</t>
  </si>
  <si>
    <t>F4104</t>
  </si>
  <si>
    <t>F4163</t>
  </si>
  <si>
    <t>T1080</t>
  </si>
  <si>
    <t>F4086</t>
  </si>
  <si>
    <t>N2022</t>
  </si>
  <si>
    <t>T1084</t>
  </si>
  <si>
    <t>F4091</t>
  </si>
  <si>
    <t>T1132</t>
  </si>
  <si>
    <t>T1277</t>
  </si>
  <si>
    <t>T1133</t>
  </si>
  <si>
    <t>M4544</t>
  </si>
  <si>
    <t>F4090</t>
  </si>
  <si>
    <t>N2101</t>
  </si>
  <si>
    <t>F4024</t>
  </si>
  <si>
    <t>F4022</t>
  </si>
  <si>
    <t>N2070</t>
  </si>
  <si>
    <t>T1199</t>
  </si>
  <si>
    <t>N2043</t>
  </si>
  <si>
    <t>N2255</t>
  </si>
  <si>
    <t>N2160</t>
  </si>
  <si>
    <t>T1095</t>
  </si>
  <si>
    <t>N2272</t>
  </si>
  <si>
    <t>M4532</t>
  </si>
  <si>
    <t>T1172</t>
  </si>
  <si>
    <t>F4028</t>
  </si>
  <si>
    <t>F4133</t>
  </si>
  <si>
    <t>T1211</t>
  </si>
  <si>
    <t>F4157</t>
  </si>
  <si>
    <t>N2187</t>
  </si>
  <si>
    <t>N2211</t>
  </si>
  <si>
    <t>T1183</t>
  </si>
  <si>
    <t>T1137</t>
  </si>
  <si>
    <t>T1356</t>
  </si>
  <si>
    <t>T1128</t>
  </si>
  <si>
    <t>N2273</t>
  </si>
  <si>
    <t>N2319</t>
  </si>
  <si>
    <t>T1323</t>
  </si>
  <si>
    <t>T1250</t>
  </si>
  <si>
    <t>F4108</t>
  </si>
  <si>
    <t>030533-0657</t>
  </si>
  <si>
    <t>RT38993RD N</t>
  </si>
  <si>
    <t>D3.96.09289-05003-16</t>
  </si>
  <si>
    <t>191623 P</t>
  </si>
  <si>
    <t>027411 P</t>
  </si>
  <si>
    <t>OS 91086 CN</t>
  </si>
  <si>
    <t>770228A</t>
  </si>
  <si>
    <t>A029340</t>
  </si>
  <si>
    <t>D3.96.13207-Z5001</t>
  </si>
  <si>
    <t>D3.96.13207-D4200</t>
  </si>
  <si>
    <t>E 1150A</t>
  </si>
  <si>
    <t>IW3621</t>
  </si>
  <si>
    <t>D3.96.EV2015V-12</t>
  </si>
  <si>
    <t>IW2703</t>
  </si>
  <si>
    <t>RB-SONATA</t>
  </si>
  <si>
    <t>RB-D15B</t>
  </si>
  <si>
    <t>RB-YD25</t>
  </si>
  <si>
    <t>RB-GA13</t>
  </si>
  <si>
    <t>RB-4G93K</t>
  </si>
  <si>
    <t>224799N</t>
  </si>
  <si>
    <t>92X114X8X17</t>
  </si>
  <si>
    <t>ME623281 A</t>
  </si>
  <si>
    <t>G 1370 A</t>
  </si>
  <si>
    <t>F-4162</t>
  </si>
  <si>
    <t>T-1244</t>
  </si>
  <si>
    <t>Z-6153</t>
  </si>
  <si>
    <t>A-4824</t>
  </si>
  <si>
    <t>S-6526</t>
  </si>
  <si>
    <t>Z-6125</t>
  </si>
  <si>
    <t>N-2305</t>
  </si>
  <si>
    <t>T-1325</t>
  </si>
  <si>
    <t>Z-6155</t>
  </si>
  <si>
    <t>N-2045</t>
  </si>
  <si>
    <t>T-1331</t>
  </si>
  <si>
    <t>T-1155</t>
  </si>
  <si>
    <t>T-1247</t>
  </si>
  <si>
    <t>t-1301</t>
  </si>
  <si>
    <t>Z-6170</t>
  </si>
  <si>
    <t>F-4122</t>
  </si>
  <si>
    <t>T-1379</t>
  </si>
  <si>
    <t>N-2077</t>
  </si>
  <si>
    <t>T-1381</t>
  </si>
  <si>
    <t>T-1349</t>
  </si>
  <si>
    <t>T-1354</t>
  </si>
  <si>
    <t>Z-6159</t>
  </si>
  <si>
    <t>Z-6171</t>
  </si>
  <si>
    <t>F-4243</t>
  </si>
  <si>
    <t>T-1361</t>
  </si>
  <si>
    <t>T-1278</t>
  </si>
  <si>
    <t>I-3612</t>
  </si>
  <si>
    <t>F-4127</t>
  </si>
  <si>
    <t>Z-6160</t>
  </si>
  <si>
    <t>F-4181</t>
  </si>
  <si>
    <t>N-2092</t>
  </si>
  <si>
    <t>SP 66037 N4</t>
  </si>
  <si>
    <t>IW3073</t>
  </si>
  <si>
    <t>SP 66040 N4</t>
  </si>
  <si>
    <t>BP1134</t>
  </si>
  <si>
    <t>IW7196</t>
  </si>
  <si>
    <t>IW2513</t>
  </si>
  <si>
    <t>IW3059</t>
  </si>
  <si>
    <t>iw2652</t>
  </si>
  <si>
    <t>IW2667</t>
  </si>
  <si>
    <t>IW3579</t>
  </si>
  <si>
    <t>IW7112</t>
  </si>
  <si>
    <t>IW7125</t>
  </si>
  <si>
    <t>IO 65078 N4</t>
  </si>
  <si>
    <t>SP 65030 N4</t>
  </si>
  <si>
    <t>SP 91079 N4</t>
  </si>
  <si>
    <t>SP 91052 N4</t>
  </si>
  <si>
    <t>SP 91034 N4</t>
  </si>
  <si>
    <t>SP 88026 N4</t>
  </si>
  <si>
    <t>SP 66098 N4</t>
  </si>
  <si>
    <t>SP 65078 N4</t>
  </si>
  <si>
    <t>SP 65040 N4</t>
  </si>
  <si>
    <t>RB-GA15</t>
  </si>
  <si>
    <t>B0390 A</t>
  </si>
  <si>
    <t>C0619 A</t>
  </si>
  <si>
    <t>RT31150RV V</t>
  </si>
  <si>
    <t>IW7148</t>
  </si>
  <si>
    <t>RT86120RV V</t>
  </si>
  <si>
    <t>8072-10-155</t>
  </si>
  <si>
    <t>RF01-10-155-J</t>
  </si>
  <si>
    <t>SE01-10-155</t>
  </si>
  <si>
    <t>CHK-D124</t>
  </si>
  <si>
    <t>D3.96.90913-02016</t>
  </si>
  <si>
    <t>WT200920</t>
  </si>
  <si>
    <t>IW3365</t>
  </si>
  <si>
    <t>IW3350</t>
  </si>
  <si>
    <t>IW3606</t>
  </si>
  <si>
    <t>ME024156A</t>
  </si>
  <si>
    <t>SP43022 N4</t>
  </si>
  <si>
    <t>SP91117</t>
  </si>
  <si>
    <t>SP43029</t>
  </si>
  <si>
    <t>SP65078</t>
  </si>
  <si>
    <t>SP43024</t>
  </si>
  <si>
    <t>SR20DE</t>
  </si>
  <si>
    <t>SP 66020 N4</t>
  </si>
  <si>
    <t>SP 43041 N4</t>
  </si>
  <si>
    <t>SP 44043 N4</t>
  </si>
  <si>
    <t>SP-90030</t>
  </si>
  <si>
    <t>RT37210RB N</t>
  </si>
  <si>
    <t>RT48560RB N</t>
  </si>
  <si>
    <t>13207-84A00</t>
  </si>
  <si>
    <t>RT55480RV V</t>
  </si>
  <si>
    <t>D3.96.EV2015V-16</t>
  </si>
  <si>
    <t>MD006268</t>
  </si>
  <si>
    <t>ME215092</t>
  </si>
  <si>
    <t>ME024108</t>
  </si>
  <si>
    <t>RT37600RV V</t>
  </si>
  <si>
    <t>ME-024108</t>
  </si>
  <si>
    <t>RT37000RV</t>
  </si>
  <si>
    <t>D3.96.EV2002V-12</t>
  </si>
  <si>
    <t>5-12569-006-0</t>
  </si>
  <si>
    <t>5-12569-001-0</t>
  </si>
  <si>
    <t>RT31200RV V</t>
  </si>
  <si>
    <t>8173-10-155</t>
  </si>
  <si>
    <t>RT34450RV V</t>
  </si>
  <si>
    <t>RT18451RV V</t>
  </si>
  <si>
    <t>RT18250RV V</t>
  </si>
  <si>
    <t>RT18000RV V</t>
  </si>
  <si>
    <t>90913-02051</t>
  </si>
  <si>
    <t>90913-02076</t>
  </si>
  <si>
    <t>90913-02054</t>
  </si>
  <si>
    <t>90913-02038</t>
  </si>
  <si>
    <t>90913-02062</t>
  </si>
  <si>
    <t>90913-02018</t>
  </si>
  <si>
    <t>RT48000RV V</t>
  </si>
  <si>
    <t>RT48900RV V</t>
  </si>
  <si>
    <t>RT48630RV V</t>
  </si>
  <si>
    <t>RT48261RV V</t>
  </si>
  <si>
    <t>RT48262RV V</t>
  </si>
  <si>
    <t>RT48260RV V</t>
  </si>
  <si>
    <t>RT48150RV V</t>
  </si>
  <si>
    <t>RT48600RV V</t>
  </si>
  <si>
    <t>D3.96.90913-02076</t>
  </si>
  <si>
    <t>D3.96.90913-02051</t>
  </si>
  <si>
    <t>90913-02053</t>
  </si>
  <si>
    <t>199560N</t>
  </si>
  <si>
    <t>90311-34007 A</t>
  </si>
  <si>
    <t>056303P</t>
  </si>
  <si>
    <t>RT38100RV V</t>
  </si>
  <si>
    <t>RT38770RV V</t>
  </si>
  <si>
    <t>RT38140RV V</t>
  </si>
  <si>
    <t>13207-21002</t>
  </si>
  <si>
    <t>13207-V1700</t>
  </si>
  <si>
    <t>13207-Z5000</t>
  </si>
  <si>
    <t>BL450.102RVIT</t>
  </si>
  <si>
    <t>90913-02067</t>
  </si>
  <si>
    <t>RT84500RV V</t>
  </si>
  <si>
    <t>BLV450.465-8V</t>
  </si>
  <si>
    <t>09289-07002</t>
  </si>
  <si>
    <t>D3.96.5-12556-006-0</t>
  </si>
  <si>
    <t>FJ6440-CK</t>
  </si>
  <si>
    <t>IW7124</t>
  </si>
  <si>
    <t>IW2098</t>
  </si>
  <si>
    <t>21443-4A800-P</t>
  </si>
  <si>
    <t>RB-1HD</t>
  </si>
  <si>
    <t>IW3051</t>
  </si>
  <si>
    <t>SP28035</t>
  </si>
  <si>
    <t>IW3363</t>
  </si>
  <si>
    <t>IW2065</t>
  </si>
  <si>
    <t>IW7121</t>
  </si>
  <si>
    <t>IW7159</t>
  </si>
  <si>
    <t>IW3647</t>
  </si>
  <si>
    <t>IW3474</t>
  </si>
  <si>
    <t>T1086</t>
  </si>
  <si>
    <t>IW7077</t>
  </si>
  <si>
    <t>IW3387</t>
  </si>
  <si>
    <t>IW7166</t>
  </si>
  <si>
    <t>9828-11107A</t>
  </si>
  <si>
    <t>D3.96.22224-4A000</t>
  </si>
  <si>
    <t>D0823 A</t>
  </si>
  <si>
    <t>NJ1028</t>
  </si>
  <si>
    <t>IW2554</t>
  </si>
  <si>
    <t>RT29570RB N</t>
  </si>
  <si>
    <t>RT37920RB N</t>
  </si>
  <si>
    <t>RT38170RB N</t>
  </si>
  <si>
    <t>D3.96.90913-02112</t>
  </si>
  <si>
    <t>075407N</t>
  </si>
  <si>
    <t>N-2185</t>
  </si>
  <si>
    <t>N-2310</t>
  </si>
  <si>
    <t>IW3239</t>
  </si>
  <si>
    <t>IW3345</t>
  </si>
  <si>
    <t>IW2646</t>
  </si>
  <si>
    <t>D3.96.EV1421V-16</t>
  </si>
  <si>
    <t>RT37350RB N</t>
  </si>
  <si>
    <t>RT37930RB N</t>
  </si>
  <si>
    <t>0212-37213</t>
  </si>
  <si>
    <t>H-3096</t>
  </si>
  <si>
    <t>F-4011</t>
  </si>
  <si>
    <t>IW2796</t>
  </si>
  <si>
    <t>IW3197</t>
  </si>
  <si>
    <t>IW2180</t>
  </si>
  <si>
    <t>035955S</t>
  </si>
  <si>
    <t>RT48760 IN</t>
  </si>
  <si>
    <t>RT48640 IN</t>
  </si>
  <si>
    <t>IW2296</t>
  </si>
  <si>
    <t>IW3309</t>
  </si>
  <si>
    <t>972050.477 G</t>
  </si>
  <si>
    <t>RT38370RB N</t>
  </si>
  <si>
    <t>RT38371 IN</t>
  </si>
  <si>
    <t>27X44X10.5</t>
  </si>
  <si>
    <t>SP 44037 N4</t>
  </si>
  <si>
    <t>IO 66095 N4</t>
  </si>
  <si>
    <t>D3.96.90215296</t>
  </si>
  <si>
    <t>155X172X14</t>
  </si>
  <si>
    <t>RT376110RE N</t>
  </si>
  <si>
    <t>IW2593</t>
  </si>
  <si>
    <t>55X68X8/11.5</t>
  </si>
  <si>
    <t>56X74.2X10.3</t>
  </si>
  <si>
    <t>65X105X9/25</t>
  </si>
  <si>
    <t>AH3732E</t>
  </si>
  <si>
    <t>MD184303V</t>
  </si>
  <si>
    <t>MD307341V</t>
  </si>
  <si>
    <t>MD000508V</t>
  </si>
  <si>
    <t>12210-PD2-003V</t>
  </si>
  <si>
    <t>22224-21010V</t>
  </si>
  <si>
    <t>22224-2B000V</t>
  </si>
  <si>
    <t>94656542V</t>
  </si>
  <si>
    <t>96353035V</t>
  </si>
  <si>
    <t>90410741V</t>
  </si>
  <si>
    <t>09289-05013V</t>
  </si>
  <si>
    <t>90913-02065V</t>
  </si>
  <si>
    <t>90913-02090V</t>
  </si>
  <si>
    <t>90913-02092V</t>
  </si>
  <si>
    <t>90913-02101V</t>
  </si>
  <si>
    <t>90913-02121V</t>
  </si>
  <si>
    <t>13207-77A10V</t>
  </si>
  <si>
    <t>13207-D4201</t>
  </si>
  <si>
    <t>13207-53Y00V</t>
  </si>
  <si>
    <t>13207-01M01V</t>
  </si>
  <si>
    <t>13207-76200V</t>
  </si>
  <si>
    <t>IW2230</t>
  </si>
  <si>
    <t>IW2126</t>
  </si>
  <si>
    <t>56X75X8/12</t>
  </si>
  <si>
    <t>IW3481</t>
  </si>
  <si>
    <t>56X75X6.5/11 ,</t>
  </si>
  <si>
    <t>52X68X7/13, 55.5X75.2X8/13.5</t>
  </si>
  <si>
    <t>114404N</t>
  </si>
  <si>
    <t>JW2950</t>
  </si>
  <si>
    <t>IW2987</t>
  </si>
  <si>
    <t>AH3732F</t>
  </si>
  <si>
    <t>56X73.2X8/13</t>
  </si>
  <si>
    <t>80X97X10</t>
  </si>
  <si>
    <t>IW2804</t>
  </si>
  <si>
    <t>80678-6010</t>
  </si>
  <si>
    <t>1KD-FT</t>
  </si>
  <si>
    <t>RB-3SFE</t>
  </si>
  <si>
    <t>IW2574</t>
  </si>
  <si>
    <t>35X52X9/13</t>
  </si>
  <si>
    <t>TO450.103SIL</t>
  </si>
  <si>
    <t>TO450.042PA</t>
  </si>
  <si>
    <t>130X160.3X12</t>
  </si>
  <si>
    <t>IW2840</t>
  </si>
  <si>
    <t>14X29X6/6.5</t>
  </si>
  <si>
    <t>48X62X8</t>
  </si>
  <si>
    <t>127X146X10</t>
  </si>
  <si>
    <t>24X35X8</t>
  </si>
  <si>
    <t>18X30X5.5</t>
  </si>
  <si>
    <t>68X90X12</t>
  </si>
  <si>
    <t>60X80.3X10</t>
  </si>
  <si>
    <t>A0410-A</t>
  </si>
  <si>
    <t>MD009038-A</t>
  </si>
  <si>
    <t>13042-A3510-A</t>
  </si>
  <si>
    <t>90311-50136-A</t>
  </si>
  <si>
    <t>AB2860E0-A</t>
  </si>
  <si>
    <t>T-1262</t>
  </si>
  <si>
    <t>IW2668</t>
  </si>
  <si>
    <t>14X26X12</t>
  </si>
  <si>
    <t>120X140X10.5</t>
  </si>
  <si>
    <t>25X33X4</t>
  </si>
  <si>
    <t>25X41X7</t>
  </si>
  <si>
    <t>120X140X13</t>
  </si>
  <si>
    <t>MD302172</t>
  </si>
  <si>
    <t>GB04/QD04</t>
  </si>
  <si>
    <t>52X84X12</t>
  </si>
  <si>
    <t>48X82X12</t>
  </si>
  <si>
    <t>50X75X10/16</t>
  </si>
  <si>
    <t>55X80X12</t>
  </si>
  <si>
    <t>52X66X7.5/12</t>
  </si>
  <si>
    <t>105X130X13</t>
  </si>
  <si>
    <t>13207-81WD0</t>
  </si>
  <si>
    <t>35X65X12</t>
  </si>
  <si>
    <t>043581 N</t>
  </si>
  <si>
    <t>048710 N</t>
  </si>
  <si>
    <t>A9AAA</t>
  </si>
  <si>
    <t>88X114.5X12</t>
  </si>
  <si>
    <t>148164N</t>
  </si>
  <si>
    <t>102891 P</t>
  </si>
  <si>
    <t>204286 N</t>
  </si>
  <si>
    <t>085240 N</t>
  </si>
  <si>
    <t>N2266</t>
  </si>
  <si>
    <t>50X73X9</t>
  </si>
  <si>
    <t>56X72X8/11.5</t>
  </si>
  <si>
    <t>56X76/80X5.7/11.1</t>
  </si>
  <si>
    <t>82.5X114.5X12.7</t>
  </si>
  <si>
    <t>14X22X7</t>
  </si>
  <si>
    <t>70X100X12</t>
  </si>
  <si>
    <t>70X116X11/20/24.5</t>
  </si>
  <si>
    <t>70X116.2X11/24.5</t>
  </si>
  <si>
    <t>42X66X10</t>
  </si>
  <si>
    <t>88X115X13</t>
  </si>
  <si>
    <t>T-1301</t>
  </si>
  <si>
    <t>101.5X125X13</t>
  </si>
  <si>
    <t>25X40X7.4/10</t>
  </si>
  <si>
    <t>87.2X120.9X14.3</t>
  </si>
  <si>
    <t>55X18X12</t>
  </si>
  <si>
    <t>29X46X13.4</t>
  </si>
  <si>
    <t>24X40X8/9</t>
  </si>
  <si>
    <t>26/33X43X9.5</t>
  </si>
  <si>
    <t>23X40X8/10</t>
  </si>
  <si>
    <t>A030569</t>
  </si>
  <si>
    <t>RB-SR20DE</t>
  </si>
  <si>
    <t>22224-22000</t>
  </si>
  <si>
    <t>MD-000508</t>
  </si>
  <si>
    <t>8-97120-167</t>
  </si>
  <si>
    <t>KL01-10-155</t>
  </si>
  <si>
    <t>90913-02011</t>
  </si>
  <si>
    <t>90913-02092</t>
  </si>
  <si>
    <t>90913-02093</t>
  </si>
  <si>
    <t>90913-02101</t>
  </si>
  <si>
    <t>78X115X10</t>
  </si>
  <si>
    <t>22X35X7</t>
  </si>
  <si>
    <t>13207-01M01</t>
  </si>
  <si>
    <t>13207-D0100</t>
  </si>
  <si>
    <t>56X73X8/12.5</t>
  </si>
  <si>
    <t>23681-17010</t>
  </si>
  <si>
    <t>60X79.25X11</t>
  </si>
  <si>
    <t>91X114X9</t>
  </si>
  <si>
    <t>25X42.2X8</t>
  </si>
  <si>
    <t>RT37213RB</t>
  </si>
  <si>
    <t>CHERYQ22</t>
  </si>
  <si>
    <t>ESPERO, NUBIRA</t>
  </si>
  <si>
    <t>C18LE,C20LE,C20NE</t>
  </si>
  <si>
    <t>CALDINA</t>
  </si>
  <si>
    <t>VOLVO</t>
  </si>
  <si>
    <t>BAJAJ</t>
  </si>
  <si>
    <t>TERCEL, COROLLA</t>
  </si>
  <si>
    <t>GOL</t>
  </si>
  <si>
    <t>ADVAN, DATSUN, PULSAR, SUNNY, SENTRA</t>
  </si>
  <si>
    <t>COROLLA, CALDINA, CAMRY, SPRINTER, HIACE, HILUX</t>
  </si>
  <si>
    <t>3C, 3L</t>
  </si>
  <si>
    <t>HIACE, HILUX, COASTER, DYNA</t>
  </si>
  <si>
    <t>2L, 3L, 3B</t>
  </si>
  <si>
    <t>3S, 4S, 5S</t>
  </si>
  <si>
    <t>COROLLA, CALDINA, SPRINTER, STARLET, TERCEL</t>
  </si>
  <si>
    <t>2E, 3E, 3A, 4A</t>
  </si>
  <si>
    <t>2E,3E,4E,5E,</t>
  </si>
  <si>
    <t>HIACE, HILUX, COROLLA</t>
  </si>
  <si>
    <t>2L, 1C</t>
  </si>
  <si>
    <t>COROLLA, CALDINA, CAMRY</t>
  </si>
  <si>
    <t>3S, 4S, 4A</t>
  </si>
  <si>
    <t>DAMAS</t>
  </si>
  <si>
    <t>CRUZE 1800</t>
  </si>
  <si>
    <t>F18D4 J300 DOHC</t>
  </si>
  <si>
    <t>SUBARU</t>
  </si>
  <si>
    <t>LEGACY, IMPRESA</t>
  </si>
  <si>
    <t>4G13, 4G15,4G18</t>
  </si>
  <si>
    <t>NUBIRA, LEGANZA</t>
  </si>
  <si>
    <t>ACCORD 2000</t>
  </si>
  <si>
    <t>F20A F20B</t>
  </si>
  <si>
    <t>SUNNY, VANETTE</t>
  </si>
  <si>
    <t>COROLLA, SPRINTER, STARLET</t>
  </si>
  <si>
    <t>PALMER</t>
  </si>
  <si>
    <t>HD, CD</t>
  </si>
  <si>
    <t>CIVIC 1500</t>
  </si>
  <si>
    <t>D15B</t>
  </si>
  <si>
    <t>COROLLA, CALDINA, CARINA</t>
  </si>
  <si>
    <t>2C-2E</t>
  </si>
  <si>
    <t>DATSUN, FIERA, VANETTE SERENA, LAUREL</t>
  </si>
  <si>
    <t>J15, LD20, LD28</t>
  </si>
  <si>
    <t>ACCORD, PILOT 3500,</t>
  </si>
  <si>
    <t>J35Z SOHC 24 VALV</t>
  </si>
  <si>
    <t>HILUX 3000</t>
  </si>
  <si>
    <t>3VZE VZN130 SOHC</t>
  </si>
  <si>
    <t>LANCER 1600, LANCER 1800</t>
  </si>
  <si>
    <t>4G92 CK4A SOHC 16 VALV, 4G93 GDI CS5A DOHC</t>
  </si>
  <si>
    <t>SANY</t>
  </si>
  <si>
    <t>QR25</t>
  </si>
  <si>
    <t>MOTO</t>
  </si>
  <si>
    <t>TIGGO</t>
  </si>
  <si>
    <t>RACER,CIELO</t>
  </si>
  <si>
    <t>CAMRY</t>
  </si>
  <si>
    <t>1MZ-FE, 3MZ-FE</t>
  </si>
  <si>
    <t>HI ACE</t>
  </si>
  <si>
    <t>COROLLA, CAMRY</t>
  </si>
  <si>
    <t>4A, 5A, 5S, 3E, 4E</t>
  </si>
  <si>
    <t>AD VAN, PULSAR, SUNNY</t>
  </si>
  <si>
    <t>GA13, GA15</t>
  </si>
  <si>
    <t>ACCORD,PRELUDE</t>
  </si>
  <si>
    <t>F18, F22</t>
  </si>
  <si>
    <t>APV, GRAND VITARA</t>
  </si>
  <si>
    <t>G16A</t>
  </si>
  <si>
    <t>ACCORD, CIVIC</t>
  </si>
  <si>
    <t>FAMILIA 323</t>
  </si>
  <si>
    <t>CRV 2000</t>
  </si>
  <si>
    <t>B18, B20, ZC</t>
  </si>
  <si>
    <t>SUNNY 1600</t>
  </si>
  <si>
    <t>QG16DE DOHC</t>
  </si>
  <si>
    <t>PULSAR, SUNNY, SENTRA, MICRA</t>
  </si>
  <si>
    <t>GA13, MA13</t>
  </si>
  <si>
    <t>GA15, GA16, QG15, QG18</t>
  </si>
  <si>
    <t>CARRY, SAMURAI</t>
  </si>
  <si>
    <t>ATLAS, CARAVAN</t>
  </si>
  <si>
    <t>TD27, SD22</t>
  </si>
  <si>
    <t>ACCORD 1800, ACCORD 2000</t>
  </si>
  <si>
    <t>F18B2, F20A F20B</t>
  </si>
  <si>
    <t>ACCORD, PRELUDE</t>
  </si>
  <si>
    <t>A18A, A20A, D15B</t>
  </si>
  <si>
    <t>CALDINA, CAMRY, CORONA</t>
  </si>
  <si>
    <t>3S, 4S</t>
  </si>
  <si>
    <t>NUBIRA 1600, CIELO 1500</t>
  </si>
  <si>
    <t>A16DMS DOHC, G15MF SOHC</t>
  </si>
  <si>
    <t>B3,B5,B6</t>
  </si>
  <si>
    <t>RF,R2</t>
  </si>
  <si>
    <t>LANCER, PAJERO, DELICIA</t>
  </si>
  <si>
    <t>4G13, 4G15, 4G18</t>
  </si>
  <si>
    <t>FIAT</t>
  </si>
  <si>
    <t>FIORINO</t>
  </si>
  <si>
    <t>ALTO,FRONTE</t>
  </si>
  <si>
    <t>C18LE, C20LE,C20NE</t>
  </si>
  <si>
    <t>APV, JIMNY</t>
  </si>
  <si>
    <t>D4EB</t>
  </si>
  <si>
    <t>Z20S</t>
  </si>
  <si>
    <t>CIVILIAN, ATLAS, CABSTER</t>
  </si>
  <si>
    <t>HIACE, HILUX, CARINA, TERCEL</t>
  </si>
  <si>
    <t>2L, 3L, 4A, 5A</t>
  </si>
  <si>
    <t>CAPELLA 2000</t>
  </si>
  <si>
    <t>RF SOHC</t>
  </si>
  <si>
    <t>TERCEL, RAV4</t>
  </si>
  <si>
    <t>3A</t>
  </si>
  <si>
    <t>G10-G10A-G10B</t>
  </si>
  <si>
    <t>VITARA,SWIFT</t>
  </si>
  <si>
    <t>F8, F10A,G16B,G10</t>
  </si>
  <si>
    <t>PRADO</t>
  </si>
  <si>
    <t>LANCER, DELICIA, L300</t>
  </si>
  <si>
    <t>L300</t>
  </si>
  <si>
    <t>MATIZ</t>
  </si>
  <si>
    <t>COROLLA, CARINA, CALDINA</t>
  </si>
  <si>
    <t>HIACE, HILUX, DYNA, COASTER</t>
  </si>
  <si>
    <t>MAXIMA 3000</t>
  </si>
  <si>
    <t>VG30 J30 SOHC</t>
  </si>
  <si>
    <t>AD, ALTIMA 2000</t>
  </si>
  <si>
    <t>CD17, CA20 PLA31 SOHC</t>
  </si>
  <si>
    <t>LANCER, MONTERO, COLT 1300</t>
  </si>
  <si>
    <t>4G18, 4G19 Z25A DOHC</t>
  </si>
  <si>
    <t>A3E, A6, G6D</t>
  </si>
  <si>
    <t>COROLLA, PROBOX</t>
  </si>
  <si>
    <t>ALMERA, QASHQAI</t>
  </si>
  <si>
    <t>K9K</t>
  </si>
  <si>
    <t>H-25</t>
  </si>
  <si>
    <t>MINICA 700</t>
  </si>
  <si>
    <t>3G83 H22V SOHC</t>
  </si>
  <si>
    <t>G4N,G4EA,G4EE</t>
  </si>
  <si>
    <t>ACCENT, SCOUPE</t>
  </si>
  <si>
    <t>COROLLA, CALDINA, SPRINTER, STARLET</t>
  </si>
  <si>
    <t>CORSA 1500</t>
  </si>
  <si>
    <t>2E 3E, 5E, 3A, 4A</t>
  </si>
  <si>
    <t>1N-T NL50 NL40 NL30 SOHC</t>
  </si>
  <si>
    <t>CARAVAN HOMMY</t>
  </si>
  <si>
    <t>ZOTYE</t>
  </si>
  <si>
    <t>OPTIMA, RIO</t>
  </si>
  <si>
    <t>ELANTRA, ACCENT</t>
  </si>
  <si>
    <t>STANZA, LAUREL</t>
  </si>
  <si>
    <t>AD VAN, SUNNY, PULSAR</t>
  </si>
  <si>
    <t>DELICA</t>
  </si>
  <si>
    <t>RIO, CARENS</t>
  </si>
  <si>
    <t>323 FAMILIA 1300</t>
  </si>
  <si>
    <t>B3 SOHC</t>
  </si>
  <si>
    <t>6G71, 6G72, 6G74</t>
  </si>
  <si>
    <t>SONATA, ELANTRA</t>
  </si>
  <si>
    <t>COROLLA, CALDINA, PROBOX, STARLET</t>
  </si>
  <si>
    <t>2C, 1N</t>
  </si>
  <si>
    <t>COROLLA, CALDINA, CAMRY, CORONA</t>
  </si>
  <si>
    <t>1C, 2C, 3S, 4S</t>
  </si>
  <si>
    <t>COROLLA, CRESSIDA, CARINA</t>
  </si>
  <si>
    <t>3K, 2T, 3T</t>
  </si>
  <si>
    <t>FESTIVA</t>
  </si>
  <si>
    <t>CAPELLA</t>
  </si>
  <si>
    <t>PRIMERA, MURANO, PRAIRE</t>
  </si>
  <si>
    <t>BLUEBIRD, AD</t>
  </si>
  <si>
    <t>PROBOX , COASTER,DYNA</t>
  </si>
  <si>
    <t>PULSAR, SUNNY, SENTRA</t>
  </si>
  <si>
    <t>GA15, GA16, CD20</t>
  </si>
  <si>
    <t>323 FAMILIA</t>
  </si>
  <si>
    <t>LAZER</t>
  </si>
  <si>
    <t>E3/E5</t>
  </si>
  <si>
    <t>CAMPO, BIGHORN</t>
  </si>
  <si>
    <t>AD VAN,PULSAR,SUNNY,SENTRA</t>
  </si>
  <si>
    <t>E13,E15,GA15,GA16,CD17</t>
  </si>
  <si>
    <t>AVENIR, MAXIMA, BLUEBIRD</t>
  </si>
  <si>
    <t>CANTER, FUSO</t>
  </si>
  <si>
    <t>ED33</t>
  </si>
  <si>
    <t>PATROL, VANETTE</t>
  </si>
  <si>
    <t>JIMNY, IGNIS</t>
  </si>
  <si>
    <t>M13</t>
  </si>
  <si>
    <t>JIMNY, IGNIS, AERIO</t>
  </si>
  <si>
    <t>M13, M15</t>
  </si>
  <si>
    <t>CARINA, CALDINA</t>
  </si>
  <si>
    <t>LIBERO, GALANT</t>
  </si>
  <si>
    <t>2KD, 5L</t>
  </si>
  <si>
    <t>TERCEL, VITZ, PLAZ, YARIS</t>
  </si>
  <si>
    <t>AVEO 1400</t>
  </si>
  <si>
    <t>F14D3 T250 DOHC</t>
  </si>
  <si>
    <t>VQ30DE A32B DOHC</t>
  </si>
  <si>
    <t>COROLLA.HIACE,HILUX</t>
  </si>
  <si>
    <t>1C-2C, 3S-4S,2LT,3L</t>
  </si>
  <si>
    <t>LANCER, PAJERO, GALANT</t>
  </si>
  <si>
    <t>CIVILIAN, CARAVAN, ATLAS</t>
  </si>
  <si>
    <t>CARAVAN HOMMY, URBAN</t>
  </si>
  <si>
    <t>ACCENT, LANCER, GALANT</t>
  </si>
  <si>
    <t>4G63, 4D65, 4D68</t>
  </si>
  <si>
    <t>4G31</t>
  </si>
  <si>
    <t>DELICA, L200, L300, MONTERO</t>
  </si>
  <si>
    <t>GRACE</t>
  </si>
  <si>
    <t>AVENSIS, RAV4</t>
  </si>
  <si>
    <t>CARAVAN, URBAN</t>
  </si>
  <si>
    <t>H20-F20</t>
  </si>
  <si>
    <t>4G51, G52B, G54B</t>
  </si>
  <si>
    <t>FIERA, BLUEBIRD, VANETTE SERENA</t>
  </si>
  <si>
    <t>L16, LD20, LD28 ,Z20</t>
  </si>
  <si>
    <t>4G51</t>
  </si>
  <si>
    <t>AD, SUNNY</t>
  </si>
  <si>
    <t>FIESTA, FESTIVA</t>
  </si>
  <si>
    <t>PICK UP</t>
  </si>
  <si>
    <t>12B, 13B, 14B</t>
  </si>
  <si>
    <t>11B, 13B</t>
  </si>
  <si>
    <t>BRONCO</t>
  </si>
  <si>
    <t>F100, F150</t>
  </si>
  <si>
    <t>COROLLA, VRLICA, CARINA, VALDINA</t>
  </si>
  <si>
    <t>TRITON</t>
  </si>
  <si>
    <t>URBAN, ATLAS</t>
  </si>
  <si>
    <t>LIBERO, ECLIPSE</t>
  </si>
  <si>
    <t>SCANIA</t>
  </si>
  <si>
    <t>BLUEBIRD, PRAIRIE, PULSAR</t>
  </si>
  <si>
    <t>4D31,4D3</t>
  </si>
  <si>
    <t>PAJERO, DELICA</t>
  </si>
  <si>
    <t>TOWNER</t>
  </si>
  <si>
    <t>ATLAS, CARAVAN, URBAN</t>
  </si>
  <si>
    <t>FD35, TD23, TD25, TD27</t>
  </si>
  <si>
    <t>ATLAS, CARAVAN, CIVILIAN</t>
  </si>
  <si>
    <t>SD22, SD23</t>
  </si>
  <si>
    <t>FE6, FE6T</t>
  </si>
  <si>
    <t>G4HE, G4HG</t>
  </si>
  <si>
    <t>JUKE 1600 HR16DE</t>
  </si>
  <si>
    <t>F15E DOHC</t>
  </si>
  <si>
    <t>MATIZ, TICO</t>
  </si>
  <si>
    <t>FUSO, ROSA</t>
  </si>
  <si>
    <t>HILUX VIGO</t>
  </si>
  <si>
    <t>PATROL</t>
  </si>
  <si>
    <t>JUSTY 1000</t>
  </si>
  <si>
    <t>EF10 SOHC</t>
  </si>
  <si>
    <t>G13, G15, G16</t>
  </si>
  <si>
    <t>HILUX, HILUX VIGO</t>
  </si>
  <si>
    <t>JOURNEY</t>
  </si>
  <si>
    <t>CARINA</t>
  </si>
  <si>
    <t>4A, 5A</t>
  </si>
  <si>
    <t>2K, 3K</t>
  </si>
  <si>
    <t>MISTHY</t>
  </si>
  <si>
    <t>LANCER 1500, COLT 1300</t>
  </si>
  <si>
    <t>4G15, 4G19 Z25A DOHC</t>
  </si>
  <si>
    <t>CELERIO</t>
  </si>
  <si>
    <t>G4LA</t>
  </si>
  <si>
    <t>1SZ, 2SZ</t>
  </si>
  <si>
    <t>2E, 4E, 5E</t>
  </si>
  <si>
    <t>TITAN</t>
  </si>
  <si>
    <t>3B, 2H</t>
  </si>
  <si>
    <t>3ZZ</t>
  </si>
  <si>
    <t>6D14, 6D17</t>
  </si>
  <si>
    <t>ACCORD</t>
  </si>
  <si>
    <t>CERATO, SOUL</t>
  </si>
  <si>
    <t>G4FC</t>
  </si>
  <si>
    <t>varios</t>
  </si>
  <si>
    <t>AVENSIS</t>
  </si>
  <si>
    <t>2ZR</t>
  </si>
  <si>
    <t>ELANTRA, PORTER</t>
  </si>
  <si>
    <t>G4CR, G4DR, G4FG, D4BF</t>
  </si>
  <si>
    <t>GALANT, LIBERO, PAJERO</t>
  </si>
  <si>
    <t>G4CR, G4DR</t>
  </si>
  <si>
    <t>COROLLA, CORONA, PROBOX</t>
  </si>
  <si>
    <t>4E, 5E, 2Y, 3Y, 1N</t>
  </si>
  <si>
    <t>SD23, SD25, E15</t>
  </si>
  <si>
    <t>CARVAN</t>
  </si>
  <si>
    <t>EW SOHC 12 VALV</t>
  </si>
  <si>
    <t>AERIO 1500</t>
  </si>
  <si>
    <t>M15A RB21S DOHC</t>
  </si>
  <si>
    <t>GA16, QG15, QG18</t>
  </si>
  <si>
    <t>CD17, CD20, GA14, GA15</t>
  </si>
  <si>
    <t>TIIDA, SENTRA 2000</t>
  </si>
  <si>
    <t>HR15DE, MR20DE B16X DOHC</t>
  </si>
  <si>
    <t>4G93, 4G94</t>
  </si>
  <si>
    <t>4D65, 4D68</t>
  </si>
  <si>
    <t>HIACE, HILUX, CORONA, CAMRY</t>
  </si>
  <si>
    <t>2L, 3L, 4S, 5S</t>
  </si>
  <si>
    <t>CARAVAN, DATSUN, FRONTIER</t>
  </si>
  <si>
    <t>HIACE 2000</t>
  </si>
  <si>
    <t>1RZE RZH102 2WD SOHC</t>
  </si>
  <si>
    <t>COROLLA, CARINA, CALDINA, CAMRY</t>
  </si>
  <si>
    <t>BONGO 1800</t>
  </si>
  <si>
    <t>F8 SOHC</t>
  </si>
  <si>
    <t>CANTER 2700</t>
  </si>
  <si>
    <t>4DR-5 OHV DIESEL</t>
  </si>
  <si>
    <t>RIO, SPORTAGE</t>
  </si>
  <si>
    <t>D4FA, D4EA</t>
  </si>
  <si>
    <t>NATIVA</t>
  </si>
  <si>
    <t>CAPTIVA</t>
  </si>
  <si>
    <t>J20A, G16A</t>
  </si>
  <si>
    <t>CONDOR, BUS</t>
  </si>
  <si>
    <t>FORTUNER,, prado LAND CRUISER</t>
  </si>
  <si>
    <t>1GR-FE</t>
  </si>
  <si>
    <t>COSMOS</t>
  </si>
  <si>
    <t>3B, 14B</t>
  </si>
  <si>
    <t>AM818 6500 EH700 SOHC</t>
  </si>
  <si>
    <t>CIVILIAN, CONDOR</t>
  </si>
  <si>
    <t>ED33, FD6</t>
  </si>
  <si>
    <t>ELF 6500, JOURNEY 5800</t>
  </si>
  <si>
    <t>6BG1-T OHV DIESEL, 6BD1 OHV DIESEL</t>
  </si>
  <si>
    <t>G15B,G13B</t>
  </si>
  <si>
    <t>L200, MIRAGE</t>
  </si>
  <si>
    <t>4D56T, 4F68</t>
  </si>
  <si>
    <t>PRELUDE</t>
  </si>
  <si>
    <t>B20A</t>
  </si>
  <si>
    <t>ACORD, CIVIC</t>
  </si>
  <si>
    <t>D15B, F20A, F22A</t>
  </si>
  <si>
    <t>A20A</t>
  </si>
  <si>
    <t>EXCEL, ELENTRA, SONATA</t>
  </si>
  <si>
    <t>MIRAGE</t>
  </si>
  <si>
    <t>G4AJ, G4CR, G4CP</t>
  </si>
  <si>
    <t>SONATA, TUCSON, SANTA FE</t>
  </si>
  <si>
    <t>G4FA, G4FC, G4KD</t>
  </si>
  <si>
    <t>RACER, LEMANS, RACER</t>
  </si>
  <si>
    <t>G15MF</t>
  </si>
  <si>
    <t>F14</t>
  </si>
  <si>
    <t>LEGANZA 2000</t>
  </si>
  <si>
    <t>C20NL SOHC</t>
  </si>
  <si>
    <t>MATIZ, SPARK</t>
  </si>
  <si>
    <t>F8CV, B10S</t>
  </si>
  <si>
    <t>COROLLA, CARINA, TERCEL</t>
  </si>
  <si>
    <t>DINA</t>
  </si>
  <si>
    <t>15B</t>
  </si>
  <si>
    <t>COROLLA, HIACE, HILUX</t>
  </si>
  <si>
    <t>1C, 2C, 2C-T, 3L, 5L</t>
  </si>
  <si>
    <t>2Y, 3Y</t>
  </si>
  <si>
    <t>2E-LE/LU, 3E, 4E-FE, 5E-FE</t>
  </si>
  <si>
    <t>4AF, 5AF, 4AG, 3S, 2RZ, 3RZ</t>
  </si>
  <si>
    <t>YARIS, PROBOX, VITZ</t>
  </si>
  <si>
    <t>1NZ-FE, 2NZ-FE</t>
  </si>
  <si>
    <t>1ZZ-FE, 3ZZ-FE</t>
  </si>
  <si>
    <t>GA14S, GA15E, GA16S</t>
  </si>
  <si>
    <t>BLUEBIRD, X-TRAIL</t>
  </si>
  <si>
    <t>CA16DE, CA18DE, SR20DI, YD22</t>
  </si>
  <si>
    <t>GA13, GA16, GA14DE, QG15DE, QG18DE</t>
  </si>
  <si>
    <t>CIVILIAN, CARAVAN</t>
  </si>
  <si>
    <t>SD23, TD23, TD27</t>
  </si>
  <si>
    <t>HR15DE, HR16DE</t>
  </si>
  <si>
    <t>PRIMERA, PULSAR, SUNNY, AD</t>
  </si>
  <si>
    <t>CA16S, CA18S, CD17, CD20</t>
  </si>
  <si>
    <t>SUNNY, SENTRA, PULSAR</t>
  </si>
  <si>
    <t>E15, E16S</t>
  </si>
  <si>
    <t>ALFA ROMERO</t>
  </si>
  <si>
    <t>FUSO, CANTER, ROSA</t>
  </si>
  <si>
    <t>CIVIC, ACCORD</t>
  </si>
  <si>
    <t>18R, 3T, 2S</t>
  </si>
  <si>
    <t>TIIDA 1800</t>
  </si>
  <si>
    <t>MR18DE, QR25DE,SR20DE</t>
  </si>
  <si>
    <t>BLUEBIRD, FIERA D21, VANETTE SERENA 2000</t>
  </si>
  <si>
    <t>LD20, LD20-II S22 SOHC</t>
  </si>
  <si>
    <t>B4BH, VARIOS</t>
  </si>
  <si>
    <t>BLUEBIRD 1600, STANZA</t>
  </si>
  <si>
    <t>CA16S U11 SOHC, CA16S</t>
  </si>
  <si>
    <t>NP960, G15MF, A15MF</t>
  </si>
  <si>
    <t>A15MF, C20LE</t>
  </si>
  <si>
    <t>F8 , F10A, G1</t>
  </si>
  <si>
    <t>F8</t>
  </si>
  <si>
    <t>TERCEL , COROLLA</t>
  </si>
  <si>
    <t>2E , 3E , 2C</t>
  </si>
  <si>
    <t>CAMRY, COROLLA , CALDINA</t>
  </si>
  <si>
    <t>2C , 3C , 2E , 4E , 5E , 3S , 4S , 5S</t>
  </si>
  <si>
    <t>COROLLA, CORSA, SPRINTER 1300</t>
  </si>
  <si>
    <t>2E, 4AFE, 5AFE, 4EFE, 5EFE, 3S, 1N</t>
  </si>
  <si>
    <t>DELICIA, GALANT, L300</t>
  </si>
  <si>
    <t>H1, H100</t>
  </si>
  <si>
    <t>4D55, 4D56, 4DBH, 4DBB</t>
  </si>
  <si>
    <t>D4BA,D4BB,D4BH</t>
  </si>
  <si>
    <t>PORBOX, YARIS</t>
  </si>
  <si>
    <t>1NZ, 1NZFE, 2NZFE</t>
  </si>
  <si>
    <t>1SZ, 3SZ</t>
  </si>
  <si>
    <t>CORONA, HIACE, HILUX</t>
  </si>
  <si>
    <t>1C, 2C, 3T,3Y,4Y</t>
  </si>
  <si>
    <t>2Y, 3L, 5L, , 1KZ</t>
  </si>
  <si>
    <t>1KD , 2KD , 3L , 5L</t>
  </si>
  <si>
    <t>CHINO</t>
  </si>
  <si>
    <t>CD17, CD20</t>
  </si>
  <si>
    <t>ATOZ,MATRIX</t>
  </si>
  <si>
    <t>CALDINA,CORONA,COROLLA</t>
  </si>
  <si>
    <t>INTEGRA</t>
  </si>
  <si>
    <t>B18A, B20A</t>
  </si>
  <si>
    <t>CALDINA, COROLLA</t>
  </si>
  <si>
    <t>RENAULT</t>
  </si>
  <si>
    <t>CLIO TWINGO</t>
  </si>
  <si>
    <t>EV, EW, ZC, D15B</t>
  </si>
  <si>
    <t>F8V</t>
  </si>
  <si>
    <t>RHZ</t>
  </si>
  <si>
    <t>TROOPER</t>
  </si>
  <si>
    <t>H-1, H-100</t>
  </si>
  <si>
    <t>TICO,</t>
  </si>
  <si>
    <t>ATLAS, CARAVAN, FIERA, FRONTIER ,URBAN</t>
  </si>
  <si>
    <t>CRUZE</t>
  </si>
  <si>
    <t>CALDINA,PETROLERO</t>
  </si>
  <si>
    <t>GRAN BAN TURISMO</t>
  </si>
  <si>
    <t>J2,J3</t>
  </si>
  <si>
    <t>CALDINA, PROBOX,</t>
  </si>
  <si>
    <t>MAHINDRA</t>
  </si>
  <si>
    <t>PICAT</t>
  </si>
  <si>
    <t>HILUX, FORTUNE</t>
  </si>
  <si>
    <t>LUV, ISUZU</t>
  </si>
  <si>
    <t>HILUX, SURF, PRADO</t>
  </si>
  <si>
    <t>CALDINA, ASOLINERO</t>
  </si>
  <si>
    <t>TERCEL, VITZ, PLATZ, YARIS</t>
  </si>
  <si>
    <t>DYNA, HINO</t>
  </si>
  <si>
    <t>NAVARA</t>
  </si>
  <si>
    <t>D40</t>
  </si>
  <si>
    <t>1RZ, 3RZ</t>
  </si>
  <si>
    <t>FERIA, DATSUN, URBAN</t>
  </si>
  <si>
    <t>URBAN</t>
  </si>
  <si>
    <t>4M41</t>
  </si>
  <si>
    <t>TOPIC, COMBI</t>
  </si>
  <si>
    <t>FUSO, CANTER, ROSA, BUS</t>
  </si>
  <si>
    <t>4D30,4D31,4D32</t>
  </si>
  <si>
    <t>CARAVAN, HOMY, URVAN</t>
  </si>
  <si>
    <t>CA16</t>
  </si>
  <si>
    <t>SHANGHAI</t>
  </si>
  <si>
    <t>HILUX,VIGOR MODERNO</t>
  </si>
  <si>
    <t>ED33, ED35</t>
  </si>
  <si>
    <t>6D14, 6D16</t>
  </si>
  <si>
    <t>1KR</t>
  </si>
  <si>
    <t>ESCORT</t>
  </si>
  <si>
    <t>COROLLA,PETROLERO</t>
  </si>
  <si>
    <t>DAKAR</t>
  </si>
  <si>
    <t>2B, 3B</t>
  </si>
  <si>
    <t>HI LUX,VIGO MODERNO</t>
  </si>
  <si>
    <t>M16A</t>
  </si>
  <si>
    <t>K10, K12</t>
  </si>
  <si>
    <t>4G15, G15B</t>
  </si>
  <si>
    <t>4G92</t>
  </si>
  <si>
    <t>FORTUNER 3000, HIACE 3000, HILUX 3000, LAND CRUISER 3000</t>
  </si>
  <si>
    <t>1KD</t>
  </si>
  <si>
    <t>COROLLA, CORONA 2000</t>
  </si>
  <si>
    <t>LANCER 1600, MONTERO 1600, MIRAGE</t>
  </si>
  <si>
    <t>CALDINA 2000, CAMRY 2000, CORONA 2000, RAV4 2000, CELICA 2000</t>
  </si>
  <si>
    <t>3SFE</t>
  </si>
  <si>
    <t>FIELDER, PREMIO, YARIS</t>
  </si>
  <si>
    <t>D6B, 6D16</t>
  </si>
  <si>
    <t>GA15-GA16-CD20</t>
  </si>
  <si>
    <t>ROSA, FUSO, CANTER</t>
  </si>
  <si>
    <t>TRUCK, BUS</t>
  </si>
  <si>
    <t>CONTIX</t>
  </si>
  <si>
    <t>4D30, 4D31, 4D32, 4D33, 4D34, 4D35</t>
  </si>
  <si>
    <t>6D14, 6D16, 6D17</t>
  </si>
  <si>
    <t>D4DB, D4DA</t>
  </si>
  <si>
    <t>FD46</t>
  </si>
  <si>
    <t>15BFT</t>
  </si>
  <si>
    <t>GA14,GA15DS,GA16DS</t>
  </si>
  <si>
    <t>SUNNY, PRAINE, CHERRY,SUNNY</t>
  </si>
  <si>
    <t>CARINA, CORONA, HILUX</t>
  </si>
  <si>
    <t>6R, 16R, 18R</t>
  </si>
  <si>
    <t>MERCEDES</t>
  </si>
  <si>
    <t>BALENO, APV</t>
  </si>
  <si>
    <t>G16B</t>
  </si>
  <si>
    <t>SUNNY, PULSAR, SENTRA</t>
  </si>
  <si>
    <t>HIACE, CROWN, HILUX</t>
  </si>
  <si>
    <t>COROLLA, SPRINTER, RAV4</t>
  </si>
  <si>
    <t>2E, 3E, 4AFE, 5AFE, 3S</t>
  </si>
  <si>
    <t>AVENSIS, GAIA, PREMIO, RAV4, VOXY</t>
  </si>
  <si>
    <t>1AZFE, 1ZZ</t>
  </si>
  <si>
    <t>2NR</t>
  </si>
  <si>
    <t>LEXUS, YARIS</t>
  </si>
  <si>
    <t>COROLLA, HI-LUX</t>
  </si>
  <si>
    <t>1NRFE, 1GR, 2GR</t>
  </si>
  <si>
    <t>2ZZ, 2TR, 1TR</t>
  </si>
  <si>
    <t>ESPERO, ARANOS, LEGANZA</t>
  </si>
  <si>
    <t>2T, 14Z, 1HZ, 1HD-T</t>
  </si>
  <si>
    <t>BT50</t>
  </si>
  <si>
    <t>COROLLA, AURIS, COASTER</t>
  </si>
  <si>
    <t>1ZR, 1ZZ</t>
  </si>
  <si>
    <t>H-100</t>
  </si>
  <si>
    <t>D6GA</t>
  </si>
  <si>
    <t>I20, GRAND, ATOS</t>
  </si>
  <si>
    <t>GRASE,PORTER</t>
  </si>
  <si>
    <t>4BB,D4BA,D4B</t>
  </si>
  <si>
    <t>KONGO,2700</t>
  </si>
  <si>
    <t>SENTRA AD</t>
  </si>
  <si>
    <t>GA13 GA15 GA16</t>
  </si>
  <si>
    <t>2KD, 5L, 14B</t>
  </si>
  <si>
    <t>GOLD</t>
  </si>
  <si>
    <t>CANTER ROSA,(KIT 2 PZAS)</t>
  </si>
  <si>
    <t>CARAVAN, URVAN</t>
  </si>
  <si>
    <t>2C,2L,3L</t>
  </si>
  <si>
    <t>CIVILIAN, STANZA(RWD)</t>
  </si>
  <si>
    <t>4WD</t>
  </si>
  <si>
    <t>RAV 4</t>
  </si>
  <si>
    <t>COROLLA, RAV4</t>
  </si>
  <si>
    <t>CALDINA, COROLLA, CORONA</t>
  </si>
  <si>
    <t>AD WAGON</t>
  </si>
  <si>
    <t>SUNNY, VANETTE 86, UP</t>
  </si>
  <si>
    <t>G62, G63, G64, 4G63</t>
  </si>
  <si>
    <t>CARINA, COROLLA, CALDINA</t>
  </si>
  <si>
    <t>SAMURAY, VITARA</t>
  </si>
  <si>
    <t>LD20, LD28</t>
  </si>
  <si>
    <t>HI ACE, HILUX</t>
  </si>
  <si>
    <t>G32-37B, 4G32-37, G3B</t>
  </si>
  <si>
    <t>COASTER, DYNA, STOUT</t>
  </si>
  <si>
    <t>A16DMS</t>
  </si>
  <si>
    <t>COROLLA, CORONA, HI LUX</t>
  </si>
  <si>
    <t>2L, 3L 89-UP</t>
  </si>
  <si>
    <t>CORONA, CALDINA, CARINA</t>
  </si>
  <si>
    <t>AVENIR, SENTRA, SUNNY</t>
  </si>
  <si>
    <t>CA20, VG30T</t>
  </si>
  <si>
    <t>PROBOX, COROLLA</t>
  </si>
  <si>
    <t>QASHQAI</t>
  </si>
  <si>
    <t>GRAN VITARA</t>
  </si>
  <si>
    <t>3G81, 3G83</t>
  </si>
  <si>
    <t>RACER GT1</t>
  </si>
  <si>
    <t>FEROZA</t>
  </si>
  <si>
    <t>G32, 37B, G62, 63B, 4G63</t>
  </si>
  <si>
    <t>ASTRA</t>
  </si>
  <si>
    <t>CORSA</t>
  </si>
  <si>
    <t>FIELDER</t>
  </si>
  <si>
    <t>STANZA</t>
  </si>
  <si>
    <t>GALANT, LANCER, MINI CAB</t>
  </si>
  <si>
    <t>PORTER, MONTERO</t>
  </si>
  <si>
    <t>DELICIA</t>
  </si>
  <si>
    <t>6G71, 14G63-93, L141-146G</t>
  </si>
  <si>
    <t>KJ</t>
  </si>
  <si>
    <t>J3</t>
  </si>
  <si>
    <t>CALDINA, CARINA, COROLLA</t>
  </si>
  <si>
    <t>HI LUX, HI ACE</t>
  </si>
  <si>
    <t>2T, 3T, 12T, 13T, HI LUX 4X2</t>
  </si>
  <si>
    <t>18R, 2S</t>
  </si>
  <si>
    <t>SUNNY, CA16D, CA18DT</t>
  </si>
  <si>
    <t>SENTRA, SUNNY, BLUE BIRD</t>
  </si>
  <si>
    <t>E13, E15, GA15, GA16, CD17</t>
  </si>
  <si>
    <t>AD, AVENIR, SUNNY, SENTRA B13</t>
  </si>
  <si>
    <t>CARAVAN, URVAN, D21</t>
  </si>
  <si>
    <t>2F, 80</t>
  </si>
  <si>
    <t>D31</t>
  </si>
  <si>
    <t>CIVILIAN, JUNIOR, ATLAS</t>
  </si>
  <si>
    <t>BUS AB</t>
  </si>
  <si>
    <t>AC140</t>
  </si>
  <si>
    <t>RANGER 4.5 TON</t>
  </si>
  <si>
    <t>COASTER, DYNA,L, CRUSIER</t>
  </si>
  <si>
    <t>5R, 8R, 16R, 18R, 20R, 21R, 22R</t>
  </si>
  <si>
    <t>CARAVN, HOMMY</t>
  </si>
  <si>
    <t>J15, TD27, 720, ATLAS 1.5</t>
  </si>
  <si>
    <t>CANTER/ROSA</t>
  </si>
  <si>
    <t>NATIVA, LAND CRUISER FJ4, FJ6, BJ</t>
  </si>
  <si>
    <t>SAMURAI, CARRY, LAND CRUISER 2F, 3F</t>
  </si>
  <si>
    <t>BONGO, E2000</t>
  </si>
  <si>
    <t>COASTER, DYNA, L.CRUSIER</t>
  </si>
  <si>
    <t>PAJERO L300, MONTERO</t>
  </si>
  <si>
    <t>NKR, LUV</t>
  </si>
  <si>
    <t>G161Z, 4JA1, 4JB1, G201</t>
  </si>
  <si>
    <t>HI LUX 4X2, 4X4, PRADO</t>
  </si>
  <si>
    <t>B, 2B, 3B, 13B, H, 2H, 12H</t>
  </si>
  <si>
    <t>CIVILIAN, ATLAS, CABALL</t>
  </si>
  <si>
    <t>FE6 84-UP</t>
  </si>
  <si>
    <t>FRONTE, CARRY, SPARK</t>
  </si>
  <si>
    <t>LJ80, SJ410</t>
  </si>
  <si>
    <t>2T-3T</t>
  </si>
  <si>
    <t>SAMURAI, SWIFT, SPRINT, VITARA</t>
  </si>
  <si>
    <t>G10, G13</t>
  </si>
  <si>
    <t>FORWARD</t>
  </si>
  <si>
    <t>1NZ</t>
  </si>
  <si>
    <t>B3, B6, B384, 323</t>
  </si>
  <si>
    <t>CD17, CA16S, CA18, VG30</t>
  </si>
  <si>
    <t>RIOS, CELICA, CROWN</t>
  </si>
  <si>
    <t>2L, 3L, 2S, 2SEL</t>
  </si>
  <si>
    <t>2VZ, 3VZ, 5VZ</t>
  </si>
  <si>
    <t>LUV, TROOPER</t>
  </si>
  <si>
    <t>4ZD1, 4ZE1, 4ZA1, 4ZA1</t>
  </si>
  <si>
    <t>4BC2, 4BD1 87-UP</t>
  </si>
  <si>
    <t>HA</t>
  </si>
  <si>
    <t>S2, SL, XA, XB, YA</t>
  </si>
  <si>
    <t>EH500, EH700</t>
  </si>
  <si>
    <t>CIVILAN</t>
  </si>
  <si>
    <t>3A, 1KD, 2KD</t>
  </si>
  <si>
    <t>1C/2C</t>
  </si>
  <si>
    <t>VAN TURISMO</t>
  </si>
  <si>
    <t>HD78</t>
  </si>
  <si>
    <t>PARTNER, LOGO, CIVIC</t>
  </si>
  <si>
    <t>APV, GRAN VITARA</t>
  </si>
  <si>
    <t>R1700</t>
  </si>
  <si>
    <t>LIVERO</t>
  </si>
  <si>
    <t>4G92.4G93</t>
  </si>
  <si>
    <t>L200, MONTERO, DELICA</t>
  </si>
  <si>
    <t>4D56T,4G63</t>
  </si>
  <si>
    <t>CD17,CD20,CA16S, CA18S</t>
  </si>
  <si>
    <t>NISSAN, SUNNY, SENTRA, AD</t>
  </si>
  <si>
    <t>TD23, TD25, TD27, SD23</t>
  </si>
  <si>
    <t>ELANTRA, TUCSON, ACCENT, i30, i20</t>
  </si>
  <si>
    <t>PICANTO, RIO</t>
  </si>
  <si>
    <t>G15B,</t>
  </si>
  <si>
    <t>G4AJ</t>
  </si>
  <si>
    <t>VANETTE, BLUEBIER</t>
  </si>
  <si>
    <t>LD20, LD28, Z20, Z24</t>
  </si>
  <si>
    <t>BALENO</t>
  </si>
  <si>
    <t>G16A, G16B</t>
  </si>
  <si>
    <t>J15+</t>
  </si>
  <si>
    <t>N10, N12</t>
  </si>
  <si>
    <t>5L, 3L</t>
  </si>
  <si>
    <t>COASTER, HIACE</t>
  </si>
  <si>
    <t>E15-E16</t>
  </si>
  <si>
    <t>HYLUX</t>
  </si>
  <si>
    <t>D400, D600</t>
  </si>
  <si>
    <t>2E,3E</t>
  </si>
  <si>
    <t>CD20,CD17</t>
  </si>
  <si>
    <t>CARINA, COROLLA</t>
  </si>
  <si>
    <t>FAIRLADY</t>
  </si>
  <si>
    <t>SENTRA, SUNNY, AD</t>
  </si>
  <si>
    <t>COROLLA PETROLERO</t>
  </si>
  <si>
    <t>HILUX 4X4</t>
  </si>
  <si>
    <t>FRONTIER</t>
  </si>
  <si>
    <t>4x4</t>
  </si>
  <si>
    <t>DAKAR 200</t>
  </si>
  <si>
    <t>ROSA MODERNO</t>
  </si>
  <si>
    <t>FIERA 4x4</t>
  </si>
  <si>
    <t>CIVILIAN MODERNO</t>
  </si>
  <si>
    <t>TURBO 4500</t>
  </si>
  <si>
    <t>va</t>
  </si>
  <si>
    <t>HIACE, CORONA</t>
  </si>
  <si>
    <t>CIVILAN, TRUCK, TURBO</t>
  </si>
  <si>
    <t>FD35, ED30, ED33, ED35</t>
  </si>
  <si>
    <t>PRIDA</t>
  </si>
  <si>
    <t>PESTIVA</t>
  </si>
  <si>
    <t>HILUX, DYNA, ACE</t>
  </si>
  <si>
    <t>TOWER</t>
  </si>
  <si>
    <t>SD22 SD23</t>
  </si>
  <si>
    <t>CAMION, BUS</t>
  </si>
  <si>
    <t>4D32-4G31</t>
  </si>
  <si>
    <t>COASTER,DYN,HINO</t>
  </si>
  <si>
    <t>RAICER, CIELO</t>
  </si>
  <si>
    <t>E13, E15, B11, B12</t>
  </si>
  <si>
    <t>ALTO, SWIFT</t>
  </si>
  <si>
    <t>COROLLA STARLET</t>
  </si>
  <si>
    <t>IMPREZA</t>
  </si>
  <si>
    <t>EJ20-EJ25</t>
  </si>
  <si>
    <t>F14D3, A16DMS</t>
  </si>
  <si>
    <t>COROLLA, CARINA</t>
  </si>
  <si>
    <t>HIACE, DYNA</t>
  </si>
  <si>
    <t>AXCEL</t>
  </si>
  <si>
    <t>4D31-4D32</t>
  </si>
  <si>
    <t>BLUE BIRD, PULSAR</t>
  </si>
  <si>
    <t>LANZA</t>
  </si>
  <si>
    <t>4D31, 4D32, 4D33, 4D31T</t>
  </si>
  <si>
    <t>GA15,GA16</t>
  </si>
  <si>
    <t>CA15</t>
  </si>
  <si>
    <t>E15, CD17</t>
  </si>
  <si>
    <t>CALDINA, COROLLA , TERCEL</t>
  </si>
  <si>
    <t>DEMIO</t>
  </si>
  <si>
    <t>FESTIBIA</t>
  </si>
  <si>
    <t>1.4 1.6</t>
  </si>
  <si>
    <t>D500</t>
  </si>
  <si>
    <t>TRUCK, RANGER</t>
  </si>
  <si>
    <t>MINIVAN</t>
  </si>
  <si>
    <t>4D30,4D31,4D32,4D33, 4D31T</t>
  </si>
  <si>
    <t>5S, 4S, 3S</t>
  </si>
  <si>
    <t>HIACE, HILUX, STOUT</t>
  </si>
  <si>
    <t>3Y</t>
  </si>
  <si>
    <t>LAND CRUISSER</t>
  </si>
  <si>
    <t>4G63-4G64</t>
  </si>
  <si>
    <t>5E-1C-2C</t>
  </si>
  <si>
    <t>E13- E15</t>
  </si>
  <si>
    <t>B13</t>
  </si>
  <si>
    <t>CD17-CD20</t>
  </si>
  <si>
    <t>CD17,CD20</t>
  </si>
  <si>
    <t>2A, 4E, 3L, 3A, 4A, 5A</t>
  </si>
  <si>
    <t>E13</t>
  </si>
  <si>
    <t>MIRAGE, PAJERO</t>
  </si>
  <si>
    <t>1S, 2E, 1C, 2C 3L</t>
  </si>
  <si>
    <t>SUPRA</t>
  </si>
  <si>
    <t>STOUT</t>
  </si>
  <si>
    <t>CA18, GA16</t>
  </si>
  <si>
    <t>TD23-25-27</t>
  </si>
  <si>
    <t>ED33, H20, Z22</t>
  </si>
  <si>
    <t>ACE, STOUT</t>
  </si>
  <si>
    <t>YK110</t>
  </si>
  <si>
    <t>LD20, ZD20</t>
  </si>
  <si>
    <t>L200, L300</t>
  </si>
  <si>
    <t>2B-3B</t>
  </si>
  <si>
    <t>ATLAS, CABSTAR</t>
  </si>
  <si>
    <t>CORLLA</t>
  </si>
  <si>
    <t>ATLAS, CABAL</t>
  </si>
  <si>
    <t>FD33</t>
  </si>
  <si>
    <t>4BA1, 4BC1, 4BC2</t>
  </si>
  <si>
    <t>FD-33T</t>
  </si>
  <si>
    <t>FD-35T</t>
  </si>
  <si>
    <t>COROLLA, AVESIS, COROLLA VERSO, COROLLA FIELDER</t>
  </si>
  <si>
    <t>5A</t>
  </si>
  <si>
    <t>L, 2L, 3L</t>
  </si>
  <si>
    <t>ED33-FD33T</t>
  </si>
  <si>
    <t>2NZ-1NZ</t>
  </si>
  <si>
    <t>VQ30DE</t>
  </si>
  <si>
    <t>V6</t>
  </si>
  <si>
    <t>EXCEL, HILUX, HI ACE</t>
  </si>
  <si>
    <t>CHERRY</t>
  </si>
  <si>
    <t>B, 2B, 3B,13B, 14B</t>
  </si>
  <si>
    <t>T112, BR115, LK 141</t>
  </si>
  <si>
    <t>1AZ-FE</t>
  </si>
  <si>
    <t>ED33, FD33T, FD35, FD33</t>
  </si>
  <si>
    <t>FE6,FD6</t>
  </si>
  <si>
    <t>URVAN,NAVARA, FONTIER NP300</t>
  </si>
  <si>
    <t>SR20, YD22, QR25, YD25</t>
  </si>
  <si>
    <t>POTER</t>
  </si>
  <si>
    <t>G4FA, G4HC, G4HG</t>
  </si>
  <si>
    <t>GAKE,G4KA</t>
  </si>
  <si>
    <t>D15B, 1500</t>
  </si>
  <si>
    <t>URVAN NV350</t>
  </si>
  <si>
    <t>GA13DS</t>
  </si>
  <si>
    <t>GALAN</t>
  </si>
  <si>
    <t>14b</t>
  </si>
  <si>
    <t>MONTERO, LANCER</t>
  </si>
  <si>
    <t>EN07</t>
  </si>
  <si>
    <t>STANCE</t>
  </si>
  <si>
    <t>VG30, E24, CA18-20</t>
  </si>
  <si>
    <t>K6</t>
  </si>
  <si>
    <t>QD32, TD27</t>
  </si>
  <si>
    <t>HIACE, LAND CRUISSE</t>
  </si>
  <si>
    <t>RUNNER</t>
  </si>
  <si>
    <t>3VZ 5VZ</t>
  </si>
  <si>
    <t>EXCELL</t>
  </si>
  <si>
    <t>FORTUNER</t>
  </si>
  <si>
    <t>VIGO</t>
  </si>
  <si>
    <t>2VZ</t>
  </si>
  <si>
    <t>YARIS VITS</t>
  </si>
  <si>
    <t>ISZ, IKR</t>
  </si>
  <si>
    <t>KSA</t>
  </si>
  <si>
    <t>GRAND VITARA, JIMMY</t>
  </si>
  <si>
    <t>M15A</t>
  </si>
  <si>
    <t>PAJERO, MONTERO</t>
  </si>
  <si>
    <t>3VZ - 5VZ</t>
  </si>
  <si>
    <t>1KZ 2KD</t>
  </si>
  <si>
    <t>6D22</t>
  </si>
  <si>
    <t>J20A, H25A</t>
  </si>
  <si>
    <t>VAROS</t>
  </si>
  <si>
    <t>GA15DE</t>
  </si>
  <si>
    <t>SANTANA</t>
  </si>
  <si>
    <t>4X4</t>
  </si>
  <si>
    <t>L200, TRITON 4WD</t>
  </si>
  <si>
    <t>ACLASS</t>
  </si>
  <si>
    <t>4A91</t>
  </si>
  <si>
    <t>CELICA, CORONA, CAMRY</t>
  </si>
  <si>
    <t>3S-FE, 4S-FE, 5S-FE</t>
  </si>
  <si>
    <t>AURIS</t>
  </si>
  <si>
    <t>1ZR-FE, 2ZR-FE</t>
  </si>
  <si>
    <t>4E -FE, 5E-FE, 5A-F, 5A-FE</t>
  </si>
  <si>
    <t>SWIFT</t>
  </si>
  <si>
    <t>K12M, K14M</t>
  </si>
  <si>
    <t>URBAN, MURANO, NAVARA DCI 4WD</t>
  </si>
  <si>
    <t>YD25DDTI</t>
  </si>
  <si>
    <t>L200, L200 TD</t>
  </si>
  <si>
    <t>4G63, 4G92, 4G93</t>
  </si>
  <si>
    <t>CAMPO, TROOPER</t>
  </si>
  <si>
    <t>4JB1, 4JA1</t>
  </si>
  <si>
    <t>CARGO, SUPERVAN, MINI VAN</t>
  </si>
  <si>
    <t>TOPIC, TRUCK</t>
  </si>
  <si>
    <t>XA, XB</t>
  </si>
  <si>
    <t>CAPELLA, BESTA</t>
  </si>
  <si>
    <t>R2, RF</t>
  </si>
  <si>
    <t>HW-R2</t>
  </si>
  <si>
    <t>TRUCK, T3500</t>
  </si>
  <si>
    <t>TRADE</t>
  </si>
  <si>
    <t>SL , T3500</t>
  </si>
  <si>
    <t>COROLLA, HILUX, CAMRY</t>
  </si>
  <si>
    <t>18R</t>
  </si>
  <si>
    <t>4D31,4D32,4D33</t>
  </si>
  <si>
    <t>D15B,D16A</t>
  </si>
  <si>
    <t>D17</t>
  </si>
  <si>
    <t>D16</t>
  </si>
  <si>
    <t>CONTIX 3</t>
  </si>
  <si>
    <t>SR20</t>
  </si>
  <si>
    <t>MICRA</t>
  </si>
  <si>
    <t>CR12DE</t>
  </si>
  <si>
    <t>ACORD</t>
  </si>
  <si>
    <t>B20</t>
  </si>
  <si>
    <t>4G63K, G43P</t>
  </si>
  <si>
    <t>NAVARA,SERENA</t>
  </si>
  <si>
    <t>3S-FE</t>
  </si>
  <si>
    <t>URVAN, SUNNY, FRONTIER</t>
  </si>
  <si>
    <t>G4DM</t>
  </si>
  <si>
    <t>ELANTRA, SONATA</t>
  </si>
  <si>
    <t>G4FA, G4FC,G4FG,G4LA,G4LA,G3LA</t>
  </si>
  <si>
    <t>CANTER, ROSA, MIGHTY</t>
  </si>
  <si>
    <t>4D31, 4D32, 4D33, 4D34, 4D35</t>
  </si>
  <si>
    <t>CANTER, ROSA,</t>
  </si>
  <si>
    <t>4D31, 4D32,4D34, 4D35</t>
  </si>
  <si>
    <t>DELICIA, GALANT</t>
  </si>
  <si>
    <t>4D55, 4D68</t>
  </si>
  <si>
    <t>LANCER, REFINE</t>
  </si>
  <si>
    <t>4JAI</t>
  </si>
  <si>
    <t>FE, F8</t>
  </si>
  <si>
    <t>G6E</t>
  </si>
  <si>
    <t>RACER, CIELO</t>
  </si>
  <si>
    <t>M,ATIZ, TICO</t>
  </si>
  <si>
    <t>13B</t>
  </si>
  <si>
    <t>CARINA, CORONA</t>
  </si>
  <si>
    <t>4A, 5A, 7A, 4E, 5E</t>
  </si>
  <si>
    <t>ATARLET, COROLLA</t>
  </si>
  <si>
    <t>3K, 4K, 5K, 2S, 2T, 3T, 2Y, 4Y</t>
  </si>
  <si>
    <t>COMBI, HILUX, COASTER</t>
  </si>
  <si>
    <t>2L, 14B</t>
  </si>
  <si>
    <t>COROLLA, HILUX, COMBI</t>
  </si>
  <si>
    <t>1C</t>
  </si>
  <si>
    <t>1ND</t>
  </si>
  <si>
    <t>1RZ</t>
  </si>
  <si>
    <t>PROBOX, VITZ</t>
  </si>
  <si>
    <t>1NZ, 2NZ, 1SZ, 3SZ</t>
  </si>
  <si>
    <t>1ZZ-FE, 1ZN</t>
  </si>
  <si>
    <t>COASTER, DYNA, COMBI</t>
  </si>
  <si>
    <t>14B, 2L</t>
  </si>
  <si>
    <t>2B, 3B, 13B</t>
  </si>
  <si>
    <t>SUNNY,SENTRA, PULSAR</t>
  </si>
  <si>
    <t>AVENIR, SENTRA, SUNNY,</t>
  </si>
  <si>
    <t>SUNNY, SENTRA, PULSAR, AD AVAN</t>
  </si>
  <si>
    <t>FIERA, VANETA, BLUEBIRD</t>
  </si>
  <si>
    <t>LD20, LD20II</t>
  </si>
  <si>
    <t>SD23, TD27</t>
  </si>
  <si>
    <t>CIVILIAN, CONDOR, ATLAS</t>
  </si>
  <si>
    <t>FD35, FE6</t>
  </si>
  <si>
    <t>ROSA, LANCER</t>
  </si>
  <si>
    <t>2NZ</t>
  </si>
  <si>
    <t>FUSO. ROSA</t>
  </si>
  <si>
    <t>BJ6</t>
  </si>
  <si>
    <t>45JB1</t>
  </si>
  <si>
    <t>FJ6440</t>
  </si>
  <si>
    <t>COROLLA, CELICA, CARINA, CALDINA</t>
  </si>
  <si>
    <t>1HD</t>
  </si>
  <si>
    <t>HD,EP</t>
  </si>
  <si>
    <t>RX7</t>
  </si>
  <si>
    <t>CANTER ,ROSA</t>
  </si>
  <si>
    <t>JIMNY,SAMURAI,CARRY</t>
  </si>
  <si>
    <t>HILUX,HIACE,CARINA</t>
  </si>
  <si>
    <t>J30/VG30</t>
  </si>
  <si>
    <t>COASTER MOD.</t>
  </si>
  <si>
    <t>D15B, D13B</t>
  </si>
  <si>
    <t>LANCER, SPACE, GALANT</t>
  </si>
  <si>
    <t>3ZZ,2TR, 2AZ,1AZ,1NR, 2NR</t>
  </si>
  <si>
    <t>COMPRESOR</t>
  </si>
  <si>
    <t>K10</t>
  </si>
  <si>
    <t>HOMY VANETTE</t>
  </si>
  <si>
    <t>A16</t>
  </si>
  <si>
    <t>MIRAGE, LANCER</t>
  </si>
  <si>
    <t>4G61,4G61T</t>
  </si>
  <si>
    <t>PAJERO, GALAT, LANCER</t>
  </si>
  <si>
    <t>4G93K</t>
  </si>
  <si>
    <t>4G15, 6G74</t>
  </si>
  <si>
    <t>Q22,SQR472Q</t>
  </si>
  <si>
    <t>W04, N04C</t>
  </si>
  <si>
    <t>DUSTER</t>
  </si>
  <si>
    <t>15B, 15B-FT</t>
  </si>
  <si>
    <t>1KS, 2KD</t>
  </si>
  <si>
    <t>2F</t>
  </si>
  <si>
    <t>473, 477</t>
  </si>
  <si>
    <t>NAVARA, ALMERA, PRIMERA, X-TRAIL</t>
  </si>
  <si>
    <t>YD22DDTI, YD25DDTI</t>
  </si>
  <si>
    <t>NAVARA D, FRONTIER D</t>
  </si>
  <si>
    <t>SPORTAGE,OPTIM</t>
  </si>
  <si>
    <t>G4GC,G4DM</t>
  </si>
  <si>
    <t>NAVARA, DCI 4WD</t>
  </si>
  <si>
    <t>JEBE/MARRON</t>
  </si>
  <si>
    <t>JEBE - MARRON</t>
  </si>
  <si>
    <t>METAL - MARRON</t>
  </si>
  <si>
    <t>JEBE/NEGRO</t>
  </si>
  <si>
    <t>JEBE - DOBLE TAPA(MARRON)</t>
  </si>
  <si>
    <t>JEBE - MARRON-NEGRO</t>
  </si>
  <si>
    <t>JGO X4</t>
  </si>
  <si>
    <t>JEBE - NEGRO/MARRON</t>
  </si>
  <si>
    <t>JEBE - NEGRO</t>
  </si>
  <si>
    <t>JEBE-MARRON</t>
  </si>
  <si>
    <t>JEBE/MARRON-C/BAKELITA</t>
  </si>
  <si>
    <t>JEBE - ROJO</t>
  </si>
  <si>
    <t>JEBE/NEGRO-C/BAKELITA</t>
  </si>
  <si>
    <t>JEBE/NEGRO - REFORZADO</t>
  </si>
  <si>
    <t>JEBE - C/ BAKELITA</t>
  </si>
  <si>
    <t>JEBE - C/BAKELITA(NEGRO)</t>
  </si>
  <si>
    <t>METAL - NEGRO</t>
  </si>
  <si>
    <t>JEBE- MARRON</t>
  </si>
  <si>
    <t>JEBE/MARRON--C/BAKELITA</t>
  </si>
  <si>
    <t>JEBE - NEGRO C/BEKELITA</t>
  </si>
  <si>
    <t>JGO X3</t>
  </si>
  <si>
    <t>JEBE/MARRON-SIMPLE</t>
  </si>
  <si>
    <t>JEBE/MARRON-DOBLE RESORTE</t>
  </si>
  <si>
    <t>JEBE - NEGRO C/BAKELITA</t>
  </si>
  <si>
    <t>MARRON</t>
  </si>
  <si>
    <t>METAL NEGRO</t>
  </si>
  <si>
    <t>JEBE - NEGRO C/ BAKELITA</t>
  </si>
  <si>
    <t>JEBE - MARRON C/BAKELITA</t>
  </si>
  <si>
    <t>JEBE/NEGRO-MARRON</t>
  </si>
  <si>
    <t>JEBE MARRON</t>
  </si>
  <si>
    <t>METAL-MARRON</t>
  </si>
  <si>
    <t>JEBE-NEGRO</t>
  </si>
  <si>
    <t>METAL - VERDE</t>
  </si>
  <si>
    <t>METAL - AZUL</t>
  </si>
  <si>
    <t>METAL/NEGRO</t>
  </si>
  <si>
    <t>METAL/MARRON</t>
  </si>
  <si>
    <t>METAL-AZUL</t>
  </si>
  <si>
    <t>METAL/DOBLE TAPA</t>
  </si>
  <si>
    <t>JEBE / MARRON</t>
  </si>
  <si>
    <t>METAL/ROJO</t>
  </si>
  <si>
    <t>METAL/VERDE</t>
  </si>
  <si>
    <t>METRAL/MARRON</t>
  </si>
  <si>
    <t>SIN RESORTE MODERNO</t>
  </si>
  <si>
    <t>METAL/MARRON (CON RESORTE)</t>
  </si>
  <si>
    <t>JGO X8</t>
  </si>
  <si>
    <t>JGO X16</t>
  </si>
  <si>
    <t>JGO X</t>
  </si>
  <si>
    <t>JEBE/NEGRO/MARRON</t>
  </si>
  <si>
    <t>JEBE - MARRON/NEGRO</t>
  </si>
  <si>
    <t>JGO X6</t>
  </si>
  <si>
    <t>JEBE/DOBLE TAPA</t>
  </si>
  <si>
    <t>JEBE CON TEFLON</t>
  </si>
  <si>
    <t>JEBE /MARRON</t>
  </si>
  <si>
    <t>JEBE/MARRON C/BAKELITA</t>
  </si>
  <si>
    <t>JEBE/,ARRON</t>
  </si>
  <si>
    <t>JEBE/NARANJA</t>
  </si>
  <si>
    <t>39X68/80</t>
  </si>
  <si>
    <t>METAL/DORADO</t>
  </si>
  <si>
    <t>METAL-NEGRO</t>
  </si>
  <si>
    <t>56x73.2x8/13</t>
  </si>
  <si>
    <t>SIN RESORTE</t>
  </si>
  <si>
    <t>JEBE MARRON/NEGRO</t>
  </si>
  <si>
    <t>METAL- MARRON</t>
  </si>
  <si>
    <t>JEBE - AZUL</t>
  </si>
  <si>
    <t>METAL - C/DEFLECTOR</t>
  </si>
  <si>
    <t>JEBE - NEGRO(C/BAKELITA)</t>
  </si>
  <si>
    <t>JEBE - NEGRO(C/TEFLON)</t>
  </si>
  <si>
    <t>JEBE - NEGRO C/ BAQUELITA</t>
  </si>
  <si>
    <t>JEBE - NARANJA</t>
  </si>
  <si>
    <t>METAL- NEGRO</t>
  </si>
  <si>
    <t>JEBE - AZUL(C/FELPA)</t>
  </si>
  <si>
    <t>METAL-DOBLE TAPA</t>
  </si>
  <si>
    <t>METAL - NGERO</t>
  </si>
  <si>
    <t>JEBE-MARON</t>
  </si>
  <si>
    <t>JEBE NEGRO</t>
  </si>
  <si>
    <t>METAL -NEGRO</t>
  </si>
  <si>
    <t>JEBE/AZUL</t>
  </si>
  <si>
    <t>JGO X12</t>
  </si>
  <si>
    <t>JGO X9</t>
  </si>
  <si>
    <t>FJ000001</t>
  </si>
  <si>
    <t>FJ000002</t>
  </si>
  <si>
    <t>FJ000003</t>
  </si>
  <si>
    <t>FJ000004</t>
  </si>
  <si>
    <t>FJ000005</t>
  </si>
  <si>
    <t>FJ000006</t>
  </si>
  <si>
    <t>FJ000007</t>
  </si>
  <si>
    <t>FJ000008</t>
  </si>
  <si>
    <t>FJ000009</t>
  </si>
  <si>
    <t>FJ000010</t>
  </si>
  <si>
    <t>FJ000011</t>
  </si>
  <si>
    <t>FJ000012</t>
  </si>
  <si>
    <t>FJ000013</t>
  </si>
  <si>
    <t>FJ000014</t>
  </si>
  <si>
    <t>FJ000015</t>
  </si>
  <si>
    <t>FJ000016</t>
  </si>
  <si>
    <t>FJ000017</t>
  </si>
  <si>
    <t>FJ000018</t>
  </si>
  <si>
    <t>FJ000019</t>
  </si>
  <si>
    <t>FJ000020</t>
  </si>
  <si>
    <t>FJ000021</t>
  </si>
  <si>
    <t>FJ000022</t>
  </si>
  <si>
    <t>FJ000023</t>
  </si>
  <si>
    <t>FJ000024</t>
  </si>
  <si>
    <t>FJ000025</t>
  </si>
  <si>
    <t>FJ000026</t>
  </si>
  <si>
    <t>FJ000027</t>
  </si>
  <si>
    <t>FJ000028</t>
  </si>
  <si>
    <t>FJ000029</t>
  </si>
  <si>
    <t>FJ000030</t>
  </si>
  <si>
    <t>FJ000031</t>
  </si>
  <si>
    <t>FJ000032</t>
  </si>
  <si>
    <t>FJ000033</t>
  </si>
  <si>
    <t>FJ000034</t>
  </si>
  <si>
    <t>FJ000035</t>
  </si>
  <si>
    <t>FJ000036</t>
  </si>
  <si>
    <t>FJ000037</t>
  </si>
  <si>
    <t>FJ000038</t>
  </si>
  <si>
    <t>FJ000039</t>
  </si>
  <si>
    <t>FJ000040</t>
  </si>
  <si>
    <t>FJ000041</t>
  </si>
  <si>
    <t>FJ000042</t>
  </si>
  <si>
    <t>FJ000043</t>
  </si>
  <si>
    <t>FJ000044</t>
  </si>
  <si>
    <t>FJ000045</t>
  </si>
  <si>
    <t>FJ000046</t>
  </si>
  <si>
    <t>FJ000047</t>
  </si>
  <si>
    <t>FJ000048</t>
  </si>
  <si>
    <t>FJ000049</t>
  </si>
  <si>
    <t>FJ000050</t>
  </si>
  <si>
    <t>FJ000051</t>
  </si>
  <si>
    <t>FJ000052</t>
  </si>
  <si>
    <t>FJ000053</t>
  </si>
  <si>
    <t>FJ000054</t>
  </si>
  <si>
    <t>FJ000055</t>
  </si>
  <si>
    <t>FJ000056</t>
  </si>
  <si>
    <t>FJ000057</t>
  </si>
  <si>
    <t>FJ000058</t>
  </si>
  <si>
    <t>FJ000059</t>
  </si>
  <si>
    <t>FJ000060</t>
  </si>
  <si>
    <t>FJ000061</t>
  </si>
  <si>
    <t>FJ000062</t>
  </si>
  <si>
    <t>FJ000063</t>
  </si>
  <si>
    <t>FJ000064</t>
  </si>
  <si>
    <t>FJ000065</t>
  </si>
  <si>
    <t>FJ000066</t>
  </si>
  <si>
    <t>FJ000067</t>
  </si>
  <si>
    <t>FJ000068</t>
  </si>
  <si>
    <t>FJ000069</t>
  </si>
  <si>
    <t>FJ000070</t>
  </si>
  <si>
    <t>FJ000071</t>
  </si>
  <si>
    <t>FJ000072</t>
  </si>
  <si>
    <t>FJ000073</t>
  </si>
  <si>
    <t>FJ000074</t>
  </si>
  <si>
    <t>FJ000075</t>
  </si>
  <si>
    <t>FJ000076</t>
  </si>
  <si>
    <t>FJ000077</t>
  </si>
  <si>
    <t>FJ000078</t>
  </si>
  <si>
    <t>FJ000079</t>
  </si>
  <si>
    <t>FJ000080</t>
  </si>
  <si>
    <t>FJ000081</t>
  </si>
  <si>
    <t>FJ000082</t>
  </si>
  <si>
    <t>FJ000083</t>
  </si>
  <si>
    <t>FJ000084</t>
  </si>
  <si>
    <t>FJ000085</t>
  </si>
  <si>
    <t>FJ000086</t>
  </si>
  <si>
    <t>FJ000087</t>
  </si>
  <si>
    <t>FJ000088</t>
  </si>
  <si>
    <t>FJ000089</t>
  </si>
  <si>
    <t>FJ000090</t>
  </si>
  <si>
    <t>FJ000091</t>
  </si>
  <si>
    <t>FJ000092</t>
  </si>
  <si>
    <t>FJ000093</t>
  </si>
  <si>
    <t>FJ000094</t>
  </si>
  <si>
    <t>FJ000095</t>
  </si>
  <si>
    <t>FJ000096</t>
  </si>
  <si>
    <t>FJ000097</t>
  </si>
  <si>
    <t>FJ000098</t>
  </si>
  <si>
    <t>FJ000099</t>
  </si>
  <si>
    <t>FJ000100</t>
  </si>
  <si>
    <t>FJ000101</t>
  </si>
  <si>
    <t>FJ000102</t>
  </si>
  <si>
    <t>FJ000103</t>
  </si>
  <si>
    <t>FJ000104</t>
  </si>
  <si>
    <t>FJ000105</t>
  </si>
  <si>
    <t>FJ000106</t>
  </si>
  <si>
    <t>FJ000107</t>
  </si>
  <si>
    <t>FJ000108</t>
  </si>
  <si>
    <t>FJ000109</t>
  </si>
  <si>
    <t>FJ000110</t>
  </si>
  <si>
    <t>FJ000111</t>
  </si>
  <si>
    <t>FJ000112</t>
  </si>
  <si>
    <t>FJ000113</t>
  </si>
  <si>
    <t>FJ000114</t>
  </si>
  <si>
    <t>FJ000115</t>
  </si>
  <si>
    <t>FJ000116</t>
  </si>
  <si>
    <t>FJ000117</t>
  </si>
  <si>
    <t>FJ000118</t>
  </si>
  <si>
    <t>FJ000119</t>
  </si>
  <si>
    <t>FJ000120</t>
  </si>
  <si>
    <t>FJ000121</t>
  </si>
  <si>
    <t>FJ000122</t>
  </si>
  <si>
    <t>FJ000123</t>
  </si>
  <si>
    <t>FJ000124</t>
  </si>
  <si>
    <t>FJ000125</t>
  </si>
  <si>
    <t>FJ000126</t>
  </si>
  <si>
    <t>FJ000127</t>
  </si>
  <si>
    <t>FJ000128</t>
  </si>
  <si>
    <t>FJ000129</t>
  </si>
  <si>
    <t>FJ000130</t>
  </si>
  <si>
    <t>FJ000131</t>
  </si>
  <si>
    <t>FJ000132</t>
  </si>
  <si>
    <t>FJ000133</t>
  </si>
  <si>
    <t>FJ000134</t>
  </si>
  <si>
    <t>FJ000135</t>
  </si>
  <si>
    <t>FJ000136</t>
  </si>
  <si>
    <t>FJ000137</t>
  </si>
  <si>
    <t>FJ000138</t>
  </si>
  <si>
    <t>FJ000139</t>
  </si>
  <si>
    <t>FJ000140</t>
  </si>
  <si>
    <t>FJ000141</t>
  </si>
  <si>
    <t>FJ000142</t>
  </si>
  <si>
    <t>FJ000143</t>
  </si>
  <si>
    <t>FJ000144</t>
  </si>
  <si>
    <t>FJ000145</t>
  </si>
  <si>
    <t>FJ000146</t>
  </si>
  <si>
    <t>FJ000186</t>
  </si>
  <si>
    <t>FJ000147</t>
  </si>
  <si>
    <t>FJ000372</t>
  </si>
  <si>
    <t>FJ000148</t>
  </si>
  <si>
    <t>FJ000149</t>
  </si>
  <si>
    <t>FJ000150</t>
  </si>
  <si>
    <t>FJ000151</t>
  </si>
  <si>
    <t>FJ000152</t>
  </si>
  <si>
    <t>FJ000153</t>
  </si>
  <si>
    <t>FJ000154</t>
  </si>
  <si>
    <t>FJ000155</t>
  </si>
  <si>
    <t>FJ000156</t>
  </si>
  <si>
    <t>FJ000157</t>
  </si>
  <si>
    <t>FJ000158</t>
  </si>
  <si>
    <t>FJ000159</t>
  </si>
  <si>
    <t>FJ000160</t>
  </si>
  <si>
    <t>FJ000161</t>
  </si>
  <si>
    <t>FJ000162</t>
  </si>
  <si>
    <t>FJ000163</t>
  </si>
  <si>
    <t>FJ000164</t>
  </si>
  <si>
    <t>FJ000165</t>
  </si>
  <si>
    <t>FJ000166</t>
  </si>
  <si>
    <t>FJ000167</t>
  </si>
  <si>
    <t>FJ000168</t>
  </si>
  <si>
    <t>FJ000169</t>
  </si>
  <si>
    <t>FJ000170</t>
  </si>
  <si>
    <t>FJ000171</t>
  </si>
  <si>
    <t>FJ000172</t>
  </si>
  <si>
    <t>FJ000173</t>
  </si>
  <si>
    <t>FJ000174</t>
  </si>
  <si>
    <t>FJ000175</t>
  </si>
  <si>
    <t>FJ000176</t>
  </si>
  <si>
    <t>FJ000177</t>
  </si>
  <si>
    <t>FJ000178</t>
  </si>
  <si>
    <t>FJ000179</t>
  </si>
  <si>
    <t>FJ000180</t>
  </si>
  <si>
    <t>FJ000181</t>
  </si>
  <si>
    <t>FJ000856</t>
  </si>
  <si>
    <t>FJ000182</t>
  </si>
  <si>
    <t>FJ000184</t>
  </si>
  <si>
    <t>FJ000183</t>
  </si>
  <si>
    <t>FJ000360</t>
  </si>
  <si>
    <t>FJ000185</t>
  </si>
  <si>
    <t>FJ000437</t>
  </si>
  <si>
    <t>FJ000187</t>
  </si>
  <si>
    <t>FJ000188</t>
  </si>
  <si>
    <t>FJ000189</t>
  </si>
  <si>
    <t>FJ000200</t>
  </si>
  <si>
    <t>FJ000201</t>
  </si>
  <si>
    <t>FJ000202</t>
  </si>
  <si>
    <t>FJ000203</t>
  </si>
  <si>
    <t>FJ000204</t>
  </si>
  <si>
    <t>FJ000205</t>
  </si>
  <si>
    <t>FJ000206</t>
  </si>
  <si>
    <t>FJ000207</t>
  </si>
  <si>
    <t>FJ000208</t>
  </si>
  <si>
    <t>FJ000209</t>
  </si>
  <si>
    <t>FJ000210</t>
  </si>
  <si>
    <t>FJ000211</t>
  </si>
  <si>
    <t>FJ000212</t>
  </si>
  <si>
    <t>FJ000213</t>
  </si>
  <si>
    <t>FJ000214</t>
  </si>
  <si>
    <t>FJ000215</t>
  </si>
  <si>
    <t>FJ000216</t>
  </si>
  <si>
    <t>FJ000217</t>
  </si>
  <si>
    <t>FJ000218</t>
  </si>
  <si>
    <t>FJ000219</t>
  </si>
  <si>
    <t>FJ000220</t>
  </si>
  <si>
    <t>FJ000221</t>
  </si>
  <si>
    <t>FJ000222</t>
  </si>
  <si>
    <t>FJ000223</t>
  </si>
  <si>
    <t>FJ000192</t>
  </si>
  <si>
    <t>FJ000193</t>
  </si>
  <si>
    <t>FJ000194</t>
  </si>
  <si>
    <t>FJ000195</t>
  </si>
  <si>
    <t>FJ000196</t>
  </si>
  <si>
    <t>FJ000197</t>
  </si>
  <si>
    <t>FJ000198</t>
  </si>
  <si>
    <t>FJ000199</t>
  </si>
  <si>
    <t>FJ000224</t>
  </si>
  <si>
    <t>FJ000225</t>
  </si>
  <si>
    <t>FJ000226</t>
  </si>
  <si>
    <t>FJ000227</t>
  </si>
  <si>
    <t>FJ000228</t>
  </si>
  <si>
    <t>FJ000229</t>
  </si>
  <si>
    <t>FJ000230</t>
  </si>
  <si>
    <t>FJ000231</t>
  </si>
  <si>
    <t>FJ000232</t>
  </si>
  <si>
    <t>FJ000233</t>
  </si>
  <si>
    <t>FJ000234</t>
  </si>
  <si>
    <t>FJ000235</t>
  </si>
  <si>
    <t>FJ000236</t>
  </si>
  <si>
    <t>FJ000237</t>
  </si>
  <si>
    <t>FJ000238</t>
  </si>
  <si>
    <t>FJ000239</t>
  </si>
  <si>
    <t>FJ000241</t>
  </si>
  <si>
    <t>FJ000242</t>
  </si>
  <si>
    <t>FJ000243</t>
  </si>
  <si>
    <t>FJ000244</t>
  </si>
  <si>
    <t>FJ000245</t>
  </si>
  <si>
    <t>FJ000246</t>
  </si>
  <si>
    <t>FJ000247</t>
  </si>
  <si>
    <t>FJ000248</t>
  </si>
  <si>
    <t>FJ000249</t>
  </si>
  <si>
    <t>FJ000250</t>
  </si>
  <si>
    <t>FJ000251</t>
  </si>
  <si>
    <t>FJ000252</t>
  </si>
  <si>
    <t>FJ000253</t>
  </si>
  <si>
    <t>FJ000254</t>
  </si>
  <si>
    <t>FJ000255</t>
  </si>
  <si>
    <t>FJ000256</t>
  </si>
  <si>
    <t>FJ000257</t>
  </si>
  <si>
    <t>FJ000258</t>
  </si>
  <si>
    <t>FJ000259</t>
  </si>
  <si>
    <t>FJ000260</t>
  </si>
  <si>
    <t>FJ000261</t>
  </si>
  <si>
    <t>FJ000262</t>
  </si>
  <si>
    <t>FJ000190</t>
  </si>
  <si>
    <t>FJ000191</t>
  </si>
  <si>
    <t>FJ000240</t>
  </si>
  <si>
    <t>FJ000263</t>
  </si>
  <si>
    <t>FJ000264</t>
  </si>
  <si>
    <t>FJ000265</t>
  </si>
  <si>
    <t>FJ000266</t>
  </si>
  <si>
    <t>FJ000267</t>
  </si>
  <si>
    <t>FJ000268</t>
  </si>
  <si>
    <t>FJ000269</t>
  </si>
  <si>
    <t>FJ000270</t>
  </si>
  <si>
    <t>FJ000271</t>
  </si>
  <si>
    <t>FJ000272</t>
  </si>
  <si>
    <t>FJ000273</t>
  </si>
  <si>
    <t>FJ000274</t>
  </si>
  <si>
    <t>FJ000275</t>
  </si>
  <si>
    <t>FJ000276</t>
  </si>
  <si>
    <t>FJ000277</t>
  </si>
  <si>
    <t>FJ000278</t>
  </si>
  <si>
    <t>FJ000279</t>
  </si>
  <si>
    <t>FJ000280</t>
  </si>
  <si>
    <t>FJ000281</t>
  </si>
  <si>
    <t>FJ000282</t>
  </si>
  <si>
    <t>FJ000283</t>
  </si>
  <si>
    <t>FJ000284</t>
  </si>
  <si>
    <t>FJ000285</t>
  </si>
  <si>
    <t>FJ000286</t>
  </si>
  <si>
    <t>FJ000287</t>
  </si>
  <si>
    <t>FJ000288</t>
  </si>
  <si>
    <t>FJ000289</t>
  </si>
  <si>
    <t>FJ000290</t>
  </si>
  <si>
    <t>FJ000291</t>
  </si>
  <si>
    <t>FJ000292</t>
  </si>
  <si>
    <t>FJ000293</t>
  </si>
  <si>
    <t>FJ000294</t>
  </si>
  <si>
    <t>FJ000295</t>
  </si>
  <si>
    <t>FJ000296</t>
  </si>
  <si>
    <t>FJ000297</t>
  </si>
  <si>
    <t>FJ000298</t>
  </si>
  <si>
    <t>FJ000299</t>
  </si>
  <si>
    <t>FJ000300</t>
  </si>
  <si>
    <t>FJ000301</t>
  </si>
  <si>
    <t>FJ000302</t>
  </si>
  <si>
    <t>FJ000303</t>
  </si>
  <si>
    <t>FJ000304</t>
  </si>
  <si>
    <t>FJ000305</t>
  </si>
  <si>
    <t>FJ000306</t>
  </si>
  <si>
    <t>FJ000307</t>
  </si>
  <si>
    <t>FJ000308</t>
  </si>
  <si>
    <t>FJ000309</t>
  </si>
  <si>
    <t>FJ000310</t>
  </si>
  <si>
    <t>FJ000311</t>
  </si>
  <si>
    <t>FJ000312</t>
  </si>
  <si>
    <t>FJ000313</t>
  </si>
  <si>
    <t>FJ000314</t>
  </si>
  <si>
    <t>FJ000315</t>
  </si>
  <si>
    <t>FJ000316</t>
  </si>
  <si>
    <t>FJ000317</t>
  </si>
  <si>
    <t>FJ000318</t>
  </si>
  <si>
    <t>FJ000319</t>
  </si>
  <si>
    <t>FJ000320</t>
  </si>
  <si>
    <t>FJ000321</t>
  </si>
  <si>
    <t>FJ000322</t>
  </si>
  <si>
    <t>FJ000323</t>
  </si>
  <si>
    <t>FJ000324</t>
  </si>
  <si>
    <t>FJ000325</t>
  </si>
  <si>
    <t>FJ000326</t>
  </si>
  <si>
    <t>FJ000327</t>
  </si>
  <si>
    <t>FJ000818</t>
  </si>
  <si>
    <t>FJ000328</t>
  </si>
  <si>
    <t>FJ000329</t>
  </si>
  <si>
    <t>FJ000330</t>
  </si>
  <si>
    <t>FJ000331</t>
  </si>
  <si>
    <t>FJ000332</t>
  </si>
  <si>
    <t>FJ000333</t>
  </si>
  <si>
    <t>FJ000334</t>
  </si>
  <si>
    <t>FJ000335</t>
  </si>
  <si>
    <t>FJ000336</t>
  </si>
  <si>
    <t>FJ000337</t>
  </si>
  <si>
    <t>FJ000338</t>
  </si>
  <si>
    <t>FJ000339</t>
  </si>
  <si>
    <t>FJ000340</t>
  </si>
  <si>
    <t>FJ000341</t>
  </si>
  <si>
    <t>FJ000342</t>
  </si>
  <si>
    <t>FJ000343</t>
  </si>
  <si>
    <t>FJ000344</t>
  </si>
  <si>
    <t>FJ000345</t>
  </si>
  <si>
    <t>FJ000346</t>
  </si>
  <si>
    <t>FJ000347</t>
  </si>
  <si>
    <t>FJ000348</t>
  </si>
  <si>
    <t>FJ000349</t>
  </si>
  <si>
    <t>FJ000350</t>
  </si>
  <si>
    <t>FJ000351</t>
  </si>
  <si>
    <t>FJ000352</t>
  </si>
  <si>
    <t>FJ000353</t>
  </si>
  <si>
    <t>FJ000354</t>
  </si>
  <si>
    <t>FJ000355</t>
  </si>
  <si>
    <t>FJ000356</t>
  </si>
  <si>
    <t>FJ000357</t>
  </si>
  <si>
    <t>FJ000358</t>
  </si>
  <si>
    <t>FJ000359</t>
  </si>
  <si>
    <t>FJ000361</t>
  </si>
  <si>
    <t>FJ000362</t>
  </si>
  <si>
    <t>FJ000363</t>
  </si>
  <si>
    <t>FJ000364</t>
  </si>
  <si>
    <t>FJ000365</t>
  </si>
  <si>
    <t>FJ000366</t>
  </si>
  <si>
    <t>FJ000367</t>
  </si>
  <si>
    <t>FJ000368</t>
  </si>
  <si>
    <t>FJ000369</t>
  </si>
  <si>
    <t>FJ000370</t>
  </si>
  <si>
    <t>FJ000371</t>
  </si>
  <si>
    <t>FJ000373</t>
  </si>
  <si>
    <t>FJ000769</t>
  </si>
  <si>
    <t>FJ000487</t>
  </si>
  <si>
    <t>FJ000374</t>
  </si>
  <si>
    <t>FJ000375</t>
  </si>
  <si>
    <t>FJ000376</t>
  </si>
  <si>
    <t>FJ000377</t>
  </si>
  <si>
    <t>FJ000378</t>
  </si>
  <si>
    <t>FJ000379</t>
  </si>
  <si>
    <t>FJ000380</t>
  </si>
  <si>
    <t>FJ000381</t>
  </si>
  <si>
    <t>FJ000382</t>
  </si>
  <si>
    <t>FJ000383</t>
  </si>
  <si>
    <t>FJ000384</t>
  </si>
  <si>
    <t>FJ000385</t>
  </si>
  <si>
    <t>FJ000386</t>
  </si>
  <si>
    <t>FJ000387</t>
  </si>
  <si>
    <t>FJ000388</t>
  </si>
  <si>
    <t>FJ000389</t>
  </si>
  <si>
    <t>FJ000390</t>
  </si>
  <si>
    <t>FJ000391</t>
  </si>
  <si>
    <t>FJ000392</t>
  </si>
  <si>
    <t>FJ000393</t>
  </si>
  <si>
    <t>FJ000394</t>
  </si>
  <si>
    <t>FJ000395</t>
  </si>
  <si>
    <t>FJ000396</t>
  </si>
  <si>
    <t>FJ000441</t>
  </si>
  <si>
    <t>FJ000397</t>
  </si>
  <si>
    <t>FJ000398</t>
  </si>
  <si>
    <t>FJ000399</t>
  </si>
  <si>
    <t>FJ000400</t>
  </si>
  <si>
    <t>FJ000401</t>
  </si>
  <si>
    <t>FJ000402</t>
  </si>
  <si>
    <t>FJ000403</t>
  </si>
  <si>
    <t>FJ000404</t>
  </si>
  <si>
    <t>FJ000405</t>
  </si>
  <si>
    <t>FJ000406</t>
  </si>
  <si>
    <t>FJ000407</t>
  </si>
  <si>
    <t>FJ000408</t>
  </si>
  <si>
    <t>FJ000409</t>
  </si>
  <si>
    <t>FJ000410</t>
  </si>
  <si>
    <t>FJ000411</t>
  </si>
  <si>
    <t>FJ000412</t>
  </si>
  <si>
    <t>FJ000413</t>
  </si>
  <si>
    <t>FJ000414</t>
  </si>
  <si>
    <t>FJ000415</t>
  </si>
  <si>
    <t>FJ000416</t>
  </si>
  <si>
    <t>FJ000417</t>
  </si>
  <si>
    <t>FJ000418</t>
  </si>
  <si>
    <t>FJ000419</t>
  </si>
  <si>
    <t>FJ000420</t>
  </si>
  <si>
    <t>FJ000421</t>
  </si>
  <si>
    <t>FJ000422</t>
  </si>
  <si>
    <t>FJ000423</t>
  </si>
  <si>
    <t>FJ000424</t>
  </si>
  <si>
    <t>FJ000425</t>
  </si>
  <si>
    <t>FJ000426</t>
  </si>
  <si>
    <t>FJ000427</t>
  </si>
  <si>
    <t>FJ000428</t>
  </si>
  <si>
    <t>FJ000429</t>
  </si>
  <si>
    <t>FJ000430</t>
  </si>
  <si>
    <t>FJ000431</t>
  </si>
  <si>
    <t>FJ000432</t>
  </si>
  <si>
    <t>FJ000433</t>
  </si>
  <si>
    <t>FJ000434</t>
  </si>
  <si>
    <t>FJ000435</t>
  </si>
  <si>
    <t>FJ000436</t>
  </si>
  <si>
    <t>FJ000438</t>
  </si>
  <si>
    <t>FJ000439</t>
  </si>
  <si>
    <t>FJ000440</t>
  </si>
  <si>
    <t>FJ000716</t>
  </si>
  <si>
    <t>FJ000442</t>
  </si>
  <si>
    <t>FJ000443</t>
  </si>
  <si>
    <t>FJ000444</t>
  </si>
  <si>
    <t>FJ000445</t>
  </si>
  <si>
    <t>FJ000446</t>
  </si>
  <si>
    <t>FJ000447</t>
  </si>
  <si>
    <t>FJ000448</t>
  </si>
  <si>
    <t>FJ000449</t>
  </si>
  <si>
    <t>FJ000450</t>
  </si>
  <si>
    <t>FJ000625</t>
  </si>
  <si>
    <t>FJ000780</t>
  </si>
  <si>
    <t>FJ000483</t>
  </si>
  <si>
    <t>FJ000482</t>
  </si>
  <si>
    <t>FJ000730</t>
  </si>
  <si>
    <t>FJ000484</t>
  </si>
  <si>
    <t>FJ000486</t>
  </si>
  <si>
    <t>FJ000451</t>
  </si>
  <si>
    <t>FJ000485</t>
  </si>
  <si>
    <t>FJ000452</t>
  </si>
  <si>
    <t>FJ000453</t>
  </si>
  <si>
    <t>FJ000454</t>
  </si>
  <si>
    <t>FJ000455</t>
  </si>
  <si>
    <t>FJ000456</t>
  </si>
  <si>
    <t>FJ000457</t>
  </si>
  <si>
    <t>FJ000458</t>
  </si>
  <si>
    <t>FJ000459</t>
  </si>
  <si>
    <t>FJ000460</t>
  </si>
  <si>
    <t>FJ000461</t>
  </si>
  <si>
    <t>FJ000462</t>
  </si>
  <si>
    <t>FJ000463</t>
  </si>
  <si>
    <t>FJ000464</t>
  </si>
  <si>
    <t>FJ000465</t>
  </si>
  <si>
    <t>FJ000466</t>
  </si>
  <si>
    <t>FJ000467</t>
  </si>
  <si>
    <t>FJ000468</t>
  </si>
  <si>
    <t>FJ000469</t>
  </si>
  <si>
    <t>FJ000470</t>
  </si>
  <si>
    <t>FJ000471</t>
  </si>
  <si>
    <t>FJ000472</t>
  </si>
  <si>
    <t>FJ000473</t>
  </si>
  <si>
    <t>FJ000474</t>
  </si>
  <si>
    <t>FJ000475</t>
  </si>
  <si>
    <t>FJ000476</t>
  </si>
  <si>
    <t>FJ000477</t>
  </si>
  <si>
    <t>FJ000478</t>
  </si>
  <si>
    <t>FJ000479</t>
  </si>
  <si>
    <t>FJ000480</t>
  </si>
  <si>
    <t>FJ000481</t>
  </si>
  <si>
    <t>FJ000510</t>
  </si>
  <si>
    <t>FJ000618</t>
  </si>
  <si>
    <t>FJ000636</t>
  </si>
  <si>
    <t>FJ000488</t>
  </si>
  <si>
    <t>FJ000489</t>
  </si>
  <si>
    <t>FJ000490</t>
  </si>
  <si>
    <t>FJ000491</t>
  </si>
  <si>
    <t>FJ000634</t>
  </si>
  <si>
    <t>FJ000492</t>
  </si>
  <si>
    <t>FJ000493</t>
  </si>
  <si>
    <t>FJ000494</t>
  </si>
  <si>
    <t>FJ000495</t>
  </si>
  <si>
    <t>FJ000496</t>
  </si>
  <si>
    <t>FJ000497</t>
  </si>
  <si>
    <t>FJ000498</t>
  </si>
  <si>
    <t>FJ000499</t>
  </si>
  <si>
    <t>FJ000500</t>
  </si>
  <si>
    <t>FJ000501</t>
  </si>
  <si>
    <t>FJ000502</t>
  </si>
  <si>
    <t>FJ000503</t>
  </si>
  <si>
    <t>FJ000504</t>
  </si>
  <si>
    <t>FJ000505</t>
  </si>
  <si>
    <t>FJ000506</t>
  </si>
  <si>
    <t>FJ000507</t>
  </si>
  <si>
    <t>FJ000508</t>
  </si>
  <si>
    <t>FJ000509</t>
  </si>
  <si>
    <t>FJ000511</t>
  </si>
  <si>
    <t>FJ000512</t>
  </si>
  <si>
    <t>FJ000513</t>
  </si>
  <si>
    <t>FJ000514</t>
  </si>
  <si>
    <t>FJ000515</t>
  </si>
  <si>
    <t>FJ000516</t>
  </si>
  <si>
    <t>FJ000517</t>
  </si>
  <si>
    <t>FJ000518</t>
  </si>
  <si>
    <t>FJ000519</t>
  </si>
  <si>
    <t>FJ000520</t>
  </si>
  <si>
    <t>FJ000521</t>
  </si>
  <si>
    <t>FJ000522</t>
  </si>
  <si>
    <t>FJ000523</t>
  </si>
  <si>
    <t>FJ000524</t>
  </si>
  <si>
    <t>FJ000525</t>
  </si>
  <si>
    <t>FJ000526</t>
  </si>
  <si>
    <t>FJ000527</t>
  </si>
  <si>
    <t>FJ000528</t>
  </si>
  <si>
    <t>FJ000529</t>
  </si>
  <si>
    <t>FJ000530</t>
  </si>
  <si>
    <t>FJ000531</t>
  </si>
  <si>
    <t>FJ000532</t>
  </si>
  <si>
    <t>FJ000533</t>
  </si>
  <si>
    <t>FJ000534</t>
  </si>
  <si>
    <t>FJ000535</t>
  </si>
  <si>
    <t>FJ000536</t>
  </si>
  <si>
    <t>FJ000537</t>
  </si>
  <si>
    <t>FJ000538</t>
  </si>
  <si>
    <t>FJ000539</t>
  </si>
  <si>
    <t>FJ000540</t>
  </si>
  <si>
    <t>FJ000541</t>
  </si>
  <si>
    <t>FJ000542</t>
  </si>
  <si>
    <t>FJ000543</t>
  </si>
  <si>
    <t>FJ000544</t>
  </si>
  <si>
    <t>FJ000545</t>
  </si>
  <si>
    <t>FJ000546</t>
  </si>
  <si>
    <t>FJ000547</t>
  </si>
  <si>
    <t>FJ000548</t>
  </si>
  <si>
    <t>FJ000549</t>
  </si>
  <si>
    <t>FJ000550</t>
  </si>
  <si>
    <t>FJ000551</t>
  </si>
  <si>
    <t>FJ000552</t>
  </si>
  <si>
    <t>FJ000553</t>
  </si>
  <si>
    <t>FJ000554</t>
  </si>
  <si>
    <t>FJ000555</t>
  </si>
  <si>
    <t>FJ000556</t>
  </si>
  <si>
    <t>FJ000557</t>
  </si>
  <si>
    <t>FJ000558</t>
  </si>
  <si>
    <t>FJ000559</t>
  </si>
  <si>
    <t>FJ000560</t>
  </si>
  <si>
    <t>FJ000561</t>
  </si>
  <si>
    <t>FJ000562</t>
  </si>
  <si>
    <t>FJ000563</t>
  </si>
  <si>
    <t>FJ000564</t>
  </si>
  <si>
    <t>FJ000565</t>
  </si>
  <si>
    <t>FJ000566</t>
  </si>
  <si>
    <t>FJ000567</t>
  </si>
  <si>
    <t>FJ000568</t>
  </si>
  <si>
    <t>FJ000569</t>
  </si>
  <si>
    <t>FJ000570</t>
  </si>
  <si>
    <t>FJ000571</t>
  </si>
  <si>
    <t>FJ000572</t>
  </si>
  <si>
    <t>FJ000573</t>
  </si>
  <si>
    <t>FJ000574</t>
  </si>
  <si>
    <t>FJ000575</t>
  </si>
  <si>
    <t>FJ000576</t>
  </si>
  <si>
    <t>FJ000577</t>
  </si>
  <si>
    <t>FJ000578</t>
  </si>
  <si>
    <t>FJ000579</t>
  </si>
  <si>
    <t>FJ000580</t>
  </si>
  <si>
    <t>FJ000581</t>
  </si>
  <si>
    <t>FJ000582</t>
  </si>
  <si>
    <t>FJ000583</t>
  </si>
  <si>
    <t>FJ000584</t>
  </si>
  <si>
    <t>FJ000585</t>
  </si>
  <si>
    <t>FJ000586</t>
  </si>
  <si>
    <t>FJ000587</t>
  </si>
  <si>
    <t>FJ000588</t>
  </si>
  <si>
    <t>FJ000589</t>
  </si>
  <si>
    <t>FJ000590</t>
  </si>
  <si>
    <t>FJ000591</t>
  </si>
  <si>
    <t>FJ000592</t>
  </si>
  <si>
    <t>FJ000593</t>
  </si>
  <si>
    <t>FJ000594</t>
  </si>
  <si>
    <t>FJ000595</t>
  </si>
  <si>
    <t>FJ000596</t>
  </si>
  <si>
    <t>FJ000597</t>
  </si>
  <si>
    <t>FJ000598</t>
  </si>
  <si>
    <t>FJ000599</t>
  </si>
  <si>
    <t>FJ000600</t>
  </si>
  <si>
    <t>FJ000601</t>
  </si>
  <si>
    <t>FJ000602</t>
  </si>
  <si>
    <t>FJ000603</t>
  </si>
  <si>
    <t>FJ000632</t>
  </si>
  <si>
    <t>FJ000604</t>
  </si>
  <si>
    <t>FJ000605</t>
  </si>
  <si>
    <t>FJ000606</t>
  </si>
  <si>
    <t>FJ000607</t>
  </si>
  <si>
    <t>FJ000608</t>
  </si>
  <si>
    <t>FJ000609</t>
  </si>
  <si>
    <t>FJ000610</t>
  </si>
  <si>
    <t>FJ000611</t>
  </si>
  <si>
    <t>FJ000612</t>
  </si>
  <si>
    <t>FJ000613</t>
  </si>
  <si>
    <t>FJ000614</t>
  </si>
  <si>
    <t>FJ000615</t>
  </si>
  <si>
    <t>FJ000616</t>
  </si>
  <si>
    <t>FJ000617</t>
  </si>
  <si>
    <t>FJ000619</t>
  </si>
  <si>
    <t>FJ000620</t>
  </si>
  <si>
    <t>FJ000621</t>
  </si>
  <si>
    <t>FJ000622</t>
  </si>
  <si>
    <t>FJ000623</t>
  </si>
  <si>
    <t>FJ000624</t>
  </si>
  <si>
    <t>FJ000626</t>
  </si>
  <si>
    <t>FJ000627</t>
  </si>
  <si>
    <t>FJ000628</t>
  </si>
  <si>
    <t>FJ000629</t>
  </si>
  <si>
    <t>FJ000630</t>
  </si>
  <si>
    <t>FJ000631</t>
  </si>
  <si>
    <t>FJ000633</t>
  </si>
  <si>
    <t>FJ000635</t>
  </si>
  <si>
    <t>FJ000637</t>
  </si>
  <si>
    <t>FJ000638</t>
  </si>
  <si>
    <t>FJ000639</t>
  </si>
  <si>
    <t>FJ000640</t>
  </si>
  <si>
    <t>FJ000641</t>
  </si>
  <si>
    <t>FJ000642</t>
  </si>
  <si>
    <t>FJ000643</t>
  </si>
  <si>
    <t>FJ000644</t>
  </si>
  <si>
    <t>FJ000645</t>
  </si>
  <si>
    <t>FJ000646</t>
  </si>
  <si>
    <t>FJ000647</t>
  </si>
  <si>
    <t>FJ000648</t>
  </si>
  <si>
    <t>FJ000649</t>
  </si>
  <si>
    <t>FJ000650</t>
  </si>
  <si>
    <t>FJ000651</t>
  </si>
  <si>
    <t>FJ000652</t>
  </si>
  <si>
    <t>FJ000653</t>
  </si>
  <si>
    <t>FJ000654</t>
  </si>
  <si>
    <t>FJ000655</t>
  </si>
  <si>
    <t>FJ000656</t>
  </si>
  <si>
    <t>FJ000657</t>
  </si>
  <si>
    <t>FJ000658</t>
  </si>
  <si>
    <t>FJ000659</t>
  </si>
  <si>
    <t>FJ000660</t>
  </si>
  <si>
    <t>FJ000661</t>
  </si>
  <si>
    <t>FJ000662</t>
  </si>
  <si>
    <t>FJ000663</t>
  </si>
  <si>
    <t>FJ000664</t>
  </si>
  <si>
    <t>FJ000665</t>
  </si>
  <si>
    <t>FJ000666</t>
  </si>
  <si>
    <t>FJ000667</t>
  </si>
  <si>
    <t>FJ000668</t>
  </si>
  <si>
    <t>FJ000669</t>
  </si>
  <si>
    <t>FJ000670</t>
  </si>
  <si>
    <t>FJ000671</t>
  </si>
  <si>
    <t>FJ000672</t>
  </si>
  <si>
    <t>FJ000673</t>
  </si>
  <si>
    <t>FJ000674</t>
  </si>
  <si>
    <t>FJ000675</t>
  </si>
  <si>
    <t>FJ000676</t>
  </si>
  <si>
    <t>FJ000677</t>
  </si>
  <si>
    <t>FJ000678</t>
  </si>
  <si>
    <t>FJ000679</t>
  </si>
  <si>
    <t>FJ000680</t>
  </si>
  <si>
    <t>FJ000681</t>
  </si>
  <si>
    <t>FJ000682</t>
  </si>
  <si>
    <t>FJ000683</t>
  </si>
  <si>
    <t>FJ000684</t>
  </si>
  <si>
    <t>FJ000685</t>
  </si>
  <si>
    <t>FJ000686</t>
  </si>
  <si>
    <t>FJ000687</t>
  </si>
  <si>
    <t>FJ000688</t>
  </si>
  <si>
    <t>FJ000689</t>
  </si>
  <si>
    <t>FJ000690</t>
  </si>
  <si>
    <t>FJ000691</t>
  </si>
  <si>
    <t>FJ000692</t>
  </si>
  <si>
    <t>FJ000693</t>
  </si>
  <si>
    <t>FJ000694</t>
  </si>
  <si>
    <t>FJ000695</t>
  </si>
  <si>
    <t>FJ000696</t>
  </si>
  <si>
    <t>FJ000697</t>
  </si>
  <si>
    <t>FJ000698</t>
  </si>
  <si>
    <t>FJ000699</t>
  </si>
  <si>
    <t>FJ000700</t>
  </si>
  <si>
    <t>FJ000701</t>
  </si>
  <si>
    <t>FJ000702</t>
  </si>
  <si>
    <t>FJ000703</t>
  </si>
  <si>
    <t>FJ000704</t>
  </si>
  <si>
    <t>FJ000705</t>
  </si>
  <si>
    <t>FJ000706</t>
  </si>
  <si>
    <t>FJ000710</t>
  </si>
  <si>
    <t>FJ000707</t>
  </si>
  <si>
    <t>FJ000708</t>
  </si>
  <si>
    <t>FJ000709</t>
  </si>
  <si>
    <t>FJ000711</t>
  </si>
  <si>
    <t>FJ000712</t>
  </si>
  <si>
    <t>FJ000713</t>
  </si>
  <si>
    <t>FJ000714</t>
  </si>
  <si>
    <t>FJ000715</t>
  </si>
  <si>
    <t>FJ000717</t>
  </si>
  <si>
    <t>FJ000718</t>
  </si>
  <si>
    <t>FJ000719</t>
  </si>
  <si>
    <t>FJ000752</t>
  </si>
  <si>
    <t>FJ000720</t>
  </si>
  <si>
    <t>FJ000721</t>
  </si>
  <si>
    <t>FJ000722</t>
  </si>
  <si>
    <t>FJ000723</t>
  </si>
  <si>
    <t>FJ000724</t>
  </si>
  <si>
    <t>FJ000725</t>
  </si>
  <si>
    <t>FJ000726</t>
  </si>
  <si>
    <t>FJ000727</t>
  </si>
  <si>
    <t>FJ000728</t>
  </si>
  <si>
    <t>FJ000729</t>
  </si>
  <si>
    <t>FJ000731</t>
  </si>
  <si>
    <t>FJ000732</t>
  </si>
  <si>
    <t>FJ000733</t>
  </si>
  <si>
    <t>FJ000734</t>
  </si>
  <si>
    <t>FJ000735</t>
  </si>
  <si>
    <t>FJ000736</t>
  </si>
  <si>
    <t>FJ000737</t>
  </si>
  <si>
    <t>FJ000738</t>
  </si>
  <si>
    <t>FJ000739</t>
  </si>
  <si>
    <t>FJ000740</t>
  </si>
  <si>
    <t>FJ000741</t>
  </si>
  <si>
    <t>FJ000742</t>
  </si>
  <si>
    <t>FJ000743</t>
  </si>
  <si>
    <t>FJ000744</t>
  </si>
  <si>
    <t>FJ000745</t>
  </si>
  <si>
    <t>FJ000746</t>
  </si>
  <si>
    <t>FJ000747</t>
  </si>
  <si>
    <t>FJ000748</t>
  </si>
  <si>
    <t>FJ000749</t>
  </si>
  <si>
    <t>FJ000750</t>
  </si>
  <si>
    <t>FJ000751</t>
  </si>
  <si>
    <t>FJ000753</t>
  </si>
  <si>
    <t>FJ000754</t>
  </si>
  <si>
    <t>FJ000755</t>
  </si>
  <si>
    <t>FJ000756</t>
  </si>
  <si>
    <t>FJ000757</t>
  </si>
  <si>
    <t>FJ000758</t>
  </si>
  <si>
    <t>FJ000759</t>
  </si>
  <si>
    <t>FJ000760</t>
  </si>
  <si>
    <t>FJ000761</t>
  </si>
  <si>
    <t>FJ000762</t>
  </si>
  <si>
    <t>FJ000763</t>
  </si>
  <si>
    <t>FJ000764</t>
  </si>
  <si>
    <t>FJ000765</t>
  </si>
  <si>
    <t>FJ000766</t>
  </si>
  <si>
    <t>FJ000767</t>
  </si>
  <si>
    <t>FJ000768</t>
  </si>
  <si>
    <t>FJ000770</t>
  </si>
  <si>
    <t>FJ000771</t>
  </si>
  <si>
    <t>FJ000772</t>
  </si>
  <si>
    <t>FJ000773</t>
  </si>
  <si>
    <t>FJ000774</t>
  </si>
  <si>
    <t>FJ000775</t>
  </si>
  <si>
    <t>FJ000776</t>
  </si>
  <si>
    <t>FJ000777</t>
  </si>
  <si>
    <t>FJ000778</t>
  </si>
  <si>
    <t>FJ000779</t>
  </si>
  <si>
    <t>FJ000781</t>
  </si>
  <si>
    <t>FJ000782</t>
  </si>
  <si>
    <t>FJ000783</t>
  </si>
  <si>
    <t>FJ000784</t>
  </si>
  <si>
    <t>FJ000785</t>
  </si>
  <si>
    <t>FJ000786</t>
  </si>
  <si>
    <t>FJ000787</t>
  </si>
  <si>
    <t>FJ000788</t>
  </si>
  <si>
    <t>FJ000789</t>
  </si>
  <si>
    <t>FJ000790</t>
  </si>
  <si>
    <t>FJ000791</t>
  </si>
  <si>
    <t>FJ000792</t>
  </si>
  <si>
    <t>FJ000793</t>
  </si>
  <si>
    <t>FJ000794</t>
  </si>
  <si>
    <t>FJ000795</t>
  </si>
  <si>
    <t>FJ000796</t>
  </si>
  <si>
    <t>FJ000797</t>
  </si>
  <si>
    <t>FJ000798</t>
  </si>
  <si>
    <t>FJ000799</t>
  </si>
  <si>
    <t>FJ000800</t>
  </si>
  <si>
    <t>FJ000801</t>
  </si>
  <si>
    <t>FJ000802</t>
  </si>
  <si>
    <t>FJ000803</t>
  </si>
  <si>
    <t>FJ000804</t>
  </si>
  <si>
    <t>FJ000805</t>
  </si>
  <si>
    <t>FJ000806</t>
  </si>
  <si>
    <t>FJ000807</t>
  </si>
  <si>
    <t>FJ000808</t>
  </si>
  <si>
    <t>FJ000809</t>
  </si>
  <si>
    <t>FJ000810</t>
  </si>
  <si>
    <t>FJ000811</t>
  </si>
  <si>
    <t>FJ000812</t>
  </si>
  <si>
    <t>FJ000813</t>
  </si>
  <si>
    <t>FJ000814</t>
  </si>
  <si>
    <t>FJ000815</t>
  </si>
  <si>
    <t>FJ000816</t>
  </si>
  <si>
    <t>FJ000817</t>
  </si>
  <si>
    <t>FJ000866</t>
  </si>
  <si>
    <t>FJ000819</t>
  </si>
  <si>
    <t>FJ000820</t>
  </si>
  <si>
    <t>FJ000821</t>
  </si>
  <si>
    <t>FJ000822</t>
  </si>
  <si>
    <t>FJ000823</t>
  </si>
  <si>
    <t>FJ000824</t>
  </si>
  <si>
    <t>FJ000825</t>
  </si>
  <si>
    <t>FJ000826</t>
  </si>
  <si>
    <t>FJ000827</t>
  </si>
  <si>
    <t>FJ000828</t>
  </si>
  <si>
    <t>FJ000829</t>
  </si>
  <si>
    <t>FJ000830</t>
  </si>
  <si>
    <t>FJ000831</t>
  </si>
  <si>
    <t>FJ000832</t>
  </si>
  <si>
    <t>FJ000833</t>
  </si>
  <si>
    <t>FJ000834</t>
  </si>
  <si>
    <t>FJ000864</t>
  </si>
  <si>
    <t>FJ000840</t>
  </si>
  <si>
    <t>FJ000835</t>
  </si>
  <si>
    <t>FJ000836</t>
  </si>
  <si>
    <t>FJ000837</t>
  </si>
  <si>
    <t>FJ000838</t>
  </si>
  <si>
    <t>FJ000839</t>
  </si>
  <si>
    <t>FJ000841</t>
  </si>
  <si>
    <t>FJ000842</t>
  </si>
  <si>
    <t>FJ000843</t>
  </si>
  <si>
    <t>FJ000844</t>
  </si>
  <si>
    <t>FJ000845</t>
  </si>
  <si>
    <t>FJ000846</t>
  </si>
  <si>
    <t>FJ000847</t>
  </si>
  <si>
    <t>FJ000848</t>
  </si>
  <si>
    <t>FJ000849</t>
  </si>
  <si>
    <t>FJ000850</t>
  </si>
  <si>
    <t>FJ000851</t>
  </si>
  <si>
    <t>FJ000852</t>
  </si>
  <si>
    <t>FJ000853</t>
  </si>
  <si>
    <t>FJ000854</t>
  </si>
  <si>
    <t>FJ000855</t>
  </si>
  <si>
    <t>FJ000857</t>
  </si>
  <si>
    <t>FJ000858</t>
  </si>
  <si>
    <t>FJ000859</t>
  </si>
  <si>
    <t>FJ000860</t>
  </si>
  <si>
    <t>FJ000861</t>
  </si>
  <si>
    <t>FJ000862</t>
  </si>
  <si>
    <t>FJ000863</t>
  </si>
  <si>
    <t>FJ000865</t>
  </si>
  <si>
    <t>FJ000867</t>
  </si>
  <si>
    <t>FJ000868</t>
  </si>
  <si>
    <t>FJ000869</t>
  </si>
  <si>
    <t>FJ000870</t>
  </si>
  <si>
    <t>FJ000871</t>
  </si>
  <si>
    <t>17M</t>
  </si>
  <si>
    <t>25M</t>
  </si>
  <si>
    <t>26M</t>
  </si>
  <si>
    <t>31M</t>
  </si>
  <si>
    <t>24M</t>
  </si>
  <si>
    <t>21M</t>
  </si>
  <si>
    <t>27M</t>
  </si>
  <si>
    <t>22 M</t>
  </si>
  <si>
    <t>12M</t>
  </si>
  <si>
    <t>19M</t>
  </si>
  <si>
    <t>22M</t>
  </si>
  <si>
    <t>29M</t>
  </si>
  <si>
    <t>20M</t>
  </si>
  <si>
    <t>32M</t>
  </si>
  <si>
    <t>30M</t>
  </si>
  <si>
    <t>G4</t>
  </si>
  <si>
    <t>28M</t>
  </si>
  <si>
    <t>121x29</t>
  </si>
  <si>
    <t>13X1250L</t>
  </si>
  <si>
    <t>13M</t>
  </si>
  <si>
    <t>23M</t>
  </si>
  <si>
    <t>13x585L</t>
  </si>
  <si>
    <t>17X1015</t>
  </si>
  <si>
    <t>32 MM</t>
  </si>
  <si>
    <t>9.5x725La</t>
  </si>
  <si>
    <t>9.5x740La</t>
  </si>
  <si>
    <t>9.5x750La</t>
  </si>
  <si>
    <t>9.5x800La</t>
  </si>
  <si>
    <t>9.5x850La</t>
  </si>
  <si>
    <t>9.5x875La</t>
  </si>
  <si>
    <t>9.5x890La</t>
  </si>
  <si>
    <t>9.5x900La</t>
  </si>
  <si>
    <t>9.5x915La</t>
  </si>
  <si>
    <t>9.5x965La</t>
  </si>
  <si>
    <t>9.5x975La</t>
  </si>
  <si>
    <t>9.5x990La</t>
  </si>
  <si>
    <t>9.5x1020La</t>
  </si>
  <si>
    <t>9.5x1050La</t>
  </si>
  <si>
    <t>9.5x1060La</t>
  </si>
  <si>
    <t>9.5x1075La</t>
  </si>
  <si>
    <t>9.5x109La</t>
  </si>
  <si>
    <t>9.5x1100La</t>
  </si>
  <si>
    <t>9.5x1150La</t>
  </si>
  <si>
    <t>9.5x1175La</t>
  </si>
  <si>
    <t>9.5x1200La</t>
  </si>
  <si>
    <t>9.5x1275La</t>
  </si>
  <si>
    <t>13x965L</t>
  </si>
  <si>
    <t>9.5x1125La</t>
  </si>
  <si>
    <t>9.5x1140La</t>
  </si>
  <si>
    <t>13x1400L</t>
  </si>
  <si>
    <t>13X1120L</t>
  </si>
  <si>
    <t>9.5x1000La</t>
  </si>
  <si>
    <t>13x785L</t>
  </si>
  <si>
    <t>9.5x715La</t>
  </si>
  <si>
    <t>9.5x940La</t>
  </si>
  <si>
    <t>9.5x950La</t>
  </si>
  <si>
    <t>13x610L</t>
  </si>
  <si>
    <t>13x735L</t>
  </si>
  <si>
    <t>13X760L</t>
  </si>
  <si>
    <t>13x1300L</t>
  </si>
  <si>
    <t>13x1320L</t>
  </si>
  <si>
    <t>13x1370L</t>
  </si>
  <si>
    <t>13x1090L</t>
  </si>
  <si>
    <t>13X865L</t>
  </si>
  <si>
    <t>13x940L</t>
  </si>
  <si>
    <t>13x1450L</t>
  </si>
  <si>
    <t>17x1090</t>
  </si>
  <si>
    <t>17x1300</t>
  </si>
  <si>
    <t>13x890L</t>
  </si>
  <si>
    <t>141XY25</t>
  </si>
  <si>
    <t>13x560L</t>
  </si>
  <si>
    <t>9.5x1225La</t>
  </si>
  <si>
    <t>13x635L</t>
  </si>
  <si>
    <t>13x685L</t>
  </si>
  <si>
    <t>13x660L</t>
  </si>
  <si>
    <t>13x710L</t>
  </si>
  <si>
    <t>13x815L</t>
  </si>
  <si>
    <t>13x835</t>
  </si>
  <si>
    <t>13x915L</t>
  </si>
  <si>
    <t>13x1015L</t>
  </si>
  <si>
    <t>13x1040L</t>
  </si>
  <si>
    <t>13x1065L</t>
  </si>
  <si>
    <t>13X990L</t>
  </si>
  <si>
    <t>9.5X640La</t>
  </si>
  <si>
    <t>13x1140L</t>
  </si>
  <si>
    <t>13x1170L</t>
  </si>
  <si>
    <t>13x1200L</t>
  </si>
  <si>
    <t>13x1220L</t>
  </si>
  <si>
    <t>13x1270L</t>
  </si>
  <si>
    <t>13x1350L</t>
  </si>
  <si>
    <t>13x1425L</t>
  </si>
  <si>
    <t>13x1475L</t>
  </si>
  <si>
    <t>13x1500L</t>
  </si>
  <si>
    <t>9.5x1035La</t>
  </si>
  <si>
    <t>9.5x765La</t>
  </si>
  <si>
    <t>9.5x790La</t>
  </si>
  <si>
    <t>9.5x820La</t>
  </si>
  <si>
    <t>9.5x835La</t>
  </si>
  <si>
    <t>9.5x865La</t>
  </si>
  <si>
    <t>9.5x925La</t>
  </si>
  <si>
    <t>17X1060</t>
  </si>
  <si>
    <t>17X1120</t>
  </si>
  <si>
    <t>RPF5400</t>
  </si>
  <si>
    <t>13x1600L</t>
  </si>
  <si>
    <t>REDONDO</t>
  </si>
  <si>
    <t>CUADRADO</t>
  </si>
  <si>
    <t>CUADRADA</t>
  </si>
  <si>
    <t>FAJA DE ALTER</t>
  </si>
  <si>
    <t>P/HIDRAULICO</t>
  </si>
  <si>
    <t>MOTOR 1.3</t>
  </si>
  <si>
    <t>MOTOR 2.5</t>
  </si>
  <si>
    <t>MOTOR 2.4</t>
  </si>
  <si>
    <t>MOTOR 2.0 2.3</t>
  </si>
  <si>
    <t>MOTOR 1.6</t>
  </si>
  <si>
    <t>(MODERNO)</t>
  </si>
  <si>
    <t>1.8 4CIL.</t>
  </si>
  <si>
    <t>FAJA DE SERVO</t>
  </si>
  <si>
    <t>SERVO DE DIRECCIÓN</t>
  </si>
  <si>
    <t>LANER, LIBERO. MIRAGE</t>
  </si>
  <si>
    <t>H100,H-1,PORTER</t>
  </si>
  <si>
    <t>HIACE 2800</t>
  </si>
  <si>
    <t>4A,5A,7A</t>
  </si>
  <si>
    <t>5E</t>
  </si>
  <si>
    <t>2L, 2L-T</t>
  </si>
  <si>
    <t>4D56, 4D68, 4G63</t>
  </si>
  <si>
    <t>VANETTE SERENA 2000</t>
  </si>
  <si>
    <t>Hijet</t>
  </si>
  <si>
    <t>K3VE</t>
  </si>
  <si>
    <t>4A, 5A-FE</t>
  </si>
  <si>
    <t>CORVETTE</t>
  </si>
  <si>
    <t>G6EA</t>
  </si>
  <si>
    <t>CAPELLA, CRONO, TALSTAR</t>
  </si>
  <si>
    <t>F5</t>
  </si>
  <si>
    <t>G4DR</t>
  </si>
  <si>
    <t>SIRIUS-II</t>
  </si>
  <si>
    <t>PRINCE, HOLDEN</t>
  </si>
  <si>
    <t>COASTER 3400</t>
  </si>
  <si>
    <t>OPTIMA, CARENS</t>
  </si>
  <si>
    <t>CHEVETTE</t>
  </si>
  <si>
    <t>STORIA</t>
  </si>
  <si>
    <t>B16A</t>
  </si>
  <si>
    <t>CORONA, COOLLA, SPRINTER</t>
  </si>
  <si>
    <t>COROLLA, COASTER, TERCEL</t>
  </si>
  <si>
    <t>CALDINA, CAMRY, CARINA, CORONA, LITEACE</t>
  </si>
  <si>
    <t>4G32, G32</t>
  </si>
  <si>
    <t>DIAMANTE</t>
  </si>
  <si>
    <t>6G73, 6G72</t>
  </si>
  <si>
    <t>LUCE</t>
  </si>
  <si>
    <t>SENTIA</t>
  </si>
  <si>
    <t>JE, JF</t>
  </si>
  <si>
    <t>SPORTAGE, MAZDA</t>
  </si>
  <si>
    <t>:F8, FE</t>
  </si>
  <si>
    <t>F8, FE</t>
  </si>
  <si>
    <t>4G94</t>
  </si>
  <si>
    <t>F20</t>
  </si>
  <si>
    <t>4G63, 4G67</t>
  </si>
  <si>
    <t>B3, B6</t>
  </si>
  <si>
    <t>6G72</t>
  </si>
  <si>
    <t>SEPHIA</t>
  </si>
  <si>
    <t>B5</t>
  </si>
  <si>
    <t>G4CM</t>
  </si>
  <si>
    <t>RIO 2003</t>
  </si>
  <si>
    <t>BOXER</t>
  </si>
  <si>
    <t>XUD9</t>
  </si>
  <si>
    <t>COROLLA 1500, SPRINTER 1500</t>
  </si>
  <si>
    <t>LASER</t>
  </si>
  <si>
    <t>H1</t>
  </si>
  <si>
    <t>DONFENG</t>
  </si>
  <si>
    <t>EASTAR</t>
  </si>
  <si>
    <t>SANTA FE, TUCSON</t>
  </si>
  <si>
    <t>FUCSON</t>
  </si>
  <si>
    <t>D3, D4EA</t>
  </si>
  <si>
    <t>SONTA</t>
  </si>
  <si>
    <t>GALANT 1800, LANCER 1800, MONTERO PAJERO 1800, MONTERO PAJERO IO 1800, RVR 1800</t>
  </si>
  <si>
    <t>4G93,4G94</t>
  </si>
  <si>
    <t>F20, F22B</t>
  </si>
  <si>
    <t>CARISMA, GALANT 1600</t>
  </si>
  <si>
    <t>4G32, 4G92</t>
  </si>
  <si>
    <t>SPRINTER</t>
  </si>
  <si>
    <t>COROLL</t>
  </si>
  <si>
    <t>4A, GE</t>
  </si>
  <si>
    <t>A-CLASS 1300 HFC4GB1, A138 1300 HFC4GB1, LANCER 1300, LIBERO 1300, MIRAGE 1300</t>
  </si>
  <si>
    <t>4G13</t>
  </si>
  <si>
    <t>H100,H-1, PORTER</t>
  </si>
  <si>
    <t>EJ15, EJ20</t>
  </si>
  <si>
    <t>CHALLENGER, GALANT, PAJERO SPORT, TRITON, TURBO</t>
  </si>
  <si>
    <t>SONATA, H-1, H-100</t>
  </si>
  <si>
    <t>4G63, 4D56, 4D65</t>
  </si>
  <si>
    <t>D4BH, D4BB, D4BF</t>
  </si>
  <si>
    <t>CORONA 1800</t>
  </si>
  <si>
    <t>HIACE 2400</t>
  </si>
  <si>
    <t>4G92, 93</t>
  </si>
  <si>
    <t>2L, 3L, 5L</t>
  </si>
  <si>
    <t>Prince, Leganza, Sohe</t>
  </si>
  <si>
    <t>GALANT 2000</t>
  </si>
  <si>
    <t>ECLIPSE 2400</t>
  </si>
  <si>
    <t>4G69</t>
  </si>
  <si>
    <t>LIBERO 1500</t>
  </si>
  <si>
    <t>AD 1700</t>
  </si>
  <si>
    <t>AD 2000</t>
  </si>
  <si>
    <t>CALDINA 1500</t>
  </si>
  <si>
    <t>5E, FE</t>
  </si>
  <si>
    <t>E15S</t>
  </si>
  <si>
    <t>G4ED, G4GD</t>
  </si>
  <si>
    <t>COUSTER, LAND</t>
  </si>
  <si>
    <t>1HD, FT</t>
  </si>
  <si>
    <t>4E, FE</t>
  </si>
  <si>
    <t>INTEGRA 1600</t>
  </si>
  <si>
    <t>D16A, ZC</t>
  </si>
  <si>
    <t>FANTASY, LEMANS</t>
  </si>
  <si>
    <t>GM, 16S</t>
  </si>
  <si>
    <t>D13B, D15B</t>
  </si>
  <si>
    <t>APV 1600</t>
  </si>
  <si>
    <t>SUNNY 1300</t>
  </si>
  <si>
    <t>E13S</t>
  </si>
  <si>
    <t>2KD, 1KD-FTV</t>
  </si>
  <si>
    <t>ESCUDE, FUTURA</t>
  </si>
  <si>
    <t>CA16S, CA18s</t>
  </si>
  <si>
    <t>GEMINI 1500</t>
  </si>
  <si>
    <t>4XC1</t>
  </si>
  <si>
    <t>COASTER 4200</t>
  </si>
  <si>
    <t>1HD-T, 1HZ</t>
  </si>
  <si>
    <t>A-CLASS 1300</t>
  </si>
  <si>
    <t>4G13, 4G15, G15N</t>
  </si>
  <si>
    <t>DINGO</t>
  </si>
  <si>
    <t>CB</t>
  </si>
  <si>
    <t>JIMNY</t>
  </si>
  <si>
    <t>1.0L</t>
  </si>
  <si>
    <t>MONTERO PAJERO 2500</t>
  </si>
  <si>
    <t>PRIDE, MAZA</t>
  </si>
  <si>
    <t>COROLLA, CARINA, CORONA</t>
  </si>
  <si>
    <t>WOLKSWAGEN</t>
  </si>
  <si>
    <t>JETTA, GOLF</t>
  </si>
  <si>
    <t>DC18</t>
  </si>
  <si>
    <t>DCLG</t>
  </si>
  <si>
    <t>4A, 5AF</t>
  </si>
  <si>
    <t>APV, BALENO, CULTUS, ESCULTE, GRAND VITARA</t>
  </si>
  <si>
    <t>CANTER, FUSO, ROSA, BUS</t>
  </si>
  <si>
    <t>MIGHTY, COUNTY</t>
  </si>
  <si>
    <t>D4AF, D4AK, D4AL, D4AN</t>
  </si>
  <si>
    <t>CORDIA, DINGO</t>
  </si>
  <si>
    <t>4A30</t>
  </si>
  <si>
    <t>COLT, MIRAGE, PROTON, CARISMA</t>
  </si>
  <si>
    <t>G15B, 4G32</t>
  </si>
  <si>
    <t>CHARIOT, CORDIA, GALANT, CARISMA</t>
  </si>
  <si>
    <t>G32B, G62B, 4G32</t>
  </si>
  <si>
    <t>BLUEBIRD 1800</t>
  </si>
  <si>
    <t>CA20</t>
  </si>
  <si>
    <t>PULSAR, CENTRA, VARIOS</t>
  </si>
  <si>
    <t>LEOARD</t>
  </si>
  <si>
    <t>VG20ET SOHC</t>
  </si>
  <si>
    <t>SJ 413, CARRY, JIMNY, SWIFT</t>
  </si>
  <si>
    <t>G13A, G13B</t>
  </si>
  <si>
    <t>G10</t>
  </si>
  <si>
    <t>MARUTI, SWIFT</t>
  </si>
  <si>
    <t>SCORT</t>
  </si>
  <si>
    <t>G10, G13B</t>
  </si>
  <si>
    <t>DUET 1000</t>
  </si>
  <si>
    <t>EJVE M100A 3 CYL DOHC</t>
  </si>
  <si>
    <t>CALDINA, CORONA</t>
  </si>
  <si>
    <t>1KZ</t>
  </si>
  <si>
    <t>COROLLA, STARLET, SPRINTER, TERCEL</t>
  </si>
  <si>
    <t>CARINA, RAV4</t>
  </si>
  <si>
    <t>ARISTO</t>
  </si>
  <si>
    <t>2JZ</t>
  </si>
  <si>
    <t>CORONA, CARINA, CELICA</t>
  </si>
  <si>
    <t>2S, 3S, 4S</t>
  </si>
  <si>
    <t>D4BX,</t>
  </si>
  <si>
    <t>CORDIA, DINGO, PROTON</t>
  </si>
  <si>
    <t>GRAD VITARA</t>
  </si>
  <si>
    <t>G4AJ,G4DJ</t>
  </si>
  <si>
    <t>AVELLA, PRIDE</t>
  </si>
  <si>
    <t>VECTRA</t>
  </si>
  <si>
    <t>LEGANZA, MAGNUS NUBIRA</t>
  </si>
  <si>
    <t>C18NZ SOHC</t>
  </si>
  <si>
    <t>C20NE</t>
  </si>
  <si>
    <t>ASTRA, CORSA, VECTRA</t>
  </si>
  <si>
    <t>CIELO, ESPERO, LANOS, LEMANS, NUBIRA, RACER</t>
  </si>
  <si>
    <t>V27 MINIBUS 1300</t>
  </si>
  <si>
    <t>BG13</t>
  </si>
  <si>
    <t>AD VAN, AD VAN WAGON, SENTRA, SENTRA 1600, SUNNY</t>
  </si>
  <si>
    <t>COLT, CORDIA, DINGO, PROTON</t>
  </si>
  <si>
    <t>EXELL</t>
  </si>
  <si>
    <t>TICO, MATIZ</t>
  </si>
  <si>
    <t>SPARK 800</t>
  </si>
  <si>
    <t>2S, 3S</t>
  </si>
  <si>
    <t>ALTO GF, JIMNY, MARUTI</t>
  </si>
  <si>
    <t>HIJET</t>
  </si>
  <si>
    <t>F6A, F8D, F10D</t>
  </si>
  <si>
    <t>HAFEI</t>
  </si>
  <si>
    <t>CHANGUE</t>
  </si>
  <si>
    <t>SQR</t>
  </si>
  <si>
    <t>FULWIN</t>
  </si>
  <si>
    <t>V27</t>
  </si>
  <si>
    <t>H5</t>
  </si>
  <si>
    <t>PULSAR</t>
  </si>
  <si>
    <t>TERCERL</t>
  </si>
  <si>
    <t>TERCEL, ACCORD, STARLET, HILUX</t>
  </si>
  <si>
    <t>3E, 1C</t>
  </si>
  <si>
    <t>DAEWO</t>
  </si>
  <si>
    <t>PROBOX, TERCEL, HIACE</t>
  </si>
  <si>
    <t>LANOS</t>
  </si>
  <si>
    <t>CA18</t>
  </si>
  <si>
    <t>VERSA, MARCH</t>
  </si>
  <si>
    <t>1C, 2C, 3C-T</t>
  </si>
  <si>
    <t>CRUISER</t>
  </si>
  <si>
    <t>2S, 3S, 5S</t>
  </si>
  <si>
    <t>H-1, H-100, PORTER</t>
  </si>
  <si>
    <t>DELICIA, GALANT. L300</t>
  </si>
  <si>
    <t>H-1</t>
  </si>
  <si>
    <t>A20</t>
  </si>
  <si>
    <t>F20A</t>
  </si>
  <si>
    <t>D16A</t>
  </si>
  <si>
    <t>CIELO, LANOS</t>
  </si>
  <si>
    <t>CHEVI TAXI</t>
  </si>
  <si>
    <t>CRUZE, SONIC</t>
  </si>
  <si>
    <t>CORDIA, DINGO, COLT, PROTON</t>
  </si>
  <si>
    <t>SCOUPE, EXCEL</t>
  </si>
  <si>
    <t>G4DJ</t>
  </si>
  <si>
    <t>MINICA, L200</t>
  </si>
  <si>
    <t>3G83, 4D56</t>
  </si>
  <si>
    <t>LADA</t>
  </si>
  <si>
    <t>G4AN</t>
  </si>
  <si>
    <t>CARAVAN,</t>
  </si>
  <si>
    <t>SD25</t>
  </si>
  <si>
    <t>COASTER, CORONA, DYNA, CROWN</t>
  </si>
  <si>
    <t>MUSTANG</t>
  </si>
  <si>
    <t>K11</t>
  </si>
  <si>
    <t>SCOUPE</t>
  </si>
  <si>
    <t>CARINA. CORONA, CALDINA, TERCEL, COROLLA</t>
  </si>
  <si>
    <t>CARINA, CALDINA, TERCEL, VIOS, CORONA</t>
  </si>
  <si>
    <t>3E, 4E</t>
  </si>
  <si>
    <t>STARLET, TERCEL, YARIS</t>
  </si>
  <si>
    <t>MOCHE2</t>
  </si>
  <si>
    <t>1.3, 1.5, 2.0</t>
  </si>
  <si>
    <t>3A, 4A, 5A</t>
  </si>
  <si>
    <t>1.3, 1.5</t>
  </si>
  <si>
    <t>PICANTO, SEPHIA</t>
  </si>
  <si>
    <t>VG30</t>
  </si>
  <si>
    <t>SENTRA, AD, SUNNY</t>
  </si>
  <si>
    <t>EXPLORER</t>
  </si>
  <si>
    <t>2.0, 2.2</t>
  </si>
  <si>
    <t>TERRACAN</t>
  </si>
  <si>
    <t>SERPENTIN</t>
  </si>
  <si>
    <t>ECHO</t>
  </si>
  <si>
    <t>LAND</t>
  </si>
  <si>
    <t>CAMARO</t>
  </si>
  <si>
    <t>CALDINA, CAMRY, CORONA,</t>
  </si>
  <si>
    <t>ESCUDO</t>
  </si>
  <si>
    <t>LEVIN SPRINTER, CROWN, CORONA, LITEACE, HILUX</t>
  </si>
  <si>
    <t>4AGE, 2Y, 3Y</t>
  </si>
  <si>
    <t>HIACE, HI-LUX</t>
  </si>
  <si>
    <t>4G1E</t>
  </si>
  <si>
    <t>2E-3E</t>
  </si>
  <si>
    <t>LEGACY</t>
  </si>
  <si>
    <t>EJ18</t>
  </si>
  <si>
    <t>TWINGO</t>
  </si>
  <si>
    <t>CLIO</t>
  </si>
  <si>
    <t>VIGOR</t>
  </si>
  <si>
    <t>PALIO</t>
  </si>
  <si>
    <t>PALIO, SIENA</t>
  </si>
  <si>
    <t>CELICA</t>
  </si>
  <si>
    <t>GA15</t>
  </si>
  <si>
    <t>PATHFINDER</t>
  </si>
  <si>
    <t>ECLIPSE</t>
  </si>
  <si>
    <t>VARIOS, REFINE</t>
  </si>
  <si>
    <t>S5</t>
  </si>
  <si>
    <t>TAUNUS</t>
  </si>
  <si>
    <t>HIACE, HILUX, CROWN, LITEACE,</t>
  </si>
  <si>
    <t>3Y, 4Y</t>
  </si>
  <si>
    <t>TERRANO</t>
  </si>
  <si>
    <t>Q30DE, TD27, ZD30</t>
  </si>
  <si>
    <t>CD800</t>
  </si>
  <si>
    <t>HD45</t>
  </si>
  <si>
    <t>AD, SENTRA</t>
  </si>
  <si>
    <t>GA13,GA14,GA15</t>
  </si>
  <si>
    <t>2NZ-FE, 1NZFE</t>
  </si>
  <si>
    <t>N14</t>
  </si>
  <si>
    <t>VE</t>
  </si>
  <si>
    <t>D12</t>
  </si>
  <si>
    <t>1Z, 2Z</t>
  </si>
  <si>
    <t>4D65</t>
  </si>
  <si>
    <t>FORTUNER, HILUX, VIGO, TACOMA</t>
  </si>
  <si>
    <t>ETERNA</t>
  </si>
  <si>
    <t>TOURNEO, CONNEC</t>
  </si>
  <si>
    <t>AVENIR, AD, BLUEBIRD</t>
  </si>
  <si>
    <t>CD20, 2.0</t>
  </si>
  <si>
    <t>T18</t>
  </si>
  <si>
    <t>TEMPRA</t>
  </si>
  <si>
    <t>300 ZX</t>
  </si>
  <si>
    <t>DYNA, HIACE, HILUX</t>
  </si>
  <si>
    <t>CELICA, CORONA</t>
  </si>
  <si>
    <t>ALTIMA</t>
  </si>
  <si>
    <t>2002-2006</t>
  </si>
  <si>
    <t>GRANADA, SIERRA</t>
  </si>
  <si>
    <t>SONIC, CRUZE</t>
  </si>
  <si>
    <t>VM17, VM23</t>
  </si>
  <si>
    <t>MARK II, A?089</t>
  </si>
  <si>
    <t>CLARUS</t>
  </si>
  <si>
    <t>PORTER, H100</t>
  </si>
  <si>
    <t>PORTER, H1</t>
  </si>
  <si>
    <t>D4BH,D4BB</t>
  </si>
  <si>
    <t>4D56,4D55</t>
  </si>
  <si>
    <t>ACCENT, KIA RIO</t>
  </si>
  <si>
    <t>G4EE, G4EK, G4FG</t>
  </si>
  <si>
    <t>CELICA,RACK 4,CORONA</t>
  </si>
  <si>
    <t>COLDINA</t>
  </si>
  <si>
    <t>RACER,CIELO,</t>
  </si>
  <si>
    <t>LANCER,MIRAT</t>
  </si>
  <si>
    <t>ACCENT, KIA</t>
  </si>
  <si>
    <t>LIVERO,1500</t>
  </si>
  <si>
    <t>EJ</t>
  </si>
  <si>
    <t>G4DR,4G61,G4CR</t>
  </si>
  <si>
    <t>CUMMINS</t>
  </si>
  <si>
    <t>YARIS , STARLET</t>
  </si>
  <si>
    <t>PAGERO</t>
  </si>
  <si>
    <t>LAUR</t>
  </si>
  <si>
    <t>F8,FE</t>
  </si>
  <si>
    <t>A160</t>
  </si>
  <si>
    <t>VW</t>
  </si>
  <si>
    <t>ED30</t>
  </si>
  <si>
    <t>QG13, QG15</t>
  </si>
  <si>
    <t>X30L</t>
  </si>
  <si>
    <t>CULTUS, APV</t>
  </si>
  <si>
    <t>C70, V70</t>
  </si>
  <si>
    <t>VERSA</t>
  </si>
  <si>
    <t>.</t>
  </si>
  <si>
    <t>LEGAN</t>
  </si>
  <si>
    <t>FORTE</t>
  </si>
  <si>
    <t>,</t>
  </si>
  <si>
    <t>CAMION, CUMMINS</t>
  </si>
  <si>
    <t>SANTA FE, TUCSON, SANTA FE</t>
  </si>
  <si>
    <t>D4EA,D4FA,D4FB</t>
  </si>
  <si>
    <t>4D55,D4BX,D4BA</t>
  </si>
  <si>
    <t>TD27, SD23, QD32</t>
  </si>
  <si>
    <t>H1,4G64</t>
  </si>
  <si>
    <t>4G63,4G64</t>
  </si>
  <si>
    <t>BLAZER</t>
  </si>
  <si>
    <t>MAZDA 6</t>
  </si>
  <si>
    <t>SPRINTERS</t>
  </si>
  <si>
    <t>111 DT</t>
  </si>
  <si>
    <t>109 DT</t>
  </si>
  <si>
    <t>163 DT</t>
  </si>
  <si>
    <t>113 DT</t>
  </si>
  <si>
    <t>129 DT</t>
  </si>
  <si>
    <t>123 DT</t>
  </si>
  <si>
    <t>117 DT</t>
  </si>
  <si>
    <t>124 DT</t>
  </si>
  <si>
    <t>177 DT</t>
  </si>
  <si>
    <t>128 DT</t>
  </si>
  <si>
    <t>127 DT</t>
  </si>
  <si>
    <t>92 DT</t>
  </si>
  <si>
    <t>103 DT</t>
  </si>
  <si>
    <t>130 DT</t>
  </si>
  <si>
    <t>65 DT</t>
  </si>
  <si>
    <t>69 DT</t>
  </si>
  <si>
    <t>90 DT</t>
  </si>
  <si>
    <t>110 DT</t>
  </si>
  <si>
    <t>6PK2345</t>
  </si>
  <si>
    <t>175 DT</t>
  </si>
  <si>
    <t>135 DT</t>
  </si>
  <si>
    <t>151 DT</t>
  </si>
  <si>
    <t>173 DT</t>
  </si>
  <si>
    <t>152 DT</t>
  </si>
  <si>
    <t>125 DT</t>
  </si>
  <si>
    <t>169 DT</t>
  </si>
  <si>
    <t>94 DT</t>
  </si>
  <si>
    <t>88 DT</t>
  </si>
  <si>
    <t>97 DT</t>
  </si>
  <si>
    <t>5PK1030</t>
  </si>
  <si>
    <t>55 DT</t>
  </si>
  <si>
    <t>187 DT</t>
  </si>
  <si>
    <t>168 DT</t>
  </si>
  <si>
    <t>159 DT</t>
  </si>
  <si>
    <t>155 DT</t>
  </si>
  <si>
    <t>153 DT</t>
  </si>
  <si>
    <t>149 DT</t>
  </si>
  <si>
    <t>145 DT</t>
  </si>
  <si>
    <t>143 DT</t>
  </si>
  <si>
    <t>141 DT</t>
  </si>
  <si>
    <t>137 DT</t>
  </si>
  <si>
    <t>136 DT</t>
  </si>
  <si>
    <t>122 DT</t>
  </si>
  <si>
    <t>121 DT</t>
  </si>
  <si>
    <t>Ax49</t>
  </si>
  <si>
    <t>112 DT</t>
  </si>
  <si>
    <t>99 DT</t>
  </si>
  <si>
    <t>211 DT</t>
  </si>
  <si>
    <t>139 DT</t>
  </si>
  <si>
    <t>154 DT</t>
  </si>
  <si>
    <t>146 DT</t>
  </si>
  <si>
    <t>140 DT</t>
  </si>
  <si>
    <t>106 DT</t>
  </si>
  <si>
    <t>105 DT</t>
  </si>
  <si>
    <t>104 DT</t>
  </si>
  <si>
    <t>102 DT</t>
  </si>
  <si>
    <t>95 DT</t>
  </si>
  <si>
    <t>91 DT</t>
  </si>
  <si>
    <t>101 DT</t>
  </si>
  <si>
    <t>84 DT</t>
  </si>
  <si>
    <t>83 DT</t>
  </si>
  <si>
    <t>79 DT</t>
  </si>
  <si>
    <t>76 DT</t>
  </si>
  <si>
    <t>107 DT</t>
  </si>
  <si>
    <t>108 DT</t>
  </si>
  <si>
    <t>119 DT</t>
  </si>
  <si>
    <t>Ax23</t>
  </si>
  <si>
    <t>8PK1755</t>
  </si>
  <si>
    <t>120 DT</t>
  </si>
  <si>
    <t>98 DT</t>
  </si>
  <si>
    <t>126 DT</t>
  </si>
  <si>
    <t>89 DT</t>
  </si>
  <si>
    <t>115ZA19</t>
  </si>
  <si>
    <t>107DT</t>
  </si>
  <si>
    <t>8PK1815</t>
  </si>
  <si>
    <t>BX39</t>
  </si>
  <si>
    <t>6PK1190</t>
  </si>
  <si>
    <t>167 DT</t>
  </si>
  <si>
    <t>171 DT</t>
  </si>
  <si>
    <t>6PK1650</t>
  </si>
  <si>
    <t>4PK1100</t>
  </si>
  <si>
    <t>4PK1140</t>
  </si>
  <si>
    <t>4PK1070</t>
  </si>
  <si>
    <t>4PK1060</t>
  </si>
  <si>
    <t>4PK835</t>
  </si>
  <si>
    <t>6PK1550</t>
  </si>
  <si>
    <t>7PK1350</t>
  </si>
  <si>
    <t>116 DT</t>
  </si>
  <si>
    <t>RPF2285</t>
  </si>
  <si>
    <t>RPF2290</t>
  </si>
  <si>
    <t>RPF2295</t>
  </si>
  <si>
    <t>RPF2315</t>
  </si>
  <si>
    <t>RPF2335</t>
  </si>
  <si>
    <t>RPF2345</t>
  </si>
  <si>
    <t>RPF2350</t>
  </si>
  <si>
    <t>RPF2355</t>
  </si>
  <si>
    <t>RPF2360</t>
  </si>
  <si>
    <t>RPF2380</t>
  </si>
  <si>
    <t>RPF2385</t>
  </si>
  <si>
    <t>RPF2390</t>
  </si>
  <si>
    <t>RPF2400</t>
  </si>
  <si>
    <t>RPF2415</t>
  </si>
  <si>
    <t>RPF2420</t>
  </si>
  <si>
    <t>RPF2425</t>
  </si>
  <si>
    <t>RPF2430</t>
  </si>
  <si>
    <t>RPF2435</t>
  </si>
  <si>
    <t>RPF2450</t>
  </si>
  <si>
    <t>RPF2460</t>
  </si>
  <si>
    <t>RPF2470</t>
  </si>
  <si>
    <t>RPF2500</t>
  </si>
  <si>
    <t>4PK725</t>
  </si>
  <si>
    <t>4PK735</t>
  </si>
  <si>
    <t>4PK745</t>
  </si>
  <si>
    <t>4PK755</t>
  </si>
  <si>
    <t>4PK790</t>
  </si>
  <si>
    <t>4PK805</t>
  </si>
  <si>
    <t>4PK815</t>
  </si>
  <si>
    <t>4PK825</t>
  </si>
  <si>
    <t>4PK830</t>
  </si>
  <si>
    <t>4PK840</t>
  </si>
  <si>
    <t>4PK855</t>
  </si>
  <si>
    <t>4PK860</t>
  </si>
  <si>
    <t>4PK865</t>
  </si>
  <si>
    <t>4PK870</t>
  </si>
  <si>
    <t>4PK875</t>
  </si>
  <si>
    <t>4PK880</t>
  </si>
  <si>
    <t>4PK885</t>
  </si>
  <si>
    <t>4PK900</t>
  </si>
  <si>
    <t>4PK915</t>
  </si>
  <si>
    <t>4PK935</t>
  </si>
  <si>
    <t>4PK940</t>
  </si>
  <si>
    <t>4PK945</t>
  </si>
  <si>
    <t>4PK950</t>
  </si>
  <si>
    <t>4PK960</t>
  </si>
  <si>
    <t>4PK965</t>
  </si>
  <si>
    <t>4PK970</t>
  </si>
  <si>
    <t>4PK975</t>
  </si>
  <si>
    <t>4PK990</t>
  </si>
  <si>
    <t>4PK995</t>
  </si>
  <si>
    <t>4PK1000</t>
  </si>
  <si>
    <t>4PK1015</t>
  </si>
  <si>
    <t>4PK1025</t>
  </si>
  <si>
    <t>4PK1050</t>
  </si>
  <si>
    <t>4PK1075</t>
  </si>
  <si>
    <t>4PK1300</t>
  </si>
  <si>
    <t>4PK1105</t>
  </si>
  <si>
    <t>4PK1115</t>
  </si>
  <si>
    <t>4PK1120</t>
  </si>
  <si>
    <t>4PK1125</t>
  </si>
  <si>
    <t>4PK1135</t>
  </si>
  <si>
    <t>4PK1145</t>
  </si>
  <si>
    <t>4PK1160</t>
  </si>
  <si>
    <t>4PK1170</t>
  </si>
  <si>
    <t>4PK1200</t>
  </si>
  <si>
    <t>4PK1210</t>
  </si>
  <si>
    <t>4PK1205</t>
  </si>
  <si>
    <t>4PK1215</t>
  </si>
  <si>
    <t>4PK1220</t>
  </si>
  <si>
    <t>4PK1230</t>
  </si>
  <si>
    <t>4PK1240</t>
  </si>
  <si>
    <t>4PK1245</t>
  </si>
  <si>
    <t>5PK760</t>
  </si>
  <si>
    <t>5PK765</t>
  </si>
  <si>
    <t>5PK775</t>
  </si>
  <si>
    <t>5PK780</t>
  </si>
  <si>
    <t>5PK790</t>
  </si>
  <si>
    <t>5PK800</t>
  </si>
  <si>
    <t>5PK810</t>
  </si>
  <si>
    <t>5PK815</t>
  </si>
  <si>
    <t>5PK825</t>
  </si>
  <si>
    <t>5PK956</t>
  </si>
  <si>
    <t>5PK930</t>
  </si>
  <si>
    <t>Ax38</t>
  </si>
  <si>
    <t>7PK1110</t>
  </si>
  <si>
    <t>6PK1610</t>
  </si>
  <si>
    <t>5PK840</t>
  </si>
  <si>
    <t>5PK845</t>
  </si>
  <si>
    <t>5PK850</t>
  </si>
  <si>
    <t>5PK855</t>
  </si>
  <si>
    <t>5PK865</t>
  </si>
  <si>
    <t>5PK880</t>
  </si>
  <si>
    <t>5PK900</t>
  </si>
  <si>
    <t>5PK905</t>
  </si>
  <si>
    <t>5PK910</t>
  </si>
  <si>
    <t>5PK915</t>
  </si>
  <si>
    <t>5PK920</t>
  </si>
  <si>
    <t>5PK940</t>
  </si>
  <si>
    <t>5PK945</t>
  </si>
  <si>
    <t>5PK950</t>
  </si>
  <si>
    <t>5PK955</t>
  </si>
  <si>
    <t>5PK960</t>
  </si>
  <si>
    <t>5PK965</t>
  </si>
  <si>
    <t>5PK970</t>
  </si>
  <si>
    <t>5PK1025</t>
  </si>
  <si>
    <t>5PK1065</t>
  </si>
  <si>
    <t>5PK1070</t>
  </si>
  <si>
    <t>5PK1080</t>
  </si>
  <si>
    <t>5PK1115</t>
  </si>
  <si>
    <t>5PK1130</t>
  </si>
  <si>
    <t>5PK1135</t>
  </si>
  <si>
    <t>5PK1160</t>
  </si>
  <si>
    <t>5PK1170</t>
  </si>
  <si>
    <t>5PK1200</t>
  </si>
  <si>
    <t>5PK1260</t>
  </si>
  <si>
    <t>5PK1280</t>
  </si>
  <si>
    <t>5PK1290</t>
  </si>
  <si>
    <t>5PK1320</t>
  </si>
  <si>
    <t>6PK970</t>
  </si>
  <si>
    <t>5PK885</t>
  </si>
  <si>
    <t>RPF2440</t>
  </si>
  <si>
    <t>RPF2445</t>
  </si>
  <si>
    <t>Ax55</t>
  </si>
  <si>
    <t>Ax44</t>
  </si>
  <si>
    <t>4PK820</t>
  </si>
  <si>
    <t>5PK820</t>
  </si>
  <si>
    <t>6PK1825</t>
  </si>
  <si>
    <t>5PK1100</t>
  </si>
  <si>
    <t>6PK1730</t>
  </si>
  <si>
    <t>RPF2395</t>
  </si>
  <si>
    <t>Ax31</t>
  </si>
  <si>
    <t>3PK855</t>
  </si>
  <si>
    <t>4PK810</t>
  </si>
  <si>
    <t>4PK910</t>
  </si>
  <si>
    <t>4PK850</t>
  </si>
  <si>
    <t>6PK1820</t>
  </si>
  <si>
    <t>6PK1865</t>
  </si>
  <si>
    <t>6PK1870</t>
  </si>
  <si>
    <t>7PK1480</t>
  </si>
  <si>
    <t>7PK1680</t>
  </si>
  <si>
    <t>7PK1685</t>
  </si>
  <si>
    <t>7PK1690</t>
  </si>
  <si>
    <t>8PK1700</t>
  </si>
  <si>
    <t>162 DT</t>
  </si>
  <si>
    <t>RPF2280</t>
  </si>
  <si>
    <t>RPF2370</t>
  </si>
  <si>
    <t>RPF2375</t>
  </si>
  <si>
    <t>Ax24</t>
  </si>
  <si>
    <t>Ax29</t>
  </si>
  <si>
    <t>Ax30</t>
  </si>
  <si>
    <t>3PK850</t>
  </si>
  <si>
    <t>4PK680</t>
  </si>
  <si>
    <t>8PK1025</t>
  </si>
  <si>
    <t>6PK1535</t>
  </si>
  <si>
    <t>6PK1685</t>
  </si>
  <si>
    <t>4PK890</t>
  </si>
  <si>
    <t>108DT</t>
  </si>
  <si>
    <t>Ax51</t>
  </si>
  <si>
    <t>Ax52</t>
  </si>
  <si>
    <t>Ax54</t>
  </si>
  <si>
    <t>3PK675</t>
  </si>
  <si>
    <t>3PK715</t>
  </si>
  <si>
    <t>3PK720</t>
  </si>
  <si>
    <t>4PK715</t>
  </si>
  <si>
    <t>4PK720</t>
  </si>
  <si>
    <t>5PK860</t>
  </si>
  <si>
    <t>5PK1040</t>
  </si>
  <si>
    <t>6PK1495</t>
  </si>
  <si>
    <t>6PK2540</t>
  </si>
  <si>
    <t>6PK2550</t>
  </si>
  <si>
    <t>7PK1515</t>
  </si>
  <si>
    <t>8PK1230</t>
  </si>
  <si>
    <t>8PK1800</t>
  </si>
  <si>
    <t>7PK1470</t>
  </si>
  <si>
    <t>4PK610</t>
  </si>
  <si>
    <t>7PK1475</t>
  </si>
  <si>
    <t>8PK1075</t>
  </si>
  <si>
    <t>4PK1010</t>
  </si>
  <si>
    <t>4PK1110</t>
  </si>
  <si>
    <t>4PK1150</t>
  </si>
  <si>
    <t>4PK1250</t>
  </si>
  <si>
    <t>4PK1165</t>
  </si>
  <si>
    <t>4PK1180</t>
  </si>
  <si>
    <t>5PK980</t>
  </si>
  <si>
    <t>5PK990</t>
  </si>
  <si>
    <t>5PK1000</t>
  </si>
  <si>
    <t>8PK1020</t>
  </si>
  <si>
    <t>8PK1550</t>
  </si>
  <si>
    <t>8PK1660</t>
  </si>
  <si>
    <t>4PK980</t>
  </si>
  <si>
    <t>6PK1115</t>
  </si>
  <si>
    <t>6PK1200</t>
  </si>
  <si>
    <t>6PK1210</t>
  </si>
  <si>
    <t>8PK1015</t>
  </si>
  <si>
    <t>4PK1195</t>
  </si>
  <si>
    <t>8PK1520</t>
  </si>
  <si>
    <t>8PK1525</t>
  </si>
  <si>
    <t>8PK1530</t>
  </si>
  <si>
    <t>8PK1535</t>
  </si>
  <si>
    <t>8PK1560</t>
  </si>
  <si>
    <t>8PK1570</t>
  </si>
  <si>
    <t>6PK780</t>
  </si>
  <si>
    <t>6PK1030</t>
  </si>
  <si>
    <t>5PK875</t>
  </si>
  <si>
    <t>4PK760</t>
  </si>
  <si>
    <t>Ax43</t>
  </si>
  <si>
    <t>6PK1560</t>
  </si>
  <si>
    <t>6PK1710</t>
  </si>
  <si>
    <t>158 DT</t>
  </si>
  <si>
    <t>6PK1700</t>
  </si>
  <si>
    <t>Ax34</t>
  </si>
  <si>
    <t>Ax37</t>
  </si>
  <si>
    <t>Ax57</t>
  </si>
  <si>
    <t>Bx42</t>
  </si>
  <si>
    <t>4PK845</t>
  </si>
  <si>
    <t>4PK1190</t>
  </si>
  <si>
    <t>5PK830</t>
  </si>
  <si>
    <t>5PK835</t>
  </si>
  <si>
    <t>6PK1220</t>
  </si>
  <si>
    <t>6PK1230</t>
  </si>
  <si>
    <t>6PK1680</t>
  </si>
  <si>
    <t>6PK1880</t>
  </si>
  <si>
    <t>6PK1980</t>
  </si>
  <si>
    <t>4PK750</t>
  </si>
  <si>
    <t>4PK800</t>
  </si>
  <si>
    <t>6PK1460</t>
  </si>
  <si>
    <t>8PK1200</t>
  </si>
  <si>
    <t>8PK1205</t>
  </si>
  <si>
    <t>8PK1210</t>
  </si>
  <si>
    <t>8PK1215</t>
  </si>
  <si>
    <t>5PK740</t>
  </si>
  <si>
    <t>6PK1990</t>
  </si>
  <si>
    <t>6PK2000</t>
  </si>
  <si>
    <t>8PK1190</t>
  </si>
  <si>
    <t>8PK1470</t>
  </si>
  <si>
    <t>Bx50</t>
  </si>
  <si>
    <t>6PK2045</t>
  </si>
  <si>
    <t>4PK630</t>
  </si>
  <si>
    <t>6PK1090</t>
  </si>
  <si>
    <t>5PK1010</t>
  </si>
  <si>
    <t>5PK1015</t>
  </si>
  <si>
    <t>5PK1020</t>
  </si>
  <si>
    <t>7PK1710</t>
  </si>
  <si>
    <t>Ax35</t>
  </si>
  <si>
    <t>8PK800</t>
  </si>
  <si>
    <t>8PK850</t>
  </si>
  <si>
    <t>8PK1010</t>
  </si>
  <si>
    <t>6PK2340</t>
  </si>
  <si>
    <t>8PK1390</t>
  </si>
  <si>
    <t>8PK1400</t>
  </si>
  <si>
    <t>8PK1420</t>
  </si>
  <si>
    <t>8PK1830</t>
  </si>
  <si>
    <t>8PK1850</t>
  </si>
  <si>
    <t>8PK1930</t>
  </si>
  <si>
    <t>8PK2100</t>
  </si>
  <si>
    <t>8PK2110</t>
  </si>
  <si>
    <t>4PK650</t>
  </si>
  <si>
    <t>4PK685</t>
  </si>
  <si>
    <t>4PK730</t>
  </si>
  <si>
    <t>4PK740</t>
  </si>
  <si>
    <t>4PK765</t>
  </si>
  <si>
    <t>4PK770</t>
  </si>
  <si>
    <t>4PK780</t>
  </si>
  <si>
    <t>4PK785</t>
  </si>
  <si>
    <t>4PK925</t>
  </si>
  <si>
    <t>5PK1780</t>
  </si>
  <si>
    <t>3PK635</t>
  </si>
  <si>
    <t>4PK1020</t>
  </si>
  <si>
    <t>4PK1030</t>
  </si>
  <si>
    <t>5PK890</t>
  </si>
  <si>
    <t>5PK975</t>
  </si>
  <si>
    <t>6PK880</t>
  </si>
  <si>
    <t>6PK885</t>
  </si>
  <si>
    <t>6PK890</t>
  </si>
  <si>
    <t>6PK1075</t>
  </si>
  <si>
    <t>6PK1120</t>
  </si>
  <si>
    <t>6PK1270</t>
  </si>
  <si>
    <t>6PK1275</t>
  </si>
  <si>
    <t>6PK1410</t>
  </si>
  <si>
    <t>6PK1715</t>
  </si>
  <si>
    <t>7PK1140</t>
  </si>
  <si>
    <t>8PK1170</t>
  </si>
  <si>
    <t>8PK1370</t>
  </si>
  <si>
    <t>8PK1380</t>
  </si>
  <si>
    <t>3PK550</t>
  </si>
  <si>
    <t>3PK510</t>
  </si>
  <si>
    <t>3PK570</t>
  </si>
  <si>
    <t>3PK580</t>
  </si>
  <si>
    <t>3PK640</t>
  </si>
  <si>
    <t>3PK645</t>
  </si>
  <si>
    <t>3PK650</t>
  </si>
  <si>
    <t>3PK655</t>
  </si>
  <si>
    <t>3PK660</t>
  </si>
  <si>
    <t>3PK665</t>
  </si>
  <si>
    <t>4PK775</t>
  </si>
  <si>
    <t>3PK750</t>
  </si>
  <si>
    <t>3PK760</t>
  </si>
  <si>
    <t>3PK770</t>
  </si>
  <si>
    <t>3PK780</t>
  </si>
  <si>
    <t>3PK785</t>
  </si>
  <si>
    <t>3PK800</t>
  </si>
  <si>
    <t>3PK805</t>
  </si>
  <si>
    <t>3PK810</t>
  </si>
  <si>
    <t>3PK815</t>
  </si>
  <si>
    <t>3PK820</t>
  </si>
  <si>
    <t>3PK825</t>
  </si>
  <si>
    <t>3PK830</t>
  </si>
  <si>
    <t>3PK835</t>
  </si>
  <si>
    <t>3PK860</t>
  </si>
  <si>
    <t>3PK865</t>
  </si>
  <si>
    <t>3PK880</t>
  </si>
  <si>
    <t>3PK900</t>
  </si>
  <si>
    <t>3PK910</t>
  </si>
  <si>
    <t>3PK1090</t>
  </si>
  <si>
    <t>3PK1150</t>
  </si>
  <si>
    <t>3PK1175</t>
  </si>
  <si>
    <t>3PK1393</t>
  </si>
  <si>
    <t>6PK1065</t>
  </si>
  <si>
    <t>6PK1070</t>
  </si>
  <si>
    <t>7PK1145</t>
  </si>
  <si>
    <t>´111 DT</t>
  </si>
  <si>
    <t>6PK1060</t>
  </si>
  <si>
    <t>5PK1775</t>
  </si>
  <si>
    <t>7PK1150</t>
  </si>
  <si>
    <t>7PK1160</t>
  </si>
  <si>
    <t>7PK1170</t>
  </si>
  <si>
    <t>7PK1180</t>
  </si>
  <si>
    <t>7PK1190</t>
  </si>
  <si>
    <t>7PK1270</t>
  </si>
  <si>
    <t>7PK1370</t>
  </si>
  <si>
    <t>7PK1380</t>
  </si>
  <si>
    <t>7PK1400</t>
  </si>
  <si>
    <t>7PK1450</t>
  </si>
  <si>
    <t>7PK1500</t>
  </si>
  <si>
    <t>7PK1560</t>
  </si>
  <si>
    <t>7PK1520</t>
  </si>
  <si>
    <t>7PK1525</t>
  </si>
  <si>
    <t>7PK1540</t>
  </si>
  <si>
    <t>4PK695</t>
  </si>
  <si>
    <t>7PK1930</t>
  </si>
  <si>
    <t>7PK2415</t>
  </si>
  <si>
    <t>6PK800</t>
  </si>
  <si>
    <t>6PK829</t>
  </si>
  <si>
    <t>6PK915</t>
  </si>
  <si>
    <t>6PK940</t>
  </si>
  <si>
    <t>6PK1045</t>
  </si>
  <si>
    <t>6PK1100</t>
  </si>
  <si>
    <t>4PK590</t>
  </si>
  <si>
    <t>7PK1090</t>
  </si>
  <si>
    <t>7PK1095</t>
  </si>
  <si>
    <t>7PK1100</t>
  </si>
  <si>
    <t>8PK1790</t>
  </si>
  <si>
    <t>8PK1960</t>
  </si>
  <si>
    <t>8PK1970</t>
  </si>
  <si>
    <t>8PK1980</t>
  </si>
  <si>
    <t>6PK1160</t>
  </si>
  <si>
    <t>6PK1170</t>
  </si>
  <si>
    <t>6PK1180</t>
  </si>
  <si>
    <t>6PK1195</t>
  </si>
  <si>
    <t>6PK1310</t>
  </si>
  <si>
    <t>6PK1320</t>
  </si>
  <si>
    <t>6PK1330</t>
  </si>
  <si>
    <t>6PK1335</t>
  </si>
  <si>
    <t>6PK1350</t>
  </si>
  <si>
    <t>6PK1375</t>
  </si>
  <si>
    <t>6PK1400</t>
  </si>
  <si>
    <t>6PK1420</t>
  </si>
  <si>
    <t>6PK1500</t>
  </si>
  <si>
    <t>6PK1630</t>
  </si>
  <si>
    <t>6PK1750</t>
  </si>
  <si>
    <t>6PK1790</t>
  </si>
  <si>
    <t>6PK1660</t>
  </si>
  <si>
    <t>6PK1780</t>
  </si>
  <si>
    <t>6PK1800</t>
  </si>
  <si>
    <t>6PK1810</t>
  </si>
  <si>
    <t>6PK2020</t>
  </si>
  <si>
    <t>6PK2080</t>
  </si>
  <si>
    <t>6PK2095</t>
  </si>
  <si>
    <t>6PK2100</t>
  </si>
  <si>
    <t>6PK2285</t>
  </si>
  <si>
    <t>5PK750</t>
  </si>
  <si>
    <t>5PK805</t>
  </si>
  <si>
    <t>5PK823</t>
  </si>
  <si>
    <t>5PK925</t>
  </si>
  <si>
    <t>5PK1050</t>
  </si>
  <si>
    <t>5PK1060</t>
  </si>
  <si>
    <t>5PK1090</t>
  </si>
  <si>
    <t>5PK1120</t>
  </si>
  <si>
    <t>5PK1150</t>
  </si>
  <si>
    <t>5PK1180</t>
  </si>
  <si>
    <t>5PK1190</t>
  </si>
  <si>
    <t>5PK1240</t>
  </si>
  <si>
    <t>5PK1300</t>
  </si>
  <si>
    <t>5PK1340</t>
  </si>
  <si>
    <t>5PK1350</t>
  </si>
  <si>
    <t>5PK1360</t>
  </si>
  <si>
    <t>5PK1380</t>
  </si>
  <si>
    <t>5PK1400</t>
  </si>
  <si>
    <t>5PK1480</t>
  </si>
  <si>
    <t>5PK1650</t>
  </si>
  <si>
    <t>5PK1700</t>
  </si>
  <si>
    <t>4PK895</t>
  </si>
  <si>
    <t>4PK905</t>
  </si>
  <si>
    <t>4PK920</t>
  </si>
  <si>
    <t>4PK930</t>
  </si>
  <si>
    <t>4PK1005</t>
  </si>
  <si>
    <t>4PK1035</t>
  </si>
  <si>
    <t>4PK1040</t>
  </si>
  <si>
    <t>4PK1045</t>
  </si>
  <si>
    <t>4PK1080</t>
  </si>
  <si>
    <t>4PK1085</t>
  </si>
  <si>
    <t>4PK1130</t>
  </si>
  <si>
    <t>4PK1155</t>
  </si>
  <si>
    <t>4PK1320</t>
  </si>
  <si>
    <t>Ax22</t>
  </si>
  <si>
    <t>RPF2480</t>
  </si>
  <si>
    <t>Ax25</t>
  </si>
  <si>
    <t>Ax27</t>
  </si>
  <si>
    <t>Ax26</t>
  </si>
  <si>
    <t>Ax28</t>
  </si>
  <si>
    <t>Ax32</t>
  </si>
  <si>
    <t>Ax33</t>
  </si>
  <si>
    <t>Ax36</t>
  </si>
  <si>
    <t>Ax40</t>
  </si>
  <si>
    <t>Ax41</t>
  </si>
  <si>
    <t>Ax42</t>
  </si>
  <si>
    <t>6PK1250</t>
  </si>
  <si>
    <t>6PK1260</t>
  </si>
  <si>
    <t>6PK1370</t>
  </si>
  <si>
    <t>6PK1795</t>
  </si>
  <si>
    <t>6PK2135</t>
  </si>
  <si>
    <t>6PK2140</t>
  </si>
  <si>
    <t>6PK2555</t>
  </si>
  <si>
    <t>7PK1700</t>
  </si>
  <si>
    <t>Ax39</t>
  </si>
  <si>
    <t>RPF2250</t>
  </si>
  <si>
    <t>Ax45</t>
  </si>
  <si>
    <t>Ax46</t>
  </si>
  <si>
    <t>Ax47</t>
  </si>
  <si>
    <t>Ax48</t>
  </si>
  <si>
    <t>Ax50</t>
  </si>
  <si>
    <t>Ax53</t>
  </si>
  <si>
    <t>Ax56</t>
  </si>
  <si>
    <t>Ax58</t>
  </si>
  <si>
    <t>Ax59</t>
  </si>
  <si>
    <t>RPF2410</t>
  </si>
  <si>
    <t>RPF2300</t>
  </si>
  <si>
    <t>RPF2310</t>
  </si>
  <si>
    <t>RPF2320</t>
  </si>
  <si>
    <t>RPF2330</t>
  </si>
  <si>
    <t>RPF2340</t>
  </si>
  <si>
    <t>RPF2365</t>
  </si>
  <si>
    <t>4PK1065</t>
  </si>
  <si>
    <t>5PK1270</t>
  </si>
  <si>
    <t>5PK1660</t>
  </si>
  <si>
    <t>6PK1360</t>
  </si>
  <si>
    <t>3PK685</t>
  </si>
  <si>
    <t>BX41</t>
  </si>
  <si>
    <t>BX43</t>
  </si>
  <si>
    <t>6PK2155</t>
  </si>
  <si>
    <t>5PK1125</t>
  </si>
  <si>
    <t>5PK870</t>
  </si>
  <si>
    <t>4PK985</t>
  </si>
  <si>
    <t>3PK735</t>
  </si>
  <si>
    <t>6PK1110</t>
  </si>
  <si>
    <t>4PK1270</t>
  </si>
  <si>
    <t>4PK1280</t>
  </si>
  <si>
    <t>6PK1020</t>
  </si>
  <si>
    <t>6PK1440</t>
  </si>
  <si>
    <t>6PK1450</t>
  </si>
  <si>
    <t>7PK2110</t>
  </si>
  <si>
    <t>8PK1580</t>
  </si>
  <si>
    <t>8PK1680</t>
  </si>
  <si>
    <t>8PK1690</t>
  </si>
  <si>
    <t>8PK1900</t>
  </si>
  <si>
    <t>8PK2050</t>
  </si>
  <si>
    <t>8PK2060</t>
  </si>
  <si>
    <t>8PK2080</t>
  </si>
  <si>
    <t>97DT</t>
  </si>
  <si>
    <t>6PK1740</t>
  </si>
  <si>
    <t>6PK2060</t>
  </si>
  <si>
    <t>6PK2070</t>
  </si>
  <si>
    <t>7PK1125</t>
  </si>
  <si>
    <t>7PK1800</t>
  </si>
  <si>
    <t>8PK1180</t>
  </si>
  <si>
    <t>8PK1240</t>
  </si>
  <si>
    <t>3PK630</t>
  </si>
  <si>
    <t>4PK600</t>
  </si>
  <si>
    <t>6PK870</t>
  </si>
  <si>
    <t>4PK1175</t>
  </si>
  <si>
    <t>6PK1895</t>
  </si>
  <si>
    <t>6PK1900</t>
  </si>
  <si>
    <t>6PK2580</t>
  </si>
  <si>
    <t>6PK1510</t>
  </si>
  <si>
    <t>7PK1510</t>
  </si>
  <si>
    <t>8PK1955</t>
  </si>
  <si>
    <t>8PK2270</t>
  </si>
  <si>
    <t>8PK1950</t>
  </si>
  <si>
    <t>4PK1275</t>
  </si>
  <si>
    <t>7PK1260</t>
  </si>
  <si>
    <t>8PK1270</t>
  </si>
  <si>
    <t>6PK1620</t>
  </si>
  <si>
    <t>6PK1625</t>
  </si>
  <si>
    <t>6PK1640</t>
  </si>
  <si>
    <t>BX38</t>
  </si>
  <si>
    <t>6PK-1395</t>
  </si>
  <si>
    <t>6PK1130</t>
  </si>
  <si>
    <t>7PK1650</t>
  </si>
  <si>
    <t>7PK1660</t>
  </si>
  <si>
    <t>6PK1380</t>
  </si>
  <si>
    <t>119RU22</t>
  </si>
  <si>
    <t>5PK1110</t>
  </si>
  <si>
    <t>6PK850</t>
  </si>
  <si>
    <t>6PK860</t>
  </si>
  <si>
    <t>8PK1220</t>
  </si>
  <si>
    <t>8PK2285</t>
  </si>
  <si>
    <t>8PK1385</t>
  </si>
  <si>
    <t>90DT</t>
  </si>
  <si>
    <t>5PK1230</t>
  </si>
  <si>
    <t>6PK2235</t>
  </si>
  <si>
    <t>6PK1080</t>
  </si>
  <si>
    <t>6PK1085</t>
  </si>
  <si>
    <t>6PK1165</t>
  </si>
  <si>
    <t>6PK1175</t>
  </si>
  <si>
    <t>6PK1520</t>
  </si>
  <si>
    <t>6PK1690</t>
  </si>
  <si>
    <t>6PK1695</t>
  </si>
  <si>
    <t>7PK1715</t>
  </si>
  <si>
    <t>8PK1445</t>
  </si>
  <si>
    <t>8PK1880</t>
  </si>
  <si>
    <t>4PK1090</t>
  </si>
  <si>
    <t>4PK1095</t>
  </si>
  <si>
    <t>162DT</t>
  </si>
  <si>
    <t>89DT</t>
  </si>
  <si>
    <t>83DT</t>
  </si>
  <si>
    <t>4PK1340</t>
  </si>
  <si>
    <t>6PK2240</t>
  </si>
  <si>
    <t>6PK1600</t>
  </si>
  <si>
    <t>6PK1150</t>
  </si>
  <si>
    <t>6PK1850</t>
  </si>
  <si>
    <t>6PK1860</t>
  </si>
  <si>
    <t>119DT</t>
  </si>
  <si>
    <t>4PK1345</t>
  </si>
  <si>
    <t>123DT</t>
  </si>
  <si>
    <t>Ax63</t>
  </si>
  <si>
    <t>122DT</t>
  </si>
  <si>
    <t>6PK2210</t>
  </si>
  <si>
    <t>7PK2210</t>
  </si>
  <si>
    <t>7PK2220</t>
  </si>
  <si>
    <t>MD050130</t>
  </si>
  <si>
    <t>90ZA19</t>
  </si>
  <si>
    <t>DFM-EQ1020 1.3</t>
  </si>
  <si>
    <t>RPF3320</t>
  </si>
  <si>
    <t>8PK 1530</t>
  </si>
  <si>
    <t>MD66043</t>
  </si>
  <si>
    <t>24315-42200B</t>
  </si>
  <si>
    <t>B15213480037</t>
  </si>
  <si>
    <t>B1.1.987.949.194</t>
  </si>
  <si>
    <t>B1.1.987.949.536</t>
  </si>
  <si>
    <t>B1.1.987.948.850</t>
  </si>
  <si>
    <t>B1.1.987.949.509</t>
  </si>
  <si>
    <t>B1.1.987.949.087</t>
  </si>
  <si>
    <t>B1.1.987.949.094</t>
  </si>
  <si>
    <t>B1.1.987.949.158</t>
  </si>
  <si>
    <t>B1.1.987.949.159</t>
  </si>
  <si>
    <t>B1.1.987.949.116</t>
  </si>
  <si>
    <t>B1.1.987.949.631</t>
  </si>
  <si>
    <t>B1.1.987.949.403</t>
  </si>
  <si>
    <t>B1.1.987.949.142</t>
  </si>
  <si>
    <t>B1.1.987.949.151</t>
  </si>
  <si>
    <t>B1.1.987.948.716</t>
  </si>
  <si>
    <t>A205YU050</t>
  </si>
  <si>
    <t>A259L075</t>
  </si>
  <si>
    <t>A337L075</t>
  </si>
  <si>
    <t>A346YS22MM</t>
  </si>
  <si>
    <t>A368Y21MM</t>
  </si>
  <si>
    <t>A387Y24MM</t>
  </si>
  <si>
    <t>175S8M29</t>
  </si>
  <si>
    <t>135YU25</t>
  </si>
  <si>
    <t>151RU29</t>
  </si>
  <si>
    <t>HX551YS29</t>
  </si>
  <si>
    <t>A412RU100</t>
  </si>
  <si>
    <t>173S8M29</t>
  </si>
  <si>
    <t>111RU20</t>
  </si>
  <si>
    <t>A424RU100</t>
  </si>
  <si>
    <t>152RU30</t>
  </si>
  <si>
    <t>125MR20</t>
  </si>
  <si>
    <t>92063-917</t>
  </si>
  <si>
    <t>111MY25.4</t>
  </si>
  <si>
    <t>113YUCT25</t>
  </si>
  <si>
    <t>124RU26</t>
  </si>
  <si>
    <t>A352L075</t>
  </si>
  <si>
    <t>A330L075</t>
  </si>
  <si>
    <t>513F11092009</t>
  </si>
  <si>
    <t>15F11092009</t>
  </si>
  <si>
    <t>177ZH25</t>
  </si>
  <si>
    <t>A664R100</t>
  </si>
  <si>
    <t>A206L050</t>
  </si>
  <si>
    <t>187XY32</t>
  </si>
  <si>
    <t>173S8M30</t>
  </si>
  <si>
    <t>168YUCT25</t>
  </si>
  <si>
    <t>159YU29</t>
  </si>
  <si>
    <t>155YU24</t>
  </si>
  <si>
    <t>153RU29</t>
  </si>
  <si>
    <t>152S8M25</t>
  </si>
  <si>
    <t>149RUCT25</t>
  </si>
  <si>
    <t>145YU22</t>
  </si>
  <si>
    <t>143ZBS30</t>
  </si>
  <si>
    <t>141YU25</t>
  </si>
  <si>
    <t>137S8M29</t>
  </si>
  <si>
    <t>137S8M22</t>
  </si>
  <si>
    <t>136MR25.4</t>
  </si>
  <si>
    <t>127MY24</t>
  </si>
  <si>
    <t>125YU22</t>
  </si>
  <si>
    <t>123ZBS19</t>
  </si>
  <si>
    <t>123RU29</t>
  </si>
  <si>
    <t>123RU28</t>
  </si>
  <si>
    <t>123RU19</t>
  </si>
  <si>
    <t>122RU24</t>
  </si>
  <si>
    <t>121YU29</t>
  </si>
  <si>
    <t>112RU24</t>
  </si>
  <si>
    <t>111XY29</t>
  </si>
  <si>
    <t>111R19</t>
  </si>
  <si>
    <t>110RU21</t>
  </si>
  <si>
    <t>109YU25</t>
  </si>
  <si>
    <t>99YU19.1</t>
  </si>
  <si>
    <t>163RU25.4</t>
  </si>
  <si>
    <t>94ZA19</t>
  </si>
  <si>
    <t>A664YU30MM</t>
  </si>
  <si>
    <t>A206M050</t>
  </si>
  <si>
    <t>A611M100</t>
  </si>
  <si>
    <t>A529M30MM</t>
  </si>
  <si>
    <t>A521L100</t>
  </si>
  <si>
    <t>A487R100</t>
  </si>
  <si>
    <t>A485YU29MM</t>
  </si>
  <si>
    <t>A484R31MM</t>
  </si>
  <si>
    <t>A461RU29MM</t>
  </si>
  <si>
    <t>A460YS20MM</t>
  </si>
  <si>
    <t>A457RU29MM</t>
  </si>
  <si>
    <t>A457RU20MM</t>
  </si>
  <si>
    <t>A444YU25MM</t>
  </si>
  <si>
    <t>A441YU100</t>
  </si>
  <si>
    <t>A439M100</t>
  </si>
  <si>
    <t>A431YS22MM</t>
  </si>
  <si>
    <t>A416RU100</t>
  </si>
  <si>
    <t>A403Y26MM</t>
  </si>
  <si>
    <t>A400Y24MM</t>
  </si>
  <si>
    <t>A397L075</t>
  </si>
  <si>
    <t>A394RU22MM</t>
  </si>
  <si>
    <t>A394R25MM</t>
  </si>
  <si>
    <t>A390Y26MM</t>
  </si>
  <si>
    <t>A390RU24MM</t>
  </si>
  <si>
    <t>A390R17MM</t>
  </si>
  <si>
    <t>A386RU24MM</t>
  </si>
  <si>
    <t>A386RU100</t>
  </si>
  <si>
    <t>A382L075</t>
  </si>
  <si>
    <t>A364R25MM</t>
  </si>
  <si>
    <t>A356YU100</t>
  </si>
  <si>
    <t>A356RU075</t>
  </si>
  <si>
    <t>A356L075</t>
  </si>
  <si>
    <t>A353YS19MM</t>
  </si>
  <si>
    <t>A352R100</t>
  </si>
  <si>
    <t>A345RU22MM</t>
  </si>
  <si>
    <t>A345R100</t>
  </si>
  <si>
    <t>A345M075</t>
  </si>
  <si>
    <t>A343YU100</t>
  </si>
  <si>
    <t>A341RU075</t>
  </si>
  <si>
    <t>A334YU100</t>
  </si>
  <si>
    <t>A324YU100</t>
  </si>
  <si>
    <t>A318YU20MM</t>
  </si>
  <si>
    <t>A315L075</t>
  </si>
  <si>
    <t>A312YU075</t>
  </si>
  <si>
    <t>A311M075</t>
  </si>
  <si>
    <t>A296RU075</t>
  </si>
  <si>
    <t>A285M075</t>
  </si>
  <si>
    <t>A285H075</t>
  </si>
  <si>
    <t>CT1024</t>
  </si>
  <si>
    <t>14400-PM3-004</t>
  </si>
  <si>
    <t>10F03112008</t>
  </si>
  <si>
    <t>FJ00002</t>
  </si>
  <si>
    <t>B1.1.987.949.508</t>
  </si>
  <si>
    <t>B1.1.987.949.600</t>
  </si>
  <si>
    <t>B1.1.987.948.849</t>
  </si>
  <si>
    <t>GB163250KH</t>
  </si>
  <si>
    <t>B1.1.987.949.599</t>
  </si>
  <si>
    <t>B1.1.987.949.018</t>
  </si>
  <si>
    <t>13568-87701</t>
  </si>
  <si>
    <t>A611RU100</t>
  </si>
  <si>
    <t>108YU25.3</t>
  </si>
  <si>
    <t>97RU25</t>
  </si>
  <si>
    <t>119ZA19</t>
  </si>
  <si>
    <t>B1.1.987.948.803</t>
  </si>
  <si>
    <t>119ZA19-JHLB</t>
  </si>
  <si>
    <t>117ZBS25</t>
  </si>
  <si>
    <t>1.987.949.107</t>
  </si>
  <si>
    <t>1.987.949.120</t>
  </si>
  <si>
    <t>24312-22611</t>
  </si>
  <si>
    <t>103RU25</t>
  </si>
  <si>
    <t>A337YU100</t>
  </si>
  <si>
    <t>A356Y22MM</t>
  </si>
  <si>
    <t>A450M075</t>
  </si>
  <si>
    <t>A457L075</t>
  </si>
  <si>
    <t>A346YU075</t>
  </si>
  <si>
    <t>A367L075</t>
  </si>
  <si>
    <t>A379M075</t>
  </si>
  <si>
    <t>A472L100</t>
  </si>
  <si>
    <t>A334L075</t>
  </si>
  <si>
    <t>A334RU100</t>
  </si>
  <si>
    <t>A364RU25MM</t>
  </si>
  <si>
    <t>A350Y100</t>
  </si>
  <si>
    <t>A381Y21MM</t>
  </si>
  <si>
    <t>A382R25MM</t>
  </si>
  <si>
    <t>A387Y20MM</t>
  </si>
  <si>
    <t>A416R075</t>
  </si>
  <si>
    <t>A424R075</t>
  </si>
  <si>
    <t>A450Y100</t>
  </si>
  <si>
    <t>A513YS27MM</t>
  </si>
  <si>
    <t>A205YS050</t>
  </si>
  <si>
    <t>A311RU075</t>
  </si>
  <si>
    <t>A345L075</t>
  </si>
  <si>
    <t>A337YU22MM</t>
  </si>
  <si>
    <t>A431L075</t>
  </si>
  <si>
    <t>A416RU20MM</t>
  </si>
  <si>
    <t>A416R17MM</t>
  </si>
  <si>
    <t>A469R20MM</t>
  </si>
  <si>
    <t>DFSK-474-BG13-06</t>
  </si>
  <si>
    <t>107YU25</t>
  </si>
  <si>
    <t>B1.1.987.949.615</t>
  </si>
  <si>
    <t>B1.1.987.949.066</t>
  </si>
  <si>
    <t>B1.1.987.949.064</t>
  </si>
  <si>
    <t>B1.1.987.948.778</t>
  </si>
  <si>
    <t>B1.1.987.949.082</t>
  </si>
  <si>
    <t>08PK1815BD</t>
  </si>
  <si>
    <t>HX577RU25</t>
  </si>
  <si>
    <t>177Y100</t>
  </si>
  <si>
    <t>0556.109.YNCH</t>
  </si>
  <si>
    <t>GB083190KH</t>
  </si>
  <si>
    <t>106YU25.4</t>
  </si>
  <si>
    <t>167XY25</t>
  </si>
  <si>
    <t>135RU30</t>
  </si>
  <si>
    <t>97RU21</t>
  </si>
  <si>
    <t>173YU25</t>
  </si>
  <si>
    <t>112ZA19</t>
  </si>
  <si>
    <t>108YU25</t>
  </si>
  <si>
    <t>171RU25</t>
  </si>
  <si>
    <t>105YU19</t>
  </si>
  <si>
    <t>109YU20</t>
  </si>
  <si>
    <t>111YU19</t>
  </si>
  <si>
    <t>112RU32</t>
  </si>
  <si>
    <t>4PK 1060</t>
  </si>
  <si>
    <t>76ZBS19</t>
  </si>
  <si>
    <t>117MY21</t>
  </si>
  <si>
    <t>88ZA19</t>
  </si>
  <si>
    <t>128MY26</t>
  </si>
  <si>
    <t>177MR25</t>
  </si>
  <si>
    <t>127MR25</t>
  </si>
  <si>
    <t>97MR25</t>
  </si>
  <si>
    <t>163S8M27</t>
  </si>
  <si>
    <t>99YU19</t>
  </si>
  <si>
    <t>116XY29</t>
  </si>
  <si>
    <t>163RUCT25</t>
  </si>
  <si>
    <t>122RU29</t>
  </si>
  <si>
    <t>103RU24</t>
  </si>
  <si>
    <t>106RU24</t>
  </si>
  <si>
    <t>108MR24</t>
  </si>
  <si>
    <t>113RU24</t>
  </si>
  <si>
    <t>104RU24</t>
  </si>
  <si>
    <t>111MR17</t>
  </si>
  <si>
    <t>104MR17</t>
  </si>
  <si>
    <t>146S8M24</t>
  </si>
  <si>
    <t>92ZA19</t>
  </si>
  <si>
    <t>154RU25</t>
  </si>
  <si>
    <t>06PK1610BD</t>
  </si>
  <si>
    <t>2556-175.CH</t>
  </si>
  <si>
    <t>123MY24</t>
  </si>
  <si>
    <t>A510YS25MM</t>
  </si>
  <si>
    <t>A405RU100</t>
  </si>
  <si>
    <t>A592R125</t>
  </si>
  <si>
    <t>121XY29</t>
  </si>
  <si>
    <t>99XY19</t>
  </si>
  <si>
    <t>163ZBS25</t>
  </si>
  <si>
    <t>105XR22</t>
  </si>
  <si>
    <t>109XY25</t>
  </si>
  <si>
    <t>92XR22</t>
  </si>
  <si>
    <t>158MR32</t>
  </si>
  <si>
    <t>124MY26</t>
  </si>
  <si>
    <t>101XY20</t>
  </si>
  <si>
    <t>103XR25</t>
  </si>
  <si>
    <t>140XY25</t>
  </si>
  <si>
    <t>111MY25</t>
  </si>
  <si>
    <t>151XR29</t>
  </si>
  <si>
    <t>GAT-4D56-RU</t>
  </si>
  <si>
    <t>168XY25</t>
  </si>
  <si>
    <t>RPF5430</t>
  </si>
  <si>
    <t>RPF5450</t>
  </si>
  <si>
    <t>103BRU25</t>
  </si>
  <si>
    <t>06PK870BD</t>
  </si>
  <si>
    <t>152XR30</t>
  </si>
  <si>
    <t>06PK1620BD</t>
  </si>
  <si>
    <t>06PK1625BD</t>
  </si>
  <si>
    <t>06PK1640BD</t>
  </si>
  <si>
    <t>TPBX5400BD</t>
  </si>
  <si>
    <t>06PK1395BD</t>
  </si>
  <si>
    <t>06PK1130BD</t>
  </si>
  <si>
    <t>07PK1650BD</t>
  </si>
  <si>
    <t>07PK1660</t>
  </si>
  <si>
    <t>06PK1380</t>
  </si>
  <si>
    <t>107XY22</t>
  </si>
  <si>
    <t>123XR28</t>
  </si>
  <si>
    <t>6PK15220</t>
  </si>
  <si>
    <t>162S8M25</t>
  </si>
  <si>
    <t>89XR25</t>
  </si>
  <si>
    <t>83ZBS19</t>
  </si>
  <si>
    <t>04PK1340BD</t>
  </si>
  <si>
    <t>06PK2240BD</t>
  </si>
  <si>
    <t>06PK1600BD</t>
  </si>
  <si>
    <t>06PK1150BD</t>
  </si>
  <si>
    <t>06PK1850BD</t>
  </si>
  <si>
    <t>06PK1860BD</t>
  </si>
  <si>
    <t>76119XU32</t>
  </si>
  <si>
    <t>119XR32</t>
  </si>
  <si>
    <t>122XR24</t>
  </si>
  <si>
    <t>06PK2210BD</t>
  </si>
  <si>
    <t>07PK2210BD</t>
  </si>
  <si>
    <t>07PK2220BD</t>
  </si>
  <si>
    <t>97ZH25</t>
  </si>
  <si>
    <t>187YU32</t>
  </si>
  <si>
    <t>RPF3500</t>
  </si>
  <si>
    <t>111YU29</t>
  </si>
  <si>
    <t>CHERY-SQR472-QQ</t>
  </si>
  <si>
    <t>RPF3240</t>
  </si>
  <si>
    <t>109YU25.4</t>
  </si>
  <si>
    <t>RPF5410</t>
  </si>
  <si>
    <t>167YU25</t>
  </si>
  <si>
    <t>9956.112.CHCH</t>
  </si>
  <si>
    <t>109BYU25</t>
  </si>
  <si>
    <t>129ZH31</t>
  </si>
  <si>
    <t>RPF3390</t>
  </si>
  <si>
    <t>RPF3560</t>
  </si>
  <si>
    <t>RPF3450</t>
  </si>
  <si>
    <t>RPF3250</t>
  </si>
  <si>
    <t>RPF3300</t>
  </si>
  <si>
    <t>RPF3310</t>
  </si>
  <si>
    <t>RPF3520</t>
  </si>
  <si>
    <t>RPF3530</t>
  </si>
  <si>
    <t>RPF3550</t>
  </si>
  <si>
    <t>8PK 1535</t>
  </si>
  <si>
    <t>RPF3440</t>
  </si>
  <si>
    <t>RPF3350</t>
  </si>
  <si>
    <t>RPF3380</t>
  </si>
  <si>
    <t>RPF3580</t>
  </si>
  <si>
    <t>RPF5440</t>
  </si>
  <si>
    <t>13568-30011</t>
  </si>
  <si>
    <t>8PK 1205</t>
  </si>
  <si>
    <t>8PK 1210</t>
  </si>
  <si>
    <t>8PK 1215</t>
  </si>
  <si>
    <t>8PK 1190</t>
  </si>
  <si>
    <t>111BRU25</t>
  </si>
  <si>
    <t>RPF5520</t>
  </si>
  <si>
    <t>RPF3360</t>
  </si>
  <si>
    <t>1638M27</t>
  </si>
  <si>
    <t>RPF3230</t>
  </si>
  <si>
    <t>RPF3260</t>
  </si>
  <si>
    <t>RPF3280</t>
  </si>
  <si>
    <t>RPF3270</t>
  </si>
  <si>
    <t>RPF3229</t>
  </si>
  <si>
    <t>RPF3330</t>
  </si>
  <si>
    <t>RPF3340</t>
  </si>
  <si>
    <t>RPF3370</t>
  </si>
  <si>
    <t>RPF3410</t>
  </si>
  <si>
    <t>RPF3420</t>
  </si>
  <si>
    <t>RPF3430</t>
  </si>
  <si>
    <t>RPF3400</t>
  </si>
  <si>
    <t>76153 163RU25.4</t>
  </si>
  <si>
    <t>RPF3460</t>
  </si>
  <si>
    <t>RPF3470</t>
  </si>
  <si>
    <t>RPF3480</t>
  </si>
  <si>
    <t>RPF3490</t>
  </si>
  <si>
    <t>RPF3510</t>
  </si>
  <si>
    <t>RPF3540</t>
  </si>
  <si>
    <t>RPF3570</t>
  </si>
  <si>
    <t>RPF3590</t>
  </si>
  <si>
    <t>RPF3600</t>
  </si>
  <si>
    <t>SHINERAY X30L</t>
  </si>
  <si>
    <t>97RU21.6</t>
  </si>
  <si>
    <t>BX-38</t>
  </si>
  <si>
    <t>6PK-1130</t>
  </si>
  <si>
    <t>12734-2003</t>
  </si>
  <si>
    <t>20V1501</t>
  </si>
  <si>
    <t>GP000001</t>
  </si>
  <si>
    <t>GP000002</t>
  </si>
  <si>
    <t>GP000003</t>
  </si>
  <si>
    <t>GP000004</t>
  </si>
  <si>
    <t>GP000005</t>
  </si>
  <si>
    <t>GP000006</t>
  </si>
  <si>
    <t>GP000007</t>
  </si>
  <si>
    <t>GP000008</t>
  </si>
  <si>
    <t>GP000009</t>
  </si>
  <si>
    <t>GP000010</t>
  </si>
  <si>
    <t>GP000011</t>
  </si>
  <si>
    <t>GP000012</t>
  </si>
  <si>
    <t>GP000013</t>
  </si>
  <si>
    <t>GP000014</t>
  </si>
  <si>
    <t>GP000015</t>
  </si>
  <si>
    <t>GP000016</t>
  </si>
  <si>
    <t>GP000017</t>
  </si>
  <si>
    <t>GP000018</t>
  </si>
  <si>
    <t>GP000019</t>
  </si>
  <si>
    <t>GP000020</t>
  </si>
  <si>
    <t>GP000021</t>
  </si>
  <si>
    <t>GP000022</t>
  </si>
  <si>
    <t>GP000023</t>
  </si>
  <si>
    <t>GP000024</t>
  </si>
  <si>
    <t>GP000025</t>
  </si>
  <si>
    <t>GP000026</t>
  </si>
  <si>
    <t>GP000027</t>
  </si>
  <si>
    <t>GP000028</t>
  </si>
  <si>
    <t>GP000029</t>
  </si>
  <si>
    <t>GP000030</t>
  </si>
  <si>
    <t>GP000031</t>
  </si>
  <si>
    <t>GP000032</t>
  </si>
  <si>
    <t>GP000033</t>
  </si>
  <si>
    <t>GP000034</t>
  </si>
  <si>
    <t>GP000035</t>
  </si>
  <si>
    <t>GP000036</t>
  </si>
  <si>
    <t>GP000037</t>
  </si>
  <si>
    <t>GP000038</t>
  </si>
  <si>
    <t>GP000039</t>
  </si>
  <si>
    <t>GP000040</t>
  </si>
  <si>
    <t>GP000041</t>
  </si>
  <si>
    <t>GP000042</t>
  </si>
  <si>
    <t>GP000043</t>
  </si>
  <si>
    <t>GP000044</t>
  </si>
  <si>
    <t>GP000045</t>
  </si>
  <si>
    <t>GP000046</t>
  </si>
  <si>
    <t>GP000047</t>
  </si>
  <si>
    <t>GP000048</t>
  </si>
  <si>
    <t>GP000049</t>
  </si>
  <si>
    <t>GP000050</t>
  </si>
  <si>
    <t>GP000051</t>
  </si>
  <si>
    <t>GP000052</t>
  </si>
  <si>
    <t>GP000053</t>
  </si>
  <si>
    <t>GP000054</t>
  </si>
  <si>
    <t>GP000055</t>
  </si>
  <si>
    <t>GP000056</t>
  </si>
  <si>
    <t>GP000057</t>
  </si>
  <si>
    <t>GP000058</t>
  </si>
  <si>
    <t>GP000059</t>
  </si>
  <si>
    <t>GP000060</t>
  </si>
  <si>
    <t>GP000061</t>
  </si>
  <si>
    <t>GP000062</t>
  </si>
  <si>
    <t>GP000063</t>
  </si>
  <si>
    <t>GP000064</t>
  </si>
  <si>
    <t>GP000065</t>
  </si>
  <si>
    <t>GP000066</t>
  </si>
  <si>
    <t>GP000067</t>
  </si>
  <si>
    <t>GP000068</t>
  </si>
  <si>
    <t>GP000069</t>
  </si>
  <si>
    <t>GP000070</t>
  </si>
  <si>
    <t>GP000071</t>
  </si>
  <si>
    <t>GP000072</t>
  </si>
  <si>
    <t>GP000073</t>
  </si>
  <si>
    <t>GP000074</t>
  </si>
  <si>
    <t>GP000075</t>
  </si>
  <si>
    <t>GP000076</t>
  </si>
  <si>
    <t>GP000077</t>
  </si>
  <si>
    <t>GP000078</t>
  </si>
  <si>
    <t>GP000079</t>
  </si>
  <si>
    <t>GP000080</t>
  </si>
  <si>
    <t>GP000081</t>
  </si>
  <si>
    <t>GP000082</t>
  </si>
  <si>
    <t>GP000083</t>
  </si>
  <si>
    <t>GP000084</t>
  </si>
  <si>
    <t>GP000085</t>
  </si>
  <si>
    <t>GP000086</t>
  </si>
  <si>
    <t>GP000087</t>
  </si>
  <si>
    <t>GP000088</t>
  </si>
  <si>
    <t>GP000089</t>
  </si>
  <si>
    <t>GP000090</t>
  </si>
  <si>
    <t>GP000091</t>
  </si>
  <si>
    <t>EXTERIOR</t>
  </si>
  <si>
    <t>PETROLERO-EXTERIOR</t>
  </si>
  <si>
    <t>INTERIOR</t>
  </si>
  <si>
    <t>INTERIOR-DERECHO</t>
  </si>
  <si>
    <t>INTERIOR - IZQUIERDA</t>
  </si>
  <si>
    <t>INTERIOR-GASOLINERO</t>
  </si>
  <si>
    <t>INTERIOR-PETROLERO</t>
  </si>
  <si>
    <t>EXTERIOR-GASOLINERO</t>
  </si>
  <si>
    <t>EXTERIOR-PETROLERO</t>
  </si>
  <si>
    <t>INTERIOR-GASOLINERO,PETROLERO</t>
  </si>
  <si>
    <t>INTERIOR-IZQUIERDO</t>
  </si>
  <si>
    <t>IZQUIERDO</t>
  </si>
  <si>
    <t>IZQUIERDO-MECANICO</t>
  </si>
  <si>
    <t>DERECHO-MECANICO</t>
  </si>
  <si>
    <t>DERECHO-UNIVERSAL</t>
  </si>
  <si>
    <t>MECANICO-MODERNO</t>
  </si>
  <si>
    <t>HIDRAULICO-MECANICO</t>
  </si>
  <si>
    <t>HIDRAULICO-DERECHO</t>
  </si>
  <si>
    <t>HIDRAULICO-MODERNO</t>
  </si>
  <si>
    <t>MECANICO-UNIVERSAL</t>
  </si>
  <si>
    <t>MAC PERSON</t>
  </si>
  <si>
    <t>MAC PHERSON</t>
  </si>
  <si>
    <t>75X95X24</t>
  </si>
  <si>
    <t>80X110X25</t>
  </si>
  <si>
    <t>80X110X20</t>
  </si>
  <si>
    <t>78X92X22</t>
  </si>
  <si>
    <t>88X105X27</t>
  </si>
  <si>
    <t>65X90X20</t>
  </si>
  <si>
    <t>65X95X19</t>
  </si>
  <si>
    <t>75X125X33</t>
  </si>
  <si>
    <t>75X120X20</t>
  </si>
  <si>
    <t>85X90X27</t>
  </si>
  <si>
    <t>78X95X28</t>
  </si>
  <si>
    <t>80X100X24</t>
  </si>
  <si>
    <t>90X100X24</t>
  </si>
  <si>
    <t>95X120X26</t>
  </si>
  <si>
    <t>90X110X25</t>
  </si>
  <si>
    <t>84X115X28</t>
  </si>
  <si>
    <t>68X95X18</t>
  </si>
  <si>
    <t>56X100X23</t>
  </si>
  <si>
    <t>80X95X22</t>
  </si>
  <si>
    <t>77X90X22</t>
  </si>
  <si>
    <t>76X90X24</t>
  </si>
  <si>
    <t>90X105X27</t>
  </si>
  <si>
    <t>91X100X28</t>
  </si>
  <si>
    <t>95X100X28</t>
  </si>
  <si>
    <t>80X90X25</t>
  </si>
  <si>
    <t>80X98X23</t>
  </si>
  <si>
    <t>78X95X20</t>
  </si>
  <si>
    <t>82X135X25</t>
  </si>
  <si>
    <t>76X105X24</t>
  </si>
  <si>
    <t>85X100X25</t>
  </si>
  <si>
    <t>105X150X27</t>
  </si>
  <si>
    <t>75X95X23</t>
  </si>
  <si>
    <t>77X183X18</t>
  </si>
  <si>
    <t>80X100X22</t>
  </si>
  <si>
    <t>78X100X22</t>
  </si>
  <si>
    <t>67X92X21</t>
  </si>
  <si>
    <t>91X118X29</t>
  </si>
  <si>
    <t>65X87X21</t>
  </si>
  <si>
    <t>80X93X23</t>
  </si>
  <si>
    <t>49X155X11</t>
  </si>
  <si>
    <t>86X105X28</t>
  </si>
  <si>
    <t>32X167X10</t>
  </si>
  <si>
    <t>36X215X12</t>
  </si>
  <si>
    <t>49X190X13</t>
  </si>
  <si>
    <t>41X170X10</t>
  </si>
  <si>
    <t>40X210X12</t>
  </si>
  <si>
    <t>45X150X12</t>
  </si>
  <si>
    <t>35X180X12</t>
  </si>
  <si>
    <t>48X160X12</t>
  </si>
  <si>
    <t>40x160X11</t>
  </si>
  <si>
    <t>47X155X13</t>
  </si>
  <si>
    <t>40X120X41</t>
  </si>
  <si>
    <t>50X220X17</t>
  </si>
  <si>
    <t>42X120X10</t>
  </si>
  <si>
    <t>46X225X13</t>
  </si>
  <si>
    <t>40X230X12</t>
  </si>
  <si>
    <t>33X170X12</t>
  </si>
  <si>
    <t>36X220X12</t>
  </si>
  <si>
    <t>55X230X17</t>
  </si>
  <si>
    <t>44X215X13</t>
  </si>
  <si>
    <t>33X115X16</t>
  </si>
  <si>
    <t>33X130X28</t>
  </si>
  <si>
    <t>52X195X20</t>
  </si>
  <si>
    <t>65X160X10</t>
  </si>
  <si>
    <t>31X260X12</t>
  </si>
  <si>
    <t>51X220X15</t>
  </si>
  <si>
    <t>63X220X12</t>
  </si>
  <si>
    <t>77X80X24</t>
  </si>
  <si>
    <t>90X96X33</t>
  </si>
  <si>
    <t>98X100X25</t>
  </si>
  <si>
    <t>95X120X28</t>
  </si>
  <si>
    <t>95X90X28</t>
  </si>
  <si>
    <t>98X120X28</t>
  </si>
  <si>
    <t>98X110X27</t>
  </si>
  <si>
    <t>71X98X22</t>
  </si>
  <si>
    <t>75X98X25</t>
  </si>
  <si>
    <t>68x185x16</t>
  </si>
  <si>
    <t>65x180x20</t>
  </si>
  <si>
    <t>50x190x12</t>
  </si>
  <si>
    <t>SIN TRICETA</t>
  </si>
  <si>
    <t>CON TRICETA</t>
  </si>
  <si>
    <t>COROLLA,STARLEY</t>
  </si>
  <si>
    <t>SENTRA,</t>
  </si>
  <si>
    <t>,CIVIC</t>
  </si>
  <si>
    <t>JEEP</t>
  </si>
  <si>
    <t>CHEROKEE 4000</t>
  </si>
  <si>
    <t>M242,SOHC</t>
  </si>
  <si>
    <t>HONDA,</t>
  </si>
  <si>
    <t>SENTRA , BLUEBIRD</t>
  </si>
  <si>
    <t>TERCEL, CORONA</t>
  </si>
  <si>
    <t>COROLLA, HILUX</t>
  </si>
  <si>
    <t>1C, 2C,3L</t>
  </si>
  <si>
    <t>PANTHFINDER,</t>
  </si>
  <si>
    <t>HILUX,</t>
  </si>
  <si>
    <t>CAVALIER 2400</t>
  </si>
  <si>
    <t>M146 SOHC</t>
  </si>
  <si>
    <t>PANTHFINDER, FIERA</t>
  </si>
  <si>
    <t>SSANGYONG</t>
  </si>
  <si>
    <t>FESTIVA,</t>
  </si>
  <si>
    <t>PRIDE,</t>
  </si>
  <si>
    <t>M-10</t>
  </si>
  <si>
    <t>RACER 1500, CIELO, ESPERO</t>
  </si>
  <si>
    <t>SUNNY, AD,</t>
  </si>
  <si>
    <t>GOLF</t>
  </si>
  <si>
    <t>TERCEL,</t>
  </si>
  <si>
    <t>323,</t>
  </si>
  <si>
    <t>FIERA,</t>
  </si>
  <si>
    <t>CALDINA,CELICA</t>
  </si>
  <si>
    <t>CIELO,</t>
  </si>
  <si>
    <t>SUNNY,</t>
  </si>
  <si>
    <t>HILUX,PRADO</t>
  </si>
  <si>
    <t>TERCEL, PROBOX,</t>
  </si>
  <si>
    <t>AMAZON 1800</t>
  </si>
  <si>
    <t>AP SOHC</t>
  </si>
  <si>
    <t>AMARU</t>
  </si>
  <si>
    <t>ACCENT,MODERNO</t>
  </si>
  <si>
    <t>MASTER</t>
  </si>
  <si>
    <t>EXPERT</t>
  </si>
  <si>
    <t>YARIS,MODERNO</t>
  </si>
  <si>
    <t>PICANTO,</t>
  </si>
  <si>
    <t>M10</t>
  </si>
  <si>
    <t>SPART</t>
  </si>
  <si>
    <t>COROLLA,</t>
  </si>
  <si>
    <t>COROLLA, CARINA, CAMRY</t>
  </si>
  <si>
    <t>HILUX 2500</t>
  </si>
  <si>
    <t>HIACE, COROLLA, CARINA, CAMRY</t>
  </si>
  <si>
    <t>3L,</t>
  </si>
  <si>
    <t>FESTIVA,ESCORT,OPEL</t>
  </si>
  <si>
    <t>DAMAS 800</t>
  </si>
  <si>
    <t>F8C SOHC</t>
  </si>
  <si>
    <t>2L, 3L,</t>
  </si>
  <si>
    <t>L200 2500</t>
  </si>
  <si>
    <t>CITROEN</t>
  </si>
  <si>
    <t>WOLSWAGEN</t>
  </si>
  <si>
    <t>IMPRESA,MODERNO</t>
  </si>
  <si>
    <t>ER-1139</t>
  </si>
  <si>
    <t>ER-1139 A</t>
  </si>
  <si>
    <t>ER-1140</t>
  </si>
  <si>
    <t>ER-1141</t>
  </si>
  <si>
    <t>ER-1142</t>
  </si>
  <si>
    <t>ER-1143</t>
  </si>
  <si>
    <t>ER-1143 A</t>
  </si>
  <si>
    <t>ER-1144 A</t>
  </si>
  <si>
    <t>ER-1144 B</t>
  </si>
  <si>
    <t>ER-1145</t>
  </si>
  <si>
    <t>ER-1146</t>
  </si>
  <si>
    <t>ER-1147</t>
  </si>
  <si>
    <t>ER-1148</t>
  </si>
  <si>
    <t>ER-1149</t>
  </si>
  <si>
    <t>ER-1149 A</t>
  </si>
  <si>
    <t>ER-1149 B</t>
  </si>
  <si>
    <t>ER-1150</t>
  </si>
  <si>
    <t>ER-1152</t>
  </si>
  <si>
    <t>ER-1154</t>
  </si>
  <si>
    <t>ER-1155</t>
  </si>
  <si>
    <t>ER-1156</t>
  </si>
  <si>
    <t>ER-1157</t>
  </si>
  <si>
    <t>ER-1158</t>
  </si>
  <si>
    <t>ER-1159</t>
  </si>
  <si>
    <t>ER-1160</t>
  </si>
  <si>
    <t>ER-1161</t>
  </si>
  <si>
    <t>ER-1162</t>
  </si>
  <si>
    <t>ER-1163</t>
  </si>
  <si>
    <t>ER-1164</t>
  </si>
  <si>
    <t>ER-1165</t>
  </si>
  <si>
    <t>ER-1167</t>
  </si>
  <si>
    <t>ER-1166</t>
  </si>
  <si>
    <t>ER-1170</t>
  </si>
  <si>
    <t>ER-1172</t>
  </si>
  <si>
    <t>ER-1178</t>
  </si>
  <si>
    <t>ER-1180</t>
  </si>
  <si>
    <t>ER-1181</t>
  </si>
  <si>
    <t>DK-1189</t>
  </si>
  <si>
    <t>DK-1190</t>
  </si>
  <si>
    <t>DK-1192</t>
  </si>
  <si>
    <t>ER-2116</t>
  </si>
  <si>
    <t>DK-1193</t>
  </si>
  <si>
    <t>ER-2111</t>
  </si>
  <si>
    <t>ER-2113</t>
  </si>
  <si>
    <t>ER-2114</t>
  </si>
  <si>
    <t>ER-2115</t>
  </si>
  <si>
    <t>ER-2117</t>
  </si>
  <si>
    <t>ER-2118</t>
  </si>
  <si>
    <t>ER-2119</t>
  </si>
  <si>
    <t>ER-2123</t>
  </si>
  <si>
    <t>ER-2124</t>
  </si>
  <si>
    <t>ER-2126</t>
  </si>
  <si>
    <t>ER-2127</t>
  </si>
  <si>
    <t>ER-2129</t>
  </si>
  <si>
    <t>ER-2139</t>
  </si>
  <si>
    <t>ER-2140</t>
  </si>
  <si>
    <t>ER-2141</t>
  </si>
  <si>
    <t>ER-2143</t>
  </si>
  <si>
    <t>ER-2144</t>
  </si>
  <si>
    <t>ER-2145</t>
  </si>
  <si>
    <t>ER-2146</t>
  </si>
  <si>
    <t>ER-2147</t>
  </si>
  <si>
    <t>ER-2148</t>
  </si>
  <si>
    <t>ER-2150</t>
  </si>
  <si>
    <t>ER-2153</t>
  </si>
  <si>
    <t>ER-2155</t>
  </si>
  <si>
    <t>ER-2156</t>
  </si>
  <si>
    <t>ER-2157</t>
  </si>
  <si>
    <t>ER-2158</t>
  </si>
  <si>
    <t>C-100</t>
  </si>
  <si>
    <t>ER-1151</t>
  </si>
  <si>
    <t>ER-1153</t>
  </si>
  <si>
    <t>ER-1166A</t>
  </si>
  <si>
    <t>DK-1168</t>
  </si>
  <si>
    <t>ER-1169</t>
  </si>
  <si>
    <t>ER-1171</t>
  </si>
  <si>
    <t>ER-1175</t>
  </si>
  <si>
    <t>DK-1176</t>
  </si>
  <si>
    <t>DK-1179</t>
  </si>
  <si>
    <t>DK-1182</t>
  </si>
  <si>
    <t>DK-1183</t>
  </si>
  <si>
    <t>DK-1139</t>
  </si>
  <si>
    <t>ER-001</t>
  </si>
  <si>
    <t>ER-002</t>
  </si>
  <si>
    <t>ER-003</t>
  </si>
  <si>
    <t>CJ000001</t>
  </si>
  <si>
    <t>CJ000002</t>
  </si>
  <si>
    <t>CJ000003</t>
  </si>
  <si>
    <t>CJ000004</t>
  </si>
  <si>
    <t>CJ000005</t>
  </si>
  <si>
    <t>CJ000006</t>
  </si>
  <si>
    <t>CJ000007</t>
  </si>
  <si>
    <t>CJ000008</t>
  </si>
  <si>
    <t>CJ000009</t>
  </si>
  <si>
    <t>CJ000010</t>
  </si>
  <si>
    <t>CJ000011</t>
  </si>
  <si>
    <t>CJ000012</t>
  </si>
  <si>
    <t>CJ000013</t>
  </si>
  <si>
    <t>CJ000014</t>
  </si>
  <si>
    <t>CJ000015</t>
  </si>
  <si>
    <t>CJ000016</t>
  </si>
  <si>
    <t>CJ000017</t>
  </si>
  <si>
    <t>CJ000018</t>
  </si>
  <si>
    <t>CJ000019</t>
  </si>
  <si>
    <t>CJ000020</t>
  </si>
  <si>
    <t>CJ000021</t>
  </si>
  <si>
    <t>CJ000022</t>
  </si>
  <si>
    <t>CJ000023</t>
  </si>
  <si>
    <t>CJ000024</t>
  </si>
  <si>
    <t>CJ000025</t>
  </si>
  <si>
    <t>CJ000026</t>
  </si>
  <si>
    <t>CJ000027</t>
  </si>
  <si>
    <t>CJ000028</t>
  </si>
  <si>
    <t>CJ000029</t>
  </si>
  <si>
    <t>CJ000030</t>
  </si>
  <si>
    <t>CJ000031</t>
  </si>
  <si>
    <t>CJ000032</t>
  </si>
  <si>
    <t>CJ000033</t>
  </si>
  <si>
    <t>CJ000034</t>
  </si>
  <si>
    <t>CJ000035</t>
  </si>
  <si>
    <t>CJ000036</t>
  </si>
  <si>
    <t>CJ000037</t>
  </si>
  <si>
    <t>CJ000038</t>
  </si>
  <si>
    <t>CJ000039</t>
  </si>
  <si>
    <t>CJ000040</t>
  </si>
  <si>
    <t>CJ000041</t>
  </si>
  <si>
    <t>CJ000042</t>
  </si>
  <si>
    <t>CJ000043</t>
  </si>
  <si>
    <t>CJ000044</t>
  </si>
  <si>
    <t>CJ000045</t>
  </si>
  <si>
    <t>CJ000046</t>
  </si>
  <si>
    <t>CJ000047</t>
  </si>
  <si>
    <t>CJ000048</t>
  </si>
  <si>
    <t>CJ000049</t>
  </si>
  <si>
    <t>CJ000050</t>
  </si>
  <si>
    <t>CJ000051</t>
  </si>
  <si>
    <t>CJ000052</t>
  </si>
  <si>
    <t>CJ000053</t>
  </si>
  <si>
    <t>CJ000054</t>
  </si>
  <si>
    <t>CJ000055</t>
  </si>
  <si>
    <t>CJ000056</t>
  </si>
  <si>
    <t>CJ000057</t>
  </si>
  <si>
    <t>CJ000058</t>
  </si>
  <si>
    <t>CJ000059</t>
  </si>
  <si>
    <t>CJ000060</t>
  </si>
  <si>
    <t>CJ000061</t>
  </si>
  <si>
    <t>CJ000062</t>
  </si>
  <si>
    <t>CJ000063</t>
  </si>
  <si>
    <t>CJ000064</t>
  </si>
  <si>
    <t>CJ000065</t>
  </si>
  <si>
    <t>CJ000066</t>
  </si>
  <si>
    <t>CJ000067</t>
  </si>
  <si>
    <t>CJ000124</t>
  </si>
  <si>
    <t>CJ000068</t>
  </si>
  <si>
    <t>CJ000069</t>
  </si>
  <si>
    <t>CJ000070</t>
  </si>
  <si>
    <t>CJ000071</t>
  </si>
  <si>
    <t>CJ000072</t>
  </si>
  <si>
    <t>CJ000073</t>
  </si>
  <si>
    <t>CJ000074</t>
  </si>
  <si>
    <t>CJ000075</t>
  </si>
  <si>
    <t>CJ000076</t>
  </si>
  <si>
    <t>CJ000077</t>
  </si>
  <si>
    <t>CJ000078</t>
  </si>
  <si>
    <t>CJ000079</t>
  </si>
  <si>
    <t>CJ000080</t>
  </si>
  <si>
    <t>CJ000081</t>
  </si>
  <si>
    <t>CJ000082</t>
  </si>
  <si>
    <t>CJ000083</t>
  </si>
  <si>
    <t>CJ000084</t>
  </si>
  <si>
    <t>CJ000085</t>
  </si>
  <si>
    <t>CJ000086</t>
  </si>
  <si>
    <t>CJ000087</t>
  </si>
  <si>
    <t>CJ000088</t>
  </si>
  <si>
    <t>CJ000089</t>
  </si>
  <si>
    <t>CJ000090</t>
  </si>
  <si>
    <t>CJ000091</t>
  </si>
  <si>
    <t>CJ000092</t>
  </si>
  <si>
    <t>CJ000093</t>
  </si>
  <si>
    <t>CJ000094</t>
  </si>
  <si>
    <t>CJ000095</t>
  </si>
  <si>
    <t>CJ000096</t>
  </si>
  <si>
    <t>CJ000097</t>
  </si>
  <si>
    <t>CJ000098</t>
  </si>
  <si>
    <t>CJ000099</t>
  </si>
  <si>
    <t>CJ000100</t>
  </si>
  <si>
    <t>CJ000101</t>
  </si>
  <si>
    <t>CJ000102</t>
  </si>
  <si>
    <t>CJ000103</t>
  </si>
  <si>
    <t>CJ000104</t>
  </si>
  <si>
    <t>CJ000105</t>
  </si>
  <si>
    <t>CJ000106</t>
  </si>
  <si>
    <t>CJ000107</t>
  </si>
  <si>
    <t>CJ000108</t>
  </si>
  <si>
    <t>CJ000109</t>
  </si>
  <si>
    <t>CJ000110</t>
  </si>
  <si>
    <t>CJ000111</t>
  </si>
  <si>
    <t>CJ000112</t>
  </si>
  <si>
    <t>CJ000113</t>
  </si>
  <si>
    <t>CJ000114</t>
  </si>
  <si>
    <t>CJ000115</t>
  </si>
  <si>
    <t>CJ000116</t>
  </si>
  <si>
    <t>CJ000117</t>
  </si>
  <si>
    <t>CJ000118</t>
  </si>
  <si>
    <t>CJ000119</t>
  </si>
  <si>
    <t>CJ000120</t>
  </si>
  <si>
    <t>CJ000121</t>
  </si>
  <si>
    <t>CJ000122</t>
  </si>
  <si>
    <t>CJ000123</t>
  </si>
  <si>
    <t>CJ000148</t>
  </si>
  <si>
    <t>CJ000150</t>
  </si>
  <si>
    <t>CJ000125</t>
  </si>
  <si>
    <t>CJ000126</t>
  </si>
  <si>
    <t>CJ000127</t>
  </si>
  <si>
    <t>CJ000128</t>
  </si>
  <si>
    <t>CJ000136</t>
  </si>
  <si>
    <t>CJ000129</t>
  </si>
  <si>
    <t>CJ000130</t>
  </si>
  <si>
    <t>CJ000131</t>
  </si>
  <si>
    <t>CJ000132</t>
  </si>
  <si>
    <t>CJ000133</t>
  </si>
  <si>
    <t>CJ000134</t>
  </si>
  <si>
    <t>CJ000135</t>
  </si>
  <si>
    <t>CJ000137</t>
  </si>
  <si>
    <t>CJ000138</t>
  </si>
  <si>
    <t>CJ000139</t>
  </si>
  <si>
    <t>CJ000140</t>
  </si>
  <si>
    <t>CJ000141</t>
  </si>
  <si>
    <t>CJ000142</t>
  </si>
  <si>
    <t>CJ000143</t>
  </si>
  <si>
    <t>CJ000144</t>
  </si>
  <si>
    <t>CJ000145</t>
  </si>
  <si>
    <t>CJ000146</t>
  </si>
  <si>
    <t>CJ000147</t>
  </si>
  <si>
    <t>CJ000149</t>
  </si>
  <si>
    <t>CJ000151</t>
  </si>
  <si>
    <t>CJ000152</t>
  </si>
  <si>
    <t>CJ000153</t>
  </si>
  <si>
    <t>CJ000154</t>
  </si>
  <si>
    <t>CJ000155</t>
  </si>
  <si>
    <t>CJ000156</t>
  </si>
  <si>
    <t>CJ000157</t>
  </si>
  <si>
    <t>CJ000158</t>
  </si>
  <si>
    <t>CJ000159</t>
  </si>
  <si>
    <t>CJ000160</t>
  </si>
  <si>
    <t>CJ000161</t>
  </si>
  <si>
    <t>CJ000162</t>
  </si>
  <si>
    <t>CJ000163</t>
  </si>
  <si>
    <t>CJ000164</t>
  </si>
  <si>
    <t>CJ000165</t>
  </si>
  <si>
    <t>CJ000166</t>
  </si>
  <si>
    <t>CJ000167</t>
  </si>
  <si>
    <t>CJ000168</t>
  </si>
  <si>
    <t>CJ000169</t>
  </si>
  <si>
    <t>CJ000170</t>
  </si>
  <si>
    <t>CJ000171</t>
  </si>
  <si>
    <t>CJ000172</t>
  </si>
  <si>
    <t>CJ000173</t>
  </si>
  <si>
    <t>CJ000174</t>
  </si>
  <si>
    <t>CJ000175</t>
  </si>
  <si>
    <t>CJ000176</t>
  </si>
  <si>
    <t>CJ000177</t>
  </si>
  <si>
    <t>CJ000178</t>
  </si>
  <si>
    <t>CJ000179</t>
  </si>
  <si>
    <t>CJ000180</t>
  </si>
  <si>
    <t>CJ000181</t>
  </si>
  <si>
    <t>CJ000182</t>
  </si>
  <si>
    <t>CJ000183</t>
  </si>
  <si>
    <t>CJ000184</t>
  </si>
  <si>
    <t>CJ000185</t>
  </si>
  <si>
    <t>CJ000186</t>
  </si>
  <si>
    <t>CJ000187</t>
  </si>
  <si>
    <t>CABLE CORTO-CON/S REDONDO DELGADO-CAÑA GRUESA</t>
  </si>
  <si>
    <t>HILERAS EN MEDIO DE LA CAÑA-SIN/S</t>
  </si>
  <si>
    <t>CABLE LARGO 8MM- SIN/S-CAÑA RECTA</t>
  </si>
  <si>
    <t>CABLE LARGO - SIN/S-CAÑA RECTA</t>
  </si>
  <si>
    <t>CABLE LARGO-CON/S REDONDO DELGADO CHICO</t>
  </si>
  <si>
    <t>CABLE LARGO,NEGRO-CON/S REDONDO DELGADO CHICO</t>
  </si>
  <si>
    <t>CABLE CORTO-CON/S REDONDO GRUESO -CAÑA DELGADA</t>
  </si>
  <si>
    <t>CABLE LARGO-CON/S REDONDO GRUESO-CAÑA DELGADA</t>
  </si>
  <si>
    <t>CABLE CORTO-SIN/S-CAÑA BOCA ANCHA CORTO</t>
  </si>
  <si>
    <t>CABLE LARGO-SIN/S-CAÑA BOCA ANCHA CORTO</t>
  </si>
  <si>
    <t>IMCOMPLETO FALTA 1 CABLE</t>
  </si>
  <si>
    <t>CABLE CORTO-CON/S REDONDO GRANDE</t>
  </si>
  <si>
    <t>CABLE LARGO-CON/S REDONDO DELGADO-CAÑA DELGADA</t>
  </si>
  <si>
    <t>CABLE LARGO-CON/S CUADRADO DELGADO CHICO</t>
  </si>
  <si>
    <t>CAÑA CORTA-SIN/S-CAÑA CORTA CON CHUPON</t>
  </si>
  <si>
    <t>CABLE LARGO-SIN/S-CAÑA RECTA CON 4 FRANJAS VERTICAL</t>
  </si>
  <si>
    <t>CABLE CORTO-SIN/S-CAÑA RECTA CON 4 FRANJAS VERTICAL</t>
  </si>
  <si>
    <t>CABLE CORTO 8M-CON/S CUADRADO DEGADO -CAÑA DELGADA</t>
  </si>
  <si>
    <t>CABLE CORTO 7M-CON/S CUADRADO DEGADO -CAÑA DELGADA</t>
  </si>
  <si>
    <t>CABLE LARGO-SIN/S</t>
  </si>
  <si>
    <t>CABLE CORTO-SIN/S-CAÑA CHICO CON CHUPON</t>
  </si>
  <si>
    <t>CABLE CORTO-SIN/S-CAÑA CHICO SIN CHUPON</t>
  </si>
  <si>
    <t>CABLE LARGO 7M-SIN/S-CAÑA CURVEADA</t>
  </si>
  <si>
    <t>CABLE CORTO-CON/S REDONDO DELGADO-CAÑA CORTA GRUESA</t>
  </si>
  <si>
    <t>CABLE LARGO-SIN/S-3HILERAS EN PUNTA-CAÑA CURVEADA</t>
  </si>
  <si>
    <t>CABLE CORTO 8M-CON/S REDONDO DELGADO-CAÑA RECTA</t>
  </si>
  <si>
    <t>CABLE LARGO-CON/S REDONDO GRUESO CORTO-CAÑA LARGA GRUESA</t>
  </si>
  <si>
    <t>CABLE LARGO-CON/S REDONDO GRUESO CORTO-CAÑA GRUESO CORTA</t>
  </si>
  <si>
    <t>CABLE LARGO-CON/S REDONDO DELGADO-CAÑA GRUESA CORTA</t>
  </si>
  <si>
    <t>CABLE CORTO-CON/S REDONDODELGADO-CAÑA LARGA</t>
  </si>
  <si>
    <t>CABLE LARGO-CON/S REDONDO GRUESO-CAÑA GRUESA CORTA</t>
  </si>
  <si>
    <t>CABLE CORTO-SIN/S-CAÑA RECTA</t>
  </si>
  <si>
    <t>CABLE CORTO 8M-SIN/S-CAÑA RECTA</t>
  </si>
  <si>
    <t>CABLE LARGO-CON/S REDONDO GRUESO-CAÑA RECTA</t>
  </si>
  <si>
    <t>CABLE LARGO-CON/S REDONDO DELGADO-CAÑA RECTA</t>
  </si>
  <si>
    <t>CABLE CORTO-CON/S REDONDO DELGADO-CAÑA RECTA CORTA</t>
  </si>
  <si>
    <t>CABLE LARGO-CON/S-REDONDO DELGADO</t>
  </si>
  <si>
    <t>CABLE LARGO-SIN/S-CAÑA RECTA</t>
  </si>
  <si>
    <t>CABLE LARGO 8M-SIN/S-CON RESORTE</t>
  </si>
  <si>
    <t>CABLE LARGO 7M-SIN/S-CON RESORTE</t>
  </si>
  <si>
    <t>CABLE CORTO-CON/S REDONDO DELGADO-DOS CACHOS EN SOMBRERO</t>
  </si>
  <si>
    <t>CABLE LARGO-SIN/S-CAÑA LARGA</t>
  </si>
  <si>
    <t>CABLE CORTO-CON/S REDONDO DELGADO CON OREJAS</t>
  </si>
  <si>
    <t>CABLE CORTO-SIN/S-CAÑA GRUESA</t>
  </si>
  <si>
    <t>CABLE CORTO-CON/S REDONDO DELGADO-CAÑA RECTA</t>
  </si>
  <si>
    <t>CABLE CORTO-C/S REDONDO DELGADO-CAÑA RECTA GRUESA</t>
  </si>
  <si>
    <t>CABLE CORTO-SIN/S-CON RESORTE</t>
  </si>
  <si>
    <t>CABLE CORTO-CON/S REDONDO DELGADO,CAÑA LARGA</t>
  </si>
  <si>
    <t>CABLE CORTO-CON/S REDONDO,CHICO-CAÑA RECTA</t>
  </si>
  <si>
    <t>CABLE LARGO-SIN/S- CAÑA RECTA CON HILERAS EN VERTICAL</t>
  </si>
  <si>
    <t>CAÑA CORTA-SIN/S-CAÑA CURVEADA</t>
  </si>
  <si>
    <t>CABLE LARGO-SIN/S-PUNTA EN CACHOS METALICO</t>
  </si>
  <si>
    <t>CAÑA CORTA-SIN/S-CAÑA RECTA CON HILERAS EN VERTICAL</t>
  </si>
  <si>
    <t>CABLE LARGO-SIN/S-CON RESORTE</t>
  </si>
  <si>
    <t>CABLE LARGO,NEGRO-CON/S REDONDO GRUESO-CAÑA DELGADA</t>
  </si>
  <si>
    <t>CABLE LARGO CON/S REDONDO DELGADO-CAÑA RECTA CABLE AZUL</t>
  </si>
  <si>
    <t>CABLE CORTO-CON/S REDONDO DELGADO-CAÑA GRUESO,CORTO</t>
  </si>
  <si>
    <t>CABLE LARGO-CON/S CUADRADO DELGADO-CAÑA LARGO</t>
  </si>
  <si>
    <t>CABLE LARGO-CON/S CUADRADO DELGADO-CAÑA DELGADA CON CHUPON</t>
  </si>
  <si>
    <t>CABLE CORTO,NEGRO-CON/S REDONDO-CAÑA RECTA MAS COMERCIAL</t>
  </si>
  <si>
    <t>CABLE CORTO-CON/S REDONDO DELGADO CON OREJAS-CAÑA RECTA GRUESA</t>
  </si>
  <si>
    <t>CABLE CORTO-CON/S REDONDO DELGADO-CAÑA RECTA GRUESA</t>
  </si>
  <si>
    <t>CABLE CORTO-CON/S REDONDO GRUESO-MAS COMERCIAL</t>
  </si>
  <si>
    <t>CABLE LARGO-CON/S REDONDO DELGADO-CAÑA RECTA ,GRUESA</t>
  </si>
  <si>
    <t>CABLE LARGO-SIN/S-CAÑA CORTA CON PUNTA ANCHA</t>
  </si>
  <si>
    <t>CABLE LARGO 8M-SIN/S-CAÑA RECTA</t>
  </si>
  <si>
    <t>CABLE LARGO-CON/S REDONDO -CAÑA RECTA</t>
  </si>
  <si>
    <t>CABLE CORTO 5M-CON/S CUADRADO DELGADA-CAÑA RECTA,DELGADA</t>
  </si>
  <si>
    <t>CABLE LARGO 5M-CON/S CUADRADO GRUESA</t>
  </si>
  <si>
    <t>CABLE LARGO 7M-CON/S CUADRADO GRUESO</t>
  </si>
  <si>
    <t>CABLE LARGO 8M-CON/S CUADRADO DELGADO</t>
  </si>
  <si>
    <t>CABLE LARGO-SIN/S-CAÑA CURVEADA</t>
  </si>
  <si>
    <t>CABLE CORTO-SIN/S-PUNTA DE CAÑA ANCHA</t>
  </si>
  <si>
    <t>CABLE LARGO 8M-SIN/S-CAÑA CURVEADA</t>
  </si>
  <si>
    <t>CABLE CORTO-CON/S REDONDO DELGADO</t>
  </si>
  <si>
    <t>CABLE CORTO,AZUL-CON/S REDONDO GRUESO-CAÑA RECTA-MAS COMERCIAL</t>
  </si>
  <si>
    <t>CABLE NEGRO/AZUL-CAÑA LARGA</t>
  </si>
  <si>
    <t>CABLE CORTO-CON/S REDONDO GRANDE-CAÑA GRUESA</t>
  </si>
  <si>
    <t>CABLE CORTO-SIN/S-CAÑA RECTA GRUESA</t>
  </si>
  <si>
    <t>CABLE LARGO 8M-SIIN/S-CON RESORTE</t>
  </si>
  <si>
    <t>CABLE CORTO-CON/S REDONDO DELGADO-CAÑA RECTA CON PUNTA BIERTA</t>
  </si>
  <si>
    <t>CABLE CORTO-CON/S REDONDO DELGADO-CAÑA DELGADA</t>
  </si>
  <si>
    <t>CABLE LARGO 6M-CON/S REDONDO GRUESO-CAÑA GRUESA</t>
  </si>
  <si>
    <t>CABLE CORTO SIN/S CAÑA CURVEADA NEGRO UNO RECTO</t>
  </si>
  <si>
    <t>CABLE LARGO-SIN/S-CAÑA CURVEADA,3HILERA HORIZONTALEN PUNTA</t>
  </si>
  <si>
    <t>CABLE LARGO-SIN/S-HILERAS EN MEDIO DE LA CAÑA</t>
  </si>
  <si>
    <t>CABLE LARGO-SIN/S-CAÑA CURVEADA PUNTA ANCHA</t>
  </si>
  <si>
    <t>CABLE LARGO 7M-SIN/S-CAÑA CURVEADA ,PUNTA ANCHA</t>
  </si>
  <si>
    <t>CABLE LARGO 5M-SIN/S-CAÑA CORTA GRUESA</t>
  </si>
  <si>
    <t>CABLE LARGO 8M-CON/S REDONDO DELGADO-CAÑA DELGADA</t>
  </si>
  <si>
    <t>CABLE CORTO 7M-SIN/S-CAÑA CURVEADA 3HILERA EN PUNTA</t>
  </si>
  <si>
    <t>CABLE LARGO-SIN/S-CAÑA GRUESA Y CAÑA LARGA</t>
  </si>
  <si>
    <t>CABLE CORTO-CON/S REDONDO-CAÑA RECTA</t>
  </si>
  <si>
    <t>CABLE CORTO-SIN/S-CAÑA CORTA CON CHUPON</t>
  </si>
  <si>
    <t>C/S CUADRADO DELGADO CHICO-CAÑA DELGADA</t>
  </si>
  <si>
    <t>CABLE LARGO-CON/S CUADRADO DELGADO GRANDE-CAÑA DELGADA CON CHUPON</t>
  </si>
  <si>
    <t>CABLE LARGO-CON/S REDONDO GRUESO GRANDE-CON CAÑA DELGADA</t>
  </si>
  <si>
    <t>CABLE CORTO-CON/S REDONDO DELGADA,CAÑA RECTA</t>
  </si>
  <si>
    <t>CABLE LARGO-SIN/S-PUNTA EN CACHOS METALICO-DOS CABLE DE JEBE</t>
  </si>
  <si>
    <t>CABLE CORTO-CON/S REDONDO DELGADO-CAÑA RECTA BOCA ANCHA EN LA PUNTA</t>
  </si>
  <si>
    <t>CABLE CORTO-CON/S CUADRADO DELGADO</t>
  </si>
  <si>
    <t>CABLE LARGO-CON/S REDONDO DELGADO-CAÑA RECTA GRUESA</t>
  </si>
  <si>
    <t>CABLE CORTO-CON/S REDONDO DELGADO-CAÑA CORTA CON CHUPON</t>
  </si>
  <si>
    <t>CABLE CORTO-CON/S REDONDO GRUESO-CAÑA DELGADA</t>
  </si>
  <si>
    <t>CABLE LARGO-CON/S REDONDO DELGADO-CAÑA RECTA CON 4HILERA HORIZONTAL BAJO SOMBRERO</t>
  </si>
  <si>
    <t>CABLE CORTA-CON/S REDONDO DELGADO-CAÑA RECTA BOCA ANCHA</t>
  </si>
  <si>
    <t>CABLE CORTO-CON/S REDONDO GRUESO-CAÑA RECTA</t>
  </si>
  <si>
    <t>CABLE CORTO-CON/S GRUESO-CAÑA RECTA</t>
  </si>
  <si>
    <t>CABLE LARGO 8M-CON/S REDONDO GRUESO-CAÑA DELGADA</t>
  </si>
  <si>
    <t>ABLE CORTO,AZUL-CON/S REDONDO -CAÑA RECT</t>
  </si>
  <si>
    <t>CABLE CORTO-CON/S REDONDO DELGADO-CAÑA GRUESA CON 2HILERAS HORIZONTAL EN SOMBRERO</t>
  </si>
  <si>
    <t>CABLE LARGO-CON/S REDONDO GRUESO CHICO-CAÑA GRUESA</t>
  </si>
  <si>
    <t>CABLE CORTO-CON/S REDONDO GRUESO-CAÑA RECTA NEGRO</t>
  </si>
  <si>
    <t>CABLE CORTO-CON/S CUADRADO GRANDE-CAÑA DELGADA CON CHUPON</t>
  </si>
  <si>
    <t>CABLE CORTO-CON/S REDONDO DELGADO CHICO-CAÑA RECTA,3HILERAS HORIZONTAL EN SOMBRERO</t>
  </si>
  <si>
    <t>CABLE LARGO-CON/S REDONDO DELGADO-CAÑA CORTA CON CHUPON</t>
  </si>
  <si>
    <t>CABLE CORTO-CON/S REDONDO GRUESO-CAÑA RECTA,BOCA ANCHA</t>
  </si>
  <si>
    <t>CABLE LARGO-SIN/S-CAÑA CURVEADA PLATEADO</t>
  </si>
  <si>
    <t>CABLE LARGO-CON/S REDONDO DELGADO GRANDE-CAÑA DELGADA</t>
  </si>
  <si>
    <t>CABLE CORTO-SIN/S-CAÑA CURVEADA</t>
  </si>
  <si>
    <t>CABLE CORTO-SIN/S-CAÑA DE METAL,RECTA</t>
  </si>
  <si>
    <t>CABLE LARGO-SIN/S-CAÑA DE METAL,RECTA</t>
  </si>
  <si>
    <t>CABLE LARGO-CON/S CUADRADO DELGADO GRANDE-CAÑA DELGADA</t>
  </si>
  <si>
    <t>CABLE CORTO-CON/S REDONDO GRUESO-CAÑA RECTA MAS COMERCIAL</t>
  </si>
  <si>
    <t>CABLE CORTO,AZUL-CON/S REDONDO DELGADO-CAÑA RECTA BOCA ANCHA</t>
  </si>
  <si>
    <t>CABLE CORTO-CON/S REDONDO DELGADO-CAÑA GRIUESA</t>
  </si>
  <si>
    <t>CABLE CORTA-CON/S REDONDO GRUESO-CAÑA GRUESA</t>
  </si>
  <si>
    <t>CABLE LARGO - SOMBRERO REDONDO DELGADO - CAÑA LARGA</t>
  </si>
  <si>
    <t>CABLE LARGO-SIN/S-CAÑA CURVEADA,3HILERAS EN PUNTA</t>
  </si>
  <si>
    <t>CABLE LARGO-SIN/S-CAÑA RECTA ,2 LARGOS</t>
  </si>
  <si>
    <t>CABLE LARGO-CON/S REDONDO DELGADO CHICO-CAÑA RECTA GRUESA</t>
  </si>
  <si>
    <t>CABLE LARGO -CON/S REDONDO -CAÑA GRIUESA</t>
  </si>
  <si>
    <t>CABLE CORTO CON/S REDONDO DELGADO CAÑA RECTA/PUNTA REDONDA CABLE AZUL</t>
  </si>
  <si>
    <t>CABLE CORTO-CON/S REDONDO DELGADO CAÑA RECTA CALE AZUL</t>
  </si>
  <si>
    <t>CABLE CORTO 7M-SIN/S-CAÑA RECTA ,PUNTA DELGA</t>
  </si>
  <si>
    <t>CABLE CORTO-CON/S REDONDO DELGADO-CAÑA RECTA,BOCA ANCHA</t>
  </si>
  <si>
    <t>2.4L,L4</t>
  </si>
  <si>
    <t>EJ16,EJ20</t>
  </si>
  <si>
    <t>Z20, Z22, Z24</t>
  </si>
  <si>
    <t>SUNNY, STATION WAGON, AD WAGON</t>
  </si>
  <si>
    <t>GA13DS, GA15, GA16</t>
  </si>
  <si>
    <t>BLUEBIRD, PRIMERA, ALTIMA</t>
  </si>
  <si>
    <t>SR18, SR20</t>
  </si>
  <si>
    <t>BLUEBIRD, PRIMERA</t>
  </si>
  <si>
    <t>HILLMAN</t>
  </si>
  <si>
    <t>CORCEL</t>
  </si>
  <si>
    <t>J13, J15, 16, J18, A13, A15</t>
  </si>
  <si>
    <t>J13, J15, 16, J18</t>
  </si>
  <si>
    <t>COROLA, CALDINA, CAMRY, CELICA, RAV4</t>
  </si>
  <si>
    <t>CORONA, DAIHATSU</t>
  </si>
  <si>
    <t>4A-FE</t>
  </si>
  <si>
    <t>7A-FE</t>
  </si>
  <si>
    <t>HIACE, HILUX, CROWN, LITEACE</t>
  </si>
  <si>
    <t>HILUX, CRESSIDA</t>
  </si>
  <si>
    <t>CRESSIRA</t>
  </si>
  <si>
    <t>COROLLA, CORSA, SPRINTER, STARLET</t>
  </si>
  <si>
    <t>4E.5E</t>
  </si>
  <si>
    <t>20R, 21R, 22R</t>
  </si>
  <si>
    <t>LITEACE, TOWNACE</t>
  </si>
  <si>
    <t>7K, 8K</t>
  </si>
  <si>
    <t>3K, 4K, 5K</t>
  </si>
  <si>
    <t>COROLLA, CORSA, STARLET, TERCEL</t>
  </si>
  <si>
    <t>4GA</t>
  </si>
  <si>
    <t>ELANTRA, TUCSON</t>
  </si>
  <si>
    <t>GALANT, LIBERO</t>
  </si>
  <si>
    <t>AVEO, VIVANT</t>
  </si>
  <si>
    <t>FE6T</t>
  </si>
  <si>
    <t>F22, D15B</t>
  </si>
  <si>
    <t>CIVIC, INTEGRA, PARTER</t>
  </si>
  <si>
    <t>D15, D16</t>
  </si>
  <si>
    <t>VITARA ANTIGUA</t>
  </si>
  <si>
    <t>PRINCE, LEGANZA, MAGNUS</t>
  </si>
  <si>
    <t>A11</t>
  </si>
  <si>
    <t>60GA</t>
  </si>
  <si>
    <t>FACE</t>
  </si>
  <si>
    <t>GO NOW</t>
  </si>
  <si>
    <t>MK</t>
  </si>
  <si>
    <t>479Q</t>
  </si>
  <si>
    <t>ROEWE 550</t>
  </si>
  <si>
    <t>EADO</t>
  </si>
  <si>
    <t>CS35</t>
  </si>
  <si>
    <t>ELANTRA,TUCSON,</t>
  </si>
  <si>
    <t>SPORTAGE,TUSCANI</t>
  </si>
  <si>
    <t>G4GC,1.8</t>
  </si>
  <si>
    <t>N200</t>
  </si>
  <si>
    <t>VISION</t>
  </si>
  <si>
    <t>KINGKONG</t>
  </si>
  <si>
    <t>CS 6</t>
  </si>
  <si>
    <t>COROLLA, STARLET, TERCEL</t>
  </si>
  <si>
    <t>LANCER, LIBERO</t>
  </si>
  <si>
    <t>SENTRA, AOLMERA, SUNNY</t>
  </si>
  <si>
    <t>GOL, POLO</t>
  </si>
  <si>
    <t>1.6, 1.8</t>
  </si>
  <si>
    <t>350KPA</t>
  </si>
  <si>
    <t>B11</t>
  </si>
  <si>
    <t>CARINA, CELICA</t>
  </si>
  <si>
    <t>3SFE, 5SFE</t>
  </si>
  <si>
    <t>4A, 3S, 4S, 5S</t>
  </si>
  <si>
    <t>NEW BAN</t>
  </si>
  <si>
    <t>520,</t>
  </si>
  <si>
    <t>LF479Q</t>
  </si>
  <si>
    <t>ACCENT,MATRIX</t>
  </si>
  <si>
    <t>PRIMERA, PRAIRE, SENTRA, SUNNY</t>
  </si>
  <si>
    <t>SR20DE, GA16</t>
  </si>
  <si>
    <t>RENAULT,LOGAN</t>
  </si>
  <si>
    <t>E13, E15, E16,</t>
  </si>
  <si>
    <t>CALDINA, CARINA, TERCEL, VIOS</t>
  </si>
  <si>
    <t>4E,5E</t>
  </si>
  <si>
    <t>COROLLA, SPRINTER, STARLET, TERCEL</t>
  </si>
  <si>
    <t>HIACE 3000, HILUX, CARINA, CORONA</t>
  </si>
  <si>
    <t>2R, 5R, 6R, 18R</t>
  </si>
  <si>
    <t>EXCEL, ELANTRA, SONATA</t>
  </si>
  <si>
    <t>4G63, 4G54, G54B</t>
  </si>
  <si>
    <t>TUCSON,ELANTRA</t>
  </si>
  <si>
    <t>HUNTER</t>
  </si>
  <si>
    <t>VAN TURISMO, SUPER VAN</t>
  </si>
  <si>
    <t>, 4G15, 4G18</t>
  </si>
  <si>
    <t>CIVIC, PARTNER, ACCORD</t>
  </si>
  <si>
    <t>CRV</t>
  </si>
  <si>
    <t>PHK 003</t>
  </si>
  <si>
    <t>INTEGRA, LOGO, CAPA, PARTNER 1600, CIVIC 1600, DOMANI</t>
  </si>
  <si>
    <t>ZC, D16B</t>
  </si>
  <si>
    <t>OPTRA</t>
  </si>
  <si>
    <t>NEXIA</t>
  </si>
  <si>
    <t>1.2L</t>
  </si>
  <si>
    <t>FOLSON</t>
  </si>
  <si>
    <t>ACCENT, AVANTE</t>
  </si>
  <si>
    <t>G4EE,</t>
  </si>
  <si>
    <t>SHINERAY ANDINA</t>
  </si>
  <si>
    <t>C37, V27, K07, DK13</t>
  </si>
  <si>
    <t>ENGINE</t>
  </si>
  <si>
    <t>H20, K21</t>
  </si>
  <si>
    <t>K20</t>
  </si>
  <si>
    <t>4G72</t>
  </si>
  <si>
    <t>VG33</t>
  </si>
  <si>
    <t>VAN TURISMO, NEW VAN</t>
  </si>
  <si>
    <t>MIDI 1600</t>
  </si>
  <si>
    <t>BRILLIANCE</t>
  </si>
  <si>
    <t>WINGLE</t>
  </si>
  <si>
    <t>491Q-E</t>
  </si>
  <si>
    <t>ZOTYE, LANCER, LIBERO</t>
  </si>
  <si>
    <t>4S, 5S</t>
  </si>
  <si>
    <t>1FZ</t>
  </si>
  <si>
    <t>G16,G16B</t>
  </si>
  <si>
    <t>CIELO,RACER,ESPERO,CIELO</t>
  </si>
  <si>
    <t>A15MF,G15,G15SF,1500</t>
  </si>
  <si>
    <t>B10, G15B</t>
  </si>
  <si>
    <t>ESCORT,MONDEO</t>
  </si>
  <si>
    <t>6SW</t>
  </si>
  <si>
    <t>L813</t>
  </si>
  <si>
    <t>4A, 4E, 5A, 5E, 7E</t>
  </si>
  <si>
    <t>HIACE EURO III</t>
  </si>
  <si>
    <t>BIU</t>
  </si>
  <si>
    <t>LEGANZA,</t>
  </si>
  <si>
    <t>C20NL,LLQ,1600</t>
  </si>
  <si>
    <t>FORRESTER,</t>
  </si>
  <si>
    <t>AA6</t>
  </si>
  <si>
    <t>520, 620</t>
  </si>
  <si>
    <t>MK. MK CROOS</t>
  </si>
  <si>
    <t>S460, CB10</t>
  </si>
  <si>
    <t>DQ474</t>
  </si>
  <si>
    <t>STATION,AD,WAGON</t>
  </si>
  <si>
    <t>SUPER VANG</t>
  </si>
  <si>
    <t>4G16</t>
  </si>
  <si>
    <t>LAND MARH</t>
  </si>
  <si>
    <t>NEW</t>
  </si>
  <si>
    <t>4CYL</t>
  </si>
  <si>
    <t>,SUPER VAN</t>
  </si>
  <si>
    <t>4EFE- 5EFE</t>
  </si>
  <si>
    <t>4G15S</t>
  </si>
  <si>
    <t>4G15S, 4G18</t>
  </si>
  <si>
    <t>ACCENT,ELANTRA,MATRIX</t>
  </si>
  <si>
    <t>CERATOM,RIO</t>
  </si>
  <si>
    <t>G4LA,G4ED,</t>
  </si>
  <si>
    <t>G4EE,G4GB</t>
  </si>
  <si>
    <t>EURO</t>
  </si>
  <si>
    <t>NEW KINGWIN</t>
  </si>
  <si>
    <t>V22</t>
  </si>
  <si>
    <t>KARRY</t>
  </si>
  <si>
    <t>M90</t>
  </si>
  <si>
    <t>NEW TIGGO</t>
  </si>
  <si>
    <t>A3, 4G13, 4G16</t>
  </si>
  <si>
    <t>SENTRA 16V</t>
  </si>
  <si>
    <t>GA156, GA15, QG15,SR20</t>
  </si>
  <si>
    <t>PRISMA,CORSA, COBALTA</t>
  </si>
  <si>
    <t>VIVANT</t>
  </si>
  <si>
    <t>L=60</t>
  </si>
  <si>
    <t>GOLF. AUDI</t>
  </si>
  <si>
    <t>MK6 A4 2.0</t>
  </si>
  <si>
    <t>GOLF,POLO</t>
  </si>
  <si>
    <t>MONPIKE</t>
  </si>
  <si>
    <t>X30, X30L</t>
  </si>
  <si>
    <t>SONATA ,SANTA FE</t>
  </si>
  <si>
    <t>GALA</t>
  </si>
  <si>
    <t>4AFE,5AFE,AE92</t>
  </si>
  <si>
    <t>1.5, 1.3, G4EH, G4EK, G4EA</t>
  </si>
  <si>
    <t>NEW TIGGO ,CHERY A3 ,LANCER, CEDIA , ZOTYE</t>
  </si>
  <si>
    <t>INFINITI</t>
  </si>
  <si>
    <t>QX80,Q30</t>
  </si>
  <si>
    <t>IGNITION</t>
  </si>
  <si>
    <t>GX270</t>
  </si>
  <si>
    <t>129 CV</t>
  </si>
  <si>
    <t>SWIFT, VITARA</t>
  </si>
  <si>
    <t>MG</t>
  </si>
  <si>
    <t>350 MG350 550 MG3</t>
  </si>
  <si>
    <t>462Q</t>
  </si>
  <si>
    <t>4G13,4G16,A3</t>
  </si>
  <si>
    <t>108 M</t>
  </si>
  <si>
    <t>100 M</t>
  </si>
  <si>
    <t>91 M</t>
  </si>
  <si>
    <t>128 M</t>
  </si>
  <si>
    <t>129 M</t>
  </si>
  <si>
    <t>76 M</t>
  </si>
  <si>
    <t>130 M</t>
  </si>
  <si>
    <t>117 M</t>
  </si>
  <si>
    <t>125 M</t>
  </si>
  <si>
    <t>135 M</t>
  </si>
  <si>
    <t>77 M</t>
  </si>
  <si>
    <t>90 M</t>
  </si>
  <si>
    <t>87 M</t>
  </si>
  <si>
    <t>127 M</t>
  </si>
  <si>
    <t>78 M</t>
  </si>
  <si>
    <t>67 M</t>
  </si>
  <si>
    <t>104 M</t>
  </si>
  <si>
    <t>126 M</t>
  </si>
  <si>
    <t>94 M</t>
  </si>
  <si>
    <t>138 M</t>
  </si>
  <si>
    <t>95 M</t>
  </si>
  <si>
    <t>124 M</t>
  </si>
  <si>
    <t>123 M</t>
  </si>
  <si>
    <t>136 M</t>
  </si>
  <si>
    <t>113 M</t>
  </si>
  <si>
    <t>133 M</t>
  </si>
  <si>
    <t>114 M</t>
  </si>
  <si>
    <t>166 M</t>
  </si>
  <si>
    <t>131 M</t>
  </si>
  <si>
    <t>134 M</t>
  </si>
  <si>
    <t>141 M</t>
  </si>
  <si>
    <t>130 MM</t>
  </si>
  <si>
    <t>73 M</t>
  </si>
  <si>
    <t>97 M</t>
  </si>
  <si>
    <t>103 M</t>
  </si>
  <si>
    <t>89 M</t>
  </si>
  <si>
    <t>99 M</t>
  </si>
  <si>
    <t>132 M</t>
  </si>
  <si>
    <t>154 M</t>
  </si>
  <si>
    <t>146 M</t>
  </si>
  <si>
    <t>85 M</t>
  </si>
  <si>
    <t>137 M</t>
  </si>
  <si>
    <t>121 M</t>
  </si>
  <si>
    <t>116 M</t>
  </si>
  <si>
    <t>105 M</t>
  </si>
  <si>
    <t>110 M</t>
  </si>
  <si>
    <t>86 M</t>
  </si>
  <si>
    <t>131M</t>
  </si>
  <si>
    <t>111 M</t>
  </si>
  <si>
    <t>147 M</t>
  </si>
  <si>
    <t>92 MM</t>
  </si>
  <si>
    <t>75 M</t>
  </si>
  <si>
    <t>118 M</t>
  </si>
  <si>
    <t>115 M</t>
  </si>
  <si>
    <t>93 M</t>
  </si>
  <si>
    <t>140 M</t>
  </si>
  <si>
    <t>54 M</t>
  </si>
  <si>
    <t>144 M</t>
  </si>
  <si>
    <t>106 M</t>
  </si>
  <si>
    <t>98 M</t>
  </si>
  <si>
    <t>130.5 M</t>
  </si>
  <si>
    <t>92 M</t>
  </si>
  <si>
    <t>74 M</t>
  </si>
  <si>
    <t>143 M</t>
  </si>
  <si>
    <t>96 MM</t>
  </si>
  <si>
    <t>87.5 MM</t>
  </si>
  <si>
    <t>S11-3707020/30/40</t>
  </si>
  <si>
    <t>PM-7CB01</t>
  </si>
  <si>
    <t>SC-W02</t>
  </si>
  <si>
    <t>EQ465L-370720</t>
  </si>
  <si>
    <t>MD37075014</t>
  </si>
  <si>
    <t>PNP1147A</t>
  </si>
  <si>
    <t>MD109181</t>
  </si>
  <si>
    <t>TYM-42133</t>
  </si>
  <si>
    <t>LF479Q1-3707100A</t>
  </si>
  <si>
    <t>471Q-3707802</t>
  </si>
  <si>
    <t>PA-025</t>
  </si>
  <si>
    <t>WL14-0086</t>
  </si>
  <si>
    <t>IMP-42100</t>
  </si>
  <si>
    <t>4G13-3707170</t>
  </si>
  <si>
    <t>IH-21062</t>
  </si>
  <si>
    <t>06A905409N</t>
  </si>
  <si>
    <t>90919-22373</t>
  </si>
  <si>
    <t>MD365102</t>
  </si>
  <si>
    <t>MD997322</t>
  </si>
  <si>
    <t>477F-3707160</t>
  </si>
  <si>
    <t>472WF-3707020</t>
  </si>
  <si>
    <t>HTL200001</t>
  </si>
  <si>
    <t>27501-38B00</t>
  </si>
  <si>
    <t>CB-1002</t>
  </si>
  <si>
    <t>CB-102</t>
  </si>
  <si>
    <t>CB-103</t>
  </si>
  <si>
    <t>CB-104</t>
  </si>
  <si>
    <t>CB-105</t>
  </si>
  <si>
    <t>CB-107</t>
  </si>
  <si>
    <t>CB-108</t>
  </si>
  <si>
    <t>CB-109</t>
  </si>
  <si>
    <t>CB-110</t>
  </si>
  <si>
    <t>CB-201</t>
  </si>
  <si>
    <t>CB-203</t>
  </si>
  <si>
    <t>CB-204</t>
  </si>
  <si>
    <t>90919-22327</t>
  </si>
  <si>
    <t>CB-206 A</t>
  </si>
  <si>
    <t>CB-208</t>
  </si>
  <si>
    <t>CB-208 B</t>
  </si>
  <si>
    <t>CB-209 B</t>
  </si>
  <si>
    <t>CB-209A</t>
  </si>
  <si>
    <t>CB-213</t>
  </si>
  <si>
    <t>CB-214</t>
  </si>
  <si>
    <t>CB-219</t>
  </si>
  <si>
    <t>CB-220</t>
  </si>
  <si>
    <t>CB-302</t>
  </si>
  <si>
    <t>CB-304</t>
  </si>
  <si>
    <t>CB-305B</t>
  </si>
  <si>
    <t>CB-307</t>
  </si>
  <si>
    <t>CB-308</t>
  </si>
  <si>
    <t>CB-309</t>
  </si>
  <si>
    <t>CB-310</t>
  </si>
  <si>
    <t>CB-317</t>
  </si>
  <si>
    <t>CB-401</t>
  </si>
  <si>
    <t>CB-401 B</t>
  </si>
  <si>
    <t>CB-501</t>
  </si>
  <si>
    <t>CB-504</t>
  </si>
  <si>
    <t>CB-601</t>
  </si>
  <si>
    <t>CB-602</t>
  </si>
  <si>
    <t>CB-604</t>
  </si>
  <si>
    <t>CB-605</t>
  </si>
  <si>
    <t>CB-701B</t>
  </si>
  <si>
    <t>CB-703</t>
  </si>
  <si>
    <t>CB-801</t>
  </si>
  <si>
    <t>CB-814</t>
  </si>
  <si>
    <t>CB-802</t>
  </si>
  <si>
    <t>CB-803</t>
  </si>
  <si>
    <t>CB-983</t>
  </si>
  <si>
    <t>CB-984</t>
  </si>
  <si>
    <t>CB-985</t>
  </si>
  <si>
    <t>PM-8CB21</t>
  </si>
  <si>
    <t>C1114</t>
  </si>
  <si>
    <t>C0300-3707100</t>
  </si>
  <si>
    <t>YC026-320</t>
  </si>
  <si>
    <t>27501-26D00</t>
  </si>
  <si>
    <t>PM-7CB04</t>
  </si>
  <si>
    <t>SC-UA070</t>
  </si>
  <si>
    <t>SC-F02</t>
  </si>
  <si>
    <t>SC-D02</t>
  </si>
  <si>
    <t>SC-X01</t>
  </si>
  <si>
    <t>SC-G66</t>
  </si>
  <si>
    <t>SC-E06</t>
  </si>
  <si>
    <t>22440-57Y10</t>
  </si>
  <si>
    <t>WL14-0204</t>
  </si>
  <si>
    <t>PM-8CBQ13</t>
  </si>
  <si>
    <t>IH-21005</t>
  </si>
  <si>
    <t>RC-TE43</t>
  </si>
  <si>
    <t>CB-207</t>
  </si>
  <si>
    <t>BN-44060</t>
  </si>
  <si>
    <t>CB-803A</t>
  </si>
  <si>
    <t>IH-21036</t>
  </si>
  <si>
    <t>SC-N09</t>
  </si>
  <si>
    <t>SC-08</t>
  </si>
  <si>
    <t>CB-1101</t>
  </si>
  <si>
    <t>CB-101A</t>
  </si>
  <si>
    <t>CB-209</t>
  </si>
  <si>
    <t>CB-210</t>
  </si>
  <si>
    <t>CB-210A</t>
  </si>
  <si>
    <t>CB-210B</t>
  </si>
  <si>
    <t>CB-215</t>
  </si>
  <si>
    <t>CB-218A</t>
  </si>
  <si>
    <t>CB-301</t>
  </si>
  <si>
    <t>CB-301A</t>
  </si>
  <si>
    <t>CB-303</t>
  </si>
  <si>
    <t>CB-305</t>
  </si>
  <si>
    <t>CB-306</t>
  </si>
  <si>
    <t>CB-501B</t>
  </si>
  <si>
    <t>+CB-502</t>
  </si>
  <si>
    <t>CB-503</t>
  </si>
  <si>
    <t>CB-402</t>
  </si>
  <si>
    <t>CB-701</t>
  </si>
  <si>
    <t>CB-702B</t>
  </si>
  <si>
    <t>CB-703B</t>
  </si>
  <si>
    <t>CB-804</t>
  </si>
  <si>
    <t>CB-810</t>
  </si>
  <si>
    <t>CB-812</t>
  </si>
  <si>
    <t>C1128</t>
  </si>
  <si>
    <t>C1157</t>
  </si>
  <si>
    <t>CB-986</t>
  </si>
  <si>
    <t>IH-21083</t>
  </si>
  <si>
    <t>CB-1003</t>
  </si>
  <si>
    <t>CB-111</t>
  </si>
  <si>
    <t>CB-211</t>
  </si>
  <si>
    <t>CB-211A</t>
  </si>
  <si>
    <t>CB-221</t>
  </si>
  <si>
    <t>CB-222</t>
  </si>
  <si>
    <t>CB-304A</t>
  </si>
  <si>
    <t>CB-313</t>
  </si>
  <si>
    <t>CB-106</t>
  </si>
  <si>
    <t>IH-21061</t>
  </si>
  <si>
    <t>DN5127</t>
  </si>
  <si>
    <t>SC-W05</t>
  </si>
  <si>
    <t>DN5138</t>
  </si>
  <si>
    <t>CB-207A</t>
  </si>
  <si>
    <t>CB-202</t>
  </si>
  <si>
    <t>BN-44033</t>
  </si>
  <si>
    <t>C1122</t>
  </si>
  <si>
    <t>PM-9CB25</t>
  </si>
  <si>
    <t>CB-1201</t>
  </si>
  <si>
    <t>SC-W07</t>
  </si>
  <si>
    <t>IMP-42133</t>
  </si>
  <si>
    <t>IH-21087</t>
  </si>
  <si>
    <t>IH-21063</t>
  </si>
  <si>
    <t>IH-21081</t>
  </si>
  <si>
    <t>CB-603</t>
  </si>
  <si>
    <t>C1119</t>
  </si>
  <si>
    <t>SC-G106</t>
  </si>
  <si>
    <t>CB-1005</t>
  </si>
  <si>
    <t>IH-21045</t>
  </si>
  <si>
    <t>IH-21032</t>
  </si>
  <si>
    <t>IH-21033</t>
  </si>
  <si>
    <t>IH-21067</t>
  </si>
  <si>
    <t>IH-21082</t>
  </si>
  <si>
    <t>IH-21101</t>
  </si>
  <si>
    <t>IH-21132</t>
  </si>
  <si>
    <t>CB-105B</t>
  </si>
  <si>
    <t>CB-805</t>
  </si>
  <si>
    <t>CB-808</t>
  </si>
  <si>
    <t>CB-813</t>
  </si>
  <si>
    <t>CB-907</t>
  </si>
  <si>
    <t>MD-365102</t>
  </si>
  <si>
    <t>90919-22325</t>
  </si>
  <si>
    <t>IH-21084</t>
  </si>
  <si>
    <t>TMSPC038</t>
  </si>
  <si>
    <t>C1117</t>
  </si>
  <si>
    <t>BN-44087</t>
  </si>
  <si>
    <t>TYM-42100</t>
  </si>
  <si>
    <t>XL-42256</t>
  </si>
  <si>
    <t>SC-W01</t>
  </si>
  <si>
    <t>SC-E08</t>
  </si>
  <si>
    <t>SC-G73</t>
  </si>
  <si>
    <t>SC-N03</t>
  </si>
  <si>
    <t>SG-G03</t>
  </si>
  <si>
    <t>IH-21115</t>
  </si>
  <si>
    <t>IH-21114</t>
  </si>
  <si>
    <t>IH-21112</t>
  </si>
  <si>
    <t>IH-21073</t>
  </si>
  <si>
    <t>IH-21144</t>
  </si>
  <si>
    <t>IMP-42209</t>
  </si>
  <si>
    <t>IH-21049</t>
  </si>
  <si>
    <t>479Q-1202000</t>
  </si>
  <si>
    <t>T-42629</t>
  </si>
  <si>
    <t>IH-21097</t>
  </si>
  <si>
    <t>IH-21054</t>
  </si>
  <si>
    <t>IH-21019</t>
  </si>
  <si>
    <t>IH-21050</t>
  </si>
  <si>
    <t>IH-21004</t>
  </si>
  <si>
    <t>IH-21053</t>
  </si>
  <si>
    <t>IH-21095</t>
  </si>
  <si>
    <t>22450-0W025</t>
  </si>
  <si>
    <t>32722-P2A00</t>
  </si>
  <si>
    <t>CB-605B</t>
  </si>
  <si>
    <t>SMW250506</t>
  </si>
  <si>
    <t>33705-80G00</t>
  </si>
  <si>
    <t>AL-42227</t>
  </si>
  <si>
    <t>HI-21072</t>
  </si>
  <si>
    <t>22440-1S700</t>
  </si>
  <si>
    <t>22450-74Y26</t>
  </si>
  <si>
    <t>90919-21287</t>
  </si>
  <si>
    <t>90919-22211</t>
  </si>
  <si>
    <t>CB-206</t>
  </si>
  <si>
    <t>90919-21553</t>
  </si>
  <si>
    <t>90919-22272</t>
  </si>
  <si>
    <t>27501-23A00</t>
  </si>
  <si>
    <t>SC-E06-986356821</t>
  </si>
  <si>
    <t>90919-22370</t>
  </si>
  <si>
    <t>0K30F-18140</t>
  </si>
  <si>
    <t>RC-NE08</t>
  </si>
  <si>
    <t>27501-02A00</t>
  </si>
  <si>
    <t>D0000-3707100</t>
  </si>
  <si>
    <t>CB-204A</t>
  </si>
  <si>
    <t>L=100, L=250</t>
  </si>
  <si>
    <t>TYMMD365102</t>
  </si>
  <si>
    <t>93746999-NP1332</t>
  </si>
  <si>
    <t>RC-TE51</t>
  </si>
  <si>
    <t>MD338624</t>
  </si>
  <si>
    <t>P93740234</t>
  </si>
  <si>
    <t>33705-66D00</t>
  </si>
  <si>
    <t>MD 976524</t>
  </si>
  <si>
    <t>27501-26A00</t>
  </si>
  <si>
    <t>MD-334043</t>
  </si>
  <si>
    <t>TYM-42256</t>
  </si>
  <si>
    <t>22440-2F200</t>
  </si>
  <si>
    <t>ISO-16949</t>
  </si>
  <si>
    <t>XY37070100-CG10</t>
  </si>
  <si>
    <t>LF479Q1-370700A</t>
  </si>
  <si>
    <t>S0013</t>
  </si>
  <si>
    <t>A11-3707130HA</t>
  </si>
  <si>
    <t>H-21019</t>
  </si>
  <si>
    <t>27430-03100</t>
  </si>
  <si>
    <t>27501-22B10</t>
  </si>
  <si>
    <t>A11-3707170CA</t>
  </si>
  <si>
    <t>2 CABLES - PUNTA GRUESA</t>
  </si>
  <si>
    <t>4 CABLES - PUNTA GRUESA</t>
  </si>
  <si>
    <t>5 CABLES - PUNTA GRUESA</t>
  </si>
  <si>
    <t>5 CABLES - PUNTA GRUESA, LARGO</t>
  </si>
  <si>
    <t>5 CABLES - PUNTA GRUESA, CORTO</t>
  </si>
  <si>
    <t>4 CABLES - PUNTA DELGADA</t>
  </si>
  <si>
    <t>5 CABLES - PUNTA DELGADA</t>
  </si>
  <si>
    <t>4 CABLES -PUNTA GRUESA</t>
  </si>
  <si>
    <t>3 CABLES - PUNTA DELGADA</t>
  </si>
  <si>
    <t>4 CABLES / AZUL - PUNTA DELGADA</t>
  </si>
  <si>
    <t>2 CABLES - PUNTA DELGADA</t>
  </si>
  <si>
    <t>4 CABLES - PUNTA DELGAD, 18,2.0</t>
  </si>
  <si>
    <t>3CABLES - PUNTA GRUESA</t>
  </si>
  <si>
    <t>4 CABLES</t>
  </si>
  <si>
    <t>5 CABLES - PUNTA GRUEA</t>
  </si>
  <si>
    <t>4 CABLES - PUNTA DELGADA- LARGO</t>
  </si>
  <si>
    <t>3 CABLES - PUNTA GRUESA</t>
  </si>
  <si>
    <t>3 CABLES -PUNTA DELGADA</t>
  </si>
  <si>
    <t>6 CABLES - PUNTA DELGADA</t>
  </si>
  <si>
    <t>6 CABLES - PUNTA GRUESA</t>
  </si>
  <si>
    <t>CABLE LARGO,4 CABLES - PUNTA DELGADA</t>
  </si>
  <si>
    <t>7 CABLES - PUNTA DELGADA</t>
  </si>
  <si>
    <t>MAS COMERCIAL, NEGRO</t>
  </si>
  <si>
    <t>2 CABLES -PUNTA GRUESA</t>
  </si>
  <si>
    <t>4 CABLES-PUNTA DELGADA</t>
  </si>
  <si>
    <t>2 CABLES-PUNTA DELGADA, SOMBRERO DEL</t>
  </si>
  <si>
    <t>7 CABLES - PUNTA GRUESA</t>
  </si>
  <si>
    <t>4 CABLES - PUNTA DELGADA, MAS COMERCIAL</t>
  </si>
  <si>
    <t>DE000001</t>
  </si>
  <si>
    <t>DE000002</t>
  </si>
  <si>
    <t>DE000003</t>
  </si>
  <si>
    <t>DE000004</t>
  </si>
  <si>
    <t>DE000005</t>
  </si>
  <si>
    <t>DE000006</t>
  </si>
  <si>
    <t>DE000007</t>
  </si>
  <si>
    <t>DE000008</t>
  </si>
  <si>
    <t>DE000009</t>
  </si>
  <si>
    <t>DE000010</t>
  </si>
  <si>
    <t>DE000011</t>
  </si>
  <si>
    <t>DE000012</t>
  </si>
  <si>
    <t>DE000013</t>
  </si>
  <si>
    <t>DE000014</t>
  </si>
  <si>
    <t>DE000015</t>
  </si>
  <si>
    <t>DE000016</t>
  </si>
  <si>
    <t>DE000017</t>
  </si>
  <si>
    <t>DE000018</t>
  </si>
  <si>
    <t>DE000019</t>
  </si>
  <si>
    <t>DE000020</t>
  </si>
  <si>
    <t>DE000021</t>
  </si>
  <si>
    <t>DE000022</t>
  </si>
  <si>
    <t>DE000023</t>
  </si>
  <si>
    <t>DE000024</t>
  </si>
  <si>
    <t>DE000025</t>
  </si>
  <si>
    <t>DE000026</t>
  </si>
  <si>
    <t>DE000027</t>
  </si>
  <si>
    <t>DE000028</t>
  </si>
  <si>
    <t>DE000029</t>
  </si>
  <si>
    <t>DE000030</t>
  </si>
  <si>
    <t>DE000031</t>
  </si>
  <si>
    <t>DE000032</t>
  </si>
  <si>
    <t>DE000033</t>
  </si>
  <si>
    <t>DE000034</t>
  </si>
  <si>
    <t>DE000035</t>
  </si>
  <si>
    <t>DE000036</t>
  </si>
  <si>
    <t>DE000037</t>
  </si>
  <si>
    <t>DE000038</t>
  </si>
  <si>
    <t>DE000039</t>
  </si>
  <si>
    <t>DE000040</t>
  </si>
  <si>
    <t>DE000041</t>
  </si>
  <si>
    <t>DE000042</t>
  </si>
  <si>
    <t>DE000043</t>
  </si>
  <si>
    <t>DE000044</t>
  </si>
  <si>
    <t>DE000045</t>
  </si>
  <si>
    <t>DE000046</t>
  </si>
  <si>
    <t>DE000047</t>
  </si>
  <si>
    <t>DE000048</t>
  </si>
  <si>
    <t>DE000049</t>
  </si>
  <si>
    <t>DE000050</t>
  </si>
  <si>
    <t>DE000051</t>
  </si>
  <si>
    <t>DE000052</t>
  </si>
  <si>
    <t>DE000053</t>
  </si>
  <si>
    <t>DE000054</t>
  </si>
  <si>
    <t>DE000055</t>
  </si>
  <si>
    <t>DE000056</t>
  </si>
  <si>
    <t>DE000057</t>
  </si>
  <si>
    <t>DE000058</t>
  </si>
  <si>
    <t>DE000059</t>
  </si>
  <si>
    <t>DE000060</t>
  </si>
  <si>
    <t>DE000061</t>
  </si>
  <si>
    <t>DE000062</t>
  </si>
  <si>
    <t>DE000063</t>
  </si>
  <si>
    <t>DE000064</t>
  </si>
  <si>
    <t>DE000065</t>
  </si>
  <si>
    <t>DE000066</t>
  </si>
  <si>
    <t>DE000067</t>
  </si>
  <si>
    <t>DE000068</t>
  </si>
  <si>
    <t>DE000069</t>
  </si>
  <si>
    <t>DE000070</t>
  </si>
  <si>
    <t>DE000071</t>
  </si>
  <si>
    <t>DE000072</t>
  </si>
  <si>
    <t>DE000073</t>
  </si>
  <si>
    <t>DE000074</t>
  </si>
  <si>
    <t>DE000075</t>
  </si>
  <si>
    <t>DE000076</t>
  </si>
  <si>
    <t>DE000077</t>
  </si>
  <si>
    <t>DE000078</t>
  </si>
  <si>
    <t>DE000079</t>
  </si>
  <si>
    <t>DE000080</t>
  </si>
  <si>
    <t>DE000081</t>
  </si>
  <si>
    <t>DE000082</t>
  </si>
  <si>
    <t>DE000083</t>
  </si>
  <si>
    <t>DE000084</t>
  </si>
  <si>
    <t>DE000085</t>
  </si>
  <si>
    <t>DE000086</t>
  </si>
  <si>
    <t>DE000087</t>
  </si>
  <si>
    <t>DE000088</t>
  </si>
  <si>
    <t>DE000089</t>
  </si>
  <si>
    <t>DE000090</t>
  </si>
  <si>
    <t>DE000091</t>
  </si>
  <si>
    <t>DE000092</t>
  </si>
  <si>
    <t>DE000093</t>
  </si>
  <si>
    <t>DE000094</t>
  </si>
  <si>
    <t>DE000095</t>
  </si>
  <si>
    <t>DE000096</t>
  </si>
  <si>
    <t>DE000097</t>
  </si>
  <si>
    <t>DE000098</t>
  </si>
  <si>
    <t>DE000099</t>
  </si>
  <si>
    <t>DE000100</t>
  </si>
  <si>
    <t>DE000101</t>
  </si>
  <si>
    <t>DE000102</t>
  </si>
  <si>
    <t>DE000103</t>
  </si>
  <si>
    <t>DE000104</t>
  </si>
  <si>
    <t>DE000105</t>
  </si>
  <si>
    <t>DE000106</t>
  </si>
  <si>
    <t>DE000107</t>
  </si>
  <si>
    <t>DE000108</t>
  </si>
  <si>
    <t>DE000109</t>
  </si>
  <si>
    <t>DE000110</t>
  </si>
  <si>
    <t>DE000111</t>
  </si>
  <si>
    <t>DE000112</t>
  </si>
  <si>
    <t>DE000113</t>
  </si>
  <si>
    <t>DE000114</t>
  </si>
  <si>
    <t>DE000147</t>
  </si>
  <si>
    <t>DE000115</t>
  </si>
  <si>
    <t>DE000116</t>
  </si>
  <si>
    <t>DE000117</t>
  </si>
  <si>
    <t>DE000118</t>
  </si>
  <si>
    <t>DE000119</t>
  </si>
  <si>
    <t>DE000120</t>
  </si>
  <si>
    <t>DE000121</t>
  </si>
  <si>
    <t>DE000122</t>
  </si>
  <si>
    <t>DE000123</t>
  </si>
  <si>
    <t>DE000124</t>
  </si>
  <si>
    <t>DE000125</t>
  </si>
  <si>
    <t>DE000127</t>
  </si>
  <si>
    <t>DE000126</t>
  </si>
  <si>
    <t>DE000128</t>
  </si>
  <si>
    <t>DE000129</t>
  </si>
  <si>
    <t>DE000130</t>
  </si>
  <si>
    <t>DE000131</t>
  </si>
  <si>
    <t>DE000138</t>
  </si>
  <si>
    <t>DE000132</t>
  </si>
  <si>
    <t>DE000133</t>
  </si>
  <si>
    <t>DE000134</t>
  </si>
  <si>
    <t>DE000135</t>
  </si>
  <si>
    <t>DE000136</t>
  </si>
  <si>
    <t>DE000137</t>
  </si>
  <si>
    <t>DE000139</t>
  </si>
  <si>
    <t>DE000140</t>
  </si>
  <si>
    <t>DE000141</t>
  </si>
  <si>
    <t>DE000142</t>
  </si>
  <si>
    <t>DE000143</t>
  </si>
  <si>
    <t>DE000144</t>
  </si>
  <si>
    <t>DE000145</t>
  </si>
  <si>
    <t>DE000146</t>
  </si>
  <si>
    <t>DE000148</t>
  </si>
  <si>
    <t>DE000149</t>
  </si>
  <si>
    <t>DE000150</t>
  </si>
  <si>
    <t>DE000151</t>
  </si>
  <si>
    <t>DE000152</t>
  </si>
  <si>
    <t>DE000153</t>
  </si>
  <si>
    <t>DE000154</t>
  </si>
  <si>
    <t>DE000155</t>
  </si>
  <si>
    <t>DE000156</t>
  </si>
  <si>
    <t>DE000157</t>
  </si>
  <si>
    <t>DE000158</t>
  </si>
  <si>
    <t>DE000159</t>
  </si>
  <si>
    <t>DE000160</t>
  </si>
  <si>
    <t>DE000161</t>
  </si>
  <si>
    <t>DE000162</t>
  </si>
  <si>
    <t>DE000163</t>
  </si>
  <si>
    <t>DE000164</t>
  </si>
  <si>
    <t>DE000165</t>
  </si>
  <si>
    <t>DE000166</t>
  </si>
  <si>
    <t>DE000167</t>
  </si>
  <si>
    <t>DE000169</t>
  </si>
  <si>
    <t>DE000168</t>
  </si>
  <si>
    <t>DE000170</t>
  </si>
  <si>
    <t>DE000171</t>
  </si>
  <si>
    <t>DE000172</t>
  </si>
  <si>
    <t>DE000173</t>
  </si>
  <si>
    <t>DE000174</t>
  </si>
  <si>
    <t>DE000175</t>
  </si>
  <si>
    <t>P/E CAC-01</t>
  </si>
  <si>
    <t>IVECO</t>
  </si>
  <si>
    <t>GASOLINERO / COROLLA , TERCEL (87-90)</t>
  </si>
  <si>
    <t>DW-22, DW-37, DW-73</t>
  </si>
  <si>
    <t>DW-74</t>
  </si>
  <si>
    <t>HD-33/09, MB-14</t>
  </si>
  <si>
    <t>HA-19</t>
  </si>
  <si>
    <t>MB-12, HD-59 - KIT HDK-237</t>
  </si>
  <si>
    <t>HD-119 KIT HDK-110</t>
  </si>
  <si>
    <t>HD-175</t>
  </si>
  <si>
    <t>HD-146</t>
  </si>
  <si>
    <t>NS-32 SIMPLE</t>
  </si>
  <si>
    <t>INYECTADO - SIMPLE/ SZ-40</t>
  </si>
  <si>
    <t>HD18/43</t>
  </si>
  <si>
    <t>MB-37</t>
  </si>
  <si>
    <t>PLATO MBC-518</t>
  </si>
  <si>
    <t>KD-07</t>
  </si>
  <si>
    <t>SZ-13</t>
  </si>
  <si>
    <t>PLATO NSC511-COLLARIN BRG016</t>
  </si>
  <si>
    <t>SECO</t>
  </si>
  <si>
    <t>KIT SZK-057</t>
  </si>
  <si>
    <t>KIT SZK-054</t>
  </si>
  <si>
    <t>KIT SZK-036</t>
  </si>
  <si>
    <t>SZC548 JGO. KIT</t>
  </si>
  <si>
    <t>PLATO SZC527</t>
  </si>
  <si>
    <t>PLATO SZC512</t>
  </si>
  <si>
    <t>REFORZADO</t>
  </si>
  <si>
    <t>PLATO TYC540 COLL BRG2245</t>
  </si>
  <si>
    <t>PLATO TYC525</t>
  </si>
  <si>
    <t>INYECTADO - REFORZADO</t>
  </si>
  <si>
    <t>C/JEBE</t>
  </si>
  <si>
    <t>HD-06/117/177</t>
  </si>
  <si>
    <t>HD-33/09, FD-12</t>
  </si>
  <si>
    <t>CN-02</t>
  </si>
  <si>
    <t>KIT NSK-032</t>
  </si>
  <si>
    <t>N300, MINIVAN</t>
  </si>
  <si>
    <t>TY-17</t>
  </si>
  <si>
    <t>SIMPLE</t>
  </si>
  <si>
    <t>COLLARIN HIDRAULICO, PATRULLERO</t>
  </si>
  <si>
    <t>NSC-80/NSC-55</t>
  </si>
  <si>
    <t>4 RESORTES</t>
  </si>
  <si>
    <t>HDC-114 PLATO -CSC-3139 COLLARIN</t>
  </si>
  <si>
    <t>KIC-26 PLATO - KIK-037 KIT</t>
  </si>
  <si>
    <t>HD-05, CN-05</t>
  </si>
  <si>
    <t>NS-29</t>
  </si>
  <si>
    <t>EQUIVALENTE AL TY-57</t>
  </si>
  <si>
    <t>EQUIVALENTE CON MB-20</t>
  </si>
  <si>
    <t>BRIDA ALTA</t>
  </si>
  <si>
    <t>TY-28</t>
  </si>
  <si>
    <t>DT-602</t>
  </si>
  <si>
    <t>GLC-03 PLATO</t>
  </si>
  <si>
    <t>REFORZADO. PLATO NSC-53</t>
  </si>
  <si>
    <t>HDC-160 PLATO, CSC-3133 COLLARIN</t>
  </si>
  <si>
    <t>6 RESORTES</t>
  </si>
  <si>
    <t>TYC525</t>
  </si>
  <si>
    <t>GUIA CHICA</t>
  </si>
  <si>
    <t>CN-01</t>
  </si>
  <si>
    <t>NSC-60 PLATO</t>
  </si>
  <si>
    <t>HDC-91 PLATO, PRB-99 COLLARIN</t>
  </si>
  <si>
    <t>BLINDADO</t>
  </si>
  <si>
    <t>HDK-134, HDK-062</t>
  </si>
  <si>
    <t>LUBAO</t>
  </si>
  <si>
    <t>AD27T</t>
  </si>
  <si>
    <t>0.8/1.1</t>
  </si>
  <si>
    <t>NJ104</t>
  </si>
  <si>
    <t>13A</t>
  </si>
  <si>
    <t>H100, H1 ANTI, STAREX</t>
  </si>
  <si>
    <t>D4BB,D4BH ANT</t>
  </si>
  <si>
    <t>A-CLASS</t>
  </si>
  <si>
    <t>4G13, 4G15/1.3L</t>
  </si>
  <si>
    <t>REIN</t>
  </si>
  <si>
    <t>B-CLASS</t>
  </si>
  <si>
    <t>RIO, ELANTRA, SONATA, ACCENT</t>
  </si>
  <si>
    <t>4GB1, 4GB2/1.5</t>
  </si>
  <si>
    <t>APPLAUSE, CHARADE</t>
  </si>
  <si>
    <t>G200, G202</t>
  </si>
  <si>
    <t>PROBOX 1500, TERCEL 1500, PLATZ 1500, PRIUS 1500</t>
  </si>
  <si>
    <t>1NZ-2NZ, 4E</t>
  </si>
  <si>
    <t>COROLLA, RAV4, CORONA, PROBOX, YARISFUNCARGO</t>
  </si>
  <si>
    <t>4A,5A, 2NZFE</t>
  </si>
  <si>
    <t>NUBIRA, RACER, CIELO, ESPERO</t>
  </si>
  <si>
    <t>VERNA SOLUTO</t>
  </si>
  <si>
    <t>CHEVY TAXI</t>
  </si>
  <si>
    <t>DAMAS, LABO</t>
  </si>
  <si>
    <t>800CC F8CL</t>
  </si>
  <si>
    <t>ESPERO, CIELO, LEGANZA, NUBIRA</t>
  </si>
  <si>
    <t>AVEO, OPTRA</t>
  </si>
  <si>
    <t>1.6L</t>
  </si>
  <si>
    <t>MATIZ III</t>
  </si>
  <si>
    <t>SPARK GT, N300</t>
  </si>
  <si>
    <t>N300 WORK</t>
  </si>
  <si>
    <t>L300, MONTERO PAJERO</t>
  </si>
  <si>
    <t>PORTER, GRACE, H100</t>
  </si>
  <si>
    <t>1.5L</t>
  </si>
  <si>
    <t>KING KONG</t>
  </si>
  <si>
    <t>ROCKY</t>
  </si>
  <si>
    <t>SAIL, N200, N300</t>
  </si>
  <si>
    <t>1.4L</t>
  </si>
  <si>
    <t>D15B 1.5L</t>
  </si>
  <si>
    <t>ACCENT, EXCEL, PONY, PRESTO</t>
  </si>
  <si>
    <t>SUZUKI, CHANGAN</t>
  </si>
  <si>
    <t>SONATA, ACCENT, ELANTRA</t>
  </si>
  <si>
    <t>4G61, 4G63</t>
  </si>
  <si>
    <t>G4EE, G4FC</t>
  </si>
  <si>
    <t>SONATA EF, CRETA</t>
  </si>
  <si>
    <t>STAREX, H100, H-1</t>
  </si>
  <si>
    <t>D4CB,D4BH</t>
  </si>
  <si>
    <t>D4CB MODERNO</t>
  </si>
  <si>
    <t>K 2700</t>
  </si>
  <si>
    <t>CONDOL</t>
  </si>
  <si>
    <t>C223</t>
  </si>
  <si>
    <t>SUPER NEW VANG</t>
  </si>
  <si>
    <t>INYECTADO</t>
  </si>
  <si>
    <t>CANTER,ROSA,</t>
  </si>
  <si>
    <t>D4AF,D4AN,D4AK</t>
  </si>
  <si>
    <t>MIG II, COUNTY, HD72/65/78</t>
  </si>
  <si>
    <t>D4DA-D4DB-D4DD</t>
  </si>
  <si>
    <t>FORRO ANCHO</t>
  </si>
  <si>
    <t>LANCER TURBO, LIBERO</t>
  </si>
  <si>
    <t>PREGIO,K2700</t>
  </si>
  <si>
    <t>J2, JT</t>
  </si>
  <si>
    <t>PARWAY</t>
  </si>
  <si>
    <t>K3600</t>
  </si>
  <si>
    <t>ED35, FD33T, P40</t>
  </si>
  <si>
    <t>SUNNY, SENTRA, ALMERA</t>
  </si>
  <si>
    <t>CD17,E15, B13,E16, GA16</t>
  </si>
  <si>
    <t>AD VAN WAGON, SENTRA</t>
  </si>
  <si>
    <t>E16L, E15</t>
  </si>
  <si>
    <t>COMBICARAVAN, VANETTE SERENA</t>
  </si>
  <si>
    <t>AVENIR, SUNNY,SENTRA, AD 1700, VANETTE, BLUEBIRD</t>
  </si>
  <si>
    <t>QG15, CD17, CD20</t>
  </si>
  <si>
    <t>NEXIA, LANOS</t>
  </si>
  <si>
    <t>VITARA, MARUTI</t>
  </si>
  <si>
    <t>STAR</t>
  </si>
  <si>
    <t>GA10, GA13A</t>
  </si>
  <si>
    <t>VITARA, APV, FUTURA</t>
  </si>
  <si>
    <t>SJ 413</t>
  </si>
  <si>
    <t>LAND, LAND CRUISER, COASTER</t>
  </si>
  <si>
    <t>15B, 1HD, 1HDFT, 1HDT, 1FZ</t>
  </si>
  <si>
    <t>11B, 14B, 1W, 2B, 3B</t>
  </si>
  <si>
    <t>2L,3L, 2Y, 3Y, 5R</t>
  </si>
  <si>
    <t>3sz</t>
  </si>
  <si>
    <t>VITZ, YARIS</t>
  </si>
  <si>
    <t>1SZFE, 2NZFE</t>
  </si>
  <si>
    <t>COUSTER JUMBO</t>
  </si>
  <si>
    <t>CAMRY, COROLLA</t>
  </si>
  <si>
    <t>3C</t>
  </si>
  <si>
    <t>SUPER VANG, VAN TURISMO</t>
  </si>
  <si>
    <t>COROLLA, CORONA, CALDINA</t>
  </si>
  <si>
    <t>2C, 2L</t>
  </si>
  <si>
    <t>LD20, J15</t>
  </si>
  <si>
    <t>Z18</t>
  </si>
  <si>
    <t>CELICA, CORONA, CALDINA</t>
  </si>
  <si>
    <t>CH</t>
  </si>
  <si>
    <t>DA</t>
  </si>
  <si>
    <t>4BD1-T OHV DIESEL</t>
  </si>
  <si>
    <t>1500, 1 C</t>
  </si>
  <si>
    <t>GRAN I10</t>
  </si>
  <si>
    <t>G4LA 1.2L</t>
  </si>
  <si>
    <t>COASTER, DYNA, LAND CRUISER</t>
  </si>
  <si>
    <t>1C, 2C1 3S, 4S</t>
  </si>
  <si>
    <t>CHARADE, ATRAI</t>
  </si>
  <si>
    <t>LEMANS, PRISMA</t>
  </si>
  <si>
    <t>CORSA, PRISMA, CHEVY TAXI</t>
  </si>
  <si>
    <t>JT</t>
  </si>
  <si>
    <t>NUBIRA, LANOS</t>
  </si>
  <si>
    <t>I10, ATOZ, EON</t>
  </si>
  <si>
    <t>PICANTO, MORNING</t>
  </si>
  <si>
    <t>COUNTY, MIGHTY II</t>
  </si>
  <si>
    <t>D4DA, D4DB, D4DD</t>
  </si>
  <si>
    <t>G4LC 1.4L</t>
  </si>
  <si>
    <t>PRIDE, AVELLA</t>
  </si>
  <si>
    <t>1.1L, 1.3L</t>
  </si>
  <si>
    <t>LIBERO, GALANT, LANCER</t>
  </si>
  <si>
    <t>SONATA EF</t>
  </si>
  <si>
    <t>MONTERO, GALANT</t>
  </si>
  <si>
    <t>PORTER, H100 GRACE</t>
  </si>
  <si>
    <t>4D55, 4D55T, G63B</t>
  </si>
  <si>
    <t>YARIS, COROLLA, TERCEL</t>
  </si>
  <si>
    <t>M1. M2, C20R. C30, C50</t>
  </si>
  <si>
    <t>2NZ, 5A, 3E, 4E</t>
  </si>
  <si>
    <t>YARIS, VITZ, PLATZ</t>
  </si>
  <si>
    <t>CD20, CD17, SR18, SR20</t>
  </si>
  <si>
    <t>4D34, 4D35, 4M51</t>
  </si>
  <si>
    <t>K07 MINIVAN</t>
  </si>
  <si>
    <t>CARAVAN, ATLAS, CIVILIAN, DATSUN</t>
  </si>
  <si>
    <t>LD20, CA18, Z20, H20, Z22, SD23</t>
  </si>
  <si>
    <t>,GA15,GA16</t>
  </si>
  <si>
    <t>C20R, C30, C50</t>
  </si>
  <si>
    <t>SAIL 1.5L</t>
  </si>
  <si>
    <t>L2B15 DOHC</t>
  </si>
  <si>
    <t>NUBIRA, MAGNUS, TACUMA</t>
  </si>
  <si>
    <t>2.0L</t>
  </si>
  <si>
    <t>CULTUS 2.0 Swift SF</t>
  </si>
  <si>
    <t>SX-4</t>
  </si>
  <si>
    <t>M15</t>
  </si>
  <si>
    <t>G4KE, 2.4</t>
  </si>
  <si>
    <t>NAVARA, URBAN, PATHFINDER 05-14</t>
  </si>
  <si>
    <t>1KD, 2KDFTV, 1KZ</t>
  </si>
  <si>
    <t>H6</t>
  </si>
  <si>
    <t>V5</t>
  </si>
  <si>
    <t>2.0 DIESEL</t>
  </si>
  <si>
    <t>ELANTRA, I30</t>
  </si>
  <si>
    <t>SOUL</t>
  </si>
  <si>
    <t>G4NB 1.8L</t>
  </si>
  <si>
    <t>620 1.5, DATSUN, PICK UP, BUS, CARAVAN E20</t>
  </si>
  <si>
    <t>J13, J15, Z16, 720</t>
  </si>
  <si>
    <t>AD VAN</t>
  </si>
  <si>
    <t>CD17, SR18</t>
  </si>
  <si>
    <t>B12,N13,N14,Y10</t>
  </si>
  <si>
    <t>BAY PLUS</t>
  </si>
  <si>
    <t>K12M</t>
  </si>
  <si>
    <t>CORONA, CALDINA, CARINA, VIOS, STARLET, TERCEL,RAV4, YARIS, TERCEL</t>
  </si>
  <si>
    <t>2E, 1N, 4E, 5E, 3A, 5A, 3E, 4A, 5K, 3T, 3TC, 4AGE, 4EFE, 4ZZFE, 4AC, 2NZFE</t>
  </si>
  <si>
    <t>COROLLA, SPRINTER, STARLET, CELICA, CORONA, CARINA</t>
  </si>
  <si>
    <t>2E, 3A, 3E, 4AG, 4E, 4A, 5A, 5E, 5K</t>
  </si>
  <si>
    <t>1.3L, 1.5L</t>
  </si>
  <si>
    <t>FRONTIER, NAVARA</t>
  </si>
  <si>
    <t>VERSA,TIIDA 1.4L,1.6L</t>
  </si>
  <si>
    <t>GRAND LIVINA</t>
  </si>
  <si>
    <t>HI-LUX, LAND CRUISER, DYNA</t>
  </si>
  <si>
    <t>3RZ</t>
  </si>
  <si>
    <t>N300, N200</t>
  </si>
  <si>
    <t>SOLATI H350</t>
  </si>
  <si>
    <t>D4CB 2.5L</t>
  </si>
  <si>
    <t>HD120</t>
  </si>
  <si>
    <t>6D14, 6D15, 6D16, 6D17</t>
  </si>
  <si>
    <t>CARAVAN, FRONTIER</t>
  </si>
  <si>
    <t>TD27, QD32, YD25</t>
  </si>
  <si>
    <t>4JG2</t>
  </si>
  <si>
    <t>COROLLA, PROBOX SPRINTER, STARLET, CALDINA, LIVIN SPRINTER, CELICA, ECHO, PRIUS, PROBOX, SUCCEED, VITZ, YARIS</t>
  </si>
  <si>
    <t>1NZFER, 1NZFE2, ZNFE, 4E, 4AFE, 7AFE, 4A, 1ZZFE, 4AGE, 3ZZFE, 2ZZGE, 4AGZE</t>
  </si>
  <si>
    <t>SAMURAI, JIMNY</t>
  </si>
  <si>
    <t>G13, SJ40</t>
  </si>
  <si>
    <t>OPEL</t>
  </si>
  <si>
    <t>YD25, Z31, WD21</t>
  </si>
  <si>
    <t>CARAVAN, HOMY</t>
  </si>
  <si>
    <t>TD27, LD28, KA24, Z24</t>
  </si>
  <si>
    <t>HIACE, COUSTER</t>
  </si>
  <si>
    <t>2L, 3L, 3Y</t>
  </si>
  <si>
    <t>STAREX, H100, HD45</t>
  </si>
  <si>
    <t>TIIDA,VERSA, QASHQAI06-13</t>
  </si>
  <si>
    <t>HR16</t>
  </si>
  <si>
    <t>URVAN NV350, COMBI</t>
  </si>
  <si>
    <t>4M50,6D16</t>
  </si>
  <si>
    <t>6D14, 6D16A</t>
  </si>
  <si>
    <t>LEXUS, HIACE, HILUX</t>
  </si>
  <si>
    <t>2L, 2C, 18R</t>
  </si>
  <si>
    <t>MUSSO</t>
  </si>
  <si>
    <t>KORANDO</t>
  </si>
  <si>
    <t>3SZ,2NR</t>
  </si>
  <si>
    <t>MARINE</t>
  </si>
  <si>
    <t>J08C</t>
  </si>
  <si>
    <t>ATOS, SANTRO</t>
  </si>
  <si>
    <t>HFC,REFINE</t>
  </si>
  <si>
    <t>7.75-9DT</t>
  </si>
  <si>
    <t>7.1-18DT</t>
  </si>
  <si>
    <t>11-10DT</t>
  </si>
  <si>
    <t>13-16DT</t>
  </si>
  <si>
    <t>10-21DT</t>
  </si>
  <si>
    <t>8-21DT</t>
  </si>
  <si>
    <t>8.5-21DT</t>
  </si>
  <si>
    <t>11-14DT</t>
  </si>
  <si>
    <t>9.5-21DT</t>
  </si>
  <si>
    <t>10-23DT</t>
  </si>
  <si>
    <t>8.5-20DT</t>
  </si>
  <si>
    <t>8.5-24DT</t>
  </si>
  <si>
    <t>8-18DT</t>
  </si>
  <si>
    <t>8-20DT</t>
  </si>
  <si>
    <t>9.5-24DT</t>
  </si>
  <si>
    <t>8.5-18DT</t>
  </si>
  <si>
    <t>9-23DT</t>
  </si>
  <si>
    <t>8-24DT</t>
  </si>
  <si>
    <t>9.5-22DT</t>
  </si>
  <si>
    <t>9.5-23DT</t>
  </si>
  <si>
    <t>7.5-18DT</t>
  </si>
  <si>
    <t>7.5-20DT</t>
  </si>
  <si>
    <t>12-14DT</t>
  </si>
  <si>
    <t>9-21DT</t>
  </si>
  <si>
    <t>8-19DT</t>
  </si>
  <si>
    <t>7.5-19DT</t>
  </si>
  <si>
    <t>11-21DT</t>
  </si>
  <si>
    <t>9-20DT</t>
  </si>
  <si>
    <t>7-18DT</t>
  </si>
  <si>
    <t>9.25-21DT</t>
  </si>
  <si>
    <t>9 1/2-21DT</t>
  </si>
  <si>
    <t>12-24DT</t>
  </si>
  <si>
    <t>8.25-20DT</t>
  </si>
  <si>
    <t>8 1/2-21DT</t>
  </si>
  <si>
    <t>7.75-19DT</t>
  </si>
  <si>
    <t>10 - 23 DT</t>
  </si>
  <si>
    <t>6.8-20DT</t>
  </si>
  <si>
    <t>8-14DT</t>
  </si>
  <si>
    <t>8.3 - 21D</t>
  </si>
  <si>
    <t>7.5 - 18D</t>
  </si>
  <si>
    <t>10-10DT</t>
  </si>
  <si>
    <t>11 - 14D</t>
  </si>
  <si>
    <t>8 7/8 - 24DT</t>
  </si>
  <si>
    <t>10.5 -24DT</t>
  </si>
  <si>
    <t>7 1/4-18DT</t>
  </si>
  <si>
    <t>10 3/4 -23DT</t>
  </si>
  <si>
    <t>10-24DT</t>
  </si>
  <si>
    <t>7.5 - 18DT</t>
  </si>
  <si>
    <t>8-20 DT</t>
  </si>
  <si>
    <t>10x23DT</t>
  </si>
  <si>
    <t>PULG. 9-21DT</t>
  </si>
  <si>
    <t>7-18 DT</t>
  </si>
  <si>
    <t>14 - 10DT</t>
  </si>
  <si>
    <t>9- 24DT</t>
  </si>
  <si>
    <t>6.3- 18DT</t>
  </si>
  <si>
    <t>6.7-18DT</t>
  </si>
  <si>
    <t>8 1/4-20DT</t>
  </si>
  <si>
    <t>180-125-18-20.14</t>
  </si>
  <si>
    <t>240-155-23-26.14</t>
  </si>
  <si>
    <t>190-127-17-19.05</t>
  </si>
  <si>
    <t>235-155-20-22.35</t>
  </si>
  <si>
    <t>215-145-20-22.35</t>
  </si>
  <si>
    <t>190-132-20-21.14</t>
  </si>
  <si>
    <t>325-211.3-16-30</t>
  </si>
  <si>
    <t>259-170-21-28.2</t>
  </si>
  <si>
    <t>200-140-21-24.6</t>
  </si>
  <si>
    <t>212-140-21-24.6</t>
  </si>
  <si>
    <t>275.8-175-14-32.5</t>
  </si>
  <si>
    <t>200-134-24-20.70</t>
  </si>
  <si>
    <t>236-150-21-29.8</t>
  </si>
  <si>
    <t>260-170-24-25.60</t>
  </si>
  <si>
    <t>180-125-18-20.30</t>
  </si>
  <si>
    <t>216-144-24-20.70</t>
  </si>
  <si>
    <t>215-145-24-20.70</t>
  </si>
  <si>
    <t>180-125-18-19.14</t>
  </si>
  <si>
    <t>190-128-18-19.14</t>
  </si>
  <si>
    <t>225-150-23-26.14</t>
  </si>
  <si>
    <t>190-134-22.14-20</t>
  </si>
  <si>
    <t>200-134-18-19.14</t>
  </si>
  <si>
    <t>210-150-20-22</t>
  </si>
  <si>
    <t>184-127-20-22.20</t>
  </si>
  <si>
    <t>225-150-20-22.35</t>
  </si>
  <si>
    <t>252-170-23-26.00</t>
  </si>
  <si>
    <t>250-170-23-26.14</t>
  </si>
  <si>
    <t>251-160-24-20.2</t>
  </si>
  <si>
    <t>215-25.6</t>
  </si>
  <si>
    <t>179.2-125-18-19</t>
  </si>
  <si>
    <t>200-140-20-22.40</t>
  </si>
  <si>
    <t>275-175-14-29.36</t>
  </si>
  <si>
    <t>300-190-14-35.20</t>
  </si>
  <si>
    <t>180-133-18-19.14</t>
  </si>
  <si>
    <t>200-130-20-22.4</t>
  </si>
  <si>
    <t>240-160-22-24.30</t>
  </si>
  <si>
    <t>261.2-169.5-12- 23</t>
  </si>
  <si>
    <t>275-180-24-25.60</t>
  </si>
  <si>
    <t>190-132-18-20.54</t>
  </si>
  <si>
    <t>200-20.6</t>
  </si>
  <si>
    <t>240-150-24-25.6</t>
  </si>
  <si>
    <t>215-140-18-20.6</t>
  </si>
  <si>
    <t>200-140</t>
  </si>
  <si>
    <t>240-160-22-24.3</t>
  </si>
  <si>
    <t>260-150-23-29.0</t>
  </si>
  <si>
    <t>215-150-21-29.60</t>
  </si>
  <si>
    <t>225-150-21-29.60</t>
  </si>
  <si>
    <t>240-155-20-22.35</t>
  </si>
  <si>
    <t>190-134-18-19.14</t>
  </si>
  <si>
    <t>190-132-18-19.1</t>
  </si>
  <si>
    <t>215-150-20-22.3</t>
  </si>
  <si>
    <t>190-132-22.4-20</t>
  </si>
  <si>
    <t>300-190-14-32.4</t>
  </si>
  <si>
    <t>260-170-21-28.90</t>
  </si>
  <si>
    <t>225-150-21-28.90</t>
  </si>
  <si>
    <t>200-140-19-21.08</t>
  </si>
  <si>
    <t>200-140-20-21.14</t>
  </si>
  <si>
    <t>190-132-19-21.6</t>
  </si>
  <si>
    <t>275-29</t>
  </si>
  <si>
    <t>225-26.70</t>
  </si>
  <si>
    <t>200-130-20-22.35</t>
  </si>
  <si>
    <t>225-150-21-28.9</t>
  </si>
  <si>
    <t>200-130-24-25.6</t>
  </si>
  <si>
    <t>180-125-18-20.6</t>
  </si>
  <si>
    <t>236-150-21-28.96</t>
  </si>
  <si>
    <t>300-190-24-25.6</t>
  </si>
  <si>
    <t>212-140-21-28.95</t>
  </si>
  <si>
    <t>190-130-24-19.97</t>
  </si>
  <si>
    <t>260-170-21-29.8</t>
  </si>
  <si>
    <t>275-175-21-29.8</t>
  </si>
  <si>
    <t>225-150-20-27.7</t>
  </si>
  <si>
    <t>250 -145-25-23DT</t>
  </si>
  <si>
    <t>170-110-20-21.14</t>
  </si>
  <si>
    <t>200-134-14-18.70</t>
  </si>
  <si>
    <t>180-125-24-19.97</t>
  </si>
  <si>
    <t>200-130-20-22.2</t>
  </si>
  <si>
    <t>180-125-18-19.00</t>
  </si>
  <si>
    <t>225-150-23-26.20</t>
  </si>
  <si>
    <t>212-140-21-24.1</t>
  </si>
  <si>
    <t>190-134-19-21.17</t>
  </si>
  <si>
    <t>260-170-21-28.96</t>
  </si>
  <si>
    <t>215-145-18-20.60</t>
  </si>
  <si>
    <t>300-190-14-35.2</t>
  </si>
  <si>
    <t>190-132-20.6</t>
  </si>
  <si>
    <t>225-150-24-25.6</t>
  </si>
  <si>
    <t>215-145-24-20.7</t>
  </si>
  <si>
    <t>225-150-24-20.7</t>
  </si>
  <si>
    <t>250-160-24-25.6</t>
  </si>
  <si>
    <t>215-140-20-22.4</t>
  </si>
  <si>
    <t>235-150-24-25.6</t>
  </si>
  <si>
    <t>215-150-20-22.35</t>
  </si>
  <si>
    <t>240-155-23-24.34</t>
  </si>
  <si>
    <t>362-236-18-40</t>
  </si>
  <si>
    <t>215-140-20-22.35</t>
  </si>
  <si>
    <t>200-130-24-25.60</t>
  </si>
  <si>
    <t>200-130-18-20.54</t>
  </si>
  <si>
    <t>200-140-21-24.1</t>
  </si>
  <si>
    <t>200-140-21.9-26</t>
  </si>
  <si>
    <t>275-175-21- 29.80</t>
  </si>
  <si>
    <t>265-24-25.6</t>
  </si>
  <si>
    <t>254-160-10-35.2</t>
  </si>
  <si>
    <t>190-127-20-22</t>
  </si>
  <si>
    <t>200-140-26-21.91</t>
  </si>
  <si>
    <t>250-160--21-28.96</t>
  </si>
  <si>
    <t>187-133-18-19.14</t>
  </si>
  <si>
    <t>273-175-23-26.14</t>
  </si>
  <si>
    <t>350-220-14-44.08</t>
  </si>
  <si>
    <t>250-160-24-25.60</t>
  </si>
  <si>
    <t>250-24-25.6</t>
  </si>
  <si>
    <t>300-190-14-37.6</t>
  </si>
  <si>
    <t>212-140-21-24.10</t>
  </si>
  <si>
    <t>180-125-18-20</t>
  </si>
  <si>
    <t>190-134-14-18.65</t>
  </si>
  <si>
    <t>250-160-25.60</t>
  </si>
  <si>
    <t>236-150-21-29.80</t>
  </si>
  <si>
    <t>240-160-24-25.6</t>
  </si>
  <si>
    <t>215-140-26-21.91</t>
  </si>
  <si>
    <t>275-180-24-25.6</t>
  </si>
  <si>
    <t>275-180-14-32.4</t>
  </si>
  <si>
    <t>200-20-21.8</t>
  </si>
  <si>
    <t>325-210-14-35.18</t>
  </si>
  <si>
    <t>325-210-14-37.60</t>
  </si>
  <si>
    <t>254-165-23-26.14</t>
  </si>
  <si>
    <t>225-150-29</t>
  </si>
  <si>
    <t>180-120-18-20</t>
  </si>
  <si>
    <t>225-150-22-24.34</t>
  </si>
  <si>
    <t>200-140-20-22.14</t>
  </si>
  <si>
    <t>350-220-10-44.5</t>
  </si>
  <si>
    <t>180-125--19.96-24</t>
  </si>
  <si>
    <t>230-155-137-25.5</t>
  </si>
  <si>
    <t>160-110-18-19.10</t>
  </si>
  <si>
    <t>170-110-18DT-19.14</t>
  </si>
  <si>
    <t>215-134-20-21</t>
  </si>
  <si>
    <t>41100-V3200</t>
  </si>
  <si>
    <t>1601200U8010</t>
  </si>
  <si>
    <t>1601200U8020</t>
  </si>
  <si>
    <t>31250-87102</t>
  </si>
  <si>
    <t>31250-12081</t>
  </si>
  <si>
    <t>31250-12360</t>
  </si>
  <si>
    <t>22400-80D00, 22400-A80D00</t>
  </si>
  <si>
    <t>96181201, 96184036</t>
  </si>
  <si>
    <t>E7TZ-7550-F</t>
  </si>
  <si>
    <t>22200-P08-000</t>
  </si>
  <si>
    <t>41100-11000, 41100-11020, 41100-11250</t>
  </si>
  <si>
    <t>41100-34010</t>
  </si>
  <si>
    <t>41100-37020</t>
  </si>
  <si>
    <t>41100-39620</t>
  </si>
  <si>
    <t>MD705097-D</t>
  </si>
  <si>
    <t>M30100-T8002-D</t>
  </si>
  <si>
    <t>22400-86610</t>
  </si>
  <si>
    <t>22400-83022</t>
  </si>
  <si>
    <t>31250-60231</t>
  </si>
  <si>
    <t>31250-10050 / 31250-12050</t>
  </si>
  <si>
    <t>31250-26071</t>
  </si>
  <si>
    <t>31250-14130,31250-14161</t>
  </si>
  <si>
    <t>31250-36401</t>
  </si>
  <si>
    <t>31250-12200</t>
  </si>
  <si>
    <t>31250-22010</t>
  </si>
  <si>
    <t>30100-CJ00A</t>
  </si>
  <si>
    <t>31250-35400</t>
  </si>
  <si>
    <t>ME521505</t>
  </si>
  <si>
    <t>30100-0W804</t>
  </si>
  <si>
    <t>ME510695 / ME520886 / ME520437</t>
  </si>
  <si>
    <t>31250-26182</t>
  </si>
  <si>
    <t>30100-05213</t>
  </si>
  <si>
    <t>31250-BZ020</t>
  </si>
  <si>
    <t>31250E0320</t>
  </si>
  <si>
    <t>41100-02010</t>
  </si>
  <si>
    <t>1601100V0011</t>
  </si>
  <si>
    <t>AG18AQ103A</t>
  </si>
  <si>
    <t>CA-01</t>
  </si>
  <si>
    <t>RDIV2601</t>
  </si>
  <si>
    <t>CN-03</t>
  </si>
  <si>
    <t>CN-04</t>
  </si>
  <si>
    <t>CN-05</t>
  </si>
  <si>
    <t>DH-32</t>
  </si>
  <si>
    <t>DNS-3201</t>
  </si>
  <si>
    <t>DT-072</t>
  </si>
  <si>
    <t>DT-123V</t>
  </si>
  <si>
    <t>DT-124V</t>
  </si>
  <si>
    <t>DTX-133</t>
  </si>
  <si>
    <t>DW-07</t>
  </si>
  <si>
    <t>DT-063V</t>
  </si>
  <si>
    <t>DW-09</t>
  </si>
  <si>
    <t>DW-19</t>
  </si>
  <si>
    <t>DW-22</t>
  </si>
  <si>
    <t>DW-23</t>
  </si>
  <si>
    <t>DW-56</t>
  </si>
  <si>
    <t>DW-68</t>
  </si>
  <si>
    <t>FD-12</t>
  </si>
  <si>
    <t>GL-01</t>
  </si>
  <si>
    <t>GM-83</t>
  </si>
  <si>
    <t>HA-06</t>
  </si>
  <si>
    <t>HD-01</t>
  </si>
  <si>
    <t>HD-05</t>
  </si>
  <si>
    <t>HD-06</t>
  </si>
  <si>
    <t>HD-118</t>
  </si>
  <si>
    <t>HYD102U</t>
  </si>
  <si>
    <t>IS-39</t>
  </si>
  <si>
    <t>ISD117U</t>
  </si>
  <si>
    <t>LB81606A</t>
  </si>
  <si>
    <t>MB-04</t>
  </si>
  <si>
    <t>MB-20</t>
  </si>
  <si>
    <t>MB-61</t>
  </si>
  <si>
    <t>MB-76</t>
  </si>
  <si>
    <t>MBD006U</t>
  </si>
  <si>
    <t>MFD005</t>
  </si>
  <si>
    <t>KD-20</t>
  </si>
  <si>
    <t>MZ-17</t>
  </si>
  <si>
    <t>NS-24</t>
  </si>
  <si>
    <t>NSD002U</t>
  </si>
  <si>
    <t>NSD036U</t>
  </si>
  <si>
    <t>NSD109U</t>
  </si>
  <si>
    <t>SD41100-44040</t>
  </si>
  <si>
    <t>SDDW-071</t>
  </si>
  <si>
    <t>SDGM-565</t>
  </si>
  <si>
    <t>SDHD-142</t>
  </si>
  <si>
    <t>SDKI-048</t>
  </si>
  <si>
    <t>SDKI-299</t>
  </si>
  <si>
    <t>SDMB-553</t>
  </si>
  <si>
    <t>SZ-30</t>
  </si>
  <si>
    <t>SZ-31</t>
  </si>
  <si>
    <t>SZ-34</t>
  </si>
  <si>
    <t>SZ-42</t>
  </si>
  <si>
    <t>SZD005</t>
  </si>
  <si>
    <t>SZD027U</t>
  </si>
  <si>
    <t>SZD039</t>
  </si>
  <si>
    <t>TYD119</t>
  </si>
  <si>
    <t>TY-19</t>
  </si>
  <si>
    <t>TY-21</t>
  </si>
  <si>
    <t>TY-57</t>
  </si>
  <si>
    <t>TY-58</t>
  </si>
  <si>
    <t>TYD014U</t>
  </si>
  <si>
    <t>TYD078U</t>
  </si>
  <si>
    <t>TYD129U</t>
  </si>
  <si>
    <t>DE00071</t>
  </si>
  <si>
    <t>HD-23</t>
  </si>
  <si>
    <t>TYD085U</t>
  </si>
  <si>
    <t>NSD026</t>
  </si>
  <si>
    <t>TYD112U</t>
  </si>
  <si>
    <t>NSD029U</t>
  </si>
  <si>
    <t>SDHD-295</t>
  </si>
  <si>
    <t>DT-064</t>
  </si>
  <si>
    <t>SDDW-148</t>
  </si>
  <si>
    <t>ISD114</t>
  </si>
  <si>
    <t>CAD216</t>
  </si>
  <si>
    <t>TY-04</t>
  </si>
  <si>
    <t>KD-40</t>
  </si>
  <si>
    <t>LB81616A</t>
  </si>
  <si>
    <t>465Q4</t>
  </si>
  <si>
    <t>TYD122U</t>
  </si>
  <si>
    <t>DT-094L</t>
  </si>
  <si>
    <t>DT-100V</t>
  </si>
  <si>
    <t>JACX200</t>
  </si>
  <si>
    <t>CH-08</t>
  </si>
  <si>
    <t>DH-21</t>
  </si>
  <si>
    <t>DW-06</t>
  </si>
  <si>
    <t>DW-37</t>
  </si>
  <si>
    <t>HD-65</t>
  </si>
  <si>
    <t>HD-133</t>
  </si>
  <si>
    <t>HD-191</t>
  </si>
  <si>
    <t>KD-05</t>
  </si>
  <si>
    <t>MB-13</t>
  </si>
  <si>
    <t>MB-14</t>
  </si>
  <si>
    <t>TY-36</t>
  </si>
  <si>
    <t>TY-59</t>
  </si>
  <si>
    <t>NS-33</t>
  </si>
  <si>
    <t>MFD067U</t>
  </si>
  <si>
    <t>NSD042U</t>
  </si>
  <si>
    <t>RDCH2501</t>
  </si>
  <si>
    <t>MFD015UN</t>
  </si>
  <si>
    <t>NSD004U</t>
  </si>
  <si>
    <t>DW-41</t>
  </si>
  <si>
    <t>DW-42</t>
  </si>
  <si>
    <t>SZ-10</t>
  </si>
  <si>
    <t>HD-164N</t>
  </si>
  <si>
    <t>NS-66</t>
  </si>
  <si>
    <t>MBD005U</t>
  </si>
  <si>
    <t>DTX-146</t>
  </si>
  <si>
    <t>CN-16</t>
  </si>
  <si>
    <t>CN-54</t>
  </si>
  <si>
    <t>DW-57</t>
  </si>
  <si>
    <t>HD-156</t>
  </si>
  <si>
    <t>HD-157</t>
  </si>
  <si>
    <t>MB-12</t>
  </si>
  <si>
    <t>NS-02</t>
  </si>
  <si>
    <t>NS-27</t>
  </si>
  <si>
    <t>TYD139</t>
  </si>
  <si>
    <t>DTD2002</t>
  </si>
  <si>
    <t>SDNS-196</t>
  </si>
  <si>
    <t>MIGHTY-2</t>
  </si>
  <si>
    <t>TYD008U</t>
  </si>
  <si>
    <t>NS-68</t>
  </si>
  <si>
    <t>TY-16</t>
  </si>
  <si>
    <t>DT-625</t>
  </si>
  <si>
    <t>DTD2601-S</t>
  </si>
  <si>
    <t>DFT-2501</t>
  </si>
  <si>
    <t>GL-03</t>
  </si>
  <si>
    <t>NS-80</t>
  </si>
  <si>
    <t>NS-88</t>
  </si>
  <si>
    <t>TY-40</t>
  </si>
  <si>
    <t>GM-95</t>
  </si>
  <si>
    <t>HD-192</t>
  </si>
  <si>
    <t>MB-44</t>
  </si>
  <si>
    <t>NS-63</t>
  </si>
  <si>
    <t>DTD1901</t>
  </si>
  <si>
    <t>RDIS2503</t>
  </si>
  <si>
    <t>MFD004</t>
  </si>
  <si>
    <t>TYD035U</t>
  </si>
  <si>
    <t>SZD003</t>
  </si>
  <si>
    <t>GM-12</t>
  </si>
  <si>
    <t>NS-32</t>
  </si>
  <si>
    <t>TYD113U</t>
  </si>
  <si>
    <t>RDSZ-1901</t>
  </si>
  <si>
    <t>DIS3003</t>
  </si>
  <si>
    <t>NS-10</t>
  </si>
  <si>
    <t>TY-31</t>
  </si>
  <si>
    <t>HD-63</t>
  </si>
  <si>
    <t>NS-96</t>
  </si>
  <si>
    <t>NSD215</t>
  </si>
  <si>
    <t>TYD120UN</t>
  </si>
  <si>
    <t>RDLF2001</t>
  </si>
  <si>
    <t>MB-38</t>
  </si>
  <si>
    <t>MB-28</t>
  </si>
  <si>
    <t>HD-120</t>
  </si>
  <si>
    <t>DT-036V</t>
  </si>
  <si>
    <t>DTX-116</t>
  </si>
  <si>
    <t>SZ-01</t>
  </si>
  <si>
    <t>8.SY-22</t>
  </si>
  <si>
    <t>DT-611U</t>
  </si>
  <si>
    <t>HND047</t>
  </si>
  <si>
    <t>CN-63</t>
  </si>
  <si>
    <t>SZ-03</t>
  </si>
  <si>
    <t>DW-18</t>
  </si>
  <si>
    <t>473QF</t>
  </si>
  <si>
    <t>31250-20070</t>
  </si>
  <si>
    <t>41100-47200</t>
  </si>
  <si>
    <t>MD701166</t>
  </si>
  <si>
    <t>ME500185</t>
  </si>
  <si>
    <t>ME506166</t>
  </si>
  <si>
    <t>K55C-16-460</t>
  </si>
  <si>
    <t>SE02-16-460</t>
  </si>
  <si>
    <t>30100-01J00</t>
  </si>
  <si>
    <t>30100-0M300</t>
  </si>
  <si>
    <t>22400-66J00</t>
  </si>
  <si>
    <t>22400-65J00</t>
  </si>
  <si>
    <t>22400-60K00</t>
  </si>
  <si>
    <t>TYD119U</t>
  </si>
  <si>
    <t>31250-36113</t>
  </si>
  <si>
    <t>31250-14150</t>
  </si>
  <si>
    <t>31250-10050</t>
  </si>
  <si>
    <t>DK22-1600200W5030</t>
  </si>
  <si>
    <t>41100-5K100</t>
  </si>
  <si>
    <t>41100-26200</t>
  </si>
  <si>
    <t>KK150-16460</t>
  </si>
  <si>
    <t>31250-05101</t>
  </si>
  <si>
    <t>31250-52080</t>
  </si>
  <si>
    <t>30100-2F217</t>
  </si>
  <si>
    <t>30100-52A00</t>
  </si>
  <si>
    <t>22400-70C02</t>
  </si>
  <si>
    <t>41100-24200</t>
  </si>
  <si>
    <t>1601200-EG01B</t>
  </si>
  <si>
    <t>41100-5L010</t>
  </si>
  <si>
    <t>MD771458</t>
  </si>
  <si>
    <t>30100-B5000</t>
  </si>
  <si>
    <t>30100-06E01</t>
  </si>
  <si>
    <t>TYD139U</t>
  </si>
  <si>
    <t>M31250-20070-D</t>
  </si>
  <si>
    <t>31250-0K220</t>
  </si>
  <si>
    <t>CN6C157550</t>
  </si>
  <si>
    <t>LF47901-160120</t>
  </si>
  <si>
    <t>A30100-9Z800</t>
  </si>
  <si>
    <t>30100CJ00A</t>
  </si>
  <si>
    <t>41100-59000</t>
  </si>
  <si>
    <t>ME521056</t>
  </si>
  <si>
    <t>31250-12320</t>
  </si>
  <si>
    <t>30100-07P10</t>
  </si>
  <si>
    <t>DIS-3003</t>
  </si>
  <si>
    <t>30100P9201</t>
  </si>
  <si>
    <t>31250-14161</t>
  </si>
  <si>
    <t>41100-4B020</t>
  </si>
  <si>
    <t>30100-JX00C</t>
  </si>
  <si>
    <t>ME521715</t>
  </si>
  <si>
    <t>ME521000</t>
  </si>
  <si>
    <t>41100-3C940</t>
  </si>
  <si>
    <t>SYC-14</t>
  </si>
  <si>
    <t>SC000025</t>
  </si>
  <si>
    <t>SA000001</t>
  </si>
  <si>
    <t>SA000002</t>
  </si>
  <si>
    <t>SA000003</t>
  </si>
  <si>
    <t>SA000004</t>
  </si>
  <si>
    <t>SA000005</t>
  </si>
  <si>
    <t>SA000006</t>
  </si>
  <si>
    <t>SA000007</t>
  </si>
  <si>
    <t>SA000008</t>
  </si>
  <si>
    <t>SA000009</t>
  </si>
  <si>
    <t>SA000010</t>
  </si>
  <si>
    <t>SA000011</t>
  </si>
  <si>
    <t>SA000012</t>
  </si>
  <si>
    <t>SA000013</t>
  </si>
  <si>
    <t>SA000014</t>
  </si>
  <si>
    <t>SA000015</t>
  </si>
  <si>
    <t>SA000016</t>
  </si>
  <si>
    <t>SA000017</t>
  </si>
  <si>
    <t>SA000018</t>
  </si>
  <si>
    <t>SA000019</t>
  </si>
  <si>
    <t>SA000020</t>
  </si>
  <si>
    <t>SA000021</t>
  </si>
  <si>
    <t>SA000022</t>
  </si>
  <si>
    <t>SA000023</t>
  </si>
  <si>
    <t>SA000024</t>
  </si>
  <si>
    <t>SA000025</t>
  </si>
  <si>
    <t>SA000026</t>
  </si>
  <si>
    <t>SA000027</t>
  </si>
  <si>
    <t>SA000028</t>
  </si>
  <si>
    <t>SA000029</t>
  </si>
  <si>
    <t>SA000030</t>
  </si>
  <si>
    <t>SA000031</t>
  </si>
  <si>
    <t>SA000032</t>
  </si>
  <si>
    <t>SA000033</t>
  </si>
  <si>
    <t>SA000034</t>
  </si>
  <si>
    <t>SA000035</t>
  </si>
  <si>
    <t>SA000036</t>
  </si>
  <si>
    <t>SA000037</t>
  </si>
  <si>
    <t>SA000038</t>
  </si>
  <si>
    <t>SA000039</t>
  </si>
  <si>
    <t>SA000040</t>
  </si>
  <si>
    <t>SA000041</t>
  </si>
  <si>
    <t>SA000042</t>
  </si>
  <si>
    <t>SA000043</t>
  </si>
  <si>
    <t>SA000044</t>
  </si>
  <si>
    <t>SA000045</t>
  </si>
  <si>
    <t>SA000046</t>
  </si>
  <si>
    <t>SA000047</t>
  </si>
  <si>
    <t>SA000048</t>
  </si>
  <si>
    <t>SA000049</t>
  </si>
  <si>
    <t>SA000050</t>
  </si>
  <si>
    <t>SA000051</t>
  </si>
  <si>
    <t>SA000052</t>
  </si>
  <si>
    <t>SA000053</t>
  </si>
  <si>
    <t>SA000054</t>
  </si>
  <si>
    <t>SA000055</t>
  </si>
  <si>
    <t>SA000056</t>
  </si>
  <si>
    <t>SA000057</t>
  </si>
  <si>
    <t>SA000058</t>
  </si>
  <si>
    <t>SA000059</t>
  </si>
  <si>
    <t>SA000060</t>
  </si>
  <si>
    <t>SA000061</t>
  </si>
  <si>
    <t>SA000062</t>
  </si>
  <si>
    <t>SA000063</t>
  </si>
  <si>
    <t>SA000064</t>
  </si>
  <si>
    <t>SA000065</t>
  </si>
  <si>
    <t>SA000066</t>
  </si>
  <si>
    <t>SA000067</t>
  </si>
  <si>
    <t>SA000068</t>
  </si>
  <si>
    <t>SA000069</t>
  </si>
  <si>
    <t>SA000070</t>
  </si>
  <si>
    <t>SA000071</t>
  </si>
  <si>
    <t>SA000072</t>
  </si>
  <si>
    <t>SA000073</t>
  </si>
  <si>
    <t>SA000074</t>
  </si>
  <si>
    <t>SA000075</t>
  </si>
  <si>
    <t>SC000001</t>
  </si>
  <si>
    <t>SC000002</t>
  </si>
  <si>
    <t>SC000003</t>
  </si>
  <si>
    <t>SC000004</t>
  </si>
  <si>
    <t>SC000005</t>
  </si>
  <si>
    <t>SC000006</t>
  </si>
  <si>
    <t>SC000007</t>
  </si>
  <si>
    <t>SC000008</t>
  </si>
  <si>
    <t>SC000009</t>
  </si>
  <si>
    <t>SC000010</t>
  </si>
  <si>
    <t>SC000011</t>
  </si>
  <si>
    <t>SC000012</t>
  </si>
  <si>
    <t>SC000013</t>
  </si>
  <si>
    <t>SC000014</t>
  </si>
  <si>
    <t>SC000015</t>
  </si>
  <si>
    <t>SC000016</t>
  </si>
  <si>
    <t>SC000017</t>
  </si>
  <si>
    <t>SC000018</t>
  </si>
  <si>
    <t>SC000019</t>
  </si>
  <si>
    <t>SO000001</t>
  </si>
  <si>
    <t>SO000002</t>
  </si>
  <si>
    <t>SO000003</t>
  </si>
  <si>
    <t>SO000004</t>
  </si>
  <si>
    <t>SO000005</t>
  </si>
  <si>
    <t>SO000006</t>
  </si>
  <si>
    <t>SO000007</t>
  </si>
  <si>
    <t>SO000008</t>
  </si>
  <si>
    <t>SO000009</t>
  </si>
  <si>
    <t>SO000010</t>
  </si>
  <si>
    <t>SO000011</t>
  </si>
  <si>
    <t>SO000012</t>
  </si>
  <si>
    <t>SO000013</t>
  </si>
  <si>
    <t>SO000014</t>
  </si>
  <si>
    <t>SO000015</t>
  </si>
  <si>
    <t>SO000016</t>
  </si>
  <si>
    <t>SO000017</t>
  </si>
  <si>
    <t>SO000018</t>
  </si>
  <si>
    <t>SO000019</t>
  </si>
  <si>
    <t>SO000020</t>
  </si>
  <si>
    <t>SO000021</t>
  </si>
  <si>
    <t>SO000022</t>
  </si>
  <si>
    <t>SO000023</t>
  </si>
  <si>
    <t>SO000024</t>
  </si>
  <si>
    <t>SO000025</t>
  </si>
  <si>
    <t>SO000026</t>
  </si>
  <si>
    <t>SO000027</t>
  </si>
  <si>
    <t>SO000028</t>
  </si>
  <si>
    <t>SO000029</t>
  </si>
  <si>
    <t>SO000030</t>
  </si>
  <si>
    <t>SO000031</t>
  </si>
  <si>
    <t>SO000032</t>
  </si>
  <si>
    <t>SO000033</t>
  </si>
  <si>
    <t>SO000034</t>
  </si>
  <si>
    <t>SO000035</t>
  </si>
  <si>
    <t>SO000036</t>
  </si>
  <si>
    <t>SO000037</t>
  </si>
  <si>
    <t>SO000038</t>
  </si>
  <si>
    <t>SO000039</t>
  </si>
  <si>
    <t>SO000040</t>
  </si>
  <si>
    <t>SO000041</t>
  </si>
  <si>
    <t>SO000042</t>
  </si>
  <si>
    <t>SO000043</t>
  </si>
  <si>
    <t>SO000044</t>
  </si>
  <si>
    <t>SO000045</t>
  </si>
  <si>
    <t>SO000046</t>
  </si>
  <si>
    <t>SO000047</t>
  </si>
  <si>
    <t>SO000048</t>
  </si>
  <si>
    <t>SO000049</t>
  </si>
  <si>
    <t>SO000050</t>
  </si>
  <si>
    <t>SO000051</t>
  </si>
  <si>
    <t>SO000052</t>
  </si>
  <si>
    <t>SO000053</t>
  </si>
  <si>
    <t>SO000054</t>
  </si>
  <si>
    <t>SO000055</t>
  </si>
  <si>
    <t>SO000056</t>
  </si>
  <si>
    <t>SO000057</t>
  </si>
  <si>
    <t>SO000058</t>
  </si>
  <si>
    <t>SO000059</t>
  </si>
  <si>
    <t>SO000060</t>
  </si>
  <si>
    <t>SO000061</t>
  </si>
  <si>
    <t>SO000062</t>
  </si>
  <si>
    <t>SO000063</t>
  </si>
  <si>
    <t>SO000064</t>
  </si>
  <si>
    <t>SO000065</t>
  </si>
  <si>
    <t>SO000066</t>
  </si>
  <si>
    <t>SO000067</t>
  </si>
  <si>
    <t>SO000068</t>
  </si>
  <si>
    <t>SO000069</t>
  </si>
  <si>
    <t>SO000070</t>
  </si>
  <si>
    <t>SO000071</t>
  </si>
  <si>
    <t>SO000072</t>
  </si>
  <si>
    <t>SO000073</t>
  </si>
  <si>
    <t>SO000074</t>
  </si>
  <si>
    <t>SO000075</t>
  </si>
  <si>
    <t>SO000076</t>
  </si>
  <si>
    <t>SO000077</t>
  </si>
  <si>
    <t>SO000078</t>
  </si>
  <si>
    <t>SO000079</t>
  </si>
  <si>
    <t>SO000080</t>
  </si>
  <si>
    <t>SO000081</t>
  </si>
  <si>
    <t>SO000082</t>
  </si>
  <si>
    <t>SO000083</t>
  </si>
  <si>
    <t>SO000084</t>
  </si>
  <si>
    <t>SO000085</t>
  </si>
  <si>
    <t>SO000086</t>
  </si>
  <si>
    <t>SO000087</t>
  </si>
  <si>
    <t>SO000088</t>
  </si>
  <si>
    <t>SO000089</t>
  </si>
  <si>
    <t>SO000090</t>
  </si>
  <si>
    <t>SO000091</t>
  </si>
  <si>
    <t>SO000092</t>
  </si>
  <si>
    <t>SO000093</t>
  </si>
  <si>
    <t>SO000094</t>
  </si>
  <si>
    <t>SO000095</t>
  </si>
  <si>
    <t>SO000096</t>
  </si>
  <si>
    <t>SO000097</t>
  </si>
  <si>
    <t>SO000098</t>
  </si>
  <si>
    <t>SO000099</t>
  </si>
  <si>
    <t>SO000100</t>
  </si>
  <si>
    <t>SO000101</t>
  </si>
  <si>
    <t>SO000102</t>
  </si>
  <si>
    <t>SO000103</t>
  </si>
  <si>
    <t>SO000106</t>
  </si>
  <si>
    <t>SC000031</t>
  </si>
  <si>
    <t>SC000032</t>
  </si>
  <si>
    <t>SO000107</t>
  </si>
  <si>
    <t>SC000020</t>
  </si>
  <si>
    <t>SA000076</t>
  </si>
  <si>
    <t>SA000077</t>
  </si>
  <si>
    <t>SA000078</t>
  </si>
  <si>
    <t>SA000079</t>
  </si>
  <si>
    <t>SA000080</t>
  </si>
  <si>
    <t>SA000081</t>
  </si>
  <si>
    <t>SC000021</t>
  </si>
  <si>
    <t>SC000022</t>
  </si>
  <si>
    <t>SA000082</t>
  </si>
  <si>
    <t>SA000083</t>
  </si>
  <si>
    <t>SA000084</t>
  </si>
  <si>
    <t>SA000085</t>
  </si>
  <si>
    <t>SC000023</t>
  </si>
  <si>
    <t>SC000024</t>
  </si>
  <si>
    <t>SA000086</t>
  </si>
  <si>
    <t>SO000108</t>
  </si>
  <si>
    <t>SO000109</t>
  </si>
  <si>
    <t>SO000110</t>
  </si>
  <si>
    <t>SO000111</t>
  </si>
  <si>
    <t>SA000087</t>
  </si>
  <si>
    <t>SA000088</t>
  </si>
  <si>
    <t>SA000089</t>
  </si>
  <si>
    <t>SC000026</t>
  </si>
  <si>
    <t>SC000027</t>
  </si>
  <si>
    <t>SC000028</t>
  </si>
  <si>
    <t>SC000029</t>
  </si>
  <si>
    <t>SC000030</t>
  </si>
  <si>
    <t>SC000033</t>
  </si>
  <si>
    <t>SO000112</t>
  </si>
  <si>
    <t>SO000113</t>
  </si>
  <si>
    <t>SO000114</t>
  </si>
  <si>
    <t>SO000115</t>
  </si>
  <si>
    <t>SO000116</t>
  </si>
  <si>
    <t>SC000034</t>
  </si>
  <si>
    <t>SC000035</t>
  </si>
  <si>
    <t>SC000036</t>
  </si>
  <si>
    <t>SC000037</t>
  </si>
  <si>
    <t>SO000117</t>
  </si>
  <si>
    <t>SO000118</t>
  </si>
  <si>
    <t>SC000038</t>
  </si>
  <si>
    <t>SC000039</t>
  </si>
  <si>
    <t>SC000040</t>
  </si>
  <si>
    <t>SC000041</t>
  </si>
  <si>
    <t>SC000042</t>
  </si>
  <si>
    <t>SA000090</t>
  </si>
  <si>
    <t>SO000119</t>
  </si>
  <si>
    <t>SA000091</t>
  </si>
  <si>
    <t>SA000092</t>
  </si>
  <si>
    <t>SA000093</t>
  </si>
  <si>
    <t>SC000043</t>
  </si>
  <si>
    <t>SA000094</t>
  </si>
  <si>
    <t>SA000095</t>
  </si>
  <si>
    <t>VC000012</t>
  </si>
  <si>
    <t>SC000044</t>
  </si>
  <si>
    <t>SA000096</t>
  </si>
  <si>
    <t>SA000097</t>
  </si>
  <si>
    <t>SA000098</t>
  </si>
  <si>
    <t>SA000099</t>
  </si>
  <si>
    <t>SA000100</t>
  </si>
  <si>
    <t>SA000101</t>
  </si>
  <si>
    <t>SA000102</t>
  </si>
  <si>
    <t>SA000103</t>
  </si>
  <si>
    <t>SA000104</t>
  </si>
  <si>
    <t>SA000105</t>
  </si>
  <si>
    <t>SC000045</t>
  </si>
  <si>
    <t>SC000046</t>
  </si>
  <si>
    <t>SA000106</t>
  </si>
  <si>
    <t>SA000107</t>
  </si>
  <si>
    <t>SA000108</t>
  </si>
  <si>
    <t>SA000109</t>
  </si>
  <si>
    <t>SA000110</t>
  </si>
  <si>
    <t>SA000111</t>
  </si>
  <si>
    <t>SO000120</t>
  </si>
  <si>
    <t>SO000121</t>
  </si>
  <si>
    <t>SC000047</t>
  </si>
  <si>
    <t>DERECHO/IZQUIERDO, COMPLETO TOPE</t>
  </si>
  <si>
    <t>DELANTERO</t>
  </si>
  <si>
    <t>DERECHO Y IZQUIERDO, PERNO A PERNO 95MM</t>
  </si>
  <si>
    <t>DERECHO/IZQUIERDO, C/ RODAJE</t>
  </si>
  <si>
    <t>POSTERIOR (DERECHO)</t>
  </si>
  <si>
    <t>POSTERIOR (IZQUIERDO)</t>
  </si>
  <si>
    <t>UNIVERSAL , ANTIGUO</t>
  </si>
  <si>
    <t>DERECHO/IZQUIERDO, SOLO JEBE,RED</t>
  </si>
  <si>
    <t>DELANTERO C/PAQQUELITA</t>
  </si>
  <si>
    <t>DER/IZQ. C/PAQUELITA</t>
  </si>
  <si>
    <t>POSTERIOR (DERECHO) 4X4</t>
  </si>
  <si>
    <t>POSTERIOR (IZQUIERDO) 4X4</t>
  </si>
  <si>
    <t>DERECHO/IZQUIERDO, DELANTERO</t>
  </si>
  <si>
    <t>MAS COMERCIAL - CHICO</t>
  </si>
  <si>
    <t>MAS COMERCIAL , MAS COMERCIAL</t>
  </si>
  <si>
    <t>3PERNOS C/RODAJE. DER/IZQ</t>
  </si>
  <si>
    <t>DERECHO/IZQUIERDO (CUADRADO)</t>
  </si>
  <si>
    <t>JEBE C/ RODAJEDERECHO/IZQUIERDO</t>
  </si>
  <si>
    <t>DELANTERP, DERECHO/IZQUIERDO</t>
  </si>
  <si>
    <t>OJO CHINO</t>
  </si>
  <si>
    <t>REDONDO, 35/55 MM BAJO</t>
  </si>
  <si>
    <t>4X2</t>
  </si>
  <si>
    <t>SOPORTE CAJA</t>
  </si>
  <si>
    <t>1 PERNO, GUIA, 2 HUECOS</t>
  </si>
  <si>
    <t>3 HUECOS, REDONDO</t>
  </si>
  <si>
    <t>CUADRADO, DOS HUECOS</t>
  </si>
  <si>
    <t>3 PERNOS ABAJO, REDONDO, POSTERIOR</t>
  </si>
  <si>
    <t>CUADRADO, OREJAS LARGAS, 2 HUECOS</t>
  </si>
  <si>
    <t>REDONDO, 4 HUECOS</t>
  </si>
  <si>
    <t>REDONDO, TRES HUECOS ABAJO</t>
  </si>
  <si>
    <t>REDONDO, 6 HUECOS INFERIOR</t>
  </si>
  <si>
    <t>REDONDO POSTERIOR, 3 HUECOS INFERIOR</t>
  </si>
  <si>
    <t>1 PERNO, 2 HUECOS, CUADRADO, IZQUIERDO</t>
  </si>
  <si>
    <t>2 PERNOS, GUIAS, CUADRADO</t>
  </si>
  <si>
    <t>CUADRADO, DOS PERNOS</t>
  </si>
  <si>
    <t>2 PERNOS RECTOS, CUADRADO ALTO</t>
  </si>
  <si>
    <t>REDONDO, BASE RECTANGULAR CON 6 HUECOS</t>
  </si>
  <si>
    <t>1 PERNOS, 2 HUECOS, CUADRADO, DERECHO</t>
  </si>
  <si>
    <t>1 PERNO, 2GUIA, 2 HUECOS</t>
  </si>
  <si>
    <t>1 PERNO, 2 GUIAS, 2 HUECOS</t>
  </si>
  <si>
    <t>CHICO, MAS COMERCIAL</t>
  </si>
  <si>
    <t>COMERCIAL</t>
  </si>
  <si>
    <t>2 PERNOS, GUIAS CORTA</t>
  </si>
  <si>
    <t>1 PERNOS, GUIA, 2 HUECOS, CUADRADO</t>
  </si>
  <si>
    <t>2 PERNOS, GUIA, RECTANGULAR</t>
  </si>
  <si>
    <t>CUADRADO GRANDE, DOBLE PERNO</t>
  </si>
  <si>
    <t>1 PERNO, GUIA, REDONDO</t>
  </si>
  <si>
    <t>1 PERNO, GUIA, 2 HUECOS, RECTANGULAR</t>
  </si>
  <si>
    <t>4 HUECOS, CUADRADO</t>
  </si>
  <si>
    <t>4 HUECOS + 1PERNO</t>
  </si>
  <si>
    <t>CUADRDAO, UN PERNO, BAJO</t>
  </si>
  <si>
    <t>1 PERNO. 1 HUECO, GUIA, RECTANGULAR</t>
  </si>
  <si>
    <t>2 PERNOS, GUIA, CUADRADO</t>
  </si>
  <si>
    <t>CUADRADO GRANDE, UN PERNO</t>
  </si>
  <si>
    <t>2 PERNOS, 4 HUECOS, RECTANGULAR</t>
  </si>
  <si>
    <t>UN PERNO, 1 HUECO INTE., CUADRADO</t>
  </si>
  <si>
    <t>1 PERNO, 2 HUECOS, GUIA, CUADRADO</t>
  </si>
  <si>
    <t>1 PERNO , 2 HUECOS, GUIA, CUADRADO</t>
  </si>
  <si>
    <t>CUADRADO ALTO, UN PERNO, DOS HUECOS</t>
  </si>
  <si>
    <t>CUADRADO , UN PERNO, DOS HUECOS</t>
  </si>
  <si>
    <t>1 PERNO, 2 HUECOS, RECTANGULAR</t>
  </si>
  <si>
    <t>1 PERNO, GUIA, 1 HUECO, CUADRADO</t>
  </si>
  <si>
    <t>1 PERNOS, 2 HUECOS, RECTANGULAR</t>
  </si>
  <si>
    <t>1 PERNO, GUIA, DOS HUECOS, CUADRADO</t>
  </si>
  <si>
    <t>2 HUECOS, REDONDO</t>
  </si>
  <si>
    <t>2HUECOS + 1PERNO</t>
  </si>
  <si>
    <t>1 PERNO, 2 HUECOS, CUADRADO</t>
  </si>
  <si>
    <t>RECTANGULAR, DOS PERNOS</t>
  </si>
  <si>
    <t>2 PERNOS, GUIAS, RECTANGULO</t>
  </si>
  <si>
    <t>1 PERNO, GUIA, DOS HUECOS, CUADRADO CON CACHITOS</t>
  </si>
  <si>
    <t>4 HUECOS, 2 CACHITOS, REDONDO</t>
  </si>
  <si>
    <t>SOPORTE DEL CARDAN</t>
  </si>
  <si>
    <t>3 HUECOS INTERIOR, TRIANGULAR</t>
  </si>
  <si>
    <t>2 PERNOS RECTOS, GUIA, CUADRADO</t>
  </si>
  <si>
    <t>CUADRDAO RECTO, UN PERNO</t>
  </si>
  <si>
    <t>CON RODAJE</t>
  </si>
  <si>
    <t>SIN PERNO. 2 HUECOS, CURVEADO</t>
  </si>
  <si>
    <t>POSTERIOR, REDONDO</t>
  </si>
  <si>
    <t>POSTERIOR - BAJO</t>
  </si>
  <si>
    <t>2 PERNOS, GUIAS, CUADRADO, DERECHO</t>
  </si>
  <si>
    <t>2 PERNOS, GUIAS, CUADRADO, IZQUIERDO</t>
  </si>
  <si>
    <t>2 PERNOS, 1 GUIA, CUADRADO</t>
  </si>
  <si>
    <t>OJO CHICO</t>
  </si>
  <si>
    <t>2 PERNOS, GUIAS, RECTANGULAR</t>
  </si>
  <si>
    <t>REDONDO, 38/52 MM ALTO</t>
  </si>
  <si>
    <t>BAKELITA DE SOPORTE</t>
  </si>
  <si>
    <t>JEBE SOLO</t>
  </si>
  <si>
    <t>DERECHO Y IZQUIERDO</t>
  </si>
  <si>
    <t>JEBE, BAKELITA</t>
  </si>
  <si>
    <t>DERECHO Y IZQUIERDO, S/ROD</t>
  </si>
  <si>
    <t>SUPERIOR</t>
  </si>
  <si>
    <t>MAS COMERCIAL</t>
  </si>
  <si>
    <t>IZQUIERDO - DERECHO</t>
  </si>
  <si>
    <t>COMPLETO C/TOPE</t>
  </si>
  <si>
    <t>TUCCSON</t>
  </si>
  <si>
    <t>VARIO</t>
  </si>
  <si>
    <t>1AZFE</t>
  </si>
  <si>
    <t>TERCEL, STARLET, CORSA</t>
  </si>
  <si>
    <t>2E , 1N</t>
  </si>
  <si>
    <t>TERCEL, STARLET, CORSA 89-95</t>
  </si>
  <si>
    <t>RAV4 , COROLLA, CORONA</t>
  </si>
  <si>
    <t>3SFE , 1E</t>
  </si>
  <si>
    <t>4G63S , SQR481FA</t>
  </si>
  <si>
    <t>COROLLA, FIELDER</t>
  </si>
  <si>
    <t>VOLEEX 06-13</t>
  </si>
  <si>
    <t>PROBOX, YARIS 00-05</t>
  </si>
  <si>
    <t>COROLLA,SEDAN,STATION WAGON</t>
  </si>
  <si>
    <t>YARIS 2010</t>
  </si>
  <si>
    <t>X7</t>
  </si>
  <si>
    <t>DLE</t>
  </si>
  <si>
    <t>PROBOX 02-14</t>
  </si>
  <si>
    <t>AD, ALMERA</t>
  </si>
  <si>
    <t>B15</t>
  </si>
  <si>
    <t>SENTRA, R PULSA, AD VAN, WINGROAD</t>
  </si>
  <si>
    <t>B13,B14, N15, Y10</t>
  </si>
  <si>
    <t>HI</t>
  </si>
  <si>
    <t>NAVARA, PATHFINDER, NP300</t>
  </si>
  <si>
    <t>AD-WINGROAD</t>
  </si>
  <si>
    <t>X-TRAIL,QASHQAI 07-13</t>
  </si>
  <si>
    <t>SENTRA,STRAIL</t>
  </si>
  <si>
    <t>PATHFINDER 95-05</t>
  </si>
  <si>
    <t>SERENA, X-TRAIL</t>
  </si>
  <si>
    <t>TIIDA, AD, WINGRO</t>
  </si>
  <si>
    <t>HR16, HR15</t>
  </si>
  <si>
    <t>TIIDA, AD WINGROAD MARCH</t>
  </si>
  <si>
    <t>SUNNY, AD 2000-2000</t>
  </si>
  <si>
    <t>B15,QG15</t>
  </si>
  <si>
    <t>SENTRA, AD-90-94</t>
  </si>
  <si>
    <t>AVENIR, BLUEBIRA</t>
  </si>
  <si>
    <t>LANCER, MORAGE</t>
  </si>
  <si>
    <t>SANTA FE 10-15</t>
  </si>
  <si>
    <t>,SANTA FE</t>
  </si>
  <si>
    <t>H1,D4BH</t>
  </si>
  <si>
    <t>TUCSON, KIA SPORTAGE 10-16</t>
  </si>
  <si>
    <t>TUCSON, KIA SPORTAGE, TRAJET</t>
  </si>
  <si>
    <t>KIA RIO, ACCENT PICANTO (2011-2017)</t>
  </si>
  <si>
    <t>KIA RIO</t>
  </si>
  <si>
    <t>KIA RIO, ACCENT 05-10</t>
  </si>
  <si>
    <t>ELANTRA, MATRIX</t>
  </si>
  <si>
    <t>B-CROSS</t>
  </si>
  <si>
    <t>A-CLASS 1300 HFC4GB1</t>
  </si>
  <si>
    <t>4G13 DOHC 16VALV</t>
  </si>
  <si>
    <t>CIVIC 00-06, CRV 02-06</t>
  </si>
  <si>
    <t>CHEVROLET SAIL, AVEO</t>
  </si>
  <si>
    <t>RACER, CIELO, LEMANS</t>
  </si>
  <si>
    <t>SPIN, SONIC,SPARK6T</t>
  </si>
  <si>
    <t>AVANZA, RUSH (2003-2011)</t>
  </si>
  <si>
    <t>TERCEL, STARLET</t>
  </si>
  <si>
    <t>CIELO, RAECER</t>
  </si>
  <si>
    <t>2C , 3C</t>
  </si>
  <si>
    <t>4D31, 4D32, 4D33ANT</t>
  </si>
  <si>
    <t>HILUX, COASTER</t>
  </si>
  <si>
    <t>J15, J16, L18</t>
  </si>
  <si>
    <t>FIERA D21, PATHFINDER</t>
  </si>
  <si>
    <t>WD21</t>
  </si>
  <si>
    <t>13B,14B,1HZ</t>
  </si>
  <si>
    <t>14B,3B,1HZ</t>
  </si>
  <si>
    <t>2WD,D4D</t>
  </si>
  <si>
    <t>STAREX, H100, H1</t>
  </si>
  <si>
    <t>COUSTER</t>
  </si>
  <si>
    <t>2C, 3C, 4E, 5E</t>
  </si>
  <si>
    <t>2L. 3L</t>
  </si>
  <si>
    <t>5L, 4X4</t>
  </si>
  <si>
    <t>1A, 2A, 2C, 4E, 5E</t>
  </si>
  <si>
    <t>TUCK, BUS</t>
  </si>
  <si>
    <t>LANCER, FUSO</t>
  </si>
  <si>
    <t>G15, 4G13, 4D33, 4D34</t>
  </si>
  <si>
    <t>FE449</t>
  </si>
  <si>
    <t>B110</t>
  </si>
  <si>
    <t>CANTER, FUSO TRUCK</t>
  </si>
  <si>
    <t>VIEW 2200</t>
  </si>
  <si>
    <t>BJ491EQ3 DOHC</t>
  </si>
  <si>
    <t>NP-300</t>
  </si>
  <si>
    <t>4G664</t>
  </si>
  <si>
    <t>camion</t>
  </si>
  <si>
    <t>CONDOR 5700</t>
  </si>
  <si>
    <t>FD6 OHV DIESEL</t>
  </si>
  <si>
    <t>TIIDA 1500</t>
  </si>
  <si>
    <t>HR15DE SC11 DOHC</t>
  </si>
  <si>
    <t>H45</t>
  </si>
  <si>
    <t>CHEVY TAXI 1600</t>
  </si>
  <si>
    <t>C16SE SOHC</t>
  </si>
  <si>
    <t>DION 2000</t>
  </si>
  <si>
    <t>4G63 GDI CR9W DOHC 16 VALV</t>
  </si>
  <si>
    <t>CANTER, FIGTHER, ROSA</t>
  </si>
  <si>
    <t>4G52</t>
  </si>
  <si>
    <t>4D32, 4D33</t>
  </si>
  <si>
    <t>CANTER, FIGTHER, ROSA, FUSO</t>
  </si>
  <si>
    <t>4D34,4D35, 4M50</t>
  </si>
  <si>
    <t>SUNNY, SENTRA, 2000</t>
  </si>
  <si>
    <t>FD6, FE6</t>
  </si>
  <si>
    <t>CANTER MODERNO</t>
  </si>
  <si>
    <t>4D33 MOD, 4D34</t>
  </si>
  <si>
    <t>FIERA, FRONTIER, URVAN, CARAVAN, URBAN</t>
  </si>
  <si>
    <t>TD27, SD23</t>
  </si>
  <si>
    <t>D4DD, D4DA</t>
  </si>
  <si>
    <t>STAREX, H100, MINI VAN</t>
  </si>
  <si>
    <t>H100, STAREX, MINI VAN</t>
  </si>
  <si>
    <t>2NZFE</t>
  </si>
  <si>
    <t>STAREX, MINI VAN</t>
  </si>
  <si>
    <t>VACIOS</t>
  </si>
  <si>
    <t>COASTER, HUEVITO</t>
  </si>
  <si>
    <t>2C, 3C, 5E, 5A</t>
  </si>
  <si>
    <t>TOPIC 2</t>
  </si>
  <si>
    <t>TRAFIC</t>
  </si>
  <si>
    <t>700 XA SOHC</t>
  </si>
  <si>
    <t>MAXIMA</t>
  </si>
  <si>
    <t>C2</t>
  </si>
  <si>
    <t>HILUX, 4X4</t>
  </si>
  <si>
    <t>D300</t>
  </si>
  <si>
    <t>AXXESS, STANZA</t>
  </si>
  <si>
    <t>FIT</t>
  </si>
  <si>
    <t>323, FAMILIA</t>
  </si>
  <si>
    <t>CARVAN,FIERA</t>
  </si>
  <si>
    <t>AERIO, BALENO, AERIO, LIANA, CULTUS</t>
  </si>
  <si>
    <t>BALENO, AERIO, LIANA, CULTUS</t>
  </si>
  <si>
    <t>4D32, 4D31</t>
  </si>
  <si>
    <t>CANTER , FUSO</t>
  </si>
  <si>
    <t>4D33, 4D34</t>
  </si>
  <si>
    <t>TERCEL, 1300</t>
  </si>
  <si>
    <t>HD65, HD78</t>
  </si>
  <si>
    <t>COUNTIX</t>
  </si>
  <si>
    <t>4N15</t>
  </si>
  <si>
    <t>COMBI, URVAN</t>
  </si>
  <si>
    <t>INKA POWER</t>
  </si>
  <si>
    <t>13B, 14B , 1HZ</t>
  </si>
  <si>
    <t>HILUX, TRUCK, FORTUNER</t>
  </si>
  <si>
    <t>1GD</t>
  </si>
  <si>
    <t>MICRO</t>
  </si>
  <si>
    <t>ETIOS</t>
  </si>
  <si>
    <t>4E,5E,2C,3C</t>
  </si>
  <si>
    <t>AD, PULSAR, SENTRA, SANNY</t>
  </si>
  <si>
    <t>B13,B16,GA14, GA15,GA16,QG13,CD17</t>
  </si>
  <si>
    <t>YARIS, VIOS</t>
  </si>
  <si>
    <t>DEL</t>
  </si>
  <si>
    <t>H1, STATEX</t>
  </si>
  <si>
    <t>YARIS,</t>
  </si>
  <si>
    <t>B13. B14</t>
  </si>
  <si>
    <t>F600,F700</t>
  </si>
  <si>
    <t>D600, D700</t>
  </si>
  <si>
    <t>TIIDA, WINGROAD, MARCH</t>
  </si>
  <si>
    <t>COROLLA, STATION WAGON</t>
  </si>
  <si>
    <t>SEDAN</t>
  </si>
  <si>
    <t>SAIL ALTO</t>
  </si>
  <si>
    <t>RAV-4</t>
  </si>
  <si>
    <t>ENVIDIA</t>
  </si>
  <si>
    <t>COASTER , DYNA</t>
  </si>
  <si>
    <t>4G</t>
  </si>
  <si>
    <t>136X120</t>
  </si>
  <si>
    <t>4PERNOS</t>
  </si>
  <si>
    <t>DELANTERO/3P</t>
  </si>
  <si>
    <t>14x90</t>
  </si>
  <si>
    <t>105x98</t>
  </si>
  <si>
    <t>PERNOS</t>
  </si>
  <si>
    <t>30MM</t>
  </si>
  <si>
    <t>51 ALTURA</t>
  </si>
  <si>
    <t>116 ALTURA</t>
  </si>
  <si>
    <t>76X76X51</t>
  </si>
  <si>
    <t>75X75X63</t>
  </si>
  <si>
    <t>90 ALTURA</t>
  </si>
  <si>
    <t>44 ALTURA</t>
  </si>
  <si>
    <t>46 ALTURA</t>
  </si>
  <si>
    <t>48 ALTURA</t>
  </si>
  <si>
    <t>13 INTE.</t>
  </si>
  <si>
    <t>105 ALTURA</t>
  </si>
  <si>
    <t>75 ALTURA</t>
  </si>
  <si>
    <t>84 ALTURA</t>
  </si>
  <si>
    <t>40 ALTURA</t>
  </si>
  <si>
    <t>39 ALTURA</t>
  </si>
  <si>
    <t>37 ALTURA</t>
  </si>
  <si>
    <t>53 ALTURA</t>
  </si>
  <si>
    <t>85 ALTURA</t>
  </si>
  <si>
    <t>45 ALTURA</t>
  </si>
  <si>
    <t>76 ALTURA</t>
  </si>
  <si>
    <t>49 ALTURA</t>
  </si>
  <si>
    <t>69 ALTURA</t>
  </si>
  <si>
    <t>98 ALTURA</t>
  </si>
  <si>
    <t>60 ALTURA</t>
  </si>
  <si>
    <t>50 ALTURA</t>
  </si>
  <si>
    <t>137X95</t>
  </si>
  <si>
    <t>59 ALTURA</t>
  </si>
  <si>
    <t>IZQ1UIERDO</t>
  </si>
  <si>
    <t>54 ALTURA</t>
  </si>
  <si>
    <t>62 ALTURA</t>
  </si>
  <si>
    <t>57 ALTURA</t>
  </si>
  <si>
    <t>58 ALTURA</t>
  </si>
  <si>
    <t>56 ALTURA</t>
  </si>
  <si>
    <t>117 ALTURA</t>
  </si>
  <si>
    <t>74 ALTURA</t>
  </si>
  <si>
    <t>57X66X45</t>
  </si>
  <si>
    <t>38 ALTURA</t>
  </si>
  <si>
    <t>50MM</t>
  </si>
  <si>
    <t>55 ALTURA</t>
  </si>
  <si>
    <t>51 ATURA</t>
  </si>
  <si>
    <t>20x90</t>
  </si>
  <si>
    <t>LH (IZQUIERDO)</t>
  </si>
  <si>
    <t>RH(DERECHO)</t>
  </si>
  <si>
    <t>IZQUIERDO/DERECHO</t>
  </si>
  <si>
    <t>14X107</t>
  </si>
  <si>
    <t>67X108</t>
  </si>
  <si>
    <t>30X108</t>
  </si>
  <si>
    <t>125x141</t>
  </si>
  <si>
    <t>10 MM</t>
  </si>
  <si>
    <t>40 MM</t>
  </si>
  <si>
    <t>114x128x15</t>
  </si>
  <si>
    <t>122MM</t>
  </si>
  <si>
    <t>C/ BAQUELITA</t>
  </si>
  <si>
    <t>112MM P A P</t>
  </si>
  <si>
    <t>51MM</t>
  </si>
  <si>
    <t>C/ BAKELITA</t>
  </si>
  <si>
    <t>90X97</t>
  </si>
  <si>
    <t>C/BAQUELITA</t>
  </si>
  <si>
    <t>DERECHO-IZQUIERDO</t>
  </si>
  <si>
    <t>76 LARGO</t>
  </si>
  <si>
    <t>92 LARGO</t>
  </si>
  <si>
    <t>PERNO 11MM</t>
  </si>
  <si>
    <t>PERNO 12MM</t>
  </si>
  <si>
    <t>136 LARGO</t>
  </si>
  <si>
    <t>57 LARGO</t>
  </si>
  <si>
    <t>72 LARGO</t>
  </si>
  <si>
    <t>66 LARGO</t>
  </si>
  <si>
    <t>96 LARGO</t>
  </si>
  <si>
    <t>135 LARGO</t>
  </si>
  <si>
    <t>91 LARGO</t>
  </si>
  <si>
    <t>54 LARGO</t>
  </si>
  <si>
    <t>52 LARGO</t>
  </si>
  <si>
    <t>141 LARGO</t>
  </si>
  <si>
    <t>50 LARGO</t>
  </si>
  <si>
    <t>113 LARGO</t>
  </si>
  <si>
    <t>95 LARGO</t>
  </si>
  <si>
    <t>98 LARGO</t>
  </si>
  <si>
    <t>126 LARGO</t>
  </si>
  <si>
    <t>108 LARGO</t>
  </si>
  <si>
    <t>137 LARGO</t>
  </si>
  <si>
    <t>110 LARGO</t>
  </si>
  <si>
    <t>103 LARGO</t>
  </si>
  <si>
    <t>PERNO 10MM</t>
  </si>
  <si>
    <t>177 LARGO</t>
  </si>
  <si>
    <t>56 LARGO</t>
  </si>
  <si>
    <t>93 LARGO</t>
  </si>
  <si>
    <t>97 LARGO</t>
  </si>
  <si>
    <t>120 LARGO</t>
  </si>
  <si>
    <t>90 LARGO</t>
  </si>
  <si>
    <t>100 LARGO</t>
  </si>
  <si>
    <t>78 LARGO</t>
  </si>
  <si>
    <t>104 LARGO</t>
  </si>
  <si>
    <t>151 LARGO</t>
  </si>
  <si>
    <t>143 LARGO</t>
  </si>
  <si>
    <t>69 LARGO</t>
  </si>
  <si>
    <t>79MM DE HUECO A HUECO</t>
  </si>
  <si>
    <t>55 LARGO</t>
  </si>
  <si>
    <t>DER-IZQUI</t>
  </si>
  <si>
    <t>86 LARGO</t>
  </si>
  <si>
    <t>71 LARGO</t>
  </si>
  <si>
    <t>74 LARGO</t>
  </si>
  <si>
    <t>123 LARGO</t>
  </si>
  <si>
    <t>105 LARGO</t>
  </si>
  <si>
    <t>64 LARGO</t>
  </si>
  <si>
    <t>89 LARGO</t>
  </si>
  <si>
    <t>114X128X15</t>
  </si>
  <si>
    <t>119X99X14</t>
  </si>
  <si>
    <t>48MM</t>
  </si>
  <si>
    <t>51X36</t>
  </si>
  <si>
    <t>37521-56G25</t>
  </si>
  <si>
    <t>54611-1W000</t>
  </si>
  <si>
    <t>48609-0R020</t>
  </si>
  <si>
    <t>48609-16140</t>
  </si>
  <si>
    <t>3703-3701</t>
  </si>
  <si>
    <t>48609-0R060</t>
  </si>
  <si>
    <t>48609-52031</t>
  </si>
  <si>
    <t>48072-12140</t>
  </si>
  <si>
    <t>48071-12140</t>
  </si>
  <si>
    <t>48609-52100</t>
  </si>
  <si>
    <t>NS-010</t>
  </si>
  <si>
    <t>54320-4M40</t>
  </si>
  <si>
    <t>48609-12350</t>
  </si>
  <si>
    <t>54320-65E00</t>
  </si>
  <si>
    <t>54610-2E100</t>
  </si>
  <si>
    <t>54610-29000</t>
  </si>
  <si>
    <t>54320-4M401</t>
  </si>
  <si>
    <t>48609-BZ010</t>
  </si>
  <si>
    <t>48609-16310</t>
  </si>
  <si>
    <t>37230 35130</t>
  </si>
  <si>
    <t>37521-53G25</t>
  </si>
  <si>
    <t>48130-4A000</t>
  </si>
  <si>
    <t>EHE-024</t>
  </si>
  <si>
    <t>SM-2072 A</t>
  </si>
  <si>
    <t>SM-1171</t>
  </si>
  <si>
    <t>OK60A-39-340A</t>
  </si>
  <si>
    <t>54500-2H000</t>
  </si>
  <si>
    <t>54611-1W00</t>
  </si>
  <si>
    <t>49710-45000</t>
  </si>
  <si>
    <t>48750-0A010</t>
  </si>
  <si>
    <t>21812-5H000</t>
  </si>
  <si>
    <t>6302RS</t>
  </si>
  <si>
    <t>21811-5H001</t>
  </si>
  <si>
    <t>KSPK-139</t>
  </si>
  <si>
    <t>37521-B5000</t>
  </si>
  <si>
    <t>37230-BZ010</t>
  </si>
  <si>
    <t>48609-0D010</t>
  </si>
  <si>
    <t>54320-0M011</t>
  </si>
  <si>
    <t>54320-50Y011</t>
  </si>
  <si>
    <t>48609-12192</t>
  </si>
  <si>
    <t>54610-F2000</t>
  </si>
  <si>
    <t>54610-2S000</t>
  </si>
  <si>
    <t>W-SM002</t>
  </si>
  <si>
    <t>W-SM003</t>
  </si>
  <si>
    <t>TO-130</t>
  </si>
  <si>
    <t>TO-100</t>
  </si>
  <si>
    <t>TO-015</t>
  </si>
  <si>
    <t>TO-080</t>
  </si>
  <si>
    <t>TO-050</t>
  </si>
  <si>
    <t>TO-025</t>
  </si>
  <si>
    <t>TO-012L</t>
  </si>
  <si>
    <t>TO-010</t>
  </si>
  <si>
    <t>SK-090</t>
  </si>
  <si>
    <t>SB-010</t>
  </si>
  <si>
    <t>SAM44612</t>
  </si>
  <si>
    <t>SAM25059</t>
  </si>
  <si>
    <t>SAM25051</t>
  </si>
  <si>
    <t>R-005</t>
  </si>
  <si>
    <t>R-003</t>
  </si>
  <si>
    <t>B01-C-34-380</t>
  </si>
  <si>
    <t>NI-140</t>
  </si>
  <si>
    <t>NI-100R</t>
  </si>
  <si>
    <t>NI-100L</t>
  </si>
  <si>
    <t>NI-080R</t>
  </si>
  <si>
    <t>NI-080L</t>
  </si>
  <si>
    <t>NI-075</t>
  </si>
  <si>
    <t>NI-065</t>
  </si>
  <si>
    <t>NI-050R</t>
  </si>
  <si>
    <t>NI-050L</t>
  </si>
  <si>
    <t>NI-020</t>
  </si>
  <si>
    <t>NI-015</t>
  </si>
  <si>
    <t>MI-090</t>
  </si>
  <si>
    <t>MI-070</t>
  </si>
  <si>
    <t>MI-060</t>
  </si>
  <si>
    <t>MI-050</t>
  </si>
  <si>
    <t>MI-030</t>
  </si>
  <si>
    <t>KA-020</t>
  </si>
  <si>
    <t>HY-200</t>
  </si>
  <si>
    <t>HY-180</t>
  </si>
  <si>
    <t>HY-160</t>
  </si>
  <si>
    <t>HY-150R</t>
  </si>
  <si>
    <t>HY-150L</t>
  </si>
  <si>
    <t>HY-100</t>
  </si>
  <si>
    <t>HY-090</t>
  </si>
  <si>
    <t>HY-060</t>
  </si>
  <si>
    <t>HY-055</t>
  </si>
  <si>
    <t>HY-040</t>
  </si>
  <si>
    <t>HY-025</t>
  </si>
  <si>
    <t>HY-010</t>
  </si>
  <si>
    <t>HO-025R</t>
  </si>
  <si>
    <t>HO-025L</t>
  </si>
  <si>
    <t>CH-110</t>
  </si>
  <si>
    <t>CH-050</t>
  </si>
  <si>
    <t>CH-040</t>
  </si>
  <si>
    <t>CH-030</t>
  </si>
  <si>
    <t>54610-21000</t>
  </si>
  <si>
    <t>18609-16890</t>
  </si>
  <si>
    <t>37230-24010</t>
  </si>
  <si>
    <t>w001-25-321</t>
  </si>
  <si>
    <t>37235-14030</t>
  </si>
  <si>
    <t>MB-006207</t>
  </si>
  <si>
    <t>37230 0K021</t>
  </si>
  <si>
    <t>37521 01W25</t>
  </si>
  <si>
    <t>37521-31G25</t>
  </si>
  <si>
    <t>37521-W1025</t>
  </si>
  <si>
    <t>37521 31G25</t>
  </si>
  <si>
    <t>37230-36080</t>
  </si>
  <si>
    <t>37230-36061 / 37230-36060</t>
  </si>
  <si>
    <t>37230-35120</t>
  </si>
  <si>
    <t>21065-C2011</t>
  </si>
  <si>
    <t>49130-4A400</t>
  </si>
  <si>
    <t>SC-2033</t>
  </si>
  <si>
    <t>SM-2024</t>
  </si>
  <si>
    <t>SC-1173</t>
  </si>
  <si>
    <t>SM-2054</t>
  </si>
  <si>
    <t>SC-2063</t>
  </si>
  <si>
    <t>2073B</t>
  </si>
  <si>
    <t>C-120</t>
  </si>
  <si>
    <t>MB201952</t>
  </si>
  <si>
    <t>SC-1187</t>
  </si>
  <si>
    <t>SC-2050</t>
  </si>
  <si>
    <t>SM-2049</t>
  </si>
  <si>
    <t>SM-2016</t>
  </si>
  <si>
    <t>SM-1103</t>
  </si>
  <si>
    <t>1993L2002</t>
  </si>
  <si>
    <t>1105-A</t>
  </si>
  <si>
    <t>C-119</t>
  </si>
  <si>
    <t>SC-1190</t>
  </si>
  <si>
    <t>21811-4B021</t>
  </si>
  <si>
    <t>SC-1120</t>
  </si>
  <si>
    <t>SM-2015</t>
  </si>
  <si>
    <t>SM-1163</t>
  </si>
  <si>
    <t>SM-1164</t>
  </si>
  <si>
    <t>SM-2072</t>
  </si>
  <si>
    <t>SM-2017</t>
  </si>
  <si>
    <t>SM-2004</t>
  </si>
  <si>
    <t>SM-2055</t>
  </si>
  <si>
    <t>SM-2031</t>
  </si>
  <si>
    <t>SC-2081</t>
  </si>
  <si>
    <t>SM-2080</t>
  </si>
  <si>
    <t>SM-1102</t>
  </si>
  <si>
    <t>HB88107</t>
  </si>
  <si>
    <t>SM-2052</t>
  </si>
  <si>
    <t>5-37516-005-0</t>
  </si>
  <si>
    <t>HO-050</t>
  </si>
  <si>
    <t>MZ-020</t>
  </si>
  <si>
    <t>MZ-040</t>
  </si>
  <si>
    <t>HY-140</t>
  </si>
  <si>
    <t>HY-190</t>
  </si>
  <si>
    <t>CH-100</t>
  </si>
  <si>
    <t>37521-01W25</t>
  </si>
  <si>
    <t>HO-070</t>
  </si>
  <si>
    <t>NI-060</t>
  </si>
  <si>
    <t>SK-020</t>
  </si>
  <si>
    <t>SK-030</t>
  </si>
  <si>
    <t>EHE-009</t>
  </si>
  <si>
    <t>EHE-010</t>
  </si>
  <si>
    <t>48750-16110</t>
  </si>
  <si>
    <t>SC-2015</t>
  </si>
  <si>
    <t>SK-050</t>
  </si>
  <si>
    <t>CH-060</t>
  </si>
  <si>
    <t>TO-030</t>
  </si>
  <si>
    <t>37230-35090</t>
  </si>
  <si>
    <t>37230-36060</t>
  </si>
  <si>
    <t>MB154080</t>
  </si>
  <si>
    <t>MB000815</t>
  </si>
  <si>
    <t>135-SUZ-APV</t>
  </si>
  <si>
    <t>37230-0K021</t>
  </si>
  <si>
    <t>37230-09030-RE</t>
  </si>
  <si>
    <t>37230-OK021</t>
  </si>
  <si>
    <t>0K616276</t>
  </si>
  <si>
    <t>37230-35050</t>
  </si>
  <si>
    <t>37230-26020</t>
  </si>
  <si>
    <t>37230-0K011</t>
  </si>
  <si>
    <t>48609-0D041</t>
  </si>
  <si>
    <t>SM-2014</t>
  </si>
  <si>
    <t>48609-20311</t>
  </si>
  <si>
    <t>54320-50Y11</t>
  </si>
  <si>
    <t>MB-154199</t>
  </si>
  <si>
    <t>50Y11</t>
  </si>
  <si>
    <t>HUB88508</t>
  </si>
  <si>
    <t>NI-050 L</t>
  </si>
  <si>
    <t>NI-050 R</t>
  </si>
  <si>
    <t>TO-010 R/L</t>
  </si>
  <si>
    <t>48609-0D140</t>
  </si>
  <si>
    <t>RKD305147</t>
  </si>
  <si>
    <t>54610-4H000</t>
  </si>
  <si>
    <t>RKD -305358</t>
  </si>
  <si>
    <t>37521-32G25</t>
  </si>
  <si>
    <t>48609-0R4020</t>
  </si>
  <si>
    <t>TS16949</t>
  </si>
  <si>
    <t>48609-52011</t>
  </si>
  <si>
    <t>54320-4Z020</t>
  </si>
  <si>
    <t>54320-50Y12</t>
  </si>
  <si>
    <t>54320-4M400</t>
  </si>
  <si>
    <t>54610-210001MB002513</t>
  </si>
  <si>
    <t>4860-12192</t>
  </si>
  <si>
    <t>48609-16310-4860916280</t>
  </si>
  <si>
    <t>37230-26010</t>
  </si>
  <si>
    <t>W001-25-321</t>
  </si>
  <si>
    <t>SM-1155</t>
  </si>
  <si>
    <t>SC-1182</t>
  </si>
  <si>
    <t>SM-2086</t>
  </si>
  <si>
    <t>11610-71850</t>
  </si>
  <si>
    <t>SC-2074</t>
  </si>
  <si>
    <t>37521 32G25</t>
  </si>
  <si>
    <t>49710-45200</t>
  </si>
  <si>
    <t>21812-5H001</t>
  </si>
  <si>
    <t>3720-BZ010</t>
  </si>
  <si>
    <t>SM-1142</t>
  </si>
  <si>
    <t>SM-1178</t>
  </si>
  <si>
    <t>37230-09030-</t>
  </si>
  <si>
    <t>OK61A-39-040A</t>
  </si>
  <si>
    <t>SM5627L</t>
  </si>
  <si>
    <t>SM5626R</t>
  </si>
  <si>
    <t>SM5049</t>
  </si>
  <si>
    <t>PE000095</t>
  </si>
  <si>
    <t>PE000001</t>
  </si>
  <si>
    <t>PE000002</t>
  </si>
  <si>
    <t>PE000003</t>
  </si>
  <si>
    <t>PE000004</t>
  </si>
  <si>
    <t>PE000005</t>
  </si>
  <si>
    <t>PE000006</t>
  </si>
  <si>
    <t>PE000007</t>
  </si>
  <si>
    <t>PE000008</t>
  </si>
  <si>
    <t>PE000009</t>
  </si>
  <si>
    <t>PE000010</t>
  </si>
  <si>
    <t>PE000011</t>
  </si>
  <si>
    <t>PE000012</t>
  </si>
  <si>
    <t>PE000013</t>
  </si>
  <si>
    <t>PE000014</t>
  </si>
  <si>
    <t>PE000015</t>
  </si>
  <si>
    <t>PE000016</t>
  </si>
  <si>
    <t>PE000017</t>
  </si>
  <si>
    <t>PE000018</t>
  </si>
  <si>
    <t>PE000019</t>
  </si>
  <si>
    <t>PE000020</t>
  </si>
  <si>
    <t>PE000021</t>
  </si>
  <si>
    <t>PE000022</t>
  </si>
  <si>
    <t>PE000023</t>
  </si>
  <si>
    <t>PE000024</t>
  </si>
  <si>
    <t>PE000025</t>
  </si>
  <si>
    <t>PE000026</t>
  </si>
  <si>
    <t>PE000027</t>
  </si>
  <si>
    <t>PE000028</t>
  </si>
  <si>
    <t>PE000029</t>
  </si>
  <si>
    <t>PE000030</t>
  </si>
  <si>
    <t>PE000031</t>
  </si>
  <si>
    <t>PE000032</t>
  </si>
  <si>
    <t>PE000033</t>
  </si>
  <si>
    <t>PE000034</t>
  </si>
  <si>
    <t>PE000035</t>
  </si>
  <si>
    <t>PE000036</t>
  </si>
  <si>
    <t>PE000037</t>
  </si>
  <si>
    <t>PE000038</t>
  </si>
  <si>
    <t>PE000039</t>
  </si>
  <si>
    <t>PE000040</t>
  </si>
  <si>
    <t>PE000041</t>
  </si>
  <si>
    <t>PE000042</t>
  </si>
  <si>
    <t>PE000043</t>
  </si>
  <si>
    <t>PE000044</t>
  </si>
  <si>
    <t>PE000046</t>
  </si>
  <si>
    <t>PE000047</t>
  </si>
  <si>
    <t>PE000048</t>
  </si>
  <si>
    <t>PE000049</t>
  </si>
  <si>
    <t>PE000050</t>
  </si>
  <si>
    <t>PE000051</t>
  </si>
  <si>
    <t>PE000052</t>
  </si>
  <si>
    <t>PE000053</t>
  </si>
  <si>
    <t>PE000054</t>
  </si>
  <si>
    <t>PE000055</t>
  </si>
  <si>
    <t>PE000056</t>
  </si>
  <si>
    <t>PE000057</t>
  </si>
  <si>
    <t>PE000058</t>
  </si>
  <si>
    <t>PE000059</t>
  </si>
  <si>
    <t>PE000060</t>
  </si>
  <si>
    <t>PE000061</t>
  </si>
  <si>
    <t>PE000062</t>
  </si>
  <si>
    <t>PE000063</t>
  </si>
  <si>
    <t>PE000064</t>
  </si>
  <si>
    <t>PE000065</t>
  </si>
  <si>
    <t>PE000066</t>
  </si>
  <si>
    <t>PE000067</t>
  </si>
  <si>
    <t>PE000068</t>
  </si>
  <si>
    <t>PE000069</t>
  </si>
  <si>
    <t>PE000070</t>
  </si>
  <si>
    <t>PE000071</t>
  </si>
  <si>
    <t>PE000072</t>
  </si>
  <si>
    <t>PE000073</t>
  </si>
  <si>
    <t>PE000074</t>
  </si>
  <si>
    <t>PE000075</t>
  </si>
  <si>
    <t>PE000076</t>
  </si>
  <si>
    <t>PE000077</t>
  </si>
  <si>
    <t>PE000078</t>
  </si>
  <si>
    <t>PE000079</t>
  </si>
  <si>
    <t>PE000080</t>
  </si>
  <si>
    <t>PE000081</t>
  </si>
  <si>
    <t>PE000082</t>
  </si>
  <si>
    <t>PE000083</t>
  </si>
  <si>
    <t>PE000084</t>
  </si>
  <si>
    <t>PE000085</t>
  </si>
  <si>
    <t>PE000086</t>
  </si>
  <si>
    <t>PE000087</t>
  </si>
  <si>
    <t>PE000088</t>
  </si>
  <si>
    <t>PE000089</t>
  </si>
  <si>
    <t>PE000090</t>
  </si>
  <si>
    <t>PE000091</t>
  </si>
  <si>
    <t>PE000092</t>
  </si>
  <si>
    <t>PE000093</t>
  </si>
  <si>
    <t>PE000094</t>
  </si>
  <si>
    <t>PE000096</t>
  </si>
  <si>
    <t>PE000097</t>
  </si>
  <si>
    <t>PE000098</t>
  </si>
  <si>
    <t>PE000099</t>
  </si>
  <si>
    <t>PE000100</t>
  </si>
  <si>
    <t>PE000101</t>
  </si>
  <si>
    <t>PE000102</t>
  </si>
  <si>
    <t>PE000103</t>
  </si>
  <si>
    <t>PE000104</t>
  </si>
  <si>
    <t>PE000105</t>
  </si>
  <si>
    <t>PE000106</t>
  </si>
  <si>
    <t>PE000107</t>
  </si>
  <si>
    <t>PE000108</t>
  </si>
  <si>
    <t>PE000109</t>
  </si>
  <si>
    <t>PE000110</t>
  </si>
  <si>
    <t>PE000111</t>
  </si>
  <si>
    <t>PE000112</t>
  </si>
  <si>
    <t>PE000113</t>
  </si>
  <si>
    <t>PE000115</t>
  </si>
  <si>
    <t>PE000114</t>
  </si>
  <si>
    <t>PE000126</t>
  </si>
  <si>
    <t>PE000116</t>
  </si>
  <si>
    <t>PE000117</t>
  </si>
  <si>
    <t>PE000118</t>
  </si>
  <si>
    <t>PE000119</t>
  </si>
  <si>
    <t>PE000120</t>
  </si>
  <si>
    <t>PE000121</t>
  </si>
  <si>
    <t>PE000125</t>
  </si>
  <si>
    <t>PE000122</t>
  </si>
  <si>
    <t>PE000123</t>
  </si>
  <si>
    <t>PE000124</t>
  </si>
  <si>
    <t>PE000127</t>
  </si>
  <si>
    <t>PE000128</t>
  </si>
  <si>
    <t>PE000129</t>
  </si>
  <si>
    <t>PE000130</t>
  </si>
  <si>
    <t>PE000131</t>
  </si>
  <si>
    <t>PE000132</t>
  </si>
  <si>
    <t>PE000133</t>
  </si>
  <si>
    <t>PE000134</t>
  </si>
  <si>
    <t>PE000135</t>
  </si>
  <si>
    <t>PE000136</t>
  </si>
  <si>
    <t>PE000137</t>
  </si>
  <si>
    <t>PE000138</t>
  </si>
  <si>
    <t>PE000139</t>
  </si>
  <si>
    <t>PE000140</t>
  </si>
  <si>
    <t>PE000141</t>
  </si>
  <si>
    <t>PE000142</t>
  </si>
  <si>
    <t>PE000143</t>
  </si>
  <si>
    <t>PE000144</t>
  </si>
  <si>
    <t>PE000145</t>
  </si>
  <si>
    <t>PE000146</t>
  </si>
  <si>
    <t>PE000147</t>
  </si>
  <si>
    <t>PE000148</t>
  </si>
  <si>
    <t>PE000149</t>
  </si>
  <si>
    <t>PE000150</t>
  </si>
  <si>
    <t>PE000151</t>
  </si>
  <si>
    <t>PE000152</t>
  </si>
  <si>
    <t>PE000153</t>
  </si>
  <si>
    <t>PE000154</t>
  </si>
  <si>
    <t>PE000155</t>
  </si>
  <si>
    <t>PE000156</t>
  </si>
  <si>
    <t>PE000157</t>
  </si>
  <si>
    <t>PE000158</t>
  </si>
  <si>
    <t>PE000159</t>
  </si>
  <si>
    <t>PE000160</t>
  </si>
  <si>
    <t>PE000161</t>
  </si>
  <si>
    <t>PE000162</t>
  </si>
  <si>
    <t>PE000163</t>
  </si>
  <si>
    <t>256x158-290</t>
  </si>
  <si>
    <t>277-174-311</t>
  </si>
  <si>
    <t>240-150-261.00</t>
  </si>
  <si>
    <t>180*120.4-217</t>
  </si>
  <si>
    <t>239-149-271</t>
  </si>
  <si>
    <t>239-149-264</t>
  </si>
  <si>
    <t>278-168-311</t>
  </si>
  <si>
    <t>305-189-345</t>
  </si>
  <si>
    <t>200-133-220</t>
  </si>
  <si>
    <t>201-127-224</t>
  </si>
  <si>
    <t>215-138-247</t>
  </si>
  <si>
    <t>228-148-264.00</t>
  </si>
  <si>
    <t>200-127-236</t>
  </si>
  <si>
    <t>240-148-276</t>
  </si>
  <si>
    <t>200-127-223.00</t>
  </si>
  <si>
    <t>200-130-236</t>
  </si>
  <si>
    <t>192-132-211.00</t>
  </si>
  <si>
    <t>184-125-216.00</t>
  </si>
  <si>
    <t>275-177-320</t>
  </si>
  <si>
    <t>200-130-240</t>
  </si>
  <si>
    <t>242-148-280</t>
  </si>
  <si>
    <t>180-125-216</t>
  </si>
  <si>
    <t>190-132-225</t>
  </si>
  <si>
    <t>203-133-220.00</t>
  </si>
  <si>
    <t>350-220-379</t>
  </si>
  <si>
    <t>180-122-203.00</t>
  </si>
  <si>
    <t>190 - 132 - 210</t>
  </si>
  <si>
    <t>200-125-230.00</t>
  </si>
  <si>
    <t>240-150-276</t>
  </si>
  <si>
    <t>181-122-202.00</t>
  </si>
  <si>
    <t>275-175-311</t>
  </si>
  <si>
    <t>225-150-264</t>
  </si>
  <si>
    <t>218-137-250</t>
  </si>
  <si>
    <t>300 - 189 - 350</t>
  </si>
  <si>
    <t>180 - 126 - 203</t>
  </si>
  <si>
    <t>170 - 109 - 203</t>
  </si>
  <si>
    <t>201-132-225</t>
  </si>
  <si>
    <t>254 - 168 - 290</t>
  </si>
  <si>
    <t>275-170-298</t>
  </si>
  <si>
    <t>263-167-298.00</t>
  </si>
  <si>
    <t>192-126-226.00</t>
  </si>
  <si>
    <t>170-110-202.00</t>
  </si>
  <si>
    <t>220-148-242</t>
  </si>
  <si>
    <t>200-124-223</t>
  </si>
  <si>
    <t>225-147-270</t>
  </si>
  <si>
    <t>190-126-225</t>
  </si>
  <si>
    <t>300-189-350.00</t>
  </si>
  <si>
    <t>200-138-232.00</t>
  </si>
  <si>
    <t>240-157-276</t>
  </si>
  <si>
    <t>215-150-247</t>
  </si>
  <si>
    <t>215-137-250.00</t>
  </si>
  <si>
    <t>215-137-247</t>
  </si>
  <si>
    <t>190-126-222.25</t>
  </si>
  <si>
    <t>200-127-232</t>
  </si>
  <si>
    <t>215-147-247</t>
  </si>
  <si>
    <t>235-150-271</t>
  </si>
  <si>
    <t>252-168-276</t>
  </si>
  <si>
    <t>184-126-222</t>
  </si>
  <si>
    <t>275-173-311</t>
  </si>
  <si>
    <t>254-165-290</t>
  </si>
  <si>
    <t>217-137-247.00</t>
  </si>
  <si>
    <t>260-168-298</t>
  </si>
  <si>
    <t>260-170-298</t>
  </si>
  <si>
    <t>250-160-278.00</t>
  </si>
  <si>
    <t>225-150-270</t>
  </si>
  <si>
    <t>1820-122-213</t>
  </si>
  <si>
    <t>268-162-295.28</t>
  </si>
  <si>
    <t>182-111-203.00</t>
  </si>
  <si>
    <t>273-175-293.5</t>
  </si>
  <si>
    <t>225-143-249.00</t>
  </si>
  <si>
    <t>260-169-300</t>
  </si>
  <si>
    <t>356-217-379.00</t>
  </si>
  <si>
    <t>200-127-240.00</t>
  </si>
  <si>
    <t>250-158-280</t>
  </si>
  <si>
    <t>190-132-210</t>
  </si>
  <si>
    <t>180-122-213.00</t>
  </si>
  <si>
    <t>202-137-237.00</t>
  </si>
  <si>
    <t>235-148-271</t>
  </si>
  <si>
    <t>192-126-225.00</t>
  </si>
  <si>
    <t>180-125-203</t>
  </si>
  <si>
    <t>275-172-311</t>
  </si>
  <si>
    <t>183-120-203</t>
  </si>
  <si>
    <t>263-168-298</t>
  </si>
  <si>
    <t>265-292</t>
  </si>
  <si>
    <t>200-127-238</t>
  </si>
  <si>
    <t>215-144-250</t>
  </si>
  <si>
    <t>300 -190-350</t>
  </si>
  <si>
    <t>236-150-271</t>
  </si>
  <si>
    <t>190-120</t>
  </si>
  <si>
    <t>250-278</t>
  </si>
  <si>
    <t>200-127-225</t>
  </si>
  <si>
    <t>200-140-237</t>
  </si>
  <si>
    <t>240-160-270</t>
  </si>
  <si>
    <t>192-126-225</t>
  </si>
  <si>
    <t>225-143-249</t>
  </si>
  <si>
    <t>225-144-250</t>
  </si>
  <si>
    <t>240-157-280</t>
  </si>
  <si>
    <t>200-255-46</t>
  </si>
  <si>
    <t>330-205-368</t>
  </si>
  <si>
    <t>190X225</t>
  </si>
  <si>
    <t>240x278</t>
  </si>
  <si>
    <t>202-133-220</t>
  </si>
  <si>
    <t>225-148-264</t>
  </si>
  <si>
    <t>200-133-250</t>
  </si>
  <si>
    <t>200-</t>
  </si>
  <si>
    <t>200x225</t>
  </si>
  <si>
    <t>260-230-152</t>
  </si>
  <si>
    <t>160-110-175</t>
  </si>
  <si>
    <t>215-142-245</t>
  </si>
  <si>
    <t>190-210</t>
  </si>
  <si>
    <t>PATIN NORMAL</t>
  </si>
  <si>
    <t>PATIN SALIDO</t>
  </si>
  <si>
    <t>PLATO SALIDO</t>
  </si>
  <si>
    <t>SAIL - 1.4</t>
  </si>
  <si>
    <t>HA-06/FD-12 DISCO, PRB-37 COLLARIN</t>
  </si>
  <si>
    <t>HDC-51</t>
  </si>
  <si>
    <t>KD-40/DW-07,PRB-25- KIK-032 KIT</t>
  </si>
  <si>
    <t>PLANO</t>
  </si>
  <si>
    <t>MODERNO, REFORZADO</t>
  </si>
  <si>
    <t>MODERNO, SEMI REFORZADO</t>
  </si>
  <si>
    <t>NS-24 PRB-33</t>
  </si>
  <si>
    <t>DISCO NSD026-COLLARIN BRG016</t>
  </si>
  <si>
    <t>DISCO NSD043U-COLLARIN BRG016</t>
  </si>
  <si>
    <t>PATIN NORMAL-UÑA DELGADA</t>
  </si>
  <si>
    <t>PATIN ADENTRO</t>
  </si>
  <si>
    <t>UÑA DELGADA</t>
  </si>
  <si>
    <t>P/SALIDO</t>
  </si>
  <si>
    <t>DISCO E TYD112U/ COLLARIN BRG444</t>
  </si>
  <si>
    <t>MB-61/HD-68/HD-133 -PRB-113 - KIT MBK-163</t>
  </si>
  <si>
    <t>P/NORMAL</t>
  </si>
  <si>
    <t>HDK-208 KIT</t>
  </si>
  <si>
    <t>PATIN SOBRE SALIDO</t>
  </si>
  <si>
    <t>P/N</t>
  </si>
  <si>
    <t>PATIN SALIDO DH-21</t>
  </si>
  <si>
    <t>FD-88</t>
  </si>
  <si>
    <t>HD-191 DISCO, HDK-261 KIT</t>
  </si>
  <si>
    <t>NS-29 DISCO, NSK-025 KIT</t>
  </si>
  <si>
    <t>REFORZADO/ DISCO MB-61/HD-68/HD-133</t>
  </si>
  <si>
    <t>UÑA PUNTA LEVANTADO/ SZ-41 DISCO</t>
  </si>
  <si>
    <t>SZ-34 DISCO/ SZK-036 KIT</t>
  </si>
  <si>
    <t>CNC-02, TYC-18</t>
  </si>
  <si>
    <t>NS-33 DISCO</t>
  </si>
  <si>
    <t>DW-68 DISCO, DWK-070 KIT , PATON NORMAL</t>
  </si>
  <si>
    <t>SZ-10/SZ-40</t>
  </si>
  <si>
    <t>P/N SZ-31 DISCO, SZK-054 KIT</t>
  </si>
  <si>
    <t>SZ-30 DISCO, SZK-057 KIT</t>
  </si>
  <si>
    <t>P/N SZ-40 DISCO</t>
  </si>
  <si>
    <t>HD-175/HD-146 DISCO, HDK-169 KIT</t>
  </si>
  <si>
    <t>P/N, HD-01 DISCO HDK-001 KIT</t>
  </si>
  <si>
    <t>MB-20 DISCO, MBK-148 KIT</t>
  </si>
  <si>
    <t>HD-120 DISCO</t>
  </si>
  <si>
    <t>NSK-213 KIT</t>
  </si>
  <si>
    <t>NS-80 DISCO, PRB-326 COLLARIN</t>
  </si>
  <si>
    <t>HD63/CN01 DISCO</t>
  </si>
  <si>
    <t>KD-05 DISCO, KIK-005 KIT</t>
  </si>
  <si>
    <t>CA-01 DISCO</t>
  </si>
  <si>
    <t>HD-192 DISCO, CSC-3133 COLLARIN</t>
  </si>
  <si>
    <t>HD-213 DISCO, CSC-58 OOLLARIN, HDK-269 KIT</t>
  </si>
  <si>
    <t>HD-06/117/177, HDK-238 KIT</t>
  </si>
  <si>
    <t>NS-27 DISCO</t>
  </si>
  <si>
    <t>NS-80 DISCO</t>
  </si>
  <si>
    <t>SZ-13 DISCO</t>
  </si>
  <si>
    <t>SZ-55 DISCO</t>
  </si>
  <si>
    <t>TY-16 DISCO, TYK-174 KIT</t>
  </si>
  <si>
    <t>TY-31 DISCO</t>
  </si>
  <si>
    <t>TY-36 DISCO</t>
  </si>
  <si>
    <t>P/ SALIDO</t>
  </si>
  <si>
    <t>DONDE ASIENTA COLLERIN 43CM</t>
  </si>
  <si>
    <t>P/N. REF.</t>
  </si>
  <si>
    <t>KD-21 DISCO</t>
  </si>
  <si>
    <t>PATIN SALIDO DW-37 DISCO</t>
  </si>
  <si>
    <t>NISSAN , MITSUBISHI</t>
  </si>
  <si>
    <t>HACIENTA COLLARIN ES ALTO, TY-58 DISCO</t>
  </si>
  <si>
    <t>PLATO NORMAL</t>
  </si>
  <si>
    <t>TY-57 DISCO</t>
  </si>
  <si>
    <t>GL-03 DISCO</t>
  </si>
  <si>
    <t>DIESEL</t>
  </si>
  <si>
    <t>DW-42 DISCO</t>
  </si>
  <si>
    <t>PATIN NORMAL, MOTOR 1500</t>
  </si>
  <si>
    <t>GUIA CHICA, NS-10 DISCO</t>
  </si>
  <si>
    <t>DIAFRAGMA REFORZADO, MB-38 DISCO</t>
  </si>
  <si>
    <t>GL-01 DISCO</t>
  </si>
  <si>
    <t>UNAS LEVNTADA</t>
  </si>
  <si>
    <t>UÑAS LEVANTADA, PATIN NORMAL</t>
  </si>
  <si>
    <t>LEVANTADO</t>
  </si>
  <si>
    <t>2.0 VVT,4GA3</t>
  </si>
  <si>
    <t>ME500850</t>
  </si>
  <si>
    <t>31210-2120</t>
  </si>
  <si>
    <t>31210-36310</t>
  </si>
  <si>
    <t>41300-32000</t>
  </si>
  <si>
    <t>MD701221</t>
  </si>
  <si>
    <t>22100-57B10</t>
  </si>
  <si>
    <t>30210-06D00-D</t>
  </si>
  <si>
    <t>30210-C6000</t>
  </si>
  <si>
    <t>30210-31G01</t>
  </si>
  <si>
    <t>31210-26110</t>
  </si>
  <si>
    <t>ME500169</t>
  </si>
  <si>
    <t>31210-12150, 321100-44100, 31210-12151, 31210-12220, 31210-16080, 31210-12152, 31210-12221, 31210-16081</t>
  </si>
  <si>
    <t>31210-0K190</t>
  </si>
  <si>
    <t>41300-26200</t>
  </si>
  <si>
    <t>22100-64B00</t>
  </si>
  <si>
    <t>31210-36100</t>
  </si>
  <si>
    <t>30210-V6800</t>
  </si>
  <si>
    <t>41200-59000</t>
  </si>
  <si>
    <t>31210-32090</t>
  </si>
  <si>
    <t>22100-85120</t>
  </si>
  <si>
    <t>30210-22R00</t>
  </si>
  <si>
    <t>22100-85100</t>
  </si>
  <si>
    <t>31210-35090</t>
  </si>
  <si>
    <t>31210-35101</t>
  </si>
  <si>
    <t>31210-BZ080</t>
  </si>
  <si>
    <t>31210-12210</t>
  </si>
  <si>
    <t>31210-32051</t>
  </si>
  <si>
    <t>31210-14032</t>
  </si>
  <si>
    <t>A30210</t>
  </si>
  <si>
    <t>31210-16100, 28010</t>
  </si>
  <si>
    <t>473-21A0569</t>
  </si>
  <si>
    <t>1601200V001</t>
  </si>
  <si>
    <t>CYZ-2501</t>
  </si>
  <si>
    <t>41300-4A</t>
  </si>
  <si>
    <t>41300-4DO</t>
  </si>
  <si>
    <t>CM-316</t>
  </si>
  <si>
    <t>CNC-01</t>
  </si>
  <si>
    <t>CSZ-1802</t>
  </si>
  <si>
    <t>CTX-014</t>
  </si>
  <si>
    <t>CTX-064</t>
  </si>
  <si>
    <t>CTX-071</t>
  </si>
  <si>
    <t>CTX-084</t>
  </si>
  <si>
    <t>CTX-110</t>
  </si>
  <si>
    <t>GMC-07</t>
  </si>
  <si>
    <t>GMC-69</t>
  </si>
  <si>
    <t>HDC-05</t>
  </si>
  <si>
    <t>HDC-09</t>
  </si>
  <si>
    <t>HDC-19</t>
  </si>
  <si>
    <t>ISC550</t>
  </si>
  <si>
    <t>KIC-18</t>
  </si>
  <si>
    <t>KIC-29</t>
  </si>
  <si>
    <t>MBC-502</t>
  </si>
  <si>
    <t>MBC522</t>
  </si>
  <si>
    <t>SZC527</t>
  </si>
  <si>
    <t>MFC586</t>
  </si>
  <si>
    <t>MFC615</t>
  </si>
  <si>
    <t>MTC-64</t>
  </si>
  <si>
    <t>NSC-13</t>
  </si>
  <si>
    <t>NSC-27</t>
  </si>
  <si>
    <t>NSC511</t>
  </si>
  <si>
    <t>NSC527</t>
  </si>
  <si>
    <t>NSC501</t>
  </si>
  <si>
    <t>NSC556</t>
  </si>
  <si>
    <t>NSC-80</t>
  </si>
  <si>
    <t>OPC-05</t>
  </si>
  <si>
    <t>NDC516</t>
  </si>
  <si>
    <t>RCIV2601</t>
  </si>
  <si>
    <t>QC/T25-2004</t>
  </si>
  <si>
    <t>p015472</t>
  </si>
  <si>
    <t>SCGM-570</t>
  </si>
  <si>
    <t>SCHD-042</t>
  </si>
  <si>
    <t>SCHD-337</t>
  </si>
  <si>
    <t>SCHD-415</t>
  </si>
  <si>
    <t>SQR472WBQ22</t>
  </si>
  <si>
    <t>SZC-05</t>
  </si>
  <si>
    <t>SZC-40</t>
  </si>
  <si>
    <t>LB81501A</t>
  </si>
  <si>
    <t>TYC-39</t>
  </si>
  <si>
    <t>TYC522</t>
  </si>
  <si>
    <t>YP-V70</t>
  </si>
  <si>
    <t>HDC-54</t>
  </si>
  <si>
    <t>MFC558</t>
  </si>
  <si>
    <t>SDME-500169</t>
  </si>
  <si>
    <t>TYC534</t>
  </si>
  <si>
    <t>MFC540</t>
  </si>
  <si>
    <t>CTX-088</t>
  </si>
  <si>
    <t>SCDW-106</t>
  </si>
  <si>
    <t>HDC-57</t>
  </si>
  <si>
    <t>DWC-51</t>
  </si>
  <si>
    <t>DWC-14</t>
  </si>
  <si>
    <t>CQR-2003</t>
  </si>
  <si>
    <t>HDC-138</t>
  </si>
  <si>
    <t>CTX-160A</t>
  </si>
  <si>
    <t>CTX-078</t>
  </si>
  <si>
    <t>TYC-41</t>
  </si>
  <si>
    <t>CNC-03</t>
  </si>
  <si>
    <t>DHC-03</t>
  </si>
  <si>
    <t>FDC-49</t>
  </si>
  <si>
    <t>HDC-151</t>
  </si>
  <si>
    <t>NSC-03</t>
  </si>
  <si>
    <t>NSC-16</t>
  </si>
  <si>
    <t>NSC-25</t>
  </si>
  <si>
    <t>SZC-39</t>
  </si>
  <si>
    <t>SZC-29</t>
  </si>
  <si>
    <t>SZC-33</t>
  </si>
  <si>
    <t>TYC-17HD</t>
  </si>
  <si>
    <t>NSC-20</t>
  </si>
  <si>
    <t>DWC-64</t>
  </si>
  <si>
    <t>SZC-07</t>
  </si>
  <si>
    <t>SZC-31</t>
  </si>
  <si>
    <t>SZC-30</t>
  </si>
  <si>
    <t>SZC-38</t>
  </si>
  <si>
    <t>TYC-35</t>
  </si>
  <si>
    <t>HDC-111N</t>
  </si>
  <si>
    <t>HDC-01</t>
  </si>
  <si>
    <t>HDC-11</t>
  </si>
  <si>
    <t>HDC-91</t>
  </si>
  <si>
    <t>NSC545</t>
  </si>
  <si>
    <t>NSC-60</t>
  </si>
  <si>
    <t>TYC-07</t>
  </si>
  <si>
    <t>TYC526</t>
  </si>
  <si>
    <t>ISC-33</t>
  </si>
  <si>
    <t>NSC525</t>
  </si>
  <si>
    <t>KIC-02</t>
  </si>
  <si>
    <t>CTX-125</t>
  </si>
  <si>
    <t>CTX-060</t>
  </si>
  <si>
    <t>AMC-49</t>
  </si>
  <si>
    <t>CAC-01</t>
  </si>
  <si>
    <t>HDC-160</t>
  </si>
  <si>
    <t>HDC-177</t>
  </si>
  <si>
    <t>HDC-55</t>
  </si>
  <si>
    <t>HNC-13</t>
  </si>
  <si>
    <t>KIC-05</t>
  </si>
  <si>
    <t>MTC-39</t>
  </si>
  <si>
    <t>NSC-11</t>
  </si>
  <si>
    <t>NSC-53</t>
  </si>
  <si>
    <t>SZC-13</t>
  </si>
  <si>
    <t>SZC-52</t>
  </si>
  <si>
    <t>TYC-08</t>
  </si>
  <si>
    <t>TYC-14</t>
  </si>
  <si>
    <t>TYC-20</t>
  </si>
  <si>
    <t>TYC-22</t>
  </si>
  <si>
    <t>SZC508</t>
  </si>
  <si>
    <t>NSC541</t>
  </si>
  <si>
    <t>31210-TYC21</t>
  </si>
  <si>
    <t>CS-009</t>
  </si>
  <si>
    <t>SCMZ-213</t>
  </si>
  <si>
    <t>TYC517</t>
  </si>
  <si>
    <t>CTX-048</t>
  </si>
  <si>
    <t>DTC2602-S</t>
  </si>
  <si>
    <t>KIC-16</t>
  </si>
  <si>
    <t>DWC-23</t>
  </si>
  <si>
    <t>NSC648</t>
  </si>
  <si>
    <t>CTX-115A</t>
  </si>
  <si>
    <t>TYC565</t>
  </si>
  <si>
    <t>DTC1901</t>
  </si>
  <si>
    <t>DTC2503</t>
  </si>
  <si>
    <t>TYC-40</t>
  </si>
  <si>
    <t>17TYC553</t>
  </si>
  <si>
    <t>TYC540</t>
  </si>
  <si>
    <t>TYC538</t>
  </si>
  <si>
    <t>BLC-01</t>
  </si>
  <si>
    <t>NSC522</t>
  </si>
  <si>
    <t>ISC515</t>
  </si>
  <si>
    <t>GLC-03</t>
  </si>
  <si>
    <t>HDC-88</t>
  </si>
  <si>
    <t>NSC815</t>
  </si>
  <si>
    <t>CTX-166</t>
  </si>
  <si>
    <t>DWC-32</t>
  </si>
  <si>
    <t>TYC549</t>
  </si>
  <si>
    <t>NSC23</t>
  </si>
  <si>
    <t>CT011U</t>
  </si>
  <si>
    <t>SZC548</t>
  </si>
  <si>
    <t>RCLF2001</t>
  </si>
  <si>
    <t>MTC-76</t>
  </si>
  <si>
    <t>GLC-01</t>
  </si>
  <si>
    <t>NSC941</t>
  </si>
  <si>
    <t>ISC564</t>
  </si>
  <si>
    <t>GMC-48</t>
  </si>
  <si>
    <t>CTX-062</t>
  </si>
  <si>
    <t>MZC528</t>
  </si>
  <si>
    <t>TYC-10</t>
  </si>
  <si>
    <t>DWC-05</t>
  </si>
  <si>
    <t>NSC-14</t>
  </si>
  <si>
    <t>HDC-195</t>
  </si>
  <si>
    <t>CDX-019A</t>
  </si>
  <si>
    <t>CNC-63</t>
  </si>
  <si>
    <t>DHC-01</t>
  </si>
  <si>
    <t>DWC-73</t>
  </si>
  <si>
    <t>41300-V3200</t>
  </si>
  <si>
    <t>31210-32060</t>
  </si>
  <si>
    <t>31210-36210</t>
  </si>
  <si>
    <t>90375717, 93242871</t>
  </si>
  <si>
    <t>41300-43400</t>
  </si>
  <si>
    <t>41300-36620</t>
  </si>
  <si>
    <t>0K79A-16410</t>
  </si>
  <si>
    <t>MBC502</t>
  </si>
  <si>
    <t>30210-01M00</t>
  </si>
  <si>
    <t>30210-32J02</t>
  </si>
  <si>
    <t>30210-Z5019-D</t>
  </si>
  <si>
    <t>SCHD-458</t>
  </si>
  <si>
    <t>31210-30240</t>
  </si>
  <si>
    <t>SCHD125</t>
  </si>
  <si>
    <t>41200-5H000</t>
  </si>
  <si>
    <t>22100-A78B00</t>
  </si>
  <si>
    <t>41300-47200</t>
  </si>
  <si>
    <t>31210-36170</t>
  </si>
  <si>
    <t>1601100U8010</t>
  </si>
  <si>
    <t>31210-87703/31210-87508</t>
  </si>
  <si>
    <t>30210-05E10</t>
  </si>
  <si>
    <t>30210-57Y05/30210-54A10/30210-53Y10/30210-53Y06</t>
  </si>
  <si>
    <t>31210-52052</t>
  </si>
  <si>
    <t>30210-0E500</t>
  </si>
  <si>
    <t>22100-65J00</t>
  </si>
  <si>
    <t>22100-66J00</t>
  </si>
  <si>
    <t>41300-48700</t>
  </si>
  <si>
    <t>41300-45000</t>
  </si>
  <si>
    <t>41300-49640</t>
  </si>
  <si>
    <t>3000951376, 30210-JX00C</t>
  </si>
  <si>
    <t>31210-36090</t>
  </si>
  <si>
    <t>8-97109246-0, 8971092460</t>
  </si>
  <si>
    <t>41300-4A020</t>
  </si>
  <si>
    <t>41300-39000</t>
  </si>
  <si>
    <t>0K43F-16410</t>
  </si>
  <si>
    <t>30210-0E400/30210-BM400</t>
  </si>
  <si>
    <t>30210-VK000</t>
  </si>
  <si>
    <t>22100-64B10</t>
  </si>
  <si>
    <t>31210-12282</t>
  </si>
  <si>
    <t>31210-52010</t>
  </si>
  <si>
    <t>3121A-36090</t>
  </si>
  <si>
    <t>0K201-16410</t>
  </si>
  <si>
    <t>TYC553</t>
  </si>
  <si>
    <t>NSC-23</t>
  </si>
  <si>
    <t>F3-1601100</t>
  </si>
  <si>
    <t>CANTER, BUS, ROSA, FUSO</t>
  </si>
  <si>
    <t>4D31T, 4D32 ,4D33, 4D36</t>
  </si>
  <si>
    <t>REFINE 2.0</t>
  </si>
  <si>
    <t>4GA1C/3C</t>
  </si>
  <si>
    <t>FREEDOM</t>
  </si>
  <si>
    <t>RUIYI</t>
  </si>
  <si>
    <t>PROBOX 1300</t>
  </si>
  <si>
    <t>1NZ-2NZ</t>
  </si>
  <si>
    <t>4S</t>
  </si>
  <si>
    <t>14B, F4A, 3B, 1HZ, 11B, 2H, 15B, 1W</t>
  </si>
  <si>
    <t>COASTER, HAICE</t>
  </si>
  <si>
    <t>5L, 15B</t>
  </si>
  <si>
    <t>SAIL 1.4L</t>
  </si>
  <si>
    <t>L4</t>
  </si>
  <si>
    <t>NEW SONATA, ELANTRA, ACCENT</t>
  </si>
  <si>
    <t>CLASS</t>
  </si>
  <si>
    <t>4G63, G63B, G4G61</t>
  </si>
  <si>
    <t>H3</t>
  </si>
  <si>
    <t>4D56, D4BA</t>
  </si>
  <si>
    <t>4D56, 4D56T</t>
  </si>
  <si>
    <t>NEW SUPER VANG</t>
  </si>
  <si>
    <t>ECT, L200</t>
  </si>
  <si>
    <t>BONGO, PREGIO, K2700, K3000</t>
  </si>
  <si>
    <t>LANCER, LIBERO, MIRAGE, GALANT, ECLIPSE, CARISMA, MONTERO</t>
  </si>
  <si>
    <t>4G31, 4G12, 4G61, 4G37, 4G32T, 4G62, 4G18, 4G15</t>
  </si>
  <si>
    <t>PRESEA, SUNNY, SENTRA</t>
  </si>
  <si>
    <t>SANNY</t>
  </si>
  <si>
    <t>AD, SUNNY, SENTRA</t>
  </si>
  <si>
    <t>GA16A</t>
  </si>
  <si>
    <t>4D33, 4D34, 4D35</t>
  </si>
  <si>
    <t>D4DA, D4DD,D4GA</t>
  </si>
  <si>
    <t>ALMERA, SUNNY, ADVAN, SENTRA, VANETTE,</t>
  </si>
  <si>
    <t>E13, E15, A15</t>
  </si>
  <si>
    <t>CONDOR, PATROL SAFARI</t>
  </si>
  <si>
    <t>FD33T, FD35, FD33, ED35</t>
  </si>
  <si>
    <t>AD, SUNNY, VANETTE</t>
  </si>
  <si>
    <t>QG13,QG15,L-16,</t>
  </si>
  <si>
    <t>TD27, FRONTIER, VANETTE SERENA</t>
  </si>
  <si>
    <t>TFR16HD</t>
  </si>
  <si>
    <t>SD-33, KA24</t>
  </si>
  <si>
    <t>OPEL , CORSA, PRISMA</t>
  </si>
  <si>
    <t>CONDOR, BUS, VERSA</t>
  </si>
  <si>
    <t>FE6T, FE6TA</t>
  </si>
  <si>
    <t>RIO,CERATO</t>
  </si>
  <si>
    <t>HAVAL H3</t>
  </si>
  <si>
    <t>SKR</t>
  </si>
  <si>
    <t>CARRY/ST90</t>
  </si>
  <si>
    <t>VARIOS,VARIOS,VARIOS</t>
  </si>
  <si>
    <t>ST</t>
  </si>
  <si>
    <t>LJ474</t>
  </si>
  <si>
    <t>10 PASA</t>
  </si>
  <si>
    <t>COROLLA , BRILLANS</t>
  </si>
  <si>
    <t>V80L,V70</t>
  </si>
  <si>
    <t>4A15</t>
  </si>
  <si>
    <t>3C, 22R,4Y</t>
  </si>
  <si>
    <t>B14,4Y</t>
  </si>
  <si>
    <t>V-70, V-80</t>
  </si>
  <si>
    <t>4D30,4D31,4D32,4D33</t>
  </si>
  <si>
    <t>2C, 18R</t>
  </si>
  <si>
    <t>PROBOX, COROLLA 1500, CORONA, RAV4, SPRINTER, PASEO, CALDINA, YARIS, PROBOX, FUNCARGO</t>
  </si>
  <si>
    <t>5A, 4A, 5E, 2NZ</t>
  </si>
  <si>
    <t>RAICER</t>
  </si>
  <si>
    <t>MIGHTY II, COUNTY, HD65, HD72/78</t>
  </si>
  <si>
    <t>0.8L</t>
  </si>
  <si>
    <t>H100, HD35</t>
  </si>
  <si>
    <t>HILUX, LAND CRUISER, FORTUNER</t>
  </si>
  <si>
    <t>LAND CRUISER, DYNA</t>
  </si>
  <si>
    <t>4G13 1.3L</t>
  </si>
  <si>
    <t>TERIOS, CHARADE</t>
  </si>
  <si>
    <t>1.3L</t>
  </si>
  <si>
    <t>1.8L</t>
  </si>
  <si>
    <t>ACCENT, I20</t>
  </si>
  <si>
    <t>URVAN, CARAVAN, ATLAS</t>
  </si>
  <si>
    <t>SD22, TD23</t>
  </si>
  <si>
    <t>AD, SENTRA, SUNNY N13, N14</t>
  </si>
  <si>
    <t>2E, 2A, 3A</t>
  </si>
  <si>
    <t>4D34T, 4D35, 4D36, 3M51</t>
  </si>
  <si>
    <t>D4DB, D4DA, D4DA</t>
  </si>
  <si>
    <t>SX4</t>
  </si>
  <si>
    <t>M15, M16</t>
  </si>
  <si>
    <t>DAM</t>
  </si>
  <si>
    <t>VITARA, GRAND VITARA, MARUTI</t>
  </si>
  <si>
    <t>COROLLA, YARIS, AVENSIS</t>
  </si>
  <si>
    <t>VOLEEX M1-M2</t>
  </si>
  <si>
    <t>3E, 4E, 5E, 4A, 4AF, 5A, 5F,</t>
  </si>
  <si>
    <t>C30, C50</t>
  </si>
  <si>
    <t>SUNNY, SENTRA, ALMERA, PRIMERA</t>
  </si>
  <si>
    <t>CD17, CD20, SR18, SR20</t>
  </si>
  <si>
    <t>SPARK GT</t>
  </si>
  <si>
    <t>AERIO, SX4, CULTUS</t>
  </si>
  <si>
    <t>J20A 2.0L</t>
  </si>
  <si>
    <t>GRAN VITARA,</t>
  </si>
  <si>
    <t>M16A 1.6L</t>
  </si>
  <si>
    <t>H1, GRAND STAREX</t>
  </si>
  <si>
    <t>EXCEL, ACCENT CARBURADO</t>
  </si>
  <si>
    <t>D4AF, D4AN</t>
  </si>
  <si>
    <t>STAREX,</t>
  </si>
  <si>
    <t>DYNA, COASTER, HILUX, HIACE</t>
  </si>
  <si>
    <t>B, 3B, 2KD</t>
  </si>
  <si>
    <t>BIGHORN, NKR</t>
  </si>
  <si>
    <t>OLLIN</t>
  </si>
  <si>
    <t>FIERA, ATLAS, CARAVAN, CIVILIAN, DATSUN</t>
  </si>
  <si>
    <t>Z20, SD23, LD20</t>
  </si>
  <si>
    <t>H-100, STAREX, HD45</t>
  </si>
  <si>
    <t>K2700, K3000</t>
  </si>
  <si>
    <t>3K , 4K</t>
  </si>
  <si>
    <t>GRANVIA, HIACE, HILUX</t>
  </si>
  <si>
    <t>3L,1GT, 1G</t>
  </si>
  <si>
    <t>JMC</t>
  </si>
  <si>
    <t>CHEROKE, MALIBU</t>
  </si>
  <si>
    <t>CARRYING PLUS</t>
  </si>
  <si>
    <t>4.0L</t>
  </si>
  <si>
    <t>H350 SOLATI</t>
  </si>
  <si>
    <t>G4NA 2019+</t>
  </si>
  <si>
    <t>L4GC 1.8L 2.0L</t>
  </si>
  <si>
    <t>E07C/D, H06/7/8CT</t>
  </si>
  <si>
    <t>TRADE K3600</t>
  </si>
  <si>
    <t>6D14</t>
  </si>
  <si>
    <t>FE6E</t>
  </si>
  <si>
    <t>SUNNY, AD, ALMERA, MAXIMA, BLUEBIRD</t>
  </si>
  <si>
    <t>CD20, GA15,GA16, J15, J16, J18,LD20</t>
  </si>
  <si>
    <t>FRONTIER, NAVARA, NP300 4X4</t>
  </si>
  <si>
    <t>YD25, ZD30</t>
  </si>
  <si>
    <t>G13A, G13B, G10, K12 1.3L</t>
  </si>
  <si>
    <t>ERTIGA</t>
  </si>
  <si>
    <t>K14B 1.4-1.3L</t>
  </si>
  <si>
    <t>YARIS, COROLLA, CORONA, PROBOX</t>
  </si>
  <si>
    <t>4A, 1N, 4E, 3E, 3T</t>
  </si>
  <si>
    <t>HI-ACE, RAV4, COMBI</t>
  </si>
  <si>
    <t>3L, 5L, 1RZ, 3S-FEC</t>
  </si>
  <si>
    <t>YARIS, VITZ</t>
  </si>
  <si>
    <t>1SZ-FE</t>
  </si>
  <si>
    <t>CARRY,</t>
  </si>
  <si>
    <t>SENTRA, ASUNNY, AD, AVENIR, BLUEBIRD</t>
  </si>
  <si>
    <t>CD17, CD20, E15, GAT15, GA15, GA16</t>
  </si>
  <si>
    <t>CARRY, ST90</t>
  </si>
  <si>
    <t>F10A, F5AT, F8A</t>
  </si>
  <si>
    <t>DK411</t>
  </si>
  <si>
    <t>RIO, SEPHIA</t>
  </si>
  <si>
    <t>ED33 , FD35</t>
  </si>
  <si>
    <t>HILUX, DYNA, COASTER</t>
  </si>
  <si>
    <t>2KD, 3B, 13B</t>
  </si>
  <si>
    <t>3L, 5L,</t>
  </si>
  <si>
    <t>PREMIUN</t>
  </si>
  <si>
    <t>J4</t>
  </si>
  <si>
    <t>3SZVE</t>
  </si>
  <si>
    <t>1NZ, 2NZ, 2E, 3E, 5E, 3A, 4A</t>
  </si>
  <si>
    <t>ZHONGHUA, FSV</t>
  </si>
  <si>
    <t>4A15 1.5L</t>
  </si>
  <si>
    <t>FIERA, CARAVAN, FRONTIER</t>
  </si>
  <si>
    <t>JE</t>
  </si>
  <si>
    <t>1.3, 1.5L</t>
  </si>
  <si>
    <t>URVAN, 2500</t>
  </si>
  <si>
    <t>NV350</t>
  </si>
  <si>
    <t>1NZ, 2NZ, 1300</t>
  </si>
  <si>
    <t>CRUZE, TACUMA</t>
  </si>
  <si>
    <t>MAGNUS, NUBIRA LEGANZA</t>
  </si>
  <si>
    <t>1.6, 1.8L</t>
  </si>
  <si>
    <t>4E, 5E, 1NZ, 2NZ</t>
  </si>
  <si>
    <t>2A, 4A, 1NZ</t>
  </si>
  <si>
    <t>1NZ, 1300</t>
  </si>
  <si>
    <t>FUSO CANTER MODER.</t>
  </si>
  <si>
    <t>B9</t>
  </si>
  <si>
    <t>CORSA, SPIN</t>
  </si>
  <si>
    <t>COROLLA, CAMRY, CARINA</t>
  </si>
  <si>
    <t>18R, 1C, 2C, 3C</t>
  </si>
  <si>
    <t>SOLUTO</t>
  </si>
  <si>
    <t>VERNA</t>
  </si>
  <si>
    <t>F3</t>
  </si>
  <si>
    <t>COLCAR</t>
  </si>
  <si>
    <t>KE000001</t>
  </si>
  <si>
    <t>KE000002</t>
  </si>
  <si>
    <t>KE000003</t>
  </si>
  <si>
    <t>KE000004</t>
  </si>
  <si>
    <t>KE000005</t>
  </si>
  <si>
    <t>KE000006</t>
  </si>
  <si>
    <t>KE000007</t>
  </si>
  <si>
    <t>KE000008</t>
  </si>
  <si>
    <t>KE000009</t>
  </si>
  <si>
    <t>KE000010</t>
  </si>
  <si>
    <t>KE000011</t>
  </si>
  <si>
    <t>KE000013</t>
  </si>
  <si>
    <t>KE000014</t>
  </si>
  <si>
    <t>KE000015</t>
  </si>
  <si>
    <t>KE000016</t>
  </si>
  <si>
    <t>KE000017</t>
  </si>
  <si>
    <t>KE000018</t>
  </si>
  <si>
    <t>KE000019</t>
  </si>
  <si>
    <t>KE000020</t>
  </si>
  <si>
    <t>KE000021</t>
  </si>
  <si>
    <t>KE000023</t>
  </si>
  <si>
    <t>KE000024</t>
  </si>
  <si>
    <t>KE000025</t>
  </si>
  <si>
    <t>KE000026</t>
  </si>
  <si>
    <t>KE000028</t>
  </si>
  <si>
    <t>KE000029</t>
  </si>
  <si>
    <t>KE000030</t>
  </si>
  <si>
    <t>KE000031</t>
  </si>
  <si>
    <t>KE000032</t>
  </si>
  <si>
    <t>KE000046</t>
  </si>
  <si>
    <t>KE000074</t>
  </si>
  <si>
    <t>KE000033</t>
  </si>
  <si>
    <t>KE000034</t>
  </si>
  <si>
    <t>KE000036</t>
  </si>
  <si>
    <t>KE000038</t>
  </si>
  <si>
    <t>KE000039</t>
  </si>
  <si>
    <t>KE000040</t>
  </si>
  <si>
    <t>KE000042</t>
  </si>
  <si>
    <t>KE000043</t>
  </si>
  <si>
    <t>KE000047</t>
  </si>
  <si>
    <t>KE000048</t>
  </si>
  <si>
    <t>KE000049</t>
  </si>
  <si>
    <t>KE000050</t>
  </si>
  <si>
    <t>KE000052</t>
  </si>
  <si>
    <t>KE000054</t>
  </si>
  <si>
    <t>KE000055</t>
  </si>
  <si>
    <t>KE000057</t>
  </si>
  <si>
    <t>KE000058</t>
  </si>
  <si>
    <t>KE000059</t>
  </si>
  <si>
    <t>KE000060</t>
  </si>
  <si>
    <t>KE000061</t>
  </si>
  <si>
    <t>KE000062</t>
  </si>
  <si>
    <t>KE000063</t>
  </si>
  <si>
    <t>KE000065</t>
  </si>
  <si>
    <t>KE000066</t>
  </si>
  <si>
    <t>KE000067</t>
  </si>
  <si>
    <t>KE000068</t>
  </si>
  <si>
    <t>KE000069</t>
  </si>
  <si>
    <t>KE000071</t>
  </si>
  <si>
    <t>KE000072</t>
  </si>
  <si>
    <t>KE000075</t>
  </si>
  <si>
    <t>KE000076</t>
  </si>
  <si>
    <t>275-180-14-311</t>
  </si>
  <si>
    <t>200-18.65-14-220</t>
  </si>
  <si>
    <t>250-170-275</t>
  </si>
  <si>
    <t>254-1689-290</t>
  </si>
  <si>
    <t>200-126</t>
  </si>
  <si>
    <t>190-210-18DT</t>
  </si>
  <si>
    <t>190-132-18-225</t>
  </si>
  <si>
    <t>240-160-24.34-22-276</t>
  </si>
  <si>
    <t>200-21.8-220</t>
  </si>
  <si>
    <t>200-20DT</t>
  </si>
  <si>
    <t>240 X 23</t>
  </si>
  <si>
    <t>215-246-24-20</t>
  </si>
  <si>
    <t>188-211</t>
  </si>
  <si>
    <t>236-150-29.8-21-271</t>
  </si>
  <si>
    <t>180-125-19.96-202</t>
  </si>
  <si>
    <t>190-134-18-20.60-220</t>
  </si>
  <si>
    <t>,215-145-18-20.6</t>
  </si>
  <si>
    <t>200-20-128-230</t>
  </si>
  <si>
    <t>200x18x20.6</t>
  </si>
  <si>
    <t>21D</t>
  </si>
  <si>
    <t>220-20-21.8</t>
  </si>
  <si>
    <t>212-21-24.1</t>
  </si>
  <si>
    <t>180 MM</t>
  </si>
  <si>
    <t>200-125-24-20</t>
  </si>
  <si>
    <t>215-20DT</t>
  </si>
  <si>
    <t>220MM</t>
  </si>
  <si>
    <t>240-150-24DT</t>
  </si>
  <si>
    <t>215-</t>
  </si>
  <si>
    <t>(OP-05,GMC-07,PRB-123)</t>
  </si>
  <si>
    <t>GM-95, MTC-64 PATIN SALIDO, ,PRB-319</t>
  </si>
  <si>
    <t>GASOLINERO, PETROLERO</t>
  </si>
  <si>
    <t>HD62/CN01+HDC52/KIC18+PRB99,</t>
  </si>
  <si>
    <t>HD06/HD117/HD177 +HDC88+PRB05</t>
  </si>
  <si>
    <t>HD175,HDC138,PRB99</t>
  </si>
  <si>
    <t>HD-191,HDC-151,PRB-200 PATIN SALIDO</t>
  </si>
  <si>
    <t>KD-40/DW-07, KIC-29, PRB-25</t>
  </si>
  <si>
    <t>HDC-09, HD-09/FD-12</t>
  </si>
  <si>
    <t>DW-18/SZ-05,DWC-14,PRB-06</t>
  </si>
  <si>
    <t>(HD01 + HDC01 + PRB01) PATIN NORMAL</t>
  </si>
  <si>
    <t>(HD63 + HDC51 + PRB02) / PORTER, H100 ANTIGUO , STAREX</t>
  </si>
  <si>
    <t>HD-05,HDC-05,PRB-96</t>
  </si>
  <si>
    <t>(MB61 + HDC57 + PRB113)</t>
  </si>
  <si>
    <t>12V SEMI KIT</t>
  </si>
  <si>
    <t>DW-37,DWC-23,PRB-08 PATIN SALIDO</t>
  </si>
  <si>
    <t>HD-133, HDC-57 PRB-113</t>
  </si>
  <si>
    <t>KD-20,KIC-18,PRB-09</t>
  </si>
  <si>
    <t>KIC-39, KD-49, PRB-25</t>
  </si>
  <si>
    <t>HDC-19-HD23,PRB-01</t>
  </si>
  <si>
    <t>HDC-89, HD-118 PRB-97</t>
  </si>
  <si>
    <t>(DW07 + DWC05DWC44 + PRB08)</t>
  </si>
  <si>
    <t>GM12 + GMC06 + PRB123</t>
  </si>
  <si>
    <t>HD-161,HDC-127,PRB-200</t>
  </si>
  <si>
    <t>PATIN SALIDO 1.400</t>
  </si>
  <si>
    <t>PATIN NORMAL,UÑAS LEVANTADAS,</t>
  </si>
  <si>
    <t>SEMI KIT H-100</t>
  </si>
  <si>
    <t>(MB-20 , HDC-11 , PRB-50)</t>
  </si>
  <si>
    <t>HD-62/CN-01, HDC51, PRB-99, COLLARIN ANCHO</t>
  </si>
  <si>
    <t>GM-83,GMC-69,PRB-309</t>
  </si>
  <si>
    <t>DW-41,DWC-73,PRB-348</t>
  </si>
  <si>
    <t>SZ34,SZC33,PRB07</t>
  </si>
  <si>
    <t>SZC-31, SZ-31, CSC-3114B</t>
  </si>
  <si>
    <t>SEMI KIT</t>
  </si>
  <si>
    <t>HD-65,HDC-54,PRB-25</t>
  </si>
  <si>
    <t>NS-29,NSC-16,PRB-32</t>
  </si>
  <si>
    <t>TY28,TYC14,PRB100</t>
  </si>
  <si>
    <t>PRB-32, NS33, NSC20</t>
  </si>
  <si>
    <t>DW-30 DWC-32, PRB-08</t>
  </si>
  <si>
    <t>COLLARIN MECANICO</t>
  </si>
  <si>
    <t>PLATO/DISCO</t>
  </si>
  <si>
    <t>BUSCAR POR UNIDAD</t>
  </si>
  <si>
    <t>KD-05,DW-19,DWC-05</t>
  </si>
  <si>
    <t>1300, SIN COLLARIN</t>
  </si>
  <si>
    <t>HD-176, HDC-139, PBR200 FIERRO</t>
  </si>
  <si>
    <t>1.800, UNA GRUESA</t>
  </si>
  <si>
    <t>PLATO, DISCO, COLLARIN</t>
  </si>
  <si>
    <t>8-18 DT</t>
  </si>
  <si>
    <t>TYK-174</t>
  </si>
  <si>
    <t>JM16240LC-30</t>
  </si>
  <si>
    <t>CBQ1801/DBQ1801</t>
  </si>
  <si>
    <t>GMK-0007</t>
  </si>
  <si>
    <t>GM606111U</t>
  </si>
  <si>
    <t>GMK-055</t>
  </si>
  <si>
    <t>GMK-067</t>
  </si>
  <si>
    <t>HDK-169</t>
  </si>
  <si>
    <t>HDK-136</t>
  </si>
  <si>
    <t>HDK-238</t>
  </si>
  <si>
    <t>HDK-208</t>
  </si>
  <si>
    <t>HDK-261</t>
  </si>
  <si>
    <t>KIK-032</t>
  </si>
  <si>
    <t>HDK-011</t>
  </si>
  <si>
    <t>DWK-010</t>
  </si>
  <si>
    <t>HDK-001</t>
  </si>
  <si>
    <t>P017718</t>
  </si>
  <si>
    <t>HDK-059</t>
  </si>
  <si>
    <t>DTK1801-S</t>
  </si>
  <si>
    <t>HDK-237</t>
  </si>
  <si>
    <t>MBK-163</t>
  </si>
  <si>
    <t>NS541042U</t>
  </si>
  <si>
    <t>DWK-028</t>
  </si>
  <si>
    <t>HDK-187</t>
  </si>
  <si>
    <t>KIK-015</t>
  </si>
  <si>
    <t>KIK-039</t>
  </si>
  <si>
    <t>HDK-020</t>
  </si>
  <si>
    <t>HDK-110</t>
  </si>
  <si>
    <t>DWK-004</t>
  </si>
  <si>
    <t>GMK-054</t>
  </si>
  <si>
    <t>HDK-223</t>
  </si>
  <si>
    <t>RKCG2001 LB</t>
  </si>
  <si>
    <t>TYK-176</t>
  </si>
  <si>
    <t>HY506106U</t>
  </si>
  <si>
    <t>DTK2101</t>
  </si>
  <si>
    <t>MBK-148</t>
  </si>
  <si>
    <t>HDK-137</t>
  </si>
  <si>
    <t>GMK-063</t>
  </si>
  <si>
    <t>DWK-091</t>
  </si>
  <si>
    <t>SZK-036</t>
  </si>
  <si>
    <t>SZK-054</t>
  </si>
  <si>
    <t>RKHR001</t>
  </si>
  <si>
    <t>TY565112U</t>
  </si>
  <si>
    <t>HDK-062</t>
  </si>
  <si>
    <t>NSK-025</t>
  </si>
  <si>
    <t>NSK-032</t>
  </si>
  <si>
    <t>DWK-020</t>
  </si>
  <si>
    <t>0578.0582.0452</t>
  </si>
  <si>
    <t>SZK-041</t>
  </si>
  <si>
    <t>NS511002UF</t>
  </si>
  <si>
    <t>TY525035U</t>
  </si>
  <si>
    <t>CT011,DT-123,50SCRN31PA</t>
  </si>
  <si>
    <t>TY549035U</t>
  </si>
  <si>
    <t>DWK-011</t>
  </si>
  <si>
    <t>NS29/NSC-16</t>
  </si>
  <si>
    <t>SZK-004</t>
  </si>
  <si>
    <t>HDK-289</t>
  </si>
  <si>
    <t>HDK-204</t>
  </si>
  <si>
    <t>DF5835RC</t>
  </si>
  <si>
    <t>NS527036U</t>
  </si>
  <si>
    <t>SZK-057</t>
  </si>
  <si>
    <t>4D31T, 4D32, 4D33</t>
  </si>
  <si>
    <t>TAXY</t>
  </si>
  <si>
    <t>D4BH, G4KG</t>
  </si>
  <si>
    <t>STAREX, H100, HD35/45</t>
  </si>
  <si>
    <t>K2700, K2500</t>
  </si>
  <si>
    <t>D4CB CRDi 2.5L</t>
  </si>
  <si>
    <t>PICANTO, RIO 13+</t>
  </si>
  <si>
    <t>GRAND I10</t>
  </si>
  <si>
    <t>N200, N3000</t>
  </si>
  <si>
    <t>ACCENT, ELANTRA, AVANTE 06-08 1.6L</t>
  </si>
  <si>
    <t>SOUL, RIO 08-10 1.4L</t>
  </si>
  <si>
    <t>G4FA, G4FC, G4EE</t>
  </si>
  <si>
    <t>SENTRA, sunny</t>
  </si>
  <si>
    <t>LANOS, NUBIRA</t>
  </si>
  <si>
    <t>AVEO, CORSA</t>
  </si>
  <si>
    <t>A15, A16 1.5L, 1.6L</t>
  </si>
  <si>
    <t>BONGO, BESTA, K3000, K2700,</t>
  </si>
  <si>
    <t>G3LA 1.0L</t>
  </si>
  <si>
    <t>A5D, 1300</t>
  </si>
  <si>
    <t>G4GC,,G4KD</t>
  </si>
  <si>
    <t>EVOLUCION, CORSA ANTIGUO</t>
  </si>
  <si>
    <t>1.3L, 1.4L</t>
  </si>
  <si>
    <t>G4NA 2.0L</t>
  </si>
  <si>
    <t>TAURUS VAN</t>
  </si>
  <si>
    <t>RUSH,RAIZE,AVANZA</t>
  </si>
  <si>
    <t>D4AF D4AN</t>
  </si>
  <si>
    <t>4D31 , 4D32 , 4D33</t>
  </si>
  <si>
    <t>H100, STAREX, H-1</t>
  </si>
  <si>
    <t>VITARA, GRAND NOMADE, MARUTI</t>
  </si>
  <si>
    <t>HIACE, HILUX, CORONA, CALDINA, CRESSIDA</t>
  </si>
  <si>
    <t>3L,5L, 2LT,3SF, 1GGT, 3STT, 3SGT, 2LTE, 3S, 2S, 5R, 1G, 3C, 1RZ, 3Y, 4Y, 3VZE, 3SGTE, 5MGE, 3Y, 4Y, 22R,</t>
  </si>
  <si>
    <t>I10, EON, ATOZ</t>
  </si>
  <si>
    <t>G4HG,G4HG</t>
  </si>
  <si>
    <t>SENTRA, AD1600, SUNNY, AVENIR, ALMERA</t>
  </si>
  <si>
    <t>GA16, V16</t>
  </si>
  <si>
    <t>SENTRA, SUNNY, MAXIMA</t>
  </si>
  <si>
    <t>MAGNUS,LEGANZA, CRUSE, NUVIRA</t>
  </si>
  <si>
    <t>2.0L 16V</t>
  </si>
  <si>
    <t>4G13S, 4G15S</t>
  </si>
  <si>
    <t>SQR43</t>
  </si>
  <si>
    <t>SWIFT,CELERIO</t>
  </si>
  <si>
    <t>474,JL FSK</t>
  </si>
  <si>
    <t>K12B, 1.2, K10B</t>
  </si>
  <si>
    <t>COROLLA, YARIS</t>
  </si>
  <si>
    <t>COROLLA,YARIS</t>
  </si>
  <si>
    <t>2E,3E,4E, 1,300</t>
  </si>
  <si>
    <t>4A,5A</t>
  </si>
  <si>
    <t>GA15, GA16, 1600</t>
  </si>
  <si>
    <t>YARIS, TERCEL</t>
  </si>
  <si>
    <t>G4FG, 1600</t>
  </si>
  <si>
    <t>GLORY 580</t>
  </si>
  <si>
    <t>SFG</t>
  </si>
  <si>
    <t>KE000012</t>
  </si>
  <si>
    <t>KE000022</t>
  </si>
  <si>
    <t>KE000027</t>
  </si>
  <si>
    <t>KE000035</t>
  </si>
  <si>
    <t>KE000037</t>
  </si>
  <si>
    <t>KE000041</t>
  </si>
  <si>
    <t>KE000045</t>
  </si>
  <si>
    <t>KE000044</t>
  </si>
  <si>
    <t>KE000051</t>
  </si>
  <si>
    <t>KE000053</t>
  </si>
  <si>
    <t>KE000056</t>
  </si>
  <si>
    <t>KE000064</t>
  </si>
  <si>
    <t>KE000070</t>
  </si>
  <si>
    <t>KE000073</t>
  </si>
  <si>
    <t>PLATO Y DISCO</t>
  </si>
  <si>
    <t>SEMI KIT, PLATO - DISCO</t>
  </si>
  <si>
    <t>SEMI-KIT PLATO Y DISCO</t>
  </si>
  <si>
    <t>SEMI-KIT</t>
  </si>
  <si>
    <t>SEMI KIT (2 PIEZA)</t>
  </si>
  <si>
    <t>SEMI KIT (PLATO Y DISCO)</t>
  </si>
  <si>
    <t>DISCO BRIDA ALTA</t>
  </si>
  <si>
    <t>TY-61,TYC-43,PRB-13</t>
  </si>
  <si>
    <t>HDC-19/FD-34</t>
  </si>
  <si>
    <t>1.300, FALTA COLLARIN</t>
  </si>
  <si>
    <t>250-</t>
  </si>
  <si>
    <t>170-19.4-18-203</t>
  </si>
  <si>
    <t>190-112-20-19.0</t>
  </si>
  <si>
    <t>190-210-18</t>
  </si>
  <si>
    <t>CANTER, , ROSA</t>
  </si>
  <si>
    <t>VITARA, NOMADE</t>
  </si>
  <si>
    <t>APV, FUTURA, GRAD VITARA</t>
  </si>
  <si>
    <t>AVANZA, YARIS, ETIOS</t>
  </si>
  <si>
    <t>K14B, D13A</t>
  </si>
  <si>
    <t>AEREO</t>
  </si>
  <si>
    <t>ACCENT,EXCEL</t>
  </si>
  <si>
    <t>6 3/4-18DT</t>
  </si>
  <si>
    <t>7 3/4 19D</t>
  </si>
  <si>
    <t>KSR4018</t>
  </si>
  <si>
    <t>MB20/HDC11</t>
  </si>
  <si>
    <t>MF540015UN</t>
  </si>
  <si>
    <t>SZ-31/SZC-31</t>
  </si>
  <si>
    <t>MB-85/MTC-65</t>
  </si>
  <si>
    <t>SZ-34/SZC-33</t>
  </si>
  <si>
    <t>HD175/HDC138</t>
  </si>
  <si>
    <t>NS68/NSC60</t>
  </si>
  <si>
    <t>DW18/DWC14</t>
  </si>
  <si>
    <t>TY-57/TYC-39</t>
  </si>
  <si>
    <t>TYK-193</t>
  </si>
  <si>
    <t>SZ55/SZC52</t>
  </si>
  <si>
    <t>MB04/HDC19</t>
  </si>
  <si>
    <t>P015915</t>
  </si>
  <si>
    <t>KSR-4018</t>
  </si>
  <si>
    <t>SDYA-091, SCYA-090</t>
  </si>
  <si>
    <t>AN000001</t>
  </si>
  <si>
    <t>AN000002</t>
  </si>
  <si>
    <t>AN000003</t>
  </si>
  <si>
    <t>AN000004</t>
  </si>
  <si>
    <t>AN000005</t>
  </si>
  <si>
    <t>AN000006</t>
  </si>
  <si>
    <t>AN000007</t>
  </si>
  <si>
    <t>AN000008</t>
  </si>
  <si>
    <t>AN000009</t>
  </si>
  <si>
    <t>AN000010</t>
  </si>
  <si>
    <t>AN000011</t>
  </si>
  <si>
    <t>AN000012</t>
  </si>
  <si>
    <t>AN000013</t>
  </si>
  <si>
    <t>AN000014</t>
  </si>
  <si>
    <t>AN000015</t>
  </si>
  <si>
    <t>AN000016</t>
  </si>
  <si>
    <t>AN000017</t>
  </si>
  <si>
    <t>AN000018</t>
  </si>
  <si>
    <t>AN000019</t>
  </si>
  <si>
    <t>AN000020</t>
  </si>
  <si>
    <t>AN000021</t>
  </si>
  <si>
    <t>AN000022</t>
  </si>
  <si>
    <t>AN000023</t>
  </si>
  <si>
    <t>AN000024</t>
  </si>
  <si>
    <t>AN000025</t>
  </si>
  <si>
    <t>AN000026</t>
  </si>
  <si>
    <t>AN000027</t>
  </si>
  <si>
    <t>AN000028</t>
  </si>
  <si>
    <t>AN000029</t>
  </si>
  <si>
    <t>AN000030</t>
  </si>
  <si>
    <t>AN000031</t>
  </si>
  <si>
    <t>AN000032</t>
  </si>
  <si>
    <t>AN000033</t>
  </si>
  <si>
    <t>AN000034</t>
  </si>
  <si>
    <t>AN000035</t>
  </si>
  <si>
    <t>AN000036</t>
  </si>
  <si>
    <t>AN000037</t>
  </si>
  <si>
    <t>AN000038</t>
  </si>
  <si>
    <t>AN000039</t>
  </si>
  <si>
    <t>AN000040</t>
  </si>
  <si>
    <t>AN000041</t>
  </si>
  <si>
    <t>AN000042</t>
  </si>
  <si>
    <t>AN000043</t>
  </si>
  <si>
    <t>AN000044</t>
  </si>
  <si>
    <t>AN000045</t>
  </si>
  <si>
    <t>AN000046</t>
  </si>
  <si>
    <t>AN000047</t>
  </si>
  <si>
    <t>AN000048</t>
  </si>
  <si>
    <t>AN000049</t>
  </si>
  <si>
    <t>AN000050</t>
  </si>
  <si>
    <t>AN000051</t>
  </si>
  <si>
    <t>AN000052</t>
  </si>
  <si>
    <t>AN000053</t>
  </si>
  <si>
    <t>AN000054</t>
  </si>
  <si>
    <t>AN000055</t>
  </si>
  <si>
    <t>AN000056</t>
  </si>
  <si>
    <t>AN000057</t>
  </si>
  <si>
    <t>AN000058</t>
  </si>
  <si>
    <t>AN000059</t>
  </si>
  <si>
    <t>AN000060</t>
  </si>
  <si>
    <t>AN000061</t>
  </si>
  <si>
    <t>AN000062</t>
  </si>
  <si>
    <t>AN000063</t>
  </si>
  <si>
    <t>AN000064</t>
  </si>
  <si>
    <t>AN000065</t>
  </si>
  <si>
    <t>AN000066</t>
  </si>
  <si>
    <t>AN000067</t>
  </si>
  <si>
    <t>AN000068</t>
  </si>
  <si>
    <t>AN000069</t>
  </si>
  <si>
    <t>AN000070</t>
  </si>
  <si>
    <t>AN000071</t>
  </si>
  <si>
    <t>AN000072</t>
  </si>
  <si>
    <t>AN000073</t>
  </si>
  <si>
    <t>AN000074</t>
  </si>
  <si>
    <t>AN000075</t>
  </si>
  <si>
    <t>AN000076</t>
  </si>
  <si>
    <t>AN000077</t>
  </si>
  <si>
    <t>AN000078</t>
  </si>
  <si>
    <t>AN000079</t>
  </si>
  <si>
    <t>AN000080</t>
  </si>
  <si>
    <t>AN000081</t>
  </si>
  <si>
    <t>AN000082</t>
  </si>
  <si>
    <t>AN000083</t>
  </si>
  <si>
    <t>AN000084</t>
  </si>
  <si>
    <t>AN000085</t>
  </si>
  <si>
    <t>AN000086</t>
  </si>
  <si>
    <t>AN000087</t>
  </si>
  <si>
    <t>AN000088</t>
  </si>
  <si>
    <t>AN000089</t>
  </si>
  <si>
    <t>AN000090</t>
  </si>
  <si>
    <t>AN000091</t>
  </si>
  <si>
    <t>AN000092</t>
  </si>
  <si>
    <t>AN000093</t>
  </si>
  <si>
    <t>AN000094</t>
  </si>
  <si>
    <t>AN000095</t>
  </si>
  <si>
    <t>AN000096</t>
  </si>
  <si>
    <t>AN000097</t>
  </si>
  <si>
    <t>AN000098</t>
  </si>
  <si>
    <t>AN000099</t>
  </si>
  <si>
    <t>AN000100</t>
  </si>
  <si>
    <t>AN000101</t>
  </si>
  <si>
    <t>AN000102</t>
  </si>
  <si>
    <t>AN000103</t>
  </si>
  <si>
    <t>AN000104</t>
  </si>
  <si>
    <t>AN000105</t>
  </si>
  <si>
    <t>AN000106</t>
  </si>
  <si>
    <t>AN000107</t>
  </si>
  <si>
    <t>AN000108</t>
  </si>
  <si>
    <t>AN000109</t>
  </si>
  <si>
    <t>AN000110</t>
  </si>
  <si>
    <t>AN000111</t>
  </si>
  <si>
    <t>AN000112</t>
  </si>
  <si>
    <t>AN000113</t>
  </si>
  <si>
    <t>AN000114</t>
  </si>
  <si>
    <t>AN000115</t>
  </si>
  <si>
    <t>AN000116</t>
  </si>
  <si>
    <t>AN000117</t>
  </si>
  <si>
    <t>AN000118</t>
  </si>
  <si>
    <t>AN000119</t>
  </si>
  <si>
    <t>AN000120</t>
  </si>
  <si>
    <t>AN000121</t>
  </si>
  <si>
    <t>AN000122</t>
  </si>
  <si>
    <t>AN000123</t>
  </si>
  <si>
    <t>AN000124</t>
  </si>
  <si>
    <t>AN000125</t>
  </si>
  <si>
    <t>AN000126</t>
  </si>
  <si>
    <t>AN000127</t>
  </si>
  <si>
    <t>AN000128</t>
  </si>
  <si>
    <t>AN000129</t>
  </si>
  <si>
    <t>AN000130</t>
  </si>
  <si>
    <t>AN000131</t>
  </si>
  <si>
    <t>AN000132</t>
  </si>
  <si>
    <t>AN000133</t>
  </si>
  <si>
    <t>AN000134</t>
  </si>
  <si>
    <t>AN000135</t>
  </si>
  <si>
    <t>AN000136</t>
  </si>
  <si>
    <t>AN000137</t>
  </si>
  <si>
    <t>AN000138</t>
  </si>
  <si>
    <t>AN000139</t>
  </si>
  <si>
    <t>AN000140</t>
  </si>
  <si>
    <t>AN000141</t>
  </si>
  <si>
    <t>AN000142</t>
  </si>
  <si>
    <t>AN000143</t>
  </si>
  <si>
    <t>AN000144</t>
  </si>
  <si>
    <t>AN000145</t>
  </si>
  <si>
    <t>AN000146</t>
  </si>
  <si>
    <t>AN000147</t>
  </si>
  <si>
    <t>AN000148</t>
  </si>
  <si>
    <t>AN000149</t>
  </si>
  <si>
    <t>AN000150</t>
  </si>
  <si>
    <t>AN000151</t>
  </si>
  <si>
    <t>AN000152</t>
  </si>
  <si>
    <t>AN000153</t>
  </si>
  <si>
    <t>AN000154</t>
  </si>
  <si>
    <t>AN000155</t>
  </si>
  <si>
    <t>AN000156</t>
  </si>
  <si>
    <t>AN000157</t>
  </si>
  <si>
    <t>AN000158</t>
  </si>
  <si>
    <t>AN000159</t>
  </si>
  <si>
    <t>AN000160</t>
  </si>
  <si>
    <t>AN000161</t>
  </si>
  <si>
    <t>AN000162</t>
  </si>
  <si>
    <t>AN000163</t>
  </si>
  <si>
    <t>AN000164</t>
  </si>
  <si>
    <t>AN000165</t>
  </si>
  <si>
    <t>AN000166</t>
  </si>
  <si>
    <t>AN000167</t>
  </si>
  <si>
    <t>AN000168</t>
  </si>
  <si>
    <t>AN000169</t>
  </si>
  <si>
    <t>AN000170</t>
  </si>
  <si>
    <t>AN000171</t>
  </si>
  <si>
    <t>AN000172</t>
  </si>
  <si>
    <t>AN000173</t>
  </si>
  <si>
    <t>AN000174</t>
  </si>
  <si>
    <t>AN000175</t>
  </si>
  <si>
    <t>AN000176</t>
  </si>
  <si>
    <t>AN000177</t>
  </si>
  <si>
    <t>AN000178</t>
  </si>
  <si>
    <t>AN000179</t>
  </si>
  <si>
    <t>AN000180</t>
  </si>
  <si>
    <t>AN000181</t>
  </si>
  <si>
    <t>AN000182</t>
  </si>
  <si>
    <t>AN000183</t>
  </si>
  <si>
    <t>AN000184</t>
  </si>
  <si>
    <t>AN000185</t>
  </si>
  <si>
    <t>AN000186</t>
  </si>
  <si>
    <t>AN000187</t>
  </si>
  <si>
    <t>AN000188</t>
  </si>
  <si>
    <t>AN000189</t>
  </si>
  <si>
    <t>AN000190</t>
  </si>
  <si>
    <t>AN000191</t>
  </si>
  <si>
    <t>AN000192</t>
  </si>
  <si>
    <t>AN000193</t>
  </si>
  <si>
    <t>AN000194</t>
  </si>
  <si>
    <t>AN000195</t>
  </si>
  <si>
    <t>AN000196</t>
  </si>
  <si>
    <t>AN000197</t>
  </si>
  <si>
    <t>AN000198</t>
  </si>
  <si>
    <t>AN000199</t>
  </si>
  <si>
    <t>AN000200</t>
  </si>
  <si>
    <t>AN000201</t>
  </si>
  <si>
    <t>AN000202</t>
  </si>
  <si>
    <t>AN000203</t>
  </si>
  <si>
    <t>AN000204</t>
  </si>
  <si>
    <t>AN000205</t>
  </si>
  <si>
    <t>AN000206</t>
  </si>
  <si>
    <t>AN000207</t>
  </si>
  <si>
    <t>AN000208</t>
  </si>
  <si>
    <t>AN000209</t>
  </si>
  <si>
    <t>AN000210</t>
  </si>
  <si>
    <t>AN000211</t>
  </si>
  <si>
    <t>AN000212</t>
  </si>
  <si>
    <t>AN000213</t>
  </si>
  <si>
    <t>AN000214</t>
  </si>
  <si>
    <t>AN000215</t>
  </si>
  <si>
    <t>AN000216</t>
  </si>
  <si>
    <t>AN000217</t>
  </si>
  <si>
    <t>AN000218</t>
  </si>
  <si>
    <t>AN000219</t>
  </si>
  <si>
    <t>AN000220</t>
  </si>
  <si>
    <t>AN000221</t>
  </si>
  <si>
    <t>AN000222</t>
  </si>
  <si>
    <t>AN000223</t>
  </si>
  <si>
    <t>AN000224</t>
  </si>
  <si>
    <t>AN000225</t>
  </si>
  <si>
    <t>AN000226</t>
  </si>
  <si>
    <t>AN000227</t>
  </si>
  <si>
    <t>AN000228</t>
  </si>
  <si>
    <t>AN000229</t>
  </si>
  <si>
    <t>AN000230</t>
  </si>
  <si>
    <t>AN000231</t>
  </si>
  <si>
    <t>AN000232</t>
  </si>
  <si>
    <t>AN000233</t>
  </si>
  <si>
    <t>AN000234</t>
  </si>
  <si>
    <t>AN000236</t>
  </si>
  <si>
    <t>AN000235</t>
  </si>
  <si>
    <t>AN000237</t>
  </si>
  <si>
    <t>AN000255</t>
  </si>
  <si>
    <t>AN000248</t>
  </si>
  <si>
    <t>AN000238</t>
  </si>
  <si>
    <t>AN000239</t>
  </si>
  <si>
    <t>AN000240</t>
  </si>
  <si>
    <t>AN000241</t>
  </si>
  <si>
    <t>AN000242</t>
  </si>
  <si>
    <t>AN000243</t>
  </si>
  <si>
    <t>AN000244</t>
  </si>
  <si>
    <t>AN000245</t>
  </si>
  <si>
    <t>AN000246</t>
  </si>
  <si>
    <t>AN000247</t>
  </si>
  <si>
    <t>AN000249</t>
  </si>
  <si>
    <t>AN000250</t>
  </si>
  <si>
    <t>AN000251</t>
  </si>
  <si>
    <t>AN000262</t>
  </si>
  <si>
    <t>AN000252</t>
  </si>
  <si>
    <t>AN000253</t>
  </si>
  <si>
    <t>AN000254</t>
  </si>
  <si>
    <t>AN000256</t>
  </si>
  <si>
    <t>AN000257</t>
  </si>
  <si>
    <t>AN000258</t>
  </si>
  <si>
    <t>AN000259</t>
  </si>
  <si>
    <t>AN000260</t>
  </si>
  <si>
    <t>AN000261</t>
  </si>
  <si>
    <t>AN000335</t>
  </si>
  <si>
    <t>AN000263</t>
  </si>
  <si>
    <t>AN000264</t>
  </si>
  <si>
    <t>AN000265</t>
  </si>
  <si>
    <t>AN000266</t>
  </si>
  <si>
    <t>AN000267</t>
  </si>
  <si>
    <t>AN000268</t>
  </si>
  <si>
    <t>AN000269</t>
  </si>
  <si>
    <t>AN000270</t>
  </si>
  <si>
    <t>AN000271</t>
  </si>
  <si>
    <t>AN000272</t>
  </si>
  <si>
    <t>AN000273</t>
  </si>
  <si>
    <t>AN000274</t>
  </si>
  <si>
    <t>AN000279</t>
  </si>
  <si>
    <t>AN000275</t>
  </si>
  <si>
    <t>AN000276</t>
  </si>
  <si>
    <t>AN000277</t>
  </si>
  <si>
    <t>AN000278</t>
  </si>
  <si>
    <t>AN000280</t>
  </si>
  <si>
    <t>AN000281</t>
  </si>
  <si>
    <t>AN000282</t>
  </si>
  <si>
    <t>AN000283</t>
  </si>
  <si>
    <t>AN000284</t>
  </si>
  <si>
    <t>AN000285</t>
  </si>
  <si>
    <t>AN000286</t>
  </si>
  <si>
    <t>AN000287</t>
  </si>
  <si>
    <t>AN000288</t>
  </si>
  <si>
    <t>AN000289</t>
  </si>
  <si>
    <t>AN000290</t>
  </si>
  <si>
    <t>AN000291</t>
  </si>
  <si>
    <t>AN000292</t>
  </si>
  <si>
    <t>AN000293</t>
  </si>
  <si>
    <t>AN000294</t>
  </si>
  <si>
    <t>AN000295</t>
  </si>
  <si>
    <t>AN000296</t>
  </si>
  <si>
    <t>AN000297</t>
  </si>
  <si>
    <t>AN000298</t>
  </si>
  <si>
    <t>AN000299</t>
  </si>
  <si>
    <t>AN000300</t>
  </si>
  <si>
    <t>AN000301</t>
  </si>
  <si>
    <t>AN000302</t>
  </si>
  <si>
    <t>AN000303</t>
  </si>
  <si>
    <t>AN000304</t>
  </si>
  <si>
    <t>AN000305</t>
  </si>
  <si>
    <t>AN000306</t>
  </si>
  <si>
    <t>AN000307</t>
  </si>
  <si>
    <t>AN000308</t>
  </si>
  <si>
    <t>AN000309</t>
  </si>
  <si>
    <t>AN000360</t>
  </si>
  <si>
    <t>AN000310</t>
  </si>
  <si>
    <t>AN000311</t>
  </si>
  <si>
    <t>AN000364</t>
  </si>
  <si>
    <t>AN000316</t>
  </si>
  <si>
    <t>AN000341</t>
  </si>
  <si>
    <t>AN000312</t>
  </si>
  <si>
    <t>AN000313</t>
  </si>
  <si>
    <t>AN000314</t>
  </si>
  <si>
    <t>AN000315</t>
  </si>
  <si>
    <t>AN000317</t>
  </si>
  <si>
    <t>AN000318</t>
  </si>
  <si>
    <t>AN000319</t>
  </si>
  <si>
    <t>AN000320</t>
  </si>
  <si>
    <t>AN000321</t>
  </si>
  <si>
    <t>AN000340</t>
  </si>
  <si>
    <t>AN000342</t>
  </si>
  <si>
    <t>AN000322</t>
  </si>
  <si>
    <t>AN000323</t>
  </si>
  <si>
    <t>AN000324</t>
  </si>
  <si>
    <t>AN000325</t>
  </si>
  <si>
    <t>AN000326</t>
  </si>
  <si>
    <t>AN000327</t>
  </si>
  <si>
    <t>AN000328</t>
  </si>
  <si>
    <t>AN000347</t>
  </si>
  <si>
    <t>AN000329</t>
  </si>
  <si>
    <t>AN000330</t>
  </si>
  <si>
    <t>AN000331</t>
  </si>
  <si>
    <t>AN000332</t>
  </si>
  <si>
    <t>AN000333</t>
  </si>
  <si>
    <t>AN000334</t>
  </si>
  <si>
    <t>AN000336</t>
  </si>
  <si>
    <t>AN000337</t>
  </si>
  <si>
    <t>AN000338</t>
  </si>
  <si>
    <t>AN000339</t>
  </si>
  <si>
    <t>AN000343</t>
  </si>
  <si>
    <t>AN000344</t>
  </si>
  <si>
    <t>AN000345</t>
  </si>
  <si>
    <t>AN000346</t>
  </si>
  <si>
    <t>AN000348</t>
  </si>
  <si>
    <t>AN000349</t>
  </si>
  <si>
    <t>AN000350</t>
  </si>
  <si>
    <t>AN000351</t>
  </si>
  <si>
    <t>AN000352</t>
  </si>
  <si>
    <t>AN000353</t>
  </si>
  <si>
    <t>AN000354</t>
  </si>
  <si>
    <t>AN000355</t>
  </si>
  <si>
    <t>AN000356</t>
  </si>
  <si>
    <t>AN000357</t>
  </si>
  <si>
    <t>AN000358</t>
  </si>
  <si>
    <t>AN000359</t>
  </si>
  <si>
    <t>AN000361</t>
  </si>
  <si>
    <t>AN000362</t>
  </si>
  <si>
    <t>AN000363</t>
  </si>
  <si>
    <t>AN000365</t>
  </si>
  <si>
    <t>AN000366</t>
  </si>
  <si>
    <t>AN000367</t>
  </si>
  <si>
    <t>AN000368</t>
  </si>
  <si>
    <t>AN000369</t>
  </si>
  <si>
    <t>AN000370</t>
  </si>
  <si>
    <t>AN000371</t>
  </si>
  <si>
    <t>AN000372</t>
  </si>
  <si>
    <t>AN000373</t>
  </si>
  <si>
    <t>AN000374</t>
  </si>
  <si>
    <t>AN000375</t>
  </si>
  <si>
    <t>AN000376</t>
  </si>
  <si>
    <t>AN000377</t>
  </si>
  <si>
    <t>AN000378</t>
  </si>
  <si>
    <t>AN000379</t>
  </si>
  <si>
    <t>AN000392</t>
  </si>
  <si>
    <t>AN000380</t>
  </si>
  <si>
    <t>AN000381</t>
  </si>
  <si>
    <t>AN000382</t>
  </si>
  <si>
    <t>AN000383</t>
  </si>
  <si>
    <t>AN000384</t>
  </si>
  <si>
    <t>AN000385</t>
  </si>
  <si>
    <t>AN000386</t>
  </si>
  <si>
    <t>AN000387</t>
  </si>
  <si>
    <t>AN000388</t>
  </si>
  <si>
    <t>AN000389</t>
  </si>
  <si>
    <t>AN000390</t>
  </si>
  <si>
    <t>AN000391</t>
  </si>
  <si>
    <t>AN000393</t>
  </si>
  <si>
    <t>AN000394</t>
  </si>
  <si>
    <t>AN000395</t>
  </si>
  <si>
    <t>AN000396</t>
  </si>
  <si>
    <t>AN000397</t>
  </si>
  <si>
    <t>AN000398</t>
  </si>
  <si>
    <t>AN000399</t>
  </si>
  <si>
    <t>AN000400</t>
  </si>
  <si>
    <t>AN000401</t>
  </si>
  <si>
    <t>AN000402</t>
  </si>
  <si>
    <t>AN000403</t>
  </si>
  <si>
    <t>AN000404</t>
  </si>
  <si>
    <t>AN000405</t>
  </si>
  <si>
    <t>AN000406</t>
  </si>
  <si>
    <t>AN000407</t>
  </si>
  <si>
    <t>AN000408</t>
  </si>
  <si>
    <t>AN000409</t>
  </si>
  <si>
    <t>AN000410</t>
  </si>
  <si>
    <t>AN000411</t>
  </si>
  <si>
    <t>AN000412</t>
  </si>
  <si>
    <t>AN000413</t>
  </si>
  <si>
    <t>AN000414</t>
  </si>
  <si>
    <t>AN000415</t>
  </si>
  <si>
    <t>AN000416</t>
  </si>
  <si>
    <t>AN000417</t>
  </si>
  <si>
    <t>AN000418</t>
  </si>
  <si>
    <t>AN000419</t>
  </si>
  <si>
    <t>(D) 80 MM (A) 1.75X2X3</t>
  </si>
  <si>
    <t>(D) 100 MM (A) 3X2X4.5</t>
  </si>
  <si>
    <t>104 MM (A) 2.8X2X4</t>
  </si>
  <si>
    <t>D) 104 MM (A) 3x2x4 (E)4x4.2x4.2</t>
  </si>
  <si>
    <t>(D) 100 MM (A) 3x2x4</t>
  </si>
  <si>
    <t>(D) 104 MM (A) 3x2x4</t>
  </si>
  <si>
    <t>(D) 108 MM (A) 3x2x4</t>
  </si>
  <si>
    <t>(D) 104 MM (A) 2.8x2x4</t>
  </si>
  <si>
    <t>(D) 110 MM (A) 3x2.5x4</t>
  </si>
  <si>
    <t>(D) 96 MM (A) 2.5x2x3</t>
  </si>
  <si>
    <t>(D) 86 MM (A) 2x2x3</t>
  </si>
  <si>
    <t>(D) 96 MM (A) 2x2x4</t>
  </si>
  <si>
    <t>(D) 102 MM (A) 3x2x4</t>
  </si>
  <si>
    <t>(D) 69.7 MM (A) 1.2x1.2x2</t>
  </si>
  <si>
    <t>(D) 73.8 MM (A) 1.2x1.2x2 (E)2.6x2.8x2.6</t>
  </si>
  <si>
    <t>(D) 69.8MM (A) 1.2x1.2x2 (E)2.5x2.9x2.7</t>
  </si>
  <si>
    <t>(D) 72 MM (A) 1.2x1.2x2 (E)2.6x2.6x2.25</t>
  </si>
  <si>
    <t>(D) 91.1 MM (A) 2x2x3 (E)3.35x3.75x3.3</t>
  </si>
  <si>
    <t>(D) 75.5 MM (A) 1.5x1.5x3 (E)3.1x3.1x2.95</t>
  </si>
  <si>
    <t>(D) 71 MM (A) 1x1.2x2 (E)2.3x2.7x2.5</t>
  </si>
  <si>
    <t>(D) 94.5 MM (A) 2x2x3 (E)3.3x4x3.4</t>
  </si>
  <si>
    <t>(D) 91.1 MM (A) 2.5x2x4 (E)3.7x4x4.1</t>
  </si>
  <si>
    <t>(D) 75.5 MM (A) 1.5x1.5x4 (E)3.3x3.3x3.2</t>
  </si>
  <si>
    <t>(D) 100 MM (A) 3x2x4 (E)4x4.2x3.95</t>
  </si>
  <si>
    <t>(D) 108 MM (A) 3x2x4 (E)4.3x4.4x4.3</t>
  </si>
  <si>
    <t>(D) 104 MM (A) 3x2x4 (E)4x4.2x4.2</t>
  </si>
  <si>
    <t>(D) 100 MM (A) 3x2x5 (E)4x4.2x4.75</t>
  </si>
  <si>
    <t>(D) 104 MM (A) 2.81 x 2 x 4 (E)3.9x4.2x4.25</t>
  </si>
  <si>
    <t>(D) 82.7 MM (A) 2x2x3 (E)2.95x3.5x3.4</t>
  </si>
  <si>
    <t>(D) 91.1 MM (A) 2.5x2x4 (E)3.7x3.8x4.1</t>
  </si>
  <si>
    <t>(D) 77.95 MM (A) 2x2x4 (E)3.7x3.7x3.95</t>
  </si>
  <si>
    <t>(D) 76 MM (A) 1.5 x 1.5 x 4 (E)3.2x3.4 x 3.2</t>
  </si>
  <si>
    <t>(D) 80 MM (A) 1.75x2x3 (E)2.95x3.3x3.75</t>
  </si>
  <si>
    <t>(D) 96 MM (A) 2.5x2x4 (E)3.55x4x3.95</t>
  </si>
  <si>
    <t>(D) 73.6 MM (A) 1.5x1.5x2.8 (E)2.75x3.2x2.8</t>
  </si>
  <si>
    <t>(D) 71 MM (A) 1.5x1.5x2.8 (E)2.5x3.05x2.75</t>
  </si>
  <si>
    <t>(D) 73.6 MM (A) 1.2x1.2x2.5 (E)2.6x3.2x2.65</t>
  </si>
  <si>
    <t>(D) 96 MM (A) 2.5x2x4 (E)3.75x4x3.95</t>
  </si>
  <si>
    <t>(D) 96 MM (A) 2.5 x 2 x 3 (E)3.55x4x3.8</t>
  </si>
  <si>
    <t>(D) 75 MM (A) 1.2x1.2x2.5 (E)2.75x3.2x2.7</t>
  </si>
  <si>
    <t>(D) 88.5 MM (A) 2x2.5x4 (E)4.2x4.2x3.65</t>
  </si>
  <si>
    <t>(D) 92 MM (A) 2x2x4 (E)3.35x3.7x4.25</t>
  </si>
  <si>
    <t>(D) 74 MM (A) 1.5x1.5x3 (E)2.75x3.3x2.8</t>
  </si>
  <si>
    <t>(D) 96 MM (A) 2x2x4 (E)3.55x4.1x4.36</t>
  </si>
  <si>
    <t>(D) 78.7 MM (A) 1.5x1.5x3 (E)2.8x3.4x2.8</t>
  </si>
  <si>
    <t>(D) 102 MM (A) 2.5x2x4 €3.75x4.3x4.25</t>
  </si>
  <si>
    <t>(D) 94 MM (A) 2x2x4 (E)3.55x4x4.33</t>
  </si>
  <si>
    <t>(D) 86 MM (A) 2x2x3 (E)3.15x3.1x3.4</t>
  </si>
  <si>
    <t>(D) 81 MM (A) 1.2x1.5x3 (E)2.8x3.4x2.85</t>
  </si>
  <si>
    <t>(D) 73 MM (A) 1.5x1.5x3 (E)2.7x3.1x2.55</t>
  </si>
  <si>
    <t>(D) 78.7 MM (A) 1.2x1.5x3 (E)3.1x3.4x2.8</t>
  </si>
  <si>
    <t>(D) 74 MM (A) 1.2x1.2x3 (E)2.8x3.1x2.6</t>
  </si>
  <si>
    <t>(D) 75 MM (A) 1.2x1.2x2 (E)2.5x2.8x2.75</t>
  </si>
  <si>
    <t>(D) 75 MM (A) 1.2x1.2x2 (E)2.5x2.8x2.5</t>
  </si>
  <si>
    <t>(D) 86 MM (A) 1.2x1.2x3 (E)2.7x3.1x2.85</t>
  </si>
  <si>
    <t>(D) 92 MM (A) 2x1.5x3 (E)2.9x2.85x3.15</t>
  </si>
  <si>
    <t>(D) 96 MM (A) 2x1.5x3 (E)3.35x3.25x3</t>
  </si>
  <si>
    <t>(D) 81 MM (A) 1.5x1.5x3 (E)2.75x3.4x2.85</t>
  </si>
  <si>
    <t>(D) 85 MM (A) 1.5x1.5x4 (E) 3.3x3.8x3.2</t>
  </si>
  <si>
    <t>(D) 75 MM (A)1.2x1.2x3 (E)2.5x2.5x2.5</t>
  </si>
  <si>
    <t>(D) 81 MM (A) 1.2x1.5x3 €2.8x3.4x2.85</t>
  </si>
  <si>
    <t>(D) 86 MM (A) 1.2x1.5x4 (E)3.04x3.6x3.2</t>
  </si>
  <si>
    <t>(D) 78 MM (A) 1.2x1.2x2 (E)2.5x2.7x2.4</t>
  </si>
  <si>
    <t>(D) 91.1 MM (A) 2X2X3</t>
  </si>
  <si>
    <t>(D) 85 MM (A) 2x2x4 (E)3.15x3.5x4.1</t>
  </si>
  <si>
    <t>(D) 76 MM (A) 1.5x1.5x4 (E)3.2x3.4 x 3.2</t>
  </si>
  <si>
    <t>(D) 92.9 MM (A) 2.5x2 x4 (E)3.55x4 x 3.95</t>
  </si>
  <si>
    <t>(D) 75.5 MM (A) 1.2x1.2 x2 (E)2.85x3.2x2.75</t>
  </si>
  <si>
    <t>(D) 76 MM (A) 1.5x1.5 x2.8 (E)2.75x3.2x2.75</t>
  </si>
  <si>
    <t>(D) 76 MM (A) 1.2x1.5 x2.8 (E)2.75x3.2x2.55</t>
  </si>
  <si>
    <t>(D) 69 MM (A) 1.2x1.2 x2 (E)2.3x2.7x2.25</t>
  </si>
  <si>
    <t>(D) 75 MM (A) 1.2X1.5X2.8</t>
  </si>
  <si>
    <t>(D) 75 MM (A) 1.2X1.2X2.5</t>
  </si>
  <si>
    <t>(D) 75 MM (A) 1X1.2X2.5</t>
  </si>
  <si>
    <t>(D) 71 MM (A) 1.2x1.5x3 (E)2.55x3.1x2.85</t>
  </si>
  <si>
    <t>(D) 71 MM (A) 1.2x1.5x2.8 (E)2.55x2.9x2.5</t>
  </si>
  <si>
    <t>(D) 73.8 MM (A) 1.2X1.2X2</t>
  </si>
  <si>
    <t>(D) 91 MM (A) 1.5x1.5x4</t>
  </si>
  <si>
    <t>(D)95MM ( A)2.54X2.5X4.5</t>
  </si>
  <si>
    <t>(D) 79 MM (A) 1.2x1.5x3.0 (E)3.3x3.2x3.05</t>
  </si>
  <si>
    <t>(D) 86 MM (A) 1.5x1.5x4</t>
  </si>
  <si>
    <t>(D) 79 MM (A) 1.2x1.2x3</t>
  </si>
  <si>
    <t>(D) 75.5 MM (A) 1.5x1.5x4</t>
  </si>
  <si>
    <t>(D) 91.10MM(A )2.5X2X4</t>
  </si>
  <si>
    <t>(D) 84 MM (A) 1.5x1.5x2.5</t>
  </si>
  <si>
    <t>(D) 76 MM (A) 1.2x1.2x2.5</t>
  </si>
  <si>
    <t>(D) 76 MM (A) 2x1.2x1</t>
  </si>
  <si>
    <t>(D) 77 MM (A) 1.5x1.5x2.8</t>
  </si>
  <si>
    <t>(D) 68.5 MM (A) 1.2x1.5x7.8</t>
  </si>
  <si>
    <t>(D) 80.5MM (A) 1.5x1.5x4.0 (E)3.25x3.65x3.15</t>
  </si>
  <si>
    <t>(D) 75 MM (A) 1x1.2x2 (E)2.3x2.8x2.55</t>
  </si>
  <si>
    <t>104x2.8x2.3</t>
  </si>
  <si>
    <t>(D) 86 MM (A) 1.5x1.5x3</t>
  </si>
  <si>
    <t>(D) 80.5 MM (A) 1.5x2.0x4</t>
  </si>
  <si>
    <t>(D) 83 MM (A) 2x2x4</t>
  </si>
  <si>
    <t>(D) 81 MM (A) 1.2x1.2x2.8</t>
  </si>
  <si>
    <t>(D)75MM (A) 1.2X1.2X2</t>
  </si>
  <si>
    <t>(D) 86MM (A) 1.5x1.5x4.0 (E)3.50x4.0x3.15</t>
  </si>
  <si>
    <t>D) 78.7 MM (A) 1.5x1.5x2.8</t>
  </si>
  <si>
    <t>D)99.2MM (A) 2.5x2.0x3(E)3.75x4.1x3.15</t>
  </si>
  <si>
    <t>D) 77 MM (A) 1.2x1.2x2</t>
  </si>
  <si>
    <t>(D)118MM (A) 3x2.5x4(E)4.6x4.6x4.3</t>
  </si>
  <si>
    <t>(D) 84.5 MM (A) 2X2X3</t>
  </si>
  <si>
    <t>(D) 73 MM (A) 1.2x1.2x2</t>
  </si>
  <si>
    <t>(D) 76 MM (A) 1x1.2x2</t>
  </si>
  <si>
    <t>(D) 88.5 MM (A) 2x2.5x4</t>
  </si>
  <si>
    <t>(D)73MM (A) 1.2X1.2X2</t>
  </si>
  <si>
    <t>(D) 74MM (A) 1x1.2x2</t>
  </si>
  <si>
    <t>D)99.5 MM (A) 2.0x1.5x4.0</t>
  </si>
  <si>
    <t>(D) 77 MM (A) 1.2x1.2x2</t>
  </si>
  <si>
    <t>(D) 75 MM (A) 1.2x1.2x2.8</t>
  </si>
  <si>
    <t>0.25(D) 72MM (A) 1X1.2X2</t>
  </si>
  <si>
    <t>(D) 108 MM (A) 3.0X2.0X4.0</t>
  </si>
  <si>
    <t>D) 100 MM (A) 3x2x4 (E)4x3.7x4.0x3.95</t>
  </si>
  <si>
    <t>(D) 108 MM (A) 3X2X4</t>
  </si>
  <si>
    <t>(D) 91.1 MM (A) 2x2x3</t>
  </si>
  <si>
    <t>D) 76 MM (A) 1.5x1.5 x2.8 (E)2.75x3.2x2.75</t>
  </si>
  <si>
    <t>(D) 71 MM (A) 1x1.2x2</t>
  </si>
  <si>
    <t>(D) 84 MM (A) 2X2X3</t>
  </si>
  <si>
    <t>(D) 74 MM (A9 1.2X1.2X3</t>
  </si>
  <si>
    <t>0.75(D) 72MM (A) 1X1.2X2</t>
  </si>
  <si>
    <t>(D) 82 MM (A) 1.2X1.2X2.5</t>
  </si>
  <si>
    <t>(D) 80 MM (A) 1.75X2X3 (E)2.95X3.3X3.75</t>
  </si>
  <si>
    <t>D) 77.95 MM (A) 2x2x4 (E)3.7x3.7x3.95</t>
  </si>
  <si>
    <t>D) 74MM (A) 1.2x1.2x2.5</t>
  </si>
  <si>
    <t>D) 73 MM (A) 1.5x1.5x3 (E)2.7x3.1x2.55</t>
  </si>
  <si>
    <t>STD(D) 72MM (A) 1X1.2X2</t>
  </si>
  <si>
    <t>(D) 75.5MM (A) 1.2X1.2X2.5</t>
  </si>
  <si>
    <t>D) 82 MM (A) 1.2X1.2X2.5</t>
  </si>
  <si>
    <t>(D) 71 MM (A) 1.2X1.5X3</t>
  </si>
  <si>
    <t>D) 80.MM (A) 1.2x1.2x2.5</t>
  </si>
  <si>
    <t>D) 71.5 MM (A) 1.5x1.5x3</t>
  </si>
  <si>
    <t>D) 88.5 MM (A) 2x2.5x4 (E)4.2x4.2x3.65</t>
  </si>
  <si>
    <t>(D) 71 MM (A) 1.5x1.5x4</t>
  </si>
  <si>
    <t>88.5 MM (A) 2x2.5x4 (E)4.2x4.2x3.65</t>
  </si>
  <si>
    <t>(D)96 MM (A)2.5x2x4</t>
  </si>
  <si>
    <t>(D) 100 MM (A) 3x2x4 2K</t>
  </si>
  <si>
    <t>5K</t>
  </si>
  <si>
    <t>2E-ELU</t>
  </si>
  <si>
    <t>HILUX, LITEACE, STOUT</t>
  </si>
  <si>
    <t>CORSA, STARLET, TERCEL</t>
  </si>
  <si>
    <t>1N, 1N-T</t>
  </si>
  <si>
    <t>4EFE</t>
  </si>
  <si>
    <t>CALDINA, CARINA, CORONA, COROLLA</t>
  </si>
  <si>
    <t>LEVIN SPRINTER</t>
  </si>
  <si>
    <t>4AGE</t>
  </si>
  <si>
    <t>FORTUNER, HIACE, HILUX, LAND CRUISER</t>
  </si>
  <si>
    <t>2KDFTV</t>
  </si>
  <si>
    <t>16R, 18R,</t>
  </si>
  <si>
    <t>1NZFE</t>
  </si>
  <si>
    <t>ECHO, PROBOX, FUNCARDO, VITZ, YARIS</t>
  </si>
  <si>
    <t>GA13, MA12</t>
  </si>
  <si>
    <t>ALMERA</t>
  </si>
  <si>
    <t>GA14</t>
  </si>
  <si>
    <t>GA16DE</t>
  </si>
  <si>
    <t>AD, AVENIR, BLUEBIRD, SUNNY</t>
  </si>
  <si>
    <t>QG15DE</t>
  </si>
  <si>
    <t>FD35</t>
  </si>
  <si>
    <t>FD35T</t>
  </si>
  <si>
    <t>4D30</t>
  </si>
  <si>
    <t>4D55T</t>
  </si>
  <si>
    <t>4D34T</t>
  </si>
  <si>
    <t>4D33, 4D33MOD</t>
  </si>
  <si>
    <t>4D31T</t>
  </si>
  <si>
    <t>CHARIOT GRANDIS, ECLIPSE, OUTLANDER, SPACE WAGON</t>
  </si>
  <si>
    <t>4D35</t>
  </si>
  <si>
    <t>D4AF, K-1</t>
  </si>
  <si>
    <t>6D16, D6BR</t>
  </si>
  <si>
    <t>D4BA</t>
  </si>
  <si>
    <t>PICK UP, ONIX, PRISMA</t>
  </si>
  <si>
    <t>85, 98CB 4C</t>
  </si>
  <si>
    <t>PICK UP, N300</t>
  </si>
  <si>
    <t>B12D</t>
  </si>
  <si>
    <t>ELF</t>
  </si>
  <si>
    <t>NP960</t>
  </si>
  <si>
    <t>D4AE, D4AL</t>
  </si>
  <si>
    <t>CANTER , ROSA</t>
  </si>
  <si>
    <t>CANTER, ROSA, FUSO TRUCK</t>
  </si>
  <si>
    <t>MIGHTY / COUNTY</t>
  </si>
  <si>
    <t>D4DB</t>
  </si>
  <si>
    <t>COROLLA, CALDINA, CORONA, SPRINTER</t>
  </si>
  <si>
    <t>HIACE / HILUX</t>
  </si>
  <si>
    <t>14BT</t>
  </si>
  <si>
    <t>F14D, L2B15</t>
  </si>
  <si>
    <t>SAIL, F14D, L2B15</t>
  </si>
  <si>
    <t>B12D, B12MCE</t>
  </si>
  <si>
    <t>STORIA,</t>
  </si>
  <si>
    <t>STORIA, HIJET, TERIOS</t>
  </si>
  <si>
    <t>H100 GRACE, PORTER</t>
  </si>
  <si>
    <t>D4BA, H100</t>
  </si>
  <si>
    <t>G4LA, 4G13</t>
  </si>
  <si>
    <t>PREGIO 2700</t>
  </si>
  <si>
    <t>H1 . PORTER</t>
  </si>
  <si>
    <t>4D56-TC , 4D55-T, 4D56</t>
  </si>
  <si>
    <t>PORTER,H1</t>
  </si>
  <si>
    <t>MIRAGE, COLT, PROTON</t>
  </si>
  <si>
    <t>G15-B, G15-C, G15-H, 4G15</t>
  </si>
  <si>
    <t>TRUCK, CANTER</t>
  </si>
  <si>
    <t>CANTE. FUSO TRUCK</t>
  </si>
  <si>
    <t>4D33A, 4D33</t>
  </si>
  <si>
    <t>CANTER. FUSO TRUCK</t>
  </si>
  <si>
    <t>CANTER, ROSA, BUS, TRUCK</t>
  </si>
  <si>
    <t>CANTER, ROSA, FIGHTER</t>
  </si>
  <si>
    <t>LANCER V, GALANT V</t>
  </si>
  <si>
    <t>4D68T</t>
  </si>
  <si>
    <t>PICK UP,</t>
  </si>
  <si>
    <t>SUNNY, AD VAN, PULSER, DATSUN</t>
  </si>
  <si>
    <t>E13, E15, E13S, E15S, E16</t>
  </si>
  <si>
    <t>CARABAN, HORMY, COMBI</t>
  </si>
  <si>
    <t>TD27, AD-2</t>
  </si>
  <si>
    <t>GA15, GA15S</t>
  </si>
  <si>
    <t>DATSUN TRACK, CARABAN</t>
  </si>
  <si>
    <t>TD27T, AD27T</t>
  </si>
  <si>
    <t>TD27-2, AD-2</t>
  </si>
  <si>
    <t>TD27 S/T</t>
  </si>
  <si>
    <t>SENTRE</t>
  </si>
  <si>
    <t>BALENO, GRAND VITARA, VITARA</t>
  </si>
  <si>
    <t>E12-G16U</t>
  </si>
  <si>
    <t>CHASER, CRECIDA, CORONA, HILUX</t>
  </si>
  <si>
    <t>16R, 18R, 20R</t>
  </si>
  <si>
    <t>2L-T</t>
  </si>
  <si>
    <t>COROLLA TERCEL</t>
  </si>
  <si>
    <t>1N-T, 1N</t>
  </si>
  <si>
    <t>HI-LUX, LAND CRUISER</t>
  </si>
  <si>
    <t>DYNA 300</t>
  </si>
  <si>
    <t>14B, 3B</t>
  </si>
  <si>
    <t>CARINA, ESTIMA, EMINA, TAMARAW</t>
  </si>
  <si>
    <t>2.3 C-T</t>
  </si>
  <si>
    <t>4AFE</t>
  </si>
  <si>
    <t>5A-F</t>
  </si>
  <si>
    <t>COROLLA, STARLET, VIOS</t>
  </si>
  <si>
    <t>PROBOX, PRIUS, FUNCARGO</t>
  </si>
  <si>
    <t>1NZ-FXE</t>
  </si>
  <si>
    <t>PROBOX,YARIS</t>
  </si>
  <si>
    <t>PROBOX, YARIZ</t>
  </si>
  <si>
    <t>2NZ-FE</t>
  </si>
  <si>
    <t>VISTA, CAMRY, CORONA</t>
  </si>
  <si>
    <t>2KD-FTV</t>
  </si>
  <si>
    <t>HILUX, LAND CRUISER</t>
  </si>
  <si>
    <t>4AF</t>
  </si>
  <si>
    <t>PROBOX, VITZ, FUNCARGO</t>
  </si>
  <si>
    <t>2NZ-FE-2</t>
  </si>
  <si>
    <t>4A, 4AG, 4AL, 4AC</t>
  </si>
  <si>
    <t>SIAZO</t>
  </si>
  <si>
    <t>AVANZA, CALDINA, CAMRY, CELICA, CORONA</t>
  </si>
  <si>
    <t>3S-G</t>
  </si>
  <si>
    <t>TIIDA, VERSA, MARCH</t>
  </si>
  <si>
    <t>HR16DE</t>
  </si>
  <si>
    <t>14B-T</t>
  </si>
  <si>
    <t>H300</t>
  </si>
  <si>
    <t>D4BC, H100</t>
  </si>
  <si>
    <t>BLUEBIRD, PRESEA, SENTRA, SERENA, SUNNY</t>
  </si>
  <si>
    <t>GA16, GA16DE</t>
  </si>
  <si>
    <t>TD25</t>
  </si>
  <si>
    <t>COMBI, FRONTIER</t>
  </si>
  <si>
    <t>ACCENT, GETZ</t>
  </si>
  <si>
    <t>APV, BALENO, VITARA</t>
  </si>
  <si>
    <t>GC415N, G15A, G16A</t>
  </si>
  <si>
    <t>LANCER, MIRAGE, PROTON</t>
  </si>
  <si>
    <t>4G13 (NEW)</t>
  </si>
  <si>
    <t>4AG</t>
  </si>
  <si>
    <t>5AF</t>
  </si>
  <si>
    <t>2E-ELU-3E</t>
  </si>
  <si>
    <t>16R, 18R, 19R</t>
  </si>
  <si>
    <t>D4DA</t>
  </si>
  <si>
    <t>BLUEBIRD, FIERA, VANETTE SERENA</t>
  </si>
  <si>
    <t>18R, 16R</t>
  </si>
  <si>
    <t>LANCER, LIBERO, MIRAGE, MONTERO</t>
  </si>
  <si>
    <t>AVEO, N300, SAIL</t>
  </si>
  <si>
    <t>ATLAS, CIVILIAN, CONDOR</t>
  </si>
  <si>
    <t>ATLAS CONDOR</t>
  </si>
  <si>
    <t>FD42, FD46</t>
  </si>
  <si>
    <t>STARLET, COROLLA</t>
  </si>
  <si>
    <t>new</t>
  </si>
  <si>
    <t>CHEVI</t>
  </si>
  <si>
    <t>CORONA, HILUX, LITEACE 2200, MARK II, CROWN 2000, LITEACE 2200</t>
  </si>
  <si>
    <t>1Y, 2Y, 3Y, 3S, NA20</t>
  </si>
  <si>
    <t>1ZZ, 3ZZ, 4ZZ, ZZ-FE</t>
  </si>
  <si>
    <t>4S-FI</t>
  </si>
  <si>
    <t>COLT, MIRAGE, PROTON, CORDIA, DINGO</t>
  </si>
  <si>
    <t>G15B, 4G15</t>
  </si>
  <si>
    <t>STAREX, TERRACAN,</t>
  </si>
  <si>
    <t>D4BH, H100, H1</t>
  </si>
  <si>
    <t>CROWN</t>
  </si>
  <si>
    <t>MONTERO, DELICIA, TURBO, L200</t>
  </si>
  <si>
    <t>STAREX, TERRANCA</t>
  </si>
  <si>
    <t>4D55T, 4D56T</t>
  </si>
  <si>
    <t>ALMERA, SUNNY</t>
  </si>
  <si>
    <t>LANCER, MIRAGE, MONTERO</t>
  </si>
  <si>
    <t>QG16DE</t>
  </si>
  <si>
    <t>4G15,1500</t>
  </si>
  <si>
    <t>CARINA, COROLLA, TERCEL</t>
  </si>
  <si>
    <t>1A, 3A</t>
  </si>
  <si>
    <t>TRUCK, CONDOR</t>
  </si>
  <si>
    <t>CARINA, CELICA, STARLET</t>
  </si>
  <si>
    <t>1S, 5K</t>
  </si>
  <si>
    <t>VISTA, RAV4, CORONA, CELICA, CAMRY, CALDINA</t>
  </si>
  <si>
    <t>3S, 3Y</t>
  </si>
  <si>
    <t>DINGO, LANCER, LIBERO, MIRAGE, A-CLASS</t>
  </si>
  <si>
    <t>PROBOX, PRIUS</t>
  </si>
  <si>
    <t>avanza</t>
  </si>
  <si>
    <t>HD65, D4DA</t>
  </si>
  <si>
    <t>BLUEBIRD, PRAIRE LIBERTY, PRIMERA, VANETTE</t>
  </si>
  <si>
    <t>VARHIACE, LITEACE, CORONA, CALDINA</t>
  </si>
  <si>
    <t>MARCH, AD</t>
  </si>
  <si>
    <t>DATSU</t>
  </si>
  <si>
    <t>COROLLA, SPRINTER, TOWNACE,CARINA,COROLLA</t>
  </si>
  <si>
    <t>2, 3C-T</t>
  </si>
  <si>
    <t>MONTERO, LANCER, MIRAGE</t>
  </si>
  <si>
    <t>MINIBUS</t>
  </si>
  <si>
    <t>C37,DK15</t>
  </si>
  <si>
    <t>STALET</t>
  </si>
  <si>
    <t>RAV 4, CARINA, COROLLA</t>
  </si>
  <si>
    <t>RAV4, CORSA, TERCEL</t>
  </si>
  <si>
    <t>CORONA, CELICA</t>
  </si>
  <si>
    <t>CORONA, COROLLA, HIACE</t>
  </si>
  <si>
    <t>COROLLA, CORONA, HIACE</t>
  </si>
  <si>
    <t>CARAVAN, URBAN, FIERA, FRONTIER</t>
  </si>
  <si>
    <t>ACCENT, GAMMA</t>
  </si>
  <si>
    <t>4G15V</t>
  </si>
  <si>
    <t>NEW SUPER VAN, GRAN VAN TURISMO</t>
  </si>
  <si>
    <t>NUVIRA, PRINCE</t>
  </si>
  <si>
    <t>C20SE</t>
  </si>
  <si>
    <t>CA4G</t>
  </si>
  <si>
    <t>3S, 4Y</t>
  </si>
  <si>
    <t>DINA, COASTER</t>
  </si>
  <si>
    <t>COROLA,CALDINA</t>
  </si>
  <si>
    <t>2C, 3C-T</t>
  </si>
  <si>
    <t>B1</t>
  </si>
  <si>
    <t>BETA</t>
  </si>
  <si>
    <t>G4DR, G4GR</t>
  </si>
  <si>
    <t>ACCENT, BLU</t>
  </si>
  <si>
    <t>AVANTE HD</t>
  </si>
  <si>
    <t>G4FA, GETZ</t>
  </si>
  <si>
    <t>15B-F</t>
  </si>
  <si>
    <t>MIGTHY 3.5</t>
  </si>
  <si>
    <t>D17A</t>
  </si>
  <si>
    <t>FILDER</t>
  </si>
  <si>
    <t>AVENIR, SENTRA, AD</t>
  </si>
  <si>
    <t>4E-FE</t>
  </si>
  <si>
    <t>J20A-2</t>
  </si>
  <si>
    <t>LAN CRUZER</t>
  </si>
  <si>
    <t>SANY,AD</t>
  </si>
  <si>
    <t>NEW SUPER</t>
  </si>
  <si>
    <t>COROLLA,CORSA</t>
  </si>
  <si>
    <t>PLUS</t>
  </si>
  <si>
    <t>4G15 NEW</t>
  </si>
  <si>
    <t>GRAN NOMADE</t>
  </si>
  <si>
    <t>BLUEBIRD, ALMERA, PULSAR</t>
  </si>
  <si>
    <t>PRIDE 1.3</t>
  </si>
  <si>
    <t>B3, 4G13</t>
  </si>
  <si>
    <t>DK1300</t>
  </si>
  <si>
    <t>NEW VANG</t>
  </si>
  <si>
    <t>V80L</t>
  </si>
  <si>
    <t>TERIOS, AVANZA</t>
  </si>
  <si>
    <t>BALENO, GRAND V</t>
  </si>
  <si>
    <t>E12-G16U,G16B</t>
  </si>
  <si>
    <t>GALANT, LANCER 2.0</t>
  </si>
  <si>
    <t>4G32, 4G33, G32B</t>
  </si>
  <si>
    <t>G32</t>
  </si>
  <si>
    <t>GALAN, LANCER 2.0</t>
  </si>
  <si>
    <t>G4GB, L4GC</t>
  </si>
  <si>
    <t>4G32</t>
  </si>
  <si>
    <t>QG18</t>
  </si>
  <si>
    <t>G4EH,G4K</t>
  </si>
  <si>
    <t>4G93- GDI</t>
  </si>
  <si>
    <t>GA15, GA15S QG15</t>
  </si>
  <si>
    <t>D21 PICKUP</t>
  </si>
  <si>
    <t>BLUEBIRD, PRESE</t>
  </si>
  <si>
    <t>LANCER, LIBERO,</t>
  </si>
  <si>
    <t>GA13,MA12</t>
  </si>
  <si>
    <t>LANCER, MIRAT</t>
  </si>
  <si>
    <t>COROLLA, STARLE</t>
  </si>
  <si>
    <t>AVENSIS,RAV4</t>
  </si>
  <si>
    <t>1AZ</t>
  </si>
  <si>
    <t>YD22,E25</t>
  </si>
  <si>
    <t>COROLLA , 1.6</t>
  </si>
  <si>
    <t>1ZR, 2ZR</t>
  </si>
  <si>
    <t>CORONA, CARINA</t>
  </si>
  <si>
    <t>D4AE,D4AL</t>
  </si>
  <si>
    <t>SUP:0.25</t>
  </si>
  <si>
    <t>SUP:STD</t>
  </si>
  <si>
    <t>SUP: STD</t>
  </si>
  <si>
    <t>(D) 83.5 MM (A) 2X2X4</t>
  </si>
  <si>
    <t>(D) 92 MM (A) 2X2X4</t>
  </si>
  <si>
    <t>(D) 86 MM (A) 1.5X1.5X4</t>
  </si>
  <si>
    <t>(D) 80.5 MM (A) 1.5X1.5X4</t>
  </si>
  <si>
    <t>(D) 73 MM (A) 1.5X1.5X3</t>
  </si>
  <si>
    <t>(D) 91 MM (A) 1.5X1.5X4</t>
  </si>
  <si>
    <t>(D) 74 MM (A) 1.5X1.5X3</t>
  </si>
  <si>
    <t>(D) 96 MM (A) 2X2X4</t>
  </si>
  <si>
    <t>(D) 74 MM (A) 1.2X1.2X3</t>
  </si>
  <si>
    <t xml:space="preserve"> (D) 74 MM (A) 1.2X1.2X3</t>
  </si>
  <si>
    <t>(D) 102 MM (A) 2.5X2X4</t>
  </si>
  <si>
    <t>(D) 102 MM (A) 2.5X4.5</t>
  </si>
  <si>
    <t>(D) 86 MM (A) 2X2X3</t>
  </si>
  <si>
    <t>(D) 81 MM (A) 1.2X1.5X3</t>
  </si>
  <si>
    <t>(D) 78.7 MM (A) 1.5X1.5X3</t>
  </si>
  <si>
    <t>(D) 94 MM (A) 2X2X4</t>
  </si>
  <si>
    <t>(D) 96 MM (A) 2X1.5X3</t>
  </si>
  <si>
    <t>(D) 92 MM (A) 2X1.5X3</t>
  </si>
  <si>
    <t>(D) 88.5 MM (A) 2X2.5X4</t>
  </si>
  <si>
    <t xml:space="preserve"> (D) 78.7 MM (A) 1.2X1.5X3</t>
  </si>
  <si>
    <t>(D) 75 MM (A) 1.2X1.2X2</t>
  </si>
  <si>
    <t>(D) 75 MM (A) 1.2X1.2X3</t>
  </si>
  <si>
    <t>(D) 71 MM (A) 1.5X1.5X2.8</t>
  </si>
  <si>
    <t>(D) 73.6 MM (A) 1.5X1.5X2.8</t>
  </si>
  <si>
    <t>(D) 76 MM (A) 1.5 X 1.5 X 2.8</t>
  </si>
  <si>
    <t>(D) 73.6 MM (A) 1.2X1.2X2.5</t>
  </si>
  <si>
    <t>(D) 89 MM (A) 2.5X2X4.5</t>
  </si>
  <si>
    <t>(D) 96 MM (A) 2.5X2X4</t>
  </si>
  <si>
    <t>(D) 102.5 MM (A) 2X2X4</t>
  </si>
  <si>
    <t>(D) 108 MM (A) 2.5 X 2 X 4</t>
  </si>
  <si>
    <t>(D) 102.5 MM (A) 3X2X4</t>
  </si>
  <si>
    <t>(D) 100 MM (A) 3X2X5</t>
  </si>
  <si>
    <t>(D) 100 MM (A) 3x2x5</t>
  </si>
  <si>
    <t>(D) 91.1 MM (A) 2.5X2X4</t>
  </si>
  <si>
    <t>(D)104 MM (A) 2.8X2X4</t>
  </si>
  <si>
    <t>(D) 75.5 MM (A) 1.5X1.5X4</t>
  </si>
  <si>
    <t>(D) 100 MM (A) 3X2X4</t>
  </si>
  <si>
    <t>(D) 86.5 MM (A) 1.2X1.5X2.8</t>
  </si>
  <si>
    <t>(D) 110 MM (A) 3X2.5X4</t>
  </si>
  <si>
    <t>(D) 110 MM (A) 3x2x4</t>
  </si>
  <si>
    <t>(D) 118.25 MM (A)3X2.5X4</t>
  </si>
  <si>
    <t>(D) 77.9 MM (A) 1.2X1.5X2.5</t>
  </si>
  <si>
    <t>(D) 69.7 MM (A) 1.2X1.2X2</t>
  </si>
  <si>
    <t>(D) 102 MM (A) 3X2.5X4</t>
  </si>
  <si>
    <t>(D) 93 MM (A) 2X2X4</t>
  </si>
  <si>
    <t xml:space="preserve"> (D) 76.5 MM (A) 1.5X1.5X3</t>
  </si>
  <si>
    <t>(D) 76 MM (A) 1.5X1.5X4</t>
  </si>
  <si>
    <t>(D) 102 MM (A) 3X2X4</t>
  </si>
  <si>
    <t>(D) 104 MM (A) 2.8X2X4</t>
  </si>
  <si>
    <t>(D) 76 MM (A) 1.5X1.5X2.8</t>
  </si>
  <si>
    <t>(D) 69 MM (A) 1.2X1.2X2</t>
  </si>
  <si>
    <t xml:space="preserve"> (D) 78.7 MM (A) 1.5X1.5X3</t>
  </si>
  <si>
    <t>(D) 78.7 MM (A) 1.2X1.5X3</t>
  </si>
  <si>
    <t>(D) 85 MM (A) 2X2X4</t>
  </si>
  <si>
    <t>(D) 88.5 MM (A)2X2.5X4</t>
  </si>
  <si>
    <t>(D) 76 MM (A) 1.2X1.2X2.5</t>
  </si>
  <si>
    <t>(D) 69.7 MM (A) 1.2X1.1X2.2</t>
  </si>
  <si>
    <t>(D) 69.7 MM (A) 2.5X2X3</t>
  </si>
  <si>
    <t>(D) 75.50 MM (A) 1.2 X 1.2 X 2.5</t>
  </si>
  <si>
    <t>(D) 75.75 MM (A) 2X2X4</t>
  </si>
  <si>
    <t xml:space="preserve"> (D) 82.5 MM (A) 1.5X1.5X4</t>
  </si>
  <si>
    <t>(D) 99.5 MM (A) 2X1.5X4</t>
  </si>
  <si>
    <t xml:space="preserve"> (D) 86 MM (A) 1.5X1.5X4</t>
  </si>
  <si>
    <t>(D) 86 MM (A) 1.2X1.5X4</t>
  </si>
  <si>
    <t>(D) 71 MM (A) 1.2X1.5 X2.8 (E)2.75X3.2X2.55</t>
  </si>
  <si>
    <t xml:space="preserve"> (D) 75.75 MM (A) 2X2X4</t>
  </si>
  <si>
    <t>(D) 68.75 MM (A) 1.2X1.5X7.8</t>
  </si>
  <si>
    <t>(D) 99.2 MM (A) 3.7X4.1X3.15</t>
  </si>
  <si>
    <t>(D) 99.2 MM (A) 2.5X2X3</t>
  </si>
  <si>
    <t>(D)86 MM (A) 1.5X1.5X3</t>
  </si>
  <si>
    <t xml:space="preserve"> (D) 102 MM (A) 2.5X2.5X4.5</t>
  </si>
  <si>
    <t xml:space="preserve"> (D) 81 MM (A) 1.5X1.5X2.8(E)2.75X3.4X2.9</t>
  </si>
  <si>
    <t>(D) 74.4 MM (A) 1.2X1.2X2.5</t>
  </si>
  <si>
    <t>(D) 77MM (A) 1.2X1.2X2</t>
  </si>
  <si>
    <t>(D) 108MM (A) 2.5X2X3</t>
  </si>
  <si>
    <t xml:space="preserve"> (D) 99.5 MM (A) 2X1.5X4</t>
  </si>
  <si>
    <t>(D) 75 MM (A) 1X1.2X2 (E)2.3X2.8X2.55</t>
  </si>
  <si>
    <t>(D) 75. MM (A) 2X2X4</t>
  </si>
  <si>
    <t>(D) 102 MM (A) 2.5X2.5X4.5</t>
  </si>
  <si>
    <t xml:space="preserve"> (D) 91 MM (A) 1.5X1.5X4</t>
  </si>
  <si>
    <t xml:space="preserve"> (D) 96 MM (A) 2X1.5X3 (E)3.35X3.25X3</t>
  </si>
  <si>
    <t>(D) 99.5 (A) 2X1.5X4</t>
  </si>
  <si>
    <t>(D) 79.450 MM (A) 2X2X4 (E)3.7X3.7X3.95</t>
  </si>
  <si>
    <t>(D) 73 MM (A) 1X1.2X2</t>
  </si>
  <si>
    <t>(D) 73.MM (A) 1X1.2X2</t>
  </si>
  <si>
    <t>(D) 72 MM (A) 1.2X1.2X2 (E)2.6X2.6X2.25</t>
  </si>
  <si>
    <t>(D) 76.9 MM (A) 1.5X1.5X4 (E)3.2X3.5X3.7</t>
  </si>
  <si>
    <t>(D) 94 MM (A) 2X2X4 (E)3.55X4X4.33</t>
  </si>
  <si>
    <t>(D) 82.25 MM (A) 1.2X1.2X2.5</t>
  </si>
  <si>
    <t xml:space="preserve"> (D) 86 MM (A) 1.75X1.5X4</t>
  </si>
  <si>
    <t>(D) 77.15 MM (A) 2.0X2.0X4</t>
  </si>
  <si>
    <t>(D)68.5 MM (A) 1.2X1.2X2.2</t>
  </si>
  <si>
    <t>(D) 96MM (A) 2X2X3</t>
  </si>
  <si>
    <t xml:space="preserve"> (D) 84 MM (A) 1.5X15X4</t>
  </si>
  <si>
    <t>(D) 89 MM (A) 1.2X12X2.5</t>
  </si>
  <si>
    <t xml:space="preserve"> (D) 75 MM (A) 1.2X1.2X2.5</t>
  </si>
  <si>
    <t>(D) 71 MM (A) 1.5X1.5X4</t>
  </si>
  <si>
    <t>(D) 86 MM (A) 1.2X1.2X2</t>
  </si>
  <si>
    <t xml:space="preserve"> (D) 86 MM (A) 1.2X1.2X2</t>
  </si>
  <si>
    <t>(D) 75 MM (A) 2X2X4</t>
  </si>
  <si>
    <t>(D) 89 MM (A) 2X2X3</t>
  </si>
  <si>
    <t>(D) 80.5 MM (A) 1X1X1.5</t>
  </si>
  <si>
    <t>ME996378</t>
  </si>
  <si>
    <t>40151-010</t>
  </si>
  <si>
    <t>12033-B3030</t>
  </si>
  <si>
    <t>12033-53Y00</t>
  </si>
  <si>
    <t>12140-61G50/cyl</t>
  </si>
  <si>
    <t>13011-38010, 13011-38020, 13011-38040, 13011-38060, 13011-34012, 13011-34013, 13011-34020, 13011-34022, 13011-34021</t>
  </si>
  <si>
    <t>13011-54050, 13011-54060, 13011-54061, 13011-54100</t>
  </si>
  <si>
    <t>13011-55010</t>
  </si>
  <si>
    <t>13011-54120</t>
  </si>
  <si>
    <t>13011-15050</t>
  </si>
  <si>
    <t>13011-58050</t>
  </si>
  <si>
    <t>13011-17040</t>
  </si>
  <si>
    <t>13011-54090</t>
  </si>
  <si>
    <t>13011-64212, 13011-64213</t>
  </si>
  <si>
    <t>13011-16290, 13011-16300</t>
  </si>
  <si>
    <t>13011-11064</t>
  </si>
  <si>
    <t>13011-15120, 13011-15100</t>
  </si>
  <si>
    <t>13011-11122, 13011-11140</t>
  </si>
  <si>
    <t>13011-21030, 13011-21070</t>
  </si>
  <si>
    <t>13011-21050</t>
  </si>
  <si>
    <t>13011-74320, 13011-74340, 13011-74361</t>
  </si>
  <si>
    <t>13011-30030, 13011-30031</t>
  </si>
  <si>
    <t>13011-16130, 13011-16140, 13011-16150</t>
  </si>
  <si>
    <t>13011-28010, 13011-28020, 13011-28030, 13011-28070</t>
  </si>
  <si>
    <t>13011-21060</t>
  </si>
  <si>
    <t>13011-16011, 13011-16031, 13011-16032</t>
  </si>
  <si>
    <t>12033-5M370</t>
  </si>
  <si>
    <t>12033-01M01, 12033-01M02, 12033-01M10, 12033-01M12, 12033-17M00, 12033-17M10, 12033-61A00</t>
  </si>
  <si>
    <t>M012848, ME997396, ME997398</t>
  </si>
  <si>
    <t>13011-38010</t>
  </si>
  <si>
    <t>S1220014</t>
  </si>
  <si>
    <t>12033-01T60</t>
  </si>
  <si>
    <t>ME995237</t>
  </si>
  <si>
    <t>12033-7J910</t>
  </si>
  <si>
    <t>13011-13080</t>
  </si>
  <si>
    <t>13011-71010</t>
  </si>
  <si>
    <t>PO11380</t>
  </si>
  <si>
    <t>SDN30152</t>
  </si>
  <si>
    <t>SDN-30152 0.25</t>
  </si>
  <si>
    <t>ME9995540</t>
  </si>
  <si>
    <t>CA4GA1+25</t>
  </si>
  <si>
    <t>9713.15.0CH</t>
  </si>
  <si>
    <t>BYD F3R GL-1</t>
  </si>
  <si>
    <t>13011-54130</t>
  </si>
  <si>
    <t>23040-2B000</t>
  </si>
  <si>
    <t>MD189109</t>
  </si>
  <si>
    <t>23040-41400</t>
  </si>
  <si>
    <t>MD062387</t>
  </si>
  <si>
    <t>23040-22300</t>
  </si>
  <si>
    <t>MD357240</t>
  </si>
  <si>
    <t>SWN30143 025</t>
  </si>
  <si>
    <t>SWT-10232 STD</t>
  </si>
  <si>
    <t>12033-43G10</t>
  </si>
  <si>
    <t>SDT10081ZX</t>
  </si>
  <si>
    <t>SDT10089ZZ</t>
  </si>
  <si>
    <t>SWT10090ZY</t>
  </si>
  <si>
    <t>SWT10099ZZ</t>
  </si>
  <si>
    <t>SWT10105ZZ</t>
  </si>
  <si>
    <t>SWT10111ZZ</t>
  </si>
  <si>
    <t>SWT10117ZZ</t>
  </si>
  <si>
    <t>SDT10124ZY</t>
  </si>
  <si>
    <t>SWT10128ZZ</t>
  </si>
  <si>
    <t>SDT10135ZZ</t>
  </si>
  <si>
    <t>SDT10136ZX</t>
  </si>
  <si>
    <t>SDT10155ZZ</t>
  </si>
  <si>
    <t>SWT10156ZZ</t>
  </si>
  <si>
    <t>SWT10161ZZ</t>
  </si>
  <si>
    <t>SDT10163ZZ</t>
  </si>
  <si>
    <t>SDT10175ZY</t>
  </si>
  <si>
    <t>SDT10180ZZ</t>
  </si>
  <si>
    <t>SWT10043ZZ</t>
  </si>
  <si>
    <t>SWT10181ZZ</t>
  </si>
  <si>
    <t>SWT10192ZZ</t>
  </si>
  <si>
    <t>SWT10211ZZ</t>
  </si>
  <si>
    <t>SWN30074ZZ</t>
  </si>
  <si>
    <t>SDN30088ZX</t>
  </si>
  <si>
    <t>SWN30103ZZ</t>
  </si>
  <si>
    <t>SWN30104ZZ</t>
  </si>
  <si>
    <t>SDN30133ZZ</t>
  </si>
  <si>
    <t>SWN30172ZZ</t>
  </si>
  <si>
    <t>SDN31023ZZ</t>
  </si>
  <si>
    <t>SDN31025ZZ</t>
  </si>
  <si>
    <t>SDN31035ZX</t>
  </si>
  <si>
    <t>SDN31045ZX</t>
  </si>
  <si>
    <t>SDN31054ZZ</t>
  </si>
  <si>
    <t>SDN31057ZZ</t>
  </si>
  <si>
    <t>SDM31014ZX</t>
  </si>
  <si>
    <t>SDM31038ZX</t>
  </si>
  <si>
    <t>SDM31075ZX</t>
  </si>
  <si>
    <t>SDM31097ZX</t>
  </si>
  <si>
    <t>SWM31063ZY</t>
  </si>
  <si>
    <t>SDM31081ZX</t>
  </si>
  <si>
    <t>SWM31116ZZ</t>
  </si>
  <si>
    <t>SDM31118ZZ</t>
  </si>
  <si>
    <t>SDM31152ZZ</t>
  </si>
  <si>
    <t>SDL03020</t>
  </si>
  <si>
    <t>SDL03053</t>
  </si>
  <si>
    <t>SDL-03053 STD</t>
  </si>
  <si>
    <t>SDG30042X</t>
  </si>
  <si>
    <t>SWG10026ZZ</t>
  </si>
  <si>
    <t>SWG10047ZZ</t>
  </si>
  <si>
    <t>SJI10125</t>
  </si>
  <si>
    <t>SDI10110ZX</t>
  </si>
  <si>
    <t>SWD20003ZX</t>
  </si>
  <si>
    <t>RK18612</t>
  </si>
  <si>
    <t>RK17593</t>
  </si>
  <si>
    <t>RK17592</t>
  </si>
  <si>
    <t>RK19650</t>
  </si>
  <si>
    <t>RK19649</t>
  </si>
  <si>
    <t>RK18433</t>
  </si>
  <si>
    <t>RK18432</t>
  </si>
  <si>
    <t>RK17255</t>
  </si>
  <si>
    <t>RK17861</t>
  </si>
  <si>
    <t>RK17825</t>
  </si>
  <si>
    <t>RK17826</t>
  </si>
  <si>
    <t>RK17407</t>
  </si>
  <si>
    <t>RK17881</t>
  </si>
  <si>
    <t>RK17880</t>
  </si>
  <si>
    <t>P019300</t>
  </si>
  <si>
    <t>50059-3F/STD</t>
  </si>
  <si>
    <t>50059-3F/0.25</t>
  </si>
  <si>
    <t>50059-3F/0.50</t>
  </si>
  <si>
    <t>50059-3F/0.75</t>
  </si>
  <si>
    <t>50096-3F/STD</t>
  </si>
  <si>
    <t>50096-3F/0.25</t>
  </si>
  <si>
    <t>50096-3F/0.50</t>
  </si>
  <si>
    <t>50096-3F/0.75</t>
  </si>
  <si>
    <t>31049-3F/0.25</t>
  </si>
  <si>
    <t>31049-3F/0.50</t>
  </si>
  <si>
    <t>31049-3F/0.75</t>
  </si>
  <si>
    <t>42001-2FAC/STD</t>
  </si>
  <si>
    <t>42001-2FAC/0.25</t>
  </si>
  <si>
    <t>42004-3F/0.25</t>
  </si>
  <si>
    <t>42055-3F/STD</t>
  </si>
  <si>
    <t>43009-2FAC/0.25</t>
  </si>
  <si>
    <t>33862-2FAC/STD</t>
  </si>
  <si>
    <t>33862-2FAC/0.25</t>
  </si>
  <si>
    <t>33876-3F/0.75</t>
  </si>
  <si>
    <t>33912-2FAC/0.25</t>
  </si>
  <si>
    <t>33923-2FAC/STD</t>
  </si>
  <si>
    <t>33923-2FAC/0.25</t>
  </si>
  <si>
    <t>33939-2FAC/STD</t>
  </si>
  <si>
    <t>33939-2FAC/0.25</t>
  </si>
  <si>
    <t>33943-2FAC/0.25</t>
  </si>
  <si>
    <t>33950-2FAC/STD</t>
  </si>
  <si>
    <t>33950-2FAC/0.25</t>
  </si>
  <si>
    <t>33963-2FAC/STD</t>
  </si>
  <si>
    <t>33861-2FAC/STD</t>
  </si>
  <si>
    <t>33861-2FAC/0.25</t>
  </si>
  <si>
    <t>34031-3F/0.25</t>
  </si>
  <si>
    <t>34031-3F/0.50</t>
  </si>
  <si>
    <t>34053-3F/0.25</t>
  </si>
  <si>
    <t>34061-2FAC/STD</t>
  </si>
  <si>
    <t>34061-2FAC/0.25</t>
  </si>
  <si>
    <t>34075-2FAC/0.25</t>
  </si>
  <si>
    <t>34084-3F/STD</t>
  </si>
  <si>
    <t>34084-3F/0.25</t>
  </si>
  <si>
    <t>34084-3F/0.50</t>
  </si>
  <si>
    <t>34144-3F/STD</t>
  </si>
  <si>
    <t>34144-3F/0.25</t>
  </si>
  <si>
    <t>34207-3F/STD</t>
  </si>
  <si>
    <t>34207-3F/0.25</t>
  </si>
  <si>
    <t>34092-2FAC/STD</t>
  </si>
  <si>
    <t>34092-2FAC/0.25</t>
  </si>
  <si>
    <t>34096-2FAC/STD</t>
  </si>
  <si>
    <t>34096-2FAC/0.25</t>
  </si>
  <si>
    <t>SWN30057ZY</t>
  </si>
  <si>
    <t>35592-3F/STD</t>
  </si>
  <si>
    <t>35831-3F/STD</t>
  </si>
  <si>
    <t>35867-2FAC/STD</t>
  </si>
  <si>
    <t>35867-2FAC/0.25</t>
  </si>
  <si>
    <t>35884-3F/STD</t>
  </si>
  <si>
    <t>35884-3F/0.25</t>
  </si>
  <si>
    <t>35892-2FAC/STD</t>
  </si>
  <si>
    <t>35892-2FAC/0.25</t>
  </si>
  <si>
    <t>35894-3F/0.25</t>
  </si>
  <si>
    <t>35895-2FAC/STD</t>
  </si>
  <si>
    <t>35895-2FAC/0.25</t>
  </si>
  <si>
    <t>35898-2FAC/STD</t>
  </si>
  <si>
    <t>35898-2FAC/0.25</t>
  </si>
  <si>
    <t>35899-2F/STD</t>
  </si>
  <si>
    <t>35899-2F/0.25</t>
  </si>
  <si>
    <t>35912-2F/0.25</t>
  </si>
  <si>
    <t>35912-2F/0.75</t>
  </si>
  <si>
    <t>35913-3F/STD</t>
  </si>
  <si>
    <t>35913-3F/0.25</t>
  </si>
  <si>
    <t>35919-3F/STD</t>
  </si>
  <si>
    <t>35919-3F/0.25</t>
  </si>
  <si>
    <t>35919-3F/0.50</t>
  </si>
  <si>
    <t>35919-3F/0.75</t>
  </si>
  <si>
    <t>35920-3F/STD</t>
  </si>
  <si>
    <t>35954-3F/STD</t>
  </si>
  <si>
    <t>35954-3F/0.25</t>
  </si>
  <si>
    <t>35954-3F/0.50</t>
  </si>
  <si>
    <t>35973-2F/0.25</t>
  </si>
  <si>
    <t>35974-3F/STD</t>
  </si>
  <si>
    <t>35974-3F/0.25</t>
  </si>
  <si>
    <t>35984-3F/STD</t>
  </si>
  <si>
    <t>35984-3F/0.25</t>
  </si>
  <si>
    <t>35986-2FAC/0.25</t>
  </si>
  <si>
    <t>35987-2FAC/0.25</t>
  </si>
  <si>
    <t>35908-3F/STD</t>
  </si>
  <si>
    <t>35908-3F/0.25</t>
  </si>
  <si>
    <t>35958-3F/0.25</t>
  </si>
  <si>
    <t>35958-3F/0.75</t>
  </si>
  <si>
    <t>35975-3FA/STD</t>
  </si>
  <si>
    <t>35975-3FA/0.25</t>
  </si>
  <si>
    <t>35876-3F/STD</t>
  </si>
  <si>
    <t>35920-3F/0.25</t>
  </si>
  <si>
    <t>35920-3F/0.50</t>
  </si>
  <si>
    <t>35954-3F/0.75</t>
  </si>
  <si>
    <t>35973-2F/STD</t>
  </si>
  <si>
    <t>35995-3F/STD</t>
  </si>
  <si>
    <t>35987-2FAC/STD</t>
  </si>
  <si>
    <t>34177-3F/STD</t>
  </si>
  <si>
    <t>34207-3F/0.50</t>
  </si>
  <si>
    <t>SDT10248ZZ</t>
  </si>
  <si>
    <t>SDG30011ZX</t>
  </si>
  <si>
    <t>SWN30097</t>
  </si>
  <si>
    <t>34177-3F/0.25</t>
  </si>
  <si>
    <t>34040-2F/025</t>
  </si>
  <si>
    <t>34053-3F/STD</t>
  </si>
  <si>
    <t>34078-2FAC/025</t>
  </si>
  <si>
    <t>SDM31055ZX</t>
  </si>
  <si>
    <t>SWT10201ZZ</t>
  </si>
  <si>
    <t>42032-3F/STD</t>
  </si>
  <si>
    <t>34079-3FAC/0.25</t>
  </si>
  <si>
    <t>35583-3F/0.25</t>
  </si>
  <si>
    <t>35583-3F/STD</t>
  </si>
  <si>
    <t>35991-3F/0.25</t>
  </si>
  <si>
    <t>42032-3F/0.25</t>
  </si>
  <si>
    <t>33912-2FAC/STD</t>
  </si>
  <si>
    <t>SWS20142ZZ</t>
  </si>
  <si>
    <t>SWS20217ZZ</t>
  </si>
  <si>
    <t>NSWS20217ZZ</t>
  </si>
  <si>
    <t>0393-dk15</t>
  </si>
  <si>
    <t>33897-3F/0.25</t>
  </si>
  <si>
    <t>33944-3F/0.25</t>
  </si>
  <si>
    <t>35976-3F/STD</t>
  </si>
  <si>
    <t>35976-3F/0.25</t>
  </si>
  <si>
    <t>35995-3F/0.25</t>
  </si>
  <si>
    <t>23040-45010</t>
  </si>
  <si>
    <t>SDN31025</t>
  </si>
  <si>
    <t>SDN30098</t>
  </si>
  <si>
    <t>SWM31127</t>
  </si>
  <si>
    <t>SWG10034</t>
  </si>
  <si>
    <t>SWG10033</t>
  </si>
  <si>
    <t>SDN31037</t>
  </si>
  <si>
    <t>SWL03147</t>
  </si>
  <si>
    <t>35913-3F/0.75</t>
  </si>
  <si>
    <t>35887-3FAC/STD</t>
  </si>
  <si>
    <t>SWT10052ZY</t>
  </si>
  <si>
    <t>41011-3F/0.25</t>
  </si>
  <si>
    <t>33943-2FAC/STD</t>
  </si>
  <si>
    <t>35869-3FAC/0.25</t>
  </si>
  <si>
    <t>35950-3F/0.25</t>
  </si>
  <si>
    <t>SWT10123ZZ</t>
  </si>
  <si>
    <t>33876-3F/0.25</t>
  </si>
  <si>
    <t>33876-3F/STD</t>
  </si>
  <si>
    <t>SDT10167ZZ</t>
  </si>
  <si>
    <t>23040-42850-Y</t>
  </si>
  <si>
    <t>35887-3FAC/0.25</t>
  </si>
  <si>
    <t>35617-3FAC/STD</t>
  </si>
  <si>
    <t>33944-3F/STD</t>
  </si>
  <si>
    <t>23040-4Z900</t>
  </si>
  <si>
    <t>34093-2FAC/0.25</t>
  </si>
  <si>
    <t>20845-010</t>
  </si>
  <si>
    <t>33959-2FAC/0.25</t>
  </si>
  <si>
    <t>34198-3F/0.25</t>
  </si>
  <si>
    <t>9713.15.1C</t>
  </si>
  <si>
    <t>SWN-30033</t>
  </si>
  <si>
    <t>SWL-02395</t>
  </si>
  <si>
    <t>SDN31036ZY</t>
  </si>
  <si>
    <t>35861-3F/075</t>
  </si>
  <si>
    <t>SWT10119</t>
  </si>
  <si>
    <t>SWT10141</t>
  </si>
  <si>
    <t>SWM-31141</t>
  </si>
  <si>
    <t>36046-3F/STD</t>
  </si>
  <si>
    <t>36046-3F/0.25</t>
  </si>
  <si>
    <t>31049-3F/STD</t>
  </si>
  <si>
    <t>23040-45500 STD</t>
  </si>
  <si>
    <t>23040 45010</t>
  </si>
  <si>
    <t>34080 STD</t>
  </si>
  <si>
    <t>35869-3FAC/0.50</t>
  </si>
  <si>
    <t>SWN30135ZZ</t>
  </si>
  <si>
    <t>ME996566</t>
  </si>
  <si>
    <t>35865-025</t>
  </si>
  <si>
    <t>35912-2F/0.50</t>
  </si>
  <si>
    <t>8813.15.1C</t>
  </si>
  <si>
    <t>33902-025</t>
  </si>
  <si>
    <t>358693FAC</t>
  </si>
  <si>
    <t>35863-3F</t>
  </si>
  <si>
    <t>35854-3F</t>
  </si>
  <si>
    <t>35894-3F</t>
  </si>
  <si>
    <t>35861-3F/0.25</t>
  </si>
  <si>
    <t>35861-3F/0.50</t>
  </si>
  <si>
    <t>35908-3F/0.50</t>
  </si>
  <si>
    <t>35913-3F/0.50</t>
  </si>
  <si>
    <t>35865-2FAC/STD</t>
  </si>
  <si>
    <t>358652FAC/0.50</t>
  </si>
  <si>
    <t>34136-STD</t>
  </si>
  <si>
    <t>42045/0.25</t>
  </si>
  <si>
    <t>35920-3F/075</t>
  </si>
  <si>
    <t>33893/STD</t>
  </si>
  <si>
    <t>34097-025</t>
  </si>
  <si>
    <t>FAWCA4GA1</t>
  </si>
  <si>
    <t>34198/3F</t>
  </si>
  <si>
    <t>9713.15.0C</t>
  </si>
  <si>
    <t>4G15 025</t>
  </si>
  <si>
    <t>RK18529</t>
  </si>
  <si>
    <t>SWD20006ZZ</t>
  </si>
  <si>
    <t>35831-075</t>
  </si>
  <si>
    <t>4713.13.1C</t>
  </si>
  <si>
    <t>35974-3F/0.50</t>
  </si>
  <si>
    <t>4813.513.1C</t>
  </si>
  <si>
    <t>SWT-10119</t>
  </si>
  <si>
    <t>SJT-10087</t>
  </si>
  <si>
    <t>SWT-10108ZZ</t>
  </si>
  <si>
    <t>35912/2-3C</t>
  </si>
  <si>
    <t>SWT20051ZZ</t>
  </si>
  <si>
    <t>42045 STD</t>
  </si>
  <si>
    <t>SWG-30025</t>
  </si>
  <si>
    <t>SWG-30069</t>
  </si>
  <si>
    <t>SWG-30046 STD</t>
  </si>
  <si>
    <t>SDN-31067 STD</t>
  </si>
  <si>
    <t>35926-025</t>
  </si>
  <si>
    <t>SDT-10167</t>
  </si>
  <si>
    <t>42007-STD</t>
  </si>
  <si>
    <t>34101-STD/2FAC</t>
  </si>
  <si>
    <t>42055 0.25</t>
  </si>
  <si>
    <t>SWH30440ZZ</t>
  </si>
  <si>
    <t>SDG-30057 0.25</t>
  </si>
  <si>
    <t>SWT10052 0.50</t>
  </si>
  <si>
    <t>23040-42210-Y</t>
  </si>
  <si>
    <t>P024977</t>
  </si>
  <si>
    <t>42055 0.50</t>
  </si>
  <si>
    <t>34079 6A16DS</t>
  </si>
  <si>
    <t>D3.FMX-M33939-0</t>
  </si>
  <si>
    <t>34097/2FAC</t>
  </si>
  <si>
    <t>RK18588</t>
  </si>
  <si>
    <t>SDT-10136 STD</t>
  </si>
  <si>
    <t>SWG30069ZZ</t>
  </si>
  <si>
    <t>SDT-10175 02.5</t>
  </si>
  <si>
    <t>34031-0.75 J15</t>
  </si>
  <si>
    <t>34031-1.00 J15</t>
  </si>
  <si>
    <t>235,0.25, 474</t>
  </si>
  <si>
    <t>13-4G15-STD</t>
  </si>
  <si>
    <t>35867-2FAC/0.50</t>
  </si>
  <si>
    <t>RK17664</t>
  </si>
  <si>
    <t>RK17665</t>
  </si>
  <si>
    <t>SWG-30069 STD</t>
  </si>
  <si>
    <t>43012 STD</t>
  </si>
  <si>
    <t>SUZUK-474</t>
  </si>
  <si>
    <t>33898-0.75</t>
  </si>
  <si>
    <t>35635 025</t>
  </si>
  <si>
    <t>SDN-30098</t>
  </si>
  <si>
    <t>SWN30172ZZ 0.75</t>
  </si>
  <si>
    <t>43008-078</t>
  </si>
  <si>
    <t>SWH30474ZZ STD</t>
  </si>
  <si>
    <t>SWH30474ZZ 0.25</t>
  </si>
  <si>
    <t>SWD10050ZZ 0.25</t>
  </si>
  <si>
    <t>35592 025</t>
  </si>
  <si>
    <t>RK18212</t>
  </si>
  <si>
    <t>SWM31043ZZ</t>
  </si>
  <si>
    <t>SWM31043ZZ 0.25</t>
  </si>
  <si>
    <t>SWG-30028 0.25</t>
  </si>
  <si>
    <t>SWT10125ZZ</t>
  </si>
  <si>
    <t>SWM31005ZZ</t>
  </si>
  <si>
    <t>SWN30142ZY</t>
  </si>
  <si>
    <t>42003 0.25</t>
  </si>
  <si>
    <t>SWS-20221 0.25</t>
  </si>
  <si>
    <t>SDT10137ZY</t>
  </si>
  <si>
    <t>´35831 100</t>
  </si>
  <si>
    <t>34064 0.25</t>
  </si>
  <si>
    <t>SWT10088ZZ</t>
  </si>
  <si>
    <t>SWS-20190 0.25</t>
  </si>
  <si>
    <t>SWN-30097ZY 0.50</t>
  </si>
  <si>
    <t>SWN-30033ZX STD</t>
  </si>
  <si>
    <t>SWM31127ZZ</t>
  </si>
  <si>
    <t>SWN-30074 0.25</t>
  </si>
  <si>
    <t>SWM31062ZY STD</t>
  </si>
  <si>
    <t>33875 0.25</t>
  </si>
  <si>
    <t>28006 STD</t>
  </si>
  <si>
    <t>28804 0.50</t>
  </si>
  <si>
    <t>SWT10186ZZ 0.25</t>
  </si>
  <si>
    <t>SWT10186ZZ STD</t>
  </si>
  <si>
    <t>SWT-10052 STD</t>
  </si>
  <si>
    <t>SDN30182ZZ</t>
  </si>
  <si>
    <t>SWT-10232 0.25</t>
  </si>
  <si>
    <t>23892 STD</t>
  </si>
  <si>
    <t>42007 STD</t>
  </si>
  <si>
    <t>SDG30005ZX</t>
  </si>
  <si>
    <t>SDL03053 STD</t>
  </si>
  <si>
    <t>SDL02396</t>
  </si>
  <si>
    <t>20405/20441</t>
  </si>
  <si>
    <t>23307/23032</t>
  </si>
  <si>
    <t>28029-010</t>
  </si>
  <si>
    <t>28006-010</t>
  </si>
  <si>
    <t>34079-3FAC/STD</t>
  </si>
  <si>
    <t>SDT10167ZZ STD</t>
  </si>
  <si>
    <t>23040-42850</t>
  </si>
  <si>
    <t>13011-73030</t>
  </si>
  <si>
    <t>12140-86FA0-000</t>
  </si>
  <si>
    <t>34093-025 FD35T</t>
  </si>
  <si>
    <t>33959-025 4D35</t>
  </si>
  <si>
    <t>SWN30033ZX</t>
  </si>
  <si>
    <t>P000855</t>
  </si>
  <si>
    <t>P000860</t>
  </si>
  <si>
    <t>SWT10119ZZ</t>
  </si>
  <si>
    <t>SWT10141ZZ</t>
  </si>
  <si>
    <t>SWM-31141ZZ</t>
  </si>
  <si>
    <t>SWD20002</t>
  </si>
  <si>
    <t>C476B</t>
  </si>
  <si>
    <t>P011411</t>
  </si>
  <si>
    <t>GB/T1149-94</t>
  </si>
  <si>
    <t>CA4GA1 025</t>
  </si>
  <si>
    <t>SWT10119 075</t>
  </si>
  <si>
    <t>SJT10087ZZ</t>
  </si>
  <si>
    <t>SWT10108ZZ</t>
  </si>
  <si>
    <t>35912/2C</t>
  </si>
  <si>
    <t>33898 4G15 NEW /STD</t>
  </si>
  <si>
    <t>SWG30025ZZ</t>
  </si>
  <si>
    <t>SWG30046ZZ</t>
  </si>
  <si>
    <t>SDN31067ZZ</t>
  </si>
  <si>
    <t>35926 2FAC</t>
  </si>
  <si>
    <t>SDT10167</t>
  </si>
  <si>
    <t>SDG30057ZZ</t>
  </si>
  <si>
    <t>SWT-10052 0.50</t>
  </si>
  <si>
    <t>23040-42210</t>
  </si>
  <si>
    <t>Y.K-1</t>
  </si>
  <si>
    <t>BM03.08</t>
  </si>
  <si>
    <t>D3.FMX-M33939</t>
  </si>
  <si>
    <t>SDT10136X STD</t>
  </si>
  <si>
    <t>SWT-10111 050</t>
  </si>
  <si>
    <t>P013598</t>
  </si>
  <si>
    <t>34031-0.75J15</t>
  </si>
  <si>
    <t>DONFENG EQ1020</t>
  </si>
  <si>
    <t>SDT-10167ZZ</t>
  </si>
  <si>
    <t>SWG30069ZZ STD</t>
  </si>
  <si>
    <t>13-4G15V-0.25</t>
  </si>
  <si>
    <t>35903 14BT</t>
  </si>
  <si>
    <t>33955 0.50</t>
  </si>
  <si>
    <t>34084 100</t>
  </si>
  <si>
    <t>SWS-20221</t>
  </si>
  <si>
    <t>35831 100</t>
  </si>
  <si>
    <t>SWN-30097</t>
  </si>
  <si>
    <t>SWN30033</t>
  </si>
  <si>
    <t>SWT10232ZZ</t>
  </si>
  <si>
    <t>050 (D) 83.5 MM (A) 2X2X4</t>
  </si>
  <si>
    <t>STD(D) 92 MM (A) 2X2X4</t>
  </si>
  <si>
    <t>STD(D) 86 MM (A) 1.5X1.5X4</t>
  </si>
  <si>
    <t>0.25(D) 80.5 MM (A) 1.5X1.5X4</t>
  </si>
  <si>
    <t>0.25(D) 73 MM (A) 1.5X1.5X3</t>
  </si>
  <si>
    <t>0.75(D) 73 MM (A) 1.5X1.5X3</t>
  </si>
  <si>
    <t>0.25(D) 91 MM (A) 1.5X1.5X4</t>
  </si>
  <si>
    <t>STD(D) 74 MM (A) 1.5X1.5X3</t>
  </si>
  <si>
    <t>0.25(D) 74 MM (A) 1.5X1.5X3</t>
  </si>
  <si>
    <t>STD(D) 96 MM (A) 2X2X4</t>
  </si>
  <si>
    <t>0.25(D) 96 MM (A) 2X2X4</t>
  </si>
  <si>
    <t>0.75(D) 74 MM (A) 1.2X1.2X3</t>
  </si>
  <si>
    <t>0.50 (D) 74 MM (A) 1.2X1.2X3</t>
  </si>
  <si>
    <t>0.25 (D) 74 MM (A) 1.2X1.2X3</t>
  </si>
  <si>
    <t>STD(D) 74 MM (A) 1.2X1.2X3</t>
  </si>
  <si>
    <t>0.25 (D) 102 MM (A) 2.5X2X4</t>
  </si>
  <si>
    <t>0.25(D) 102 MM (A) 2.5X4.5</t>
  </si>
  <si>
    <t>0.25 (D) 86 MM (A) 2X2X3</t>
  </si>
  <si>
    <t>STD(D) 86 MM (A) 2X2X3</t>
  </si>
  <si>
    <t>0.50(D) 81 MM (A) 1.2X1.5X3</t>
  </si>
  <si>
    <t>0.25(D) 81 MM (A) 1.2X1.5X3</t>
  </si>
  <si>
    <t>0.25(D) 78.7 MM (A) 1.5X1.5X3</t>
  </si>
  <si>
    <t>STD(D) 94 MM (A) 2X2X4</t>
  </si>
  <si>
    <t>STD(D) 96 MM (A) 2X1.5X3</t>
  </si>
  <si>
    <t>STD(D) 92 MM (A) 2X1.5X3</t>
  </si>
  <si>
    <t>STD(D) 88.5 MM (A) 2X2.5X4</t>
  </si>
  <si>
    <t>0.25 (D) 78.7 MM (A) 1.2X1.5X3</t>
  </si>
  <si>
    <t>0.25(D) 75 MM (A) 1.2X1.2X2</t>
  </si>
  <si>
    <t>STD(D) 75 MM (A) 1.2X1.2X2</t>
  </si>
  <si>
    <t>STD(D) 75 MM (A) 1.2X1.2X3</t>
  </si>
  <si>
    <t>0.25(D) 75 MM (A) 1.2X1.2X3</t>
  </si>
  <si>
    <t>STD(D) 71 MM (A) 1.5X1.5X2.8</t>
  </si>
  <si>
    <t>0.75(D) 73.6 MM (A) 1.5X1.5X2.8</t>
  </si>
  <si>
    <t>SUP:0.50(D) 73.6 MM (A) 1.5X1.5X2.8</t>
  </si>
  <si>
    <t>0.25(D) 73.6 MM (A) 1.5X1.5X2.8</t>
  </si>
  <si>
    <t>0.25(D) 76 MM (A) 1.5 X 1.5 X 2.8</t>
  </si>
  <si>
    <t>STD(D) 76 MM (A) 1.5 X 1.5 X 2.8</t>
  </si>
  <si>
    <t>0.25(D) 84.5 MM (A) 2X2X3</t>
  </si>
  <si>
    <t>0.25(D) 73.6 MM (A) 1.2X1.2X2.5</t>
  </si>
  <si>
    <t>STD(D) 73.6 MM (A) 1.2X1.2X2.5</t>
  </si>
  <si>
    <t>0.25(D) 89 MM (A) 2.5X2X4.5</t>
  </si>
  <si>
    <t>0.25(D) 96 MM (A) 2.5X2X4</t>
  </si>
  <si>
    <t>0.25(D) 102.5 MM (A) 2X2X4</t>
  </si>
  <si>
    <t>STD(D) 108 MM (A) 2.5 X 2 X 4</t>
  </si>
  <si>
    <t>0.25(D) 102.5 MM (A) 3X2X4</t>
  </si>
  <si>
    <t>STD(D) 100 MM (A) 3X2X5</t>
  </si>
  <si>
    <t>0.25(D) 100 MM (A) 3x2x5</t>
  </si>
  <si>
    <t>0.25(D) 91.1 MM (A) 2.5X2X4</t>
  </si>
  <si>
    <t>0.25(D) 108 MM (A) 3X2X4</t>
  </si>
  <si>
    <t>0.25(D) 75.5 MM (A) 1.5X1.5X4</t>
  </si>
  <si>
    <t>0.25(D) 100 MM (A) 3X2X4</t>
  </si>
  <si>
    <t>STD(D) 86.5 MM (A) 1.2X1.5X2.8</t>
  </si>
  <si>
    <t>0.25(D) 110 MM (A) 3X2.5X4</t>
  </si>
  <si>
    <t>0.25(D) 110 MM (A) 3x2x4</t>
  </si>
  <si>
    <t>0.25DIA 104.25 MM</t>
  </si>
  <si>
    <t>0.25(D) 118.25 MM (A)3X2.5X4</t>
  </si>
  <si>
    <t>STD(D) 118.25 MM (A)3X2.5X4</t>
  </si>
  <si>
    <t>STD(D) 91.1 MM (A) 2X2X3</t>
  </si>
  <si>
    <t>STD/(D) 77.9 MM (A) 1.2X1.5X2.5</t>
  </si>
  <si>
    <t>0.25/(D) 69.7 MM (A) 1.2X1.2X2</t>
  </si>
  <si>
    <t>0.25(D) 102 MM (A) 3X2.5X4</t>
  </si>
  <si>
    <t>STD(D) 93 MM (A) 2X2X4</t>
  </si>
  <si>
    <t>0.25 (D) 76.5 MM (A) 1.5X1.5X3</t>
  </si>
  <si>
    <t>CONICO</t>
  </si>
  <si>
    <t>SIN TURBO(D.3.12010-43G02-0)</t>
  </si>
  <si>
    <t>STD(D) 76 MM (A) 1.5X1.5X4</t>
  </si>
  <si>
    <t>0.50(D) 71 MM (A) 1.5X1.5X2.8</t>
  </si>
  <si>
    <t>IGUAL AL 35924</t>
  </si>
  <si>
    <t>STD(D) 110 MM (A) 3X2.5X4</t>
  </si>
  <si>
    <t>STD (D) 102 MM (A) 3X2X4</t>
  </si>
  <si>
    <t>0.25(D) 102 MM (A) 3X2X4</t>
  </si>
  <si>
    <t>STD(D) 100 MM (A) 3X2X4</t>
  </si>
  <si>
    <t>0.25(D) 104 MM (A) 2.8X2X4</t>
  </si>
  <si>
    <t>0.25(D) 76 MM (A) 1.5X1.5X2.8</t>
  </si>
  <si>
    <t>0.5(D) 76 MM (A) 1.5X1.5X4</t>
  </si>
  <si>
    <t xml:space="preserve">SIN TURBO, (D.3.12010-43G02-0) </t>
  </si>
  <si>
    <t>STD(D) 91.1 MM (A) 2.5X2X4</t>
  </si>
  <si>
    <t>0.25(D) 69 MM (A) 1.2X1.2X2</t>
  </si>
  <si>
    <t>0.75(D) 76 MM (A) 1.5X1.5X2.8</t>
  </si>
  <si>
    <t>( 1 EN VITRINA )</t>
  </si>
  <si>
    <t>STD(D) 73.6 MM (A) 1.5X1.5X2.8</t>
  </si>
  <si>
    <t>CARBURADO STD (D) 78.7 MM (A) 1.5X1.5X3</t>
  </si>
  <si>
    <t>INYECTADO STD (D) 78.7 MM (A) 1.2X1.5X3</t>
  </si>
  <si>
    <t>0.25 (D) 92 MM (A) 2X2X4</t>
  </si>
  <si>
    <t>0.25(D) 86 MM (A) 1.5X1.5X4</t>
  </si>
  <si>
    <t>STD(D) 73 MM (A) 1.5X1.5X3</t>
  </si>
  <si>
    <t>0.25(D) 88.5 MM (A) 2X2.5X4</t>
  </si>
  <si>
    <t>STD(D) 76 MM (A) 1.5X1.5X2.8</t>
  </si>
  <si>
    <t>STD(D) 100 MM (A) 3X2X4.5</t>
  </si>
  <si>
    <t>0.25(D) 85 MM (A) 2X2X4</t>
  </si>
  <si>
    <t>0.50 (D) 88.5 MM (A)2X2.5X4</t>
  </si>
  <si>
    <t>0.25(D) 76 MM (A) 1.2X1.2X2.5</t>
  </si>
  <si>
    <t>0.50(D) 76 MM (A) 1.2X1.2X2.5</t>
  </si>
  <si>
    <t>0.25(D) 69.7 MM (A) 2.5X2X3</t>
  </si>
  <si>
    <t>STD(D) 102.5 MM (A) 2X2X4</t>
  </si>
  <si>
    <t>STD(D) 108 MM (A) 3X2X4</t>
  </si>
  <si>
    <t>0.75(D) 75.50 MM (A) 1.2 X 1.2 X 2.5</t>
  </si>
  <si>
    <t>0.75 (D) 75.75 MM (A) 2X2X4</t>
  </si>
  <si>
    <t>0.25 (D) 82.5 MM (A) 1.5X1.5X4</t>
  </si>
  <si>
    <t>STD (D) 99.5 MM (A) 2X1.5X4</t>
  </si>
  <si>
    <t>STD (D) 91 MM (A) 1.5X1.5X4</t>
  </si>
  <si>
    <t>0.25(D) 77.95 MM (A) 2X2X4</t>
  </si>
  <si>
    <t>0.25 (D) 86 MM (A) 1.5X1.5X4</t>
  </si>
  <si>
    <t>0.25 (D) 86 MM (A) 1.2X1.5X4</t>
  </si>
  <si>
    <t>0.25(D) 71 MM (A) 1.2X1.5 X2.8 (E)2.75X3.2X2.55</t>
  </si>
  <si>
    <t>0.5 (D) 86 MM (A) 1.5X1.5X4</t>
  </si>
  <si>
    <t>0.25 (D) 75.75 MM (A) 2X2X4</t>
  </si>
  <si>
    <t>0.25(D) 68.75 MM (A) 1.2X1.5X7.8</t>
  </si>
  <si>
    <t>34199 - TP 0.25(D) 68.75 MM (A) 1.2X1.5X7.8</t>
  </si>
  <si>
    <t>STD(D) 99.2 MM (A) 3.7X4.1X3.15</t>
  </si>
  <si>
    <t>0.25(D) 99.2 MM (A) 2.5X2X3</t>
  </si>
  <si>
    <t>0.25D)86 MM (A) 1.5X1.5X3</t>
  </si>
  <si>
    <t>075 (D) 86 MM (A) 1.5X1.5X4</t>
  </si>
  <si>
    <t>1ER CONICO STD D) 102 MM (A) 2.5X2.5X4.5</t>
  </si>
  <si>
    <t>8 VALVULAS STD (D) 81 MM (A) 1.5X1.5X2.8(E)2.75X3.4X2.9</t>
  </si>
  <si>
    <t>8 VALVULAS 0.25 (D) 81 MM (A) 1.5X1.5X2.8(E)2.75X3.4X2.9</t>
  </si>
  <si>
    <t>0.25(D) 68 MM (A) 1.2X1.5X3</t>
  </si>
  <si>
    <t>0.25(D) 74.4 MM (A) 1.2X1.2X2.5</t>
  </si>
  <si>
    <t>STD(D) 77MM (A) 1.2X1.2X2</t>
  </si>
  <si>
    <t>24V STD8D) 108MM (A) 2.5X2X3</t>
  </si>
  <si>
    <t>0.25 (D) 99.5 MM (A) 2X1.5X4</t>
  </si>
  <si>
    <t>DOBLE CONICO</t>
  </si>
  <si>
    <t>STD(D) 75 MM (A) 1X1.2X2 (E)2.3X2.8X2.55</t>
  </si>
  <si>
    <t>0.25 104.250 MM (A)2.806X2X3</t>
  </si>
  <si>
    <t>0.50(D) 75. MM (A) 2X2X4</t>
  </si>
  <si>
    <t>1 RECTO STD D) 102 MM (A) 2.5X2.5X4.5</t>
  </si>
  <si>
    <t>0.50 (D) 91 MM (A) 1.5X1.5X4</t>
  </si>
  <si>
    <t>0.25 (D) 96 MM (A) 2X1.5X3 (E)3.35X3.25X3</t>
  </si>
  <si>
    <t>STD (D) 99.5 (A) 2X1.5X4</t>
  </si>
  <si>
    <t>STD(D) 85 MM (A) 2X2X4</t>
  </si>
  <si>
    <t>0.75(D) 73.6 MM (A) 1.2X1.2X2.5</t>
  </si>
  <si>
    <t>1.50(D) 79.450 MM (A) 2X2X4 (E)3.7X3.7X3.95</t>
  </si>
  <si>
    <t>STD(D) 73 MM (A) 1X1.2X2</t>
  </si>
  <si>
    <t>0.25 (D) 73.MM (A) 1X1.2X2</t>
  </si>
  <si>
    <t>0.25(D) 72 MM (A) 1.2X1.2X2 (E)2.6X2.6X2.25</t>
  </si>
  <si>
    <t>STD(D) 76.9 MM (A) 1.5X1.5X4 (E)3.2X3.5X3.7</t>
  </si>
  <si>
    <t>0.25(D) 76.9 MM (A) 1.5X1.5X4 (E)3.2X3.5X3.7</t>
  </si>
  <si>
    <t>0.25 (D) 94 MM (A) 2X2X4 (E)3.55X4X4.33</t>
  </si>
  <si>
    <t>0.25(D) 82.25 MM (A) 1.2X1.2X2.5</t>
  </si>
  <si>
    <t>STD (D) 86 MM (A) 1.75X1.5X4</t>
  </si>
  <si>
    <t>0.25(D) 77.15 MM (A) 2.0X2.0X4</t>
  </si>
  <si>
    <t>0.25 (D)68.5 MM (A) 1.2X1.2X2.2</t>
  </si>
  <si>
    <t>STD (D) 96MM (A) 2X2X3</t>
  </si>
  <si>
    <t>0.50 (D) 84 MM (A) 1.5X15X4</t>
  </si>
  <si>
    <t>0.25(D) 89 MM (A) 1.2X12X2.5</t>
  </si>
  <si>
    <t>0.25 (D) 75 MM (A) 1.2X1.2X2.5</t>
  </si>
  <si>
    <t>0.50(D) 76 MM (A) 1.5X1.5X2.8</t>
  </si>
  <si>
    <t>STD(D) 79.450 MM (A) 2X2X4 (E)3.7X3.7X3.95</t>
  </si>
  <si>
    <t>STD(D) 76 MM (A) 1.2X1.2X2.5</t>
  </si>
  <si>
    <t>12 VALVULAS STD(D) 71 MM (A) 1.5X1.5X4</t>
  </si>
  <si>
    <t>0.25 (D) 86 MM (A) 1.2X1.2X2</t>
  </si>
  <si>
    <t>STD (D) 86 MM (A) 1.2X1.2X2</t>
  </si>
  <si>
    <t>STD (D) 75 MM (A) 2X2X4</t>
  </si>
  <si>
    <t>STD(D) 89 MM (A) 2X2X3</t>
  </si>
  <si>
    <t>0.25(D) 89 MM (A) 2X2X3</t>
  </si>
  <si>
    <t>STD (D) 80.5 MM (A) 1X1X1.5</t>
  </si>
  <si>
    <t>0.25 (D) 80.5 MM (A) 1X1X1.5</t>
  </si>
  <si>
    <t>MB000138</t>
  </si>
  <si>
    <t>MB000139</t>
  </si>
  <si>
    <t>MB000140</t>
  </si>
  <si>
    <t>MB000141</t>
  </si>
  <si>
    <t>MB000142</t>
  </si>
  <si>
    <t>MB000143</t>
  </si>
  <si>
    <t>MB000144</t>
  </si>
  <si>
    <t>MB000145</t>
  </si>
  <si>
    <t>MB000146</t>
  </si>
  <si>
    <t>MB000147</t>
  </si>
  <si>
    <t>MB000148</t>
  </si>
  <si>
    <t>MB000149</t>
  </si>
  <si>
    <t>MB000150</t>
  </si>
  <si>
    <t>MB000151</t>
  </si>
  <si>
    <t>MB000202</t>
  </si>
  <si>
    <t>MB000203</t>
  </si>
  <si>
    <t>MB000204</t>
  </si>
  <si>
    <t>MB000205</t>
  </si>
  <si>
    <t>MB000323</t>
  </si>
  <si>
    <t>MB000428</t>
  </si>
  <si>
    <t>MB000429</t>
  </si>
  <si>
    <t>MB000430</t>
  </si>
  <si>
    <t>MB000431</t>
  </si>
  <si>
    <t>MB000432</t>
  </si>
  <si>
    <t>MB000433</t>
  </si>
  <si>
    <t>MB000434</t>
  </si>
  <si>
    <t>MB000435</t>
  </si>
  <si>
    <t>MB000436</t>
  </si>
  <si>
    <t>MB000437</t>
  </si>
  <si>
    <t>MB000438</t>
  </si>
  <si>
    <t>MB000533</t>
  </si>
  <si>
    <t>MB000478</t>
  </si>
  <si>
    <t>MB000479</t>
  </si>
  <si>
    <t>MB000480</t>
  </si>
  <si>
    <t>MB000538</t>
  </si>
  <si>
    <t>MB000551</t>
  </si>
  <si>
    <t>MB000564</t>
  </si>
  <si>
    <t>MB000565</t>
  </si>
  <si>
    <t>MB000568</t>
  </si>
  <si>
    <t>MB000597</t>
  </si>
  <si>
    <t>MB000637</t>
  </si>
  <si>
    <t>MB000672</t>
  </si>
  <si>
    <t>MB000675</t>
  </si>
  <si>
    <t>MB000752</t>
  </si>
  <si>
    <t>MB000731</t>
  </si>
  <si>
    <t>VM000090</t>
  </si>
  <si>
    <t>MB000749</t>
  </si>
  <si>
    <t>PIN 35MM</t>
  </si>
  <si>
    <t>PIN 34MM</t>
  </si>
  <si>
    <t>PIN 28MM</t>
  </si>
  <si>
    <t>PIN 25MM</t>
  </si>
  <si>
    <t>PIN 32MM</t>
  </si>
  <si>
    <t>PIN 27MM</t>
  </si>
  <si>
    <t>PIN 29MM</t>
  </si>
  <si>
    <t>PIN 34MM BOCINA CONICA</t>
  </si>
  <si>
    <t>PIN 38MM BOCINA CONICA</t>
  </si>
  <si>
    <t>PIN 36MM BOCINA CONICA</t>
  </si>
  <si>
    <t>PIN 29MM CONICO</t>
  </si>
  <si>
    <t>PIN 36MM CONICO</t>
  </si>
  <si>
    <t>PIN 36MM</t>
  </si>
  <si>
    <t>PIN 26MM</t>
  </si>
  <si>
    <t>PIN 26MM 6 BOCINAS</t>
  </si>
  <si>
    <t>PIN 24MM</t>
  </si>
  <si>
    <t>PIN 18MM</t>
  </si>
  <si>
    <t>PIN 23.5MM</t>
  </si>
  <si>
    <t>PIN 20MM</t>
  </si>
  <si>
    <t>PIN 34MM CONICO</t>
  </si>
  <si>
    <t>PIN 29 SEMI ACABADO</t>
  </si>
  <si>
    <t>PIN 32MM BOCINA CONICA</t>
  </si>
  <si>
    <t>PIN 33MMBOCINA CONICA</t>
  </si>
  <si>
    <t>PIN 29MM RECTO</t>
  </si>
  <si>
    <t>PIN 30MM</t>
  </si>
  <si>
    <t>PIN 33MM</t>
  </si>
  <si>
    <t>PIN 27MM BOCINA RECTA</t>
  </si>
  <si>
    <t>PIN 38MM BOCINA RECTA</t>
  </si>
  <si>
    <t>4BB1, 4BD1,4BD2,4BG1</t>
  </si>
  <si>
    <t>AVENIR, BLUEBIRD, SUNNY, VANETTE SERENA</t>
  </si>
  <si>
    <t>L300, PAJERO MONTERO</t>
  </si>
  <si>
    <t>PORTER, STAREX, H-100</t>
  </si>
  <si>
    <t>B, 3B, 11B</t>
  </si>
  <si>
    <t>4D31-T</t>
  </si>
  <si>
    <t>CANTER, MIGTHY, COUNTY</t>
  </si>
  <si>
    <t>4D34, 4D35, D4DA, D4DB</t>
  </si>
  <si>
    <t>ELF 3600</t>
  </si>
  <si>
    <t>4BB1 OHV DIESEL</t>
  </si>
  <si>
    <t>4DR5, 6DR5</t>
  </si>
  <si>
    <t>SD22 SOHC</t>
  </si>
  <si>
    <t>SD23, SD25</t>
  </si>
  <si>
    <t>1ZZ, 2ZZ</t>
  </si>
  <si>
    <t>HIACE , HILUX , LAND CRUISER</t>
  </si>
  <si>
    <t>N2L</t>
  </si>
  <si>
    <t>PAJERO, L300</t>
  </si>
  <si>
    <t>1HD-T</t>
  </si>
  <si>
    <t>HIACE, HILUX, DYNA</t>
  </si>
  <si>
    <t>L, 2LT</t>
  </si>
  <si>
    <t>D4BH, 4D55, 4D56</t>
  </si>
  <si>
    <t>AD, SUNNY, PULSAR, PRESEA</t>
  </si>
  <si>
    <t>TD27T</t>
  </si>
  <si>
    <t>AD, SUNNY,ALMERA,XTRAIL</t>
  </si>
  <si>
    <t>FRONTIER,TERRANO,CARAVAN,PATROL,URBAN</t>
  </si>
  <si>
    <t>ZD30, QD32</t>
  </si>
  <si>
    <t>TD23-TD25,TD27T</t>
  </si>
  <si>
    <t>FD33,FD35.FE6,FD6</t>
  </si>
  <si>
    <t>PB-1814J</t>
  </si>
  <si>
    <t>pb-1163</t>
  </si>
  <si>
    <t>pb-1180J</t>
  </si>
  <si>
    <t>PB-1190J</t>
  </si>
  <si>
    <t>pb-1217</t>
  </si>
  <si>
    <t>pb-1401</t>
  </si>
  <si>
    <t>pb-1408</t>
  </si>
  <si>
    <t>pb-1411</t>
  </si>
  <si>
    <t>pb-1417</t>
  </si>
  <si>
    <t>pb-1428J</t>
  </si>
  <si>
    <t>PB-1436J</t>
  </si>
  <si>
    <t>PB-1807</t>
  </si>
  <si>
    <t>PB-1809J</t>
  </si>
  <si>
    <t>PB-1820J</t>
  </si>
  <si>
    <t>PB-1830J</t>
  </si>
  <si>
    <t>P017547</t>
  </si>
  <si>
    <t>P014268</t>
  </si>
  <si>
    <t>P014471</t>
  </si>
  <si>
    <t>P017544</t>
  </si>
  <si>
    <t>PB-1115J</t>
  </si>
  <si>
    <t>PB-1029J</t>
  </si>
  <si>
    <t>PB-1048J</t>
  </si>
  <si>
    <t>PB-1173J</t>
  </si>
  <si>
    <t>PB-1182J</t>
  </si>
  <si>
    <t>PB-1183J</t>
  </si>
  <si>
    <t>PB-1192J</t>
  </si>
  <si>
    <t>PB-1056J</t>
  </si>
  <si>
    <t>PB-1449J</t>
  </si>
  <si>
    <t>PB-1457J</t>
  </si>
  <si>
    <t>PB-1464J</t>
  </si>
  <si>
    <t>P017546</t>
  </si>
  <si>
    <t>PB-1802J</t>
  </si>
  <si>
    <t>PB-1429J</t>
  </si>
  <si>
    <t>PB-1444J</t>
  </si>
  <si>
    <t>P019335</t>
  </si>
  <si>
    <t>PB-1208J</t>
  </si>
  <si>
    <t>PB-1194J</t>
  </si>
  <si>
    <t>PB-1229J</t>
  </si>
  <si>
    <t>PB-2805J</t>
  </si>
  <si>
    <t>PB-1063</t>
  </si>
  <si>
    <t>P014267</t>
  </si>
  <si>
    <t>P024179</t>
  </si>
  <si>
    <t>P089H</t>
  </si>
  <si>
    <t>BOC INY FD-FE</t>
  </si>
  <si>
    <t>PB-1055J</t>
  </si>
  <si>
    <t>PB-1163J</t>
  </si>
  <si>
    <t>PB-1180J</t>
  </si>
  <si>
    <t>PB-1217J</t>
  </si>
  <si>
    <t>PB-1401J</t>
  </si>
  <si>
    <t>PB-1408J</t>
  </si>
  <si>
    <t>PB-1411J</t>
  </si>
  <si>
    <t>PB-1417J</t>
  </si>
  <si>
    <t>PB-1428J</t>
  </si>
  <si>
    <t>PB-1807J</t>
  </si>
  <si>
    <t>P038H</t>
  </si>
  <si>
    <t>P037HS</t>
  </si>
  <si>
    <t>P122H</t>
  </si>
  <si>
    <t>P067H</t>
  </si>
  <si>
    <t>P168H</t>
  </si>
  <si>
    <t>P720H</t>
  </si>
  <si>
    <t>P039H</t>
  </si>
  <si>
    <t>P032H</t>
  </si>
  <si>
    <t>P121H0 STD</t>
  </si>
  <si>
    <t>EM000001</t>
  </si>
  <si>
    <t>EM000002</t>
  </si>
  <si>
    <t>EM000003</t>
  </si>
  <si>
    <t>EM000004</t>
  </si>
  <si>
    <t>EM000005</t>
  </si>
  <si>
    <t>EM000006</t>
  </si>
  <si>
    <t>EM000007</t>
  </si>
  <si>
    <t>EM000008</t>
  </si>
  <si>
    <t>EM000009</t>
  </si>
  <si>
    <t>EM000010</t>
  </si>
  <si>
    <t>EM000011</t>
  </si>
  <si>
    <t>EM000012</t>
  </si>
  <si>
    <t>EM000013</t>
  </si>
  <si>
    <t>EM000014</t>
  </si>
  <si>
    <t>EM000015</t>
  </si>
  <si>
    <t>EM000016</t>
  </si>
  <si>
    <t>EM000017</t>
  </si>
  <si>
    <t>EM000018</t>
  </si>
  <si>
    <t>EM000019</t>
  </si>
  <si>
    <t>EM000020</t>
  </si>
  <si>
    <t>EM000021</t>
  </si>
  <si>
    <t>EM000022</t>
  </si>
  <si>
    <t>EM000023</t>
  </si>
  <si>
    <t>EM000024</t>
  </si>
  <si>
    <t>EM000025</t>
  </si>
  <si>
    <t>EM000026</t>
  </si>
  <si>
    <t>EM000027</t>
  </si>
  <si>
    <t>EM000028</t>
  </si>
  <si>
    <t>EM000029</t>
  </si>
  <si>
    <t>EM000030</t>
  </si>
  <si>
    <t>EM000031</t>
  </si>
  <si>
    <t>EM000032</t>
  </si>
  <si>
    <t>EM000033</t>
  </si>
  <si>
    <t>EM000034</t>
  </si>
  <si>
    <t>EM000035</t>
  </si>
  <si>
    <t>EM000036</t>
  </si>
  <si>
    <t>EM000037</t>
  </si>
  <si>
    <t>EM000038</t>
  </si>
  <si>
    <t>EM000039</t>
  </si>
  <si>
    <t>EM000040</t>
  </si>
  <si>
    <t>EM000041</t>
  </si>
  <si>
    <t>EM000042</t>
  </si>
  <si>
    <t>EM000043</t>
  </si>
  <si>
    <t>EM000044</t>
  </si>
  <si>
    <t>EM000045</t>
  </si>
  <si>
    <t>EM000046</t>
  </si>
  <si>
    <t>EM000047</t>
  </si>
  <si>
    <t>EM000048</t>
  </si>
  <si>
    <t>EM000049</t>
  </si>
  <si>
    <t>EM000051</t>
  </si>
  <si>
    <t>EM000053</t>
  </si>
  <si>
    <t>EM000063</t>
  </si>
  <si>
    <t>EM000072</t>
  </si>
  <si>
    <t>EM000073</t>
  </si>
  <si>
    <t>EM000074</t>
  </si>
  <si>
    <t>EM000076</t>
  </si>
  <si>
    <t>EM000078</t>
  </si>
  <si>
    <t>EM000079</t>
  </si>
  <si>
    <t>EM000080</t>
  </si>
  <si>
    <t>EM000082</t>
  </si>
  <si>
    <t>EM000083</t>
  </si>
  <si>
    <t>EM000084</t>
  </si>
  <si>
    <t>EM000085</t>
  </si>
  <si>
    <t>EM000086</t>
  </si>
  <si>
    <t>EM000087</t>
  </si>
  <si>
    <t>EM000089</t>
  </si>
  <si>
    <t>EM000090</t>
  </si>
  <si>
    <t>EM000091</t>
  </si>
  <si>
    <t>EM000092</t>
  </si>
  <si>
    <t>EM000093</t>
  </si>
  <si>
    <t>EM000094</t>
  </si>
  <si>
    <t>EM000095</t>
  </si>
  <si>
    <t>EM000097</t>
  </si>
  <si>
    <t>EM000098</t>
  </si>
  <si>
    <t>EM000099</t>
  </si>
  <si>
    <t>EM000106</t>
  </si>
  <si>
    <t>EM000115</t>
  </si>
  <si>
    <t>EM000103</t>
  </si>
  <si>
    <t>EM000107</t>
  </si>
  <si>
    <t>EM000108</t>
  </si>
  <si>
    <t>EM000109</t>
  </si>
  <si>
    <t>EM000110</t>
  </si>
  <si>
    <t>EM000116</t>
  </si>
  <si>
    <t>EM000118</t>
  </si>
  <si>
    <t>EM000174</t>
  </si>
  <si>
    <t>EM000123</t>
  </si>
  <si>
    <t>EM000122</t>
  </si>
  <si>
    <t>EM000126</t>
  </si>
  <si>
    <t>EM000125</t>
  </si>
  <si>
    <t>EM000146</t>
  </si>
  <si>
    <t>EM000163</t>
  </si>
  <si>
    <t>EM000177</t>
  </si>
  <si>
    <t>EM000201</t>
  </si>
  <si>
    <t>EM000203</t>
  </si>
  <si>
    <t>EM000204</t>
  </si>
  <si>
    <t>EM000208</t>
  </si>
  <si>
    <t>EM000209</t>
  </si>
  <si>
    <t>EM000213</t>
  </si>
  <si>
    <t>EM000214</t>
  </si>
  <si>
    <t>EM000216</t>
  </si>
  <si>
    <t>EM000218</t>
  </si>
  <si>
    <t>EM000219</t>
  </si>
  <si>
    <t>EM000220</t>
  </si>
  <si>
    <t>EM000222</t>
  </si>
  <si>
    <t>EM000297</t>
  </si>
  <si>
    <t>EM000228</t>
  </si>
  <si>
    <t>EM000231</t>
  </si>
  <si>
    <t>EM000232</t>
  </si>
  <si>
    <t>EM000233</t>
  </si>
  <si>
    <t>EM000237</t>
  </si>
  <si>
    <t>EM000234</t>
  </si>
  <si>
    <t>EM000236</t>
  </si>
  <si>
    <t>EM000238</t>
  </si>
  <si>
    <t>EM000240</t>
  </si>
  <si>
    <t>EM000241</t>
  </si>
  <si>
    <t>EM000242</t>
  </si>
  <si>
    <t>EM000243</t>
  </si>
  <si>
    <t>EM000261</t>
  </si>
  <si>
    <t>EM000270</t>
  </si>
  <si>
    <t>EM000272</t>
  </si>
  <si>
    <t>EM000274</t>
  </si>
  <si>
    <t>EM000276</t>
  </si>
  <si>
    <t>EM000277</t>
  </si>
  <si>
    <t>EM000278</t>
  </si>
  <si>
    <t>EM000293</t>
  </si>
  <si>
    <t>EM000294</t>
  </si>
  <si>
    <t>EM000296</t>
  </si>
  <si>
    <t>EM000353</t>
  </si>
  <si>
    <t>EM000354</t>
  </si>
  <si>
    <t>EM000364</t>
  </si>
  <si>
    <t>EM000365</t>
  </si>
  <si>
    <t>EM000368</t>
  </si>
  <si>
    <t>EM000370</t>
  </si>
  <si>
    <t>EM000373</t>
  </si>
  <si>
    <t>EM000377</t>
  </si>
  <si>
    <t>EM000378</t>
  </si>
  <si>
    <t>EM000381</t>
  </si>
  <si>
    <t>EM000382</t>
  </si>
  <si>
    <t>EM000393</t>
  </si>
  <si>
    <t>EM000472</t>
  </si>
  <si>
    <t>EM000574</t>
  </si>
  <si>
    <t>EM000606</t>
  </si>
  <si>
    <t>EM000812</t>
  </si>
  <si>
    <t>EM000843</t>
  </si>
  <si>
    <t>EM000848</t>
  </si>
  <si>
    <t>EM000877</t>
  </si>
  <si>
    <t>EM000889</t>
  </si>
  <si>
    <t>EM000891</t>
  </si>
  <si>
    <t>EM000892</t>
  </si>
  <si>
    <t>EM000894</t>
  </si>
  <si>
    <t>EM000896</t>
  </si>
  <si>
    <t>EM000906</t>
  </si>
  <si>
    <t>EM000910</t>
  </si>
  <si>
    <t>EM000921</t>
  </si>
  <si>
    <t>EM000965</t>
  </si>
  <si>
    <t>EM000925</t>
  </si>
  <si>
    <t>EM000929</t>
  </si>
  <si>
    <t>EM000936</t>
  </si>
  <si>
    <t>EM000961</t>
  </si>
  <si>
    <t>EM000963</t>
  </si>
  <si>
    <t>EM000964</t>
  </si>
  <si>
    <t>EM000968</t>
  </si>
  <si>
    <t>EM000970</t>
  </si>
  <si>
    <t>EM000976</t>
  </si>
  <si>
    <t>EM000999</t>
  </si>
  <si>
    <t>EM001003</t>
  </si>
  <si>
    <t>EM001030</t>
  </si>
  <si>
    <t>EM001038</t>
  </si>
  <si>
    <t>75.4 MM</t>
  </si>
  <si>
    <t>76 MM</t>
  </si>
  <si>
    <t>111 MM</t>
  </si>
  <si>
    <t>78.5 MM</t>
  </si>
  <si>
    <t>74 MM</t>
  </si>
  <si>
    <t>73.5 MM</t>
  </si>
  <si>
    <t>97 MM</t>
  </si>
  <si>
    <t>79 MM</t>
  </si>
  <si>
    <t>83 MM</t>
  </si>
  <si>
    <t>73.6 MM</t>
  </si>
  <si>
    <t>HILUX,DYNA 15,HIACE 3000</t>
  </si>
  <si>
    <t>5L LH184 LH182 LH186 COMMUTER SOHC DIES</t>
  </si>
  <si>
    <t>1NZ, 2NZ-FE</t>
  </si>
  <si>
    <t>DYNA, HIACE</t>
  </si>
  <si>
    <t>3L, 2.8L</t>
  </si>
  <si>
    <t>CQ18</t>
  </si>
  <si>
    <t>B12D, N100</t>
  </si>
  <si>
    <t>CHEVY 1600</t>
  </si>
  <si>
    <t>C16SE</t>
  </si>
  <si>
    <t>PRIDE 1100, PRIDED1300</t>
  </si>
  <si>
    <t>B1 SOHC,B3 SOHC</t>
  </si>
  <si>
    <t>2C-T NEW</t>
  </si>
  <si>
    <t>2Lt</t>
  </si>
  <si>
    <t>DT42</t>
  </si>
  <si>
    <t>CALDINA, CARINA, TERCEL,</t>
  </si>
  <si>
    <t>GAEE</t>
  </si>
  <si>
    <t>2BJ01</t>
  </si>
  <si>
    <t>GA14DS, GA15</t>
  </si>
  <si>
    <t>FB500</t>
  </si>
  <si>
    <t>H-1, H-100PORTER</t>
  </si>
  <si>
    <t>PORTER, GRACE</t>
  </si>
  <si>
    <t>A15DM</t>
  </si>
  <si>
    <t>G16A GC416 SOHC 16 VALV</t>
  </si>
  <si>
    <t>BALENO 1600</t>
  </si>
  <si>
    <t>G16B SY416 SOHC 16 VALV</t>
  </si>
  <si>
    <t>LCU</t>
  </si>
  <si>
    <t>4G63K</t>
  </si>
  <si>
    <t>MONTERO PAJERO</t>
  </si>
  <si>
    <t>PORTER GRACE</t>
  </si>
  <si>
    <t>D4BA, D4BB, D4BH,</t>
  </si>
  <si>
    <t>3K</t>
  </si>
  <si>
    <t>MIGHTY II</t>
  </si>
  <si>
    <t>HD65, HD78, D4DA</t>
  </si>
  <si>
    <t>5A-FE</t>
  </si>
  <si>
    <t>5E-FE</t>
  </si>
  <si>
    <t>BALENO, GRAND VITARA</t>
  </si>
  <si>
    <t>G4J</t>
  </si>
  <si>
    <t>G4EE G4EF,1500</t>
  </si>
  <si>
    <t>VAN TURISMO,HONOR</t>
  </si>
  <si>
    <t>MIRAGE, LIBERO, LANCER</t>
  </si>
  <si>
    <t>CORONA, CARINA, TERCEL</t>
  </si>
  <si>
    <t>FRONTIER, VANETTE, SERENA</t>
  </si>
  <si>
    <t>SATSUN</t>
  </si>
  <si>
    <t>DELICA, VARIOS, TURBO</t>
  </si>
  <si>
    <t>D4BB, D4BA, D4BH</t>
  </si>
  <si>
    <t>MARCH 1200</t>
  </si>
  <si>
    <t>GA16DE, 1NY</t>
  </si>
  <si>
    <t>COROLLA,CORONA,SPRINTER,TOWNACE,CARINA</t>
  </si>
  <si>
    <t>HILUX, DINA</t>
  </si>
  <si>
    <t>2L ANTIGUO</t>
  </si>
  <si>
    <t>N5</t>
  </si>
  <si>
    <t>SONATA, CERATO</t>
  </si>
  <si>
    <t>ELANTRA, CERATO</t>
  </si>
  <si>
    <t>G4FA, G4FG</t>
  </si>
  <si>
    <t>LD2O</t>
  </si>
  <si>
    <t>GA13</t>
  </si>
  <si>
    <t>13BT, 13B, 3B</t>
  </si>
  <si>
    <t>H1,STAREX</t>
  </si>
  <si>
    <t>QG13</t>
  </si>
  <si>
    <t>M13A</t>
  </si>
  <si>
    <t>HI LUX</t>
  </si>
  <si>
    <t>RACER, CORSA, CIELO</t>
  </si>
  <si>
    <t>SC</t>
  </si>
  <si>
    <t>4S-FE</t>
  </si>
  <si>
    <t>6R, 16, 18R</t>
  </si>
  <si>
    <t>JL474Q</t>
  </si>
  <si>
    <t>NEW SUPER VAN</t>
  </si>
  <si>
    <t>AURIS, COROLLA</t>
  </si>
  <si>
    <t>1ZR-G</t>
  </si>
  <si>
    <t>STANZ</t>
  </si>
  <si>
    <t>ELANTRA, L200</t>
  </si>
  <si>
    <t>4G64K, 4G63K</t>
  </si>
  <si>
    <t>COLT, CORDIA, DELICIA, LANCER, SIGMA, MIRAGE, TURBO</t>
  </si>
  <si>
    <t>G32B, 4G32</t>
  </si>
  <si>
    <t>COLT, LANCER, CARISMA, MIRAGE</t>
  </si>
  <si>
    <t>4G1E, 4G15</t>
  </si>
  <si>
    <t>TIIDA, MICRA, VERSA, BLUEBIRD</t>
  </si>
  <si>
    <t>SPLASH, SWIFT</t>
  </si>
  <si>
    <t>K12B, K14B</t>
  </si>
  <si>
    <t>AURIS, URBAN CRUISER</t>
  </si>
  <si>
    <t>1NR-FE</t>
  </si>
  <si>
    <t>PRADO, HI-LUX TD</t>
  </si>
  <si>
    <t>1KZ-TE</t>
  </si>
  <si>
    <t>SONATA, TUCSON,GRANDEUR</t>
  </si>
  <si>
    <t>G4KE, G4KC, G4KJ</t>
  </si>
  <si>
    <t>GRAN VITARA, JIMNY</t>
  </si>
  <si>
    <t>SR18</t>
  </si>
  <si>
    <t>SUNNY, ALMERA. AD</t>
  </si>
  <si>
    <t>GA14DS</t>
  </si>
  <si>
    <t>LAMINADO</t>
  </si>
  <si>
    <t>ME013330</t>
  </si>
  <si>
    <t>ME013334B</t>
  </si>
  <si>
    <t>ME013334</t>
  </si>
  <si>
    <t>ME013300B</t>
  </si>
  <si>
    <t>ME01111B</t>
  </si>
  <si>
    <t>ME013300</t>
  </si>
  <si>
    <t>20910-42D00</t>
  </si>
  <si>
    <t>96941108-G</t>
  </si>
  <si>
    <t>PF48000G</t>
  </si>
  <si>
    <t>300-474Q</t>
  </si>
  <si>
    <t>P014485</t>
  </si>
  <si>
    <t>P014483</t>
  </si>
  <si>
    <t>FS 95129 MLS</t>
  </si>
  <si>
    <t>FS 95300 GR</t>
  </si>
  <si>
    <t>PF48260G V</t>
  </si>
  <si>
    <t>FSP 95116GR</t>
  </si>
  <si>
    <t>PF48930G V</t>
  </si>
  <si>
    <t>PF48660G V</t>
  </si>
  <si>
    <t>PF48840G V</t>
  </si>
  <si>
    <t>PF48100G V</t>
  </si>
  <si>
    <t>PF48250G V</t>
  </si>
  <si>
    <t>PF38690G</t>
  </si>
  <si>
    <t>PF38770G V</t>
  </si>
  <si>
    <t>PF38860G V</t>
  </si>
  <si>
    <t>PF38720G V</t>
  </si>
  <si>
    <t>PF38000G V</t>
  </si>
  <si>
    <t>PF38100G V</t>
  </si>
  <si>
    <t>PF38110G V</t>
  </si>
  <si>
    <t>PF38130G V</t>
  </si>
  <si>
    <t>PF55561G V</t>
  </si>
  <si>
    <t>PF55150G V</t>
  </si>
  <si>
    <t>PF37460G V</t>
  </si>
  <si>
    <t>PF15700G V</t>
  </si>
  <si>
    <t>PF18110G V</t>
  </si>
  <si>
    <t>PF18450G V</t>
  </si>
  <si>
    <t>KK15010270</t>
  </si>
  <si>
    <t>GLOY330</t>
  </si>
  <si>
    <t>ME-999663</t>
  </si>
  <si>
    <t>FS 88120 MLS</t>
  </si>
  <si>
    <t>ME-999995</t>
  </si>
  <si>
    <t>FS-88124 MLS</t>
  </si>
  <si>
    <t>ME-997275</t>
  </si>
  <si>
    <t>PF37210G</t>
  </si>
  <si>
    <t>FS-88125 MLS</t>
  </si>
  <si>
    <t>ME-996360</t>
  </si>
  <si>
    <t>D3.FM.MD997249GNA</t>
  </si>
  <si>
    <t>04111-64216</t>
  </si>
  <si>
    <t>04111-64050</t>
  </si>
  <si>
    <t>04111-54084-M</t>
  </si>
  <si>
    <t>04111-54050</t>
  </si>
  <si>
    <t>04111-54090-G</t>
  </si>
  <si>
    <t>04111-58040</t>
  </si>
  <si>
    <t>04111-58070</t>
  </si>
  <si>
    <t>ME-999279</t>
  </si>
  <si>
    <t>10101-43G27-M</t>
  </si>
  <si>
    <t>FS 80130 MLS</t>
  </si>
  <si>
    <t>PF37610G</t>
  </si>
  <si>
    <t>PF48670G V</t>
  </si>
  <si>
    <t>PF38660G V</t>
  </si>
  <si>
    <t>PF48641G V</t>
  </si>
  <si>
    <t>PF48240G V</t>
  </si>
  <si>
    <t>PF34290G V</t>
  </si>
  <si>
    <t>20910-2B000</t>
  </si>
  <si>
    <t>04111-17020</t>
  </si>
  <si>
    <t>RHEE JN D4AF</t>
  </si>
  <si>
    <t>PF38140G V</t>
  </si>
  <si>
    <t>FSP 88100 GR</t>
  </si>
  <si>
    <t>PF38170G V</t>
  </si>
  <si>
    <t>PF47000G V</t>
  </si>
  <si>
    <t>PF37570G V</t>
  </si>
  <si>
    <t>PF37620G V</t>
  </si>
  <si>
    <t>20910-42B00</t>
  </si>
  <si>
    <t>20910-93000</t>
  </si>
  <si>
    <t>KS A/ISO 9001</t>
  </si>
  <si>
    <t>PF18250G V</t>
  </si>
  <si>
    <t>FS 86011 GR</t>
  </si>
  <si>
    <t>PF47261G V</t>
  </si>
  <si>
    <t>PF15750G V</t>
  </si>
  <si>
    <t>PF48200G V</t>
  </si>
  <si>
    <t>PF38120G</t>
  </si>
  <si>
    <t>PF37308G V</t>
  </si>
  <si>
    <t>PF37550G</t>
  </si>
  <si>
    <t>PF48450G</t>
  </si>
  <si>
    <t>20910-41E00</t>
  </si>
  <si>
    <t>PF48651G</t>
  </si>
  <si>
    <t>PF48671G</t>
  </si>
  <si>
    <t>PF55100G</t>
  </si>
  <si>
    <t>PF55260G</t>
  </si>
  <si>
    <t>PF47300G</t>
  </si>
  <si>
    <t>97300.15.BGCH</t>
  </si>
  <si>
    <t>PF37202G V</t>
  </si>
  <si>
    <t>PF34360G V</t>
  </si>
  <si>
    <t>OK65A-10-270D</t>
  </si>
  <si>
    <t>PF48620G V</t>
  </si>
  <si>
    <t>TO-ME-999279</t>
  </si>
  <si>
    <t>PF37230G</t>
  </si>
  <si>
    <t>PF48600G V</t>
  </si>
  <si>
    <t>PF48700G</t>
  </si>
  <si>
    <t>PF38260G</t>
  </si>
  <si>
    <t>P011421</t>
  </si>
  <si>
    <t>DAM13/513</t>
  </si>
  <si>
    <t>PF38080 G</t>
  </si>
  <si>
    <t>P014498</t>
  </si>
  <si>
    <t>PF37560G</t>
  </si>
  <si>
    <t>PF38340G V</t>
  </si>
  <si>
    <t>PF38172G V</t>
  </si>
  <si>
    <t>PF48630G V</t>
  </si>
  <si>
    <t>PF48900G V</t>
  </si>
  <si>
    <t>PF38320G</t>
  </si>
  <si>
    <t>GF-84068 A</t>
  </si>
  <si>
    <t>PF55750G V</t>
  </si>
  <si>
    <t>PF48621G</t>
  </si>
  <si>
    <t>D3.FM.04111-11021GNA</t>
  </si>
  <si>
    <t>TO-10101-2S625</t>
  </si>
  <si>
    <t>PO13605</t>
  </si>
  <si>
    <t>PF48740G V</t>
  </si>
  <si>
    <t>PF38800G</t>
  </si>
  <si>
    <t>PF38180G</t>
  </si>
  <si>
    <t>PF48950G</t>
  </si>
  <si>
    <t>PF48730V</t>
  </si>
  <si>
    <t>PF48610G</t>
  </si>
  <si>
    <t>PO14465</t>
  </si>
  <si>
    <t>PF55120G V</t>
  </si>
  <si>
    <t>PF38125G V</t>
  </si>
  <si>
    <t>PF47260G V</t>
  </si>
  <si>
    <t>TO-10101-Z6625</t>
  </si>
  <si>
    <t>FS-95338</t>
  </si>
  <si>
    <t>FS-FM-4E-G 04111-11140</t>
  </si>
  <si>
    <t>PF38190G</t>
  </si>
  <si>
    <t>PF34950 G</t>
  </si>
  <si>
    <t>PF48560/1G</t>
  </si>
  <si>
    <t>PF48650G</t>
  </si>
  <si>
    <t>PF47280G</t>
  </si>
  <si>
    <t>PF48880G</t>
  </si>
  <si>
    <t>TO-04111-11025</t>
  </si>
  <si>
    <t>PF48920G</t>
  </si>
  <si>
    <t>PF38710G</t>
  </si>
  <si>
    <t>A092111</t>
  </si>
  <si>
    <t>DFSK-DK15</t>
  </si>
  <si>
    <t>PF48530G</t>
  </si>
  <si>
    <t>PF38371G</t>
  </si>
  <si>
    <t>PF48671HG</t>
  </si>
  <si>
    <t>97300.474.BGCH</t>
  </si>
  <si>
    <t>4G15-112</t>
  </si>
  <si>
    <t>PF37641 G</t>
  </si>
  <si>
    <t>FS-AMC-G4GC</t>
  </si>
  <si>
    <t>PF48190G</t>
  </si>
  <si>
    <t>PF48980G</t>
  </si>
  <si>
    <t>P013613</t>
  </si>
  <si>
    <t>D3.FM.04111-64051GNA</t>
  </si>
  <si>
    <t>04111-74280</t>
  </si>
  <si>
    <t>PF38280G V</t>
  </si>
  <si>
    <t>PF37310G V</t>
  </si>
  <si>
    <t>PF37150G V</t>
  </si>
  <si>
    <t>PF37200G V</t>
  </si>
  <si>
    <t>PF38580</t>
  </si>
  <si>
    <t>PF18150G</t>
  </si>
  <si>
    <t>POS-ME-999663</t>
  </si>
  <si>
    <t>PF38131G V</t>
  </si>
  <si>
    <t>PF15140G V</t>
  </si>
  <si>
    <t>PF47190G</t>
  </si>
  <si>
    <t>PF47175G V</t>
  </si>
  <si>
    <t>PF48130</t>
  </si>
  <si>
    <t>PF48850G</t>
  </si>
  <si>
    <t>PF55712G V</t>
  </si>
  <si>
    <t>PF47281G</t>
  </si>
  <si>
    <t>PF38910G V</t>
  </si>
  <si>
    <t>PF38142G</t>
  </si>
  <si>
    <t>TO-ME-013300</t>
  </si>
  <si>
    <t>20910-42D00-R</t>
  </si>
  <si>
    <t>P011905</t>
  </si>
  <si>
    <t>ME-997273</t>
  </si>
  <si>
    <t>97300.13.G0CH</t>
  </si>
  <si>
    <t>PF55750G</t>
  </si>
  <si>
    <t>10101-2S625</t>
  </si>
  <si>
    <t>10101-Z6625</t>
  </si>
  <si>
    <t>D3.FM.04111-11140GNA</t>
  </si>
  <si>
    <t>P017793</t>
  </si>
  <si>
    <t>S1140001</t>
  </si>
  <si>
    <t>PF34480G</t>
  </si>
  <si>
    <t>B3.FM.04111-64051GNA</t>
  </si>
  <si>
    <t>PF38910G</t>
  </si>
  <si>
    <t>2LT- MOD</t>
  </si>
  <si>
    <t>CON TURBO</t>
  </si>
  <si>
    <t>16 VAL</t>
  </si>
  <si>
    <t>FALTA BALANCIN</t>
  </si>
  <si>
    <t>GRAFITADO</t>
  </si>
  <si>
    <t>SIN MULTIPLE DE ESCAPE</t>
  </si>
  <si>
    <t>GRAFITO</t>
  </si>
  <si>
    <t>METALICA</t>
  </si>
  <si>
    <t>8 VALVULAS, INYECTADO</t>
  </si>
  <si>
    <t>GRAFITADO (STANDAR)</t>
  </si>
  <si>
    <t>12 VAL</t>
  </si>
  <si>
    <t>SIN HUECOS</t>
  </si>
  <si>
    <t>16V, GRAFITADO</t>
  </si>
  <si>
    <t>16V. , GRAFITADO</t>
  </si>
  <si>
    <t>8 VALVULAS, GRAFITADO</t>
  </si>
  <si>
    <t>16 VALVULAS, 2.4 L</t>
  </si>
  <si>
    <t>GV000001</t>
  </si>
  <si>
    <t>GV000002</t>
  </si>
  <si>
    <t>GV000003</t>
  </si>
  <si>
    <t>GV000004</t>
  </si>
  <si>
    <t>GV000005</t>
  </si>
  <si>
    <t>GV000006</t>
  </si>
  <si>
    <t>GV000007</t>
  </si>
  <si>
    <t>GV000008</t>
  </si>
  <si>
    <t>GV000009</t>
  </si>
  <si>
    <t>GV000010</t>
  </si>
  <si>
    <t>GV000011</t>
  </si>
  <si>
    <t>GV000012</t>
  </si>
  <si>
    <t>GV000013</t>
  </si>
  <si>
    <t>GV000014</t>
  </si>
  <si>
    <t>GV000015</t>
  </si>
  <si>
    <t>GV000016</t>
  </si>
  <si>
    <t>GV000017</t>
  </si>
  <si>
    <t>GV000018</t>
  </si>
  <si>
    <t>GV000019</t>
  </si>
  <si>
    <t>GV000020</t>
  </si>
  <si>
    <t>GV000021</t>
  </si>
  <si>
    <t>GV000022</t>
  </si>
  <si>
    <t>GV000023</t>
  </si>
  <si>
    <t>GV000024</t>
  </si>
  <si>
    <t>GV000025</t>
  </si>
  <si>
    <t>GV000026</t>
  </si>
  <si>
    <t>GV000027</t>
  </si>
  <si>
    <t>GV000028</t>
  </si>
  <si>
    <t>GV000029</t>
  </si>
  <si>
    <t>GV000030</t>
  </si>
  <si>
    <t>GV000031</t>
  </si>
  <si>
    <t>GV000032</t>
  </si>
  <si>
    <t>GV000033</t>
  </si>
  <si>
    <t>GV000034</t>
  </si>
  <si>
    <t>GV000035</t>
  </si>
  <si>
    <t>GV000036</t>
  </si>
  <si>
    <t>GV000037</t>
  </si>
  <si>
    <t>GV000038</t>
  </si>
  <si>
    <t>GV000041</t>
  </si>
  <si>
    <t>GV000039</t>
  </si>
  <si>
    <t>GV000040</t>
  </si>
  <si>
    <t>GV000042</t>
  </si>
  <si>
    <t>GV000043</t>
  </si>
  <si>
    <t>GV000044</t>
  </si>
  <si>
    <t>GV000045</t>
  </si>
  <si>
    <t>GV000046</t>
  </si>
  <si>
    <t>GV000047</t>
  </si>
  <si>
    <t>GV000048</t>
  </si>
  <si>
    <t>GV000049</t>
  </si>
  <si>
    <t>GV000050</t>
  </si>
  <si>
    <t>GV000051</t>
  </si>
  <si>
    <t>GV000052</t>
  </si>
  <si>
    <t>GV000053</t>
  </si>
  <si>
    <t>GV000054</t>
  </si>
  <si>
    <t>GV000055</t>
  </si>
  <si>
    <t>GV000056</t>
  </si>
  <si>
    <t>GV000057</t>
  </si>
  <si>
    <t>GV000058</t>
  </si>
  <si>
    <t>GV000059</t>
  </si>
  <si>
    <t>GV000060</t>
  </si>
  <si>
    <t>GV000061</t>
  </si>
  <si>
    <t>GV000062</t>
  </si>
  <si>
    <t>GV000063</t>
  </si>
  <si>
    <t>GV000064</t>
  </si>
  <si>
    <t>GV000065</t>
  </si>
  <si>
    <t>GV000066</t>
  </si>
  <si>
    <t>GV000067</t>
  </si>
  <si>
    <t>GV000068</t>
  </si>
  <si>
    <t>GV000069</t>
  </si>
  <si>
    <t>GV000070</t>
  </si>
  <si>
    <t>GV000071</t>
  </si>
  <si>
    <t>GV000072</t>
  </si>
  <si>
    <t>GV000073</t>
  </si>
  <si>
    <t>GV000074</t>
  </si>
  <si>
    <t>GV000075</t>
  </si>
  <si>
    <t>(JGO 8)</t>
  </si>
  <si>
    <t>(JGO 6) SIMPLE ADM/ESC</t>
  </si>
  <si>
    <t>(JGO 16)</t>
  </si>
  <si>
    <t>(JG8)</t>
  </si>
  <si>
    <t>16 JGO,</t>
  </si>
  <si>
    <t>CON FAJA</t>
  </si>
  <si>
    <t>FRONTIER, CARAVAN,HOMY</t>
  </si>
  <si>
    <t>TD27, J18</t>
  </si>
  <si>
    <t>PULSAR 1500</t>
  </si>
  <si>
    <t>AD 1500</t>
  </si>
  <si>
    <t>GA13, GA16, QG13, QG15, QG16, QG18, CR12, CG10,GA15DS VY10 DOHC 16 VALV CARBURADO</t>
  </si>
  <si>
    <t>Z20, Z24</t>
  </si>
  <si>
    <t>TD23, TD27, QD32, J18</t>
  </si>
  <si>
    <t>CARAVAN HOMY 2300</t>
  </si>
  <si>
    <t>SD23 E23 SOHC DIESEL</t>
  </si>
  <si>
    <t>ACCENT 1400, GETZ 1400</t>
  </si>
  <si>
    <t>G4EE, G4EK</t>
  </si>
  <si>
    <t>ACCENT 1400</t>
  </si>
  <si>
    <t>G4FA RB DOHC</t>
  </si>
  <si>
    <t>CANTER 3300, ROSA 3300</t>
  </si>
  <si>
    <t>4D30,4D31, 4D32, 4D33, 4D34, 4D35</t>
  </si>
  <si>
    <t>LIBERO 1500, MIRAGE 1500</t>
  </si>
  <si>
    <t>4G15-16V</t>
  </si>
  <si>
    <t>BALENO 1600, GRAND VITARA,APV</t>
  </si>
  <si>
    <t>CARRY 1000</t>
  </si>
  <si>
    <t>F10A , F8A, SK410</t>
  </si>
  <si>
    <t>ECHO 1300, FUNCARGO 1300, PROBOX 1300, VITZ 1300, YARIS 1300</t>
  </si>
  <si>
    <t>2NZFE, 3SZ-VE</t>
  </si>
  <si>
    <t>YARIS 1500, PROBOX 1500, PRIUS 1500, PLATZ 1500, VITZ 1500</t>
  </si>
  <si>
    <t>COROLLA 2000, CORONA 2000, CALDINA 2000, CARINA 2000, SPRINTER 2000, TOWNACE 2000</t>
  </si>
  <si>
    <t>2C, 1C, 3C</t>
  </si>
  <si>
    <t>COROLLA 1300, CORSA 1300, SPRINTER 1300, STARLET 1300, TERCEL 1300</t>
  </si>
  <si>
    <t>2L, L</t>
  </si>
  <si>
    <t>COROLLA 1500, CORONA 1500, CARINA 1500, TERCEL 1500</t>
  </si>
  <si>
    <t>3A, 2A</t>
  </si>
  <si>
    <t>COASTER 3400, DYNA 3400</t>
  </si>
  <si>
    <t>3B OHV DIESEL, 3B BU36 OHV DIESEL</t>
  </si>
  <si>
    <t>13b</t>
  </si>
  <si>
    <t>3L, 1KZ, 5L, 2L NEW</t>
  </si>
  <si>
    <t>4EFE, 5EFE, 2KD</t>
  </si>
  <si>
    <t>HIACE, HILUX, CROWN</t>
  </si>
  <si>
    <t>YARIS, PROBOX, CORSA, STARLET, PLATZ, PRIUS</t>
  </si>
  <si>
    <t>FE6, FD6, FD6T</t>
  </si>
  <si>
    <t>FD35, FD35T</t>
  </si>
  <si>
    <t>CANTER 3300, BUS, FUSO</t>
  </si>
  <si>
    <t>CALDINA, CAMRY, CELICA, CORONA, RAV4</t>
  </si>
  <si>
    <t>COROLLA,CORONA</t>
  </si>
  <si>
    <t>4GA6</t>
  </si>
  <si>
    <t>COASTER, LAND CRUISER</t>
  </si>
  <si>
    <t>REFINE, J3, A-CLASS</t>
  </si>
  <si>
    <t>SONATA, LANCER</t>
  </si>
  <si>
    <t>4G63, G32B</t>
  </si>
  <si>
    <t>CARAVAN HOMY</t>
  </si>
  <si>
    <t>SD23, TD27, QD32, J18</t>
  </si>
  <si>
    <t>ROSA CANTER</t>
  </si>
  <si>
    <t>4D30.4D31.4D32,4D33,4D34, 4D35</t>
  </si>
  <si>
    <t>C37, LC</t>
  </si>
  <si>
    <t>DK15, 1500</t>
  </si>
  <si>
    <t>4G13S,4G15.4G18</t>
  </si>
  <si>
    <t>FRENDOM</t>
  </si>
  <si>
    <t>DK13, K14</t>
  </si>
  <si>
    <t>DK13, 1300</t>
  </si>
  <si>
    <t>TIIDA, AD, VERSA</t>
  </si>
  <si>
    <t>FRONTIER, FIERA</t>
  </si>
  <si>
    <t>MERCURY</t>
  </si>
  <si>
    <t>DLC</t>
  </si>
  <si>
    <t>URVAN,NAVARA, NP300 PROFONTIER NP300</t>
  </si>
  <si>
    <t>1ZR,2TR,2AZ</t>
  </si>
  <si>
    <t>2AZ,3ZZ</t>
  </si>
  <si>
    <t>AVEO,</t>
  </si>
  <si>
    <t>FRONTIER,FIERA</t>
  </si>
  <si>
    <t>Z20</t>
  </si>
  <si>
    <t>4G92,4G64</t>
  </si>
  <si>
    <t>GW</t>
  </si>
  <si>
    <t>6X11X38.5</t>
  </si>
  <si>
    <t>11.05x5.97x45x44.90</t>
  </si>
  <si>
    <t>9x13.5/17x57</t>
  </si>
  <si>
    <t>6x11xX51</t>
  </si>
  <si>
    <t>5x10x35</t>
  </si>
  <si>
    <t>8x13x74.5</t>
  </si>
  <si>
    <t>6X11X42</t>
  </si>
  <si>
    <t>111122-10040, 11126-10040</t>
  </si>
  <si>
    <t>11122 - 54020</t>
  </si>
  <si>
    <t>9627.14.AECH</t>
  </si>
  <si>
    <t>477F-100323</t>
  </si>
  <si>
    <t>D3.13212.TD27</t>
  </si>
  <si>
    <t>D3.13212.E15.NW</t>
  </si>
  <si>
    <t>D3.13212.GA15DS</t>
  </si>
  <si>
    <t>D3.13212.Z20</t>
  </si>
  <si>
    <t>D3.13212.TD23</t>
  </si>
  <si>
    <t>D3.13212.SD23</t>
  </si>
  <si>
    <t>D3.13212.LD20</t>
  </si>
  <si>
    <t>D3.22114.G4EE</t>
  </si>
  <si>
    <t>D3.22114.G4FA</t>
  </si>
  <si>
    <t>D3.MIT.4D31</t>
  </si>
  <si>
    <t>D3.MIT.4D55</t>
  </si>
  <si>
    <t>D3.MIT.4G15-16V</t>
  </si>
  <si>
    <t>D3.GMO.SAIL</t>
  </si>
  <si>
    <t>D3.SUZ.G16B</t>
  </si>
  <si>
    <t>D3.SUZ.F10A</t>
  </si>
  <si>
    <t>D3.11122.2NZFE</t>
  </si>
  <si>
    <t>D3.11122.1NZFE</t>
  </si>
  <si>
    <t>D3.11122.2C</t>
  </si>
  <si>
    <t>D3.11122.2E</t>
  </si>
  <si>
    <t>D3.11122.2L</t>
  </si>
  <si>
    <t>D3.11122.3A</t>
  </si>
  <si>
    <t>D3.11122.3B</t>
  </si>
  <si>
    <t>D3.11122.3L</t>
  </si>
  <si>
    <t>D3.11122.5E</t>
  </si>
  <si>
    <t>D3.11122.5A</t>
  </si>
  <si>
    <t>D3.11122.3T</t>
  </si>
  <si>
    <t>D3.11122.3Y</t>
  </si>
  <si>
    <t>D3.11122.15B</t>
  </si>
  <si>
    <t>D3.11122.1N</t>
  </si>
  <si>
    <t>D3.MIT.4G18</t>
  </si>
  <si>
    <t>D3.MIT.4G15</t>
  </si>
  <si>
    <t>D3.MIT.4D68</t>
  </si>
  <si>
    <t>D3.13211.FE6</t>
  </si>
  <si>
    <t>D3.13211.FD35</t>
  </si>
  <si>
    <t>D3.13211.ED33</t>
  </si>
  <si>
    <t>D3.13212.CD17</t>
  </si>
  <si>
    <t>D3.13211.J15</t>
  </si>
  <si>
    <t>SHINERAY-DLCG12-ANDINA</t>
  </si>
  <si>
    <t>D3.11122.3K</t>
  </si>
  <si>
    <t>D3.11122</t>
  </si>
  <si>
    <t>D3.11122.3S-FE</t>
  </si>
  <si>
    <t>D3.11122.4AFE</t>
  </si>
  <si>
    <t>4727.80AESL</t>
  </si>
  <si>
    <t>D3.11122.1HZ</t>
  </si>
  <si>
    <t>D3.13211.SD23</t>
  </si>
  <si>
    <t>D3.MIT.4D32</t>
  </si>
  <si>
    <t>EQ /474</t>
  </si>
  <si>
    <t>GV-FM-4G15-12V</t>
  </si>
  <si>
    <t>D3.13212.HR16DE</t>
  </si>
  <si>
    <t>GV-FM-KA24</t>
  </si>
  <si>
    <t>D3.13211.SR20DE</t>
  </si>
  <si>
    <t>D3.MIT4M40</t>
  </si>
  <si>
    <t>DLCG14</t>
  </si>
  <si>
    <t>D3.11122.18R</t>
  </si>
  <si>
    <t>D3.ISU.4JB1</t>
  </si>
  <si>
    <t>D3.13212.YD22DD</t>
  </si>
  <si>
    <t>D3.11122.2TR-FE</t>
  </si>
  <si>
    <t>D3.DAW.LANOS</t>
  </si>
  <si>
    <t>D3.11122.2AZ</t>
  </si>
  <si>
    <t>D3.FMNS.Z20</t>
  </si>
  <si>
    <t>99.14, GW4G15</t>
  </si>
  <si>
    <t>D3.MIT.4D56</t>
  </si>
  <si>
    <t>D3.MIT.6D14</t>
  </si>
  <si>
    <t>477F-1003023</t>
  </si>
  <si>
    <t>D3.13212.TD2</t>
  </si>
  <si>
    <t>ME-031886/88</t>
  </si>
  <si>
    <t>HL486000-16</t>
  </si>
  <si>
    <t>0227.15AEM</t>
  </si>
  <si>
    <t>MD-016441</t>
  </si>
  <si>
    <t>D3.MIT.4G15-12V</t>
  </si>
  <si>
    <t>D3.13212.KA24</t>
  </si>
  <si>
    <t>HL569000-16</t>
  </si>
  <si>
    <t>D3.11122-18R</t>
  </si>
  <si>
    <t>27-C30-VGS</t>
  </si>
  <si>
    <t>CM000001</t>
  </si>
  <si>
    <t>CM000002</t>
  </si>
  <si>
    <t>CM000003</t>
  </si>
  <si>
    <t>CM000004</t>
  </si>
  <si>
    <t>CM000005</t>
  </si>
  <si>
    <t>CM000006</t>
  </si>
  <si>
    <t>CM000007</t>
  </si>
  <si>
    <t>CM000008</t>
  </si>
  <si>
    <t>CM000009</t>
  </si>
  <si>
    <t>CM000010</t>
  </si>
  <si>
    <t>CM000011</t>
  </si>
  <si>
    <t>CM000012</t>
  </si>
  <si>
    <t>CM000013</t>
  </si>
  <si>
    <t>CM000014</t>
  </si>
  <si>
    <t>CM000015</t>
  </si>
  <si>
    <t>CM000016</t>
  </si>
  <si>
    <t>CM000017</t>
  </si>
  <si>
    <t>CM000018</t>
  </si>
  <si>
    <t>CM000019</t>
  </si>
  <si>
    <t>CM000020</t>
  </si>
  <si>
    <t>CM000022</t>
  </si>
  <si>
    <t>CM000021</t>
  </si>
  <si>
    <t>CM000023</t>
  </si>
  <si>
    <t>CM000024</t>
  </si>
  <si>
    <t>CM000025</t>
  </si>
  <si>
    <t>CM000026</t>
  </si>
  <si>
    <t>CM000027</t>
  </si>
  <si>
    <t>CM000028</t>
  </si>
  <si>
    <t>CM000029</t>
  </si>
  <si>
    <t>CM000030</t>
  </si>
  <si>
    <t>CM000031</t>
  </si>
  <si>
    <t>CM000032</t>
  </si>
  <si>
    <t>CM000033</t>
  </si>
  <si>
    <t>CM000034</t>
  </si>
  <si>
    <t>CM000035</t>
  </si>
  <si>
    <t>CM000036</t>
  </si>
  <si>
    <t>CM000037</t>
  </si>
  <si>
    <t>CM000038</t>
  </si>
  <si>
    <t>CM000039</t>
  </si>
  <si>
    <t>CM000040</t>
  </si>
  <si>
    <t>SEMI</t>
  </si>
  <si>
    <t>SIN PESTANA</t>
  </si>
  <si>
    <t>SIN PESTAÑA</t>
  </si>
  <si>
    <t>CANTER 4200, ROSA 4200</t>
  </si>
  <si>
    <t>CANTER 3500, ROSA 3500</t>
  </si>
  <si>
    <t>ROSA 3300</t>
  </si>
  <si>
    <t>4D31 BE435 OHV DIESEL</t>
  </si>
  <si>
    <t>4D32, 4D34</t>
  </si>
  <si>
    <t>4D33, 4d33 antiguo</t>
  </si>
  <si>
    <t>4D33, 4d33 ANT</t>
  </si>
  <si>
    <t>D4AK</t>
  </si>
  <si>
    <t>CHASER,COASTER, CROWN, LAND CRUISER</t>
  </si>
  <si>
    <t>4D32, 4D34, 4D36</t>
  </si>
  <si>
    <t>AD, AVENIR, PRESWA, SENTRA, SUNNY</t>
  </si>
  <si>
    <t>MONTERO, TURBO, L200</t>
  </si>
  <si>
    <t>TERRACAN, STAREX</t>
  </si>
  <si>
    <t>STARLET, PROVOX</t>
  </si>
  <si>
    <t>VARIOS, STAREX, TERRACAN</t>
  </si>
  <si>
    <t>4D32,4D34</t>
  </si>
  <si>
    <t>D4AF, HD65, HD78</t>
  </si>
  <si>
    <t>QG15DE, GA13DS, GA16DS,QG13DE, QG18DE, QG16DE, GA15DS, GA14S, GA15S,</t>
  </si>
  <si>
    <t>SENTRA, SERENA</t>
  </si>
  <si>
    <t>GA16, E16S, QG16DE</t>
  </si>
  <si>
    <t>86x92x152</t>
  </si>
  <si>
    <t>102x106x203</t>
  </si>
  <si>
    <t>108x114.150x210</t>
  </si>
  <si>
    <t>104x108.15x203</t>
  </si>
  <si>
    <t>100x104.15x203</t>
  </si>
  <si>
    <t>104x107.15x203</t>
  </si>
  <si>
    <t>104x109.15x203</t>
  </si>
  <si>
    <t>104x108x197</t>
  </si>
  <si>
    <t>104x110.15x203</t>
  </si>
  <si>
    <t>108x111.150x210</t>
  </si>
  <si>
    <t>104x108</t>
  </si>
  <si>
    <t>108x112.15x210</t>
  </si>
  <si>
    <t>108x112x210</t>
  </si>
  <si>
    <t>100x104.00</t>
  </si>
  <si>
    <t>104X108</t>
  </si>
  <si>
    <t>104x108x203</t>
  </si>
  <si>
    <t>99.5x104x155</t>
  </si>
  <si>
    <t>91.1x94.1x164</t>
  </si>
  <si>
    <t>104x109.20x203</t>
  </si>
  <si>
    <t>75x78.10x146</t>
  </si>
  <si>
    <t>91.1x94.1</t>
  </si>
  <si>
    <t>104X107X203</t>
  </si>
  <si>
    <t>73x76.10x146</t>
  </si>
  <si>
    <t>96x99.15x165</t>
  </si>
  <si>
    <t>76.00x140.00x80.00</t>
  </si>
  <si>
    <t>76x79.10x152</t>
  </si>
  <si>
    <t>CR076004SVNNB</t>
  </si>
  <si>
    <t>D3.ME.4D55</t>
  </si>
  <si>
    <t>SLVS03463</t>
  </si>
  <si>
    <t>SLVS03517</t>
  </si>
  <si>
    <t>SLVS03527</t>
  </si>
  <si>
    <t>11461-58010</t>
  </si>
  <si>
    <t>D3.TY.2C</t>
  </si>
  <si>
    <t>SLVS03521</t>
  </si>
  <si>
    <t>SLVS03511</t>
  </si>
  <si>
    <t>SLVS03520</t>
  </si>
  <si>
    <t>SLVS03522</t>
  </si>
  <si>
    <t>SLVS03523</t>
  </si>
  <si>
    <t>SLVS05135</t>
  </si>
  <si>
    <t>SLVS03524</t>
  </si>
  <si>
    <t>S-403T10</t>
  </si>
  <si>
    <t>D3.ME.4D32</t>
  </si>
  <si>
    <t>108C</t>
  </si>
  <si>
    <t>CLMI410801P</t>
  </si>
  <si>
    <t>D3.ME.4D33</t>
  </si>
  <si>
    <t>21131-41911</t>
  </si>
  <si>
    <t>CAM-FM-14B-S</t>
  </si>
  <si>
    <t>CLTO409601P</t>
  </si>
  <si>
    <t>21131-45900</t>
  </si>
  <si>
    <t>D3.ME.4D56</t>
  </si>
  <si>
    <t>CLMI410401P STD</t>
  </si>
  <si>
    <t>D3.FM.GA16</t>
  </si>
  <si>
    <t>108U</t>
  </si>
  <si>
    <t>CLTO409951P</t>
  </si>
  <si>
    <t>CLMI409111P</t>
  </si>
  <si>
    <t>CLTO410201P</t>
  </si>
  <si>
    <t>75A</t>
  </si>
  <si>
    <t>21131-42001</t>
  </si>
  <si>
    <t>104C</t>
  </si>
  <si>
    <t>21131-41200</t>
  </si>
  <si>
    <t>100.00X104.15X203</t>
  </si>
  <si>
    <t>96X99.15X165</t>
  </si>
  <si>
    <t>CLNI407604PG</t>
  </si>
  <si>
    <t>104U</t>
  </si>
  <si>
    <t>108A</t>
  </si>
  <si>
    <t>CLMI410801P 001</t>
  </si>
  <si>
    <t>D3.TY.14B</t>
  </si>
  <si>
    <t>CLTO409601P 001</t>
  </si>
  <si>
    <t>CLMI410401P 001</t>
  </si>
  <si>
    <t>CLTO409951P 001</t>
  </si>
  <si>
    <t>CLMI409111P 001</t>
  </si>
  <si>
    <t>CLTO410201P 001</t>
  </si>
  <si>
    <t>P012904</t>
  </si>
  <si>
    <t>VV000001</t>
  </si>
  <si>
    <t>VV000002</t>
  </si>
  <si>
    <t>VV000003</t>
  </si>
  <si>
    <t>VV000004</t>
  </si>
  <si>
    <t>VV000005</t>
  </si>
  <si>
    <t>VV000006</t>
  </si>
  <si>
    <t>VV000007</t>
  </si>
  <si>
    <t>VV000008</t>
  </si>
  <si>
    <t>VV000009</t>
  </si>
  <si>
    <t>VV000010</t>
  </si>
  <si>
    <t>VV000011</t>
  </si>
  <si>
    <t>VV000012</t>
  </si>
  <si>
    <t>VV000013</t>
  </si>
  <si>
    <t>VV000014</t>
  </si>
  <si>
    <t>VV000015</t>
  </si>
  <si>
    <t>VV000016</t>
  </si>
  <si>
    <t>VV000017</t>
  </si>
  <si>
    <t>VV000018</t>
  </si>
  <si>
    <t>VV000019</t>
  </si>
  <si>
    <t>VV000020</t>
  </si>
  <si>
    <t>VV000021</t>
  </si>
  <si>
    <t>VV000022</t>
  </si>
  <si>
    <t>VV000023</t>
  </si>
  <si>
    <t>VV000024</t>
  </si>
  <si>
    <t>VV000025</t>
  </si>
  <si>
    <t>VV000026</t>
  </si>
  <si>
    <t>VV000027</t>
  </si>
  <si>
    <t>VV000028</t>
  </si>
  <si>
    <t>VV000029</t>
  </si>
  <si>
    <t>VV000030</t>
  </si>
  <si>
    <t>VV000031</t>
  </si>
  <si>
    <t>VV000032</t>
  </si>
  <si>
    <t>VV000033</t>
  </si>
  <si>
    <t>VV000034</t>
  </si>
  <si>
    <t>VV000035</t>
  </si>
  <si>
    <t>VV000036</t>
  </si>
  <si>
    <t>VV000037</t>
  </si>
  <si>
    <t>VV000038</t>
  </si>
  <si>
    <t>VV000039</t>
  </si>
  <si>
    <t>VV000040</t>
  </si>
  <si>
    <t>VV000041</t>
  </si>
  <si>
    <t>VV000042</t>
  </si>
  <si>
    <t>VV000043</t>
  </si>
  <si>
    <t>VV000044</t>
  </si>
  <si>
    <t>VV000045</t>
  </si>
  <si>
    <t>VV000046</t>
  </si>
  <si>
    <t>VV000047</t>
  </si>
  <si>
    <t>VV000048</t>
  </si>
  <si>
    <t>VV000049</t>
  </si>
  <si>
    <t>VV000050</t>
  </si>
  <si>
    <t>VV000051</t>
  </si>
  <si>
    <t>VV000052</t>
  </si>
  <si>
    <t>VV000053</t>
  </si>
  <si>
    <t>VV000054</t>
  </si>
  <si>
    <t>VV000055</t>
  </si>
  <si>
    <t>VV000056</t>
  </si>
  <si>
    <t>VV000057</t>
  </si>
  <si>
    <t>VV000058</t>
  </si>
  <si>
    <t>VV000059</t>
  </si>
  <si>
    <t>VV000060</t>
  </si>
  <si>
    <t>VV000061</t>
  </si>
  <si>
    <t>VV000062</t>
  </si>
  <si>
    <t>VV000063</t>
  </si>
  <si>
    <t>VV000064</t>
  </si>
  <si>
    <t>VV000065</t>
  </si>
  <si>
    <t>VV000066</t>
  </si>
  <si>
    <t>VV000067</t>
  </si>
  <si>
    <t>VV000068</t>
  </si>
  <si>
    <t>VV000069</t>
  </si>
  <si>
    <t>VV000070</t>
  </si>
  <si>
    <t>VV000071</t>
  </si>
  <si>
    <t>VV000072</t>
  </si>
  <si>
    <t>VV000073</t>
  </si>
  <si>
    <t>VV000074</t>
  </si>
  <si>
    <t>VV000075</t>
  </si>
  <si>
    <t>VV000076</t>
  </si>
  <si>
    <t>VV000079</t>
  </si>
  <si>
    <t>VV000078</t>
  </si>
  <si>
    <t>VV000080</t>
  </si>
  <si>
    <t>VV000081</t>
  </si>
  <si>
    <t>VV000082</t>
  </si>
  <si>
    <t>VV000083</t>
  </si>
  <si>
    <t>VV000084</t>
  </si>
  <si>
    <t>VV000077</t>
  </si>
  <si>
    <t>VV000085</t>
  </si>
  <si>
    <t>VV000086</t>
  </si>
  <si>
    <t>VV000087</t>
  </si>
  <si>
    <t>VV000088</t>
  </si>
  <si>
    <t>VV000089</t>
  </si>
  <si>
    <t>VV000090</t>
  </si>
  <si>
    <t>VV000091</t>
  </si>
  <si>
    <t>VV000092</t>
  </si>
  <si>
    <t>VV000093</t>
  </si>
  <si>
    <t>VV000094</t>
  </si>
  <si>
    <t>VV000095</t>
  </si>
  <si>
    <t>VV000096</t>
  </si>
  <si>
    <t>VV000097</t>
  </si>
  <si>
    <t>VV000105</t>
  </si>
  <si>
    <t>VV000098</t>
  </si>
  <si>
    <t>VV000099</t>
  </si>
  <si>
    <t>VV000100</t>
  </si>
  <si>
    <t>VV000101</t>
  </si>
  <si>
    <t>VV000102</t>
  </si>
  <si>
    <t>VV000103</t>
  </si>
  <si>
    <t>VV000104</t>
  </si>
  <si>
    <t>VV000106</t>
  </si>
  <si>
    <t>VV000107</t>
  </si>
  <si>
    <t>VV000108</t>
  </si>
  <si>
    <t>VV000109</t>
  </si>
  <si>
    <t>VV000110</t>
  </si>
  <si>
    <t>VV000111</t>
  </si>
  <si>
    <t>VV000112</t>
  </si>
  <si>
    <t>VV000113</t>
  </si>
  <si>
    <t>VV000114</t>
  </si>
  <si>
    <t>VV000115</t>
  </si>
  <si>
    <t>VV000116</t>
  </si>
  <si>
    <t>VV000117</t>
  </si>
  <si>
    <t>VV000118</t>
  </si>
  <si>
    <t>VV000119</t>
  </si>
  <si>
    <t>VV000120</t>
  </si>
  <si>
    <t>VV000121</t>
  </si>
  <si>
    <t>VV000122</t>
  </si>
  <si>
    <t>VV000123</t>
  </si>
  <si>
    <t>VV000124</t>
  </si>
  <si>
    <t>36x136</t>
  </si>
  <si>
    <t>40x8x131</t>
  </si>
  <si>
    <t>42x132</t>
  </si>
  <si>
    <t>29x5.5x92.5</t>
  </si>
  <si>
    <t>31x7x101</t>
  </si>
  <si>
    <t>41X34X7</t>
  </si>
  <si>
    <t>21.5 X 5.5 X 92.5</t>
  </si>
  <si>
    <t>32X8.7X109.6</t>
  </si>
  <si>
    <t>25X5.5X92.6</t>
  </si>
  <si>
    <t>31x88</t>
  </si>
  <si>
    <t>36x8x105</t>
  </si>
  <si>
    <t>23x5.5x87.5</t>
  </si>
  <si>
    <t>34x6.5x112</t>
  </si>
  <si>
    <t>24.5x5.5x89</t>
  </si>
  <si>
    <t>29X5.5x112</t>
  </si>
  <si>
    <t>25.5X5.5X115</t>
  </si>
  <si>
    <t>24x5.5x93</t>
  </si>
  <si>
    <t>30x5.5x92</t>
  </si>
  <si>
    <t>27.5x5.5x108.3</t>
  </si>
  <si>
    <t>25.2X5.5X95</t>
  </si>
  <si>
    <t>23.2X115X5.5</t>
  </si>
  <si>
    <t>28X5X89</t>
  </si>
  <si>
    <t>34X6.5X110</t>
  </si>
  <si>
    <t>25X97.5X5</t>
  </si>
  <si>
    <t>27.5x5.5x87.5</t>
  </si>
  <si>
    <t>32X8X117.5</t>
  </si>
  <si>
    <t>27x6x98.5</t>
  </si>
  <si>
    <t>28.3x5x95</t>
  </si>
  <si>
    <t>40X8X117</t>
  </si>
  <si>
    <t>37x8x104.4</t>
  </si>
  <si>
    <t>G4EK, G4EH</t>
  </si>
  <si>
    <t>H1, VARIOS, STARLEX</t>
  </si>
  <si>
    <t>VITARA, APV</t>
  </si>
  <si>
    <t>EQ6380LF</t>
  </si>
  <si>
    <t>JL474</t>
  </si>
  <si>
    <t>GRAND PLUS</t>
  </si>
  <si>
    <t>N1F</t>
  </si>
  <si>
    <t>FD35, FD42</t>
  </si>
  <si>
    <t>SENTRA, SUNNY, TSUBAME</t>
  </si>
  <si>
    <t>TIIDA, MARCH, VERSA</t>
  </si>
  <si>
    <t>BLUEBIRD, PRIMERA, SENTRA, ALMERA, AD</t>
  </si>
  <si>
    <t>QG18DE</t>
  </si>
  <si>
    <t>SUNNY, PRESEA, PULSAR</t>
  </si>
  <si>
    <t>CALDINA, CARINA, COROLLA, CORONA, SPRINTER, TOWNACE</t>
  </si>
  <si>
    <t>LF6</t>
  </si>
  <si>
    <t>4AFE, 5A</t>
  </si>
  <si>
    <t>2LMOD, 3L,1HZ,2LT</t>
  </si>
  <si>
    <t>2Y,3Y,4Y</t>
  </si>
  <si>
    <t>COROLLA,COROLLA</t>
  </si>
  <si>
    <t>1C,2c</t>
  </si>
  <si>
    <t>COROLLA, CORSA, CALDINA, SPRINTER</t>
  </si>
  <si>
    <t>A15M</t>
  </si>
  <si>
    <t>8V</t>
  </si>
  <si>
    <t>VAN TURIS</t>
  </si>
  <si>
    <t>K14B,DK13</t>
  </si>
  <si>
    <t>PREGIO</t>
  </si>
  <si>
    <t>4D30, 4D31, 4D32, 4D34</t>
  </si>
  <si>
    <t>GA15DS,QG15</t>
  </si>
  <si>
    <t>SUPER VAN, NEW VAN</t>
  </si>
  <si>
    <t>6D15, 6D16</t>
  </si>
  <si>
    <t>5AF, 4AF</t>
  </si>
  <si>
    <t>BLUEBIRD, FIERA D21</t>
  </si>
  <si>
    <t>LD20T</t>
  </si>
  <si>
    <t>1ZR</t>
  </si>
  <si>
    <t>ANDINA, X30 VAN</t>
  </si>
  <si>
    <t>CAMRY, CARINA, COROLLA</t>
  </si>
  <si>
    <t>CORONA, TERCEL, CARINA</t>
  </si>
  <si>
    <t>H1, STARLEX, VARIOS</t>
  </si>
  <si>
    <t>4G13, 4G13S</t>
  </si>
  <si>
    <t>new van</t>
  </si>
  <si>
    <t>E158</t>
  </si>
  <si>
    <t>LD20, LD20-II</t>
  </si>
  <si>
    <t>4G15S, 4G15, 4G18</t>
  </si>
  <si>
    <t>V70, N5</t>
  </si>
  <si>
    <t>4A13, 4A15</t>
  </si>
  <si>
    <t>G4ED,G4EE</t>
  </si>
  <si>
    <t>URVAN,NAVARA,FRONTIER</t>
  </si>
  <si>
    <t>NAVARA,URVAN,FRONTIER NP300</t>
  </si>
  <si>
    <t>HILUX,FORTUNER, 4 RUNNER</t>
  </si>
  <si>
    <t>A138</t>
  </si>
  <si>
    <t>SY</t>
  </si>
  <si>
    <t>DL,LJ465 QR</t>
  </si>
  <si>
    <t>26x5.5x93</t>
  </si>
  <si>
    <t>42X136</t>
  </si>
  <si>
    <t>34x8x131</t>
  </si>
  <si>
    <t>25x6x93, 29x6x93</t>
  </si>
  <si>
    <t>36x132</t>
  </si>
  <si>
    <t>25.5x5.5x80</t>
  </si>
  <si>
    <t>36x7x101</t>
  </si>
  <si>
    <t>23x5.5x118 , 27.5x5.5x118.5</t>
  </si>
  <si>
    <t>50X42X6</t>
  </si>
  <si>
    <t>26.5 X 5.5 X 92.5</t>
  </si>
  <si>
    <t>31x5x102 , 25.5x5x102</t>
  </si>
  <si>
    <t>38X8.7X109.6</t>
  </si>
  <si>
    <t>30X5.5X92.3</t>
  </si>
  <si>
    <t>24.5x88</t>
  </si>
  <si>
    <t>42.5x8x105</t>
  </si>
  <si>
    <t>26x5x90, 23x5x90</t>
  </si>
  <si>
    <t>31x7x102 , 38X7X102</t>
  </si>
  <si>
    <t>38x7x102</t>
  </si>
  <si>
    <t>42x7x105</t>
  </si>
  <si>
    <t>27.5x5.5x88.5</t>
  </si>
  <si>
    <t>49x9x138, 42x9x138</t>
  </si>
  <si>
    <t>30x6.5x111</t>
  </si>
  <si>
    <t>31x7x120, 37x7x120</t>
  </si>
  <si>
    <t>31x5.5x89</t>
  </si>
  <si>
    <t>25.5x5.5x115</t>
  </si>
  <si>
    <t>29X5.5X112</t>
  </si>
  <si>
    <t>34x6x110/31x6x115</t>
  </si>
  <si>
    <t>30x5.5x92.5</t>
  </si>
  <si>
    <t>24.5x5.5x92</t>
  </si>
  <si>
    <t>32x5.5x109.4</t>
  </si>
  <si>
    <t>28X5.5X95</t>
  </si>
  <si>
    <t>27X112X5.5</t>
  </si>
  <si>
    <t>23.5X5X89</t>
  </si>
  <si>
    <t>30.5X6.5X110</t>
  </si>
  <si>
    <t>29X97X5</t>
  </si>
  <si>
    <t>30x7x119, 37x7x119</t>
  </si>
  <si>
    <t>8VALVULAS</t>
  </si>
  <si>
    <t>39X8X117.5</t>
  </si>
  <si>
    <t>32x6x97.5</t>
  </si>
  <si>
    <t>23x27x5x88</t>
  </si>
  <si>
    <t>25.3x5xx94</t>
  </si>
  <si>
    <t>40X8X118, 35.5X8X118</t>
  </si>
  <si>
    <t>35X8X117</t>
  </si>
  <si>
    <t>42.5x8x104.4</t>
  </si>
  <si>
    <t>27x5.5x112 ,23.5x5.5x115</t>
  </si>
  <si>
    <t>33x110x5.5, 27.5x5.5x110</t>
  </si>
  <si>
    <t>34x136.6 , 40x136.6</t>
  </si>
  <si>
    <t>22211-42200</t>
  </si>
  <si>
    <t>476Q-1007002</t>
  </si>
  <si>
    <t>9730.13JTCH</t>
  </si>
  <si>
    <t>9630.14.JTC</t>
  </si>
  <si>
    <t>D3.FMHY.G4EK</t>
  </si>
  <si>
    <t>D3.FMHY.D4CB</t>
  </si>
  <si>
    <t>D3.FMHY.G4FA</t>
  </si>
  <si>
    <t>D3.FMHY.D4BA</t>
  </si>
  <si>
    <t>D3.FMHY.D4BH-ME-011265</t>
  </si>
  <si>
    <t>D3.FMHY.G4EE</t>
  </si>
  <si>
    <t>D3.FMHY.D4BB</t>
  </si>
  <si>
    <t>22211-42520</t>
  </si>
  <si>
    <t>D3.FMSZ.F10A</t>
  </si>
  <si>
    <t>D3.FMSZ.G16A</t>
  </si>
  <si>
    <t>DFSK.JL474.EQ6380 1.3</t>
  </si>
  <si>
    <t>D3.FMNS.E16</t>
  </si>
  <si>
    <t>D3.FMGM.SAIL</t>
  </si>
  <si>
    <t>D3.FMGM.N300</t>
  </si>
  <si>
    <t>D3.FMGM.F14D</t>
  </si>
  <si>
    <t>D3.FMNS.CD17</t>
  </si>
  <si>
    <t>BYD 233 Y BYD 232</t>
  </si>
  <si>
    <t>D3.FMNS.FD6</t>
  </si>
  <si>
    <t>D3.FMNS.FD35</t>
  </si>
  <si>
    <t>D3.FMNS.GA13DS</t>
  </si>
  <si>
    <t>D3.FMNS.GA16DS</t>
  </si>
  <si>
    <t>D3.FMNS.HR16DE</t>
  </si>
  <si>
    <t>D3.FMNS.J15</t>
  </si>
  <si>
    <t>D3.FMNS.J16</t>
  </si>
  <si>
    <t>D3.FMNS.J18</t>
  </si>
  <si>
    <t>D3.FMNS.QD32</t>
  </si>
  <si>
    <t>D3.FMNS.QG15DE</t>
  </si>
  <si>
    <t>D3.FMNS.QG18DE</t>
  </si>
  <si>
    <t>D3.FMNS.TD27</t>
  </si>
  <si>
    <t>D3.FMNS.FE6</t>
  </si>
  <si>
    <t>NISSAN GA16</t>
  </si>
  <si>
    <t>D3.FMTY.1RZ</t>
  </si>
  <si>
    <t>D3.FMTY.3B</t>
  </si>
  <si>
    <t>D3.FMTY.2C</t>
  </si>
  <si>
    <t>D3.FMTY.2E</t>
  </si>
  <si>
    <t>D3.FMTY.2L</t>
  </si>
  <si>
    <t>D3.FMTY.3SZ-VE</t>
  </si>
  <si>
    <t>D3.FMTY.4AFE.NW</t>
  </si>
  <si>
    <t>D3.FMTY.3L</t>
  </si>
  <si>
    <t>D3.FMTY.5L</t>
  </si>
  <si>
    <t>D3.FMTY.14B</t>
  </si>
  <si>
    <t>D3.FMTY.3Y</t>
  </si>
  <si>
    <t>TOYOTA 1C,2C</t>
  </si>
  <si>
    <t>TOYOTA 1E/2E</t>
  </si>
  <si>
    <t>TOYOTA 4E/5E</t>
  </si>
  <si>
    <t>D3.FMDH.K3-VE</t>
  </si>
  <si>
    <t>22211-MAGNUS 8V</t>
  </si>
  <si>
    <t>DFSK-DK13-08-GLORY330</t>
  </si>
  <si>
    <t>OK65A12121</t>
  </si>
  <si>
    <t>OK75A12111</t>
  </si>
  <si>
    <t>D3.FMMT.4D31</t>
  </si>
  <si>
    <t>D3.FMMT.4D32</t>
  </si>
  <si>
    <t>D3.FMMT.4D33</t>
  </si>
  <si>
    <t>D3.FMMT.4D35</t>
  </si>
  <si>
    <t>D3.FMMT.4D55</t>
  </si>
  <si>
    <t>D3.FMMT.4D56-CRDI</t>
  </si>
  <si>
    <t>D3.FMMT.4G15</t>
  </si>
  <si>
    <t>A11-42220</t>
  </si>
  <si>
    <t>A12-42220</t>
  </si>
  <si>
    <t>D3.FMNS.E15E.NW</t>
  </si>
  <si>
    <t>D3.FMTY.4AFE</t>
  </si>
  <si>
    <t>D3.FMTY.4E</t>
  </si>
  <si>
    <t>D3.FMMT.4D56T</t>
  </si>
  <si>
    <t>D3.FMMT.4G18</t>
  </si>
  <si>
    <t>TO-13711-21010-8</t>
  </si>
  <si>
    <t>TO-13715-21010-8</t>
  </si>
  <si>
    <t>9730.15.JTC</t>
  </si>
  <si>
    <t>D3.FMNS.CD20NW</t>
  </si>
  <si>
    <t>D3.FMTY.1N</t>
  </si>
  <si>
    <t>D3.FMNS.GA15DS</t>
  </si>
  <si>
    <t>LF479Q1-3707000A</t>
  </si>
  <si>
    <t>CH4500</t>
  </si>
  <si>
    <t>D3.FMMT.6D16</t>
  </si>
  <si>
    <t>D3.FMNS.GA16DE</t>
  </si>
  <si>
    <t>D3.FMTY.2NZ</t>
  </si>
  <si>
    <t>D3.FMTY.3K</t>
  </si>
  <si>
    <t>D3.FMTY.5AF</t>
  </si>
  <si>
    <t>13201-V0700</t>
  </si>
  <si>
    <t>VAL-FM-1ZR</t>
  </si>
  <si>
    <t>DLCG1</t>
  </si>
  <si>
    <t>D3.FMTY.3T</t>
  </si>
  <si>
    <t>D3.FMTY.2KD</t>
  </si>
  <si>
    <t>D3.FMTY.3A,4A</t>
  </si>
  <si>
    <t>D3.FMTY.1HZ</t>
  </si>
  <si>
    <t>22212-42520</t>
  </si>
  <si>
    <t>4730.5.J16C</t>
  </si>
  <si>
    <t>2530.2400.JTC</t>
  </si>
  <si>
    <t>30-K14B</t>
  </si>
  <si>
    <t>D3.FMTY.3E</t>
  </si>
  <si>
    <t>D3.FMTY.18R</t>
  </si>
  <si>
    <t>VAL-FM-4G15</t>
  </si>
  <si>
    <t>ITY-0552 ETY-5552</t>
  </si>
  <si>
    <t>D3.FMNS.E15</t>
  </si>
  <si>
    <t>MD-339752</t>
  </si>
  <si>
    <t>VAL.FM-KA24N-E/I</t>
  </si>
  <si>
    <t>D3.FMNS.LD20</t>
  </si>
  <si>
    <t>D3.FMTY.3S</t>
  </si>
  <si>
    <t>CG14-QM</t>
  </si>
  <si>
    <t>D3.FMHY.G4ED</t>
  </si>
  <si>
    <t>D3.FMIS.4JB1</t>
  </si>
  <si>
    <t>D3.FMNS.YD25DDT</t>
  </si>
  <si>
    <t>D3.FMNS.YD22DE</t>
  </si>
  <si>
    <t>D3.FMMT.4D68</t>
  </si>
  <si>
    <t>D3.FMNS.TD23</t>
  </si>
  <si>
    <t>D3.FMDW.G15MF</t>
  </si>
  <si>
    <t>D3.FMDW.A16DMS</t>
  </si>
  <si>
    <t>D3.FMTY.1KZ-TE</t>
  </si>
  <si>
    <t>D3.FMTY.1KD-FTV</t>
  </si>
  <si>
    <t>D3.FMMT.4M40</t>
  </si>
  <si>
    <t>4G13S</t>
  </si>
  <si>
    <t>LJ465QR</t>
  </si>
  <si>
    <t>D3.FMMT.4D56</t>
  </si>
  <si>
    <t>D3.FMTY.2L-NEW</t>
  </si>
  <si>
    <t>0512-0513</t>
  </si>
  <si>
    <t>Q01927</t>
  </si>
  <si>
    <t>D3.FMTY.1ZR</t>
  </si>
  <si>
    <t>0126/127</t>
  </si>
  <si>
    <t>4500-4G13S</t>
  </si>
  <si>
    <t>D3.FMMT.4G15NW</t>
  </si>
  <si>
    <t>D3.FMNS.KA24</t>
  </si>
  <si>
    <t>13201-W3400</t>
  </si>
  <si>
    <t>74030-3S</t>
  </si>
  <si>
    <t>BM222</t>
  </si>
  <si>
    <t>BM087</t>
  </si>
  <si>
    <t>JGOX8</t>
  </si>
  <si>
    <t>JGO. 8 - P/1HZ JGO. 12</t>
  </si>
  <si>
    <t>ADMI Y ESCAPE</t>
  </si>
  <si>
    <t>8 VALVUVAS</t>
  </si>
  <si>
    <t>NO SALE</t>
  </si>
  <si>
    <t>JGO. 8</t>
  </si>
  <si>
    <t>JGO. 16 VAL,CARBURADO</t>
  </si>
  <si>
    <t>CHINOS VARIOS</t>
  </si>
  <si>
    <t>JGO. 16</t>
  </si>
  <si>
    <t>16V - CARBURADO</t>
  </si>
  <si>
    <t>JGOX12</t>
  </si>
  <si>
    <t>(16 VALVULAS)</t>
  </si>
  <si>
    <t>16 VALV</t>
  </si>
  <si>
    <t>JGO.8</t>
  </si>
  <si>
    <t>12 V</t>
  </si>
  <si>
    <t>JGO. 8 ADMISION Y ESCAPE</t>
  </si>
  <si>
    <t>ADMISION</t>
  </si>
  <si>
    <t>MUY CARA NO PEDIR ESE CODIGO</t>
  </si>
  <si>
    <t>PI000001</t>
  </si>
  <si>
    <t>PI000002</t>
  </si>
  <si>
    <t>PI000003</t>
  </si>
  <si>
    <t>PI000004</t>
  </si>
  <si>
    <t>PI000005</t>
  </si>
  <si>
    <t>PI000006</t>
  </si>
  <si>
    <t>PI000007</t>
  </si>
  <si>
    <t>PI000008</t>
  </si>
  <si>
    <t>PI000009</t>
  </si>
  <si>
    <t>PI000010</t>
  </si>
  <si>
    <t>PI000011</t>
  </si>
  <si>
    <t>PI000012</t>
  </si>
  <si>
    <t>PI000013</t>
  </si>
  <si>
    <t>PI000014</t>
  </si>
  <si>
    <t>PI000015</t>
  </si>
  <si>
    <t>PI000016</t>
  </si>
  <si>
    <t>PI000017</t>
  </si>
  <si>
    <t>PI000018</t>
  </si>
  <si>
    <t>PI000019</t>
  </si>
  <si>
    <t>PI000020</t>
  </si>
  <si>
    <t>PI000021</t>
  </si>
  <si>
    <t>PI000022</t>
  </si>
  <si>
    <t>PI000023</t>
  </si>
  <si>
    <t>PI000024</t>
  </si>
  <si>
    <t>PI000025</t>
  </si>
  <si>
    <t>PI000026</t>
  </si>
  <si>
    <t>PI000027</t>
  </si>
  <si>
    <t>PI000028</t>
  </si>
  <si>
    <t>PI000029</t>
  </si>
  <si>
    <t>VM000002</t>
  </si>
  <si>
    <t>PI000031</t>
  </si>
  <si>
    <t>PI000030</t>
  </si>
  <si>
    <t>PI000032</t>
  </si>
  <si>
    <t>PI000033</t>
  </si>
  <si>
    <t>PI000040</t>
  </si>
  <si>
    <t>PI000034</t>
  </si>
  <si>
    <t>PI000035</t>
  </si>
  <si>
    <t>PI000036</t>
  </si>
  <si>
    <t>PI000037</t>
  </si>
  <si>
    <t>PI000038</t>
  </si>
  <si>
    <t>PI000039</t>
  </si>
  <si>
    <t>PI000041</t>
  </si>
  <si>
    <t>PI000042</t>
  </si>
  <si>
    <t>PI000043</t>
  </si>
  <si>
    <t>PI000044</t>
  </si>
  <si>
    <t>PI000045</t>
  </si>
  <si>
    <t>PI000046</t>
  </si>
  <si>
    <t>PI000047</t>
  </si>
  <si>
    <t>PI000048</t>
  </si>
  <si>
    <t>PI000049</t>
  </si>
  <si>
    <t>VM000019</t>
  </si>
  <si>
    <t>PI000050</t>
  </si>
  <si>
    <t>PI000055</t>
  </si>
  <si>
    <t>PI000051</t>
  </si>
  <si>
    <t>PI000052</t>
  </si>
  <si>
    <t>PI000053</t>
  </si>
  <si>
    <t>PI000054</t>
  </si>
  <si>
    <t>VM000027</t>
  </si>
  <si>
    <t>PI000056</t>
  </si>
  <si>
    <t>PI000057</t>
  </si>
  <si>
    <t>VM000028</t>
  </si>
  <si>
    <t>PI000058</t>
  </si>
  <si>
    <t>PI000059</t>
  </si>
  <si>
    <t>PI000060</t>
  </si>
  <si>
    <t>PI000061</t>
  </si>
  <si>
    <t>PI000062</t>
  </si>
  <si>
    <t>PI000063</t>
  </si>
  <si>
    <t>PI000064</t>
  </si>
  <si>
    <t>PI000065</t>
  </si>
  <si>
    <t>PI000066</t>
  </si>
  <si>
    <t>PI000067</t>
  </si>
  <si>
    <t>PI000068</t>
  </si>
  <si>
    <t>PI000069</t>
  </si>
  <si>
    <t>PI000070</t>
  </si>
  <si>
    <t>PI000071</t>
  </si>
  <si>
    <t>PI000072</t>
  </si>
  <si>
    <t>VM000054</t>
  </si>
  <si>
    <t>PI000073</t>
  </si>
  <si>
    <t>VM000056</t>
  </si>
  <si>
    <t>PI000074</t>
  </si>
  <si>
    <t>PI000075</t>
  </si>
  <si>
    <t>PI000076</t>
  </si>
  <si>
    <t>VM000088</t>
  </si>
  <si>
    <t>PI000077</t>
  </si>
  <si>
    <t>PI000078</t>
  </si>
  <si>
    <t>VM000085</t>
  </si>
  <si>
    <t>VM000086</t>
  </si>
  <si>
    <t>PI000079</t>
  </si>
  <si>
    <t>PI000080</t>
  </si>
  <si>
    <t>PI000081</t>
  </si>
  <si>
    <t>PI000082</t>
  </si>
  <si>
    <t>28MM PIN</t>
  </si>
  <si>
    <t>10MM</t>
  </si>
  <si>
    <t>104MM</t>
  </si>
  <si>
    <t>SUP STD</t>
  </si>
  <si>
    <t>100MM</t>
  </si>
  <si>
    <t>X5</t>
  </si>
  <si>
    <t>LETRA K</t>
  </si>
  <si>
    <t>38MM</t>
  </si>
  <si>
    <t>LETRA L</t>
  </si>
  <si>
    <t>PIN 30 MM</t>
  </si>
  <si>
    <t>2.8x2x4</t>
  </si>
  <si>
    <t>74MM</t>
  </si>
  <si>
    <t>77 MM</t>
  </si>
  <si>
    <t>1X1.2X2</t>
  </si>
  <si>
    <t>COROLLA, CORONA, CALDINA, CARINA, SPRINTER, TOWNACE</t>
  </si>
  <si>
    <t>FRONTIER,COMBI</t>
  </si>
  <si>
    <t>4D33 ANTIGUO</t>
  </si>
  <si>
    <t>4D36</t>
  </si>
  <si>
    <t>CANTER, BUS, CANTER, CANTER 3300, FUSO, ROSA</t>
  </si>
  <si>
    <t>4D31, 4D32, 4D33, 4D36</t>
  </si>
  <si>
    <t>CANTER, ROSA, BUS</t>
  </si>
  <si>
    <t>FUSO, ROSA 3300</t>
  </si>
  <si>
    <t>H-100, STARTEX, TERRACAN</t>
  </si>
  <si>
    <t>SUNNY , AD, SENTRA</t>
  </si>
  <si>
    <t>STARLET, PROBOX</t>
  </si>
  <si>
    <t>CARINA, CAMRY, CALDINA, COROLLA, CORONA, LITEACE, SPRINTER, TOWNACE</t>
  </si>
  <si>
    <t>YARIS,PROBOX,VITZ,FUNCARGO</t>
  </si>
  <si>
    <t>H1,H100</t>
  </si>
  <si>
    <t>D4BA,D4BB, D4BH</t>
  </si>
  <si>
    <t>B80</t>
  </si>
  <si>
    <t>CARAVAN, FRONTIER, URBAN</t>
  </si>
  <si>
    <t>QD32, zd30</t>
  </si>
  <si>
    <t>4D55, 4D56, 4G52</t>
  </si>
  <si>
    <t>PROBOX,</t>
  </si>
  <si>
    <t>HD72</t>
  </si>
  <si>
    <t>SENTRA, ALMERA, BLUEBIRD, PRIMERA, UAFB</t>
  </si>
  <si>
    <t>13B,14B</t>
  </si>
  <si>
    <t>GRAN VAN TURISMO</t>
  </si>
  <si>
    <t>3B, 13B.B</t>
  </si>
  <si>
    <t>CARAVAN, COMBI</t>
  </si>
  <si>
    <t>CONTY</t>
  </si>
  <si>
    <t>2LT,2LNEW</t>
  </si>
  <si>
    <t>PICANTO,RIO ELANTRA</t>
  </si>
  <si>
    <t>34.0x84.0</t>
  </si>
  <si>
    <t>34x84</t>
  </si>
  <si>
    <t>29x75</t>
  </si>
  <si>
    <t>36x88.5</t>
  </si>
  <si>
    <t>36x93</t>
  </si>
  <si>
    <t>33x74</t>
  </si>
  <si>
    <t>34x79</t>
  </si>
  <si>
    <t>27x58</t>
  </si>
  <si>
    <t>32x84</t>
  </si>
  <si>
    <t>27x74</t>
  </si>
  <si>
    <t>71 MM</t>
  </si>
  <si>
    <t>43G02</t>
  </si>
  <si>
    <t>ME012174</t>
  </si>
  <si>
    <t>13101-11081</t>
  </si>
  <si>
    <t>23411-45700</t>
  </si>
  <si>
    <t>MD008851</t>
  </si>
  <si>
    <t>476Q-1004020</t>
  </si>
  <si>
    <t>23411-45000</t>
  </si>
  <si>
    <t>23041-03330</t>
  </si>
  <si>
    <t>PTTO409207DB</t>
  </si>
  <si>
    <t>PTTO409201D</t>
  </si>
  <si>
    <t>D3.13101-54060-0</t>
  </si>
  <si>
    <t>D3.13101-54100-0</t>
  </si>
  <si>
    <t>D3.13101-64110-2</t>
  </si>
  <si>
    <t>D3.12010-11M02-0</t>
  </si>
  <si>
    <t>PTT0410205D</t>
  </si>
  <si>
    <t>D3.13101-58040-0</t>
  </si>
  <si>
    <t>D3.12010-43G02-0</t>
  </si>
  <si>
    <t>D3.23411-45500-0.ACS</t>
  </si>
  <si>
    <t>D3.ME012858-0.REF</t>
  </si>
  <si>
    <t>PTMI410002D 0.00</t>
  </si>
  <si>
    <t>M101XTVB-0</t>
  </si>
  <si>
    <t>D3.ME012174-0</t>
  </si>
  <si>
    <t>D3.ME012897-0</t>
  </si>
  <si>
    <t>D3.ME012897-0.REF</t>
  </si>
  <si>
    <t>D3.ME014287-0</t>
  </si>
  <si>
    <t>D3.ME014287-0.REF</t>
  </si>
  <si>
    <t>PTMI410802DA</t>
  </si>
  <si>
    <t>M1084-0</t>
  </si>
  <si>
    <t>M1085X-0</t>
  </si>
  <si>
    <t>ME012897 00</t>
  </si>
  <si>
    <t>PTMI410407DA</t>
  </si>
  <si>
    <t>PTMI410401 STD</t>
  </si>
  <si>
    <t>D3.13101-58060-0.REF</t>
  </si>
  <si>
    <t>23410 42600</t>
  </si>
  <si>
    <t>23144 45700</t>
  </si>
  <si>
    <t>D3.ME012174-0.REF</t>
  </si>
  <si>
    <t>PTTO409601DA</t>
  </si>
  <si>
    <t>PTMI410001D 0.00</t>
  </si>
  <si>
    <t>D3.ME012145-0.ALF</t>
  </si>
  <si>
    <t>D3.23410-42540-0.ACC</t>
  </si>
  <si>
    <t>D3.12100-65810-0</t>
  </si>
  <si>
    <t>PTMI410801D</t>
  </si>
  <si>
    <t>D3.13101-16160-0</t>
  </si>
  <si>
    <t>OK6Z111SAO</t>
  </si>
  <si>
    <t>D3-12010-17A02-0</t>
  </si>
  <si>
    <t>D3.13101-54120-0.ABC</t>
  </si>
  <si>
    <t>D3.13101-21080-0</t>
  </si>
  <si>
    <t>PTTO409601D</t>
  </si>
  <si>
    <t>PTT0408602D</t>
  </si>
  <si>
    <t>D3.13101-11050-0</t>
  </si>
  <si>
    <t>D3.13101-15020-0</t>
  </si>
  <si>
    <t>23411-45500</t>
  </si>
  <si>
    <t>D3.13101-21080-2</t>
  </si>
  <si>
    <t>D3.13101-11081-0</t>
  </si>
  <si>
    <t>D3.13101-64110-0</t>
  </si>
  <si>
    <t>13101-15050</t>
  </si>
  <si>
    <t>PTMI410401DA STD</t>
  </si>
  <si>
    <t>PIS-FM-4D35TA</t>
  </si>
  <si>
    <t>PIS-FM-TD27NEW</t>
  </si>
  <si>
    <t>PIS-FM-4Y-STD</t>
  </si>
  <si>
    <t>D3.ME014160-0-REF</t>
  </si>
  <si>
    <t>ME220472</t>
  </si>
  <si>
    <t>23041-2B101-0</t>
  </si>
  <si>
    <t>13101-B1021-0</t>
  </si>
  <si>
    <t>PIS-FM-D4BAA-STD</t>
  </si>
  <si>
    <t>D3.13101-21020G-0</t>
  </si>
  <si>
    <t>D3.FMNS.GA16D</t>
  </si>
  <si>
    <t>D3.09002783-0</t>
  </si>
  <si>
    <t>PO22391</t>
  </si>
  <si>
    <t>D3.12010-6T000-0</t>
  </si>
  <si>
    <t>P025060</t>
  </si>
  <si>
    <t>D3.12010-53Y00</t>
  </si>
  <si>
    <t>D3.13101-21080G-0</t>
  </si>
  <si>
    <t>D3.12010-50Y00-0</t>
  </si>
  <si>
    <t>D3.A2010-BN900-0</t>
  </si>
  <si>
    <t>PTMI410802D STD</t>
  </si>
  <si>
    <t>D3.12010-E3002-0</t>
  </si>
  <si>
    <t>D3.12010-57J01-0</t>
  </si>
  <si>
    <t>PTMI411002DB STD</t>
  </si>
  <si>
    <t>D3.13101-74160-2</t>
  </si>
  <si>
    <t>D3.9048491-0</t>
  </si>
  <si>
    <t>D3.13101-1110F-0</t>
  </si>
  <si>
    <t>D3.23410-26410-0</t>
  </si>
  <si>
    <t>27X58</t>
  </si>
  <si>
    <t>1M7691B0</t>
  </si>
  <si>
    <t>CHANGAN GRAN VAN TURISMO</t>
  </si>
  <si>
    <t>D3.12010-2S605-0</t>
  </si>
  <si>
    <t>PTT0409203D 0.00</t>
  </si>
  <si>
    <t>D3.23041-033330</t>
  </si>
  <si>
    <t>PTMI410401 0.00</t>
  </si>
  <si>
    <t>ME012001</t>
  </si>
  <si>
    <t>PIS-FM-J20A-STD</t>
  </si>
  <si>
    <t>PTTO408602D</t>
  </si>
  <si>
    <t>ME014693</t>
  </si>
  <si>
    <t>D3.13101-73030-0</t>
  </si>
  <si>
    <t>PTM1410406DB</t>
  </si>
  <si>
    <t>D3.23041-2B101-0</t>
  </si>
  <si>
    <t>P012155</t>
  </si>
  <si>
    <t>D3.23410-42201-0</t>
  </si>
  <si>
    <t>MC0402T-0</t>
  </si>
  <si>
    <t>PTMI410802D 0.00</t>
  </si>
  <si>
    <t>D3.1210-E3002-0</t>
  </si>
  <si>
    <t>SIMPLE, ANTIGUO</t>
  </si>
  <si>
    <t>SIN TURBO, REFORZADO</t>
  </si>
  <si>
    <t>REFORZAD-TURBO X 4 MM</t>
  </si>
  <si>
    <t>SIMPLE - BAJO</t>
  </si>
  <si>
    <t>REFORZADO - BAJO</t>
  </si>
  <si>
    <t>SIMPLE - ALTO</t>
  </si>
  <si>
    <t>REFORZADO -ALTO</t>
  </si>
  <si>
    <t>SIMPLE-ALTO</t>
  </si>
  <si>
    <t>REFORZADO - CON TURBO INTERCULER</t>
  </si>
  <si>
    <t>REFORZADO (658.00)</t>
  </si>
  <si>
    <t>BOLA</t>
  </si>
  <si>
    <t>REFORZADO C/HUECO LUBRICADOR</t>
  </si>
  <si>
    <t>SIMPLE (ACO)</t>
  </si>
  <si>
    <t>SIN TURBO, 2.5X2.0X3.0</t>
  </si>
  <si>
    <t>CAMARA 54MM, 36 MM PIN</t>
  </si>
  <si>
    <t>BOLA, PIN 36MM</t>
  </si>
  <si>
    <t>BOLA /49MM</t>
  </si>
  <si>
    <t>SIMPLE, TREBOL CHICO, (34096)</t>
  </si>
  <si>
    <t>REFORZADO, 49MM, BOLA</t>
  </si>
  <si>
    <t>COMERCIAL, ANILLO TP 35974</t>
  </si>
  <si>
    <t>ALTO RELIEVE</t>
  </si>
  <si>
    <t>1.2X1.2X2.5</t>
  </si>
  <si>
    <t>SIMPLE, SIN TURBO</t>
  </si>
  <si>
    <t>PUNTA</t>
  </si>
  <si>
    <t>MB000161</t>
  </si>
  <si>
    <t>MB000162</t>
  </si>
  <si>
    <t>MB000163</t>
  </si>
  <si>
    <t>MB000164</t>
  </si>
  <si>
    <t>MB000165</t>
  </si>
  <si>
    <t>MB000166</t>
  </si>
  <si>
    <t>MB000167</t>
  </si>
  <si>
    <t>MB000168</t>
  </si>
  <si>
    <t>MB000169</t>
  </si>
  <si>
    <t>MB000170</t>
  </si>
  <si>
    <t>MB000171</t>
  </si>
  <si>
    <t>MB000172</t>
  </si>
  <si>
    <t>MB000173</t>
  </si>
  <si>
    <t>MB000174</t>
  </si>
  <si>
    <t>MB000175</t>
  </si>
  <si>
    <t>MB000176</t>
  </si>
  <si>
    <t>MB000177</t>
  </si>
  <si>
    <t>MB000178</t>
  </si>
  <si>
    <t>MB000179</t>
  </si>
  <si>
    <t>MB000180</t>
  </si>
  <si>
    <t>MB000181</t>
  </si>
  <si>
    <t>MB000182</t>
  </si>
  <si>
    <t>MB000183</t>
  </si>
  <si>
    <t>MB000184</t>
  </si>
  <si>
    <t>MB000185</t>
  </si>
  <si>
    <t>MB000186</t>
  </si>
  <si>
    <t>MB000187</t>
  </si>
  <si>
    <t>MB000188</t>
  </si>
  <si>
    <t>MB000189</t>
  </si>
  <si>
    <t>MB000190</t>
  </si>
  <si>
    <t>MB000191</t>
  </si>
  <si>
    <t>MB000192</t>
  </si>
  <si>
    <t>MB000193</t>
  </si>
  <si>
    <t>MB000194</t>
  </si>
  <si>
    <t>MB000195</t>
  </si>
  <si>
    <t>MB000196</t>
  </si>
  <si>
    <t>MB000197</t>
  </si>
  <si>
    <t>MB000198</t>
  </si>
  <si>
    <t>MB000199</t>
  </si>
  <si>
    <t>MB000200</t>
  </si>
  <si>
    <t>MB000201</t>
  </si>
  <si>
    <t>MB000313</t>
  </si>
  <si>
    <t>MB000359</t>
  </si>
  <si>
    <t>MB000427</t>
  </si>
  <si>
    <t>MB000455</t>
  </si>
  <si>
    <t>MB000465</t>
  </si>
  <si>
    <t>MB000474</t>
  </si>
  <si>
    <t>MB000476</t>
  </si>
  <si>
    <t>MB000477</t>
  </si>
  <si>
    <t>MB000530</t>
  </si>
  <si>
    <t>MB000534</t>
  </si>
  <si>
    <t>MB000535</t>
  </si>
  <si>
    <t>MB000548</t>
  </si>
  <si>
    <t>MB000563</t>
  </si>
  <si>
    <t>MB000571</t>
  </si>
  <si>
    <t>MB000572</t>
  </si>
  <si>
    <t>MB000573</t>
  </si>
  <si>
    <t>MB000578</t>
  </si>
  <si>
    <t>MB000586</t>
  </si>
  <si>
    <t>MB000591</t>
  </si>
  <si>
    <t>MB000613</t>
  </si>
  <si>
    <t>MB000616</t>
  </si>
  <si>
    <t>MB000620</t>
  </si>
  <si>
    <t>MB000621</t>
  </si>
  <si>
    <t>MB000622</t>
  </si>
  <si>
    <t>MB000624</t>
  </si>
  <si>
    <t>MB000631</t>
  </si>
  <si>
    <t>MB000633</t>
  </si>
  <si>
    <t>MB000636</t>
  </si>
  <si>
    <t>MB000646</t>
  </si>
  <si>
    <t>MB000650</t>
  </si>
  <si>
    <t>MB000655</t>
  </si>
  <si>
    <t>MB000658</t>
  </si>
  <si>
    <t>MB000659</t>
  </si>
  <si>
    <t>MB000662</t>
  </si>
  <si>
    <t>MB000666</t>
  </si>
  <si>
    <t>MB000674</t>
  </si>
  <si>
    <t>MB000697</t>
  </si>
  <si>
    <t>MB000712</t>
  </si>
  <si>
    <t>MB000748</t>
  </si>
  <si>
    <t>MB000704</t>
  </si>
  <si>
    <t>MB000732</t>
  </si>
  <si>
    <t>MB000743</t>
  </si>
  <si>
    <t>MB000746</t>
  </si>
  <si>
    <t>MB000747</t>
  </si>
  <si>
    <t>MB000753</t>
  </si>
  <si>
    <t>MB000755</t>
  </si>
  <si>
    <t>DELGADO</t>
  </si>
  <si>
    <t>TD27,QD32</t>
  </si>
  <si>
    <t>3K, 5K</t>
  </si>
  <si>
    <t>6DC, 8DC</t>
  </si>
  <si>
    <t>2S,3S, 3Y,2T,3T</t>
  </si>
  <si>
    <t>NHR</t>
  </si>
  <si>
    <t>4BD1,4BE1,4BB1,6BD1,6BG1,4BC2</t>
  </si>
  <si>
    <t>6K</t>
  </si>
  <si>
    <t>SENTRA, SANNY</t>
  </si>
  <si>
    <t>BALENO, VITARA, GRAND VITARA, SENTRA, AD,</t>
  </si>
  <si>
    <t>GA13, GA15, GA16 , QG15</t>
  </si>
  <si>
    <t>CARINA, CORONA, COROLLA, TERCEL</t>
  </si>
  <si>
    <t>B, 3B, 13B</t>
  </si>
  <si>
    <t>1NZ, 2NZ1ZZFE</t>
  </si>
  <si>
    <t>1ZZFE, 2NZ, 1NZ</t>
  </si>
  <si>
    <t>CANTER, ROSA, FUSO</t>
  </si>
  <si>
    <t>6D14,6D15,6D16,6D17</t>
  </si>
  <si>
    <t>4D55, 56</t>
  </si>
  <si>
    <t>D9X</t>
  </si>
  <si>
    <t>FE6,FE6T,FD42,FD46</t>
  </si>
  <si>
    <t>FE6 - FE6T</t>
  </si>
  <si>
    <t>SAIL, HOLDEN TORANA</t>
  </si>
  <si>
    <t>A9X</t>
  </si>
  <si>
    <t>ED33, ED35, FD6</t>
  </si>
  <si>
    <t>720, ATLAS</t>
  </si>
  <si>
    <t>SD22, SD25, TD27, QD32</t>
  </si>
  <si>
    <t>SD22, SD23, TD27</t>
  </si>
  <si>
    <t>J20A, H20A</t>
  </si>
  <si>
    <t>, J3</t>
  </si>
  <si>
    <t>BLUEBIRD, PRAIRE LIBERTY, PRIMERA, VANETTE SERENA</t>
  </si>
  <si>
    <t>3Y,4Y,2T,3T,2S,3S,4S,5S</t>
  </si>
  <si>
    <t>4D30, 4D31, 4D32, 4D33, 4D34</t>
  </si>
  <si>
    <t>4D30, 4D31, 4D32, 4D33 , 4D34</t>
  </si>
  <si>
    <t>CALDINA, CORONA, HILUX, HIACE</t>
  </si>
  <si>
    <t>2S,3S, 3Y,3T,2T</t>
  </si>
  <si>
    <t>PICK UP, 620</t>
  </si>
  <si>
    <t>J15, J16, J8</t>
  </si>
  <si>
    <t>LANCER GALANT 2.0</t>
  </si>
  <si>
    <t>ACCENT, ELANTRA, I30, CRETA,VELOSTER, VENUE</t>
  </si>
  <si>
    <t>CERATO, RIO, SELTO, SEUL</t>
  </si>
  <si>
    <t>G4FC,44FC</t>
  </si>
  <si>
    <t>CG10,CG13,CR10,CR12,CR14</t>
  </si>
  <si>
    <t>1KZ,1KD,2KD,1GD</t>
  </si>
  <si>
    <t>STARLET, VITZ, AVANZA</t>
  </si>
  <si>
    <t>3K, 1SZ, 3SZ</t>
  </si>
  <si>
    <t>2T,3T,1S,2S,3S,4S,5S, 3Y, 4Y</t>
  </si>
  <si>
    <t>N200, N300, SAIL</t>
  </si>
  <si>
    <t>F8A,F8B,F10A</t>
  </si>
  <si>
    <t>F8A, F8B,F10A</t>
  </si>
  <si>
    <t>1KD, 2KD, N1GD</t>
  </si>
  <si>
    <t>NOMADE, VITARA, SX4, AERIO</t>
  </si>
  <si>
    <t>3SZ, 1SZ</t>
  </si>
  <si>
    <t>K3-VE</t>
  </si>
  <si>
    <t>SH</t>
  </si>
  <si>
    <t>SH,SL,SLT,HA</t>
  </si>
  <si>
    <t>3B. 13B, 14B</t>
  </si>
  <si>
    <t>STARLET, TERCEL,</t>
  </si>
  <si>
    <t>1E,2E,4E</t>
  </si>
  <si>
    <t>GA13, GA15, GA16, QG15</t>
  </si>
  <si>
    <t>F8A,F10A</t>
  </si>
  <si>
    <t>4JBA</t>
  </si>
  <si>
    <t>4M40,4M41,4M42</t>
  </si>
  <si>
    <t>ZD30</t>
  </si>
  <si>
    <t>2LT.3L,5L</t>
  </si>
  <si>
    <t>fuso</t>
  </si>
  <si>
    <t>6d14,6d15,6d16</t>
  </si>
  <si>
    <t>AVANZA, COROLLA, RAV 4, CAMRY</t>
  </si>
  <si>
    <t>T121H</t>
  </si>
  <si>
    <t>T284A-STD</t>
  </si>
  <si>
    <t>TW-1820 025</t>
  </si>
  <si>
    <t>11791-28020</t>
  </si>
  <si>
    <t>TW-1000B</t>
  </si>
  <si>
    <t>TW-1028A</t>
  </si>
  <si>
    <t>TW-1056A</t>
  </si>
  <si>
    <t>TW-1072J</t>
  </si>
  <si>
    <t>TW-1117A</t>
  </si>
  <si>
    <t>TW-1122J</t>
  </si>
  <si>
    <t>TW-1155GP</t>
  </si>
  <si>
    <t>TW-1161A</t>
  </si>
  <si>
    <t>TW-1208A</t>
  </si>
  <si>
    <t>TW-1213GP</t>
  </si>
  <si>
    <t>TW-1400</t>
  </si>
  <si>
    <t>TW-1405A</t>
  </si>
  <si>
    <t>TW-1408</t>
  </si>
  <si>
    <t>TW-1415A</t>
  </si>
  <si>
    <t>TW-1417A</t>
  </si>
  <si>
    <t>TW-1424A</t>
  </si>
  <si>
    <t>TW-1436A</t>
  </si>
  <si>
    <t>TW-1457A</t>
  </si>
  <si>
    <t>TW-1807K</t>
  </si>
  <si>
    <t>TW-1820K</t>
  </si>
  <si>
    <t>TW-1845A</t>
  </si>
  <si>
    <t>TW-2405A</t>
  </si>
  <si>
    <t>TW-2800J</t>
  </si>
  <si>
    <t>TW-2809</t>
  </si>
  <si>
    <t>TW-3890A</t>
  </si>
  <si>
    <t>P014724</t>
  </si>
  <si>
    <t>T022A</t>
  </si>
  <si>
    <t>P013803</t>
  </si>
  <si>
    <t>P017651</t>
  </si>
  <si>
    <t>P019424</t>
  </si>
  <si>
    <t>P014478</t>
  </si>
  <si>
    <t>TW-1056</t>
  </si>
  <si>
    <t>TW-2407</t>
  </si>
  <si>
    <t>TW-1441A</t>
  </si>
  <si>
    <t>T139A</t>
  </si>
  <si>
    <t>TW-1224A</t>
  </si>
  <si>
    <t>TW-1452A</t>
  </si>
  <si>
    <t>TK7288A</t>
  </si>
  <si>
    <t>TW2510A</t>
  </si>
  <si>
    <t>T018A</t>
  </si>
  <si>
    <t>T720A</t>
  </si>
  <si>
    <t>TW-1179A 025</t>
  </si>
  <si>
    <t>P013650</t>
  </si>
  <si>
    <t>P024327</t>
  </si>
  <si>
    <t>P022368</t>
  </si>
  <si>
    <t>TW-1153A</t>
  </si>
  <si>
    <t>P013648</t>
  </si>
  <si>
    <t>P024334</t>
  </si>
  <si>
    <t>P013647</t>
  </si>
  <si>
    <t>P024323</t>
  </si>
  <si>
    <t>T094A</t>
  </si>
  <si>
    <t>P024326</t>
  </si>
  <si>
    <t>T185A</t>
  </si>
  <si>
    <t>TW-1832A</t>
  </si>
  <si>
    <t>TW-2805J</t>
  </si>
  <si>
    <t>T080H</t>
  </si>
  <si>
    <t>TW-1229A</t>
  </si>
  <si>
    <t>T037A</t>
  </si>
  <si>
    <t>T037A 0.25</t>
  </si>
  <si>
    <t>TW-1820</t>
  </si>
  <si>
    <t>P014730</t>
  </si>
  <si>
    <t>TW-1400A</t>
  </si>
  <si>
    <t>TW-1408A</t>
  </si>
  <si>
    <t>TW-2809J</t>
  </si>
  <si>
    <t>T038A</t>
  </si>
  <si>
    <t>P008917</t>
  </si>
  <si>
    <t>T051H</t>
  </si>
  <si>
    <t>T062H</t>
  </si>
  <si>
    <t>T080H1</t>
  </si>
  <si>
    <t>T108H</t>
  </si>
  <si>
    <t>P019413</t>
  </si>
  <si>
    <t>T3108A 0.25</t>
  </si>
  <si>
    <t>TW-2510A</t>
  </si>
  <si>
    <t>T661A</t>
  </si>
  <si>
    <t>T284A</t>
  </si>
  <si>
    <t>T027A</t>
  </si>
  <si>
    <t>T040A</t>
  </si>
  <si>
    <t>T025A</t>
  </si>
  <si>
    <t>P013802</t>
  </si>
  <si>
    <t>T651A</t>
  </si>
  <si>
    <t>T724A</t>
  </si>
  <si>
    <t>DELGADA</t>
  </si>
  <si>
    <t>24V-12V</t>
  </si>
  <si>
    <t>PN000001</t>
  </si>
  <si>
    <t>PN000002</t>
  </si>
  <si>
    <t>PN000003</t>
  </si>
  <si>
    <t>PN000004</t>
  </si>
  <si>
    <t>PN000005</t>
  </si>
  <si>
    <t>PN000006</t>
  </si>
  <si>
    <t>PN000007</t>
  </si>
  <si>
    <t>PN000008</t>
  </si>
  <si>
    <t>PN000009</t>
  </si>
  <si>
    <t>PN000010</t>
  </si>
  <si>
    <t>PN000011</t>
  </si>
  <si>
    <t>PN000012</t>
  </si>
  <si>
    <t>PN000013</t>
  </si>
  <si>
    <t>PN000014</t>
  </si>
  <si>
    <t>PN000015</t>
  </si>
  <si>
    <t>PN000016</t>
  </si>
  <si>
    <t>PN000017</t>
  </si>
  <si>
    <t>PN000018</t>
  </si>
  <si>
    <t>PN000019</t>
  </si>
  <si>
    <t>PN000020</t>
  </si>
  <si>
    <t>PN000021</t>
  </si>
  <si>
    <t>PN000035</t>
  </si>
  <si>
    <t>PN000045</t>
  </si>
  <si>
    <t>PN000046</t>
  </si>
  <si>
    <t>PN000047</t>
  </si>
  <si>
    <t>PN000048</t>
  </si>
  <si>
    <t>PN000049</t>
  </si>
  <si>
    <t>PN000050</t>
  </si>
  <si>
    <t>PN000055</t>
  </si>
  <si>
    <t>PN000054</t>
  </si>
  <si>
    <t>PN000058</t>
  </si>
  <si>
    <t>PN000059</t>
  </si>
  <si>
    <t>PN000060</t>
  </si>
  <si>
    <t>PN000062</t>
  </si>
  <si>
    <t>PN000064</t>
  </si>
  <si>
    <t>PN000065</t>
  </si>
  <si>
    <t>PN000068</t>
  </si>
  <si>
    <t>PN000069</t>
  </si>
  <si>
    <t>PN000074</t>
  </si>
  <si>
    <t>PN000080</t>
  </si>
  <si>
    <t>PN000081</t>
  </si>
  <si>
    <t>PN000082</t>
  </si>
  <si>
    <t>PN000083</t>
  </si>
  <si>
    <t>PN000084</t>
  </si>
  <si>
    <t>PN000086</t>
  </si>
  <si>
    <t>PN000087</t>
  </si>
  <si>
    <t>PN000088</t>
  </si>
  <si>
    <t>PN000090</t>
  </si>
  <si>
    <t>PN000094</t>
  </si>
  <si>
    <t>PN000095</t>
  </si>
  <si>
    <t>PN000099</t>
  </si>
  <si>
    <t>PN000100</t>
  </si>
  <si>
    <t>PN000104</t>
  </si>
  <si>
    <t>PN000107</t>
  </si>
  <si>
    <t>PN000111</t>
  </si>
  <si>
    <t>PN000112</t>
  </si>
  <si>
    <t>19DT-12H</t>
  </si>
  <si>
    <t>14DT-12H</t>
  </si>
  <si>
    <t>23DT-8H</t>
  </si>
  <si>
    <t>18DT-12H</t>
  </si>
  <si>
    <t>31DT-12H</t>
  </si>
  <si>
    <t>12DT-12H</t>
  </si>
  <si>
    <t>28DT-10H</t>
  </si>
  <si>
    <t>29DT-10H</t>
  </si>
  <si>
    <t>27DT-10H</t>
  </si>
  <si>
    <t>23DT-10H</t>
  </si>
  <si>
    <t>14DT</t>
  </si>
  <si>
    <t>10DT</t>
  </si>
  <si>
    <t>31DT</t>
  </si>
  <si>
    <t>18DT</t>
  </si>
  <si>
    <t>12H</t>
  </si>
  <si>
    <t>25DT</t>
  </si>
  <si>
    <t>BRIDA 18DT</t>
  </si>
  <si>
    <t>25DT BRIDA</t>
  </si>
  <si>
    <t>20DTx16MM</t>
  </si>
  <si>
    <t>CANTER, ROSA, CANTER, FUSO</t>
  </si>
  <si>
    <t>SL</t>
  </si>
  <si>
    <t>TD27, ZD30</t>
  </si>
  <si>
    <t>HD65, HD78, D4DD</t>
  </si>
  <si>
    <t>MIGTHY, 2.5</t>
  </si>
  <si>
    <t>D4AN,D4AK</t>
  </si>
  <si>
    <t>JINBEI</t>
  </si>
  <si>
    <t>CROWN, DYNA, HIACE 3000</t>
  </si>
  <si>
    <t>13B, 14B, 1HZ</t>
  </si>
  <si>
    <t>MIGTH</t>
  </si>
  <si>
    <t>FRONTIER, CARAVAN</t>
  </si>
  <si>
    <t>SL, SH</t>
  </si>
  <si>
    <t>4d34</t>
  </si>
  <si>
    <t>HD72, HD78</t>
  </si>
  <si>
    <t>8x43</t>
  </si>
  <si>
    <t>8x45</t>
  </si>
  <si>
    <t>6x38</t>
  </si>
  <si>
    <t>9x43</t>
  </si>
  <si>
    <t>7x43</t>
  </si>
  <si>
    <t>6x35</t>
  </si>
  <si>
    <t>10x43</t>
  </si>
  <si>
    <t>8x39</t>
  </si>
  <si>
    <t>7x40</t>
  </si>
  <si>
    <t>7x39</t>
  </si>
  <si>
    <t>10x41</t>
  </si>
  <si>
    <t>8x35</t>
  </si>
  <si>
    <t>9x41</t>
  </si>
  <si>
    <t>7x37</t>
  </si>
  <si>
    <t>6x37</t>
  </si>
  <si>
    <t>11x43</t>
  </si>
  <si>
    <t>6x40</t>
  </si>
  <si>
    <t>10X43</t>
  </si>
  <si>
    <t>7X39</t>
  </si>
  <si>
    <t>8x37</t>
  </si>
  <si>
    <t>8X39</t>
  </si>
  <si>
    <t>7X38</t>
  </si>
  <si>
    <t>11X43</t>
  </si>
  <si>
    <t>8X43</t>
  </si>
  <si>
    <t>7X43</t>
  </si>
  <si>
    <t>10x39</t>
  </si>
  <si>
    <t>206-230</t>
  </si>
  <si>
    <t>P&amp;T-122</t>
  </si>
  <si>
    <t>206-340-230227</t>
  </si>
  <si>
    <t>41201-29536</t>
  </si>
  <si>
    <t>PC3S84318</t>
  </si>
  <si>
    <t>201-890</t>
  </si>
  <si>
    <t>202-06</t>
  </si>
  <si>
    <t>53210-45021</t>
  </si>
  <si>
    <t>209-990</t>
  </si>
  <si>
    <t>OK014-278-110</t>
  </si>
  <si>
    <t>201-990-240417</t>
  </si>
  <si>
    <t>212-460-240930</t>
  </si>
  <si>
    <t>208-420-240913</t>
  </si>
  <si>
    <t>211-350</t>
  </si>
  <si>
    <t>MB161193</t>
  </si>
  <si>
    <t>208-460</t>
  </si>
  <si>
    <t>211-360</t>
  </si>
  <si>
    <t>41201-29526N</t>
  </si>
  <si>
    <t>41201-29526</t>
  </si>
  <si>
    <t>TYO-HAC-004</t>
  </si>
  <si>
    <t>211-420</t>
  </si>
  <si>
    <t>NIS-URB-004</t>
  </si>
  <si>
    <t>206-960</t>
  </si>
  <si>
    <t>211-410</t>
  </si>
  <si>
    <t>41201-HR852</t>
  </si>
  <si>
    <t>NIS-FRT-011</t>
  </si>
  <si>
    <t>TYO-HAC-002</t>
  </si>
  <si>
    <t>0719-8845877</t>
  </si>
  <si>
    <t>41201-39696</t>
  </si>
  <si>
    <t>8X45</t>
  </si>
  <si>
    <t>TYO-HAC-001</t>
  </si>
  <si>
    <t>53210-5A600</t>
  </si>
  <si>
    <t>41201-29536N</t>
  </si>
  <si>
    <t>TYO-CSR-017</t>
  </si>
  <si>
    <t>MB161192S</t>
  </si>
  <si>
    <t>MMC-CNT-002</t>
  </si>
  <si>
    <t>MM-CNT-006</t>
  </si>
  <si>
    <t>AG92472</t>
  </si>
  <si>
    <t>7X43 31DT</t>
  </si>
  <si>
    <t>A092473</t>
  </si>
  <si>
    <t>A031329</t>
  </si>
  <si>
    <t>MB161192</t>
  </si>
  <si>
    <t>203-080</t>
  </si>
  <si>
    <t>SGF-MS31740</t>
  </si>
  <si>
    <t>201-810</t>
  </si>
  <si>
    <t>MC863589</t>
  </si>
  <si>
    <t>204-700</t>
  </si>
  <si>
    <t>204-810</t>
  </si>
  <si>
    <t>202-010</t>
  </si>
  <si>
    <t>MMC-CNT002</t>
  </si>
  <si>
    <t>8X35 27T</t>
  </si>
  <si>
    <t>211-560</t>
  </si>
  <si>
    <t>53210-5H000</t>
  </si>
  <si>
    <t>53212-4BA10</t>
  </si>
  <si>
    <t>212-460</t>
  </si>
  <si>
    <t>S/ PILOTO 2.5- 45MM</t>
  </si>
  <si>
    <t>CON PILOTO DELANTERO</t>
  </si>
  <si>
    <t>CON PILOTO</t>
  </si>
  <si>
    <t>45MM</t>
  </si>
  <si>
    <t>55MM (EMPOTRADO)</t>
  </si>
  <si>
    <t>BRIDA</t>
  </si>
  <si>
    <t>SIN PILOTO</t>
  </si>
  <si>
    <t>C/PILOTO</t>
  </si>
  <si>
    <t>2.5 MM</t>
  </si>
  <si>
    <t>RODAJE (50MM)</t>
  </si>
  <si>
    <t>RODAJE (45MM) - MOTOR 2.5</t>
  </si>
  <si>
    <t>POS</t>
  </si>
  <si>
    <t>PASANTE</t>
  </si>
  <si>
    <t>55 MM</t>
  </si>
  <si>
    <t>C/PILOTO,PERNO PASANTE</t>
  </si>
  <si>
    <t>PERNO PASANTE, 30MM</t>
  </si>
  <si>
    <t>TO000228</t>
  </si>
  <si>
    <t>TO000158</t>
  </si>
  <si>
    <t>TO000001</t>
  </si>
  <si>
    <t>TO000002</t>
  </si>
  <si>
    <t>TO000003</t>
  </si>
  <si>
    <t>TO000004</t>
  </si>
  <si>
    <t>TO000005</t>
  </si>
  <si>
    <t>TO000006</t>
  </si>
  <si>
    <t>TO000007</t>
  </si>
  <si>
    <t>TO000008</t>
  </si>
  <si>
    <t>TO000009</t>
  </si>
  <si>
    <t>TO000010</t>
  </si>
  <si>
    <t>TO000011</t>
  </si>
  <si>
    <t>TO000012</t>
  </si>
  <si>
    <t>TO000013</t>
  </si>
  <si>
    <t>TO000014</t>
  </si>
  <si>
    <t>TO000015</t>
  </si>
  <si>
    <t>TO000016</t>
  </si>
  <si>
    <t>TO000017</t>
  </si>
  <si>
    <t>TO000018</t>
  </si>
  <si>
    <t>TO000019</t>
  </si>
  <si>
    <t>TO000020</t>
  </si>
  <si>
    <t>TO000021</t>
  </si>
  <si>
    <t>TO000022</t>
  </si>
  <si>
    <t>TO000023</t>
  </si>
  <si>
    <t>TO000024</t>
  </si>
  <si>
    <t>TO000025</t>
  </si>
  <si>
    <t>TO000026</t>
  </si>
  <si>
    <t>TO000027</t>
  </si>
  <si>
    <t>TO000028</t>
  </si>
  <si>
    <t>TO000029</t>
  </si>
  <si>
    <t>TO000030</t>
  </si>
  <si>
    <t>TO000031</t>
  </si>
  <si>
    <t>TO000032</t>
  </si>
  <si>
    <t>TO000033</t>
  </si>
  <si>
    <t>TO000034</t>
  </si>
  <si>
    <t>TO000035</t>
  </si>
  <si>
    <t>TO000036</t>
  </si>
  <si>
    <t>TO000037</t>
  </si>
  <si>
    <t>TO000038</t>
  </si>
  <si>
    <t>TO000039</t>
  </si>
  <si>
    <t>TO000040</t>
  </si>
  <si>
    <t>TO000041</t>
  </si>
  <si>
    <t>TO000042</t>
  </si>
  <si>
    <t>TO000043</t>
  </si>
  <si>
    <t>TO000044</t>
  </si>
  <si>
    <t>TO000045</t>
  </si>
  <si>
    <t>TO000046</t>
  </si>
  <si>
    <t>TO000047</t>
  </si>
  <si>
    <t>TO000048</t>
  </si>
  <si>
    <t>TO000049</t>
  </si>
  <si>
    <t>TO000050</t>
  </si>
  <si>
    <t>TO000051</t>
  </si>
  <si>
    <t>TO000052</t>
  </si>
  <si>
    <t>TO000053</t>
  </si>
  <si>
    <t>TO000054</t>
  </si>
  <si>
    <t>TO000055</t>
  </si>
  <si>
    <t>TO000056</t>
  </si>
  <si>
    <t>TO000057</t>
  </si>
  <si>
    <t>TO000058</t>
  </si>
  <si>
    <t>TO000059</t>
  </si>
  <si>
    <t>TO000060</t>
  </si>
  <si>
    <t>TO000061</t>
  </si>
  <si>
    <t>TO000062</t>
  </si>
  <si>
    <t>TO000063</t>
  </si>
  <si>
    <t>TO000064</t>
  </si>
  <si>
    <t>TO000065</t>
  </si>
  <si>
    <t>TO000066</t>
  </si>
  <si>
    <t>TO000067</t>
  </si>
  <si>
    <t>TO000068</t>
  </si>
  <si>
    <t>TO000069</t>
  </si>
  <si>
    <t>TO000070</t>
  </si>
  <si>
    <t>TO000071</t>
  </si>
  <si>
    <t>TO000072</t>
  </si>
  <si>
    <t>TO000073</t>
  </si>
  <si>
    <t>TO000074</t>
  </si>
  <si>
    <t>TO000075</t>
  </si>
  <si>
    <t>TO000076</t>
  </si>
  <si>
    <t>TO000077</t>
  </si>
  <si>
    <t>TO000078</t>
  </si>
  <si>
    <t>TO000079</t>
  </si>
  <si>
    <t>TO000080</t>
  </si>
  <si>
    <t>TO000081</t>
  </si>
  <si>
    <t>TO000082</t>
  </si>
  <si>
    <t>TO000083</t>
  </si>
  <si>
    <t>TO000084</t>
  </si>
  <si>
    <t>TO000085</t>
  </si>
  <si>
    <t>TO000086</t>
  </si>
  <si>
    <t>TO000087</t>
  </si>
  <si>
    <t>TO000088</t>
  </si>
  <si>
    <t>TO000089</t>
  </si>
  <si>
    <t>TO000090</t>
  </si>
  <si>
    <t>TO000091</t>
  </si>
  <si>
    <t>TO000092</t>
  </si>
  <si>
    <t>TO000093</t>
  </si>
  <si>
    <t>TO000094</t>
  </si>
  <si>
    <t>TO000095</t>
  </si>
  <si>
    <t>TO000096</t>
  </si>
  <si>
    <t>TO000097</t>
  </si>
  <si>
    <t>TO000098</t>
  </si>
  <si>
    <t>TO000099</t>
  </si>
  <si>
    <t>TO000100</t>
  </si>
  <si>
    <t>TO000101</t>
  </si>
  <si>
    <t>TO000102</t>
  </si>
  <si>
    <t>TO000103</t>
  </si>
  <si>
    <t>TO000104</t>
  </si>
  <si>
    <t>TO000105</t>
  </si>
  <si>
    <t>TO000106</t>
  </si>
  <si>
    <t>TO000107</t>
  </si>
  <si>
    <t>TO000108</t>
  </si>
  <si>
    <t>TO000109</t>
  </si>
  <si>
    <t>TO000110</t>
  </si>
  <si>
    <t>TO000111</t>
  </si>
  <si>
    <t>TO000112</t>
  </si>
  <si>
    <t>TO000146</t>
  </si>
  <si>
    <t>TO000113</t>
  </si>
  <si>
    <t>TO000114</t>
  </si>
  <si>
    <t>TO000115</t>
  </si>
  <si>
    <t>TO000116</t>
  </si>
  <si>
    <t>TO000117</t>
  </si>
  <si>
    <t>TO000118</t>
  </si>
  <si>
    <t>TO000119</t>
  </si>
  <si>
    <t>TO000120</t>
  </si>
  <si>
    <t>TO000121</t>
  </si>
  <si>
    <t>TO000122</t>
  </si>
  <si>
    <t>TO000123</t>
  </si>
  <si>
    <t>TO000124</t>
  </si>
  <si>
    <t>TO000125</t>
  </si>
  <si>
    <t>TO000126</t>
  </si>
  <si>
    <t>TO000127</t>
  </si>
  <si>
    <t>TO000129</t>
  </si>
  <si>
    <t>TO000130</t>
  </si>
  <si>
    <t>TO000131</t>
  </si>
  <si>
    <t>TO000132</t>
  </si>
  <si>
    <t>TO000133</t>
  </si>
  <si>
    <t>TO000134</t>
  </si>
  <si>
    <t>TO000135</t>
  </si>
  <si>
    <t>TO000136</t>
  </si>
  <si>
    <t>TO000137</t>
  </si>
  <si>
    <t>TO000138</t>
  </si>
  <si>
    <t>TO000139</t>
  </si>
  <si>
    <t>TO000140</t>
  </si>
  <si>
    <t>TO000141</t>
  </si>
  <si>
    <t>TO000142</t>
  </si>
  <si>
    <t>TO000143</t>
  </si>
  <si>
    <t>TO000144</t>
  </si>
  <si>
    <t>TO000145</t>
  </si>
  <si>
    <t>TO000147</t>
  </si>
  <si>
    <t>TO000148</t>
  </si>
  <si>
    <t>TO000149</t>
  </si>
  <si>
    <t>TO000150</t>
  </si>
  <si>
    <t>TO000151</t>
  </si>
  <si>
    <t>TO000152</t>
  </si>
  <si>
    <t>TO000128</t>
  </si>
  <si>
    <t>TO000153</t>
  </si>
  <si>
    <t>TO000154</t>
  </si>
  <si>
    <t>TO000155</t>
  </si>
  <si>
    <t>TO000156</t>
  </si>
  <si>
    <t>TO000157</t>
  </si>
  <si>
    <t>TO000159</t>
  </si>
  <si>
    <t>TO000160</t>
  </si>
  <si>
    <t>TO000161</t>
  </si>
  <si>
    <t>TO000162</t>
  </si>
  <si>
    <t>TO000163</t>
  </si>
  <si>
    <t>TO000164</t>
  </si>
  <si>
    <t>TO000165</t>
  </si>
  <si>
    <t>TO000166</t>
  </si>
  <si>
    <t>TO000167</t>
  </si>
  <si>
    <t>TO000187</t>
  </si>
  <si>
    <t>TO000169</t>
  </si>
  <si>
    <t>TO000170</t>
  </si>
  <si>
    <t>TO000171</t>
  </si>
  <si>
    <t>TO000172</t>
  </si>
  <si>
    <t>TO000173</t>
  </si>
  <si>
    <t>TO000174</t>
  </si>
  <si>
    <t>TO000175</t>
  </si>
  <si>
    <t>TO000176</t>
  </si>
  <si>
    <t>TO000177</t>
  </si>
  <si>
    <t>TO000178</t>
  </si>
  <si>
    <t>TO000179</t>
  </si>
  <si>
    <t>TO000180</t>
  </si>
  <si>
    <t>TO000181</t>
  </si>
  <si>
    <t>TO000182</t>
  </si>
  <si>
    <t>TO000183</t>
  </si>
  <si>
    <t>TO000184</t>
  </si>
  <si>
    <t>TO000185</t>
  </si>
  <si>
    <t>TO000186</t>
  </si>
  <si>
    <t>TO000188</t>
  </si>
  <si>
    <t>TO000189</t>
  </si>
  <si>
    <t>TO000190</t>
  </si>
  <si>
    <t>TO000191</t>
  </si>
  <si>
    <t>TO000192</t>
  </si>
  <si>
    <t>TO000193</t>
  </si>
  <si>
    <t>TO000194</t>
  </si>
  <si>
    <t>TO000195</t>
  </si>
  <si>
    <t>TO000196</t>
  </si>
  <si>
    <t>TO000197</t>
  </si>
  <si>
    <t>TO000198</t>
  </si>
  <si>
    <t>TO000199</t>
  </si>
  <si>
    <t>TO000200</t>
  </si>
  <si>
    <t>TO000201</t>
  </si>
  <si>
    <t>TO000202</t>
  </si>
  <si>
    <t>TO000203</t>
  </si>
  <si>
    <t>TO000204</t>
  </si>
  <si>
    <t>TO000205</t>
  </si>
  <si>
    <t>TO000206</t>
  </si>
  <si>
    <t>TO000207</t>
  </si>
  <si>
    <t>TO000208</t>
  </si>
  <si>
    <t>TO000209</t>
  </si>
  <si>
    <t>TO000210</t>
  </si>
  <si>
    <t>TO000211</t>
  </si>
  <si>
    <t>TO000212</t>
  </si>
  <si>
    <t>TO000213</t>
  </si>
  <si>
    <t>TO000214</t>
  </si>
  <si>
    <t>TO000236</t>
  </si>
  <si>
    <t>TO000235</t>
  </si>
  <si>
    <t>TO000215</t>
  </si>
  <si>
    <t>TO000216</t>
  </si>
  <si>
    <t>TO000217</t>
  </si>
  <si>
    <t>TO000218</t>
  </si>
  <si>
    <t>TO000219</t>
  </si>
  <si>
    <t>TO000220</t>
  </si>
  <si>
    <t>TO000221</t>
  </si>
  <si>
    <t>TO000222</t>
  </si>
  <si>
    <t>TO000223</t>
  </si>
  <si>
    <t>TO000224</t>
  </si>
  <si>
    <t>TO000225</t>
  </si>
  <si>
    <t>TO000226</t>
  </si>
  <si>
    <t>TO000227</t>
  </si>
  <si>
    <t>TO000231</t>
  </si>
  <si>
    <t>TO000229</t>
  </si>
  <si>
    <t>TO000230</t>
  </si>
  <si>
    <t>TO000232</t>
  </si>
  <si>
    <t>TO000233</t>
  </si>
  <si>
    <t>TO000234</t>
  </si>
  <si>
    <t>TO000237</t>
  </si>
  <si>
    <t>TO000238</t>
  </si>
  <si>
    <t>TO000239</t>
  </si>
  <si>
    <t>TO000250</t>
  </si>
  <si>
    <t>TO000240</t>
  </si>
  <si>
    <t>TO000241</t>
  </si>
  <si>
    <t>TO000242</t>
  </si>
  <si>
    <t>TO000243</t>
  </si>
  <si>
    <t>TO000244</t>
  </si>
  <si>
    <t>TO000245</t>
  </si>
  <si>
    <t>TO000246</t>
  </si>
  <si>
    <t>TO000247</t>
  </si>
  <si>
    <t>TO000248</t>
  </si>
  <si>
    <t>TO000249</t>
  </si>
  <si>
    <t>TO000251</t>
  </si>
  <si>
    <t>TO000252</t>
  </si>
  <si>
    <t>TO000253</t>
  </si>
  <si>
    <t>TO000254</t>
  </si>
  <si>
    <t>TO000255</t>
  </si>
  <si>
    <t>TO000256</t>
  </si>
  <si>
    <t>TO000257</t>
  </si>
  <si>
    <t>TO000258</t>
  </si>
  <si>
    <t>TO000259</t>
  </si>
  <si>
    <t>TO000260</t>
  </si>
  <si>
    <t>TO000261</t>
  </si>
  <si>
    <t>TO000262</t>
  </si>
  <si>
    <t>TO000263</t>
  </si>
  <si>
    <t>TO000264</t>
  </si>
  <si>
    <t>TO000265</t>
  </si>
  <si>
    <t>TO000266</t>
  </si>
  <si>
    <t>TO000267</t>
  </si>
  <si>
    <t>TO000268</t>
  </si>
  <si>
    <t>VT000038</t>
  </si>
  <si>
    <t>TO000269</t>
  </si>
  <si>
    <t>TO000270</t>
  </si>
  <si>
    <t>TO000271</t>
  </si>
  <si>
    <t>TO000272</t>
  </si>
  <si>
    <t>TO000273</t>
  </si>
  <si>
    <t>BR000002</t>
  </si>
  <si>
    <t>TO000274</t>
  </si>
  <si>
    <t>TO000275</t>
  </si>
  <si>
    <t>VT000094</t>
  </si>
  <si>
    <t>QG13,QG15</t>
  </si>
  <si>
    <t>LOGAN</t>
  </si>
  <si>
    <t>A4F, 5AF</t>
  </si>
  <si>
    <t>CARABAN</t>
  </si>
  <si>
    <t>CORONA, COROLLA, RA 4</t>
  </si>
  <si>
    <t>VIOS</t>
  </si>
  <si>
    <t>1ZZ,3ZZ</t>
  </si>
  <si>
    <t>CORONA, COROLLA, YARIS, PROBOX</t>
  </si>
  <si>
    <t>ACCENT,ELANTRA</t>
  </si>
  <si>
    <t>CHEVY TAXI, CORSA</t>
  </si>
  <si>
    <t>12NZ</t>
  </si>
  <si>
    <t>T300-1400</t>
  </si>
  <si>
    <t>MARUITI</t>
  </si>
  <si>
    <t>H-100, D4BH</t>
  </si>
  <si>
    <t>L4GC, L4CP, G4CP</t>
  </si>
  <si>
    <t>I20</t>
  </si>
  <si>
    <t>G4LA, G4LC</t>
  </si>
  <si>
    <t>I10, ACCENT</t>
  </si>
  <si>
    <t>Varios</t>
  </si>
  <si>
    <t>G4CM, G4CP</t>
  </si>
  <si>
    <t>ATOS 800</t>
  </si>
  <si>
    <t>G4HA SOHC</t>
  </si>
  <si>
    <t>EXCEL 1500</t>
  </si>
  <si>
    <t>G4AJ, G4DJ</t>
  </si>
  <si>
    <t>D4BM</t>
  </si>
  <si>
    <t>G4EK, G4FK</t>
  </si>
  <si>
    <t>F14D3, F16D3</t>
  </si>
  <si>
    <t>A15, A16, TD27</t>
  </si>
  <si>
    <t>4DB1</t>
  </si>
  <si>
    <t>CRANKSHAFT</t>
  </si>
  <si>
    <t>CB10</t>
  </si>
  <si>
    <t>YARIS, COROLLA</t>
  </si>
  <si>
    <t>4G15S1</t>
  </si>
  <si>
    <t>ELANTRA 1600</t>
  </si>
  <si>
    <t>ACCENT 2013, ELANTRA</t>
  </si>
  <si>
    <t>RIO NEW</t>
  </si>
  <si>
    <t>H-100 , H1</t>
  </si>
  <si>
    <t>MAGNUS, LEGANZA</t>
  </si>
  <si>
    <t>STAR VAN</t>
  </si>
  <si>
    <t>DFM462</t>
  </si>
  <si>
    <t>CARGO VAN</t>
  </si>
  <si>
    <t>DFM465</t>
  </si>
  <si>
    <t>I10, I20</t>
  </si>
  <si>
    <t>G4LC, G4HG</t>
  </si>
  <si>
    <t>4RUNNER</t>
  </si>
  <si>
    <t>I10,I20</t>
  </si>
  <si>
    <t>COROLLA , TERCEL</t>
  </si>
  <si>
    <t>4E , 5E</t>
  </si>
  <si>
    <t>TUARUS, VAN GRAND TURISMO</t>
  </si>
  <si>
    <t>S460</t>
  </si>
  <si>
    <t>ACCENT , ELANTRA</t>
  </si>
  <si>
    <t>4D33M, 4D34</t>
  </si>
  <si>
    <t>FIERA, DATSUN</t>
  </si>
  <si>
    <t>GA13, GA16</t>
  </si>
  <si>
    <t>EON</t>
  </si>
  <si>
    <t>AD, AVENIR, SENTRA, PULSAR</t>
  </si>
  <si>
    <t>AD, PRESEA, PULSAR, SUNNY</t>
  </si>
  <si>
    <t>AVANZA, NEW YARIS, ETIOS</t>
  </si>
  <si>
    <t>RAV4, CAMRY, CELICA</t>
  </si>
  <si>
    <t>DELICA L200</t>
  </si>
  <si>
    <t>D4BA, D4BB</t>
  </si>
  <si>
    <t>RACER, CIELO, LANOS, NUBIRA, LEGANZA</t>
  </si>
  <si>
    <t>DK13,DFSK</t>
  </si>
  <si>
    <t>GLORY,DFSK</t>
  </si>
  <si>
    <t>R200</t>
  </si>
  <si>
    <t>SHENQUI</t>
  </si>
  <si>
    <t>513R</t>
  </si>
  <si>
    <t>URVAN,, COMBI</t>
  </si>
  <si>
    <t>ALMERA, AD, WAGON</t>
  </si>
  <si>
    <t>NEW CHANGAN, STAR M201/473</t>
  </si>
  <si>
    <t>AERIO</t>
  </si>
  <si>
    <t>RUIXINGM80</t>
  </si>
  <si>
    <t>CM5</t>
  </si>
  <si>
    <t>MIGTHY, 3.5</t>
  </si>
  <si>
    <t>4D33, 4D34.4D35</t>
  </si>
  <si>
    <t>D4AK,D4AL</t>
  </si>
  <si>
    <t>3L,5L</t>
  </si>
  <si>
    <t>SONIC,CRUZE</t>
  </si>
  <si>
    <t>1.6,2HO</t>
  </si>
  <si>
    <t>NUVIRA</t>
  </si>
  <si>
    <t>D4AF, 2.5</t>
  </si>
  <si>
    <t>6 TUBOS</t>
  </si>
  <si>
    <t>2 TUBOS</t>
  </si>
  <si>
    <t>4 TUBOS</t>
  </si>
  <si>
    <t>40 DT</t>
  </si>
  <si>
    <t>11061-F4300</t>
  </si>
  <si>
    <t>11060-F4100</t>
  </si>
  <si>
    <t>16321-22070</t>
  </si>
  <si>
    <t>16321-15040</t>
  </si>
  <si>
    <t>25125-42540</t>
  </si>
  <si>
    <t>CF17018</t>
  </si>
  <si>
    <t>25329-IR400, 25329-1P100</t>
  </si>
  <si>
    <t>M-16333-11221</t>
  </si>
  <si>
    <t>25460-38003</t>
  </si>
  <si>
    <t>25622-02501</t>
  </si>
  <si>
    <t>25461-24310</t>
  </si>
  <si>
    <t>MD-331641</t>
  </si>
  <si>
    <t>25431-42930</t>
  </si>
  <si>
    <t>25460-3E700</t>
  </si>
  <si>
    <t>25461-22313</t>
  </si>
  <si>
    <t>16322-10010</t>
  </si>
  <si>
    <t>25461-22024</t>
  </si>
  <si>
    <t>MD-182975</t>
  </si>
  <si>
    <t>MBH-035</t>
  </si>
  <si>
    <t>16502-21020</t>
  </si>
  <si>
    <t>16331-54210</t>
  </si>
  <si>
    <t>25460-26000</t>
  </si>
  <si>
    <t>MBCH-015</t>
  </si>
  <si>
    <t>MBH-037</t>
  </si>
  <si>
    <t>CF10046</t>
  </si>
  <si>
    <t>16331-54112</t>
  </si>
  <si>
    <t>11060-BX00A</t>
  </si>
  <si>
    <t>16331-71010</t>
  </si>
  <si>
    <t>16577-0T010</t>
  </si>
  <si>
    <t>13049-77A00</t>
  </si>
  <si>
    <t>MBN-008B</t>
  </si>
  <si>
    <t>13049-73C01</t>
  </si>
  <si>
    <t>25631-04050</t>
  </si>
  <si>
    <t>16031-0Y010</t>
  </si>
  <si>
    <t>21070-21069</t>
  </si>
  <si>
    <t>16321-74050</t>
  </si>
  <si>
    <t>13049-ED02A</t>
  </si>
  <si>
    <t>25329-1P100</t>
  </si>
  <si>
    <t>21021-0M302</t>
  </si>
  <si>
    <t>MD-331642</t>
  </si>
  <si>
    <t>24561-24510</t>
  </si>
  <si>
    <t>25461-33003</t>
  </si>
  <si>
    <t>LB-4733</t>
  </si>
  <si>
    <t>25600 02566</t>
  </si>
  <si>
    <t>MB293352</t>
  </si>
  <si>
    <t>MBT-011</t>
  </si>
  <si>
    <t>M-16304-47020</t>
  </si>
  <si>
    <t>MBN-008</t>
  </si>
  <si>
    <t>MBN-010</t>
  </si>
  <si>
    <t>MBOL-012</t>
  </si>
  <si>
    <t>MBT-022</t>
  </si>
  <si>
    <t>MBN-001</t>
  </si>
  <si>
    <t>MBN-006</t>
  </si>
  <si>
    <t>MBN-004</t>
  </si>
  <si>
    <t>MBN-003</t>
  </si>
  <si>
    <t>MBN-012</t>
  </si>
  <si>
    <t>MBN-013</t>
  </si>
  <si>
    <t>MBN-002</t>
  </si>
  <si>
    <t>MBC-025</t>
  </si>
  <si>
    <t>MBN-007</t>
  </si>
  <si>
    <t>MBT-002M</t>
  </si>
  <si>
    <t>MBT-006</t>
  </si>
  <si>
    <t>MBT-029</t>
  </si>
  <si>
    <t>MBT-002</t>
  </si>
  <si>
    <t>MBT-013</t>
  </si>
  <si>
    <t>MBT-003</t>
  </si>
  <si>
    <t>MBT-004</t>
  </si>
  <si>
    <t>MBT-005</t>
  </si>
  <si>
    <t>MBT-033</t>
  </si>
  <si>
    <t>MBT-025</t>
  </si>
  <si>
    <t>MBT-034</t>
  </si>
  <si>
    <t>MBT-030</t>
  </si>
  <si>
    <t>MBT-024</t>
  </si>
  <si>
    <t>MBT-006M</t>
  </si>
  <si>
    <t>MBH-10</t>
  </si>
  <si>
    <t>MBH-015F</t>
  </si>
  <si>
    <t>MBH-019</t>
  </si>
  <si>
    <t>MBH-020</t>
  </si>
  <si>
    <t>MBH-001</t>
  </si>
  <si>
    <t>MBH-002</t>
  </si>
  <si>
    <t>MBH-012</t>
  </si>
  <si>
    <t>MBH-006</t>
  </si>
  <si>
    <t>MBT-005M</t>
  </si>
  <si>
    <t>MBH-032</t>
  </si>
  <si>
    <t>MBH-014</t>
  </si>
  <si>
    <t>MBT-015</t>
  </si>
  <si>
    <t>MBM-002</t>
  </si>
  <si>
    <t>MBM-003</t>
  </si>
  <si>
    <t>MBCH-002</t>
  </si>
  <si>
    <t>MBCH-008</t>
  </si>
  <si>
    <t>MBDW-001</t>
  </si>
  <si>
    <t>MBDW-005</t>
  </si>
  <si>
    <t>MBMZ-001PW</t>
  </si>
  <si>
    <t>MBC-002</t>
  </si>
  <si>
    <t>MBS-016</t>
  </si>
  <si>
    <t>MBC-006</t>
  </si>
  <si>
    <t>MBCG-001PW</t>
  </si>
  <si>
    <t>MBT-016</t>
  </si>
  <si>
    <t>MBH-023</t>
  </si>
  <si>
    <t>25127-42540</t>
  </si>
  <si>
    <t>M-25631-37100</t>
  </si>
  <si>
    <t>M-25631-03010</t>
  </si>
  <si>
    <t>M-25631-2B001</t>
  </si>
  <si>
    <t>MBC-026</t>
  </si>
  <si>
    <t>16321-75010</t>
  </si>
  <si>
    <t>MBT-026</t>
  </si>
  <si>
    <t>M-16333-54122</t>
  </si>
  <si>
    <t>M-16035-B0010</t>
  </si>
  <si>
    <t>M-25600-22750</t>
  </si>
  <si>
    <t>MTC-007</t>
  </si>
  <si>
    <t>M-25461-24310</t>
  </si>
  <si>
    <t>MTDW-008</t>
  </si>
  <si>
    <t>M-MD-182975</t>
  </si>
  <si>
    <t>LF-020</t>
  </si>
  <si>
    <t>MBT-001</t>
  </si>
  <si>
    <t>MBT-009</t>
  </si>
  <si>
    <t>MBT-031</t>
  </si>
  <si>
    <t>MBT-021</t>
  </si>
  <si>
    <t>MTH-006</t>
  </si>
  <si>
    <t>MTCH-022</t>
  </si>
  <si>
    <t>MBC-020</t>
  </si>
  <si>
    <t>MBC-021</t>
  </si>
  <si>
    <t>MBC-022</t>
  </si>
  <si>
    <t>MBM-001</t>
  </si>
  <si>
    <t>MBM-007</t>
  </si>
  <si>
    <t>MBC-016</t>
  </si>
  <si>
    <t>MBS-031</t>
  </si>
  <si>
    <t>MBH-043</t>
  </si>
  <si>
    <t>MBT-007</t>
  </si>
  <si>
    <t>MBT-007M</t>
  </si>
  <si>
    <t>CH-015</t>
  </si>
  <si>
    <t>SCLT-160</t>
  </si>
  <si>
    <t>MBC-019</t>
  </si>
  <si>
    <t>MBT-028</t>
  </si>
  <si>
    <t>MBT-032</t>
  </si>
  <si>
    <t>MBN-017</t>
  </si>
  <si>
    <t>MBH-007</t>
  </si>
  <si>
    <t>MBH-008</t>
  </si>
  <si>
    <t>MBH-021</t>
  </si>
  <si>
    <t>MBH-024</t>
  </si>
  <si>
    <t>MBK-025F</t>
  </si>
  <si>
    <t>MBH-029</t>
  </si>
  <si>
    <t>MBH-031</t>
  </si>
  <si>
    <t>MBH-034</t>
  </si>
  <si>
    <t>MBH-039</t>
  </si>
  <si>
    <t>MBS-013</t>
  </si>
  <si>
    <t>MBDW-014</t>
  </si>
  <si>
    <t>MBS-025</t>
  </si>
  <si>
    <t>MBS-026</t>
  </si>
  <si>
    <t>MBCH-027</t>
  </si>
  <si>
    <t>MBS-029</t>
  </si>
  <si>
    <t>MBHO-001</t>
  </si>
  <si>
    <t>MBHO-002</t>
  </si>
  <si>
    <t>MBC-001</t>
  </si>
  <si>
    <t>MBC-003</t>
  </si>
  <si>
    <t>MBC-004</t>
  </si>
  <si>
    <t>MBC-010</t>
  </si>
  <si>
    <t>MBC-012</t>
  </si>
  <si>
    <t>MBH-044A</t>
  </si>
  <si>
    <t>MBC-013</t>
  </si>
  <si>
    <t>MBC-014</t>
  </si>
  <si>
    <t>MBC-018</t>
  </si>
  <si>
    <t>MBH-049</t>
  </si>
  <si>
    <t>MBT-008</t>
  </si>
  <si>
    <t>MBK-018</t>
  </si>
  <si>
    <t>MBN-015A</t>
  </si>
  <si>
    <t>MBT-036</t>
  </si>
  <si>
    <t>M-16333-10011</t>
  </si>
  <si>
    <t>M-16321-0W010</t>
  </si>
  <si>
    <t>M-25125-42100</t>
  </si>
  <si>
    <t>M-25329-F2000</t>
  </si>
  <si>
    <t>M-25329-1J100</t>
  </si>
  <si>
    <t>MBH-015</t>
  </si>
  <si>
    <t>M-16331-58090</t>
  </si>
  <si>
    <t>CF10030</t>
  </si>
  <si>
    <t>MBH-036</t>
  </si>
  <si>
    <t>MBT-010</t>
  </si>
  <si>
    <t>MTCH-004</t>
  </si>
  <si>
    <t>SCLT-121</t>
  </si>
  <si>
    <t>NTWL-062</t>
  </si>
  <si>
    <t>SCLT-112</t>
  </si>
  <si>
    <t>SCLT-111</t>
  </si>
  <si>
    <t>SCLT-033</t>
  </si>
  <si>
    <t>YA-025</t>
  </si>
  <si>
    <t>YA-044</t>
  </si>
  <si>
    <t>MBH-005</t>
  </si>
  <si>
    <t>MBN-018</t>
  </si>
  <si>
    <t>MBM-004</t>
  </si>
  <si>
    <t>MBT-017</t>
  </si>
  <si>
    <t>MBT-023</t>
  </si>
  <si>
    <t>MBT-035</t>
  </si>
  <si>
    <t>MBN-005</t>
  </si>
  <si>
    <t>MBN-011</t>
  </si>
  <si>
    <t>MBC-023</t>
  </si>
  <si>
    <t>YA-056</t>
  </si>
  <si>
    <t>LB-1044</t>
  </si>
  <si>
    <t>MBH-030</t>
  </si>
  <si>
    <t>JD-ST014</t>
  </si>
  <si>
    <t>JD-ST008</t>
  </si>
  <si>
    <t>JD-ST041</t>
  </si>
  <si>
    <t>LF479Q3-1307013B1</t>
  </si>
  <si>
    <t>JD-B007</t>
  </si>
  <si>
    <t>JD-ST029</t>
  </si>
  <si>
    <t>JD-ST028</t>
  </si>
  <si>
    <t>JD-ST048</t>
  </si>
  <si>
    <t>MBT-027</t>
  </si>
  <si>
    <t>JD-ST049</t>
  </si>
  <si>
    <t>MBT-019</t>
  </si>
  <si>
    <t>MBCH-022A</t>
  </si>
  <si>
    <t>LB-0303</t>
  </si>
  <si>
    <t>MBN-014</t>
  </si>
  <si>
    <t>LB-3200</t>
  </si>
  <si>
    <t>MBN-020</t>
  </si>
  <si>
    <t>MBC-009</t>
  </si>
  <si>
    <t>JD-ST006</t>
  </si>
  <si>
    <t>SCLT-110</t>
  </si>
  <si>
    <t>ME-21041</t>
  </si>
  <si>
    <t>MD-343422</t>
  </si>
  <si>
    <t>M-MD-303980</t>
  </si>
  <si>
    <t>A085448</t>
  </si>
  <si>
    <t>M-21021-0M302</t>
  </si>
  <si>
    <t>M-25461-24510</t>
  </si>
  <si>
    <t>M-25461-33003</t>
  </si>
  <si>
    <t>MBS-025B</t>
  </si>
  <si>
    <t>MBT-020</t>
  </si>
  <si>
    <t>MBM-008</t>
  </si>
  <si>
    <t>MBC-035</t>
  </si>
  <si>
    <t>GL-2015</t>
  </si>
  <si>
    <t>MBH-006F</t>
  </si>
  <si>
    <t>SCLT-035</t>
  </si>
  <si>
    <t>LB-0404</t>
  </si>
  <si>
    <t>MBT-012C</t>
  </si>
  <si>
    <t>MTM-048</t>
  </si>
  <si>
    <t>SCLT-133</t>
  </si>
  <si>
    <t>MTC-020</t>
  </si>
  <si>
    <t>MBH-009</t>
  </si>
  <si>
    <t>MBC-011</t>
  </si>
  <si>
    <t>A030358</t>
  </si>
  <si>
    <t>11061-43G02</t>
  </si>
  <si>
    <t>MBK-052</t>
  </si>
  <si>
    <t>MBN-016A</t>
  </si>
  <si>
    <t>SCLT-034</t>
  </si>
  <si>
    <t>25457-2B000</t>
  </si>
  <si>
    <t>MTH-014</t>
  </si>
  <si>
    <t>YA-055</t>
  </si>
  <si>
    <t>SCLT-148</t>
  </si>
  <si>
    <t>NIS-CD17</t>
  </si>
  <si>
    <t>MBCH-032A</t>
  </si>
  <si>
    <t>LB-4734</t>
  </si>
  <si>
    <t>MBN-009</t>
  </si>
  <si>
    <t>MBN-024</t>
  </si>
  <si>
    <t>MBC-024</t>
  </si>
  <si>
    <t>MBC-028</t>
  </si>
  <si>
    <t>MTS-051</t>
  </si>
  <si>
    <t>MBH-042</t>
  </si>
  <si>
    <t>SCLT-162</t>
  </si>
  <si>
    <t>SCLT-120</t>
  </si>
  <si>
    <t>CE0897</t>
  </si>
  <si>
    <t>MTY-004</t>
  </si>
  <si>
    <t>MTH-016</t>
  </si>
  <si>
    <t>MTDW-009</t>
  </si>
  <si>
    <t>MTM-043</t>
  </si>
  <si>
    <t>MBT-001M</t>
  </si>
  <si>
    <t>BBD-THJ03L5L</t>
  </si>
  <si>
    <t>55579951-BK</t>
  </si>
  <si>
    <t>M-96407677</t>
  </si>
  <si>
    <t>FY-43009</t>
  </si>
  <si>
    <t>16333-10011</t>
  </si>
  <si>
    <t>16304-47020</t>
  </si>
  <si>
    <t>11060-53Y00</t>
  </si>
  <si>
    <t>M-16321-21020</t>
  </si>
  <si>
    <t>16577-22030</t>
  </si>
  <si>
    <t>M-25611-26100</t>
  </si>
  <si>
    <t>CF10027</t>
  </si>
  <si>
    <t>C100Y3</t>
  </si>
  <si>
    <t>CF17048</t>
  </si>
  <si>
    <t>CF17004</t>
  </si>
  <si>
    <t>WP17012</t>
  </si>
  <si>
    <t>WP17030</t>
  </si>
  <si>
    <t>CF05058</t>
  </si>
  <si>
    <t>WP17011</t>
  </si>
  <si>
    <t>WP17004</t>
  </si>
  <si>
    <t>WP10005</t>
  </si>
  <si>
    <t>WP17006</t>
  </si>
  <si>
    <t>WP13005</t>
  </si>
  <si>
    <t>16321-0W010</t>
  </si>
  <si>
    <t>25125-42100</t>
  </si>
  <si>
    <t>25329-F2000</t>
  </si>
  <si>
    <t>25329-1J100</t>
  </si>
  <si>
    <t>16331-58090</t>
  </si>
  <si>
    <t>M-ME-229784</t>
  </si>
  <si>
    <t>13049-4M500</t>
  </si>
  <si>
    <t>MTH-003</t>
  </si>
  <si>
    <t>A030311</t>
  </si>
  <si>
    <t>GA14GA15,GA16</t>
  </si>
  <si>
    <t>BBD-THJ03L</t>
  </si>
  <si>
    <t>CRVZE-18</t>
  </si>
  <si>
    <t>CARBURADO INFERIOR</t>
  </si>
  <si>
    <t>INFERIOR/INYECTADO</t>
  </si>
  <si>
    <t>C/ PERNOS</t>
  </si>
  <si>
    <t>PLASTICO</t>
  </si>
  <si>
    <t>CON THERMOSTATO</t>
  </si>
  <si>
    <t>BASE DE THERMOSTATO</t>
  </si>
  <si>
    <t>RECTO</t>
  </si>
  <si>
    <t>CF10047</t>
  </si>
  <si>
    <t>CF10012</t>
  </si>
  <si>
    <t>CON SENSOR</t>
  </si>
  <si>
    <t>METALICO</t>
  </si>
  <si>
    <t>BASE DE TAPA RADIADOR</t>
  </si>
  <si>
    <t>5 TUBOS</t>
  </si>
  <si>
    <t>4 SALIDAS</t>
  </si>
  <si>
    <t>BOQUILLA ARRIBA</t>
  </si>
  <si>
    <t>BASE</t>
  </si>
  <si>
    <t>2 ROSCAS ( INYECTADO )</t>
  </si>
  <si>
    <t>LARGO CURVEADO</t>
  </si>
  <si>
    <t>SENDOR (39220 38010)</t>
  </si>
  <si>
    <t>SIN PERNOS</t>
  </si>
  <si>
    <t>INFERIOR, CARBURADO</t>
  </si>
  <si>
    <t>2 PINES</t>
  </si>
  <si>
    <t>GUM-93</t>
  </si>
  <si>
    <t>TC000085</t>
  </si>
  <si>
    <t>SEM00001</t>
  </si>
  <si>
    <t>SEM00002</t>
  </si>
  <si>
    <t>SEM00003</t>
  </si>
  <si>
    <t>SEM00004</t>
  </si>
  <si>
    <t>SEM00005</t>
  </si>
  <si>
    <t>SEM00006</t>
  </si>
  <si>
    <t>SEM00007</t>
  </si>
  <si>
    <t>SEM00008</t>
  </si>
  <si>
    <t>SEM00009</t>
  </si>
  <si>
    <t>SEM00010</t>
  </si>
  <si>
    <t>SEM00011</t>
  </si>
  <si>
    <t>SEM00012</t>
  </si>
  <si>
    <t>SEM00013</t>
  </si>
  <si>
    <t>SEM00014</t>
  </si>
  <si>
    <t>SEM00015</t>
  </si>
  <si>
    <t>SEM00016</t>
  </si>
  <si>
    <t>SEM00017</t>
  </si>
  <si>
    <t>SEM00018</t>
  </si>
  <si>
    <t>SEM00019</t>
  </si>
  <si>
    <t>TC000145</t>
  </si>
  <si>
    <t>SEM00021</t>
  </si>
  <si>
    <t>SEM00022</t>
  </si>
  <si>
    <t>TC000001</t>
  </si>
  <si>
    <t>TC000002</t>
  </si>
  <si>
    <t>TC000003</t>
  </si>
  <si>
    <t>TC000004</t>
  </si>
  <si>
    <t>TC000005</t>
  </si>
  <si>
    <t>TC000006</t>
  </si>
  <si>
    <t>TC000007</t>
  </si>
  <si>
    <t>TC000008</t>
  </si>
  <si>
    <t>TC000009</t>
  </si>
  <si>
    <t>TC000010</t>
  </si>
  <si>
    <t>TC000011</t>
  </si>
  <si>
    <t>TC000012</t>
  </si>
  <si>
    <t>TC000013</t>
  </si>
  <si>
    <t>TC000014</t>
  </si>
  <si>
    <t>TC000015</t>
  </si>
  <si>
    <t>TC000016</t>
  </si>
  <si>
    <t>TC000017</t>
  </si>
  <si>
    <t>TC000018</t>
  </si>
  <si>
    <t>TC000019</t>
  </si>
  <si>
    <t>TC000020</t>
  </si>
  <si>
    <t>TC000021</t>
  </si>
  <si>
    <t>TC000022</t>
  </si>
  <si>
    <t>TC000023</t>
  </si>
  <si>
    <t>TC000024</t>
  </si>
  <si>
    <t>TC000025</t>
  </si>
  <si>
    <t>TC000026</t>
  </si>
  <si>
    <t>TC000027</t>
  </si>
  <si>
    <t>TC000028</t>
  </si>
  <si>
    <t>TC000029</t>
  </si>
  <si>
    <t>TC000030</t>
  </si>
  <si>
    <t>TC000031</t>
  </si>
  <si>
    <t>TC000032</t>
  </si>
  <si>
    <t>TC000033</t>
  </si>
  <si>
    <t>TC000034</t>
  </si>
  <si>
    <t>TC000035</t>
  </si>
  <si>
    <t>TC000036</t>
  </si>
  <si>
    <t>TC000037</t>
  </si>
  <si>
    <t>TC000038</t>
  </si>
  <si>
    <t>TC000039</t>
  </si>
  <si>
    <t>TC000040</t>
  </si>
  <si>
    <t>TC000041</t>
  </si>
  <si>
    <t>TC000042</t>
  </si>
  <si>
    <t>TC000043</t>
  </si>
  <si>
    <t>TC000044</t>
  </si>
  <si>
    <t>TC000045</t>
  </si>
  <si>
    <t>TC000046</t>
  </si>
  <si>
    <t>TC000047</t>
  </si>
  <si>
    <t>TC000048</t>
  </si>
  <si>
    <t>TC000049</t>
  </si>
  <si>
    <t>TC000050</t>
  </si>
  <si>
    <t>TC000051</t>
  </si>
  <si>
    <t>TC000052</t>
  </si>
  <si>
    <t>TC000053</t>
  </si>
  <si>
    <t>TC000054</t>
  </si>
  <si>
    <t>TC000055</t>
  </si>
  <si>
    <t>TC000056</t>
  </si>
  <si>
    <t>TC000057</t>
  </si>
  <si>
    <t>TC000058</t>
  </si>
  <si>
    <t>TC000060</t>
  </si>
  <si>
    <t>TC000061</t>
  </si>
  <si>
    <t>TC000062</t>
  </si>
  <si>
    <t>TC000063</t>
  </si>
  <si>
    <t>TC000064</t>
  </si>
  <si>
    <t>TC000065</t>
  </si>
  <si>
    <t>TC000066</t>
  </si>
  <si>
    <t>TC000067</t>
  </si>
  <si>
    <t>TC000068</t>
  </si>
  <si>
    <t>TC000069</t>
  </si>
  <si>
    <t>TC000070</t>
  </si>
  <si>
    <t>TC000071</t>
  </si>
  <si>
    <t>TC000072</t>
  </si>
  <si>
    <t>TC000076</t>
  </si>
  <si>
    <t>TC000073</t>
  </si>
  <si>
    <t>TC000074</t>
  </si>
  <si>
    <t>TC000075</t>
  </si>
  <si>
    <t>TC000077</t>
  </si>
  <si>
    <t>TC000078</t>
  </si>
  <si>
    <t>TC000079</t>
  </si>
  <si>
    <t>TC000080</t>
  </si>
  <si>
    <t>TC000081</t>
  </si>
  <si>
    <t>TC000082</t>
  </si>
  <si>
    <t>TC000083</t>
  </si>
  <si>
    <t>TC000084</t>
  </si>
  <si>
    <t>TC000090</t>
  </si>
  <si>
    <t>TC000086</t>
  </si>
  <si>
    <t>TC000087</t>
  </si>
  <si>
    <t>TC000088</t>
  </si>
  <si>
    <t>TC000089</t>
  </si>
  <si>
    <t>TC000091</t>
  </si>
  <si>
    <t>TC000092</t>
  </si>
  <si>
    <t>TC000093</t>
  </si>
  <si>
    <t>TC000094</t>
  </si>
  <si>
    <t>TC000095</t>
  </si>
  <si>
    <t>TC000096</t>
  </si>
  <si>
    <t>TC000097</t>
  </si>
  <si>
    <t>TC000098</t>
  </si>
  <si>
    <t>TC000099</t>
  </si>
  <si>
    <t>TC000100</t>
  </si>
  <si>
    <t>TC000101</t>
  </si>
  <si>
    <t>TC000102</t>
  </si>
  <si>
    <t>TC000103</t>
  </si>
  <si>
    <t>TC000104</t>
  </si>
  <si>
    <t>TC000105</t>
  </si>
  <si>
    <t>TC000106</t>
  </si>
  <si>
    <t>TC000107</t>
  </si>
  <si>
    <t>TC000108</t>
  </si>
  <si>
    <t>TC000109</t>
  </si>
  <si>
    <t>TC000110</t>
  </si>
  <si>
    <t>TC000111</t>
  </si>
  <si>
    <t>TC000112</t>
  </si>
  <si>
    <t>TC000113</t>
  </si>
  <si>
    <t>TC000114</t>
  </si>
  <si>
    <t>TC000115</t>
  </si>
  <si>
    <t>TC000116</t>
  </si>
  <si>
    <t>TC000117</t>
  </si>
  <si>
    <t>TC000118</t>
  </si>
  <si>
    <t>TC000119</t>
  </si>
  <si>
    <t>TC000140</t>
  </si>
  <si>
    <t>TC000141</t>
  </si>
  <si>
    <t>TC000142</t>
  </si>
  <si>
    <t>TC000143</t>
  </si>
  <si>
    <t>TC000144</t>
  </si>
  <si>
    <t>TC000146</t>
  </si>
  <si>
    <t>TC000147</t>
  </si>
  <si>
    <t>TC000148</t>
  </si>
  <si>
    <t>TC000149</t>
  </si>
  <si>
    <t>IZQUIERDO-</t>
  </si>
  <si>
    <t>IZQ-DER-</t>
  </si>
  <si>
    <t>R/L</t>
  </si>
  <si>
    <t>DELANT/LH</t>
  </si>
  <si>
    <t>IZQUIERDO (L)</t>
  </si>
  <si>
    <t>DERECHO (RH)</t>
  </si>
  <si>
    <t>IZQUIERDO (LH9</t>
  </si>
  <si>
    <t>CORTO RECTO</t>
  </si>
  <si>
    <t>DERECHA</t>
  </si>
  <si>
    <t>DER</t>
  </si>
  <si>
    <t>IZQ</t>
  </si>
  <si>
    <t>LR (IZQUIERDO)</t>
  </si>
  <si>
    <t>1HZ, 14B, 13B</t>
  </si>
  <si>
    <t>GEO, PRIZMA</t>
  </si>
  <si>
    <t>HYUN: STAREX, H-1, H-100</t>
  </si>
  <si>
    <t>D21, 2WD</t>
  </si>
  <si>
    <t>E24</t>
  </si>
  <si>
    <t>4D33, 4D36</t>
  </si>
  <si>
    <t>4D33, 4D32,4D33</t>
  </si>
  <si>
    <t>4D33, 4D34,4D35</t>
  </si>
  <si>
    <t>MIIGHTY</t>
  </si>
  <si>
    <t>D</t>
  </si>
  <si>
    <t>2B, 3B , 14B</t>
  </si>
  <si>
    <t>1RZ, 3L, 5L</t>
  </si>
  <si>
    <t>14B, 13B, 15B</t>
  </si>
  <si>
    <t>DYNA , COASTER</t>
  </si>
  <si>
    <t>VA</t>
  </si>
  <si>
    <t>2L, 3Y, 22R, 2RZ</t>
  </si>
  <si>
    <t>BU60, 70, 80</t>
  </si>
  <si>
    <t>DYNA, HILUX</t>
  </si>
  <si>
    <t>D800</t>
  </si>
  <si>
    <t>ZB SOHC</t>
  </si>
  <si>
    <t>4BB</t>
  </si>
  <si>
    <t>ALTO 1000, 800</t>
  </si>
  <si>
    <t>F10D, F8D</t>
  </si>
  <si>
    <t>B16NE SOHC</t>
  </si>
  <si>
    <t>GMC</t>
  </si>
  <si>
    <t>C60</t>
  </si>
  <si>
    <t>C40</t>
  </si>
  <si>
    <t>B16NE</t>
  </si>
  <si>
    <t>rio</t>
  </si>
  <si>
    <t>RIO, PICANTO</t>
  </si>
  <si>
    <t>FD33, ED33, ED35</t>
  </si>
  <si>
    <t>b12</t>
  </si>
  <si>
    <t>CARAVAN, URBAN, ATLAS, FIERA</t>
  </si>
  <si>
    <t>E24, TD23, TD27</t>
  </si>
  <si>
    <t>2C, 3S, 4S</t>
  </si>
  <si>
    <t>1N, 2E, PROBOX</t>
  </si>
  <si>
    <t>C37, 1500</t>
  </si>
  <si>
    <t>B70</t>
  </si>
  <si>
    <t>PROBOX, YARI, VITZ</t>
  </si>
  <si>
    <t>SUUNY, SENTRA, AD</t>
  </si>
  <si>
    <t>SUPERBAN</t>
  </si>
  <si>
    <t>YARIS, VITTZ, VIOS, PROBOX</t>
  </si>
  <si>
    <t>YARIS, VITZ, VIOS, PROBOX</t>
  </si>
  <si>
    <t>LIBERO, MIRAGE</t>
  </si>
  <si>
    <t>4G15, G15</t>
  </si>
  <si>
    <t>ED33,FD33, FD35</t>
  </si>
  <si>
    <t>BALENO, SWIT, AERIO</t>
  </si>
  <si>
    <t>YARIS ENVIDIA</t>
  </si>
  <si>
    <t>2NZ, 1NZ</t>
  </si>
  <si>
    <t>2C, 4AF</t>
  </si>
  <si>
    <t>GRACE, PORTER, STAREX</t>
  </si>
  <si>
    <t>3Y, 2L, 22R, 2RZ</t>
  </si>
  <si>
    <t>COUNTY3</t>
  </si>
  <si>
    <t>COMBI , HIACE</t>
  </si>
  <si>
    <t>2l,3l</t>
  </si>
  <si>
    <t>F14D3</t>
  </si>
  <si>
    <t>STAREX,H1</t>
  </si>
  <si>
    <t>JB1400</t>
  </si>
  <si>
    <t>2C-4AF</t>
  </si>
  <si>
    <t>18X21X21</t>
  </si>
  <si>
    <t>10X14X14</t>
  </si>
  <si>
    <t>12x14x14</t>
  </si>
  <si>
    <t>14X19X22</t>
  </si>
  <si>
    <t>12x14x12 INTER.</t>
  </si>
  <si>
    <t>12x13x14</t>
  </si>
  <si>
    <t>14x16x25 EXTERI.</t>
  </si>
  <si>
    <t>12X14X12</t>
  </si>
  <si>
    <t>16x18x20</t>
  </si>
  <si>
    <t>16x18x18</t>
  </si>
  <si>
    <t>14x16x22</t>
  </si>
  <si>
    <t>14x16x14</t>
  </si>
  <si>
    <t>14x18x20</t>
  </si>
  <si>
    <t>14x16x16</t>
  </si>
  <si>
    <t>12X14X14</t>
  </si>
  <si>
    <t>12x15x14</t>
  </si>
  <si>
    <t>10x12x14 INTER.</t>
  </si>
  <si>
    <t>12x14X12</t>
  </si>
  <si>
    <t>12x18x14</t>
  </si>
  <si>
    <t>14x18x15</t>
  </si>
  <si>
    <t>14x20x22</t>
  </si>
  <si>
    <t>14x17x16</t>
  </si>
  <si>
    <t>14x16x25 EXTER.</t>
  </si>
  <si>
    <t>12x13x18</t>
  </si>
  <si>
    <t>14x22x19</t>
  </si>
  <si>
    <t>14x22x12</t>
  </si>
  <si>
    <t>14x18X20</t>
  </si>
  <si>
    <t>14X18x20</t>
  </si>
  <si>
    <t>14x19x22</t>
  </si>
  <si>
    <t>14X17X20</t>
  </si>
  <si>
    <t>14x20X22</t>
  </si>
  <si>
    <t>14x19x20</t>
  </si>
  <si>
    <t>12x14x12</t>
  </si>
  <si>
    <t>14x16x17</t>
  </si>
  <si>
    <t>18x21x21</t>
  </si>
  <si>
    <t>14x15X17</t>
  </si>
  <si>
    <t>18x20.35x21</t>
  </si>
  <si>
    <t>14x15x17</t>
  </si>
  <si>
    <t>18x20x21</t>
  </si>
  <si>
    <t>22x26x28</t>
  </si>
  <si>
    <t>16x21x18</t>
  </si>
  <si>
    <t>12x12x12</t>
  </si>
  <si>
    <t>10x12x12</t>
  </si>
  <si>
    <t>18x22x25</t>
  </si>
  <si>
    <t>18x22X25</t>
  </si>
  <si>
    <t>10x12x14</t>
  </si>
  <si>
    <t>15X15</t>
  </si>
  <si>
    <t>12x10</t>
  </si>
  <si>
    <t>10X12X14</t>
  </si>
  <si>
    <t>12x14x10</t>
  </si>
  <si>
    <t>12x16x14</t>
  </si>
  <si>
    <t>12x14x3</t>
  </si>
  <si>
    <t>10x14x14</t>
  </si>
  <si>
    <t>14x16x18</t>
  </si>
  <si>
    <t>22x28x15</t>
  </si>
  <si>
    <t>10x14x12</t>
  </si>
  <si>
    <t>10x14X14</t>
  </si>
  <si>
    <t>14x15x15</t>
  </si>
  <si>
    <t>14x16x15</t>
  </si>
  <si>
    <t>12x14x15</t>
  </si>
  <si>
    <t>11.5X14X12</t>
  </si>
  <si>
    <t>12x13x12</t>
  </si>
  <si>
    <t>12x14X14</t>
  </si>
  <si>
    <t>12x14X12 INT</t>
  </si>
  <si>
    <t>12X14x12</t>
  </si>
  <si>
    <t>14X15X17</t>
  </si>
  <si>
    <t>14X16X22</t>
  </si>
  <si>
    <t>12x13.5x14</t>
  </si>
  <si>
    <t>12X15X14</t>
  </si>
  <si>
    <t>12X15X16</t>
  </si>
  <si>
    <t>14X16X15</t>
  </si>
  <si>
    <t>12X14X16</t>
  </si>
  <si>
    <t>12X14X15</t>
  </si>
  <si>
    <t>18x21x24</t>
  </si>
  <si>
    <t>12X1X14</t>
  </si>
  <si>
    <t>12x14x16</t>
  </si>
  <si>
    <t>12x14X18</t>
  </si>
  <si>
    <t>10X14X12</t>
  </si>
  <si>
    <t>45046-39135</t>
  </si>
  <si>
    <t>GENKO</t>
  </si>
  <si>
    <t>CTR</t>
  </si>
  <si>
    <t>F13DLJ</t>
  </si>
  <si>
    <t>48520-01G25</t>
  </si>
  <si>
    <t>48521-01N25</t>
  </si>
  <si>
    <t>48570-J5100</t>
  </si>
  <si>
    <t>A11ZLD</t>
  </si>
  <si>
    <t>45046-39275</t>
  </si>
  <si>
    <t>48520-01W00</t>
  </si>
  <si>
    <t>MW033300</t>
  </si>
  <si>
    <t>MW033301</t>
  </si>
  <si>
    <t>MK997629</t>
  </si>
  <si>
    <t>MK996333</t>
  </si>
  <si>
    <t>MK996332</t>
  </si>
  <si>
    <t>45046-59026</t>
  </si>
  <si>
    <t>45046-29215</t>
  </si>
  <si>
    <t>45046-39185</t>
  </si>
  <si>
    <t>45046-19175</t>
  </si>
  <si>
    <t>45046-29065</t>
  </si>
  <si>
    <t>45047-39115</t>
  </si>
  <si>
    <t>45047-59026</t>
  </si>
  <si>
    <t>45406-29055</t>
  </si>
  <si>
    <t>56820-1E000</t>
  </si>
  <si>
    <t>56820-4H100</t>
  </si>
  <si>
    <t>56820-4H000</t>
  </si>
  <si>
    <t>56825-D3000</t>
  </si>
  <si>
    <t>56820-D3000</t>
  </si>
  <si>
    <t>45046-29456</t>
  </si>
  <si>
    <t>45046-59195</t>
  </si>
  <si>
    <t>45047-59135</t>
  </si>
  <si>
    <t>48520-01N25</t>
  </si>
  <si>
    <t>MK997628</t>
  </si>
  <si>
    <t>45046-59195, 46045-59195</t>
  </si>
  <si>
    <t>1N00-32-280</t>
  </si>
  <si>
    <t>4422A027</t>
  </si>
  <si>
    <t>45046-29325</t>
  </si>
  <si>
    <t>45046-09040</t>
  </si>
  <si>
    <t>45047-09370</t>
  </si>
  <si>
    <t>45046-09480</t>
  </si>
  <si>
    <t>45047-09220</t>
  </si>
  <si>
    <t>48810-60B00</t>
  </si>
  <si>
    <t>45046-39175</t>
  </si>
  <si>
    <t>45406-29115</t>
  </si>
  <si>
    <t>56820-0U590</t>
  </si>
  <si>
    <t>48520-50A26</t>
  </si>
  <si>
    <t>4852-01G25</t>
  </si>
  <si>
    <t>TS 16949</t>
  </si>
  <si>
    <t>45046-09030</t>
  </si>
  <si>
    <t>45046-09720</t>
  </si>
  <si>
    <t>CET-63L</t>
  </si>
  <si>
    <t>56820-4H100-K</t>
  </si>
  <si>
    <t>56820-1G000</t>
  </si>
  <si>
    <t>48640-01N25</t>
  </si>
  <si>
    <t>P022305</t>
  </si>
  <si>
    <t>45046-09281</t>
  </si>
  <si>
    <t>MC-891398</t>
  </si>
  <si>
    <t>MC-891397</t>
  </si>
  <si>
    <t>TE-4802</t>
  </si>
  <si>
    <t>TE-4801</t>
  </si>
  <si>
    <t>MK-309711</t>
  </si>
  <si>
    <t>MK-309712</t>
  </si>
  <si>
    <t>MW-33301</t>
  </si>
  <si>
    <t>MW-33300</t>
  </si>
  <si>
    <t>CEM-53</t>
  </si>
  <si>
    <t>CEM-57</t>
  </si>
  <si>
    <t>CEM-58</t>
  </si>
  <si>
    <t>CEM-7L</t>
  </si>
  <si>
    <t>P015518</t>
  </si>
  <si>
    <t>SPTY680601</t>
  </si>
  <si>
    <t>SPTY680602</t>
  </si>
  <si>
    <t>CET-32</t>
  </si>
  <si>
    <t>CET-42</t>
  </si>
  <si>
    <t>P014016</t>
  </si>
  <si>
    <t>CET-96-CEO716</t>
  </si>
  <si>
    <t>CET-63R</t>
  </si>
  <si>
    <t>P015660</t>
  </si>
  <si>
    <t>ES-187R</t>
  </si>
  <si>
    <t>W023-32-450</t>
  </si>
  <si>
    <t>45047-39165</t>
  </si>
  <si>
    <t>56820-47500</t>
  </si>
  <si>
    <t>P022311</t>
  </si>
  <si>
    <t>ES-142L</t>
  </si>
  <si>
    <t>ES-142-R</t>
  </si>
  <si>
    <t>P016495</t>
  </si>
  <si>
    <t>P016494</t>
  </si>
  <si>
    <t>28-004</t>
  </si>
  <si>
    <t>28-002 RH</t>
  </si>
  <si>
    <t>28-200 LH</t>
  </si>
  <si>
    <t>P017799</t>
  </si>
  <si>
    <t>P017798</t>
  </si>
  <si>
    <t>p016480</t>
  </si>
  <si>
    <t>19-048 R</t>
  </si>
  <si>
    <t>CEKH-43R</t>
  </si>
  <si>
    <t>CEKH-43L</t>
  </si>
  <si>
    <t>20-005</t>
  </si>
  <si>
    <t>56820-1G900</t>
  </si>
  <si>
    <t>DEKH-76</t>
  </si>
  <si>
    <t>DEKH-754</t>
  </si>
  <si>
    <t>CEO-51L</t>
  </si>
  <si>
    <t>SPTY660601</t>
  </si>
  <si>
    <t>SPTY660602</t>
  </si>
  <si>
    <t>26-014 LH</t>
  </si>
  <si>
    <t>SPTY690601</t>
  </si>
  <si>
    <t>SPTY690602</t>
  </si>
  <si>
    <t>P014648</t>
  </si>
  <si>
    <t>20-056RH</t>
  </si>
  <si>
    <t>20-056LH</t>
  </si>
  <si>
    <t>GSP-45046-19175</t>
  </si>
  <si>
    <t>GSP-45046-29275</t>
  </si>
  <si>
    <t>GSP-45046-19165</t>
  </si>
  <si>
    <t>CEM-54</t>
  </si>
  <si>
    <t>CET-166</t>
  </si>
  <si>
    <t>CET-167</t>
  </si>
  <si>
    <t>P015686</t>
  </si>
  <si>
    <t>CET-99</t>
  </si>
  <si>
    <t>CET-98</t>
  </si>
  <si>
    <t>P016489</t>
  </si>
  <si>
    <t>PA-105 TY22130</t>
  </si>
  <si>
    <t>CEO-51R</t>
  </si>
  <si>
    <t>P021985</t>
  </si>
  <si>
    <t>P014013</t>
  </si>
  <si>
    <t>P014169</t>
  </si>
  <si>
    <t>P014015</t>
  </si>
  <si>
    <t>P014029</t>
  </si>
  <si>
    <t>P022307</t>
  </si>
  <si>
    <t>P022315</t>
  </si>
  <si>
    <t>P014145</t>
  </si>
  <si>
    <t>P014146</t>
  </si>
  <si>
    <t>A031596</t>
  </si>
  <si>
    <t>A031592</t>
  </si>
  <si>
    <t>P015654</t>
  </si>
  <si>
    <t>P014018</t>
  </si>
  <si>
    <t>P014659</t>
  </si>
  <si>
    <t>P017083</t>
  </si>
  <si>
    <t>P017084</t>
  </si>
  <si>
    <t>P015659</t>
  </si>
  <si>
    <t>PO15716</t>
  </si>
  <si>
    <t>CEKH-40</t>
  </si>
  <si>
    <t>P015715</t>
  </si>
  <si>
    <t>P015514</t>
  </si>
  <si>
    <t>P014670</t>
  </si>
  <si>
    <t>P014012</t>
  </si>
  <si>
    <t>P015655</t>
  </si>
  <si>
    <t>P015666</t>
  </si>
  <si>
    <t>48520-VW025</t>
  </si>
  <si>
    <t>SE-4671</t>
  </si>
  <si>
    <t>SE-4631</t>
  </si>
  <si>
    <t>CEN-10R</t>
  </si>
  <si>
    <t>SE-4161</t>
  </si>
  <si>
    <t>P022304</t>
  </si>
  <si>
    <t>CEM-7R</t>
  </si>
  <si>
    <t>CET-70</t>
  </si>
  <si>
    <t>45046-29105</t>
  </si>
  <si>
    <t>CES-12</t>
  </si>
  <si>
    <t>26-014</t>
  </si>
  <si>
    <t>19-048 L</t>
  </si>
  <si>
    <t>45046-29275</t>
  </si>
  <si>
    <t>45047-29075</t>
  </si>
  <si>
    <t>CEN-75</t>
  </si>
  <si>
    <t>S070442</t>
  </si>
  <si>
    <t>S070439</t>
  </si>
  <si>
    <t>45046-19165</t>
  </si>
  <si>
    <t>CE0426</t>
  </si>
  <si>
    <t>TY22130</t>
  </si>
  <si>
    <t>488100-60B00</t>
  </si>
  <si>
    <t>CET-201R</t>
  </si>
  <si>
    <t>CET-59</t>
  </si>
  <si>
    <t>CEKH-9</t>
  </si>
  <si>
    <t>CET-26</t>
  </si>
  <si>
    <t>CET-27</t>
  </si>
  <si>
    <t>CEM.51R</t>
  </si>
  <si>
    <t>CET-150</t>
  </si>
  <si>
    <t>CEKH-46L</t>
  </si>
  <si>
    <t>CEKH-46R</t>
  </si>
  <si>
    <t>56890-5K000</t>
  </si>
  <si>
    <t>56880-5K000</t>
  </si>
  <si>
    <t>CET-114</t>
  </si>
  <si>
    <t>CEN-47</t>
  </si>
  <si>
    <t>PA-342</t>
  </si>
  <si>
    <t>P014165</t>
  </si>
  <si>
    <t>CEN-40</t>
  </si>
  <si>
    <t>CEKH-36</t>
  </si>
  <si>
    <t>CET-147</t>
  </si>
  <si>
    <t>CORTO MACHO</t>
  </si>
  <si>
    <t>SEMI NUEVO-HEMBRA</t>
  </si>
  <si>
    <t>CORTO HEMBRA</t>
  </si>
  <si>
    <t>LARGO CURVEADO HEMBRA</t>
  </si>
  <si>
    <t>DERECHO-SEMI NUEVO</t>
  </si>
  <si>
    <t>MACHO</t>
  </si>
  <si>
    <t>CORTO CURVEADO HEMBRA</t>
  </si>
  <si>
    <t>SEMI NUEVO</t>
  </si>
  <si>
    <t>LARGO CURVEADO, HEMBRA</t>
  </si>
  <si>
    <t>IZQUIERDO/DERECHO MACHO</t>
  </si>
  <si>
    <t>DELANTERO IZQUIERDO</t>
  </si>
  <si>
    <t>DELANTERA IZQUIERDA, MODERNO</t>
  </si>
  <si>
    <t>CORTO MACHO RECTO</t>
  </si>
  <si>
    <t>MODERNO, DELANTERA</t>
  </si>
  <si>
    <t>MACHO CORTO RECTO</t>
  </si>
  <si>
    <t>MEDIO LARGO MACHO RECTO</t>
  </si>
  <si>
    <t>LARGO HEMBRA CURVEADO</t>
  </si>
  <si>
    <t>LARGO HENBRA CURVEADO</t>
  </si>
  <si>
    <t>LARGO CURVEADO MACHO</t>
  </si>
  <si>
    <t>CORTO HEMBRA. IZQ-DERE</t>
  </si>
  <si>
    <t>MEDIO LARGO, MACHO</t>
  </si>
  <si>
    <t>CORTO HEMBRA RECTO</t>
  </si>
  <si>
    <t>IZQUIERDA</t>
  </si>
  <si>
    <t>MACHO , MEDIANO</t>
  </si>
  <si>
    <t>CORTO CURVEADO MACHO</t>
  </si>
  <si>
    <t>CURVEADO</t>
  </si>
  <si>
    <t>TERMINAL Y JEBE</t>
  </si>
  <si>
    <t>HEMBRA, CURVA</t>
  </si>
  <si>
    <t>HEMBRA</t>
  </si>
  <si>
    <t>LARGO CURVO MACHO</t>
  </si>
  <si>
    <t>DERECHO-HEMBRA</t>
  </si>
  <si>
    <t>HEMBRA RECTO</t>
  </si>
  <si>
    <t>EXTERIOR R/L-HEMBRA</t>
  </si>
  <si>
    <t>DEREC Y IZQ</t>
  </si>
  <si>
    <t>CURVO-LARGO</t>
  </si>
  <si>
    <t>CURVEADO CORTO</t>
  </si>
  <si>
    <t>CURVO,LARGO</t>
  </si>
  <si>
    <t>CURVO, LARGO</t>
  </si>
  <si>
    <t>CORTO, HEMBRA</t>
  </si>
  <si>
    <t>LARGO MACHO</t>
  </si>
  <si>
    <t>LARO CURVEADO HEMBRA</t>
  </si>
  <si>
    <t>DERECHO,, SE VENDE PAR</t>
  </si>
  <si>
    <t>IZQUIERDO SE VENDE PAR</t>
  </si>
  <si>
    <t>IZQ/DER, HEMBRA RECTO</t>
  </si>
  <si>
    <t>RECTO, HEMBRA</t>
  </si>
  <si>
    <t>LARGO CURVEADO HERMBRA</t>
  </si>
  <si>
    <t>DELANTERO. RECTO</t>
  </si>
  <si>
    <t>DER/IZQ, LARGO RECTO</t>
  </si>
  <si>
    <t>LARGO,CURVO</t>
  </si>
  <si>
    <t>DER/IZQ ,RECTO CORTO</t>
  </si>
  <si>
    <t>LARGO , CURVO</t>
  </si>
  <si>
    <t>CORTO , RECTO</t>
  </si>
  <si>
    <t>LARGO CURVO</t>
  </si>
  <si>
    <t>RK000001</t>
  </si>
  <si>
    <t>RK000002</t>
  </si>
  <si>
    <t>RK000003</t>
  </si>
  <si>
    <t>RK000004</t>
  </si>
  <si>
    <t>RK000005</t>
  </si>
  <si>
    <t>RK000006</t>
  </si>
  <si>
    <t>RK000007</t>
  </si>
  <si>
    <t>RK000008</t>
  </si>
  <si>
    <t>RK000009</t>
  </si>
  <si>
    <t>RK000010</t>
  </si>
  <si>
    <t>RK000011</t>
  </si>
  <si>
    <t>RK000012</t>
  </si>
  <si>
    <t>RK000013</t>
  </si>
  <si>
    <t>RK000014</t>
  </si>
  <si>
    <t>RK000015</t>
  </si>
  <si>
    <t>RK000016</t>
  </si>
  <si>
    <t>RK000017</t>
  </si>
  <si>
    <t>RK000018</t>
  </si>
  <si>
    <t>RK000019</t>
  </si>
  <si>
    <t>RK000020</t>
  </si>
  <si>
    <t>RK000021</t>
  </si>
  <si>
    <t>RK000022</t>
  </si>
  <si>
    <t>RK000023</t>
  </si>
  <si>
    <t>RK000024</t>
  </si>
  <si>
    <t>RK000025</t>
  </si>
  <si>
    <t>RK000026</t>
  </si>
  <si>
    <t>RK000027</t>
  </si>
  <si>
    <t>RK000028</t>
  </si>
  <si>
    <t>RK000029</t>
  </si>
  <si>
    <t>RK000030</t>
  </si>
  <si>
    <t>RK000031</t>
  </si>
  <si>
    <t>RK000032</t>
  </si>
  <si>
    <t>RK000033</t>
  </si>
  <si>
    <t>RK000034</t>
  </si>
  <si>
    <t>RK000035</t>
  </si>
  <si>
    <t>RK000036</t>
  </si>
  <si>
    <t>RK000037</t>
  </si>
  <si>
    <t>RK000038</t>
  </si>
  <si>
    <t>RK000039</t>
  </si>
  <si>
    <t>RK000040</t>
  </si>
  <si>
    <t>RK000041</t>
  </si>
  <si>
    <t>RK000042</t>
  </si>
  <si>
    <t>RK000043</t>
  </si>
  <si>
    <t>RK000044</t>
  </si>
  <si>
    <t>RK000045</t>
  </si>
  <si>
    <t>RK000046</t>
  </si>
  <si>
    <t>RK000047</t>
  </si>
  <si>
    <t>RK000048</t>
  </si>
  <si>
    <t>RK000049</t>
  </si>
  <si>
    <t>RK000050</t>
  </si>
  <si>
    <t>RK000051</t>
  </si>
  <si>
    <t>RK000052</t>
  </si>
  <si>
    <t>RK000053</t>
  </si>
  <si>
    <t>RK000054</t>
  </si>
  <si>
    <t>RK000055</t>
  </si>
  <si>
    <t>RK000056</t>
  </si>
  <si>
    <t>RK000057</t>
  </si>
  <si>
    <t>RK000058</t>
  </si>
  <si>
    <t>RK000059</t>
  </si>
  <si>
    <t>RK000060</t>
  </si>
  <si>
    <t>RK000061</t>
  </si>
  <si>
    <t>RK000062</t>
  </si>
  <si>
    <t>RK000063</t>
  </si>
  <si>
    <t>RK000064</t>
  </si>
  <si>
    <t>RK000065</t>
  </si>
  <si>
    <t>RK000066</t>
  </si>
  <si>
    <t>RK000067</t>
  </si>
  <si>
    <t>RK000068</t>
  </si>
  <si>
    <t>RK000069</t>
  </si>
  <si>
    <t>RK000072</t>
  </si>
  <si>
    <t>RK000070</t>
  </si>
  <si>
    <t>RK000071</t>
  </si>
  <si>
    <t>RK000073</t>
  </si>
  <si>
    <t>RK000074</t>
  </si>
  <si>
    <t>IZQ/DER - CORTO/ SIN PUNTA</t>
  </si>
  <si>
    <t>IZQ/DER-CORTO</t>
  </si>
  <si>
    <t>CORTO</t>
  </si>
  <si>
    <t>IZQ/DER - CORTO/ PUNTA CON ROSCA</t>
  </si>
  <si>
    <t>IZQ/DER - LARGO</t>
  </si>
  <si>
    <t>IZQ/DER - CORTO</t>
  </si>
  <si>
    <t>SIN PERNO - CORTO</t>
  </si>
  <si>
    <t>IZQ/DER-LARGO</t>
  </si>
  <si>
    <t>DER/IZQ - CORTO/ PUNTA CON ROSCA</t>
  </si>
  <si>
    <t>IZQ/DER - LARGO/ SIN PERNO</t>
  </si>
  <si>
    <t>IZQ/DER-CORTO/ PUNTA CON ROSCA</t>
  </si>
  <si>
    <t>IZQ/DER- LARGO</t>
  </si>
  <si>
    <t>CORTO/ PUNTA CON ROSCA</t>
  </si>
  <si>
    <t>IZQUIERDO - LARGO</t>
  </si>
  <si>
    <t>DERECHO - LARGO</t>
  </si>
  <si>
    <t>IZQ/DER - CORTO ROSCA EN PUNTA</t>
  </si>
  <si>
    <t>IZQ/DER - CORTO/PUNTA CON ROSCA</t>
  </si>
  <si>
    <t>VARIOA</t>
  </si>
  <si>
    <t>HOMMY,CARAVAN</t>
  </si>
  <si>
    <t>1KD-2KD</t>
  </si>
  <si>
    <t>HR15,GA</t>
  </si>
  <si>
    <t>H1, D4BH</t>
  </si>
  <si>
    <t>2E.4E,3A</t>
  </si>
  <si>
    <t>B13, B14, B15</t>
  </si>
  <si>
    <t>CORRIENTE</t>
  </si>
  <si>
    <t>STAR 2</t>
  </si>
  <si>
    <t>3L-5L</t>
  </si>
  <si>
    <t>MONTERO, SPORT</t>
  </si>
  <si>
    <t>GREACE,PORTER,STAREX</t>
  </si>
  <si>
    <t>D4BB,D4BH</t>
  </si>
  <si>
    <t>H100, PORTER, STAREX,H1</t>
  </si>
  <si>
    <t>GRACE,PORTER,STAREX</t>
  </si>
  <si>
    <t>HILUX, VIGO</t>
  </si>
  <si>
    <t>14x12x29</t>
  </si>
  <si>
    <t>14x14X32</t>
  </si>
  <si>
    <t>14X12X28</t>
  </si>
  <si>
    <t>14x15x36</t>
  </si>
  <si>
    <t>16x12x32</t>
  </si>
  <si>
    <t>14x12x30</t>
  </si>
  <si>
    <t>14x14x30</t>
  </si>
  <si>
    <t>14x12x32</t>
  </si>
  <si>
    <t>17x14x34</t>
  </si>
  <si>
    <t>14x15x30</t>
  </si>
  <si>
    <t>X12X32</t>
  </si>
  <si>
    <t>12x12x30</t>
  </si>
  <si>
    <t>16x14x32</t>
  </si>
  <si>
    <t>16x12x30</t>
  </si>
  <si>
    <t>16x16x30</t>
  </si>
  <si>
    <t>16x16x35</t>
  </si>
  <si>
    <t>16x16x38</t>
  </si>
  <si>
    <t>14x12x34</t>
  </si>
  <si>
    <t>14x15x32</t>
  </si>
  <si>
    <t>14x14x32</t>
  </si>
  <si>
    <t>14x17x34</t>
  </si>
  <si>
    <t>14x12x37</t>
  </si>
  <si>
    <t>12x12x28</t>
  </si>
  <si>
    <t>14x14x34</t>
  </si>
  <si>
    <t>10x30x12x14</t>
  </si>
  <si>
    <t>12x12X32</t>
  </si>
  <si>
    <t>16x14x30</t>
  </si>
  <si>
    <t>14x35x32</t>
  </si>
  <si>
    <t>14x15x42</t>
  </si>
  <si>
    <t>14x15x34</t>
  </si>
  <si>
    <t>12x12x32</t>
  </si>
  <si>
    <t>16x16x36</t>
  </si>
  <si>
    <t>14x17x30</t>
  </si>
  <si>
    <t>18x14x36</t>
  </si>
  <si>
    <t>48830-70B00</t>
  </si>
  <si>
    <t>45503-29045</t>
  </si>
  <si>
    <t>48830-78BX0</t>
  </si>
  <si>
    <t>45503-09320</t>
  </si>
  <si>
    <t>16*12T</t>
  </si>
  <si>
    <t>57730-4F000</t>
  </si>
  <si>
    <t>45503-BZ120</t>
  </si>
  <si>
    <t>48521-4B000</t>
  </si>
  <si>
    <t>45503-52070</t>
  </si>
  <si>
    <t>56540-22000</t>
  </si>
  <si>
    <t>48830-74L00</t>
  </si>
  <si>
    <t>45503-29836</t>
  </si>
  <si>
    <t>45503-29565</t>
  </si>
  <si>
    <t>45503-19195</t>
  </si>
  <si>
    <t>4410-A173</t>
  </si>
  <si>
    <t>45503-29265</t>
  </si>
  <si>
    <t>57724-4H100</t>
  </si>
  <si>
    <t>CRS-180730</t>
  </si>
  <si>
    <t>CTR-191021</t>
  </si>
  <si>
    <t>P015699</t>
  </si>
  <si>
    <t>SPTY232363</t>
  </si>
  <si>
    <t>SPTY582303</t>
  </si>
  <si>
    <t>SPDT152353</t>
  </si>
  <si>
    <t>P015674</t>
  </si>
  <si>
    <t>SPDT112303</t>
  </si>
  <si>
    <t>RLR-2353</t>
  </si>
  <si>
    <t>SPMZ262363</t>
  </si>
  <si>
    <t>SPTY462313</t>
  </si>
  <si>
    <t>S083-32-115</t>
  </si>
  <si>
    <t>45503-19185ML</t>
  </si>
  <si>
    <t>QBG-008</t>
  </si>
  <si>
    <t>45503-19125</t>
  </si>
  <si>
    <t>45503-29435</t>
  </si>
  <si>
    <t>MR-130807ML</t>
  </si>
  <si>
    <t>SDPT232353</t>
  </si>
  <si>
    <t>P018526</t>
  </si>
  <si>
    <t>P018525</t>
  </si>
  <si>
    <t>16X30X16</t>
  </si>
  <si>
    <t>P015722</t>
  </si>
  <si>
    <t>48521-Q5601</t>
  </si>
  <si>
    <t>16X32X14</t>
  </si>
  <si>
    <t>P021590</t>
  </si>
  <si>
    <t>QBG-010</t>
  </si>
  <si>
    <t>14X15 RKD</t>
  </si>
  <si>
    <t>QBG-005</t>
  </si>
  <si>
    <t>ML</t>
  </si>
  <si>
    <t>48521-Q5601ML</t>
  </si>
  <si>
    <t>12X14-H RKD</t>
  </si>
  <si>
    <t>MB-266152ML</t>
  </si>
  <si>
    <t>SPDT232353</t>
  </si>
  <si>
    <t>P015679</t>
  </si>
  <si>
    <t>SPMT202313</t>
  </si>
  <si>
    <t>H180110</t>
  </si>
  <si>
    <t>SPTY232353</t>
  </si>
  <si>
    <t>14X32X15</t>
  </si>
  <si>
    <t>SPDT302313</t>
  </si>
  <si>
    <t>CRT-116</t>
  </si>
  <si>
    <t>CRT-26</t>
  </si>
  <si>
    <t>P014650</t>
  </si>
  <si>
    <t>P014181</t>
  </si>
  <si>
    <t>45503-29065</t>
  </si>
  <si>
    <t>CRS-18</t>
  </si>
  <si>
    <t>CTR-95</t>
  </si>
  <si>
    <t>SR-3680</t>
  </si>
  <si>
    <t>R240008</t>
  </si>
  <si>
    <t>R240042</t>
  </si>
  <si>
    <t>RE-3 PLM</t>
  </si>
  <si>
    <t>R240046</t>
  </si>
  <si>
    <t>RE-1 PLM</t>
  </si>
  <si>
    <t>45503-09340</t>
  </si>
  <si>
    <t>48830A-78B00</t>
  </si>
  <si>
    <t>577304B000</t>
  </si>
  <si>
    <t>CRT-120</t>
  </si>
  <si>
    <t>45503-29255ML</t>
  </si>
  <si>
    <t>48521-35A00ML</t>
  </si>
  <si>
    <t>48521-50Y00ML</t>
  </si>
  <si>
    <t>R-9</t>
  </si>
  <si>
    <t>CRT-56</t>
  </si>
  <si>
    <t>CRT-18</t>
  </si>
  <si>
    <t>CRKH-34R</t>
  </si>
  <si>
    <t>HILO GRUESO</t>
  </si>
  <si>
    <t>HILO GRUESO / HILO GRUESO</t>
  </si>
  <si>
    <t>HILO EXTRA FINO / HILO FINO</t>
  </si>
  <si>
    <t>HILO GRUESO / HILO FINO</t>
  </si>
  <si>
    <t>HILO CORRIENTE/ HILO FINO</t>
  </si>
  <si>
    <t>HILO FINO / HILO FINO</t>
  </si>
  <si>
    <t>HILO GRUESO / HILOGRUESO</t>
  </si>
  <si>
    <t>COMPLETO, TERMINAL C/PONCHO DE PALIER</t>
  </si>
  <si>
    <t>COMPLETO, TERMINAL, PONCHO DE PALIER</t>
  </si>
  <si>
    <t>HILO FINO / HILO EXTRA FINO</t>
  </si>
  <si>
    <t>HILO FINO</t>
  </si>
  <si>
    <t>HILO GRUESO /HILO GRUESO</t>
  </si>
  <si>
    <t>BM000001</t>
  </si>
  <si>
    <t>BM000002</t>
  </si>
  <si>
    <t>BM000003</t>
  </si>
  <si>
    <t>BM000004</t>
  </si>
  <si>
    <t>BM000005</t>
  </si>
  <si>
    <t>BM000006</t>
  </si>
  <si>
    <t>BM000007</t>
  </si>
  <si>
    <t>BM000008</t>
  </si>
  <si>
    <t>BM000009</t>
  </si>
  <si>
    <t>BM000010</t>
  </si>
  <si>
    <t>BM000011</t>
  </si>
  <si>
    <t>BM000012</t>
  </si>
  <si>
    <t>BM000013</t>
  </si>
  <si>
    <t>BM000014</t>
  </si>
  <si>
    <t>BM000015</t>
  </si>
  <si>
    <t>BM000016</t>
  </si>
  <si>
    <t>BM000017</t>
  </si>
  <si>
    <t>BM000018</t>
  </si>
  <si>
    <t>BM000019</t>
  </si>
  <si>
    <t>BM000020</t>
  </si>
  <si>
    <t>BM000021</t>
  </si>
  <si>
    <t>BM000022</t>
  </si>
  <si>
    <t>BM000023</t>
  </si>
  <si>
    <t>BM000024</t>
  </si>
  <si>
    <t>BM000025</t>
  </si>
  <si>
    <t>BM000026</t>
  </si>
  <si>
    <t>BM000027</t>
  </si>
  <si>
    <t>BM000028</t>
  </si>
  <si>
    <t>BM000029</t>
  </si>
  <si>
    <t>BM000030</t>
  </si>
  <si>
    <t>BM000031</t>
  </si>
  <si>
    <t>BM000032</t>
  </si>
  <si>
    <t>BM000033</t>
  </si>
  <si>
    <t>BM000034</t>
  </si>
  <si>
    <t>BM000035</t>
  </si>
  <si>
    <t>BM000036</t>
  </si>
  <si>
    <t>BM000037</t>
  </si>
  <si>
    <t>BM000038</t>
  </si>
  <si>
    <t>BM000039</t>
  </si>
  <si>
    <t>BM000040</t>
  </si>
  <si>
    <t>BM000041</t>
  </si>
  <si>
    <t>BM000115</t>
  </si>
  <si>
    <t>BM000065</t>
  </si>
  <si>
    <t>BM000042</t>
  </si>
  <si>
    <t>BM000043</t>
  </si>
  <si>
    <t>BM000049</t>
  </si>
  <si>
    <t>BM000057</t>
  </si>
  <si>
    <t>BM000048</t>
  </si>
  <si>
    <t>BM000044</t>
  </si>
  <si>
    <t>BM000045</t>
  </si>
  <si>
    <t>BM000046</t>
  </si>
  <si>
    <t>BM000047</t>
  </si>
  <si>
    <t>BM000056</t>
  </si>
  <si>
    <t>BM000050</t>
  </si>
  <si>
    <t>BM000051</t>
  </si>
  <si>
    <t>BM000052</t>
  </si>
  <si>
    <t>BM000053</t>
  </si>
  <si>
    <t>BM000054</t>
  </si>
  <si>
    <t>BM000055</t>
  </si>
  <si>
    <t>BM000058</t>
  </si>
  <si>
    <t>BM000059</t>
  </si>
  <si>
    <t>BM000060</t>
  </si>
  <si>
    <t>BM000061</t>
  </si>
  <si>
    <t>BM000062</t>
  </si>
  <si>
    <t>BM000063</t>
  </si>
  <si>
    <t>BM000064</t>
  </si>
  <si>
    <t>BM000066</t>
  </si>
  <si>
    <t>BM000067</t>
  </si>
  <si>
    <t>BM000068</t>
  </si>
  <si>
    <t>BM000069</t>
  </si>
  <si>
    <t>BM000070</t>
  </si>
  <si>
    <t>BM000071</t>
  </si>
  <si>
    <t>BM000072</t>
  </si>
  <si>
    <t>BM000073</t>
  </si>
  <si>
    <t>BM000074</t>
  </si>
  <si>
    <t>BM000075</t>
  </si>
  <si>
    <t>BM000076</t>
  </si>
  <si>
    <t>BM000077</t>
  </si>
  <si>
    <t>BM000078</t>
  </si>
  <si>
    <t>BM000079</t>
  </si>
  <si>
    <t>BM000080</t>
  </si>
  <si>
    <t>BM000081</t>
  </si>
  <si>
    <t>BM000082</t>
  </si>
  <si>
    <t>BM000083</t>
  </si>
  <si>
    <t>BM000084</t>
  </si>
  <si>
    <t>BM000085</t>
  </si>
  <si>
    <t>BM000086</t>
  </si>
  <si>
    <t>BM000087</t>
  </si>
  <si>
    <t>BM000088</t>
  </si>
  <si>
    <t>BM000094</t>
  </si>
  <si>
    <t>BM000089</t>
  </si>
  <si>
    <t>BM000090</t>
  </si>
  <si>
    <t>BM000091</t>
  </si>
  <si>
    <t>BM000092</t>
  </si>
  <si>
    <t>BM000093</t>
  </si>
  <si>
    <t>BM000095</t>
  </si>
  <si>
    <t>BM000096</t>
  </si>
  <si>
    <t>BM000097</t>
  </si>
  <si>
    <t>BM000098</t>
  </si>
  <si>
    <t>BM000099</t>
  </si>
  <si>
    <t>BM000100</t>
  </si>
  <si>
    <t>BM000101</t>
  </si>
  <si>
    <t>BM000102</t>
  </si>
  <si>
    <t>BM000103</t>
  </si>
  <si>
    <t>BM000104</t>
  </si>
  <si>
    <t>BM000105</t>
  </si>
  <si>
    <t>BM000106</t>
  </si>
  <si>
    <t>BM000107</t>
  </si>
  <si>
    <t>BM000108</t>
  </si>
  <si>
    <t>BM000109</t>
  </si>
  <si>
    <t>BM000110</t>
  </si>
  <si>
    <t>BM000111</t>
  </si>
  <si>
    <t>BM000112</t>
  </si>
  <si>
    <t>BM000113</t>
  </si>
  <si>
    <t>BM000114</t>
  </si>
  <si>
    <t>BM000126</t>
  </si>
  <si>
    <t>BM000116</t>
  </si>
  <si>
    <t>BM000117</t>
  </si>
  <si>
    <t>BM000118</t>
  </si>
  <si>
    <t>BM000119</t>
  </si>
  <si>
    <t>BM000120</t>
  </si>
  <si>
    <t>BM000121</t>
  </si>
  <si>
    <t>BM000122</t>
  </si>
  <si>
    <t>BM000123</t>
  </si>
  <si>
    <t>BM000124</t>
  </si>
  <si>
    <t>BM000125</t>
  </si>
  <si>
    <t>BM000127</t>
  </si>
  <si>
    <t>BM000128</t>
  </si>
  <si>
    <t>BM000129</t>
  </si>
  <si>
    <t>BM000130</t>
  </si>
  <si>
    <t>BM000131</t>
  </si>
  <si>
    <t>BM000132</t>
  </si>
  <si>
    <t>BM000133</t>
  </si>
  <si>
    <t>BM000134</t>
  </si>
  <si>
    <t>40MM EXT</t>
  </si>
  <si>
    <t>34MM EXT</t>
  </si>
  <si>
    <t>61MM EXT</t>
  </si>
  <si>
    <t>67MM EXT</t>
  </si>
  <si>
    <t>38MM EXT</t>
  </si>
  <si>
    <t>50MM EXT</t>
  </si>
  <si>
    <t>68MM EXT</t>
  </si>
  <si>
    <t>74MM EXT</t>
  </si>
  <si>
    <t>72MM EXT</t>
  </si>
  <si>
    <t>63MM EXT</t>
  </si>
  <si>
    <t>96MM EXT</t>
  </si>
  <si>
    <t>80MM EXT</t>
  </si>
  <si>
    <t>90MM</t>
  </si>
  <si>
    <t>62.5MM EXT</t>
  </si>
  <si>
    <t>50x88</t>
  </si>
  <si>
    <t>90MM EXT</t>
  </si>
  <si>
    <t>87MM EXT</t>
  </si>
  <si>
    <t>73 EXT</t>
  </si>
  <si>
    <t>64MM</t>
  </si>
  <si>
    <t>82MM EXT</t>
  </si>
  <si>
    <t>62MM EXT</t>
  </si>
  <si>
    <t>30 MM</t>
  </si>
  <si>
    <t>76MM EXT</t>
  </si>
  <si>
    <t>78MM EXT</t>
  </si>
  <si>
    <t>CON ROSCA</t>
  </si>
  <si>
    <t>38 EXT</t>
  </si>
  <si>
    <t>38 MM EXT</t>
  </si>
  <si>
    <t>83MM EXT</t>
  </si>
  <si>
    <t>42MM EXT</t>
  </si>
  <si>
    <t>35MM EXT</t>
  </si>
  <si>
    <t>37MM EXT</t>
  </si>
  <si>
    <t>82MM</t>
  </si>
  <si>
    <t>26DT</t>
  </si>
  <si>
    <t>79MM</t>
  </si>
  <si>
    <t>71MM EXT</t>
  </si>
  <si>
    <t>69MM EXT</t>
  </si>
  <si>
    <t>76x60/74</t>
  </si>
  <si>
    <t>84MM EXT</t>
  </si>
  <si>
    <t>40MM</t>
  </si>
  <si>
    <t>77 X60X56MM ALT</t>
  </si>
  <si>
    <t>81MM- 3 H (94x70MM)</t>
  </si>
  <si>
    <t>35MM</t>
  </si>
  <si>
    <t>38x51x35 MM</t>
  </si>
  <si>
    <t>65MM</t>
  </si>
  <si>
    <t>92MM</t>
  </si>
  <si>
    <t>B15, QG15, QG16</t>
  </si>
  <si>
    <t>RACER 1500, CIELO 1500</t>
  </si>
  <si>
    <t>EVOLUTION</t>
  </si>
  <si>
    <t>Kicks</t>
  </si>
  <si>
    <t>SENTRA 1600</t>
  </si>
  <si>
    <t>PROBOX , YARIS</t>
  </si>
  <si>
    <t>4E, 5E, 2C</t>
  </si>
  <si>
    <t>YARIS ENVIDIA, VIOS</t>
  </si>
  <si>
    <t>N300 , N200</t>
  </si>
  <si>
    <t>AVEO, SAIL</t>
  </si>
  <si>
    <t>F14D3 , F16D3</t>
  </si>
  <si>
    <t>YARIS 1500, ECHO, PROBOX</t>
  </si>
  <si>
    <t>1NZFE NCP12 DOHC</t>
  </si>
  <si>
    <t>COOLCAR</t>
  </si>
  <si>
    <t>F5A , F60A</t>
  </si>
  <si>
    <t>YARIS 1300</t>
  </si>
  <si>
    <t>2NZFE NCP11 DOHC</t>
  </si>
  <si>
    <t>D4CB CRDI</t>
  </si>
  <si>
    <t>1NR, 2ZR</t>
  </si>
  <si>
    <t>NEW CITY</t>
  </si>
  <si>
    <t>HIACE 2500</t>
  </si>
  <si>
    <t>2NZ, 1NZFE</t>
  </si>
  <si>
    <t>F14D, F16D</t>
  </si>
  <si>
    <t>G4LC, G4LA,</t>
  </si>
  <si>
    <t>ENVIDIA, YARIS</t>
  </si>
  <si>
    <t>ELANTRA, ACCENT, EXCEL</t>
  </si>
  <si>
    <t>HILUX, HIACE, PRADO</t>
  </si>
  <si>
    <t>YD25, E26, E27</t>
  </si>
  <si>
    <t>AD2000</t>
  </si>
  <si>
    <t>PRIZMA</t>
  </si>
  <si>
    <t>SENTRA 180 , SUNNY</t>
  </si>
  <si>
    <t>QG16,B15</t>
  </si>
  <si>
    <t>CROWN, DYNA, HIACE, HILUX</t>
  </si>
  <si>
    <t>NIRO</t>
  </si>
  <si>
    <t>COROLLA ANT.</t>
  </si>
  <si>
    <t>H1, H-100, STAREX, TERRACAN</t>
  </si>
  <si>
    <t>D4BH, D4CB</t>
  </si>
  <si>
    <t>SANNY,</t>
  </si>
  <si>
    <t>GA15, B13</t>
  </si>
  <si>
    <t>N300, B12</t>
  </si>
  <si>
    <t>YARIS, ENVIDIA</t>
  </si>
  <si>
    <t>HIACE, PRADO, HILUX</t>
  </si>
  <si>
    <t>CARRY, JIMMY</t>
  </si>
  <si>
    <t>VAN, SUPER VAN</t>
  </si>
  <si>
    <t>SUNNY, SENTRA, PRESEA, PULSAR AD</t>
  </si>
  <si>
    <t>B13,QG13</t>
  </si>
  <si>
    <t>E26</t>
  </si>
  <si>
    <t>YD25, E26</t>
  </si>
  <si>
    <t>SOLARIS</t>
  </si>
  <si>
    <t>NCP51, NCP52</t>
  </si>
  <si>
    <t>4e, 5e, 2c</t>
  </si>
  <si>
    <t>ETIOS, COROLLA CROSS</t>
  </si>
  <si>
    <t>SUNNY, SEDAN</t>
  </si>
  <si>
    <t>ETIOS, COROLLA</t>
  </si>
  <si>
    <t>PROBOX , YARIS, PRIUS, SUCCEED</t>
  </si>
  <si>
    <t>PROBOX, YARIS, VITZ, PRIUS</t>
  </si>
  <si>
    <t>B13.B15</t>
  </si>
  <si>
    <t>BUBLIERD</t>
  </si>
  <si>
    <t>VERSA, SUNNY</t>
  </si>
  <si>
    <t>HR16DE, N17, 1600</t>
  </si>
  <si>
    <t>LANCER,LIBERO</t>
  </si>
  <si>
    <t>4G63, G63B</t>
  </si>
  <si>
    <t>AD,1300, 2000</t>
  </si>
  <si>
    <t>FAW V80 T80 CA502GF1500 FRONT</t>
  </si>
  <si>
    <t>TOANO</t>
  </si>
  <si>
    <t>SWIT</t>
  </si>
  <si>
    <t>BALEMO, LIANA</t>
  </si>
  <si>
    <t>TUCSON, SPOTAGE,SONTA</t>
  </si>
  <si>
    <t>45MM INT</t>
  </si>
  <si>
    <t>30MM INT</t>
  </si>
  <si>
    <t>44MM INT</t>
  </si>
  <si>
    <t>47MM INT</t>
  </si>
  <si>
    <t>28MM INT</t>
  </si>
  <si>
    <t>54MM INT</t>
  </si>
  <si>
    <t>34MM INT</t>
  </si>
  <si>
    <t>54MM</t>
  </si>
  <si>
    <t>27MM INT</t>
  </si>
  <si>
    <t>50MM INT</t>
  </si>
  <si>
    <t>61MM INT</t>
  </si>
  <si>
    <t>60MM INT</t>
  </si>
  <si>
    <t>46MM INT</t>
  </si>
  <si>
    <t>25MM INT</t>
  </si>
  <si>
    <t>32MM INT</t>
  </si>
  <si>
    <t>24 DT</t>
  </si>
  <si>
    <t>65MM INT</t>
  </si>
  <si>
    <t>36MM INT</t>
  </si>
  <si>
    <t>6PERNOS</t>
  </si>
  <si>
    <t>25 DT</t>
  </si>
  <si>
    <t>ROSCA</t>
  </si>
  <si>
    <t>97x193x9</t>
  </si>
  <si>
    <t>49MM INT</t>
  </si>
  <si>
    <t>33MM INT</t>
  </si>
  <si>
    <t>40202-4M400</t>
  </si>
  <si>
    <t>51750-25000</t>
  </si>
  <si>
    <t>43502-52010</t>
  </si>
  <si>
    <t>43570-60010,</t>
  </si>
  <si>
    <t>42410-52070</t>
  </si>
  <si>
    <t>40202-ED000</t>
  </si>
  <si>
    <t>40202-0M000</t>
  </si>
  <si>
    <t>43560-269010/43560-269011</t>
  </si>
  <si>
    <t>43200-50Y00</t>
  </si>
  <si>
    <t>51750-25001</t>
  </si>
  <si>
    <t>43560-26010</t>
  </si>
  <si>
    <t>43502-34210</t>
  </si>
  <si>
    <t>40210-3XA0A</t>
  </si>
  <si>
    <t>HUB042-32 (82)</t>
  </si>
  <si>
    <t>42410-12090</t>
  </si>
  <si>
    <t>43202-4M400</t>
  </si>
  <si>
    <t>42410-33010</t>
  </si>
  <si>
    <t>42410-0D090</t>
  </si>
  <si>
    <t>CIB-HUBB206-B</t>
  </si>
  <si>
    <t>43550-0D070</t>
  </si>
  <si>
    <t>43202-77A01</t>
  </si>
  <si>
    <t>43502-32050</t>
  </si>
  <si>
    <t>51750-4H000</t>
  </si>
  <si>
    <t>40202-F4200</t>
  </si>
  <si>
    <t>52750-1R000</t>
  </si>
  <si>
    <t>42450-52050</t>
  </si>
  <si>
    <t>43502-12110</t>
  </si>
  <si>
    <t>43560-0D010</t>
  </si>
  <si>
    <t>43200-0M001</t>
  </si>
  <si>
    <t>FETY581503</t>
  </si>
  <si>
    <t>HUBB427-B</t>
  </si>
  <si>
    <t>51751-47000</t>
  </si>
  <si>
    <t>27BWK03</t>
  </si>
  <si>
    <t>43502-20131</t>
  </si>
  <si>
    <t>40202-50J00</t>
  </si>
  <si>
    <t>54KWH02</t>
  </si>
  <si>
    <t>424500D120</t>
  </si>
  <si>
    <t>30BWK11</t>
  </si>
  <si>
    <t>43202-ED000</t>
  </si>
  <si>
    <t>3103020-7V5-C00 DACF321344060</t>
  </si>
  <si>
    <t>512424/43402-54G21</t>
  </si>
  <si>
    <t>51750-C1000</t>
  </si>
  <si>
    <t>43502-26030</t>
  </si>
  <si>
    <t>GOB-0026542</t>
  </si>
  <si>
    <t>09-ATP-BD05</t>
  </si>
  <si>
    <t>FEDT231543</t>
  </si>
  <si>
    <t>43502-26110</t>
  </si>
  <si>
    <t>42410-52020</t>
  </si>
  <si>
    <t>42450-52060</t>
  </si>
  <si>
    <t>HUB042-32-82</t>
  </si>
  <si>
    <t>43202-77AO1</t>
  </si>
  <si>
    <t>43502-0D010</t>
  </si>
  <si>
    <t>43502-0D030</t>
  </si>
  <si>
    <t>43502-16040</t>
  </si>
  <si>
    <t>QW1119</t>
  </si>
  <si>
    <t>QW2055</t>
  </si>
  <si>
    <t>90369-T0003</t>
  </si>
  <si>
    <t>CHANGAN4500-40MM</t>
  </si>
  <si>
    <t>09-512371</t>
  </si>
  <si>
    <t>P40202-ED000(13)</t>
  </si>
  <si>
    <t>09-ATP-BD07</t>
  </si>
  <si>
    <t>ATP-BD34</t>
  </si>
  <si>
    <t>ATP-BD08</t>
  </si>
  <si>
    <t>P016453</t>
  </si>
  <si>
    <t>P015359</t>
  </si>
  <si>
    <t>MR992374</t>
  </si>
  <si>
    <t>54KWH01</t>
  </si>
  <si>
    <t>50KWH06</t>
  </si>
  <si>
    <t>QW2979</t>
  </si>
  <si>
    <t>HUB042-32</t>
  </si>
  <si>
    <t>54KWHO2</t>
  </si>
  <si>
    <t>QW3238</t>
  </si>
  <si>
    <t>QWP (27x63)</t>
  </si>
  <si>
    <t>QW2562</t>
  </si>
  <si>
    <t>52730-F2000</t>
  </si>
  <si>
    <t>51750-F2000</t>
  </si>
  <si>
    <t>40202-EL000</t>
  </si>
  <si>
    <t>51750-4H050</t>
  </si>
  <si>
    <t>27BWK04</t>
  </si>
  <si>
    <t>ATP-BP53</t>
  </si>
  <si>
    <t>PO19294</t>
  </si>
  <si>
    <t>QW3927</t>
  </si>
  <si>
    <t>54KWH01 ABS</t>
  </si>
  <si>
    <t>28BWK15-43202-77A01</t>
  </si>
  <si>
    <t>CR2003-BTL</t>
  </si>
  <si>
    <t>31030207V5C00</t>
  </si>
  <si>
    <t>IJ-113092</t>
  </si>
  <si>
    <t>43502-52030</t>
  </si>
  <si>
    <t>43502-02110</t>
  </si>
  <si>
    <t>QW1308</t>
  </si>
  <si>
    <t>QW2451</t>
  </si>
  <si>
    <t>QW1061</t>
  </si>
  <si>
    <t>QW2235</t>
  </si>
  <si>
    <t>QW3648</t>
  </si>
  <si>
    <t>QW31110</t>
  </si>
  <si>
    <t>QW1020</t>
  </si>
  <si>
    <t>QW3941</t>
  </si>
  <si>
    <t>QW2028</t>
  </si>
  <si>
    <t>QW3942</t>
  </si>
  <si>
    <t>27BWK04-2A</t>
  </si>
  <si>
    <t>54KWH02-COMPLETA</t>
  </si>
  <si>
    <t>ATP-BD15</t>
  </si>
  <si>
    <t>ATP-BD29</t>
  </si>
  <si>
    <t>28BWK15</t>
  </si>
  <si>
    <t>2DUF054N-9-AM</t>
  </si>
  <si>
    <t>40202-AX000</t>
  </si>
  <si>
    <t>ZA/HO/50KWH06-Y-01</t>
  </si>
  <si>
    <t>ATP-BD48</t>
  </si>
  <si>
    <t>43560-0D010-ABS</t>
  </si>
  <si>
    <t>43550-0D010-ABS</t>
  </si>
  <si>
    <t>WHU18758</t>
  </si>
  <si>
    <t>43502-KK020</t>
  </si>
  <si>
    <t>BD28</t>
  </si>
  <si>
    <t>40202-VW010</t>
  </si>
  <si>
    <t>50-54KWH02</t>
  </si>
  <si>
    <t>HUB042-32 (82MM)</t>
  </si>
  <si>
    <t>42450-0D120</t>
  </si>
  <si>
    <t>30BWK11-A</t>
  </si>
  <si>
    <t>DACF321344060</t>
  </si>
  <si>
    <t>V1300180001A0</t>
  </si>
  <si>
    <t>ATP-BD03</t>
  </si>
  <si>
    <t>ATP-BD28</t>
  </si>
  <si>
    <t>ATP-BD26</t>
  </si>
  <si>
    <t>DACF 321344055</t>
  </si>
  <si>
    <t>43550-0D070LD</t>
  </si>
  <si>
    <t>M7-F000</t>
  </si>
  <si>
    <t>43421-60K10</t>
  </si>
  <si>
    <t>HUB254-19</t>
  </si>
  <si>
    <t>51750-3J000</t>
  </si>
  <si>
    <t>DEM51750-25001</t>
  </si>
  <si>
    <t>HUBB016-B</t>
  </si>
  <si>
    <t>43200-73R08</t>
  </si>
  <si>
    <t>43570-60010</t>
  </si>
  <si>
    <t>ATP-BD07</t>
  </si>
  <si>
    <t>40202-50Y00</t>
  </si>
  <si>
    <t>HUBB081-B</t>
  </si>
  <si>
    <t>27BW04-2A</t>
  </si>
  <si>
    <t>51750-24500</t>
  </si>
  <si>
    <t>HUB042-32(82)</t>
  </si>
  <si>
    <t>ZA-54KWHO2D-Y-2CA103-01</t>
  </si>
  <si>
    <t>30BW11</t>
  </si>
  <si>
    <t>IJ113092</t>
  </si>
  <si>
    <t>RLF-107</t>
  </si>
  <si>
    <t>43550-0D010</t>
  </si>
  <si>
    <t>3732850-6</t>
  </si>
  <si>
    <t>MB948961</t>
  </si>
  <si>
    <t>P019294</t>
  </si>
  <si>
    <t>HUBB517-B</t>
  </si>
  <si>
    <t>QW1009</t>
  </si>
  <si>
    <t>IJ-113013</t>
  </si>
  <si>
    <t>DELANTERO, 4 PERNOS, 92MM PERNO A PERNO, PLATO 134MM</t>
  </si>
  <si>
    <t>DELANTERO,38MM</t>
  </si>
  <si>
    <t>DELANTERO /5HUECOS ,120MM PLATO</t>
  </si>
  <si>
    <t>POSTERIOR 4 HUECOS SIN PERNOS 81MM DE HUECO A HUECO, PLATO 136MM</t>
  </si>
  <si>
    <t>DELANTERO, 4 PERNOS, 93MM PERNO A PERNO, PLATO 136MM</t>
  </si>
  <si>
    <t>POSTERIOR, 4PERNOS, PLATO 140MM</t>
  </si>
  <si>
    <t>DELANTERO, 4 PERNOS, 93MM DE PERNO A PERNO, PLATO 136 MM</t>
  </si>
  <si>
    <t>DELANTERO, 4 PERNOS, 83MM PERNO A PERNO, PLATO 125MM</t>
  </si>
  <si>
    <t>POSTERIOR, 6 PERNOS, 6 HUECOS, 82MM DE PERNO A PERNO ,PLATO 180MM</t>
  </si>
  <si>
    <t>DELANTERO, 4 HUECOS, 69MM 76.5MM 100MM ENTRE HUECOS, HEXAGONAL</t>
  </si>
  <si>
    <t>DELANTERO, 4PERNOS</t>
  </si>
  <si>
    <t>POSTERIOR, 4 PERNOS, 4 HUECOS, 82MM DE PERNO A PERNO, PLATO 135MM</t>
  </si>
  <si>
    <t>DELANTERO, 4 PERNOS, 93MM PERNO A PERNO, PLATO 134MM</t>
  </si>
  <si>
    <t>DELANTERO, 4 PERNOS, 93MM DE PERNO A PERNO, PLATO 133.5M</t>
  </si>
  <si>
    <t>DELANTERO, 4PERNOS, 83MM PERNO A PERNO, PLATO 120MM</t>
  </si>
  <si>
    <t>POSTERIOR, 4 PERNOS, 4 HUECOS, 83MM DE PERNO A PERNO, C7ROSCA, PLATO 109MM</t>
  </si>
  <si>
    <t>POSTERIOR, CON SENSOR/ 4P, 82.5MM PERNO A PERNO, PLATO 135MM</t>
  </si>
  <si>
    <t>DELANTERO, 4 PERNOS, 82MM DE PERNO A PERNO, PLATO 148MM</t>
  </si>
  <si>
    <t>DELANTERO, 4 PERNOS, 83MM PERNO A PERNO, PLATO 110MM</t>
  </si>
  <si>
    <t>DELANTERO, 4 PERNOS, 82.5MM DE PERNO A PERNO, PLATO 125MM</t>
  </si>
  <si>
    <t>DELANTERO, 4 PERNOS, 83MM DE PERNO A PERNO, PLATO 112MM</t>
  </si>
  <si>
    <t>DELANTERO, 4 PERNOS, 83MM PERNO A PERNO , PLATO 109MM CUADRADO</t>
  </si>
  <si>
    <t>DELANTERO, 4 PERNOS, 83MM DE PERNO A PERNO, PLATO 125MM</t>
  </si>
  <si>
    <t>DELANTERO, 4 HUECOS, 81MM HUECO A HUECO , PLATO 113MM SEMICUADRADO</t>
  </si>
  <si>
    <t>DELANTERO, 4 HUECOS, 106MM DE HUECO A HUECO, PLATO 113MM SEMICUADRADO</t>
  </si>
  <si>
    <t>DELANTERO, 5 PERNOS, PUNTA CON ROSCA, PLATO 136MM</t>
  </si>
  <si>
    <t>POSTERIOR, 4 PERNOS, 4 HUECOS, 83MM DE PERNO A PERNO, PLATO 135MM</t>
  </si>
  <si>
    <t>DELANTERO, ARO 13, CON ROSCA, 3 HUECOS, 83MM PERNO A PERNO, PLATO 122MM</t>
  </si>
  <si>
    <t>DELANTERO, 4PERNOS, 82MM PERNO A PERNO , PLATO 122MM</t>
  </si>
  <si>
    <t>DELANTERO, 4 PERNOS, 93MM DE PERNO A PERNO, PLATO 133.5MM</t>
  </si>
  <si>
    <t>DELANTERO, 4 PERNOS, 83MM PERNO A PERNO , PLATO 125MM</t>
  </si>
  <si>
    <t>DELANTERO , 4 PERNOS, 3 HUECOS, 83MM DE PERNO A PERNO, C/ROSCA ,PLATO 125MM</t>
  </si>
  <si>
    <t>DELANTERO, 4 PERNOS, 83MM PERNO A PERNO , PLATO 120MM</t>
  </si>
  <si>
    <t>POSTERIOR, 4 PERNOS, 83MM PERNO A PERNO, PLATO DELGADO BAJO, PLATO 134MM</t>
  </si>
  <si>
    <t>DELANTERO, 4 PERNOS, 82MM DE PERNO A PERNO, PLATO 124MM</t>
  </si>
  <si>
    <t>DELANTERO, 4 PERNOS, 3 HUECOS, 83MM DE PERNO A PERNO, SIN ABS, PLATO 125MM</t>
  </si>
  <si>
    <t>DELANTERO, 4 PERNOS, 93MM PERNO A PERNO, CON ABS, PLATO 134MM</t>
  </si>
  <si>
    <t>DELCOMPLETO, 5PERNOS,4HUECOS</t>
  </si>
  <si>
    <t>DELANTERO , 4 PERNOS, 4 HUECOS, 92MM DE PERNO A PERNO, PLATO 154MM</t>
  </si>
  <si>
    <t>DELANTERA. 4 HUECOS, 108MM DE HUECO A HUECO, PLATO 100MM REDONDO</t>
  </si>
  <si>
    <t>DELANTERO, 4 HUECOS, 106MM DE HUECO A HUECO, PLATO 112MM SEMICUADRADO</t>
  </si>
  <si>
    <t>DELANTERO, 4 HUECOS, 108MM DE HUECO A HUECO, PLATO 96MM REDONDO</t>
  </si>
  <si>
    <t>DELANTERO, 4 PERNOS, 83MM DE PERNO A PERNO, PLATO 148MM</t>
  </si>
  <si>
    <t>POSTERIOR - (4 PERNOS) LAD 82 MM</t>
  </si>
  <si>
    <t>DELANTERO, 4 HUECOS, 108MM DE HUECO A HUECO, PLATO 102MM</t>
  </si>
  <si>
    <t>POSTERIOR - 4 PERNOS, 4 HUECOS, 83MM DE PERNO A PERNO, PLATO 140MM</t>
  </si>
  <si>
    <t>148MM. 93MM</t>
  </si>
  <si>
    <t>DELANTERO, 4 HUECOS, 108MM DE HUECO A HUECO, PLATO 102MM REDONDO</t>
  </si>
  <si>
    <t>DELANTERO, 4 HUECOS, 108MM DE HUECO A HUECO,PLATO 102MM REDONDO</t>
  </si>
  <si>
    <t>POSTERIOR, CON ABS, 5 PERNOS, 9 HUECOS, 79MM DE PERNO A PERNO, PLATO 139MM</t>
  </si>
  <si>
    <t>DELANTERO, 5 PERNOS, 3 HUECOS, 79MM DE PERNO A PERNO, PLATO 138MM</t>
  </si>
  <si>
    <t>POSTERIOR 4 HUECOS - 4 PERNOS LAD 82</t>
  </si>
  <si>
    <t>DELANTERO ,CON ABS , 4 PERNOS, 3 HUECOS, 93MM DE PERNO A PERNO, PLATO 136MM</t>
  </si>
  <si>
    <t>POSTERIOR, 4 PERNOS, 4HUECOS, 82MM DE PERNO A PERNO, PLATO 135MM SIN ABS</t>
  </si>
  <si>
    <t>DELANTERO, 6 PERNOS, 2 HUECOS, 82MM DE PERNO A PERNO, PLATO 161MM</t>
  </si>
  <si>
    <t>POSTERIOR, 4 PERNOS, BAJO, 82MM DE PERNO A PERNO, PLATO 134MM</t>
  </si>
  <si>
    <t>DELANTERO, 4 PERNOS, 93MM DE PERNO A PERNO, PLATO 134MM</t>
  </si>
  <si>
    <t>POSTERIOR, 4 PERNOS, 82MM DE PERNO A PERNO, PLATO 120MM</t>
  </si>
  <si>
    <t>POSTERIOR (4PERNOS)</t>
  </si>
  <si>
    <t>DELANTERO, SIN/ABS. 4 PERNOS, 3HUECOS, 83MM DE PERNO A PERNO, PLATO 125MM</t>
  </si>
  <si>
    <t>DELANTERO, 4 HUECOS, 106MM DE HUECO A HUECO,,PLATO 112MM SEMICUADRADO</t>
  </si>
  <si>
    <t>DELANTERO, 4 PERNOS, 82MM DE PERNO A PERNO, PLATO 83MM SEMIREDONDO</t>
  </si>
  <si>
    <t>DELANTERO, 4 HUECOS, C/N ABS, 108MM DE HUECO A HUECO, PLATO 100MM REDONDO</t>
  </si>
  <si>
    <t>DELANTERO, 5 PERNOS, 79MM DE PERNO A PERNO, PLATO 134MM</t>
  </si>
  <si>
    <t>DELANTERO, 4 PERNOS, 82MM DE PERNO A PERNO, PLATO 125MM</t>
  </si>
  <si>
    <t>DELANTERO, 5 PERNOS, 70MM DE PERNO A PERNO, PLATO 125MM</t>
  </si>
  <si>
    <t>DELANTERO, 4 PERNOS, 82MM DE PERNO A PERNO, PLATO 120MM</t>
  </si>
  <si>
    <t>DELANTERO, 6 PERNOS, 82MM DE PERNO A PERNO, PLATO 161.5MM</t>
  </si>
  <si>
    <t>DELANTERO, 4 PERNOS, 83MM DE PERNO A PERNO, PLATO 122MM</t>
  </si>
  <si>
    <t>DELANTERO, 4 HUECOS, 108MM DE HUECO A HUECO, PLATO 95MM REDONDO</t>
  </si>
  <si>
    <t>DELANTERO, 4 HUECOS, 108MM DE HUECO A HUECO, PLATOB 95MM REDONDO</t>
  </si>
  <si>
    <t>POSTERIOR, 4 PERNOS, 10 HUECOS, 83MM DE HUECO A HUECO, PLATO 132MM</t>
  </si>
  <si>
    <t>POSTERIOR, 4 PERNOS, 6 HUECOS, 82MM DE PERNO A PERNO, PLATO 135MM</t>
  </si>
  <si>
    <t>DELANTERO, 4 PERNOS, 3 HUECOS, PLATO 100MM</t>
  </si>
  <si>
    <t>DELANTERO, 4 PERNOS, 3 HUECOS, 83MM DE PERNO A PERNO, PLATO 125MM</t>
  </si>
  <si>
    <t>POSTERIOR, 4 PERNOS, 82MM DE PERNO A PERNO, PLATO 134MM</t>
  </si>
  <si>
    <t>4 PERNOS - LAD 82</t>
  </si>
  <si>
    <t>DELANTERO, 4 PERNOS, 82.5 MM DE PERNO A PERNO, PLATO 125MM</t>
  </si>
  <si>
    <t>DELANTERO, 5 HUECOS, SIN PERNOS, PLATO 162MM</t>
  </si>
  <si>
    <t>POSTERIOR, ALTO, PLATO 134MM</t>
  </si>
  <si>
    <t>DELANTERO, 6 PERNOS, 4 HUECOS, COMPLETO, 82MM DE PERNO A PERNO, PLATO 180MM</t>
  </si>
  <si>
    <t>DELANTERO, 4 PERNOS, 93MM DE PERNO A PERNO, PLATO 135MM</t>
  </si>
  <si>
    <t>DELANTERO, 4 PERNOS, 82MM DE PERNO A PERNO, PLATO 109MM CUADRADO</t>
  </si>
  <si>
    <t>DELANTERO, 4 PERNOS, 83MM DE PERNO A PERNO, PLATO 110MM SEMICUADRADO</t>
  </si>
  <si>
    <t>DELANTERO, 4 PERNOS, 82MM DE PERNO A PERNO, PLATO 122MM</t>
  </si>
  <si>
    <t>DELANTERO, 4 HUECOS, 108MM DE HUECO A HUECO, PLATO 98MM</t>
  </si>
  <si>
    <t>DELANTERO,5PERNOS, 135MM</t>
  </si>
  <si>
    <t>DELANETERO, 4 PERNOS, 3 HUECOS, PLATO 100MM</t>
  </si>
  <si>
    <t>ABS, DERECHO (RH),CON SENSOR,4 PERNOS, 3HUECOS</t>
  </si>
  <si>
    <t>DELANTERO, 4 HUECOS, 108MM DE HUECO A HUECO, PLATO 103MM</t>
  </si>
  <si>
    <t>DELANTERO,5PERNO,79M,SELLADO</t>
  </si>
  <si>
    <t>DELANTERO, COMPLETO, C/ABS</t>
  </si>
  <si>
    <t>DELANTERO, 4 HUECOS, 108MM DE HUECO A HUECO, PLATO 102M</t>
  </si>
  <si>
    <t>POSTERIOR, 4 PERNOS, 82MM DE PERNO A PERNO, PLATO 148MM</t>
  </si>
  <si>
    <t>POSTERIOR, 4 PERNOS, 83MM DE PERNO A PERNO, PLATO 124MM</t>
  </si>
  <si>
    <t>POSTERIOR, CON ABS, 4 PERNOS, 4 HUECOS, 83MM DE PERNO A PERNO, PLATO 117MM</t>
  </si>
  <si>
    <t>DELANTERO, C/ABS, ARO 14, 93MM DE PERNO A PERNO, PLATO 136MM</t>
  </si>
  <si>
    <t>DELANTERO, 5P ,134/64, ALT 68MM</t>
  </si>
  <si>
    <t>DELANTERO, 5 PERNOS, 79MM DE PERNO,PLATO 134MM</t>
  </si>
  <si>
    <t>POSTERIOR, 5 PERNOS</t>
  </si>
  <si>
    <t>POSTERIOR, 4 PERNOS, 82MM DE PERNO A PERNO, PLATO 117MM</t>
  </si>
  <si>
    <t>DELANTERO, 4 PERNOS, 83MM DE PERNO A PERNO, PLATO 120MM</t>
  </si>
  <si>
    <t>DELANTERIO, 4 PERNOS, MM 83DE PERNO A PERNO, PLATO 123MM</t>
  </si>
  <si>
    <t>DELANTERO, 4 PERNOS, 93MM DE PERNODELANTERO,4PERNO, PLATO 154MM</t>
  </si>
  <si>
    <t>DELANTERO, 4 PERNOS, 82MM DE PERNO,PLATO 124MM,CON CABLE,SIN ABS , DERECHO</t>
  </si>
  <si>
    <t>DELANTERO, 4 PERNOS, 82MM DE PERNO A PERNO</t>
  </si>
  <si>
    <t>DELANTERO, 4 PERNOS, 83MM DE PERNO A PERNO,120MM P</t>
  </si>
  <si>
    <t>5 HUECOS, PUNTA CON ROSCA, PLATO 136MM</t>
  </si>
  <si>
    <t>POSTERIOR, 4 PERNOS, 83MM DE PERNO A PERNO, PLATO 130MM</t>
  </si>
  <si>
    <t>POSTERIOR, 4 PERNOS, 83MM DE PERNO A PERNO, PLATO 123MM</t>
  </si>
  <si>
    <t>DELANTERO, 5 PERNOS, 79MM DE PERNO A PERNO, PLATO139MM</t>
  </si>
  <si>
    <t>DELANTERO, 5PERNOS, 79MM DE PERNO A PERNO, PLATO 139MM</t>
  </si>
  <si>
    <t>DELANTERO, 5 PERNOS, 79MM DE PERNO,PLATO 160MM</t>
  </si>
  <si>
    <t>EJ000023</t>
  </si>
  <si>
    <t>EJ000024</t>
  </si>
  <si>
    <t>EJ000025</t>
  </si>
  <si>
    <t>EJ000026</t>
  </si>
  <si>
    <t>EJ000027</t>
  </si>
  <si>
    <t>EJ000028</t>
  </si>
  <si>
    <t>EJ000029</t>
  </si>
  <si>
    <t>EJ000030</t>
  </si>
  <si>
    <t>EJ000034</t>
  </si>
  <si>
    <t>EJ000038</t>
  </si>
  <si>
    <t>EJ000039</t>
  </si>
  <si>
    <t>EJ000043</t>
  </si>
  <si>
    <t>EJ000046</t>
  </si>
  <si>
    <t>EJ000048</t>
  </si>
  <si>
    <t>EJ000052</t>
  </si>
  <si>
    <t>EJ000053</t>
  </si>
  <si>
    <t>EJ000055</t>
  </si>
  <si>
    <t>EJ000057</t>
  </si>
  <si>
    <t>EJ000058</t>
  </si>
  <si>
    <t>EJ000063</t>
  </si>
  <si>
    <t>EJ000064</t>
  </si>
  <si>
    <t>VT000011</t>
  </si>
  <si>
    <t>EJ000065</t>
  </si>
  <si>
    <t>EJ000067</t>
  </si>
  <si>
    <t>EJ000070</t>
  </si>
  <si>
    <t>VT000019</t>
  </si>
  <si>
    <t>EJ000076</t>
  </si>
  <si>
    <t>EJ000077</t>
  </si>
  <si>
    <t>STAREX, H-100</t>
  </si>
  <si>
    <t>CANTER, FUSO, FIGHTER, ROSA</t>
  </si>
  <si>
    <t>4D33M, 4D34, 4D35</t>
  </si>
  <si>
    <t>4D30, 4D31, 4D32, 4D33(M)</t>
  </si>
  <si>
    <t>HILUX, LITEACE, CROWN</t>
  </si>
  <si>
    <t>STAREX, H1, PORTER</t>
  </si>
  <si>
    <t>L200, PORTER</t>
  </si>
  <si>
    <t>GALANT,L200</t>
  </si>
  <si>
    <t>G4HC</t>
  </si>
  <si>
    <t>CURVO</t>
  </si>
  <si>
    <t>24100-42200</t>
  </si>
  <si>
    <t>13511-64071</t>
  </si>
  <si>
    <t>MD350270</t>
  </si>
  <si>
    <t>24110-41710</t>
  </si>
  <si>
    <t>22120-42000</t>
  </si>
  <si>
    <t>P016215</t>
  </si>
  <si>
    <t>MD-075404</t>
  </si>
  <si>
    <t>P003526</t>
  </si>
  <si>
    <t>ME013676</t>
  </si>
  <si>
    <t>13501-54070</t>
  </si>
  <si>
    <t>13501-54040</t>
  </si>
  <si>
    <t>P003517</t>
  </si>
  <si>
    <t>P016203</t>
  </si>
  <si>
    <t>24110-45000</t>
  </si>
  <si>
    <t>CSMI410402D</t>
  </si>
  <si>
    <t>A114509</t>
  </si>
  <si>
    <t>13511-54050</t>
  </si>
  <si>
    <t>13501-17010</t>
  </si>
  <si>
    <t>CSMI410001D</t>
  </si>
  <si>
    <t>13501-11010</t>
  </si>
  <si>
    <t>A029889</t>
  </si>
  <si>
    <t>G8.EL.MD050140</t>
  </si>
  <si>
    <t>TAP-4D56</t>
  </si>
  <si>
    <t>13501-54050</t>
  </si>
  <si>
    <t>24110-450003</t>
  </si>
  <si>
    <t>MD050140</t>
  </si>
  <si>
    <t>21488916/1221</t>
  </si>
  <si>
    <t>ME013677</t>
  </si>
  <si>
    <t>13511-73902</t>
  </si>
  <si>
    <t>P003520</t>
  </si>
  <si>
    <t>ME018676</t>
  </si>
  <si>
    <t>A029251</t>
  </si>
  <si>
    <t>24110-42501</t>
  </si>
  <si>
    <t>P016167</t>
  </si>
  <si>
    <t>3 PUÑOS</t>
  </si>
  <si>
    <t>5 PUÑOS</t>
  </si>
  <si>
    <t>2 UNID , EXCAPE Y ADMISION</t>
  </si>
  <si>
    <t>3 PUÑOS -MAS COMERCIAL</t>
  </si>
  <si>
    <t>3 PUÑOS, CHAVETA LARGA</t>
  </si>
  <si>
    <t>3 PUÑOS PTK-CHINO</t>
  </si>
  <si>
    <t>CAMELLITO</t>
  </si>
  <si>
    <t>5PUÑOS</t>
  </si>
  <si>
    <t>12 VÁLVULAS</t>
  </si>
  <si>
    <t>PN000022</t>
  </si>
  <si>
    <t>PN000023</t>
  </si>
  <si>
    <t>PN000024</t>
  </si>
  <si>
    <t>PN000025</t>
  </si>
  <si>
    <t>PN000026</t>
  </si>
  <si>
    <t>PN000027</t>
  </si>
  <si>
    <t>PN000028</t>
  </si>
  <si>
    <t>PN000029</t>
  </si>
  <si>
    <t>PN000030</t>
  </si>
  <si>
    <t>PN000031</t>
  </si>
  <si>
    <t>PN000032</t>
  </si>
  <si>
    <t>PN000033</t>
  </si>
  <si>
    <t>PN000034</t>
  </si>
  <si>
    <t>PN000036</t>
  </si>
  <si>
    <t>PN000037</t>
  </si>
  <si>
    <t>PN000038</t>
  </si>
  <si>
    <t>PN000039</t>
  </si>
  <si>
    <t>PN000040</t>
  </si>
  <si>
    <t>PN000041</t>
  </si>
  <si>
    <t>PN000042</t>
  </si>
  <si>
    <t>PN000043</t>
  </si>
  <si>
    <t>PN000044</t>
  </si>
  <si>
    <t>PN000051</t>
  </si>
  <si>
    <t>PN000052</t>
  </si>
  <si>
    <t>PN000061</t>
  </si>
  <si>
    <t>PN000063</t>
  </si>
  <si>
    <t>PN000076</t>
  </si>
  <si>
    <t>PN000070</t>
  </si>
  <si>
    <t>PN000071</t>
  </si>
  <si>
    <t>PN000072</t>
  </si>
  <si>
    <t>PN000073</t>
  </si>
  <si>
    <t>PN000085</t>
  </si>
  <si>
    <t>PN000089</t>
  </si>
  <si>
    <t>PN000093</t>
  </si>
  <si>
    <t>PN000091</t>
  </si>
  <si>
    <t>PN000092</t>
  </si>
  <si>
    <t>PN000096</t>
  </si>
  <si>
    <t>PN000097</t>
  </si>
  <si>
    <t>PN000098</t>
  </si>
  <si>
    <t>PN000101</t>
  </si>
  <si>
    <t>PN000102</t>
  </si>
  <si>
    <t>PN000103</t>
  </si>
  <si>
    <t>PN000105</t>
  </si>
  <si>
    <t>PN000106</t>
  </si>
  <si>
    <t>PN000108</t>
  </si>
  <si>
    <t>PN000110</t>
  </si>
  <si>
    <t>PN000113</t>
  </si>
  <si>
    <t>3 ERA</t>
  </si>
  <si>
    <t>12 HUECOS</t>
  </si>
  <si>
    <t>2DA</t>
  </si>
  <si>
    <t>4D34,4D33</t>
  </si>
  <si>
    <t>4D31,4D32</t>
  </si>
  <si>
    <t>4D33 , 3.5</t>
  </si>
  <si>
    <t>D4AF, D4AK</t>
  </si>
  <si>
    <t>4D33, 3.5</t>
  </si>
  <si>
    <t>HIACE , HILUX</t>
  </si>
  <si>
    <t>VIEW,LUV, CAMPO</t>
  </si>
  <si>
    <t>4D34 , 4D35</t>
  </si>
  <si>
    <t>4D34, 4D35, D4AL. D4AF, HD78</t>
  </si>
  <si>
    <t>D4BB, HD78, D4DA</t>
  </si>
  <si>
    <t>JBR</t>
  </si>
  <si>
    <t>K2500</t>
  </si>
  <si>
    <t>17DT</t>
  </si>
  <si>
    <t>38DT</t>
  </si>
  <si>
    <t>32DT</t>
  </si>
  <si>
    <t>33DT</t>
  </si>
  <si>
    <t>39DT</t>
  </si>
  <si>
    <t>34DT</t>
  </si>
  <si>
    <t>41DT</t>
  </si>
  <si>
    <t>ME603227</t>
  </si>
  <si>
    <t>33032-26030</t>
  </si>
  <si>
    <t>ME603229</t>
  </si>
  <si>
    <t>PYT-479</t>
  </si>
  <si>
    <t>102-564</t>
  </si>
  <si>
    <t>33034-27010</t>
  </si>
  <si>
    <t>104-005-210427</t>
  </si>
  <si>
    <t>43280-45200</t>
  </si>
  <si>
    <t>43280-5H010</t>
  </si>
  <si>
    <t>43240-5H000</t>
  </si>
  <si>
    <t>JBR-GEAR012</t>
  </si>
  <si>
    <t>ME603234</t>
  </si>
  <si>
    <t>43420-5H000</t>
  </si>
  <si>
    <t>3280-5H010</t>
  </si>
  <si>
    <t>ME650720</t>
  </si>
  <si>
    <t>43280-45210</t>
  </si>
  <si>
    <t>43251-5H000</t>
  </si>
  <si>
    <t>43260-5H000</t>
  </si>
  <si>
    <t>43260-45200</t>
  </si>
  <si>
    <t>43260-45000</t>
  </si>
  <si>
    <t>ME603228</t>
  </si>
  <si>
    <t>TYO-HAC-010</t>
  </si>
  <si>
    <t>TYO-HAC-022</t>
  </si>
  <si>
    <t>TYO-HAC-014</t>
  </si>
  <si>
    <t>ME603233</t>
  </si>
  <si>
    <t>ME-603235</t>
  </si>
  <si>
    <t>43240-45200</t>
  </si>
  <si>
    <t>A033069</t>
  </si>
  <si>
    <t>43250-45200</t>
  </si>
  <si>
    <t>TYO-HAC-024</t>
  </si>
  <si>
    <t>104-005</t>
  </si>
  <si>
    <t>33033-26011</t>
  </si>
  <si>
    <t>101-177</t>
  </si>
  <si>
    <t>43280-47000</t>
  </si>
  <si>
    <t>1ER 33/39-1</t>
  </si>
  <si>
    <t>1001723 / 102-091</t>
  </si>
  <si>
    <t>102-561</t>
  </si>
  <si>
    <t>43250-46001</t>
  </si>
  <si>
    <t>INC-POW-002</t>
  </si>
  <si>
    <t>NIS-URB-007</t>
  </si>
  <si>
    <t>43250-45211</t>
  </si>
  <si>
    <t>ME502919</t>
  </si>
  <si>
    <t>PIÑON DE CAJA HYUN: VARIOS VARIOS MITS: HANSANG 1ERA. M4</t>
  </si>
  <si>
    <t>PIÑON DE CAJA HYUN: COUNTY VARIOS HANSANG (17DT) 5TA. M4</t>
  </si>
  <si>
    <t>PIÑON DE CAJA MITS: CANTER 4D34 HANSANG (25DT) 5TA. M4 INCLINADO</t>
  </si>
  <si>
    <t>PIÑON DE CAJA MITS: CANTER 4D33 HYUN: MIGTHY HANSANG (21DT) 5TA. M3 INCLINADO</t>
  </si>
  <si>
    <t>PIÑON DE CAJA MITS: CANTER 4D34 HANSANG (38DT) 2DA. M4 INCLINADO. HEMBRA</t>
  </si>
  <si>
    <t>PIÑON DE CAJA MITS: CANTER 4D34,4D33 SAMGONG (38DT) 2DA. M4,BRONCE HEMBRA</t>
  </si>
  <si>
    <t>PIÑON DE CAJA MITS: CANTER 4D34 HYUN: COUNTY HANSANG (32DT) 3ERA. M4</t>
  </si>
  <si>
    <t>PIÑON DE CAJA MITS: CANTER 4D34, 4D34T SAMGONG (32DT) 3ERA. M4, BRONCE HEMBRA</t>
  </si>
  <si>
    <t>PIÑON DE CAJA HYUN: MIGHTY D4DB, D4DD SAMGONG (38DT) 2DA. INCLINADO</t>
  </si>
  <si>
    <t>PIÑON DE CAJA MITS: CANTER 4D32 HANSANG (32DT) 3ERA. M2</t>
  </si>
  <si>
    <t>PIÑON DE CAJA MITS: CANTER 4D32 HANSANG (33DT) 3ERA. M2. INCLINADO</t>
  </si>
  <si>
    <t>PIÑON DE CAJA MITS: CANTER 4D31,4D32 SAMGONG (33DT) 3ERA. M2</t>
  </si>
  <si>
    <t>PIÑON DE CAJA MITS: CANTER 4D33, 4D34 SAMGONG (39DT) 2DA. M3</t>
  </si>
  <si>
    <t>PIÑON DE CAJA NISS: CARAVAN, FIERA TD27 CL TRANSMISION GEAR (32DT) 4TA.</t>
  </si>
  <si>
    <t>PIÑON DE CAJA TOYO: HIACE, HILUX 3L HANSANG (28DT) 3ERA.</t>
  </si>
  <si>
    <t>PIÑON DE CAJA TOYO: HIACE, HILUX 3L SAMGONG (28DT) 3ERA.</t>
  </si>
  <si>
    <t>PIÑON DE CAJA TOYO: HIACE, HILUX 3L FOTO: VARIOS VARIOSVARIOS VARIOS CL TRANSMISION GEAR (30DT) 2DA., 38 MM ALT.</t>
  </si>
  <si>
    <t>PIÑON DE CAJA TOYO: HIACE, HILUX 3L HANSANG (27DT) 3ERA.</t>
  </si>
  <si>
    <t>PIÑON DE CAJA MITS: CANTER 4D33 , 3.5 HANSANG (33DT) M3</t>
  </si>
  <si>
    <t>PIÑON DE CAJA HYUN: MIGTHY 4D30 HANSANG (38DT) 2DA. INCLINADO</t>
  </si>
  <si>
    <t>PIÑON DE CAJA MITS: CANTER 4D32 HANSANG (39DT) 2DA. M2</t>
  </si>
  <si>
    <t>PIÑON DE CAJA MITS: CANTER, ROSA 4D31, 4D32 HYUN: MIGHTY D4AF, D4AK SAMGONG (39DT) 2DA. M2</t>
  </si>
  <si>
    <t>PIÑON DE CAJA HYUN: MIGHTY VARIOS HANSANG (46DT) 1ERA. M3</t>
  </si>
  <si>
    <t>PIÑON DE CAJA FOTO: VARIOS VARIOSVARIOS VARIOS FAB. KOREA (27DT) 3ERA, 2 RAYAS</t>
  </si>
  <si>
    <t>PIÑON DE CAJA MITS: CANTER 4D33, 3.5 SAMGONG (33DT) 3ERA</t>
  </si>
  <si>
    <t>PIÑON DE CAJA HYUN: COUNTY D4DB, D4DD MITS: FUSO 4D34 SAMGONG (32DT) 3RA. M4. BASE BRONCE 54D BRONCE 14D POR LADO</t>
  </si>
  <si>
    <t>PIÑON DE CAJA TOYO: VARIOS 3L SAMGONG (28DT)</t>
  </si>
  <si>
    <t>PIÑON DE CAJA TOYO: HIACE, HILUX 3L GREA: VARIOS VARIOS FOTO: VIEW,LUV, CAMPO 4JB1 FAB. CHINA (34DT) 1ERA.</t>
  </si>
  <si>
    <t>PIÑON DE CAJA FOTO: 483 VARIOS SAMGONG (29DT) 2DA.</t>
  </si>
  <si>
    <t>PIÑON DE CAJA NISS: CARAVAN, FIERA TD27 HANSANG (32DT) 4TA.</t>
  </si>
  <si>
    <t>PIÑON DE CAJA HYUN: COUNTY D4DB MITS: FUSO 4D34 , 4D35 HANSANG (17DT) 5TA.</t>
  </si>
  <si>
    <t>PIÑON DE CAJA MITS: CANTER, ROSA 4D33, 4D34 HANSANG (39DT) 2DA.3.5T</t>
  </si>
  <si>
    <t>PIÑON DE CAJA TOYO: HIACE 3L HANSANG (28DT) 2DA.</t>
  </si>
  <si>
    <t>PIÑON DE CAJA TOYO: HIACE, HILUX 3L SAMGONG (30DT)</t>
  </si>
  <si>
    <t>PIÑON DE CAJA TOYO: COMBI 2L, 2LT SAMGONG (27DT) 3ERA. 2L SIN RAYA</t>
  </si>
  <si>
    <t>PIÑON DE CAJA MITS: CANTER, ROSA 4D33, 4D34 SAMGONG (21DT) 5TA - M3,3.5</t>
  </si>
  <si>
    <t>PIÑON DE CAJA HYUN: COUNTY 4D34, 4D35, D4AL. D4AF, HD78 SAMGONG (32DT) 3RA MODERNO - 54DT CONICA, 3 RAYAS</t>
  </si>
  <si>
    <t>PIÑON DE CAJA HYUN: COUNTY D4BB, HD78, D4DA MITS: FUSO 4D34, 4D35 SAMGONG (17DT) 5TA</t>
  </si>
  <si>
    <t>PIÑON DE CAJA MITS: 4M50 4M50 MG (45DT) 1ERA</t>
  </si>
  <si>
    <t>PIÑON DE CAJA MITS: CANTER, FUSO 4D34 (32DT) 3RA</t>
  </si>
  <si>
    <t>PIÑON DE CAJA TOYO: HIACE, HILUX 3L, 5L TAIWAN (28DT) 3ERA. - 3 RAYAS</t>
  </si>
  <si>
    <t>PIÑON DE CAJA HYUN: CONTIX HD72 MITS: FUSO 4D34 MINWOO (45DT) 1ERA. M4</t>
  </si>
  <si>
    <t>PIÑON DE CAJA FOTO: JBR VARIOS FAB. CHINA (27DT) 2 RAYAS,3ERA</t>
  </si>
  <si>
    <t>PIÑON DE CAJA HYUN: H-100 D4CB KIA: BONGO K2500 MINWOO (41DT) 6TH</t>
  </si>
  <si>
    <t>PIÑON DE CAJA HYUN: CONTIX D4DD MITS: CANTER 4D34 DITASU (38DT) 2DA. M4 INCLINADO, 3 CUERPOS</t>
  </si>
  <si>
    <t>PIÑON DE CAJA MITS: CANTER, ROSA 4D31 SAMGONG (32DT) 3RA</t>
  </si>
  <si>
    <t>PIÑON DE CAJA VARI: VARIOS VARIOS FAB. CHINA (33DT) BASE BRONCE 39DT</t>
  </si>
  <si>
    <t>VU000001</t>
  </si>
  <si>
    <t>VU000002</t>
  </si>
  <si>
    <t>VU000003</t>
  </si>
  <si>
    <t>VU000004</t>
  </si>
  <si>
    <t>VU000005</t>
  </si>
  <si>
    <t>VU000006</t>
  </si>
  <si>
    <t>VU000009</t>
  </si>
  <si>
    <t>VU000010</t>
  </si>
  <si>
    <t>VU000013</t>
  </si>
  <si>
    <t>VU000012</t>
  </si>
  <si>
    <t>VU000014</t>
  </si>
  <si>
    <t>VU000015</t>
  </si>
  <si>
    <t>VI000044</t>
  </si>
  <si>
    <t>VU000021</t>
  </si>
  <si>
    <t>ENTERO</t>
  </si>
  <si>
    <t>N300, D300</t>
  </si>
  <si>
    <t>D300,N300</t>
  </si>
  <si>
    <t>D500, D700</t>
  </si>
  <si>
    <t>4D34, 4D33</t>
  </si>
  <si>
    <t>D4</t>
  </si>
  <si>
    <t>ER-2004</t>
  </si>
  <si>
    <t>ER-2003</t>
  </si>
  <si>
    <t>ER-2002</t>
  </si>
  <si>
    <t>ER-2012</t>
  </si>
  <si>
    <t>ER-2007</t>
  </si>
  <si>
    <t>JEBE DE CARDAN ASIA: VARIOS VARIOS OTROS</t>
  </si>
  <si>
    <t>JEBE DE CARDAN OTRO: OTROS OTROS OTROS</t>
  </si>
  <si>
    <t>JEBE DE CARDAN VARI: VARIOS VARIOS OTROS</t>
  </si>
  <si>
    <t>JEBE DE CARDAN MITS: CANTER 4D30, 4D31, 4D32 CYA PARTIDO</t>
  </si>
  <si>
    <t>JEBE DE CARDÁN NISS: CIVILIAN VARIOS *SEL: *SEL: OTROS *SELECCION*</t>
  </si>
  <si>
    <t>JEBE DE CARDAN HYUN: CONTIX VARIOS MITS: CANTER 4D33, 4D34 EXPERT RUBBER SAC MM (70)</t>
  </si>
  <si>
    <t>JEBE DE CARDAN FORD: N300, D300 D300,N300 J.S</t>
  </si>
  <si>
    <t>JEBE DE CARDAN MITS: CANTER 4D30, 4D31, 4D32, 4D33 SV PARTIDO</t>
  </si>
  <si>
    <t>JEBE DE CARDAN FORD: D500 D500, D700 MITS: VARIOS VARIOS J.S</t>
  </si>
  <si>
    <t>JEBE DE CARDAN MITS: CANTER, FUSO 4D34, 4D33 HYUN: CONTIX D4DD IPARTS MM (70) ENTERO</t>
  </si>
  <si>
    <t>JEBE DE CARDAN TOYO: COASTER 14B, 13B,1HZ</t>
  </si>
  <si>
    <t>JEBE DE CARDAN NISS: CIVILLIAN ED33, FD33T, FD35, FD33 EXPERT RUBBER SAC</t>
  </si>
  <si>
    <t>JEBE DE BOMBA DE GASOLINA TOYO: VARIOS 2F VARIOS</t>
  </si>
  <si>
    <t>JEBE DE CARDAN FORD: D800 VARIOS DODG: D800 VARIOS EXPERT RUBBER SAC</t>
  </si>
  <si>
    <t>PS000001</t>
  </si>
  <si>
    <t>PS000002</t>
  </si>
  <si>
    <t>PS000004</t>
  </si>
  <si>
    <t>PS000007</t>
  </si>
  <si>
    <t>PS000008</t>
  </si>
  <si>
    <t>PS000012</t>
  </si>
  <si>
    <t>PS000013</t>
  </si>
  <si>
    <t>PS000014</t>
  </si>
  <si>
    <t>PS000015</t>
  </si>
  <si>
    <t>PS000016</t>
  </si>
  <si>
    <t>PS000151</t>
  </si>
  <si>
    <t>PS000165</t>
  </si>
  <si>
    <t>14B, 13B,</t>
  </si>
  <si>
    <t>COSTER</t>
  </si>
  <si>
    <t>4D34 ANT, 4D35</t>
  </si>
  <si>
    <t>NJ1063</t>
  </si>
  <si>
    <t>30T x 16T</t>
  </si>
  <si>
    <t>34X16</t>
  </si>
  <si>
    <t>31x16</t>
  </si>
  <si>
    <t>40DTX16DT</t>
  </si>
  <si>
    <t>20TX20T</t>
  </si>
  <si>
    <t>38R</t>
  </si>
  <si>
    <t>18x16</t>
  </si>
  <si>
    <t>300-492-250131</t>
  </si>
  <si>
    <t>300-491-231109</t>
  </si>
  <si>
    <t>A095274</t>
  </si>
  <si>
    <t>NIS030 T</t>
  </si>
  <si>
    <t>ISUZU-NPR 20X20</t>
  </si>
  <si>
    <t>KIT18X20DT</t>
  </si>
  <si>
    <t>300-492</t>
  </si>
  <si>
    <t>300-491</t>
  </si>
  <si>
    <t>70850-DFK-TOY3L-2CA</t>
  </si>
  <si>
    <t>300-954</t>
  </si>
  <si>
    <t>KIA1.2C</t>
  </si>
  <si>
    <t>SET-4D34</t>
  </si>
  <si>
    <t>ISUZU-NPR</t>
  </si>
  <si>
    <t>22X16X22X16</t>
  </si>
  <si>
    <t>INCOMPLETO SIN LAINA ,SIN PIN</t>
  </si>
  <si>
    <t>20X18 DT</t>
  </si>
  <si>
    <t>C/PIN</t>
  </si>
  <si>
    <t>C/CRUCETA</t>
  </si>
  <si>
    <t>PIN</t>
  </si>
  <si>
    <t>TP000001</t>
  </si>
  <si>
    <t>TP000002</t>
  </si>
  <si>
    <t>TP000003</t>
  </si>
  <si>
    <t>TP000004</t>
  </si>
  <si>
    <t>TP000005</t>
  </si>
  <si>
    <t>TP000006</t>
  </si>
  <si>
    <t>TP000007</t>
  </si>
  <si>
    <t>TP000008</t>
  </si>
  <si>
    <t>TP000009</t>
  </si>
  <si>
    <t>TP000010</t>
  </si>
  <si>
    <t>TP000011</t>
  </si>
  <si>
    <t>TP000012</t>
  </si>
  <si>
    <t>TP000013</t>
  </si>
  <si>
    <t>TP000014</t>
  </si>
  <si>
    <t>TP000015</t>
  </si>
  <si>
    <t>TP000016</t>
  </si>
  <si>
    <t>TP000017</t>
  </si>
  <si>
    <t>TP000018</t>
  </si>
  <si>
    <t>TP000019</t>
  </si>
  <si>
    <t>TP000020</t>
  </si>
  <si>
    <t>TP000021</t>
  </si>
  <si>
    <t>TP000022</t>
  </si>
  <si>
    <t>TP000023</t>
  </si>
  <si>
    <t>TP000024</t>
  </si>
  <si>
    <t>TP000025</t>
  </si>
  <si>
    <t>TP000026</t>
  </si>
  <si>
    <t>TP000027</t>
  </si>
  <si>
    <t>TP000028</t>
  </si>
  <si>
    <t>TP000029</t>
  </si>
  <si>
    <t>TP000030</t>
  </si>
  <si>
    <t>TP000031</t>
  </si>
  <si>
    <t>TP000032</t>
  </si>
  <si>
    <t>TP000033</t>
  </si>
  <si>
    <t>TP000034</t>
  </si>
  <si>
    <t>TP000035</t>
  </si>
  <si>
    <t>TP000036</t>
  </si>
  <si>
    <t>TP000037</t>
  </si>
  <si>
    <t>TP000038</t>
  </si>
  <si>
    <t>TP000039</t>
  </si>
  <si>
    <t>TP000040</t>
  </si>
  <si>
    <t>TP000041</t>
  </si>
  <si>
    <t>TP000042</t>
  </si>
  <si>
    <t>TP000043</t>
  </si>
  <si>
    <t>TP000044</t>
  </si>
  <si>
    <t>TP000048</t>
  </si>
  <si>
    <t>TP000045</t>
  </si>
  <si>
    <t>TP000046</t>
  </si>
  <si>
    <t>TP000047</t>
  </si>
  <si>
    <t>TP000049</t>
  </si>
  <si>
    <t>TP000050</t>
  </si>
  <si>
    <t>TP000051</t>
  </si>
  <si>
    <t>TP000052</t>
  </si>
  <si>
    <t>TP000053</t>
  </si>
  <si>
    <t>TP000054</t>
  </si>
  <si>
    <t>TP000055</t>
  </si>
  <si>
    <t>TP000056</t>
  </si>
  <si>
    <t>TP000057</t>
  </si>
  <si>
    <t>TP000058</t>
  </si>
  <si>
    <t>TP000059</t>
  </si>
  <si>
    <t>TP000060</t>
  </si>
  <si>
    <t>TP000061</t>
  </si>
  <si>
    <t>TP000062</t>
  </si>
  <si>
    <t>TP000063</t>
  </si>
  <si>
    <t>TP000064</t>
  </si>
  <si>
    <t>TP000065</t>
  </si>
  <si>
    <t>TP000066</t>
  </si>
  <si>
    <t>TP000067</t>
  </si>
  <si>
    <t>TP000068</t>
  </si>
  <si>
    <t>TP000069</t>
  </si>
  <si>
    <t>TP000070</t>
  </si>
  <si>
    <t>TP000071</t>
  </si>
  <si>
    <t>TP000072</t>
  </si>
  <si>
    <t>TP000073</t>
  </si>
  <si>
    <t>TP000074</t>
  </si>
  <si>
    <t>TP000075</t>
  </si>
  <si>
    <t>TP000076</t>
  </si>
  <si>
    <t>TP000077</t>
  </si>
  <si>
    <t>TP000078</t>
  </si>
  <si>
    <t>TP000079</t>
  </si>
  <si>
    <t>TP000080</t>
  </si>
  <si>
    <t>TP000081</t>
  </si>
  <si>
    <t>TP000082</t>
  </si>
  <si>
    <t>TP000083</t>
  </si>
  <si>
    <t>TP000084</t>
  </si>
  <si>
    <t>TP000085</t>
  </si>
  <si>
    <t>TP000086</t>
  </si>
  <si>
    <t>TP000087</t>
  </si>
  <si>
    <t>TP000088</t>
  </si>
  <si>
    <t>TP000089</t>
  </si>
  <si>
    <t>TP000090</t>
  </si>
  <si>
    <t>TP000091</t>
  </si>
  <si>
    <t>TP000092</t>
  </si>
  <si>
    <t>TP000093</t>
  </si>
  <si>
    <t>TP000094</t>
  </si>
  <si>
    <t>TP000095</t>
  </si>
  <si>
    <t>TP000096</t>
  </si>
  <si>
    <t>TP000097</t>
  </si>
  <si>
    <t>TP000098</t>
  </si>
  <si>
    <t>TP000099</t>
  </si>
  <si>
    <t>TP000100</t>
  </si>
  <si>
    <t>TP000101</t>
  </si>
  <si>
    <t>TP000102</t>
  </si>
  <si>
    <t>TP000103</t>
  </si>
  <si>
    <t>TP000104</t>
  </si>
  <si>
    <t>TP000105</t>
  </si>
  <si>
    <t>TP000106</t>
  </si>
  <si>
    <t>TP000107</t>
  </si>
  <si>
    <t>TP000108</t>
  </si>
  <si>
    <t>TP000109</t>
  </si>
  <si>
    <t>TP000110</t>
  </si>
  <si>
    <t>TP000111</t>
  </si>
  <si>
    <t>TP000112</t>
  </si>
  <si>
    <t>TP000113</t>
  </si>
  <si>
    <t>TP000114</t>
  </si>
  <si>
    <t>TP000115</t>
  </si>
  <si>
    <t>TP000116</t>
  </si>
  <si>
    <t>TP000117</t>
  </si>
  <si>
    <t>TP000118</t>
  </si>
  <si>
    <t>TP000119</t>
  </si>
  <si>
    <t>TP000120</t>
  </si>
  <si>
    <t>TP000121</t>
  </si>
  <si>
    <t>TP000122</t>
  </si>
  <si>
    <t>TP000123</t>
  </si>
  <si>
    <t>TP000124</t>
  </si>
  <si>
    <t>TP000125</t>
  </si>
  <si>
    <t>TP000126</t>
  </si>
  <si>
    <t>TP000127</t>
  </si>
  <si>
    <t>TP000128</t>
  </si>
  <si>
    <t>TP000139</t>
  </si>
  <si>
    <t>TP000129</t>
  </si>
  <si>
    <t>TP000130</t>
  </si>
  <si>
    <t>TP000131</t>
  </si>
  <si>
    <t>TP000132</t>
  </si>
  <si>
    <t>TP000133</t>
  </si>
  <si>
    <t>TP000134</t>
  </si>
  <si>
    <t>TP000135</t>
  </si>
  <si>
    <t>TP000136</t>
  </si>
  <si>
    <t>TP000137</t>
  </si>
  <si>
    <t>TP000138</t>
  </si>
  <si>
    <t>LH/IZQUIERDO</t>
  </si>
  <si>
    <t>RH/DERECHO</t>
  </si>
  <si>
    <t>Largo 41cm x Ancho 10 cm</t>
  </si>
  <si>
    <t>37CM LARDO TOTAL</t>
  </si>
  <si>
    <t>4HUECOS</t>
  </si>
  <si>
    <t>LH IZQUIERDO</t>
  </si>
  <si>
    <t>RH DERECHO</t>
  </si>
  <si>
    <t>14MM</t>
  </si>
  <si>
    <t>LH/IZQ</t>
  </si>
  <si>
    <t>RH/LH DER/IZQ</t>
  </si>
  <si>
    <t>RH -DERECHO</t>
  </si>
  <si>
    <t>Largo 41.5 cm x Ancho 10 cm</t>
  </si>
  <si>
    <t>C/BOCINA,3 H</t>
  </si>
  <si>
    <t>ROTULA, BOCINA</t>
  </si>
  <si>
    <t>RH/ DERECHO</t>
  </si>
  <si>
    <t>3 H</t>
  </si>
  <si>
    <t>LH -IZQUIERDO</t>
  </si>
  <si>
    <t>SUPER VAN, APV</t>
  </si>
  <si>
    <t>DK15, C37</t>
  </si>
  <si>
    <t>AD,B15, ALMERA,SENTRA</t>
  </si>
  <si>
    <t>QG15,B15</t>
  </si>
  <si>
    <t>AERIO, LIANA</t>
  </si>
  <si>
    <t>YARIS, VITZ, PROBOX</t>
  </si>
  <si>
    <t>ACCENT, VERNA</t>
  </si>
  <si>
    <t>HIACE (NEW), TO20</t>
  </si>
  <si>
    <t>GLORY</t>
  </si>
  <si>
    <t>1NZFE,2NZ</t>
  </si>
  <si>
    <t>SENTRA,AD</t>
  </si>
  <si>
    <t>DK15-C37</t>
  </si>
  <si>
    <t>C400</t>
  </si>
  <si>
    <t>HIACE 3000</t>
  </si>
  <si>
    <t>5L LH202 LH200 COMMUTER SOHC DIESEL</t>
  </si>
  <si>
    <t>HIACE NEW</t>
  </si>
  <si>
    <t>1Y, 2Y, 5R, 3L</t>
  </si>
  <si>
    <t>DEER</t>
  </si>
  <si>
    <t>F8CV</t>
  </si>
  <si>
    <t>SY64</t>
  </si>
  <si>
    <t>DLCG</t>
  </si>
  <si>
    <t>GLORY N400</t>
  </si>
  <si>
    <t>5l</t>
  </si>
  <si>
    <t>ZD30, YD25</t>
  </si>
  <si>
    <t>ALTO, TICO</t>
  </si>
  <si>
    <t>MONTERO PAJERO, MINIVAN</t>
  </si>
  <si>
    <t>URBAN, AVENIR</t>
  </si>
  <si>
    <t>COROLLA, CALDINA, CARINA, LITEACE, SPRINTER, TOWNACE,</t>
  </si>
  <si>
    <t>D4BB,D4B</t>
  </si>
  <si>
    <t>D4BB, D4B</t>
  </si>
  <si>
    <t>B13,GA15,GA16</t>
  </si>
  <si>
    <t>2009-2015</t>
  </si>
  <si>
    <t>B13,GA15</t>
  </si>
  <si>
    <t>2LT, 3L</t>
  </si>
  <si>
    <t>SC6</t>
  </si>
  <si>
    <t>G16A,G16B</t>
  </si>
  <si>
    <t>QG15, QG16, 1500, 1600, B15</t>
  </si>
  <si>
    <t>AD SW - SUNNY,ALMERA,SENTRA</t>
  </si>
  <si>
    <t>QG15, QG16, 1500, 1600</t>
  </si>
  <si>
    <t>,B15</t>
  </si>
  <si>
    <t>TIIDA,</t>
  </si>
  <si>
    <t>2ZRFE</t>
  </si>
  <si>
    <t>ETIOS NGK15</t>
  </si>
  <si>
    <t>2NRFE, 1.3, 1.5</t>
  </si>
  <si>
    <t>G4LA, G4FA</t>
  </si>
  <si>
    <t>C11</t>
  </si>
  <si>
    <t>1KD, 2KD, 1GD, 2GD</t>
  </si>
  <si>
    <t>2ZR, 1800</t>
  </si>
  <si>
    <t>CLASSIC KINGWIN</t>
  </si>
  <si>
    <t>JM</t>
  </si>
  <si>
    <t>V70, B50</t>
  </si>
  <si>
    <t>2014-2014</t>
  </si>
  <si>
    <t>2700, K3000</t>
  </si>
  <si>
    <t>B13, GA13, GA15</t>
  </si>
  <si>
    <t>12x14</t>
  </si>
  <si>
    <t>18x41.5CM</t>
  </si>
  <si>
    <t>DERECHO-RH</t>
  </si>
  <si>
    <t>2HUECOS-RECTO</t>
  </si>
  <si>
    <t>2 H-RECTO</t>
  </si>
  <si>
    <t>RH( DERECHO)</t>
  </si>
  <si>
    <t>18x42CM</t>
  </si>
  <si>
    <t>RH/LH (DERECHO)</t>
  </si>
  <si>
    <t>14 BOCINA</t>
  </si>
  <si>
    <t>DERECHO (R)</t>
  </si>
  <si>
    <t>15X16</t>
  </si>
  <si>
    <t>LH(IZQUIERDO)</t>
  </si>
  <si>
    <t>LH</t>
  </si>
  <si>
    <t>RH (DERECHO)</t>
  </si>
  <si>
    <t>RH</t>
  </si>
  <si>
    <t>12x13.5 CM</t>
  </si>
  <si>
    <t>LH( IZQUIERDO)</t>
  </si>
  <si>
    <t>LH(IZQUYERDO)</t>
  </si>
  <si>
    <t>45201-61J00</t>
  </si>
  <si>
    <t>54501-4M410</t>
  </si>
  <si>
    <t>48069-59055</t>
  </si>
  <si>
    <t>48069-12180</t>
  </si>
  <si>
    <t>54510-4F000</t>
  </si>
  <si>
    <t>54510-4B000</t>
  </si>
  <si>
    <t>48069-26160</t>
  </si>
  <si>
    <t>48068-26160</t>
  </si>
  <si>
    <t>48067-29215</t>
  </si>
  <si>
    <t>2904300-FA01</t>
  </si>
  <si>
    <t>54501-52Y10</t>
  </si>
  <si>
    <t>45200-M84040</t>
  </si>
  <si>
    <t>48067-29225</t>
  </si>
  <si>
    <t>45201-77A10</t>
  </si>
  <si>
    <t>45202-77A10</t>
  </si>
  <si>
    <t>48066-29215</t>
  </si>
  <si>
    <t>2901200-F00 RH</t>
  </si>
  <si>
    <t>2901200-F00 LH</t>
  </si>
  <si>
    <t>48606-35121 RH</t>
  </si>
  <si>
    <t>48605-35121 LH</t>
  </si>
  <si>
    <t>48605-35120 LH</t>
  </si>
  <si>
    <t>48606-35120 RH</t>
  </si>
  <si>
    <t>45200-78000</t>
  </si>
  <si>
    <t>48066-29075</t>
  </si>
  <si>
    <t>45200-76G20 L/R</t>
  </si>
  <si>
    <t>V27R</t>
  </si>
  <si>
    <t>45200-75F20 L/R</t>
  </si>
  <si>
    <t>48069-26160 LH</t>
  </si>
  <si>
    <t>54525-3XA0A</t>
  </si>
  <si>
    <t>MR-566556</t>
  </si>
  <si>
    <t>MR-566555</t>
  </si>
  <si>
    <t>54524-3CA0A</t>
  </si>
  <si>
    <t>54524-VW100</t>
  </si>
  <si>
    <t>48068-09040</t>
  </si>
  <si>
    <t>54500-ED50A</t>
  </si>
  <si>
    <t>54501-ED50A</t>
  </si>
  <si>
    <t>54501-4H000</t>
  </si>
  <si>
    <t>54500-4H000</t>
  </si>
  <si>
    <t>54540-4B000</t>
  </si>
  <si>
    <t>48069-26070</t>
  </si>
  <si>
    <t>54500-52Y10</t>
  </si>
  <si>
    <t>48068-59055</t>
  </si>
  <si>
    <t>48068-20260</t>
  </si>
  <si>
    <t>54501-1E100</t>
  </si>
  <si>
    <t>54500-1E000</t>
  </si>
  <si>
    <t>45200-77500</t>
  </si>
  <si>
    <t>48067-29125</t>
  </si>
  <si>
    <t>54501-4M400</t>
  </si>
  <si>
    <t>54500-4M400</t>
  </si>
  <si>
    <t>48069-09040</t>
  </si>
  <si>
    <t>54500-1FU0A</t>
  </si>
  <si>
    <t>48069-02260</t>
  </si>
  <si>
    <t>48068-0D133</t>
  </si>
  <si>
    <t>48069-0D123</t>
  </si>
  <si>
    <t>54501-1W000</t>
  </si>
  <si>
    <t>54500-1W000</t>
  </si>
  <si>
    <t>54501-1FU0A</t>
  </si>
  <si>
    <t>45202-59J00</t>
  </si>
  <si>
    <t>45201-59J00</t>
  </si>
  <si>
    <t>54430-43002</t>
  </si>
  <si>
    <t>54410-43000</t>
  </si>
  <si>
    <t>54524-3XA0A</t>
  </si>
  <si>
    <t>48610-0K040</t>
  </si>
  <si>
    <t>48068-02260</t>
  </si>
  <si>
    <t>48067-29075</t>
  </si>
  <si>
    <t>45200-77500(10)</t>
  </si>
  <si>
    <t>54410-4B000</t>
  </si>
  <si>
    <t>48068-59035</t>
  </si>
  <si>
    <t>48068-59095</t>
  </si>
  <si>
    <t>2904400-FA01</t>
  </si>
  <si>
    <t>48069-20260</t>
  </si>
  <si>
    <t>54500-1HM0B</t>
  </si>
  <si>
    <t>54501-1HM0B</t>
  </si>
  <si>
    <t>54500-52Y00</t>
  </si>
  <si>
    <t>SPCH400102</t>
  </si>
  <si>
    <t>2904400-SA01</t>
  </si>
  <si>
    <t>CC-011R</t>
  </si>
  <si>
    <t>45200-85001</t>
  </si>
  <si>
    <t>45201-59J00LH</t>
  </si>
  <si>
    <t>45202-59J00RH</t>
  </si>
  <si>
    <t>P023539</t>
  </si>
  <si>
    <t>P018575</t>
  </si>
  <si>
    <t>SPTY460112</t>
  </si>
  <si>
    <t>.54500-25000</t>
  </si>
  <si>
    <t>2904300-SA01</t>
  </si>
  <si>
    <t>SPHY170101</t>
  </si>
  <si>
    <t>54540-4B00</t>
  </si>
  <si>
    <t>SPTY590102</t>
  </si>
  <si>
    <t>SPTY590101</t>
  </si>
  <si>
    <t>Q21-2909010</t>
  </si>
  <si>
    <t>SPTY460111</t>
  </si>
  <si>
    <t>SPTY590202</t>
  </si>
  <si>
    <t>SPDT230101</t>
  </si>
  <si>
    <t>P014960</t>
  </si>
  <si>
    <t>A026058</t>
  </si>
  <si>
    <t>SPCG080101</t>
  </si>
  <si>
    <t>48066-29225</t>
  </si>
  <si>
    <t>SPTY590201</t>
  </si>
  <si>
    <t>TO-072L</t>
  </si>
  <si>
    <t>TO-072R</t>
  </si>
  <si>
    <t>TO-035R</t>
  </si>
  <si>
    <t>TO-035L</t>
  </si>
  <si>
    <t>TO-036L</t>
  </si>
  <si>
    <t>TO-036R</t>
  </si>
  <si>
    <t>JPDW010103</t>
  </si>
  <si>
    <t>A119498</t>
  </si>
  <si>
    <t>A119497</t>
  </si>
  <si>
    <t>A029634</t>
  </si>
  <si>
    <t>SK-065R/L</t>
  </si>
  <si>
    <t>SK-068 R/L</t>
  </si>
  <si>
    <t>54410-4E200</t>
  </si>
  <si>
    <t>TO-065L</t>
  </si>
  <si>
    <t>SPMT100101</t>
  </si>
  <si>
    <t>SPMT100102</t>
  </si>
  <si>
    <t>SPDT360202</t>
  </si>
  <si>
    <t>P016742</t>
  </si>
  <si>
    <t>SPTY460122</t>
  </si>
  <si>
    <t>SPDT600101</t>
  </si>
  <si>
    <t>SPDT600102</t>
  </si>
  <si>
    <t>SPHY270101</t>
  </si>
  <si>
    <t>SPHY270102</t>
  </si>
  <si>
    <t>A031416</t>
  </si>
  <si>
    <t>A031400</t>
  </si>
  <si>
    <t>A112873</t>
  </si>
  <si>
    <t>HY-010L</t>
  </si>
  <si>
    <t>HY-10R</t>
  </si>
  <si>
    <t>CH-300L</t>
  </si>
  <si>
    <t>55210-3800</t>
  </si>
  <si>
    <t>P023538</t>
  </si>
  <si>
    <t>SPTY460121</t>
  </si>
  <si>
    <t>SPCH210101</t>
  </si>
  <si>
    <t>SPCH210102</t>
  </si>
  <si>
    <t>SPDT230102</t>
  </si>
  <si>
    <t>SPHY050131</t>
  </si>
  <si>
    <t>SPHY050132</t>
  </si>
  <si>
    <t>P017768</t>
  </si>
  <si>
    <t>P017769</t>
  </si>
  <si>
    <t>P016733</t>
  </si>
  <si>
    <t>P016732</t>
  </si>
  <si>
    <t>P016743</t>
  </si>
  <si>
    <t>P016736</t>
  </si>
  <si>
    <t>P016737</t>
  </si>
  <si>
    <t>P017745</t>
  </si>
  <si>
    <t>P017744</t>
  </si>
  <si>
    <t>P017767</t>
  </si>
  <si>
    <t>P016738</t>
  </si>
  <si>
    <t>CAKA2022L</t>
  </si>
  <si>
    <t>CAKA2022 R</t>
  </si>
  <si>
    <t>P017771</t>
  </si>
  <si>
    <t>P017770</t>
  </si>
  <si>
    <t>2904300-AT01</t>
  </si>
  <si>
    <t>54525-3XA3A</t>
  </si>
  <si>
    <t>54524-3XA3A</t>
  </si>
  <si>
    <t>2904025-8E1</t>
  </si>
  <si>
    <t>2904026-8E1</t>
  </si>
  <si>
    <t>2909010AB</t>
  </si>
  <si>
    <t>290902AB</t>
  </si>
  <si>
    <t>54500-C8000</t>
  </si>
  <si>
    <t>A031373</t>
  </si>
  <si>
    <t>148068-59035</t>
  </si>
  <si>
    <t>48069-59035</t>
  </si>
  <si>
    <t>48069-59095</t>
  </si>
  <si>
    <t>48069-16100</t>
  </si>
  <si>
    <t>48068-16100</t>
  </si>
  <si>
    <t>48068-09240</t>
  </si>
  <si>
    <t>48069-09240</t>
  </si>
  <si>
    <t>45200-61J00</t>
  </si>
  <si>
    <t>54501-1R000</t>
  </si>
  <si>
    <t>54500-1R000</t>
  </si>
  <si>
    <t>54510-4E000</t>
  </si>
  <si>
    <t>54540-4E000</t>
  </si>
  <si>
    <t>54410-4E000</t>
  </si>
  <si>
    <t>P016734</t>
  </si>
  <si>
    <t>CHANA 4500</t>
  </si>
  <si>
    <t>JH-163</t>
  </si>
  <si>
    <t>SPDT300102</t>
  </si>
  <si>
    <t>PA-3455</t>
  </si>
  <si>
    <t>JH-156B</t>
  </si>
  <si>
    <t>JH-328</t>
  </si>
  <si>
    <t>45200-A78B00</t>
  </si>
  <si>
    <t>JH-068</t>
  </si>
  <si>
    <t>A026056</t>
  </si>
  <si>
    <t>CH-300R</t>
  </si>
  <si>
    <t>SPCH210201</t>
  </si>
  <si>
    <t>48066--29215</t>
  </si>
  <si>
    <t>54500-4M410</t>
  </si>
  <si>
    <t>54401-4A000</t>
  </si>
  <si>
    <t>P94583538</t>
  </si>
  <si>
    <t>46 CM LX 9 CM A</t>
  </si>
  <si>
    <t>INFERIOR, 02 HUECOS-DIAGONAL</t>
  </si>
  <si>
    <t>INFERIOR, 02 HUECOS, DIAGONAL</t>
  </si>
  <si>
    <t>INFERIOR, 2 HUECOS DIAGONAL, DERECHO</t>
  </si>
  <si>
    <t>02 HUECOS-DIAGONAL</t>
  </si>
  <si>
    <t>02 HUECOS, DIAGONAL</t>
  </si>
  <si>
    <t>45 CM L X 9 CM A, DELGADO</t>
  </si>
  <si>
    <t>02 HUECOS</t>
  </si>
  <si>
    <t>INFERIOR, 01 HUECOS</t>
  </si>
  <si>
    <t>05 HUECOS</t>
  </si>
  <si>
    <t>01 HUECOS</t>
  </si>
  <si>
    <t>INFERIOR, 05HUECOS</t>
  </si>
  <si>
    <t>INFERIOR, 5 HUECOS</t>
  </si>
  <si>
    <t>01 HUECO</t>
  </si>
  <si>
    <t>INFERIOR, 01 HUECO</t>
  </si>
  <si>
    <t>SUPERIOR, 3 HUECOS</t>
  </si>
  <si>
    <t>04 HUECOS</t>
  </si>
  <si>
    <t>ROTULA,BOCINA</t>
  </si>
  <si>
    <t>CON ROTULA, DERE-IZQUI</t>
  </si>
  <si>
    <t>02 HUECOS / INCLINADO / DELANTERO</t>
  </si>
  <si>
    <t>02 HUECOS / RECTO</t>
  </si>
  <si>
    <t>3/HUECOS-SUPERIOR</t>
  </si>
  <si>
    <t>4 X 4,SUPERIOR, ANTIGUO</t>
  </si>
  <si>
    <t>4 X 4 SUPERIOR</t>
  </si>
  <si>
    <t>4 X 2 INFERIOR</t>
  </si>
  <si>
    <t>SUPERIOR 3 HUECOS</t>
  </si>
  <si>
    <t>FIERRO FUNDIDO</t>
  </si>
  <si>
    <t>CON BASE ARRIBA HUECO</t>
  </si>
  <si>
    <t>INFERIOR, 4 HUECOS</t>
  </si>
  <si>
    <t>INFERIOR - PETROLERO 03 HCOS (C/ROSCA Y C/OREJA)</t>
  </si>
  <si>
    <t>CON BASE ARRIBA,</t>
  </si>
  <si>
    <t>GRUESO</t>
  </si>
  <si>
    <t>02 HUECOS, DIAGONAL, DERECHO</t>
  </si>
  <si>
    <t>46.5 CM LARGO X 10 CM ANCHO,INFERIOR DELANTERO,14MM</t>
  </si>
  <si>
    <t>SUPERIOR DELANTERO</t>
  </si>
  <si>
    <t>INFERIOR DELANTERO, 3 HUECOS, ROTULA</t>
  </si>
  <si>
    <t>INFERIOR DELANTERA</t>
  </si>
  <si>
    <t>DELANTERO INFERIOR</t>
  </si>
  <si>
    <t>DELANTERO INFERIOR - C/HUECO</t>
  </si>
  <si>
    <t>DERCHO-IZQUIERDO</t>
  </si>
  <si>
    <t>45CM L , 8.2 CM A , BAJO</t>
  </si>
  <si>
    <t>NFERIOR - PETROLERO 03 HCOS (C/ROSCA Y C/OREJA)</t>
  </si>
  <si>
    <t>BOC,21MM</t>
  </si>
  <si>
    <t>SUPERIOR 4X4</t>
  </si>
  <si>
    <t>INFERIOR DERECHO</t>
  </si>
  <si>
    <t>PL000070</t>
  </si>
  <si>
    <t>PL000001</t>
  </si>
  <si>
    <t>PL000002</t>
  </si>
  <si>
    <t>PL000003</t>
  </si>
  <si>
    <t>PL000004</t>
  </si>
  <si>
    <t>PL000005</t>
  </si>
  <si>
    <t>PL000006</t>
  </si>
  <si>
    <t>PL000007</t>
  </si>
  <si>
    <t>PL000008</t>
  </si>
  <si>
    <t>PL000009</t>
  </si>
  <si>
    <t>PL000010</t>
  </si>
  <si>
    <t>PL000011</t>
  </si>
  <si>
    <t>PL000012</t>
  </si>
  <si>
    <t>PL000013</t>
  </si>
  <si>
    <t>PL000014</t>
  </si>
  <si>
    <t>PL000015</t>
  </si>
  <si>
    <t>PL000016</t>
  </si>
  <si>
    <t>PL000017</t>
  </si>
  <si>
    <t>PL000018</t>
  </si>
  <si>
    <t>PL000019</t>
  </si>
  <si>
    <t>PL000020</t>
  </si>
  <si>
    <t>PL000021</t>
  </si>
  <si>
    <t>PL000022</t>
  </si>
  <si>
    <t>PL000023</t>
  </si>
  <si>
    <t>PL000024</t>
  </si>
  <si>
    <t>PL000025</t>
  </si>
  <si>
    <t>PL000026</t>
  </si>
  <si>
    <t>PL000027</t>
  </si>
  <si>
    <t>PL000028</t>
  </si>
  <si>
    <t>PL000029</t>
  </si>
  <si>
    <t>PL000030</t>
  </si>
  <si>
    <t>PL000031</t>
  </si>
  <si>
    <t>PL000032</t>
  </si>
  <si>
    <t>PL000033</t>
  </si>
  <si>
    <t>PL000034</t>
  </si>
  <si>
    <t>PL000035</t>
  </si>
  <si>
    <t>PL000036</t>
  </si>
  <si>
    <t>PL000037</t>
  </si>
  <si>
    <t>PL000039</t>
  </si>
  <si>
    <t>PL000038</t>
  </si>
  <si>
    <t>PL000040</t>
  </si>
  <si>
    <t>PL000041</t>
  </si>
  <si>
    <t>PL000042</t>
  </si>
  <si>
    <t>PL000043</t>
  </si>
  <si>
    <t>PL000044</t>
  </si>
  <si>
    <t>PL000046</t>
  </si>
  <si>
    <t>PL000045</t>
  </si>
  <si>
    <t>PL000047</t>
  </si>
  <si>
    <t>PL000048</t>
  </si>
  <si>
    <t>PL000049</t>
  </si>
  <si>
    <t>PL000050</t>
  </si>
  <si>
    <t>PL000051</t>
  </si>
  <si>
    <t>PL000052</t>
  </si>
  <si>
    <t>PL000053</t>
  </si>
  <si>
    <t>PL000054</t>
  </si>
  <si>
    <t>PL000055</t>
  </si>
  <si>
    <t>PL000056</t>
  </si>
  <si>
    <t>PL000057</t>
  </si>
  <si>
    <t>PL000058</t>
  </si>
  <si>
    <t>PL000059</t>
  </si>
  <si>
    <t>PL000060</t>
  </si>
  <si>
    <t>PL000061</t>
  </si>
  <si>
    <t>PL000062</t>
  </si>
  <si>
    <t>PL000063</t>
  </si>
  <si>
    <t>PL000064</t>
  </si>
  <si>
    <t>PL000065</t>
  </si>
  <si>
    <t>PL000066</t>
  </si>
  <si>
    <t>PL000067</t>
  </si>
  <si>
    <t>PL000068</t>
  </si>
  <si>
    <t>PL000069</t>
  </si>
  <si>
    <t>PL000071</t>
  </si>
  <si>
    <t>PL000117</t>
  </si>
  <si>
    <t>PL000072</t>
  </si>
  <si>
    <t>PL000086</t>
  </si>
  <si>
    <t>PL000073</t>
  </si>
  <si>
    <t>PL000074</t>
  </si>
  <si>
    <t>PL000075</t>
  </si>
  <si>
    <t>PL000076</t>
  </si>
  <si>
    <t>PL000077</t>
  </si>
  <si>
    <t>PL000078</t>
  </si>
  <si>
    <t>PL000079</t>
  </si>
  <si>
    <t>PL000080</t>
  </si>
  <si>
    <t>PL000081</t>
  </si>
  <si>
    <t>PL000082</t>
  </si>
  <si>
    <t>PL000083</t>
  </si>
  <si>
    <t>PL000084</t>
  </si>
  <si>
    <t>PL000085</t>
  </si>
  <si>
    <t>PL000087</t>
  </si>
  <si>
    <t>PL000088</t>
  </si>
  <si>
    <t>PL000089</t>
  </si>
  <si>
    <t>PL000090</t>
  </si>
  <si>
    <t>PL000091</t>
  </si>
  <si>
    <t>PL000092</t>
  </si>
  <si>
    <t>PL000093</t>
  </si>
  <si>
    <t>PL000094</t>
  </si>
  <si>
    <t>PL000095</t>
  </si>
  <si>
    <t>PL000096</t>
  </si>
  <si>
    <t>PL000097</t>
  </si>
  <si>
    <t>PL000098</t>
  </si>
  <si>
    <t>PL000099</t>
  </si>
  <si>
    <t>PL000100</t>
  </si>
  <si>
    <t>PL000101</t>
  </si>
  <si>
    <t>PL000102</t>
  </si>
  <si>
    <t>PL000103</t>
  </si>
  <si>
    <t>PL000104</t>
  </si>
  <si>
    <t>PL000105</t>
  </si>
  <si>
    <t>PL000106</t>
  </si>
  <si>
    <t>PL000107</t>
  </si>
  <si>
    <t>PL000108</t>
  </si>
  <si>
    <t>PL000109</t>
  </si>
  <si>
    <t>PL000110</t>
  </si>
  <si>
    <t>PL000111</t>
  </si>
  <si>
    <t>PL000112</t>
  </si>
  <si>
    <t>PL000113</t>
  </si>
  <si>
    <t>PL000114</t>
  </si>
  <si>
    <t>PL000115</t>
  </si>
  <si>
    <t>PL000116</t>
  </si>
  <si>
    <t>PL000118</t>
  </si>
  <si>
    <t>PL000119</t>
  </si>
  <si>
    <t>PL000120</t>
  </si>
  <si>
    <t>PL000121</t>
  </si>
  <si>
    <t>PL000122</t>
  </si>
  <si>
    <t>PL000123</t>
  </si>
  <si>
    <t>PL000124</t>
  </si>
  <si>
    <t>PL000125</t>
  </si>
  <si>
    <t>PL000126</t>
  </si>
  <si>
    <t>PL000127</t>
  </si>
  <si>
    <t>PL000128</t>
  </si>
  <si>
    <t>PL000129</t>
  </si>
  <si>
    <t>PL000130</t>
  </si>
  <si>
    <t>PL000131</t>
  </si>
  <si>
    <t>PL000132</t>
  </si>
  <si>
    <t>PL000139</t>
  </si>
  <si>
    <t>DIENTE V</t>
  </si>
  <si>
    <t>ABS, SEG/ADENTRO</t>
  </si>
  <si>
    <t>CON ABS</t>
  </si>
  <si>
    <t>C/ SEGURO</t>
  </si>
  <si>
    <t>CV-15</t>
  </si>
  <si>
    <t>GASOLINERO / COROLLA (84-88), TERCEL (87-90)</t>
  </si>
  <si>
    <t>GASOLINERO, CON SEGURO</t>
  </si>
  <si>
    <t>DIENTE CUADRADO</t>
  </si>
  <si>
    <t>INCOMPLETO</t>
  </si>
  <si>
    <t>CON ABS, SEG. AFUEREA</t>
  </si>
  <si>
    <t>SEG. MEDIO, DIENTE V</t>
  </si>
  <si>
    <t>DIENTE CUADRADO,PETROLERO</t>
  </si>
  <si>
    <t>SEG. MEDIO,DIENTE V, GASOLINERO</t>
  </si>
  <si>
    <t>EXTE</t>
  </si>
  <si>
    <t>EXT, SIN ABS</t>
  </si>
  <si>
    <t>1.300, SEG/INTERIOR</t>
  </si>
  <si>
    <t>SEG/EXTERIOR CON ABS</t>
  </si>
  <si>
    <t>SEG/EXTERIOR</t>
  </si>
  <si>
    <t>ABS, SEG/EXTERIOR</t>
  </si>
  <si>
    <t>SEG/ADENTRO</t>
  </si>
  <si>
    <t>ABS,SEG/EXTERIOR</t>
  </si>
  <si>
    <t>CUADRADO, EXTERIOR</t>
  </si>
  <si>
    <t>C/SENSOR, DIENTES V</t>
  </si>
  <si>
    <t>DIENTES V</t>
  </si>
  <si>
    <t>SEG/INTERIOR ,DIENTE V</t>
  </si>
  <si>
    <t>SEG/EXTERIOR, 1.4, 1.6</t>
  </si>
  <si>
    <t>SEGURO AFUERA</t>
  </si>
  <si>
    <t>AD, QG13, QG15</t>
  </si>
  <si>
    <t>MPV</t>
  </si>
  <si>
    <t>L3</t>
  </si>
  <si>
    <t>LACER</t>
  </si>
  <si>
    <t>COROLLA,TERCEL</t>
  </si>
  <si>
    <t>CARINA, CAMRY</t>
  </si>
  <si>
    <t>SWIFT, CELERIO, ALTO</t>
  </si>
  <si>
    <t>BENY</t>
  </si>
  <si>
    <t>B13, B14</t>
  </si>
  <si>
    <t>CD20, QG15</t>
  </si>
  <si>
    <t>COROLLA (84-88), TERCEL (87-90)</t>
  </si>
  <si>
    <t>EXCEL, SCOUPE</t>
  </si>
  <si>
    <t>CD17,CD20,GA15,2WD</t>
  </si>
  <si>
    <t>1N, 1NZ, 2NZ</t>
  </si>
  <si>
    <t>B13, GA16</t>
  </si>
  <si>
    <t>YARIS,ETIOS</t>
  </si>
  <si>
    <t>B14</t>
  </si>
  <si>
    <t>B13, CD17</t>
  </si>
  <si>
    <t>SENTRA V11 V13, SUNNY V11 V13</t>
  </si>
  <si>
    <t>PARNER,CIVIC</t>
  </si>
  <si>
    <t>2ZZ</t>
  </si>
  <si>
    <t>SENTRA B16</t>
  </si>
  <si>
    <t>B16</t>
  </si>
  <si>
    <t>ck</t>
  </si>
  <si>
    <t>ESPERO, NJUBIRO</t>
  </si>
  <si>
    <t>G3HA</t>
  </si>
  <si>
    <t>AVENIR,BLUEBIRD(PIMERA)</t>
  </si>
  <si>
    <t>PRIDE, FESTIVA</t>
  </si>
  <si>
    <t>CIELO,RACER</t>
  </si>
  <si>
    <t>MIDI, BANG</t>
  </si>
  <si>
    <t>DIGO</t>
  </si>
  <si>
    <t>GROOVE,PRISMA</t>
  </si>
  <si>
    <t>S35</t>
  </si>
  <si>
    <t>CRETA, ELANTRA</t>
  </si>
  <si>
    <t>PICANTO, I10</t>
  </si>
  <si>
    <t>BOLEX C30</t>
  </si>
  <si>
    <t>S22</t>
  </si>
  <si>
    <t>AEREO LIANA</t>
  </si>
  <si>
    <t>BOXI</t>
  </si>
  <si>
    <t>SX4,VITARA</t>
  </si>
  <si>
    <t>CORONA,CELICA</t>
  </si>
  <si>
    <t>SERENA,BLUBUERD</t>
  </si>
  <si>
    <t>AD,WAGON</t>
  </si>
  <si>
    <t>B13,B14, B15</t>
  </si>
  <si>
    <t>YARIS,ENVIDIA</t>
  </si>
  <si>
    <t>FACE,BEAT</t>
  </si>
  <si>
    <t>GOLF,</t>
  </si>
  <si>
    <t>X-TRAIL,KOLEOS</t>
  </si>
  <si>
    <t>EXCEL, sohc</t>
  </si>
  <si>
    <t>g4aj</t>
  </si>
  <si>
    <t>TAXI, CORSA</t>
  </si>
  <si>
    <t>25x23x55</t>
  </si>
  <si>
    <t>24x22x56</t>
  </si>
  <si>
    <t>24x22x58</t>
  </si>
  <si>
    <t>28x33x56</t>
  </si>
  <si>
    <t>24x21x52</t>
  </si>
  <si>
    <t>24x19x52</t>
  </si>
  <si>
    <t>22x22x52</t>
  </si>
  <si>
    <t>28X25X56</t>
  </si>
  <si>
    <t>23x20x49</t>
  </si>
  <si>
    <t>24x22x52</t>
  </si>
  <si>
    <t>30x35x73</t>
  </si>
  <si>
    <t>27x26x60</t>
  </si>
  <si>
    <t>23x19x44</t>
  </si>
  <si>
    <t>29x36x66</t>
  </si>
  <si>
    <t>23x23x56</t>
  </si>
  <si>
    <t>26x22x56</t>
  </si>
  <si>
    <t>26x23x56</t>
  </si>
  <si>
    <t>26x24x56</t>
  </si>
  <si>
    <t>26x27x56</t>
  </si>
  <si>
    <t>23x21x56</t>
  </si>
  <si>
    <t>23x19x49</t>
  </si>
  <si>
    <t>25x22x49</t>
  </si>
  <si>
    <t>25x22x55</t>
  </si>
  <si>
    <t>25x25x55</t>
  </si>
  <si>
    <t>25x21x49.2</t>
  </si>
  <si>
    <t>25x22x50</t>
  </si>
  <si>
    <t>24x23x58</t>
  </si>
  <si>
    <t>26x31x55.5</t>
  </si>
  <si>
    <t>22x29x52</t>
  </si>
  <si>
    <t>25x24x55</t>
  </si>
  <si>
    <t>25x32x55</t>
  </si>
  <si>
    <t>28x32x55.8</t>
  </si>
  <si>
    <t>25x29x54</t>
  </si>
  <si>
    <t>25x23x50</t>
  </si>
  <si>
    <t>22X28X52.2</t>
  </si>
  <si>
    <t>24x23x58 EXT</t>
  </si>
  <si>
    <t>23X19X44</t>
  </si>
  <si>
    <t>26x28x55</t>
  </si>
  <si>
    <t>26x23x58</t>
  </si>
  <si>
    <t>27x22x60</t>
  </si>
  <si>
    <t>26x24x58</t>
  </si>
  <si>
    <t>24x30x54</t>
  </si>
  <si>
    <t>24x23x54</t>
  </si>
  <si>
    <t>33x29x52</t>
  </si>
  <si>
    <t>26x22x55.5</t>
  </si>
  <si>
    <t>26x32x58</t>
  </si>
  <si>
    <t>25x22x52.5</t>
  </si>
  <si>
    <t>27x23x56</t>
  </si>
  <si>
    <t>33x23x52</t>
  </si>
  <si>
    <t>27x25x60</t>
  </si>
  <si>
    <t>24x20x52</t>
  </si>
  <si>
    <t>25x29x59</t>
  </si>
  <si>
    <t>26x31x55</t>
  </si>
  <si>
    <t>33x30x58</t>
  </si>
  <si>
    <t>27x29x60</t>
  </si>
  <si>
    <t>27x24x60</t>
  </si>
  <si>
    <t>27x23x60</t>
  </si>
  <si>
    <t>24x21x49</t>
  </si>
  <si>
    <t>25x30x59</t>
  </si>
  <si>
    <t>25x21x52.5</t>
  </si>
  <si>
    <t>33x22x52</t>
  </si>
  <si>
    <t>27x25x62</t>
  </si>
  <si>
    <t>27x24x62</t>
  </si>
  <si>
    <t>23x29x51</t>
  </si>
  <si>
    <t>25x20x52</t>
  </si>
  <si>
    <t>26x30x58</t>
  </si>
  <si>
    <t>30x29x72.5</t>
  </si>
  <si>
    <t>25x28x49</t>
  </si>
  <si>
    <t>25x29x49</t>
  </si>
  <si>
    <t>28x28x58</t>
  </si>
  <si>
    <t>23x18x49</t>
  </si>
  <si>
    <t>26x27x63</t>
  </si>
  <si>
    <t>22x28x58</t>
  </si>
  <si>
    <t>26x30x56</t>
  </si>
  <si>
    <t>26x25x56</t>
  </si>
  <si>
    <t>27x25x56</t>
  </si>
  <si>
    <t>25x21x49</t>
  </si>
  <si>
    <t>26x22x57</t>
  </si>
  <si>
    <t>25x29x52.5</t>
  </si>
  <si>
    <t>26x31x55.60</t>
  </si>
  <si>
    <t>25x23X55</t>
  </si>
  <si>
    <t>23x21X51</t>
  </si>
  <si>
    <t>22x30x50</t>
  </si>
  <si>
    <t>24x19x58</t>
  </si>
  <si>
    <t>29x35x56</t>
  </si>
  <si>
    <t>25x19x50</t>
  </si>
  <si>
    <t>24x20x52.5</t>
  </si>
  <si>
    <t>22X28X52</t>
  </si>
  <si>
    <t>22X25X52.2</t>
  </si>
  <si>
    <t>22x28x52.2</t>
  </si>
  <si>
    <t>22X28X35</t>
  </si>
  <si>
    <t>NI-022</t>
  </si>
  <si>
    <t>NI-2310</t>
  </si>
  <si>
    <t>MI-801</t>
  </si>
  <si>
    <t>TO-014</t>
  </si>
  <si>
    <t>HY-833A</t>
  </si>
  <si>
    <t>OP-006</t>
  </si>
  <si>
    <t>TO-2435</t>
  </si>
  <si>
    <t>49591-1G010</t>
  </si>
  <si>
    <t>P018192</t>
  </si>
  <si>
    <t>TO-808</t>
  </si>
  <si>
    <t>TO-5836</t>
  </si>
  <si>
    <t>MZ-911</t>
  </si>
  <si>
    <t>MZ-004</t>
  </si>
  <si>
    <t>MZ-012</t>
  </si>
  <si>
    <t>26-R-067</t>
  </si>
  <si>
    <t>SK-1039</t>
  </si>
  <si>
    <t>JX-001A</t>
  </si>
  <si>
    <t>25-R-131A</t>
  </si>
  <si>
    <t>HY-803</t>
  </si>
  <si>
    <t>OP-010</t>
  </si>
  <si>
    <t>01#32T</t>
  </si>
  <si>
    <t>TO-007</t>
  </si>
  <si>
    <t>TO-029</t>
  </si>
  <si>
    <t>TO-1014</t>
  </si>
  <si>
    <t>TO-1015</t>
  </si>
  <si>
    <t>TO-1030</t>
  </si>
  <si>
    <t>TO-1031</t>
  </si>
  <si>
    <t>FD1125-K</t>
  </si>
  <si>
    <t>SK-811</t>
  </si>
  <si>
    <t>RT-N012</t>
  </si>
  <si>
    <t>NI-1020</t>
  </si>
  <si>
    <t>NI-1033</t>
  </si>
  <si>
    <t>NI-1045</t>
  </si>
  <si>
    <t>NI-2377</t>
  </si>
  <si>
    <t>NI-5310</t>
  </si>
  <si>
    <t>FD1197-K</t>
  </si>
  <si>
    <t>FD2202-K</t>
  </si>
  <si>
    <t>FD1033-K</t>
  </si>
  <si>
    <t>FD1174-K</t>
  </si>
  <si>
    <t>FD2312-K</t>
  </si>
  <si>
    <t>TO-840</t>
  </si>
  <si>
    <t>SPDT237543</t>
  </si>
  <si>
    <t>FD2333-K</t>
  </si>
  <si>
    <t>CV-18</t>
  </si>
  <si>
    <t>NI-032</t>
  </si>
  <si>
    <t>FD1177-K</t>
  </si>
  <si>
    <t>NI-052</t>
  </si>
  <si>
    <t>GM-1-1050</t>
  </si>
  <si>
    <t>16-OP-001</t>
  </si>
  <si>
    <t>FD1004-K</t>
  </si>
  <si>
    <t>SPTY467503</t>
  </si>
  <si>
    <t>SPTY067503</t>
  </si>
  <si>
    <t>A028090</t>
  </si>
  <si>
    <t>MI-002</t>
  </si>
  <si>
    <t>SPHY037503</t>
  </si>
  <si>
    <t>OP-004</t>
  </si>
  <si>
    <t>SPDW017503</t>
  </si>
  <si>
    <t>HO-802A</t>
  </si>
  <si>
    <t>SPTY487503</t>
  </si>
  <si>
    <t>TO-839</t>
  </si>
  <si>
    <t>09-R-050</t>
  </si>
  <si>
    <t>NI-2311</t>
  </si>
  <si>
    <t>11-R-010</t>
  </si>
  <si>
    <t>OP-801</t>
  </si>
  <si>
    <t>TO-844</t>
  </si>
  <si>
    <t>122#</t>
  </si>
  <si>
    <t>MI-060 SIN ABS</t>
  </si>
  <si>
    <t>HY-102</t>
  </si>
  <si>
    <t>NI-009</t>
  </si>
  <si>
    <t>13-R-067A</t>
  </si>
  <si>
    <t>HY-805</t>
  </si>
  <si>
    <t>MZ-023</t>
  </si>
  <si>
    <t>MZ-024F2</t>
  </si>
  <si>
    <t>OP-001</t>
  </si>
  <si>
    <t>FT-2001A</t>
  </si>
  <si>
    <t>CHERY DIGO</t>
  </si>
  <si>
    <t>13-R-171</t>
  </si>
  <si>
    <t>10-R-111A</t>
  </si>
  <si>
    <t>18-R-039A</t>
  </si>
  <si>
    <t>18-R-059A</t>
  </si>
  <si>
    <t>04-R-003A</t>
  </si>
  <si>
    <t>36-R-139A</t>
  </si>
  <si>
    <t>08-R-004A</t>
  </si>
  <si>
    <t>HY-1-1042A</t>
  </si>
  <si>
    <t>13-R-037A</t>
  </si>
  <si>
    <t>16R-003A</t>
  </si>
  <si>
    <t>16-R-001A</t>
  </si>
  <si>
    <t>18-R-023A</t>
  </si>
  <si>
    <t>00004#</t>
  </si>
  <si>
    <t>CY-06-02SN</t>
  </si>
  <si>
    <t>002#</t>
  </si>
  <si>
    <t>36-R-191-A</t>
  </si>
  <si>
    <t>MZ-001</t>
  </si>
  <si>
    <t>TO-880</t>
  </si>
  <si>
    <t>SK-1-1092A</t>
  </si>
  <si>
    <t>34-R-140A</t>
  </si>
  <si>
    <t>16-R-004</t>
  </si>
  <si>
    <t>34-R-098</t>
  </si>
  <si>
    <t>34-R-097</t>
  </si>
  <si>
    <t>TO-812A</t>
  </si>
  <si>
    <t>36-R-048</t>
  </si>
  <si>
    <t>34-R-099</t>
  </si>
  <si>
    <t>TO-008</t>
  </si>
  <si>
    <t>NI-026</t>
  </si>
  <si>
    <t>TO-839-RKD</t>
  </si>
  <si>
    <t>NI-1-1114</t>
  </si>
  <si>
    <t>0009#</t>
  </si>
  <si>
    <t>HY-1-1041A</t>
  </si>
  <si>
    <t>GM-1-1065A</t>
  </si>
  <si>
    <t>NI007</t>
  </si>
  <si>
    <t>TO-1-1199</t>
  </si>
  <si>
    <t>SK-1-1076A</t>
  </si>
  <si>
    <t>MI-046 A 46t</t>
  </si>
  <si>
    <t>36-R-108A</t>
  </si>
  <si>
    <t>119#</t>
  </si>
  <si>
    <t>18R-002A</t>
  </si>
  <si>
    <t>21-R-009A</t>
  </si>
  <si>
    <t>OP-705</t>
  </si>
  <si>
    <t>TO-5808</t>
  </si>
  <si>
    <t>SPMZ017543</t>
  </si>
  <si>
    <t>SPMZ017563</t>
  </si>
  <si>
    <t>SPCH277503</t>
  </si>
  <si>
    <t>SPTY527503</t>
  </si>
  <si>
    <t>SPTY457513</t>
  </si>
  <si>
    <t>SPDT607523</t>
  </si>
  <si>
    <t>SPDT607535</t>
  </si>
  <si>
    <t>FD2202</t>
  </si>
  <si>
    <t>MI-020</t>
  </si>
  <si>
    <t>TO-084/TO-840</t>
  </si>
  <si>
    <t>SPTY587503</t>
  </si>
  <si>
    <t>SPDT307503</t>
  </si>
  <si>
    <t>SPDW037503</t>
  </si>
  <si>
    <t>SPDT237513</t>
  </si>
  <si>
    <t>A112986</t>
  </si>
  <si>
    <t>SPDT237503</t>
  </si>
  <si>
    <t>SPHY057503</t>
  </si>
  <si>
    <t>NI-1-1086</t>
  </si>
  <si>
    <t>MI-005</t>
  </si>
  <si>
    <t>SPCH107503</t>
  </si>
  <si>
    <t>26X25X55</t>
  </si>
  <si>
    <t>A26X23X58</t>
  </si>
  <si>
    <t>HY-883A</t>
  </si>
  <si>
    <t>TO-081</t>
  </si>
  <si>
    <t>22X25X52</t>
  </si>
  <si>
    <t>AG000001</t>
  </si>
  <si>
    <t>AG000002</t>
  </si>
  <si>
    <t>AG000003</t>
  </si>
  <si>
    <t>AG000004</t>
  </si>
  <si>
    <t>AG000005</t>
  </si>
  <si>
    <t>AG000006</t>
  </si>
  <si>
    <t>AG000266</t>
  </si>
  <si>
    <t>AG000007</t>
  </si>
  <si>
    <t>AG000008</t>
  </si>
  <si>
    <t>AG000009</t>
  </si>
  <si>
    <t>AG000010</t>
  </si>
  <si>
    <t>AG000011</t>
  </si>
  <si>
    <t>AG000012</t>
  </si>
  <si>
    <t>AG000013</t>
  </si>
  <si>
    <t>AG000014</t>
  </si>
  <si>
    <t>AG000015</t>
  </si>
  <si>
    <t>AG000016</t>
  </si>
  <si>
    <t>AG000017</t>
  </si>
  <si>
    <t>AG000018</t>
  </si>
  <si>
    <t>AG000019</t>
  </si>
  <si>
    <t>AG000020</t>
  </si>
  <si>
    <t>AG000021</t>
  </si>
  <si>
    <t>AG000022</t>
  </si>
  <si>
    <t>AG000023</t>
  </si>
  <si>
    <t>AG000024</t>
  </si>
  <si>
    <t>AG000025</t>
  </si>
  <si>
    <t>AG000026</t>
  </si>
  <si>
    <t>AG000027</t>
  </si>
  <si>
    <t>AG000028</t>
  </si>
  <si>
    <t>AG000029</t>
  </si>
  <si>
    <t>AG000030</t>
  </si>
  <si>
    <t>AG000031</t>
  </si>
  <si>
    <t>AG000032</t>
  </si>
  <si>
    <t>AG000033</t>
  </si>
  <si>
    <t>AG000034</t>
  </si>
  <si>
    <t>AG000035</t>
  </si>
  <si>
    <t>AG000036</t>
  </si>
  <si>
    <t>AG000037</t>
  </si>
  <si>
    <t>AG000038</t>
  </si>
  <si>
    <t>AG000039</t>
  </si>
  <si>
    <t>AG000040</t>
  </si>
  <si>
    <t>AG000041</t>
  </si>
  <si>
    <t>AG000042</t>
  </si>
  <si>
    <t>AG000043</t>
  </si>
  <si>
    <t>AG000044</t>
  </si>
  <si>
    <t>AG000045</t>
  </si>
  <si>
    <t>AG000046</t>
  </si>
  <si>
    <t>AG000047</t>
  </si>
  <si>
    <t>AG000048</t>
  </si>
  <si>
    <t>AG000049</t>
  </si>
  <si>
    <t>AG000050</t>
  </si>
  <si>
    <t>AG000051</t>
  </si>
  <si>
    <t>AG000052</t>
  </si>
  <si>
    <t>AG000053</t>
  </si>
  <si>
    <t>AG000054</t>
  </si>
  <si>
    <t>AG000055</t>
  </si>
  <si>
    <t>AG000056</t>
  </si>
  <si>
    <t>AG000057</t>
  </si>
  <si>
    <t>AG000058</t>
  </si>
  <si>
    <t>AG000059</t>
  </si>
  <si>
    <t>AG000060</t>
  </si>
  <si>
    <t>AG000061</t>
  </si>
  <si>
    <t>AG000062</t>
  </si>
  <si>
    <t>AG000063</t>
  </si>
  <si>
    <t>AG000064</t>
  </si>
  <si>
    <t>AG000065</t>
  </si>
  <si>
    <t>AG000066</t>
  </si>
  <si>
    <t>AG000067</t>
  </si>
  <si>
    <t>AG000068</t>
  </si>
  <si>
    <t>AG000069</t>
  </si>
  <si>
    <t>AG000070</t>
  </si>
  <si>
    <t>AG000071</t>
  </si>
  <si>
    <t>AG000072</t>
  </si>
  <si>
    <t>AG000073</t>
  </si>
  <si>
    <t>AG000074</t>
  </si>
  <si>
    <t>AG000075</t>
  </si>
  <si>
    <t>AG000076</t>
  </si>
  <si>
    <t>AG000077</t>
  </si>
  <si>
    <t>AG000078</t>
  </si>
  <si>
    <t>AG000079</t>
  </si>
  <si>
    <t>AG000080</t>
  </si>
  <si>
    <t>AG000081</t>
  </si>
  <si>
    <t>AG000082</t>
  </si>
  <si>
    <t>AG000083</t>
  </si>
  <si>
    <t>AG000084</t>
  </si>
  <si>
    <t>AG000085</t>
  </si>
  <si>
    <t>AG000086</t>
  </si>
  <si>
    <t>AG000087</t>
  </si>
  <si>
    <t>AG000088</t>
  </si>
  <si>
    <t>AG000089</t>
  </si>
  <si>
    <t>AG000090</t>
  </si>
  <si>
    <t>AG000091</t>
  </si>
  <si>
    <t>AG000092</t>
  </si>
  <si>
    <t>AG000093</t>
  </si>
  <si>
    <t>AG000094</t>
  </si>
  <si>
    <t>AG000095</t>
  </si>
  <si>
    <t>AG000096</t>
  </si>
  <si>
    <t>AG000097</t>
  </si>
  <si>
    <t>AG000098</t>
  </si>
  <si>
    <t>AG000099</t>
  </si>
  <si>
    <t>AG000100</t>
  </si>
  <si>
    <t>AG000101</t>
  </si>
  <si>
    <t>AG000102</t>
  </si>
  <si>
    <t>AG000167</t>
  </si>
  <si>
    <t>AG000166</t>
  </si>
  <si>
    <t>AM000001</t>
  </si>
  <si>
    <t>AM000002</t>
  </si>
  <si>
    <t>AM000003</t>
  </si>
  <si>
    <t>AM000004</t>
  </si>
  <si>
    <t>AM000005</t>
  </si>
  <si>
    <t>AM000006</t>
  </si>
  <si>
    <t>AM000007</t>
  </si>
  <si>
    <t>AM000008</t>
  </si>
  <si>
    <t>AM000009</t>
  </si>
  <si>
    <t>AM000010</t>
  </si>
  <si>
    <t>AM000011</t>
  </si>
  <si>
    <t>AG000164</t>
  </si>
  <si>
    <t>AG000105</t>
  </si>
  <si>
    <t>AG000106</t>
  </si>
  <si>
    <t>AG000107</t>
  </si>
  <si>
    <t>AG000108</t>
  </si>
  <si>
    <t>AG000109</t>
  </si>
  <si>
    <t>AG000110</t>
  </si>
  <si>
    <t>AG000103</t>
  </si>
  <si>
    <t>AG000104</t>
  </si>
  <si>
    <t>AG000163</t>
  </si>
  <si>
    <t>AG000115</t>
  </si>
  <si>
    <t>AM000012</t>
  </si>
  <si>
    <t>AG000111</t>
  </si>
  <si>
    <t>AG000112</t>
  </si>
  <si>
    <t>AG000113</t>
  </si>
  <si>
    <t>AG000114</t>
  </si>
  <si>
    <t>AG000116</t>
  </si>
  <si>
    <t>AG000117</t>
  </si>
  <si>
    <t>AG000118</t>
  </si>
  <si>
    <t>AG000119</t>
  </si>
  <si>
    <t>AG000120</t>
  </si>
  <si>
    <t>AG000121</t>
  </si>
  <si>
    <t>AG000122</t>
  </si>
  <si>
    <t>AG000123</t>
  </si>
  <si>
    <t>AG000124</t>
  </si>
  <si>
    <t>AG000125</t>
  </si>
  <si>
    <t>AG000126</t>
  </si>
  <si>
    <t>AG000127</t>
  </si>
  <si>
    <t>AG000128</t>
  </si>
  <si>
    <t>AG000129</t>
  </si>
  <si>
    <t>AG000130</t>
  </si>
  <si>
    <t>AG000131</t>
  </si>
  <si>
    <t>AG000132</t>
  </si>
  <si>
    <t>AG000133</t>
  </si>
  <si>
    <t>AG000134</t>
  </si>
  <si>
    <t>AG000135</t>
  </si>
  <si>
    <t>AG000136</t>
  </si>
  <si>
    <t>AG000137</t>
  </si>
  <si>
    <t>AG000138</t>
  </si>
  <si>
    <t>AG000139</t>
  </si>
  <si>
    <t>AG000140</t>
  </si>
  <si>
    <t>AG000141</t>
  </si>
  <si>
    <t>AG000142</t>
  </si>
  <si>
    <t>AG000143</t>
  </si>
  <si>
    <t>AG000149</t>
  </si>
  <si>
    <t>AG000144</t>
  </si>
  <si>
    <t>AG000145</t>
  </si>
  <si>
    <t>AG000146</t>
  </si>
  <si>
    <t>AG000147</t>
  </si>
  <si>
    <t>AG000148</t>
  </si>
  <si>
    <t>AG000150</t>
  </si>
  <si>
    <t>AG000151</t>
  </si>
  <si>
    <t>AG000152</t>
  </si>
  <si>
    <t>AG000153</t>
  </si>
  <si>
    <t>AG000154</t>
  </si>
  <si>
    <t>AG000155</t>
  </si>
  <si>
    <t>AG000156</t>
  </si>
  <si>
    <t>AG000157</t>
  </si>
  <si>
    <t>AG000158</t>
  </si>
  <si>
    <t>AG000160</t>
  </si>
  <si>
    <t>AG000161</t>
  </si>
  <si>
    <t>AG000162</t>
  </si>
  <si>
    <t>AG000159</t>
  </si>
  <si>
    <t>AG000165</t>
  </si>
  <si>
    <t>AM000013</t>
  </si>
  <si>
    <t>AM000014</t>
  </si>
  <si>
    <t>AM000015</t>
  </si>
  <si>
    <t>AM000016</t>
  </si>
  <si>
    <t>AG000247</t>
  </si>
  <si>
    <t>AG000168</t>
  </si>
  <si>
    <t>AG000169</t>
  </si>
  <si>
    <t>AG000170</t>
  </si>
  <si>
    <t>AG000171</t>
  </si>
  <si>
    <t>AG000172</t>
  </si>
  <si>
    <t>AG000173</t>
  </si>
  <si>
    <t>AG000174</t>
  </si>
  <si>
    <t>AG000175</t>
  </si>
  <si>
    <t>AG000176</t>
  </si>
  <si>
    <t>AG000177</t>
  </si>
  <si>
    <t>AG000178</t>
  </si>
  <si>
    <t>AG000179</t>
  </si>
  <si>
    <t>AG000180</t>
  </si>
  <si>
    <t>AG000181</t>
  </si>
  <si>
    <t>AG000203</t>
  </si>
  <si>
    <t>AM000017</t>
  </si>
  <si>
    <t>AM000018</t>
  </si>
  <si>
    <t>AM000019</t>
  </si>
  <si>
    <t>AM000020</t>
  </si>
  <si>
    <t>AM000021</t>
  </si>
  <si>
    <t>AM000022</t>
  </si>
  <si>
    <t>AG000182</t>
  </si>
  <si>
    <t>AG000183</t>
  </si>
  <si>
    <t>AG000184</t>
  </si>
  <si>
    <t>AG000185</t>
  </si>
  <si>
    <t>AG000186</t>
  </si>
  <si>
    <t>AG000187</t>
  </si>
  <si>
    <t>AG000188</t>
  </si>
  <si>
    <t>AG000189</t>
  </si>
  <si>
    <t>AG000190</t>
  </si>
  <si>
    <t>AG000206</t>
  </si>
  <si>
    <t>AG000191</t>
  </si>
  <si>
    <t>AG000192</t>
  </si>
  <si>
    <t>AG000193</t>
  </si>
  <si>
    <t>AG000194</t>
  </si>
  <si>
    <t>AG000195</t>
  </si>
  <si>
    <t>AM000023</t>
  </si>
  <si>
    <t>AM000024</t>
  </si>
  <si>
    <t>AG000196</t>
  </si>
  <si>
    <t>AG000197</t>
  </si>
  <si>
    <t>AG000198</t>
  </si>
  <si>
    <t>AG000199</t>
  </si>
  <si>
    <t>AG000200</t>
  </si>
  <si>
    <t>AG000201</t>
  </si>
  <si>
    <t>AG000202</t>
  </si>
  <si>
    <t>AG000209</t>
  </si>
  <si>
    <t>AG000227</t>
  </si>
  <si>
    <t>AG000204</t>
  </si>
  <si>
    <t>AG000205</t>
  </si>
  <si>
    <t>AG000207</t>
  </si>
  <si>
    <t>AG000208</t>
  </si>
  <si>
    <t>AG000210</t>
  </si>
  <si>
    <t>AG000211</t>
  </si>
  <si>
    <t>AG000212</t>
  </si>
  <si>
    <t>AG000213</t>
  </si>
  <si>
    <t>AG000214</t>
  </si>
  <si>
    <t>AG000215</t>
  </si>
  <si>
    <t>AG000216</t>
  </si>
  <si>
    <t>AG000217</t>
  </si>
  <si>
    <t>AG000218</t>
  </si>
  <si>
    <t>AG000219</t>
  </si>
  <si>
    <t>AG000220</t>
  </si>
  <si>
    <t>AG000221</t>
  </si>
  <si>
    <t>AG000222</t>
  </si>
  <si>
    <t>AG000223</t>
  </si>
  <si>
    <t>AG000224</t>
  </si>
  <si>
    <t>AG000225</t>
  </si>
  <si>
    <t>AG000226</t>
  </si>
  <si>
    <t>AG000228</t>
  </si>
  <si>
    <t>AG000229</t>
  </si>
  <si>
    <t>AG000230</t>
  </si>
  <si>
    <t>AG000231</t>
  </si>
  <si>
    <t>AG000232</t>
  </si>
  <si>
    <t>AG000233</t>
  </si>
  <si>
    <t>AG000234</t>
  </si>
  <si>
    <t>AG000235</t>
  </si>
  <si>
    <t>AG000236</t>
  </si>
  <si>
    <t>AG000237</t>
  </si>
  <si>
    <t>AG000238</t>
  </si>
  <si>
    <t>AG000239</t>
  </si>
  <si>
    <t>AG000240</t>
  </si>
  <si>
    <t>AG000241</t>
  </si>
  <si>
    <t>AG000242</t>
  </si>
  <si>
    <t>AG000243</t>
  </si>
  <si>
    <t>AG000244</t>
  </si>
  <si>
    <t>AG000245</t>
  </si>
  <si>
    <t>AG000246</t>
  </si>
  <si>
    <t>AG000248</t>
  </si>
  <si>
    <t>AG000249</t>
  </si>
  <si>
    <t>AG000250</t>
  </si>
  <si>
    <t>AG000251</t>
  </si>
  <si>
    <t>AG000252</t>
  </si>
  <si>
    <t>AG000253</t>
  </si>
  <si>
    <t>AG000254</t>
  </si>
  <si>
    <t>AG000255</t>
  </si>
  <si>
    <t>AM000025</t>
  </si>
  <si>
    <t>AM000026</t>
  </si>
  <si>
    <t>AM000027</t>
  </si>
  <si>
    <t>AM000028</t>
  </si>
  <si>
    <t>AM000029</t>
  </si>
  <si>
    <t>AG000256</t>
  </si>
  <si>
    <t>AM000030</t>
  </si>
  <si>
    <t>AM000031</t>
  </si>
  <si>
    <t>AM000032</t>
  </si>
  <si>
    <t>AM000033</t>
  </si>
  <si>
    <t>AM000034</t>
  </si>
  <si>
    <t>AM000035</t>
  </si>
  <si>
    <t>AM000036</t>
  </si>
  <si>
    <t>AM000037</t>
  </si>
  <si>
    <t>AM000038</t>
  </si>
  <si>
    <t>AM000039</t>
  </si>
  <si>
    <t>AM000040</t>
  </si>
  <si>
    <t>AM000041</t>
  </si>
  <si>
    <t>AM000042</t>
  </si>
  <si>
    <t>AM000043</t>
  </si>
  <si>
    <t>AM000044</t>
  </si>
  <si>
    <t>AM000045</t>
  </si>
  <si>
    <t>AM000046</t>
  </si>
  <si>
    <t>AM000047</t>
  </si>
  <si>
    <t>AG000257</t>
  </si>
  <si>
    <t>AG000258</t>
  </si>
  <si>
    <t>AG000259</t>
  </si>
  <si>
    <t>AG000260</t>
  </si>
  <si>
    <t>AG000261</t>
  </si>
  <si>
    <t>AG000262</t>
  </si>
  <si>
    <t>AG000263</t>
  </si>
  <si>
    <t>AG000264</t>
  </si>
  <si>
    <t>AG000265</t>
  </si>
  <si>
    <t>AG000267</t>
  </si>
  <si>
    <t>AG000298</t>
  </si>
  <si>
    <t>AG000268</t>
  </si>
  <si>
    <t>AG000269</t>
  </si>
  <si>
    <t>AG000270</t>
  </si>
  <si>
    <t>AG000271</t>
  </si>
  <si>
    <t>AG000272</t>
  </si>
  <si>
    <t>AG000273</t>
  </si>
  <si>
    <t>AG000274</t>
  </si>
  <si>
    <t>AG000275</t>
  </si>
  <si>
    <t>AG000276</t>
  </si>
  <si>
    <t>AG000277</t>
  </si>
  <si>
    <t>AG000278</t>
  </si>
  <si>
    <t>AG000279</t>
  </si>
  <si>
    <t>AG000280</t>
  </si>
  <si>
    <t>AG000281</t>
  </si>
  <si>
    <t>AG000282</t>
  </si>
  <si>
    <t>AG000283</t>
  </si>
  <si>
    <t>AG000284</t>
  </si>
  <si>
    <t>AG000285</t>
  </si>
  <si>
    <t>AG000286</t>
  </si>
  <si>
    <t>AG000287</t>
  </si>
  <si>
    <t>AG000288</t>
  </si>
  <si>
    <t>AG000289</t>
  </si>
  <si>
    <t>AG000290</t>
  </si>
  <si>
    <t>AG000291</t>
  </si>
  <si>
    <t>AG000292</t>
  </si>
  <si>
    <t>AG000293</t>
  </si>
  <si>
    <t>AG000294</t>
  </si>
  <si>
    <t>AG000295</t>
  </si>
  <si>
    <t>AG000296</t>
  </si>
  <si>
    <t>AG000297</t>
  </si>
  <si>
    <t>AG000299</t>
  </si>
  <si>
    <t>AG000300</t>
  </si>
  <si>
    <t>AG000301</t>
  </si>
  <si>
    <t>AG000311</t>
  </si>
  <si>
    <t>AG000302</t>
  </si>
  <si>
    <t>AG000303</t>
  </si>
  <si>
    <t>AG000304</t>
  </si>
  <si>
    <t>AG000305</t>
  </si>
  <si>
    <t>AG000306</t>
  </si>
  <si>
    <t>AG000307</t>
  </si>
  <si>
    <t>AG000308</t>
  </si>
  <si>
    <t>AG000309</t>
  </si>
  <si>
    <t>AG000310</t>
  </si>
  <si>
    <t>AG000312</t>
  </si>
  <si>
    <t>AG000313</t>
  </si>
  <si>
    <t>AG000314</t>
  </si>
  <si>
    <t>DELANT/lh</t>
  </si>
  <si>
    <t>DELANT/RH/LH</t>
  </si>
  <si>
    <t>DELANT/RH</t>
  </si>
  <si>
    <t>POST/LH</t>
  </si>
  <si>
    <t>POST/RH/LH</t>
  </si>
  <si>
    <t>POST</t>
  </si>
  <si>
    <t>DEL/RH</t>
  </si>
  <si>
    <t>DEL/LH</t>
  </si>
  <si>
    <t>POST/RH</t>
  </si>
  <si>
    <t>DELANT/IZQ</t>
  </si>
  <si>
    <t>DELANT/DERECHO</t>
  </si>
  <si>
    <t>POS/RH/LH</t>
  </si>
  <si>
    <t>DER/IZQ/OJO-PUNTA</t>
  </si>
  <si>
    <t>DELANTERO/IZQUIERDO</t>
  </si>
  <si>
    <t>DER/IZQ/OJO-OJO</t>
  </si>
  <si>
    <t>AD1300-AD1500-AD1700-</t>
  </si>
  <si>
    <t>SENTRA-1600</t>
  </si>
  <si>
    <t>PULSAR1300</t>
  </si>
  <si>
    <t>GA13DS/15DE/15DS/CD17</t>
  </si>
  <si>
    <t>E16E B13X/GA16DE/GA16DNE-</t>
  </si>
  <si>
    <t>GA13DS/15DE/15DS/CD17-</t>
  </si>
  <si>
    <t>SONATA 2000</t>
  </si>
  <si>
    <t>OPTIMA 2000</t>
  </si>
  <si>
    <t>L4GC</t>
  </si>
  <si>
    <t>AD-SENTRA-SYNNY,STATION</t>
  </si>
  <si>
    <t>CD17-B13-Y10</t>
  </si>
  <si>
    <t>AD-SENTRA-SYNNY</t>
  </si>
  <si>
    <t>SENTRA-SUNNY</t>
  </si>
  <si>
    <t>GA14-GA15-GA16</t>
  </si>
  <si>
    <t>COROLLA 1300-1500</t>
  </si>
  <si>
    <t>2E-3E-4EFE-5EFE- 7AFE-</t>
  </si>
  <si>
    <t>5EFE, 2C, 3C</t>
  </si>
  <si>
    <t>2E-3E-4E</t>
  </si>
  <si>
    <t>2C,3C</t>
  </si>
  <si>
    <t>AVENIR 1600/2000</t>
  </si>
  <si>
    <t>GA16DE-CD20</t>
  </si>
  <si>
    <t>2NZ, 1500</t>
  </si>
  <si>
    <t>1400/1600</t>
  </si>
  <si>
    <t>AVEO,SAIL</t>
  </si>
  <si>
    <t>F14D3 T250</t>
  </si>
  <si>
    <t>1NZ, 2NZ, FE</t>
  </si>
  <si>
    <t>BB20/21/26</t>
  </si>
  <si>
    <t>30/31</t>
  </si>
  <si>
    <t>PROBOX-SUCCED-</t>
  </si>
  <si>
    <t>2SZ-1SZ</t>
  </si>
  <si>
    <t>2NZFE NCP50</t>
  </si>
  <si>
    <t>COROLLA-WAGON-</t>
  </si>
  <si>
    <t>4G18BAND00019</t>
  </si>
  <si>
    <t>14Z</t>
  </si>
  <si>
    <t>1GD, 2GD</t>
  </si>
  <si>
    <t>F10</t>
  </si>
  <si>
    <t>G16A-GC416</t>
  </si>
  <si>
    <t>G4NA-D4EA</t>
  </si>
  <si>
    <t>G4CR, G4</t>
  </si>
  <si>
    <t>G4CR,G4F</t>
  </si>
  <si>
    <t>4D56T-KB4T</t>
  </si>
  <si>
    <t>J3 1300</t>
  </si>
  <si>
    <t>B12MCE LD6 16VALV</t>
  </si>
  <si>
    <t>S21, FACE, QQ, BEAT, S22L</t>
  </si>
  <si>
    <t>COOLCAR MINIVAN</t>
  </si>
  <si>
    <t>CH6391</t>
  </si>
  <si>
    <t>ACTYS</t>
  </si>
  <si>
    <t>M4</t>
  </si>
  <si>
    <t>98CB</t>
  </si>
  <si>
    <t>F0 GL-I</t>
  </si>
  <si>
    <t>TERIOS1300</t>
  </si>
  <si>
    <t>HCE-J100</t>
  </si>
  <si>
    <t>JUNYI</t>
  </si>
  <si>
    <t>HUA1</t>
  </si>
  <si>
    <t>NV350, 1500</t>
  </si>
  <si>
    <t>N300/GRAN TURISMO</t>
  </si>
  <si>
    <t>2NZFE NCP92</t>
  </si>
  <si>
    <t>ESCORT 1600</t>
  </si>
  <si>
    <t>SIGMA MVJ</t>
  </si>
  <si>
    <t>COROLLA-SEDAN</t>
  </si>
  <si>
    <t>2C CE100</t>
  </si>
  <si>
    <t>5EFE EE103</t>
  </si>
  <si>
    <t>4AFE AE101</t>
  </si>
  <si>
    <t>VHIACE, HILUX</t>
  </si>
  <si>
    <t>COROLLA,COROLLA,STATION</t>
  </si>
  <si>
    <t>H100-PORTER</t>
  </si>
  <si>
    <t>CORONA,3T,2S</t>
  </si>
  <si>
    <t>GLORY 300, BAIC M20 JUPITER</t>
  </si>
  <si>
    <t>GLORY 300, BAIC M20 JUPITER, 330</t>
  </si>
  <si>
    <t>NATIVA , MONTERO SPORT , DELICIA, GALANT, MONTERO, CHALLENGER</t>
  </si>
  <si>
    <t>4WD, 2WD</t>
  </si>
  <si>
    <t>4G64, 6G72, 6G74 , 4M40</t>
  </si>
  <si>
    <t>URVAN-CARAVAN</t>
  </si>
  <si>
    <t>BAIC</t>
  </si>
  <si>
    <t>BB40/50</t>
  </si>
  <si>
    <t>HZB50</t>
  </si>
  <si>
    <t>RZB40</t>
  </si>
  <si>
    <t>TERCEL,STARLE</t>
  </si>
  <si>
    <t>4E, AL2</t>
  </si>
  <si>
    <t>MINYI</t>
  </si>
  <si>
    <t>K70</t>
  </si>
  <si>
    <t>AVENIR, BLUEBIRD, PRIMERA, AD, SUNNY</t>
  </si>
  <si>
    <t>B13, B15, BE15, E16, GA14, GA15, GA16, QG15</t>
  </si>
  <si>
    <t>AD, SUNNY, AVENIR, BLUEBIRD, PRIMERA</t>
  </si>
  <si>
    <t>SUNNY-</t>
  </si>
  <si>
    <t>QG15, QG18, B13, GA15</t>
  </si>
  <si>
    <t>1NR</t>
  </si>
  <si>
    <t>CANTER,FUSO, ROSA</t>
  </si>
  <si>
    <t>N300/GRAN VAN TURISMO</t>
  </si>
  <si>
    <t>B12MCE-B15D2</t>
  </si>
  <si>
    <t>B12MCE, B15D2</t>
  </si>
  <si>
    <t>B12MCE</t>
  </si>
  <si>
    <t>B12MR</t>
  </si>
  <si>
    <t>B15D2</t>
  </si>
  <si>
    <t>CANTER 3300-</t>
  </si>
  <si>
    <t>L200-3200-</t>
  </si>
  <si>
    <t>MIGHTY 3300-3600</t>
  </si>
  <si>
    <t>4D31-4D32-D33-4D34-</t>
  </si>
  <si>
    <t>4D56T 4x4-</t>
  </si>
  <si>
    <t>D4AE/D4AF</t>
  </si>
  <si>
    <t>TERCEL, starlet</t>
  </si>
  <si>
    <t>L200/3200-</t>
  </si>
  <si>
    <t>CARAVAN HOMY2300-</t>
  </si>
  <si>
    <t>COASTER 3200</t>
  </si>
  <si>
    <t>4M41 4x4-</t>
  </si>
  <si>
    <t>TD23 VYE24-</t>
  </si>
  <si>
    <t>2B OHV DIESEL</t>
  </si>
  <si>
    <t>HIACE COMBI</t>
  </si>
  <si>
    <t>2L , 2L-T</t>
  </si>
  <si>
    <t>3L. 5l</t>
  </si>
  <si>
    <t>FD35, FD35T, ED33</t>
  </si>
  <si>
    <t>3l. 5l</t>
  </si>
  <si>
    <t>CARAVAN , HOMY</t>
  </si>
  <si>
    <t>G4KG, D4CB</t>
  </si>
  <si>
    <t>850 JADE SOCH</t>
  </si>
  <si>
    <t>TICO-MATIZ</t>
  </si>
  <si>
    <t>2700, BONGO, BESTA</t>
  </si>
  <si>
    <t>BB4</t>
  </si>
  <si>
    <t>BB50</t>
  </si>
  <si>
    <t>TERIOS 1500</t>
  </si>
  <si>
    <t>3SZVE J200</t>
  </si>
  <si>
    <t>GA13DE, GA15DE</t>
  </si>
  <si>
    <t>X-TRAIL</t>
  </si>
  <si>
    <t>SENTRA-PULSAR</t>
  </si>
  <si>
    <t>GA16, QG15,QG18, B17</t>
  </si>
  <si>
    <t>GA16,QG15,QG18,B17</t>
  </si>
  <si>
    <t>BONGO, BESTA</t>
  </si>
  <si>
    <t>YARIS1300/1500</t>
  </si>
  <si>
    <t>VITZ1000/1300</t>
  </si>
  <si>
    <t>2NZFE/1NZFE</t>
  </si>
  <si>
    <t>1KRFE/2SZFE</t>
  </si>
  <si>
    <t>2E EE90</t>
  </si>
  <si>
    <t>CELERIO 1000</t>
  </si>
  <si>
    <t>K10B AMF310</t>
  </si>
  <si>
    <t>YARIS ENVIDIA1300, ETIOS</t>
  </si>
  <si>
    <t>2NZFE/NCP151-</t>
  </si>
  <si>
    <t>STAREX, H1, H100</t>
  </si>
  <si>
    <t>STAREX, H-1, H100</t>
  </si>
  <si>
    <t>1GD, 2KD, 1KD</t>
  </si>
  <si>
    <t>LANCER1300-1500-</t>
  </si>
  <si>
    <t>4G13-4G15-4G91-</t>
  </si>
  <si>
    <t>4D68 CB8V</t>
  </si>
  <si>
    <t>MONTERO-PAJERO</t>
  </si>
  <si>
    <t>4D63/4G52</t>
  </si>
  <si>
    <t>AD, WAGON</t>
  </si>
  <si>
    <t>CIVILLIAN, ATLAS</t>
  </si>
  <si>
    <t>PROBOX1300</t>
  </si>
  <si>
    <t>4D32-4D33-4D34</t>
  </si>
  <si>
    <t>HI-LUX</t>
  </si>
  <si>
    <t>D4BH 2400</t>
  </si>
  <si>
    <t>D4BH,2500</t>
  </si>
  <si>
    <t>D4BH, 2400</t>
  </si>
  <si>
    <t>CARAVAN, FIERA D21,</t>
  </si>
  <si>
    <t>TD27, KA24E, SD23, NA20Z24, J15, J16, J18</t>
  </si>
  <si>
    <t>MONTERO. PAJERO</t>
  </si>
  <si>
    <t>D4BBF D4BH,D4BB</t>
  </si>
  <si>
    <t>2L-3L</t>
  </si>
  <si>
    <t>HILUX3000/2500-</t>
  </si>
  <si>
    <t>HILUX2200/2400-</t>
  </si>
  <si>
    <t>HILUX2700</t>
  </si>
  <si>
    <t>1KD-2KD-</t>
  </si>
  <si>
    <t>4Y YN67/2RZFERTZN 168-</t>
  </si>
  <si>
    <t>2TRFE TGN 4x4</t>
  </si>
  <si>
    <t>HIACE1800-</t>
  </si>
  <si>
    <t>FIERA D21/2700-</t>
  </si>
  <si>
    <t>L200/3200</t>
  </si>
  <si>
    <t>4D56T/4M41 4x4</t>
  </si>
  <si>
    <t>CD17,Y10</t>
  </si>
  <si>
    <t>720/2200-</t>
  </si>
  <si>
    <t>FORNTIER 2400/2700</t>
  </si>
  <si>
    <t>J16/SD22-</t>
  </si>
  <si>
    <t>NA20/TD27-</t>
  </si>
  <si>
    <t>KA24DE D22/TD27 D22</t>
  </si>
  <si>
    <t>H-1 2500</t>
  </si>
  <si>
    <t>D4BB-</t>
  </si>
  <si>
    <t>D4BH-</t>
  </si>
  <si>
    <t>STATION ,WAGON</t>
  </si>
  <si>
    <t>PROBOX, , SUCCED</t>
  </si>
  <si>
    <t>XTRAIL</t>
  </si>
  <si>
    <t>T30</t>
  </si>
  <si>
    <t>COROLLA 600-1800</t>
  </si>
  <si>
    <t>1ZRFE/ZRE141-</t>
  </si>
  <si>
    <t>3ZZFE/ZZE121-</t>
  </si>
  <si>
    <t>2ZRFE/ZRE142</t>
  </si>
  <si>
    <t>COROLLA1600-1800</t>
  </si>
  <si>
    <t>GRAN TURISMO</t>
  </si>
  <si>
    <t>TAXI 1600</t>
  </si>
  <si>
    <t>K12</t>
  </si>
  <si>
    <t>BLUEBIRD, MARCH,ESPER</t>
  </si>
  <si>
    <t>vk12</t>
  </si>
  <si>
    <t>SX4,1600</t>
  </si>
  <si>
    <t>CALDINA ,CARINA, CORONA</t>
  </si>
  <si>
    <t>RACER, LANOS</t>
  </si>
  <si>
    <t>TUCSON, SPORTAGE</t>
  </si>
  <si>
    <t>G4GC,D4EA</t>
  </si>
  <si>
    <t>AGYA</t>
  </si>
  <si>
    <t>1KRFE</t>
  </si>
  <si>
    <t>LUX</t>
  </si>
  <si>
    <t>L200, 2500</t>
  </si>
  <si>
    <t>VITARA, APK416</t>
  </si>
  <si>
    <t>M16A, 1.6</t>
  </si>
  <si>
    <t>2LT,3L</t>
  </si>
  <si>
    <t>EON 800</t>
  </si>
  <si>
    <t>12x20x145</t>
  </si>
  <si>
    <t>10x15x89</t>
  </si>
  <si>
    <t>12x18x145</t>
  </si>
  <si>
    <t>12x20x144</t>
  </si>
  <si>
    <t>14X22X158</t>
  </si>
  <si>
    <t>14x22x155</t>
  </si>
  <si>
    <t>14x22x158</t>
  </si>
  <si>
    <t>12x18x148</t>
  </si>
  <si>
    <t>12x20x155</t>
  </si>
  <si>
    <t>14x20x148</t>
  </si>
  <si>
    <t>12x20x140</t>
  </si>
  <si>
    <t>37CM</t>
  </si>
  <si>
    <t>S/M</t>
  </si>
  <si>
    <t>12x22x155</t>
  </si>
  <si>
    <t>14x22x165</t>
  </si>
  <si>
    <t>14x22x171</t>
  </si>
  <si>
    <t>14x22x172</t>
  </si>
  <si>
    <t>12x18x87</t>
  </si>
  <si>
    <t>12x20x150</t>
  </si>
  <si>
    <t>12x20x170</t>
  </si>
  <si>
    <t>12X18X135</t>
  </si>
  <si>
    <t>12x22x160</t>
  </si>
  <si>
    <t>12x20x185</t>
  </si>
  <si>
    <t>12x22x166</t>
  </si>
  <si>
    <t>14x20x160</t>
  </si>
  <si>
    <t>12x20x168</t>
  </si>
  <si>
    <t>12x20x100</t>
  </si>
  <si>
    <t>12x20x134</t>
  </si>
  <si>
    <t>12x20x166</t>
  </si>
  <si>
    <t>14x20x132</t>
  </si>
  <si>
    <t>14x20x151</t>
  </si>
  <si>
    <t>12x18x138</t>
  </si>
  <si>
    <t>14x20x134</t>
  </si>
  <si>
    <t>12x22x142</t>
  </si>
  <si>
    <t>14x20x145</t>
  </si>
  <si>
    <t>14x20x133</t>
  </si>
  <si>
    <t>12x20x135</t>
  </si>
  <si>
    <t>12x20x142</t>
  </si>
  <si>
    <t>14x20x158</t>
  </si>
  <si>
    <t>12x20x137</t>
  </si>
  <si>
    <t>14x20x98</t>
  </si>
  <si>
    <t>45CM</t>
  </si>
  <si>
    <t>14x22x189</t>
  </si>
  <si>
    <t>12x18x147</t>
  </si>
  <si>
    <t>12x22x201</t>
  </si>
  <si>
    <t>14x20x150</t>
  </si>
  <si>
    <t>12x20x98</t>
  </si>
  <si>
    <t>12x18x90</t>
  </si>
  <si>
    <t>12x22x198</t>
  </si>
  <si>
    <t>50CM</t>
  </si>
  <si>
    <t>12x20x149</t>
  </si>
  <si>
    <t>12x22x180</t>
  </si>
  <si>
    <t>12x22x185</t>
  </si>
  <si>
    <t>14x20x12</t>
  </si>
  <si>
    <t>LH (DERECHO)</t>
  </si>
  <si>
    <t>12x18x140</t>
  </si>
  <si>
    <t>12x22x203</t>
  </si>
  <si>
    <t>12x20x171</t>
  </si>
  <si>
    <t>12x20x159</t>
  </si>
  <si>
    <t>12x22x204</t>
  </si>
  <si>
    <t>12x22x162</t>
  </si>
  <si>
    <t>14x22x167</t>
  </si>
  <si>
    <t>MM 14x20x90</t>
  </si>
  <si>
    <t>14x20x90</t>
  </si>
  <si>
    <t>12/14x22x176</t>
  </si>
  <si>
    <t>12/15x22x176</t>
  </si>
  <si>
    <t>12x18x132</t>
  </si>
  <si>
    <t>12X18X120</t>
  </si>
  <si>
    <t>14X22x148</t>
  </si>
  <si>
    <t>12x22x34</t>
  </si>
  <si>
    <t>12X20X135</t>
  </si>
  <si>
    <t>12x22x192</t>
  </si>
  <si>
    <t>12x20x154</t>
  </si>
  <si>
    <t>12x18x110</t>
  </si>
  <si>
    <t>12x20x148</t>
  </si>
  <si>
    <t>12x18x164</t>
  </si>
  <si>
    <t>14/15x22x155</t>
  </si>
  <si>
    <t>14/15x20x155</t>
  </si>
  <si>
    <t>12x12x100</t>
  </si>
  <si>
    <t>54302-50C00</t>
  </si>
  <si>
    <t>54303-50C00</t>
  </si>
  <si>
    <t>54610-3D600</t>
  </si>
  <si>
    <t>54650-23300</t>
  </si>
  <si>
    <t>45810-19435</t>
  </si>
  <si>
    <t>IS09001</t>
  </si>
  <si>
    <t>48520-12610</t>
  </si>
  <si>
    <t>48510-20710</t>
  </si>
  <si>
    <t>BQ50194</t>
  </si>
  <si>
    <t>E Q50193</t>
  </si>
  <si>
    <t>48510-52030</t>
  </si>
  <si>
    <t>48510-0D480</t>
  </si>
  <si>
    <t>4852012 C 20</t>
  </si>
  <si>
    <t>41601M79CG60</t>
  </si>
  <si>
    <t>41602M79G60</t>
  </si>
  <si>
    <t>546600M500</t>
  </si>
  <si>
    <t>4062A031</t>
  </si>
  <si>
    <t>5202AT</t>
  </si>
  <si>
    <t>41601-82J00</t>
  </si>
  <si>
    <t>41602-82J00</t>
  </si>
  <si>
    <t>54302CG017</t>
  </si>
  <si>
    <t>51605S5HK01</t>
  </si>
  <si>
    <t>4851087Z22</t>
  </si>
  <si>
    <t>48520-52010</t>
  </si>
  <si>
    <t>UPDT605303</t>
  </si>
  <si>
    <t>48510-52E90</t>
  </si>
  <si>
    <t>48530-02130</t>
  </si>
  <si>
    <t>1398003-P</t>
  </si>
  <si>
    <t>1398002-P</t>
  </si>
  <si>
    <t>41069-60K10</t>
  </si>
  <si>
    <t>41068-60K10</t>
  </si>
  <si>
    <t>443269, 443269 55310</t>
  </si>
  <si>
    <t>48520-46010</t>
  </si>
  <si>
    <t>48510-46010</t>
  </si>
  <si>
    <t>48530-46010</t>
  </si>
  <si>
    <t>P015434</t>
  </si>
  <si>
    <t>AA100-34-900</t>
  </si>
  <si>
    <t>41601-52E50</t>
  </si>
  <si>
    <t>41602-52E50</t>
  </si>
  <si>
    <t>54302-BM400</t>
  </si>
  <si>
    <t>54303BM465</t>
  </si>
  <si>
    <t>543023RA1A</t>
  </si>
  <si>
    <t>5430303SH1C</t>
  </si>
  <si>
    <t>41601M68K00</t>
  </si>
  <si>
    <t>41602M68K00</t>
  </si>
  <si>
    <t>55300-4H050</t>
  </si>
  <si>
    <t>54650-4H000</t>
  </si>
  <si>
    <t>54650-1E000</t>
  </si>
  <si>
    <t>54660-1E00</t>
  </si>
  <si>
    <t>MB-891694</t>
  </si>
  <si>
    <t>55310-4H600</t>
  </si>
  <si>
    <t>48511-35130</t>
  </si>
  <si>
    <t>55310-21010</t>
  </si>
  <si>
    <t>54660-4H000</t>
  </si>
  <si>
    <t>54300-43003</t>
  </si>
  <si>
    <t>48531-35600</t>
  </si>
  <si>
    <t>48531-09640</t>
  </si>
  <si>
    <t>5-51630-0661</t>
  </si>
  <si>
    <t>AA100-34-700A</t>
  </si>
  <si>
    <t>54661-2S000</t>
  </si>
  <si>
    <t>56110-25G00</t>
  </si>
  <si>
    <t>54303-0E500</t>
  </si>
  <si>
    <t>54302-AX002</t>
  </si>
  <si>
    <t>54302-OE500</t>
  </si>
  <si>
    <t>STPP018278</t>
  </si>
  <si>
    <t>55350-2E500</t>
  </si>
  <si>
    <t>48520-BZ820</t>
  </si>
  <si>
    <t>48510-BZC80</t>
  </si>
  <si>
    <t>48510-0D450</t>
  </si>
  <si>
    <t>55360-25000</t>
  </si>
  <si>
    <t>55350-25000</t>
  </si>
  <si>
    <t>48520-0D450</t>
  </si>
  <si>
    <t>48598 03357</t>
  </si>
  <si>
    <t>YPCG086303</t>
  </si>
  <si>
    <t>48510-20760</t>
  </si>
  <si>
    <t>48520-20760</t>
  </si>
  <si>
    <t>48511-26120</t>
  </si>
  <si>
    <t>48530-10290</t>
  </si>
  <si>
    <t>P014893</t>
  </si>
  <si>
    <t>P014897</t>
  </si>
  <si>
    <t>P014900</t>
  </si>
  <si>
    <t>P021719</t>
  </si>
  <si>
    <t>P022987</t>
  </si>
  <si>
    <t>P022988</t>
  </si>
  <si>
    <t>P023001</t>
  </si>
  <si>
    <t>P014846</t>
  </si>
  <si>
    <t>P014849</t>
  </si>
  <si>
    <t>P014859</t>
  </si>
  <si>
    <t>P014861</t>
  </si>
  <si>
    <t>P022990</t>
  </si>
  <si>
    <t>P022991</t>
  </si>
  <si>
    <t>P014853</t>
  </si>
  <si>
    <t>41601-61J00</t>
  </si>
  <si>
    <t>41602-61J00</t>
  </si>
  <si>
    <t>54660-1W000</t>
  </si>
  <si>
    <t>54650-1W000</t>
  </si>
  <si>
    <t>54650-1Y200</t>
  </si>
  <si>
    <t>54660-1Y200</t>
  </si>
  <si>
    <t>55300-1Y200</t>
  </si>
  <si>
    <t>54651-2S000</t>
  </si>
  <si>
    <t>54651-2H000</t>
  </si>
  <si>
    <t>54661-2H000</t>
  </si>
  <si>
    <t>54651-F2500</t>
  </si>
  <si>
    <t>54661-F2500</t>
  </si>
  <si>
    <t>YPCH215103</t>
  </si>
  <si>
    <t>UPDT235111</t>
  </si>
  <si>
    <t>UPDT235112</t>
  </si>
  <si>
    <t>UPDT605101</t>
  </si>
  <si>
    <t>UPDT605102</t>
  </si>
  <si>
    <t>YPCG085101</t>
  </si>
  <si>
    <t>UPDT566303</t>
  </si>
  <si>
    <t>DQ31740 FL</t>
  </si>
  <si>
    <t>24569069-BTL</t>
  </si>
  <si>
    <t>24569070-BTL</t>
  </si>
  <si>
    <t>54650-4H600</t>
  </si>
  <si>
    <t>P014864</t>
  </si>
  <si>
    <t>443194-J</t>
  </si>
  <si>
    <t>YPCH4051C2</t>
  </si>
  <si>
    <t>YPCH4051C1</t>
  </si>
  <si>
    <t>SPDT302101</t>
  </si>
  <si>
    <t>SPDT302102</t>
  </si>
  <si>
    <t>SPTY592101</t>
  </si>
  <si>
    <t>SPTY592102</t>
  </si>
  <si>
    <t>SPTY582101</t>
  </si>
  <si>
    <t>SPTY582102</t>
  </si>
  <si>
    <t>M-TO-001-L</t>
  </si>
  <si>
    <t>M-CH-003R/L</t>
  </si>
  <si>
    <t>SPTY462101</t>
  </si>
  <si>
    <t>50444128-BTL</t>
  </si>
  <si>
    <t>70338096-BTL</t>
  </si>
  <si>
    <t>70338097-BTL</t>
  </si>
  <si>
    <t>50443241-BTL</t>
  </si>
  <si>
    <t>SPTY462102</t>
  </si>
  <si>
    <t>50444055-BTL</t>
  </si>
  <si>
    <t>443198-J</t>
  </si>
  <si>
    <t>R445063-J</t>
  </si>
  <si>
    <t>50444203-BTL</t>
  </si>
  <si>
    <t>P023005</t>
  </si>
  <si>
    <t>P023006</t>
  </si>
  <si>
    <t>UPTY455112</t>
  </si>
  <si>
    <t>UPTY455111</t>
  </si>
  <si>
    <t>YPCG085102</t>
  </si>
  <si>
    <t>UPDT305101</t>
  </si>
  <si>
    <t>UPDT305102</t>
  </si>
  <si>
    <t>YPHY275101</t>
  </si>
  <si>
    <t>YPHY275102</t>
  </si>
  <si>
    <t>YPHY276303</t>
  </si>
  <si>
    <t>UPHY066303</t>
  </si>
  <si>
    <t>P022964</t>
  </si>
  <si>
    <t>P022963</t>
  </si>
  <si>
    <t>P022982</t>
  </si>
  <si>
    <t>P014862</t>
  </si>
  <si>
    <t>P014852</t>
  </si>
  <si>
    <t>P014867</t>
  </si>
  <si>
    <t>P023007</t>
  </si>
  <si>
    <t>444105-J</t>
  </si>
  <si>
    <t>50444093-BTL</t>
  </si>
  <si>
    <t>equivalente</t>
  </si>
  <si>
    <t>GST04753 (R)</t>
  </si>
  <si>
    <t>GST04753 (L)</t>
  </si>
  <si>
    <t>P017337</t>
  </si>
  <si>
    <t>P014837</t>
  </si>
  <si>
    <t>P014838</t>
  </si>
  <si>
    <t>UPTY695101</t>
  </si>
  <si>
    <t>UPTY695102</t>
  </si>
  <si>
    <t>YPTY755121</t>
  </si>
  <si>
    <t>YPTY755122</t>
  </si>
  <si>
    <t>EX546604H050</t>
  </si>
  <si>
    <t>EX546504H050</t>
  </si>
  <si>
    <t>50444028-BTL</t>
  </si>
  <si>
    <t>50444169-BTL</t>
  </si>
  <si>
    <t>50444178-BTL</t>
  </si>
  <si>
    <t>SPCH402103</t>
  </si>
  <si>
    <t>SPDT192101</t>
  </si>
  <si>
    <t>SPDT192102</t>
  </si>
  <si>
    <t>SPDT302111</t>
  </si>
  <si>
    <t>SPDT302112</t>
  </si>
  <si>
    <t>50444092-BTL</t>
  </si>
  <si>
    <t>50444162-BTL</t>
  </si>
  <si>
    <t>P014863</t>
  </si>
  <si>
    <t>SPTY662112</t>
  </si>
  <si>
    <t>P014906</t>
  </si>
  <si>
    <t>50444012-BTL</t>
  </si>
  <si>
    <t>P019114</t>
  </si>
  <si>
    <t>EX553004H050</t>
  </si>
  <si>
    <t>P014903</t>
  </si>
  <si>
    <t>UPTY485101</t>
  </si>
  <si>
    <t>UPTY485102</t>
  </si>
  <si>
    <t>P022965</t>
  </si>
  <si>
    <t>YPSZ056301</t>
  </si>
  <si>
    <t>YPSZ056302</t>
  </si>
  <si>
    <t>40445063-JCAP</t>
  </si>
  <si>
    <t>P014905</t>
  </si>
  <si>
    <t>P014901</t>
  </si>
  <si>
    <t>P019085</t>
  </si>
  <si>
    <t>P019084</t>
  </si>
  <si>
    <t>50443198-BTL</t>
  </si>
  <si>
    <t>50444197-BTL</t>
  </si>
  <si>
    <t>50443184-BTL</t>
  </si>
  <si>
    <t>50444212-BTL</t>
  </si>
  <si>
    <t>P014920</t>
  </si>
  <si>
    <t>P014869</t>
  </si>
  <si>
    <t>P022818</t>
  </si>
  <si>
    <t>P026441</t>
  </si>
  <si>
    <t>444103-J</t>
  </si>
  <si>
    <t>P014917</t>
  </si>
  <si>
    <t>50348033-BTL</t>
  </si>
  <si>
    <t>P017980</t>
  </si>
  <si>
    <t>50444139-BTL</t>
  </si>
  <si>
    <t>50444039-BTL</t>
  </si>
  <si>
    <t>P018301</t>
  </si>
  <si>
    <t>P014878</t>
  </si>
  <si>
    <t>P014872</t>
  </si>
  <si>
    <t>P017338</t>
  </si>
  <si>
    <t>UPDT235311</t>
  </si>
  <si>
    <t>P018366</t>
  </si>
  <si>
    <t>P022994</t>
  </si>
  <si>
    <t>P014919</t>
  </si>
  <si>
    <t>M-TO-001-R</t>
  </si>
  <si>
    <t>HY-001 LH</t>
  </si>
  <si>
    <t>HY-001 RH</t>
  </si>
  <si>
    <t>CH-003 R/L</t>
  </si>
  <si>
    <t>TO-001L</t>
  </si>
  <si>
    <t>TO-001 R</t>
  </si>
  <si>
    <t>TO-020L</t>
  </si>
  <si>
    <t>TO-020 L</t>
  </si>
  <si>
    <t>TO-020 R</t>
  </si>
  <si>
    <t>TO-016 L</t>
  </si>
  <si>
    <t>TO-016 R</t>
  </si>
  <si>
    <t>TO-030 L</t>
  </si>
  <si>
    <t>TO-030 R</t>
  </si>
  <si>
    <t>NI-001 R/L</t>
  </si>
  <si>
    <t>NI-003 L</t>
  </si>
  <si>
    <t>NI-003 R</t>
  </si>
  <si>
    <t>NI-005 R/L</t>
  </si>
  <si>
    <t>NI-025 R/L</t>
  </si>
  <si>
    <t>MI-002 R/L</t>
  </si>
  <si>
    <t>SK-001 L</t>
  </si>
  <si>
    <t>SK-001 R</t>
  </si>
  <si>
    <t>SK-010 L</t>
  </si>
  <si>
    <t>SK-010 R</t>
  </si>
  <si>
    <t>CC-060 L</t>
  </si>
  <si>
    <t>CC-060 R</t>
  </si>
  <si>
    <t>P016003</t>
  </si>
  <si>
    <t>P016004</t>
  </si>
  <si>
    <t>MADE-130</t>
  </si>
  <si>
    <t>MADE-131</t>
  </si>
  <si>
    <t>P014726</t>
  </si>
  <si>
    <t>PE9033</t>
  </si>
  <si>
    <t>P016516</t>
  </si>
  <si>
    <t>P016515</t>
  </si>
  <si>
    <t>P019089</t>
  </si>
  <si>
    <t>P019090</t>
  </si>
  <si>
    <t>P019088</t>
  </si>
  <si>
    <t>P021929</t>
  </si>
  <si>
    <t>P021928</t>
  </si>
  <si>
    <t>PO20607</t>
  </si>
  <si>
    <t>P014866</t>
  </si>
  <si>
    <t>P014881</t>
  </si>
  <si>
    <t>P018278</t>
  </si>
  <si>
    <t>546501R000</t>
  </si>
  <si>
    <t>546601R000</t>
  </si>
  <si>
    <t>P014922</t>
  </si>
  <si>
    <t>P014924</t>
  </si>
  <si>
    <t>2204-0111</t>
  </si>
  <si>
    <t>P018347</t>
  </si>
  <si>
    <t>P018348</t>
  </si>
  <si>
    <t>P014855</t>
  </si>
  <si>
    <t>P017986</t>
  </si>
  <si>
    <t>P021727</t>
  </si>
  <si>
    <t>AQ30975</t>
  </si>
  <si>
    <t>5224-0110</t>
  </si>
  <si>
    <t>P014854</t>
  </si>
  <si>
    <t>DQ31878 FR</t>
  </si>
  <si>
    <t>CQ20960</t>
  </si>
  <si>
    <t>A101722</t>
  </si>
  <si>
    <t>DQ3168 FL</t>
  </si>
  <si>
    <t>DQ31767 FR</t>
  </si>
  <si>
    <t>DT302101</t>
  </si>
  <si>
    <t>DT302102</t>
  </si>
  <si>
    <t>TY582101</t>
  </si>
  <si>
    <t>TY582102</t>
  </si>
  <si>
    <t>TY462101</t>
  </si>
  <si>
    <t>HD07</t>
  </si>
  <si>
    <t>TY462102</t>
  </si>
  <si>
    <t>BQ60432</t>
  </si>
  <si>
    <t>BQ60431</t>
  </si>
  <si>
    <t>5214-0131</t>
  </si>
  <si>
    <t>5224-0132</t>
  </si>
  <si>
    <t>DQ31879 FL</t>
  </si>
  <si>
    <t>DQ30667</t>
  </si>
  <si>
    <t>DQ30668</t>
  </si>
  <si>
    <t>DQ41444</t>
  </si>
  <si>
    <t>DQ41443</t>
  </si>
  <si>
    <t>AQ40984</t>
  </si>
  <si>
    <t>BQ50777</t>
  </si>
  <si>
    <t>BQ50778</t>
  </si>
  <si>
    <t>AQ50059</t>
  </si>
  <si>
    <t>444132-J</t>
  </si>
  <si>
    <t>M-HY-001-RH</t>
  </si>
  <si>
    <t>M-HY-001-LH</t>
  </si>
  <si>
    <t>DQ40925</t>
  </si>
  <si>
    <t>DQ40926</t>
  </si>
  <si>
    <t>DQ32050</t>
  </si>
  <si>
    <t>DQ32051</t>
  </si>
  <si>
    <t>DQ41298</t>
  </si>
  <si>
    <t>DQ41297</t>
  </si>
  <si>
    <t>DQ30325 R R</t>
  </si>
  <si>
    <t>55310-4A700</t>
  </si>
  <si>
    <t>M-TO-001R</t>
  </si>
  <si>
    <t>54650-1R000</t>
  </si>
  <si>
    <t>54660-1R000</t>
  </si>
  <si>
    <t>AQ30944</t>
  </si>
  <si>
    <t>UPMT076103</t>
  </si>
  <si>
    <t>STP30708</t>
  </si>
  <si>
    <t>IZQ/HIDRAULICO</t>
  </si>
  <si>
    <t>DER/IZQ/GAS</t>
  </si>
  <si>
    <t>IZQ/GAS ,SEG CORTO</t>
  </si>
  <si>
    <t>DER/GAS</t>
  </si>
  <si>
    <t>IZQ/GAS</t>
  </si>
  <si>
    <t>RH/LH/ OJO-PUNTA/GAS</t>
  </si>
  <si>
    <t>DER/IZQ/OJO-PUNTA/GAS</t>
  </si>
  <si>
    <t>OJO-OJO , 12MM</t>
  </si>
  <si>
    <t>POSTERIOR OJO/PUNTA</t>
  </si>
  <si>
    <t>DER/IZQ /OJO-PUNTA/GAS</t>
  </si>
  <si>
    <t>DER/IZQ/OJO-OJO/HIDRAU</t>
  </si>
  <si>
    <t>DER/HIDRAULICO</t>
  </si>
  <si>
    <t>IZQ/GAS/</t>
  </si>
  <si>
    <t>DER/GAS/</t>
  </si>
  <si>
    <t>RH/LH/GAS</t>
  </si>
  <si>
    <t>DER/GAS, ES EN MARCA ATSUKI</t>
  </si>
  <si>
    <t>DER/IZQ/OJO-OJO/GAS</t>
  </si>
  <si>
    <t>TECHO ALTO , DERECHO (R)</t>
  </si>
  <si>
    <t>TECHO ALTO,IZQUIERDO,CON VISAGRA</t>
  </si>
  <si>
    <t>OJO-OJO</t>
  </si>
  <si>
    <t>DER/IZQ/OJO-OJO HIDRAULICO</t>
  </si>
  <si>
    <t>DER/IZQ/OJO-OJO, 12M</t>
  </si>
  <si>
    <t>OJO-OJO/GAS, SIN JEBES</t>
  </si>
  <si>
    <t>OJO-PUNTA</t>
  </si>
  <si>
    <t>DER. (CORTO)</t>
  </si>
  <si>
    <t>IZQ. (CORTO)</t>
  </si>
  <si>
    <t>OJO7OJO</t>
  </si>
  <si>
    <t>DELANTERO, GAS, 14/20</t>
  </si>
  <si>
    <t>DER/IZQ/OJO-PUNTA, CACHITOS</t>
  </si>
  <si>
    <t>IZQ/GAS - P014854 LADO DERECHO</t>
  </si>
  <si>
    <t>RH (DER),</t>
  </si>
  <si>
    <t>DER/IZQ/GAS, 1300</t>
  </si>
  <si>
    <t>DELANTERO, 14/20, GAS</t>
  </si>
  <si>
    <t>DELANTERO DERECHO</t>
  </si>
  <si>
    <t>/OJO-OJO</t>
  </si>
  <si>
    <t>DERECHO/GAS, 2400,2500</t>
  </si>
  <si>
    <t>IZQ/GAS , 2400, 2500</t>
  </si>
  <si>
    <t>DER/IZQ/OJO-OJO,16MM/20MM</t>
  </si>
  <si>
    <t>DER/GAS,SIN PLATO</t>
  </si>
  <si>
    <t>IZQ/GAS,SIN PLATO</t>
  </si>
  <si>
    <t>IZQ/GAS,</t>
  </si>
  <si>
    <t>POSTERIOR, IZQUIERDO</t>
  </si>
  <si>
    <t>DER/IZQ, GAS</t>
  </si>
  <si>
    <t>IZQUIERDO/GAS</t>
  </si>
  <si>
    <t>DER/IZQ/OJO-OJO, 12MM, POST</t>
  </si>
  <si>
    <t>GAS</t>
  </si>
  <si>
    <t>DER/IZQ/OJO-OJO, GAS</t>
  </si>
  <si>
    <t>GAS, CON BOCINA , 15MM</t>
  </si>
  <si>
    <t>BS000001</t>
  </si>
  <si>
    <t>BS000002</t>
  </si>
  <si>
    <t>BS000003</t>
  </si>
  <si>
    <t>BS000004</t>
  </si>
  <si>
    <t>BS000005</t>
  </si>
  <si>
    <t>BS000006</t>
  </si>
  <si>
    <t>BS000007</t>
  </si>
  <si>
    <t>BS000008</t>
  </si>
  <si>
    <t>BS000009</t>
  </si>
  <si>
    <t>BS000010</t>
  </si>
  <si>
    <t>BS000011</t>
  </si>
  <si>
    <t>BS000012</t>
  </si>
  <si>
    <t>BS000013</t>
  </si>
  <si>
    <t>BS000014</t>
  </si>
  <si>
    <t>BS000015</t>
  </si>
  <si>
    <t>BS000016</t>
  </si>
  <si>
    <t>BS000017</t>
  </si>
  <si>
    <t>BS000018</t>
  </si>
  <si>
    <t>BS000019</t>
  </si>
  <si>
    <t>BS000020</t>
  </si>
  <si>
    <t>BS000021</t>
  </si>
  <si>
    <t>BS000022</t>
  </si>
  <si>
    <t>BS000023</t>
  </si>
  <si>
    <t>BS000024</t>
  </si>
  <si>
    <t>BS000025</t>
  </si>
  <si>
    <t>BS000026</t>
  </si>
  <si>
    <t>BS000027</t>
  </si>
  <si>
    <t>BS000028</t>
  </si>
  <si>
    <t>BS000029</t>
  </si>
  <si>
    <t>BS000030</t>
  </si>
  <si>
    <t>BS000031</t>
  </si>
  <si>
    <t>BS000032</t>
  </si>
  <si>
    <t>BS000033</t>
  </si>
  <si>
    <t>BS000034</t>
  </si>
  <si>
    <t>BS000035</t>
  </si>
  <si>
    <t>BS000036</t>
  </si>
  <si>
    <t>BS000037</t>
  </si>
  <si>
    <t>BS000038</t>
  </si>
  <si>
    <t>BS000039</t>
  </si>
  <si>
    <t>BS000040</t>
  </si>
  <si>
    <t>BS000041</t>
  </si>
  <si>
    <t>BS000042</t>
  </si>
  <si>
    <t>BS000043</t>
  </si>
  <si>
    <t>BS000044</t>
  </si>
  <si>
    <t>BS000045</t>
  </si>
  <si>
    <t>BS000046</t>
  </si>
  <si>
    <t>BS000047</t>
  </si>
  <si>
    <t>BS000048</t>
  </si>
  <si>
    <t>BS000049</t>
  </si>
  <si>
    <t>BS000050</t>
  </si>
  <si>
    <t>BS000051</t>
  </si>
  <si>
    <t>BS000052</t>
  </si>
  <si>
    <t>BS000053</t>
  </si>
  <si>
    <t>BS000054</t>
  </si>
  <si>
    <t>BS000055</t>
  </si>
  <si>
    <t>BS000056</t>
  </si>
  <si>
    <t>BS000057</t>
  </si>
  <si>
    <t>BS000058</t>
  </si>
  <si>
    <t>BS000059</t>
  </si>
  <si>
    <t>BS000060</t>
  </si>
  <si>
    <t>BS000061</t>
  </si>
  <si>
    <t>BS000062</t>
  </si>
  <si>
    <t>BS000063</t>
  </si>
  <si>
    <t>BS000064</t>
  </si>
  <si>
    <t>BS000065</t>
  </si>
  <si>
    <t>BS000066</t>
  </si>
  <si>
    <t>BS000067</t>
  </si>
  <si>
    <t>BS000068</t>
  </si>
  <si>
    <t>BS000069</t>
  </si>
  <si>
    <t>BS000070</t>
  </si>
  <si>
    <t>BS000071</t>
  </si>
  <si>
    <t>BS000072</t>
  </si>
  <si>
    <t>BS000073</t>
  </si>
  <si>
    <t>BS000074</t>
  </si>
  <si>
    <t>BS000075</t>
  </si>
  <si>
    <t>BS000077</t>
  </si>
  <si>
    <t>BS000079</t>
  </si>
  <si>
    <t>BS000080</t>
  </si>
  <si>
    <t>BS000081</t>
  </si>
  <si>
    <t>BS000082</t>
  </si>
  <si>
    <t>BS000083</t>
  </si>
  <si>
    <t>BS000084</t>
  </si>
  <si>
    <t>BS000085</t>
  </si>
  <si>
    <t>BS000087</t>
  </si>
  <si>
    <t>BS000088</t>
  </si>
  <si>
    <t>BS000089</t>
  </si>
  <si>
    <t>BS000090</t>
  </si>
  <si>
    <t>BS000091</t>
  </si>
  <si>
    <t>BS000092</t>
  </si>
  <si>
    <t>BS000093</t>
  </si>
  <si>
    <t>BS000094</t>
  </si>
  <si>
    <t>BS000095</t>
  </si>
  <si>
    <t>BS000096</t>
  </si>
  <si>
    <t>BS000097</t>
  </si>
  <si>
    <t>BS000098</t>
  </si>
  <si>
    <t>BS000107</t>
  </si>
  <si>
    <t>BS000108</t>
  </si>
  <si>
    <t>BS000111</t>
  </si>
  <si>
    <t>37 CM LARGO</t>
  </si>
  <si>
    <t>31 CM LARGO</t>
  </si>
  <si>
    <t>29 CM LARGO</t>
  </si>
  <si>
    <t>29.5 CM LARGO</t>
  </si>
  <si>
    <t>28.5 CM LARGO</t>
  </si>
  <si>
    <t>9 CM LARGO</t>
  </si>
  <si>
    <t>13.5 CM LARGO</t>
  </si>
  <si>
    <t>17.5 CM LARGO</t>
  </si>
  <si>
    <t>10.5 CM LARGO</t>
  </si>
  <si>
    <t>33 CM LARGO</t>
  </si>
  <si>
    <t>31.5 CM LARGO</t>
  </si>
  <si>
    <t>13 CM LARGO</t>
  </si>
  <si>
    <t>15 CM LARGO</t>
  </si>
  <si>
    <t>14CM</t>
  </si>
  <si>
    <t>17 CM LARGO</t>
  </si>
  <si>
    <t>32.5 CM LARGO</t>
  </si>
  <si>
    <t>11.5 CM LARGO</t>
  </si>
  <si>
    <t>11 CM LARGO</t>
  </si>
  <si>
    <t>27 CM LARGO</t>
  </si>
  <si>
    <t>30.5 CM LARGO</t>
  </si>
  <si>
    <t>29.5CM LARGO</t>
  </si>
  <si>
    <t>39 CM LARGO</t>
  </si>
  <si>
    <t>10 CM LARGO</t>
  </si>
  <si>
    <t>9.5 CM LARGO</t>
  </si>
  <si>
    <t>9.8 CM LARGO</t>
  </si>
  <si>
    <t>12 CM LARGO</t>
  </si>
  <si>
    <t>14 CM LARGO</t>
  </si>
  <si>
    <t>16.5 CM LARGO</t>
  </si>
  <si>
    <t>19.5 CM LARGO</t>
  </si>
  <si>
    <t>21.5 CM LARGO</t>
  </si>
  <si>
    <t>22 CM LARGO</t>
  </si>
  <si>
    <t>24.5 CM LARGO</t>
  </si>
  <si>
    <t>16 CM LARGO</t>
  </si>
  <si>
    <t>38 CM LARGO</t>
  </si>
  <si>
    <t>10.5CM LARGO</t>
  </si>
  <si>
    <t>SWIFT, GRAND VITARA</t>
  </si>
  <si>
    <t>X60</t>
  </si>
  <si>
    <t>G4EK,G4FK</t>
  </si>
  <si>
    <t>3A,4A 5A</t>
  </si>
  <si>
    <t>TIGO</t>
  </si>
  <si>
    <t>DK13,DK15</t>
  </si>
  <si>
    <t>4G15,4G18</t>
  </si>
  <si>
    <t>G4GK,G4BH,G4C</t>
  </si>
  <si>
    <t>ATTITUDE</t>
  </si>
  <si>
    <t>G4EK, G4FC</t>
  </si>
  <si>
    <t>YAIS, PROBOX, 1300</t>
  </si>
  <si>
    <t>, 2NZ FE</t>
  </si>
  <si>
    <t>n300</t>
  </si>
  <si>
    <t>B12, N300</t>
  </si>
  <si>
    <t>NAVEO</t>
  </si>
  <si>
    <t>B13, HR15</t>
  </si>
  <si>
    <t>SWIFT,BALENO,AERIO</t>
  </si>
  <si>
    <t>TIIDA, MARCH, WINGROAD,KIICK</t>
  </si>
  <si>
    <t>SUNNY, SENTRA, AD</t>
  </si>
  <si>
    <t>HIACE, HILUX, LAND CRUISER , FORTUNER</t>
  </si>
  <si>
    <t>AVENIS, COROLLA</t>
  </si>
  <si>
    <t>LF</t>
  </si>
  <si>
    <t>2Y, 5L</t>
  </si>
  <si>
    <t>COROLLA, TERCEL, SPRINTER, STARLET</t>
  </si>
  <si>
    <t>2E, 4AF</t>
  </si>
  <si>
    <t>2KD, 4WD</t>
  </si>
  <si>
    <t>HILUX, FORTUNER, HILUX</t>
  </si>
  <si>
    <t>1GDFTV, 2KD, 2KD</t>
  </si>
  <si>
    <t>YD25DDT</t>
  </si>
  <si>
    <t>YD25DDT, QR25</t>
  </si>
  <si>
    <t>COROLLA 1600, AURIS</t>
  </si>
  <si>
    <t>1ZRFE</t>
  </si>
  <si>
    <t>HILUX 2800, FORTUNER</t>
  </si>
  <si>
    <t>1GDFTV, 2KD</t>
  </si>
  <si>
    <t>GRAND VITARA, NOMADE</t>
  </si>
  <si>
    <t>YARIS, 1300</t>
  </si>
  <si>
    <t>SENTRA,B13,B15</t>
  </si>
  <si>
    <t>FORTE, RIO</t>
  </si>
  <si>
    <t>FRONT</t>
  </si>
  <si>
    <t>12x12 MM</t>
  </si>
  <si>
    <t>10x10 MM</t>
  </si>
  <si>
    <t>12x10 MM</t>
  </si>
  <si>
    <t>10X10</t>
  </si>
  <si>
    <t>8x8 MM</t>
  </si>
  <si>
    <t>10x8 MM</t>
  </si>
  <si>
    <t>JEBE-- JEBE</t>
  </si>
  <si>
    <t>10X10 MM</t>
  </si>
  <si>
    <t>8x8MM</t>
  </si>
  <si>
    <t>54830-2B000</t>
  </si>
  <si>
    <t>54618-9U00A</t>
  </si>
  <si>
    <t>42420-59J00</t>
  </si>
  <si>
    <t>54618-6LB0A</t>
  </si>
  <si>
    <t>48820-33010</t>
  </si>
  <si>
    <t>48830-20010</t>
  </si>
  <si>
    <t>42420-60A00</t>
  </si>
  <si>
    <t>48820-26050</t>
  </si>
  <si>
    <t>54618-0B000</t>
  </si>
  <si>
    <t>L110072L</t>
  </si>
  <si>
    <t>SD2106022</t>
  </si>
  <si>
    <t>54840-1E000</t>
  </si>
  <si>
    <t>PA-223</t>
  </si>
  <si>
    <t>48820-OK010</t>
  </si>
  <si>
    <t>48810-0K010</t>
  </si>
  <si>
    <t>L110072R</t>
  </si>
  <si>
    <t>55540-4H000</t>
  </si>
  <si>
    <t>48817-OD100</t>
  </si>
  <si>
    <t>54830-1H000</t>
  </si>
  <si>
    <t>54840-4H000</t>
  </si>
  <si>
    <t>41420-59J00</t>
  </si>
  <si>
    <t>48820-OK030</t>
  </si>
  <si>
    <t>48810-04010</t>
  </si>
  <si>
    <t>54830-4H000</t>
  </si>
  <si>
    <t>54840-E000</t>
  </si>
  <si>
    <t>48820-02030</t>
  </si>
  <si>
    <t>CL0264/CLS-1</t>
  </si>
  <si>
    <t>48817-0D100</t>
  </si>
  <si>
    <t>24510133, 24540410, 24568434</t>
  </si>
  <si>
    <t>54830-1E000</t>
  </si>
  <si>
    <t>54830-0U000</t>
  </si>
  <si>
    <t>54840-0U000</t>
  </si>
  <si>
    <t>13751-64010/11</t>
  </si>
  <si>
    <t>48820-QK010</t>
  </si>
  <si>
    <t>2906220U8510</t>
  </si>
  <si>
    <t>PO26355</t>
  </si>
  <si>
    <t>P016867</t>
  </si>
  <si>
    <t>2906210U85</t>
  </si>
  <si>
    <t>P021482</t>
  </si>
  <si>
    <t>SPDT602713</t>
  </si>
  <si>
    <t>SPTY462703</t>
  </si>
  <si>
    <t>SL2805</t>
  </si>
  <si>
    <t>P021483</t>
  </si>
  <si>
    <t>P021485</t>
  </si>
  <si>
    <t>P015705</t>
  </si>
  <si>
    <t>P10X17</t>
  </si>
  <si>
    <t>SPHY052702</t>
  </si>
  <si>
    <t>24-005</t>
  </si>
  <si>
    <t>SPHY152701</t>
  </si>
  <si>
    <t>5-009</t>
  </si>
  <si>
    <t>SLTY6060 L</t>
  </si>
  <si>
    <t>SL-3920</t>
  </si>
  <si>
    <t>MINIVAN DEL</t>
  </si>
  <si>
    <t>SLJT-52</t>
  </si>
  <si>
    <t>CHEVROLET AVEO</t>
  </si>
  <si>
    <t>P026353</t>
  </si>
  <si>
    <t>SPHY052701</t>
  </si>
  <si>
    <t>P014135</t>
  </si>
  <si>
    <t>P014134</t>
  </si>
  <si>
    <t>SPHY152702</t>
  </si>
  <si>
    <t>P017696</t>
  </si>
  <si>
    <t>P015729</t>
  </si>
  <si>
    <t>SPDT232103</t>
  </si>
  <si>
    <t>SLHY3040</t>
  </si>
  <si>
    <t>SPTY462723</t>
  </si>
  <si>
    <t>SL-7660</t>
  </si>
  <si>
    <t>SL-3970</t>
  </si>
  <si>
    <t>54618-ED000</t>
  </si>
  <si>
    <t>25-058</t>
  </si>
  <si>
    <t>GSP-48810-0K010</t>
  </si>
  <si>
    <t>GSP-48820-0D020</t>
  </si>
  <si>
    <t>GSP-48820-47010</t>
  </si>
  <si>
    <t>GSP-48810-20020</t>
  </si>
  <si>
    <t>GSP-48820-26050</t>
  </si>
  <si>
    <t>GSP-48820-20040</t>
  </si>
  <si>
    <t>GSP-48830-20010</t>
  </si>
  <si>
    <t>SL-2990 R</t>
  </si>
  <si>
    <t>CLT-45</t>
  </si>
  <si>
    <t>CLT-46</t>
  </si>
  <si>
    <t>CLT-53</t>
  </si>
  <si>
    <t>P019988</t>
  </si>
  <si>
    <t>SPDT562701</t>
  </si>
  <si>
    <t>SPDT562702</t>
  </si>
  <si>
    <t>0P015709</t>
  </si>
  <si>
    <t>P017695</t>
  </si>
  <si>
    <t>P019989</t>
  </si>
  <si>
    <t>P021577</t>
  </si>
  <si>
    <t>ZS-0477</t>
  </si>
  <si>
    <t>ZS-0475</t>
  </si>
  <si>
    <t>ZS-0474</t>
  </si>
  <si>
    <t>ZS-0473</t>
  </si>
  <si>
    <t>ZS-0472</t>
  </si>
  <si>
    <t>ZS-0471</t>
  </si>
  <si>
    <t>SL-T220</t>
  </si>
  <si>
    <t>P017797</t>
  </si>
  <si>
    <t>P015706</t>
  </si>
  <si>
    <t>P021473</t>
  </si>
  <si>
    <t>P019849</t>
  </si>
  <si>
    <t>SLGY3230 L</t>
  </si>
  <si>
    <t>SLGY3230 R</t>
  </si>
  <si>
    <t>SLGL1000</t>
  </si>
  <si>
    <t>SL-2990L</t>
  </si>
  <si>
    <t>SL-7670</t>
  </si>
  <si>
    <t>42420-53R01</t>
  </si>
  <si>
    <t>55530-D3000</t>
  </si>
  <si>
    <t>ZS-0476-4</t>
  </si>
  <si>
    <t>54618-1FE0A</t>
  </si>
  <si>
    <t>SL2960</t>
  </si>
  <si>
    <t>54840-1G000</t>
  </si>
  <si>
    <t>54811-3E060</t>
  </si>
  <si>
    <t>42420-61000</t>
  </si>
  <si>
    <t>CLKH-39 R</t>
  </si>
  <si>
    <t>CLKH-39L</t>
  </si>
  <si>
    <t>SL-2805</t>
  </si>
  <si>
    <t>SPTY592703</t>
  </si>
  <si>
    <t>SUZUKI 65J00 (SL-7660)</t>
  </si>
  <si>
    <t>TOYOTA HIACE (SL-3970)</t>
  </si>
  <si>
    <t>CHERY TIIGO FRONT (SL-3920)</t>
  </si>
  <si>
    <t>NISSAN SUNNY (SL-4740)</t>
  </si>
  <si>
    <t>48820-0D020</t>
  </si>
  <si>
    <t>S050586</t>
  </si>
  <si>
    <t>S050465</t>
  </si>
  <si>
    <t>S050635</t>
  </si>
  <si>
    <t>S050411</t>
  </si>
  <si>
    <t>S050410</t>
  </si>
  <si>
    <t>SLTY6060R</t>
  </si>
  <si>
    <t>P014048</t>
  </si>
  <si>
    <t>P014046</t>
  </si>
  <si>
    <t>48820-0K010</t>
  </si>
  <si>
    <t>56261-1LB1A</t>
  </si>
  <si>
    <t>56261-1LB0A</t>
  </si>
  <si>
    <t>SLTY6060L</t>
  </si>
  <si>
    <t>BARRA</t>
  </si>
  <si>
    <t>BARRA TIPO Z / LH</t>
  </si>
  <si>
    <t>BARRA TIPO L / RH</t>
  </si>
  <si>
    <t>BARRA TIPO Z LH/RH</t>
  </si>
  <si>
    <t>BARRA TIPO L / LH</t>
  </si>
  <si>
    <t>BARRA TIPO Z RH/LH</t>
  </si>
  <si>
    <t>BARRA TIPO C RH/LH</t>
  </si>
  <si>
    <t>TERMINAL CON JEBE RH/LH</t>
  </si>
  <si>
    <t>BARRA TIPO Z / RH</t>
  </si>
  <si>
    <t>PERNO DE BARRA CON JEBE/JEBE</t>
  </si>
  <si>
    <t>TERMINAL COON JEBE RH/LH</t>
  </si>
  <si>
    <t>TERMINAL CON JEBE</t>
  </si>
  <si>
    <t>BARRA TIPO L /LH</t>
  </si>
  <si>
    <t>CHICA</t>
  </si>
  <si>
    <t>BARRA TIPO C / LH</t>
  </si>
  <si>
    <t>BARRA TIPO C / RH</t>
  </si>
  <si>
    <t>EB000001</t>
  </si>
  <si>
    <t>EB000002</t>
  </si>
  <si>
    <t>EB000003</t>
  </si>
  <si>
    <t>XQ8037</t>
  </si>
  <si>
    <t>XQ8036/41700-92100</t>
  </si>
  <si>
    <t>XQ8040</t>
  </si>
  <si>
    <t>642-04943</t>
  </si>
  <si>
    <t>642-09204-H</t>
  </si>
  <si>
    <t>417000-70000</t>
  </si>
  <si>
    <t>SERVO CLUCTH 1PC</t>
  </si>
  <si>
    <t>UM000002</t>
  </si>
  <si>
    <t>UM000003</t>
  </si>
  <si>
    <t>UM000004</t>
  </si>
  <si>
    <t>UM000005</t>
  </si>
  <si>
    <t>UM000006</t>
  </si>
  <si>
    <t>FOURTUNER, HILUX</t>
  </si>
  <si>
    <t>URVAN, FRONTIER</t>
  </si>
  <si>
    <t>NV350, YD55</t>
  </si>
  <si>
    <t>ME-220745</t>
  </si>
  <si>
    <t>14650-5X00D</t>
  </si>
  <si>
    <t>29300-54220</t>
  </si>
  <si>
    <t>29300-67020</t>
  </si>
  <si>
    <t>29300-17010</t>
  </si>
  <si>
    <t>A120853</t>
  </si>
  <si>
    <t>VM000003</t>
  </si>
  <si>
    <t>VM000007</t>
  </si>
  <si>
    <t>VM000008</t>
  </si>
  <si>
    <t>VM000011</t>
  </si>
  <si>
    <t>VM000012</t>
  </si>
  <si>
    <t>VM000014</t>
  </si>
  <si>
    <t>VM000030</t>
  </si>
  <si>
    <t>VM000031</t>
  </si>
  <si>
    <t>VM000032</t>
  </si>
  <si>
    <t>VM000057</t>
  </si>
  <si>
    <t>4D31, 4D32,4D33</t>
  </si>
  <si>
    <t>4D33MOD , 4D34,4D35</t>
  </si>
  <si>
    <t>ATLAS, CARAVAN, FIERA, FRONTIER</t>
  </si>
  <si>
    <t>6D14,6D16</t>
  </si>
  <si>
    <t>21305-54T00</t>
  </si>
  <si>
    <t>16571-56031</t>
  </si>
  <si>
    <t>BN6208</t>
  </si>
  <si>
    <t>6220/4D31</t>
  </si>
  <si>
    <t>TAP.ENFR 6D16</t>
  </si>
  <si>
    <t>14B/16571-56031</t>
  </si>
  <si>
    <t>21191134/0521</t>
  </si>
  <si>
    <t>TRIANGULAR - C/3 HCOS</t>
  </si>
  <si>
    <t>SUPERIOR CON VALVULA</t>
  </si>
  <si>
    <t>AL000001</t>
  </si>
  <si>
    <t>AL000004</t>
  </si>
  <si>
    <t>AL000005</t>
  </si>
  <si>
    <t>AL000006</t>
  </si>
  <si>
    <t>AL000007</t>
  </si>
  <si>
    <t>AL000008</t>
  </si>
  <si>
    <t>AL000009</t>
  </si>
  <si>
    <t>AL000010</t>
  </si>
  <si>
    <t>AL000011</t>
  </si>
  <si>
    <t>BD000001</t>
  </si>
  <si>
    <t>AL000012</t>
  </si>
  <si>
    <t>AL000013</t>
  </si>
  <si>
    <t>BD000002</t>
  </si>
  <si>
    <t>BD000003</t>
  </si>
  <si>
    <t>AL000014</t>
  </si>
  <si>
    <t>BD000006</t>
  </si>
  <si>
    <t>AP000026</t>
  </si>
  <si>
    <t>AP000027</t>
  </si>
  <si>
    <t>AP000028</t>
  </si>
  <si>
    <t>AP000029</t>
  </si>
  <si>
    <t>AP000030</t>
  </si>
  <si>
    <t>AL000015</t>
  </si>
  <si>
    <t>AP000033</t>
  </si>
  <si>
    <t>AL000016</t>
  </si>
  <si>
    <t>AL000017</t>
  </si>
  <si>
    <t>AL000018</t>
  </si>
  <si>
    <t>BD000004</t>
  </si>
  <si>
    <t>BD000007</t>
  </si>
  <si>
    <t>70AMP</t>
  </si>
  <si>
    <t>85AMP</t>
  </si>
  <si>
    <t>(18X8X5)</t>
  </si>
  <si>
    <t>(18X18X6.8)</t>
  </si>
  <si>
    <t>(14X16X6.8)</t>
  </si>
  <si>
    <t>90 AMP</t>
  </si>
  <si>
    <t>D4BH,H1</t>
  </si>
  <si>
    <t>YARIS, PROBOX, MARK, CORONA, CALDINA</t>
  </si>
  <si>
    <t>COROLLA, SPRINTER, CALDINA, PASEO</t>
  </si>
  <si>
    <t>H-1, STAREX, K2700, SORENTO</t>
  </si>
  <si>
    <t>G4FA, G4FC G4FC, G4FA</t>
  </si>
  <si>
    <t>ANT</t>
  </si>
  <si>
    <t>12V-70A</t>
  </si>
  <si>
    <t>12V-80A</t>
  </si>
  <si>
    <t>12V-50A</t>
  </si>
  <si>
    <t>24V-45A</t>
  </si>
  <si>
    <t>12V-110A</t>
  </si>
  <si>
    <t>24V-35A</t>
  </si>
  <si>
    <t>12v</t>
  </si>
  <si>
    <t>JF1518IR</t>
  </si>
  <si>
    <t>27060-21010</t>
  </si>
  <si>
    <t>27060-11250</t>
  </si>
  <si>
    <t>27060-64420</t>
  </si>
  <si>
    <t>27040-54440</t>
  </si>
  <si>
    <t>37300-2B101</t>
  </si>
  <si>
    <t>37300-2B300</t>
  </si>
  <si>
    <t>LS11423</t>
  </si>
  <si>
    <t>MX1-1/9052459</t>
  </si>
  <si>
    <t>MX1-1/13827</t>
  </si>
  <si>
    <t>MX1-1/27060-21010</t>
  </si>
  <si>
    <t>MX1-1/27060-11250</t>
  </si>
  <si>
    <t>LS-161011</t>
  </si>
  <si>
    <t>MX1-1</t>
  </si>
  <si>
    <t>LS15-385</t>
  </si>
  <si>
    <t>CANTER- M17</t>
  </si>
  <si>
    <t>HYU-H1</t>
  </si>
  <si>
    <t>LS16101</t>
  </si>
  <si>
    <t>LS11408/37300-4A003</t>
  </si>
  <si>
    <t>VFX 95</t>
  </si>
  <si>
    <t>MX 3</t>
  </si>
  <si>
    <t>JNDX 11</t>
  </si>
  <si>
    <t>HSX 850</t>
  </si>
  <si>
    <t>13334n</t>
  </si>
  <si>
    <t>LS-15384-3L</t>
  </si>
  <si>
    <t>AL-A077</t>
  </si>
  <si>
    <t>LS11407</t>
  </si>
  <si>
    <t>ZL-AL097</t>
  </si>
  <si>
    <t>16-020</t>
  </si>
  <si>
    <t>AL-AL190</t>
  </si>
  <si>
    <t>AL-AL022</t>
  </si>
  <si>
    <t>LS11124</t>
  </si>
  <si>
    <t>CANTER-M17</t>
  </si>
  <si>
    <t>14-151</t>
  </si>
  <si>
    <t>LS11408</t>
  </si>
  <si>
    <t>HSX 850/24V</t>
  </si>
  <si>
    <t>FTSX 127</t>
  </si>
  <si>
    <t>110A</t>
  </si>
  <si>
    <t>PICO AL COSTADO</t>
  </si>
  <si>
    <t>C/VACIO, EJE GRUESO</t>
  </si>
  <si>
    <t>SIN VACIO</t>
  </si>
  <si>
    <t>C/VACIO Y SUS ENTRADAS</t>
  </si>
  <si>
    <t>S/V</t>
  </si>
  <si>
    <t>1 ENTRADA</t>
  </si>
  <si>
    <t>2 POLEAS</t>
  </si>
  <si>
    <t>ARRANCADOR</t>
  </si>
  <si>
    <t>VACIO ADELANTE</t>
  </si>
  <si>
    <t>2 SALIDA</t>
  </si>
  <si>
    <t>3 ALTERNADOR</t>
  </si>
  <si>
    <t>AP000001</t>
  </si>
  <si>
    <t>BX000036</t>
  </si>
  <si>
    <t>BX000001</t>
  </si>
  <si>
    <t>BX000002</t>
  </si>
  <si>
    <t>OI000002</t>
  </si>
  <si>
    <t>BX000003</t>
  </si>
  <si>
    <t>OI000003</t>
  </si>
  <si>
    <t>TI000001</t>
  </si>
  <si>
    <t>TI000002</t>
  </si>
  <si>
    <t>TI000003</t>
  </si>
  <si>
    <t>TI000004</t>
  </si>
  <si>
    <t>AP000004</t>
  </si>
  <si>
    <t>VE000019</t>
  </si>
  <si>
    <t>VE000020</t>
  </si>
  <si>
    <t>AP000025</t>
  </si>
  <si>
    <t>AP000013</t>
  </si>
  <si>
    <t>AP000014</t>
  </si>
  <si>
    <t>AP000015</t>
  </si>
  <si>
    <t>AP000016</t>
  </si>
  <si>
    <t>AP000017</t>
  </si>
  <si>
    <t>AP000018</t>
  </si>
  <si>
    <t>AP000019</t>
  </si>
  <si>
    <t>AP000020</t>
  </si>
  <si>
    <t>AP000021</t>
  </si>
  <si>
    <t>BX000004</t>
  </si>
  <si>
    <t>BX000005</t>
  </si>
  <si>
    <t>TI000005</t>
  </si>
  <si>
    <t>OI000004</t>
  </si>
  <si>
    <t>OI000005</t>
  </si>
  <si>
    <t>AP000022</t>
  </si>
  <si>
    <t>BX000006</t>
  </si>
  <si>
    <t>BX000007</t>
  </si>
  <si>
    <t>BX000008</t>
  </si>
  <si>
    <t>BX000009</t>
  </si>
  <si>
    <t>OI000006</t>
  </si>
  <si>
    <t>OI000007</t>
  </si>
  <si>
    <t>OI000008</t>
  </si>
  <si>
    <t>TI000006</t>
  </si>
  <si>
    <t>AP000023</t>
  </si>
  <si>
    <t>OI000009</t>
  </si>
  <si>
    <t>OI000010</t>
  </si>
  <si>
    <t>OI000011</t>
  </si>
  <si>
    <t>OI000012</t>
  </si>
  <si>
    <t>VE000026</t>
  </si>
  <si>
    <t>AP000024</t>
  </si>
  <si>
    <t>OI000013</t>
  </si>
  <si>
    <t>BX000011</t>
  </si>
  <si>
    <t>BX000012</t>
  </si>
  <si>
    <t>OI000014</t>
  </si>
  <si>
    <t>BX000013</t>
  </si>
  <si>
    <t>BX000014</t>
  </si>
  <si>
    <t>BX000015</t>
  </si>
  <si>
    <t>OI000015</t>
  </si>
  <si>
    <t>OI000016</t>
  </si>
  <si>
    <t>OI000017</t>
  </si>
  <si>
    <t>OI000018</t>
  </si>
  <si>
    <t>OI000019</t>
  </si>
  <si>
    <t>BX000016</t>
  </si>
  <si>
    <t>BX000017</t>
  </si>
  <si>
    <t>BX000018</t>
  </si>
  <si>
    <t>BX000019</t>
  </si>
  <si>
    <t>VE000211</t>
  </si>
  <si>
    <t>BX000037</t>
  </si>
  <si>
    <t>BX000020</t>
  </si>
  <si>
    <t>OI000020</t>
  </si>
  <si>
    <t>BX000021</t>
  </si>
  <si>
    <t>BX000038</t>
  </si>
  <si>
    <t>VE000240</t>
  </si>
  <si>
    <t>OI000033</t>
  </si>
  <si>
    <t>OI000022</t>
  </si>
  <si>
    <t>BX000022</t>
  </si>
  <si>
    <t>BX000023</t>
  </si>
  <si>
    <t>BX000024</t>
  </si>
  <si>
    <t>AP000032</t>
  </si>
  <si>
    <t>AP000034</t>
  </si>
  <si>
    <t>BX000027</t>
  </si>
  <si>
    <t>BX000028</t>
  </si>
  <si>
    <t>BX000029</t>
  </si>
  <si>
    <t>BX000030</t>
  </si>
  <si>
    <t>BX000031</t>
  </si>
  <si>
    <t>BX000032</t>
  </si>
  <si>
    <t>BX000033</t>
  </si>
  <si>
    <t>BX000034</t>
  </si>
  <si>
    <t>BX000035</t>
  </si>
  <si>
    <t>OI000023</t>
  </si>
  <si>
    <t>OI000024</t>
  </si>
  <si>
    <t>OI000025</t>
  </si>
  <si>
    <t>OI000026</t>
  </si>
  <si>
    <t>OI000027</t>
  </si>
  <si>
    <t>OI000028</t>
  </si>
  <si>
    <t>OI000029</t>
  </si>
  <si>
    <t>OI000030</t>
  </si>
  <si>
    <t>OI000031</t>
  </si>
  <si>
    <t>OI000032</t>
  </si>
  <si>
    <t>BX000039</t>
  </si>
  <si>
    <t>BX000040</t>
  </si>
  <si>
    <t>BX000041</t>
  </si>
  <si>
    <t>BX000042</t>
  </si>
  <si>
    <t>BX000043</t>
  </si>
  <si>
    <t>BX000044</t>
  </si>
  <si>
    <t>VE000212</t>
  </si>
  <si>
    <t>VE000218</t>
  </si>
  <si>
    <t>BX000045</t>
  </si>
  <si>
    <t>BX000046</t>
  </si>
  <si>
    <t>BX000047</t>
  </si>
  <si>
    <t>BX000048</t>
  </si>
  <si>
    <t>OI000034</t>
  </si>
  <si>
    <t>VE000237</t>
  </si>
  <si>
    <t>VE000238</t>
  </si>
  <si>
    <t>VE000241</t>
  </si>
  <si>
    <t>BX000049</t>
  </si>
  <si>
    <t>BX000050</t>
  </si>
  <si>
    <t>BX000051</t>
  </si>
  <si>
    <t>BX000052</t>
  </si>
  <si>
    <t>BX000053</t>
  </si>
  <si>
    <t>BX000054</t>
  </si>
  <si>
    <t>BX000055</t>
  </si>
  <si>
    <t>OI000035</t>
  </si>
  <si>
    <t>OI000036</t>
  </si>
  <si>
    <t>OI000037</t>
  </si>
  <si>
    <t>VE000242</t>
  </si>
  <si>
    <t>VE000243</t>
  </si>
  <si>
    <t>OI000038</t>
  </si>
  <si>
    <t>VE000244</t>
  </si>
  <si>
    <t>VE000245</t>
  </si>
  <si>
    <t>AP000035</t>
  </si>
  <si>
    <t>AP000036</t>
  </si>
  <si>
    <t>5.4KW</t>
  </si>
  <si>
    <t>0.85kw</t>
  </si>
  <si>
    <t>2.5KW</t>
  </si>
  <si>
    <t>0.8KW</t>
  </si>
  <si>
    <t>0.9KW</t>
  </si>
  <si>
    <t>0.90KW</t>
  </si>
  <si>
    <t>0.85KW</t>
  </si>
  <si>
    <t>3.2KW</t>
  </si>
  <si>
    <t>2.8KW</t>
  </si>
  <si>
    <t>2.2KW</t>
  </si>
  <si>
    <t>BUS, CANTER, FUSO, ROSA</t>
  </si>
  <si>
    <t>2C,2L ANT</t>
  </si>
  <si>
    <t>VIOS, CALDINA,, COROLLA, PASEO, SPRINTER</t>
  </si>
  <si>
    <t>4D30. 4D31, 4D32, 4D33</t>
  </si>
  <si>
    <t>COROLLA, SPRINTER, STARLET, PASEO, CALDINA</t>
  </si>
  <si>
    <t>PULSAR, PRESEA, AD, SUNNY</t>
  </si>
  <si>
    <t>SENTRA, PULSAR</t>
  </si>
  <si>
    <t>LESTER</t>
  </si>
  <si>
    <t>FROM</t>
  </si>
  <si>
    <t>RIO, SOUL</t>
  </si>
  <si>
    <t>LANCER, PROTON, MIRAGE, LIBERO</t>
  </si>
  <si>
    <t>4D30, 4DR5</t>
  </si>
  <si>
    <t>COROLLA, YARIS, PROBOX</t>
  </si>
  <si>
    <t>CARAVAN, FRONTIER, ATLAS, FIERA</t>
  </si>
  <si>
    <t>SUNY</t>
  </si>
  <si>
    <t>TD23,TD27</t>
  </si>
  <si>
    <t>SAIL, CORSA</t>
  </si>
  <si>
    <t>2C, 3L</t>
  </si>
  <si>
    <t>CORSA,ASTRA,CELTA</t>
  </si>
  <si>
    <t>STAREX, ACCENT,</t>
  </si>
  <si>
    <t>HB20</t>
  </si>
  <si>
    <t>SENTRA, PULSAR, SUNNY, PATROL</t>
  </si>
  <si>
    <t>JUSTY</t>
  </si>
  <si>
    <t>ASTRO VAN, CAMRO, CAVALIER, CAPRICE, LUMINA</t>
  </si>
  <si>
    <t>SUNNY, DATSUN, LAUREL</t>
  </si>
  <si>
    <t>COUNTY, HD65</t>
  </si>
  <si>
    <t>1NZ, 2NZ, 4E, 5E</t>
  </si>
  <si>
    <t>FRONTIER, URVAN, TERRANO, D21</t>
  </si>
  <si>
    <t>RIO, KIA</t>
  </si>
  <si>
    <t>SPARK, PRISMA</t>
  </si>
  <si>
    <t>HD65, COUNTY</t>
  </si>
  <si>
    <t>HD65, 72, 78</t>
  </si>
  <si>
    <t>SERATO</t>
  </si>
  <si>
    <t>AVEO, SAIL, SONIC</t>
  </si>
  <si>
    <t>GALANT, PAJERO, SIGMA</t>
  </si>
  <si>
    <t>4D30,4D31, 4D32</t>
  </si>
  <si>
    <t>SPECTRUM</t>
  </si>
  <si>
    <t>FD,FB,CAMIONES</t>
  </si>
  <si>
    <t>TRUCK,UD,BUS</t>
  </si>
  <si>
    <t>ONAN</t>
  </si>
  <si>
    <t>SY1</t>
  </si>
  <si>
    <t>CA4D</t>
  </si>
  <si>
    <t>ELANTRA, ACCENT,, I20</t>
  </si>
  <si>
    <t>MODER</t>
  </si>
  <si>
    <t>4D31, 4D32, 4D33 ANT</t>
  </si>
  <si>
    <t>HD65, D4DD</t>
  </si>
  <si>
    <t>14B, 13B</t>
  </si>
  <si>
    <t>ECLIPSE, MIRAGE</t>
  </si>
  <si>
    <t>24V-9DT</t>
  </si>
  <si>
    <t>10X10X83</t>
  </si>
  <si>
    <t>10x20x146</t>
  </si>
  <si>
    <t>5x9X54</t>
  </si>
  <si>
    <t>10x20x134</t>
  </si>
  <si>
    <t>12V-8DT</t>
  </si>
  <si>
    <t>12V-9DT</t>
  </si>
  <si>
    <t>12V-10DT</t>
  </si>
  <si>
    <t>8DT</t>
  </si>
  <si>
    <t>10X20x136</t>
  </si>
  <si>
    <t>10X20X158</t>
  </si>
  <si>
    <t>6X9x45</t>
  </si>
  <si>
    <t>8x8x40</t>
  </si>
  <si>
    <t>20X19</t>
  </si>
  <si>
    <t>9DT</t>
  </si>
  <si>
    <t>10x10x102</t>
  </si>
  <si>
    <t>8x9x40</t>
  </si>
  <si>
    <t>8x8x56</t>
  </si>
  <si>
    <t>8x10x56</t>
  </si>
  <si>
    <t>10x20x131</t>
  </si>
  <si>
    <t>12x11x77.5</t>
  </si>
  <si>
    <t>20X22</t>
  </si>
  <si>
    <t>5x9x75</t>
  </si>
  <si>
    <t>24 V</t>
  </si>
  <si>
    <t>9X10X102</t>
  </si>
  <si>
    <t>8x8x51</t>
  </si>
  <si>
    <t>10x8x56</t>
  </si>
  <si>
    <t>10X20X146</t>
  </si>
  <si>
    <t>24v</t>
  </si>
  <si>
    <t>8x8x54</t>
  </si>
  <si>
    <t>20x9x87</t>
  </si>
  <si>
    <t>9X23X95</t>
  </si>
  <si>
    <t>24V-11DT</t>
  </si>
  <si>
    <t>8x10x42</t>
  </si>
  <si>
    <t>8x11X40</t>
  </si>
  <si>
    <t>4x8x56</t>
  </si>
  <si>
    <t>10x8x38</t>
  </si>
  <si>
    <t>4x9x56</t>
  </si>
  <si>
    <t>8x10x51</t>
  </si>
  <si>
    <t>10x10x83</t>
  </si>
  <si>
    <t>20x20x111</t>
  </si>
  <si>
    <t>10X20X145</t>
  </si>
  <si>
    <t>20X20X111</t>
  </si>
  <si>
    <t>9X23X94</t>
  </si>
  <si>
    <t>10x8x75</t>
  </si>
  <si>
    <t>10x8x60</t>
  </si>
  <si>
    <t>10x22x146</t>
  </si>
  <si>
    <t>9x10</t>
  </si>
  <si>
    <t>12C</t>
  </si>
  <si>
    <t>9x8x51</t>
  </si>
  <si>
    <t>9x5x54</t>
  </si>
  <si>
    <t>20X5X110</t>
  </si>
  <si>
    <t>11x35x146</t>
  </si>
  <si>
    <t>126-32</t>
  </si>
  <si>
    <t>ZNP-18098</t>
  </si>
  <si>
    <t>28100-11080</t>
  </si>
  <si>
    <t>23300-F4211</t>
  </si>
  <si>
    <t>23300-84A07</t>
  </si>
  <si>
    <t>36100-2B110</t>
  </si>
  <si>
    <t>31100-85020</t>
  </si>
  <si>
    <t>31100-77A00</t>
  </si>
  <si>
    <t>MD301351</t>
  </si>
  <si>
    <t>M008T80071</t>
  </si>
  <si>
    <t>28100-21021</t>
  </si>
  <si>
    <t>CHAV30AR</t>
  </si>
  <si>
    <t>SL2024007</t>
  </si>
  <si>
    <t>CHAV3CAR</t>
  </si>
  <si>
    <t>MT1484048</t>
  </si>
  <si>
    <t>ZM 85.680.1</t>
  </si>
  <si>
    <t>M347177371</t>
  </si>
  <si>
    <t>36100-45501</t>
  </si>
  <si>
    <t>M371X74471</t>
  </si>
  <si>
    <t>M371X20571</t>
  </si>
  <si>
    <t>894387-6530</t>
  </si>
  <si>
    <t>228000-0640</t>
  </si>
  <si>
    <t>MX2-1/126-32</t>
  </si>
  <si>
    <t>ZNP-18283</t>
  </si>
  <si>
    <t>ZNP-18097</t>
  </si>
  <si>
    <t>ZNP-18174</t>
  </si>
  <si>
    <t>FDS-0901</t>
  </si>
  <si>
    <t>MX2-5</t>
  </si>
  <si>
    <t>MX2-4</t>
  </si>
  <si>
    <t>MX2-10</t>
  </si>
  <si>
    <t>MX2-12</t>
  </si>
  <si>
    <t>TD27/ZD30/513-327</t>
  </si>
  <si>
    <t>MX2-1/28100-11080</t>
  </si>
  <si>
    <t>AL-ST050</t>
  </si>
  <si>
    <t>MX2-1/23300-84A07</t>
  </si>
  <si>
    <t>MX2-36100-2B102</t>
  </si>
  <si>
    <t>MX2-1</t>
  </si>
  <si>
    <t>31100-61JM</t>
  </si>
  <si>
    <t>MX2-1/96963480</t>
  </si>
  <si>
    <t>MX2-1/HD617708</t>
  </si>
  <si>
    <t>SS-1219</t>
  </si>
  <si>
    <t>CA1483010</t>
  </si>
  <si>
    <t>M2T66872</t>
  </si>
  <si>
    <t>ZNP-19501</t>
  </si>
  <si>
    <t>ZM-705</t>
  </si>
  <si>
    <t>ZM-894</t>
  </si>
  <si>
    <t>ZM-896</t>
  </si>
  <si>
    <t>POS MX2-10</t>
  </si>
  <si>
    <t>AL-S297</t>
  </si>
  <si>
    <t>SS-1227 12v</t>
  </si>
  <si>
    <t>SS-Q403</t>
  </si>
  <si>
    <t>SS-1522 24V</t>
  </si>
  <si>
    <t>ZM-591</t>
  </si>
  <si>
    <t>IM-70401 23</t>
  </si>
  <si>
    <t>ARRA-PROBOX</t>
  </si>
  <si>
    <t>ZM-898</t>
  </si>
  <si>
    <t>ZNP-18863</t>
  </si>
  <si>
    <t>DK1220A</t>
  </si>
  <si>
    <t>BND-26</t>
  </si>
  <si>
    <t>znp-19573</t>
  </si>
  <si>
    <t>1.01.1054.0</t>
  </si>
  <si>
    <t>ZM-710</t>
  </si>
  <si>
    <t>ZM-495</t>
  </si>
  <si>
    <t>ZM-860</t>
  </si>
  <si>
    <t>ZM-891</t>
  </si>
  <si>
    <t>ZM-681</t>
  </si>
  <si>
    <t>99.0957.0</t>
  </si>
  <si>
    <t>STG-01</t>
  </si>
  <si>
    <t>BND-18</t>
  </si>
  <si>
    <t>ZNP.18864</t>
  </si>
  <si>
    <t>SW-3</t>
  </si>
  <si>
    <t>ZNP-18192</t>
  </si>
  <si>
    <t>ZM85.790.14</t>
  </si>
  <si>
    <t>ZM-1-981</t>
  </si>
  <si>
    <t>99.1777.00</t>
  </si>
  <si>
    <t>ZM 5-408</t>
  </si>
  <si>
    <t>ZM-261</t>
  </si>
  <si>
    <t>SS-603H</t>
  </si>
  <si>
    <t>CA1484014</t>
  </si>
  <si>
    <t>CD17 9T</t>
  </si>
  <si>
    <t>HT1484012</t>
  </si>
  <si>
    <t>36100-45501/45500</t>
  </si>
  <si>
    <t>ZNP-19629</t>
  </si>
  <si>
    <t>BND-36</t>
  </si>
  <si>
    <t>ZNP-18089</t>
  </si>
  <si>
    <t>ZNP-18303</t>
  </si>
  <si>
    <t>ZNP-18068</t>
  </si>
  <si>
    <t>BND-40</t>
  </si>
  <si>
    <t>ZNP-18872</t>
  </si>
  <si>
    <t>NIPPON-18283</t>
  </si>
  <si>
    <t>BND-48</t>
  </si>
  <si>
    <t>ZM-6-494</t>
  </si>
  <si>
    <t>ZM-1978</t>
  </si>
  <si>
    <t>SLN-08</t>
  </si>
  <si>
    <t>SLN-02</t>
  </si>
  <si>
    <t>29D55603CA</t>
  </si>
  <si>
    <t>M4D30</t>
  </si>
  <si>
    <t>KG-66-8210</t>
  </si>
  <si>
    <t>28150-78061</t>
  </si>
  <si>
    <t>2J2015</t>
  </si>
  <si>
    <t>ZM-790</t>
  </si>
  <si>
    <t>ZNP-18095</t>
  </si>
  <si>
    <t>KV-1046</t>
  </si>
  <si>
    <t>99.1046.0</t>
  </si>
  <si>
    <t>SOLSNLS-1352</t>
  </si>
  <si>
    <t>B6AZ-11450-A</t>
  </si>
  <si>
    <t>99.0951.0</t>
  </si>
  <si>
    <t>99.1873.0</t>
  </si>
  <si>
    <t>ZPN-18822</t>
  </si>
  <si>
    <t>ND1484006</t>
  </si>
  <si>
    <t>ZM-391</t>
  </si>
  <si>
    <t>CANTER-24V</t>
  </si>
  <si>
    <t>2C-12V</t>
  </si>
  <si>
    <t>ZM 5-407</t>
  </si>
  <si>
    <t>ZNP-18072</t>
  </si>
  <si>
    <t>85.590.05</t>
  </si>
  <si>
    <t>85.790.03</t>
  </si>
  <si>
    <t>85.701.04</t>
  </si>
  <si>
    <t>85.790.29</t>
  </si>
  <si>
    <t>85.421.01</t>
  </si>
  <si>
    <t>SS-1521 12V</t>
  </si>
  <si>
    <t>ZM 698</t>
  </si>
  <si>
    <t>ZM-4699</t>
  </si>
  <si>
    <t>SS-2734E 12V</t>
  </si>
  <si>
    <t>SS-2734D 24V</t>
  </si>
  <si>
    <t>SS-1540 24V</t>
  </si>
  <si>
    <t>ZM 2-401</t>
  </si>
  <si>
    <t>ZM 401</t>
  </si>
  <si>
    <t>AL-S206</t>
  </si>
  <si>
    <t>TY1480005</t>
  </si>
  <si>
    <t>44-008</t>
  </si>
  <si>
    <t>MT1484005</t>
  </si>
  <si>
    <t>SS-1680</t>
  </si>
  <si>
    <t>SS-419</t>
  </si>
  <si>
    <t>TD27/ZD30</t>
  </si>
  <si>
    <t>05-018</t>
  </si>
  <si>
    <t>AL-ST013</t>
  </si>
  <si>
    <t>XL-XD-15</t>
  </si>
  <si>
    <t>AL-S163/ST105</t>
  </si>
  <si>
    <t>AL-S044</t>
  </si>
  <si>
    <t>QDJ2211H-6000</t>
  </si>
  <si>
    <t>MI1007</t>
  </si>
  <si>
    <t>SS-1227 12V</t>
  </si>
  <si>
    <t>IM70401</t>
  </si>
  <si>
    <t>99.1777.0</t>
  </si>
  <si>
    <t>ZNP-18493</t>
  </si>
  <si>
    <t>BZM-957</t>
  </si>
  <si>
    <t>ZNP-19631</t>
  </si>
  <si>
    <t>ZNP-18128</t>
  </si>
  <si>
    <t>ZM790</t>
  </si>
  <si>
    <t>SNLS-1352</t>
  </si>
  <si>
    <t>BZM-951</t>
  </si>
  <si>
    <t>ZNP-18200</t>
  </si>
  <si>
    <t>MT1484011</t>
  </si>
  <si>
    <t>LARGO - 24 V</t>
  </si>
  <si>
    <t>DELANTERA CORTO</t>
  </si>
  <si>
    <t>DELANTERA LARGO</t>
  </si>
  <si>
    <t>IMAN PIL (PILOTO) - LDO. IZQ</t>
  </si>
  <si>
    <t>MAS ACCESSORIO</t>
  </si>
  <si>
    <t>POSTERIOR, MODERNO</t>
  </si>
  <si>
    <t>24V,CON 2HUECOS , OREJAS</t>
  </si>
  <si>
    <t>12 V.</t>
  </si>
  <si>
    <t>9DT X 41</t>
  </si>
  <si>
    <t>9X41</t>
  </si>
  <si>
    <t>C/CHANCHITO</t>
  </si>
  <si>
    <t>2 OREJAS</t>
  </si>
  <si>
    <t>C/CABLE</t>
  </si>
  <si>
    <t>CON OREJAS</t>
  </si>
  <si>
    <t>ROJO</t>
  </si>
  <si>
    <t>SD000030</t>
  </si>
  <si>
    <t>SD000003</t>
  </si>
  <si>
    <t>SD000028</t>
  </si>
  <si>
    <t>SD000021</t>
  </si>
  <si>
    <t>SD000001</t>
  </si>
  <si>
    <t>SD000002</t>
  </si>
  <si>
    <t>VG000003</t>
  </si>
  <si>
    <t>SD000004</t>
  </si>
  <si>
    <t>SD000005</t>
  </si>
  <si>
    <t>SD000006</t>
  </si>
  <si>
    <t>VC000003</t>
  </si>
  <si>
    <t>SD000007</t>
  </si>
  <si>
    <t>SD000008</t>
  </si>
  <si>
    <t>SD000011</t>
  </si>
  <si>
    <t>SD000009</t>
  </si>
  <si>
    <t>SD000010</t>
  </si>
  <si>
    <t>SD000014</t>
  </si>
  <si>
    <t>SD000012</t>
  </si>
  <si>
    <t>SD000013</t>
  </si>
  <si>
    <t>SD000015</t>
  </si>
  <si>
    <t>SD000016</t>
  </si>
  <si>
    <t>VC000008</t>
  </si>
  <si>
    <t>VG000006</t>
  </si>
  <si>
    <t>SD000017</t>
  </si>
  <si>
    <t>VG000007</t>
  </si>
  <si>
    <t>VG000008</t>
  </si>
  <si>
    <t>VC000013</t>
  </si>
  <si>
    <t>SD000018</t>
  </si>
  <si>
    <t>SD000019</t>
  </si>
  <si>
    <t>SD000020</t>
  </si>
  <si>
    <t>VG000010</t>
  </si>
  <si>
    <t>VC000035</t>
  </si>
  <si>
    <t>SD000022</t>
  </si>
  <si>
    <t>SD000023</t>
  </si>
  <si>
    <t>SD000024</t>
  </si>
  <si>
    <t>SD000025</t>
  </si>
  <si>
    <t>SD000026</t>
  </si>
  <si>
    <t>SD000027</t>
  </si>
  <si>
    <t>SD000029</t>
  </si>
  <si>
    <t>VG000011</t>
  </si>
  <si>
    <t>VC000068</t>
  </si>
  <si>
    <t>VG000019</t>
  </si>
  <si>
    <t>VG000020</t>
  </si>
  <si>
    <t>VG000021</t>
  </si>
  <si>
    <t>VG000023</t>
  </si>
  <si>
    <t>VG000024</t>
  </si>
  <si>
    <t>14 DT</t>
  </si>
  <si>
    <t>FURGONETA, STAREX</t>
  </si>
  <si>
    <t>SONIC, CRUZE, N300</t>
  </si>
  <si>
    <t>QG15, QG16</t>
  </si>
  <si>
    <t>D4AF.D4AK</t>
  </si>
  <si>
    <t>4D31,4D32,4D33 ANT</t>
  </si>
  <si>
    <t>DADA</t>
  </si>
  <si>
    <t>HD78, D4BB</t>
  </si>
  <si>
    <t>3L, 5l</t>
  </si>
  <si>
    <t>4D31.4D32,4D33,4D34</t>
  </si>
  <si>
    <t>PICKUP, CANTER</t>
  </si>
  <si>
    <t>CONDOR, ATLAS, CIVILIAN</t>
  </si>
  <si>
    <t>HIACE, HILUX, PROBOX, YARIS</t>
  </si>
  <si>
    <t>1KD, 2KD, 1NZ, 2NZ</t>
  </si>
  <si>
    <t>HIACE, HILUX, LAD CRUSIER</t>
  </si>
  <si>
    <t>QQ22</t>
  </si>
  <si>
    <t>18x64</t>
  </si>
  <si>
    <t>C/ POLEA</t>
  </si>
  <si>
    <t>32x65</t>
  </si>
  <si>
    <t>12x53</t>
  </si>
  <si>
    <t>S/PIÑON</t>
  </si>
  <si>
    <t>ACANALADA</t>
  </si>
  <si>
    <t>54x12</t>
  </si>
  <si>
    <t>24x65</t>
  </si>
  <si>
    <t>15x56</t>
  </si>
  <si>
    <t>16x64</t>
  </si>
  <si>
    <t>12x52</t>
  </si>
  <si>
    <t>13x54</t>
  </si>
  <si>
    <t>15x58</t>
  </si>
  <si>
    <t>16x53.5</t>
  </si>
  <si>
    <t>57100-45210</t>
  </si>
  <si>
    <t>44320-12271</t>
  </si>
  <si>
    <t>15121-64024-2</t>
  </si>
  <si>
    <t>57100-5H001-K</t>
  </si>
  <si>
    <t>15121-11010</t>
  </si>
  <si>
    <t>15121-11016</t>
  </si>
  <si>
    <t>15121-32040</t>
  </si>
  <si>
    <t>45000-4G13</t>
  </si>
  <si>
    <t>1304100-SA01</t>
  </si>
  <si>
    <t>475-10057</t>
  </si>
  <si>
    <t>57100-4F100</t>
  </si>
  <si>
    <t>MVR-033</t>
  </si>
  <si>
    <t>57100-5H100</t>
  </si>
  <si>
    <t>57100-4A010</t>
  </si>
  <si>
    <t>MTP-001</t>
  </si>
  <si>
    <t>15121-21026</t>
  </si>
  <si>
    <t>64024-2</t>
  </si>
  <si>
    <t>49110-95F0A</t>
  </si>
  <si>
    <t>44310-OK040</t>
  </si>
  <si>
    <t>SERV.1HZ</t>
  </si>
  <si>
    <t>57100-5H101-K</t>
  </si>
  <si>
    <t>MTP-002</t>
  </si>
  <si>
    <t>TC-008</t>
  </si>
  <si>
    <t>VC-008</t>
  </si>
  <si>
    <t>MRC-020</t>
  </si>
  <si>
    <t>ACC-14B-1HZ</t>
  </si>
  <si>
    <t>571004H100</t>
  </si>
  <si>
    <t>MRS-011</t>
  </si>
  <si>
    <t>MTP-003</t>
  </si>
  <si>
    <t>13095-E7011</t>
  </si>
  <si>
    <t>MRC-012</t>
  </si>
  <si>
    <t>S11-1311110KA</t>
  </si>
  <si>
    <t>FSH-CH6390</t>
  </si>
  <si>
    <t>MVR-064</t>
  </si>
  <si>
    <t>VC-009</t>
  </si>
  <si>
    <t>18X64</t>
  </si>
  <si>
    <t>13X54</t>
  </si>
  <si>
    <t>12X53</t>
  </si>
  <si>
    <t>15X58</t>
  </si>
  <si>
    <t>16X53.5</t>
  </si>
  <si>
    <t>OVALADO</t>
  </si>
  <si>
    <t>CERVO HIDRAULICO</t>
  </si>
  <si>
    <t>KOREA</t>
  </si>
  <si>
    <t>CON PIÑON,CAÑERIA ATRAS</t>
  </si>
  <si>
    <t>CAÑERIA A DELANT.</t>
  </si>
  <si>
    <t>ANARANJADO</t>
  </si>
  <si>
    <t>AMARILLO</t>
  </si>
  <si>
    <t>EA000001</t>
  </si>
  <si>
    <t>EA000002</t>
  </si>
  <si>
    <t>EA000003</t>
  </si>
  <si>
    <t>EA000004</t>
  </si>
  <si>
    <t>EA000005</t>
  </si>
  <si>
    <t>EA000006</t>
  </si>
  <si>
    <t>EA000007</t>
  </si>
  <si>
    <t>EA000008</t>
  </si>
  <si>
    <t>ZB1040LDDS</t>
  </si>
  <si>
    <t>G4GA</t>
  </si>
  <si>
    <t>26420-48000</t>
  </si>
  <si>
    <t>JA00110052</t>
  </si>
  <si>
    <t>ME014779</t>
  </si>
  <si>
    <t>26420-48800</t>
  </si>
  <si>
    <t>6213/4D30</t>
  </si>
  <si>
    <t>6214/4D30</t>
  </si>
  <si>
    <t>ALV-026</t>
  </si>
  <si>
    <t>BAJO MODERNO</t>
  </si>
  <si>
    <t>ALTO MODERNO</t>
  </si>
  <si>
    <t>CD000001</t>
  </si>
  <si>
    <t>CA000002</t>
  </si>
  <si>
    <t>CA000001</t>
  </si>
  <si>
    <t>CA000003</t>
  </si>
  <si>
    <t>CA000004</t>
  </si>
  <si>
    <t>CD000002</t>
  </si>
  <si>
    <t>CA000005</t>
  </si>
  <si>
    <t>CA000008</t>
  </si>
  <si>
    <t>CA000017</t>
  </si>
  <si>
    <t>CA000006</t>
  </si>
  <si>
    <t>CA000011</t>
  </si>
  <si>
    <t>CA000007</t>
  </si>
  <si>
    <t>CA000009</t>
  </si>
  <si>
    <t>CA000010</t>
  </si>
  <si>
    <t>CA000012</t>
  </si>
  <si>
    <t>CA000013</t>
  </si>
  <si>
    <t>CA000014</t>
  </si>
  <si>
    <t>CA000015</t>
  </si>
  <si>
    <t>CA000016</t>
  </si>
  <si>
    <t>CA000018</t>
  </si>
  <si>
    <t>CA000019</t>
  </si>
  <si>
    <t>CA000020</t>
  </si>
  <si>
    <t>CA000022</t>
  </si>
  <si>
    <t>CA000025</t>
  </si>
  <si>
    <t>CD000003</t>
  </si>
  <si>
    <t>CD000004</t>
  </si>
  <si>
    <t>CA000021</t>
  </si>
  <si>
    <t>CA000023</t>
  </si>
  <si>
    <t>CA000024</t>
  </si>
  <si>
    <t>CD000005</t>
  </si>
  <si>
    <t>CA000026</t>
  </si>
  <si>
    <t>36.3x39.3x18 CM</t>
  </si>
  <si>
    <t>30.7x34.8x19 CM</t>
  </si>
  <si>
    <t>31.5x34.8x15 CM</t>
  </si>
  <si>
    <t>30.2x33.6x15 CM</t>
  </si>
  <si>
    <t>27.9x33.1x15 CM</t>
  </si>
  <si>
    <t>21.8x24.4x9 CM</t>
  </si>
  <si>
    <t>27x30.6x10 CM</t>
  </si>
  <si>
    <t>237MM, 270MM</t>
  </si>
  <si>
    <t>22.5x25.4x9 CM</t>
  </si>
  <si>
    <t>24.5x27.3x10 CM</t>
  </si>
  <si>
    <t>25.4x28.2x10 CM</t>
  </si>
  <si>
    <t>28.2x31.5x12 CM</t>
  </si>
  <si>
    <t>22.2x25.5x9 CM</t>
  </si>
  <si>
    <t>30.9x34.7x18 CM</t>
  </si>
  <si>
    <t>24.5x27.2x8. CM</t>
  </si>
  <si>
    <t>35.1x39.3x20 CM</t>
  </si>
  <si>
    <t>240,270X9</t>
  </si>
  <si>
    <t>331x361x16</t>
  </si>
  <si>
    <t>238MM, 270MM</t>
  </si>
  <si>
    <t>240x275</t>
  </si>
  <si>
    <t>245x272x10 MM</t>
  </si>
  <si>
    <t>CANTER,FUSO</t>
  </si>
  <si>
    <t>4D30, 4D31, 4D32, 4D33ANT</t>
  </si>
  <si>
    <t>1E, 2E, 1N, 2N</t>
  </si>
  <si>
    <t>PORTER, H-100, TERRANCA, STAREX</t>
  </si>
  <si>
    <t>2E,4E, 5E</t>
  </si>
  <si>
    <t>A500</t>
  </si>
  <si>
    <t>FD33T, FD35, FD33</t>
  </si>
  <si>
    <t>ACCENS, EXEL</t>
  </si>
  <si>
    <t>19989-2002</t>
  </si>
  <si>
    <t>2A,3A</t>
  </si>
  <si>
    <t>GA13,GA15,GA16</t>
  </si>
  <si>
    <t>18R ,4Y</t>
  </si>
  <si>
    <t>114 DT</t>
  </si>
  <si>
    <t>96 DT</t>
  </si>
  <si>
    <t>100 DT</t>
  </si>
  <si>
    <t>120DT</t>
  </si>
  <si>
    <t>106DT</t>
  </si>
  <si>
    <t>105DT</t>
  </si>
  <si>
    <t>363*393*18</t>
  </si>
  <si>
    <t>307*348*19</t>
  </si>
  <si>
    <t>315*348*15</t>
  </si>
  <si>
    <t>302*336*15</t>
  </si>
  <si>
    <t>279*331*15</t>
  </si>
  <si>
    <t>218*244*9</t>
  </si>
  <si>
    <t>27*306*10</t>
  </si>
  <si>
    <t>225*254*9</t>
  </si>
  <si>
    <t>245*273*10</t>
  </si>
  <si>
    <t>254*282*10</t>
  </si>
  <si>
    <t>282*315*12</t>
  </si>
  <si>
    <t>222*255*9</t>
  </si>
  <si>
    <t>309*347*18</t>
  </si>
  <si>
    <t>351*393*20</t>
  </si>
  <si>
    <t>48001-50Y00</t>
  </si>
  <si>
    <t>MECANICA</t>
  </si>
  <si>
    <t>MECANICO</t>
  </si>
  <si>
    <t>DELGADA, ORIGINAL</t>
  </si>
  <si>
    <t>MECANIVA</t>
  </si>
  <si>
    <t>MECANICA, DEL</t>
  </si>
  <si>
    <t>129DT-4D31</t>
  </si>
  <si>
    <t>ME012549</t>
  </si>
  <si>
    <t>ME012548</t>
  </si>
  <si>
    <t>23212-41000</t>
  </si>
  <si>
    <t>45510-16190</t>
  </si>
  <si>
    <t>110DT</t>
  </si>
  <si>
    <t>96DT</t>
  </si>
  <si>
    <t>23212-42000</t>
  </si>
  <si>
    <t>114DT</t>
  </si>
  <si>
    <t>103DT</t>
  </si>
  <si>
    <t>100DT</t>
  </si>
  <si>
    <t>23212-45000</t>
  </si>
  <si>
    <t>129DT</t>
  </si>
  <si>
    <t>120T</t>
  </si>
  <si>
    <t>56500-1E500</t>
  </si>
  <si>
    <t>CRE-114</t>
  </si>
  <si>
    <t>SPCH408033</t>
  </si>
  <si>
    <t>A100557</t>
  </si>
  <si>
    <t>RKD0227</t>
  </si>
  <si>
    <t>NIS-GA16</t>
  </si>
  <si>
    <t>BE000001</t>
  </si>
  <si>
    <t>BE000002</t>
  </si>
  <si>
    <t>BE000003</t>
  </si>
  <si>
    <t>BE000004</t>
  </si>
  <si>
    <t>BE000005</t>
  </si>
  <si>
    <t>BE000006</t>
  </si>
  <si>
    <t>BE000007</t>
  </si>
  <si>
    <t>BE000008</t>
  </si>
  <si>
    <t>BE000009</t>
  </si>
  <si>
    <t>BE000010</t>
  </si>
  <si>
    <t>BE000011</t>
  </si>
  <si>
    <t>BE000012</t>
  </si>
  <si>
    <t>BE000013</t>
  </si>
  <si>
    <t>BE000014</t>
  </si>
  <si>
    <t>BE000017</t>
  </si>
  <si>
    <t>BE000018</t>
  </si>
  <si>
    <t>BE000019</t>
  </si>
  <si>
    <t>BE000020</t>
  </si>
  <si>
    <t>BE000021</t>
  </si>
  <si>
    <t>BE000022</t>
  </si>
  <si>
    <t>BE000023</t>
  </si>
  <si>
    <t>BE000024</t>
  </si>
  <si>
    <t>BE000025</t>
  </si>
  <si>
    <t>BE000026</t>
  </si>
  <si>
    <t>BE000027</t>
  </si>
  <si>
    <t>BE000028</t>
  </si>
  <si>
    <t>BE000029</t>
  </si>
  <si>
    <t>BE000030</t>
  </si>
  <si>
    <t>BE000031</t>
  </si>
  <si>
    <t>BE000032</t>
  </si>
  <si>
    <t>BE000033</t>
  </si>
  <si>
    <t>BE000034</t>
  </si>
  <si>
    <t>BE000036</t>
  </si>
  <si>
    <t>BE000035</t>
  </si>
  <si>
    <t>2T</t>
  </si>
  <si>
    <t>1Y, 2Y, 5R</t>
  </si>
  <si>
    <t>HIACE, TERCEL</t>
  </si>
  <si>
    <t>CHASER, COASTER, CORONA, CRESTA, CROWN, DYNA, LAND CRUISER</t>
  </si>
  <si>
    <t>CARAVAN HOMY 3200</t>
  </si>
  <si>
    <t>FE16, FE6</t>
  </si>
  <si>
    <t>E12, G15, G15B, GA13, GA15, H20A, H25A, J20A, TA01R, XUD9</t>
  </si>
  <si>
    <t>HD65, HD76</t>
  </si>
  <si>
    <t>SPARK LITE GT</t>
  </si>
  <si>
    <t>M300</t>
  </si>
  <si>
    <t>COUNTY, 3</t>
  </si>
  <si>
    <t>D4DB, D4DD, HD78</t>
  </si>
  <si>
    <t>HD78, HD65</t>
  </si>
  <si>
    <t>1977-1988</t>
  </si>
  <si>
    <t>TW-31410-20100</t>
  </si>
  <si>
    <t>TW-31410-20080</t>
  </si>
  <si>
    <t>TW-31410-24010</t>
  </si>
  <si>
    <t>TW-31410-35090</t>
  </si>
  <si>
    <t>TW-31410-26090</t>
  </si>
  <si>
    <t>TW-31410-26170</t>
  </si>
  <si>
    <t>TW-31410-36130</t>
  </si>
  <si>
    <t>TW-31410-52030</t>
  </si>
  <si>
    <t>TW-31410-52070</t>
  </si>
  <si>
    <t>TW-30610-01N11</t>
  </si>
  <si>
    <t>TW-30610-17N02</t>
  </si>
  <si>
    <t>TW-30610-1HK0A</t>
  </si>
  <si>
    <t>TW-30610-4M407</t>
  </si>
  <si>
    <t>TW-30610-61R10</t>
  </si>
  <si>
    <t>TW-30610-H5802</t>
  </si>
  <si>
    <t>TW-30610-N6000</t>
  </si>
  <si>
    <t>TW-30610-R8000</t>
  </si>
  <si>
    <t>TW-31410-12362</t>
  </si>
  <si>
    <t>TW-31410-16040</t>
  </si>
  <si>
    <t>TW-31410-20530</t>
  </si>
  <si>
    <t>TW-31410-20570</t>
  </si>
  <si>
    <t>TW-31410-35250</t>
  </si>
  <si>
    <t>TW-23820-65D00</t>
  </si>
  <si>
    <t>41650-5H000</t>
  </si>
  <si>
    <t>PMC-166</t>
  </si>
  <si>
    <t>41650-5K000-K</t>
  </si>
  <si>
    <t>KAC0282</t>
  </si>
  <si>
    <t>KAC-0179</t>
  </si>
  <si>
    <t>KAC-0957</t>
  </si>
  <si>
    <t>41600-4F000</t>
  </si>
  <si>
    <t>41605-D3000</t>
  </si>
  <si>
    <t>A00131089</t>
  </si>
  <si>
    <t>31420-26020</t>
  </si>
  <si>
    <t>KAC1130</t>
  </si>
  <si>
    <t>41600-5H101</t>
  </si>
  <si>
    <t>KAC130</t>
  </si>
  <si>
    <t>ALUMIO sin pin</t>
  </si>
  <si>
    <t>CON PIN, 7/8,</t>
  </si>
  <si>
    <t>SIN PIN</t>
  </si>
  <si>
    <t>CON PIN, 1/8, 23.81</t>
  </si>
  <si>
    <t>41650-5K000</t>
  </si>
  <si>
    <t>EM000508</t>
  </si>
  <si>
    <t>EM001021</t>
  </si>
  <si>
    <t>EM000128</t>
  </si>
  <si>
    <t>EM000129</t>
  </si>
  <si>
    <t>EM000131</t>
  </si>
  <si>
    <t>EM000050</t>
  </si>
  <si>
    <t>EM000052</t>
  </si>
  <si>
    <t>EM000054</t>
  </si>
  <si>
    <t>EM000055</t>
  </si>
  <si>
    <t>EM000056</t>
  </si>
  <si>
    <t>EM000057</t>
  </si>
  <si>
    <t>EM000058</t>
  </si>
  <si>
    <t>EM000059</t>
  </si>
  <si>
    <t>EM000060</t>
  </si>
  <si>
    <t>EM000061</t>
  </si>
  <si>
    <t>EM000062</t>
  </si>
  <si>
    <t>EM000064</t>
  </si>
  <si>
    <t>EM000065</t>
  </si>
  <si>
    <t>EM000066</t>
  </si>
  <si>
    <t>EM000067</t>
  </si>
  <si>
    <t>EM000068</t>
  </si>
  <si>
    <t>EM000069</t>
  </si>
  <si>
    <t>EM000070</t>
  </si>
  <si>
    <t>EM000071</t>
  </si>
  <si>
    <t>EM000075</t>
  </si>
  <si>
    <t>EM000077</t>
  </si>
  <si>
    <t>EM000081</t>
  </si>
  <si>
    <t>EM000088</t>
  </si>
  <si>
    <t>EM000096</t>
  </si>
  <si>
    <t>EM000100</t>
  </si>
  <si>
    <t>EM000101</t>
  </si>
  <si>
    <t>EM000173</t>
  </si>
  <si>
    <t>EM000172</t>
  </si>
  <si>
    <t>EM000171</t>
  </si>
  <si>
    <t>EM000170</t>
  </si>
  <si>
    <t>EM000169</t>
  </si>
  <si>
    <t>EM000168</t>
  </si>
  <si>
    <t>EM000167</t>
  </si>
  <si>
    <t>EM000166</t>
  </si>
  <si>
    <t>EM000102</t>
  </si>
  <si>
    <t>EM000165</t>
  </si>
  <si>
    <t>EM000164</t>
  </si>
  <si>
    <t>EM000104</t>
  </si>
  <si>
    <t>EM000105</t>
  </si>
  <si>
    <t>EM000111</t>
  </si>
  <si>
    <t>EM000112</t>
  </si>
  <si>
    <t>EM000114</t>
  </si>
  <si>
    <t>EM000117</t>
  </si>
  <si>
    <t>EM000119</t>
  </si>
  <si>
    <t>EM000884</t>
  </si>
  <si>
    <t>EM000120</t>
  </si>
  <si>
    <t>EM000121</t>
  </si>
  <si>
    <t>EM000124</t>
  </si>
  <si>
    <t>EM000127</t>
  </si>
  <si>
    <t>EM000130</t>
  </si>
  <si>
    <t>EM000132</t>
  </si>
  <si>
    <t>EM000133</t>
  </si>
  <si>
    <t>EM000134</t>
  </si>
  <si>
    <t>EM000135</t>
  </si>
  <si>
    <t>EM000136</t>
  </si>
  <si>
    <t>EM000137</t>
  </si>
  <si>
    <t>EM000138</t>
  </si>
  <si>
    <t>EM000139</t>
  </si>
  <si>
    <t>EM000140</t>
  </si>
  <si>
    <t>EM000141</t>
  </si>
  <si>
    <t>EM000142</t>
  </si>
  <si>
    <t>EM000143</t>
  </si>
  <si>
    <t>EM000144</t>
  </si>
  <si>
    <t>EM000145</t>
  </si>
  <si>
    <t>EM000147</t>
  </si>
  <si>
    <t>EM000148</t>
  </si>
  <si>
    <t>EM000149</t>
  </si>
  <si>
    <t>EM000150</t>
  </si>
  <si>
    <t>EM000151</t>
  </si>
  <si>
    <t>EM000152</t>
  </si>
  <si>
    <t>EM000178</t>
  </si>
  <si>
    <t>EM000179</t>
  </si>
  <si>
    <t>EM000180</t>
  </si>
  <si>
    <t>EM000181</t>
  </si>
  <si>
    <t>EM000182</t>
  </si>
  <si>
    <t>EM000183</t>
  </si>
  <si>
    <t>EM000184</t>
  </si>
  <si>
    <t>EM000185</t>
  </si>
  <si>
    <t>EM000186</t>
  </si>
  <si>
    <t>EM000187</t>
  </si>
  <si>
    <t>EM000188</t>
  </si>
  <si>
    <t>EM000189</t>
  </si>
  <si>
    <t>EM000190</t>
  </si>
  <si>
    <t>EM000191</t>
  </si>
  <si>
    <t>EM000192</t>
  </si>
  <si>
    <t>EM000193</t>
  </si>
  <si>
    <t>EM000194</t>
  </si>
  <si>
    <t>EM000195</t>
  </si>
  <si>
    <t>EM000196</t>
  </si>
  <si>
    <t>EM000197</t>
  </si>
  <si>
    <t>EM000198</t>
  </si>
  <si>
    <t>EM000199</t>
  </si>
  <si>
    <t>EM000200</t>
  </si>
  <si>
    <t>EM000202</t>
  </si>
  <si>
    <t>EM000205</t>
  </si>
  <si>
    <t>EM000206</t>
  </si>
  <si>
    <t>EM000207</t>
  </si>
  <si>
    <t>EM000210</t>
  </si>
  <si>
    <t>EM000211</t>
  </si>
  <si>
    <t>EM000212</t>
  </si>
  <si>
    <t>EM000215</t>
  </si>
  <si>
    <t>EM000217</t>
  </si>
  <si>
    <t>EM000380</t>
  </si>
  <si>
    <t>EM000221</t>
  </si>
  <si>
    <t>EM000223</t>
  </si>
  <si>
    <t>EM000456</t>
  </si>
  <si>
    <t>EM000224</t>
  </si>
  <si>
    <t>EM000225</t>
  </si>
  <si>
    <t>EM000226</t>
  </si>
  <si>
    <t>EM000227</t>
  </si>
  <si>
    <t>EM000229</t>
  </si>
  <si>
    <t>EM000230</t>
  </si>
  <si>
    <t>EM000235</t>
  </si>
  <si>
    <t>EM000239</t>
  </si>
  <si>
    <t>EM000556</t>
  </si>
  <si>
    <t>EM000324</t>
  </si>
  <si>
    <t>EM000323</t>
  </si>
  <si>
    <t>EM000319</t>
  </si>
  <si>
    <t>EM000317</t>
  </si>
  <si>
    <t>EM000316</t>
  </si>
  <si>
    <t>EM000310</t>
  </si>
  <si>
    <t>EM000311</t>
  </si>
  <si>
    <t>EM000325</t>
  </si>
  <si>
    <t>EM000308</t>
  </si>
  <si>
    <t>EM000305</t>
  </si>
  <si>
    <t>EM000307</t>
  </si>
  <si>
    <t>EM000303</t>
  </si>
  <si>
    <t>EM000301</t>
  </si>
  <si>
    <t>EM000298</t>
  </si>
  <si>
    <t>EM000244</t>
  </si>
  <si>
    <t>EM000245</t>
  </si>
  <si>
    <t>EM000246</t>
  </si>
  <si>
    <t>EM000247</t>
  </si>
  <si>
    <t>EM000248</t>
  </si>
  <si>
    <t>EM000249</t>
  </si>
  <si>
    <t>EM000250</t>
  </si>
  <si>
    <t>EM000251</t>
  </si>
  <si>
    <t>EM000252</t>
  </si>
  <si>
    <t>EM000253</t>
  </si>
  <si>
    <t>EM000254</t>
  </si>
  <si>
    <t>EM000255</t>
  </si>
  <si>
    <t>EM000256</t>
  </si>
  <si>
    <t>EM000257</t>
  </si>
  <si>
    <t>EM000258</t>
  </si>
  <si>
    <t>EM000259</t>
  </si>
  <si>
    <t>EM000260</t>
  </si>
  <si>
    <t>EM000262</t>
  </si>
  <si>
    <t>EM000264</t>
  </si>
  <si>
    <t>EM000265</t>
  </si>
  <si>
    <t>EM000266</t>
  </si>
  <si>
    <t>EM000267</t>
  </si>
  <si>
    <t>EM000268</t>
  </si>
  <si>
    <t>EM000269</t>
  </si>
  <si>
    <t>EM000271</t>
  </si>
  <si>
    <t>EM000299</t>
  </si>
  <si>
    <t>EM000273</t>
  </si>
  <si>
    <t>EM000275</t>
  </si>
  <si>
    <t>EM000300</t>
  </si>
  <si>
    <t>EM000309</t>
  </si>
  <si>
    <t>EM000318</t>
  </si>
  <si>
    <t>EM000279</t>
  </si>
  <si>
    <t>EM000280</t>
  </si>
  <si>
    <t>EM000281</t>
  </si>
  <si>
    <t>EM000282</t>
  </si>
  <si>
    <t>EM000283</t>
  </si>
  <si>
    <t>EM000284</t>
  </si>
  <si>
    <t>EM000285</t>
  </si>
  <si>
    <t>EM000286</t>
  </si>
  <si>
    <t>EM000287</t>
  </si>
  <si>
    <t>EM000288</t>
  </si>
  <si>
    <t>EM000289</t>
  </si>
  <si>
    <t>EM000302</t>
  </si>
  <si>
    <t>EM000290</t>
  </si>
  <si>
    <t>EM000295</t>
  </si>
  <si>
    <t>EM000326</t>
  </si>
  <si>
    <t>EM000313</t>
  </si>
  <si>
    <t>EM000304</t>
  </si>
  <si>
    <t>EM000306</t>
  </si>
  <si>
    <t>EM000327</t>
  </si>
  <si>
    <t>EM000328</t>
  </si>
  <si>
    <t>EM000329</t>
  </si>
  <si>
    <t>EM000330</t>
  </si>
  <si>
    <t>EM000344</t>
  </si>
  <si>
    <t>EM000331</t>
  </si>
  <si>
    <t>EM000332</t>
  </si>
  <si>
    <t>EM000333</t>
  </si>
  <si>
    <t>EM000334</t>
  </si>
  <si>
    <t>EM000335</t>
  </si>
  <si>
    <t>EM000336</t>
  </si>
  <si>
    <t>EM000337</t>
  </si>
  <si>
    <t>EM000338</t>
  </si>
  <si>
    <t>EM000339</t>
  </si>
  <si>
    <t>EM000340</t>
  </si>
  <si>
    <t>EM000341</t>
  </si>
  <si>
    <t>EM000342</t>
  </si>
  <si>
    <t>EM000343</t>
  </si>
  <si>
    <t>EM000345</t>
  </si>
  <si>
    <t>EM000346</t>
  </si>
  <si>
    <t>EM000347</t>
  </si>
  <si>
    <t>EM000348</t>
  </si>
  <si>
    <t>EM000349</t>
  </si>
  <si>
    <t>EM000350</t>
  </si>
  <si>
    <t>EM000351</t>
  </si>
  <si>
    <t>EM000352</t>
  </si>
  <si>
    <t>EM000355</t>
  </si>
  <si>
    <t>EM000356</t>
  </si>
  <si>
    <t>EM000357</t>
  </si>
  <si>
    <t>EM000358</t>
  </si>
  <si>
    <t>EM000360</t>
  </si>
  <si>
    <t>EM000361</t>
  </si>
  <si>
    <t>EM000362</t>
  </si>
  <si>
    <t>EM000363</t>
  </si>
  <si>
    <t>EM000366</t>
  </si>
  <si>
    <t>EM000367</t>
  </si>
  <si>
    <t>EM000369</t>
  </si>
  <si>
    <t>EM000372</t>
  </si>
  <si>
    <t>EM000375</t>
  </si>
  <si>
    <t>EM000376</t>
  </si>
  <si>
    <t>EM000379</t>
  </si>
  <si>
    <t>EM000388</t>
  </si>
  <si>
    <t>EM000390</t>
  </si>
  <si>
    <t>EM000391</t>
  </si>
  <si>
    <t>EM000392</t>
  </si>
  <si>
    <t>EM000394</t>
  </si>
  <si>
    <t>EM000395</t>
  </si>
  <si>
    <t>EM000396</t>
  </si>
  <si>
    <t>EM000397</t>
  </si>
  <si>
    <t>EM000398</t>
  </si>
  <si>
    <t>EM000399</t>
  </si>
  <si>
    <t>EM000400</t>
  </si>
  <si>
    <t>EM000401</t>
  </si>
  <si>
    <t>EM000402</t>
  </si>
  <si>
    <t>EM000403</t>
  </si>
  <si>
    <t>EM000404</t>
  </si>
  <si>
    <t>EM000405</t>
  </si>
  <si>
    <t>EM000406</t>
  </si>
  <si>
    <t>EM000407</t>
  </si>
  <si>
    <t>EM000408</t>
  </si>
  <si>
    <t>EM000409</t>
  </si>
  <si>
    <t>EM000410</t>
  </si>
  <si>
    <t>EM000411</t>
  </si>
  <si>
    <t>EM000412</t>
  </si>
  <si>
    <t>EM000413</t>
  </si>
  <si>
    <t>EM000414</t>
  </si>
  <si>
    <t>EM000415</t>
  </si>
  <si>
    <t>EM000416</t>
  </si>
  <si>
    <t>EM000417</t>
  </si>
  <si>
    <t>EM000418</t>
  </si>
  <si>
    <t>EM000419</t>
  </si>
  <si>
    <t>EM000420</t>
  </si>
  <si>
    <t>EM000421</t>
  </si>
  <si>
    <t>EM000422</t>
  </si>
  <si>
    <t>EM000423</t>
  </si>
  <si>
    <t>EM000424</t>
  </si>
  <si>
    <t>EM000425</t>
  </si>
  <si>
    <t>EM000426</t>
  </si>
  <si>
    <t>EM000427</t>
  </si>
  <si>
    <t>EM000428</t>
  </si>
  <si>
    <t>EM000429</t>
  </si>
  <si>
    <t>EM000430</t>
  </si>
  <si>
    <t>EM000431</t>
  </si>
  <si>
    <t>EM000432</t>
  </si>
  <si>
    <t>EM000433</t>
  </si>
  <si>
    <t>EM000434</t>
  </si>
  <si>
    <t>EM000435</t>
  </si>
  <si>
    <t>EM000436</t>
  </si>
  <si>
    <t>EM000437</t>
  </si>
  <si>
    <t>EM000438</t>
  </si>
  <si>
    <t>EM000439</t>
  </si>
  <si>
    <t>EM000441</t>
  </si>
  <si>
    <t>EM000442</t>
  </si>
  <si>
    <t>EM000443</t>
  </si>
  <si>
    <t>EM000444</t>
  </si>
  <si>
    <t>EM000445</t>
  </si>
  <si>
    <t>EM000453</t>
  </si>
  <si>
    <t>EM000446</t>
  </si>
  <si>
    <t>EM000447</t>
  </si>
  <si>
    <t>EM000448</t>
  </si>
  <si>
    <t>EM000449</t>
  </si>
  <si>
    <t>EM000450</t>
  </si>
  <si>
    <t>EM000451</t>
  </si>
  <si>
    <t>EM000452</t>
  </si>
  <si>
    <t>EM000454</t>
  </si>
  <si>
    <t>EM000455</t>
  </si>
  <si>
    <t>EM000457</t>
  </si>
  <si>
    <t>EM000458</t>
  </si>
  <si>
    <t>EM000459</t>
  </si>
  <si>
    <t>EM000460</t>
  </si>
  <si>
    <t>EM000461</t>
  </si>
  <si>
    <t>EM000462</t>
  </si>
  <si>
    <t>EM000463</t>
  </si>
  <si>
    <t>EM000464</t>
  </si>
  <si>
    <t>EM000465</t>
  </si>
  <si>
    <t>EM000466</t>
  </si>
  <si>
    <t>EM000467</t>
  </si>
  <si>
    <t>EM000468</t>
  </si>
  <si>
    <t>EM000469</t>
  </si>
  <si>
    <t>EM000470</t>
  </si>
  <si>
    <t>EM000471</t>
  </si>
  <si>
    <t>EM000473</t>
  </si>
  <si>
    <t>EM000474</t>
  </si>
  <si>
    <t>EM000475</t>
  </si>
  <si>
    <t>EM000476</t>
  </si>
  <si>
    <t>EM000484</t>
  </si>
  <si>
    <t>EM000485</t>
  </si>
  <si>
    <t>EM000486</t>
  </si>
  <si>
    <t>EM000487</t>
  </si>
  <si>
    <t>EM000488</t>
  </si>
  <si>
    <t>EM000489</t>
  </si>
  <si>
    <t>EM000490</t>
  </si>
  <si>
    <t>EM000491</t>
  </si>
  <si>
    <t>EM000492</t>
  </si>
  <si>
    <t>EM000493</t>
  </si>
  <si>
    <t>EM000494</t>
  </si>
  <si>
    <t>EM000495</t>
  </si>
  <si>
    <t>EM000496</t>
  </si>
  <si>
    <t>EM000497</t>
  </si>
  <si>
    <t>EM000498</t>
  </si>
  <si>
    <t>EM000499</t>
  </si>
  <si>
    <t>EM000500</t>
  </si>
  <si>
    <t>EM000506</t>
  </si>
  <si>
    <t>EM000512</t>
  </si>
  <si>
    <t>EM000513</t>
  </si>
  <si>
    <t>EM000514</t>
  </si>
  <si>
    <t>EM000515</t>
  </si>
  <si>
    <t>EM000516</t>
  </si>
  <si>
    <t>EM000517</t>
  </si>
  <si>
    <t>EM000518</t>
  </si>
  <si>
    <t>EM000519</t>
  </si>
  <si>
    <t>EM000520</t>
  </si>
  <si>
    <t>EM000521</t>
  </si>
  <si>
    <t>EM000522</t>
  </si>
  <si>
    <t>EM000523</t>
  </si>
  <si>
    <t>EM000524</t>
  </si>
  <si>
    <t>EM000525</t>
  </si>
  <si>
    <t>EM000526</t>
  </si>
  <si>
    <t>EM000527</t>
  </si>
  <si>
    <t>EM000528</t>
  </si>
  <si>
    <t>EM000529</t>
  </si>
  <si>
    <t>EM000530</t>
  </si>
  <si>
    <t>EM000531</t>
  </si>
  <si>
    <t>EM000532</t>
  </si>
  <si>
    <t>EM000533</t>
  </si>
  <si>
    <t>EM000534</t>
  </si>
  <si>
    <t>EM000535</t>
  </si>
  <si>
    <t>EM000536</t>
  </si>
  <si>
    <t>EM000537</t>
  </si>
  <si>
    <t>EM000538</t>
  </si>
  <si>
    <t>EM000539</t>
  </si>
  <si>
    <t>EM000540</t>
  </si>
  <si>
    <t>EM000541</t>
  </si>
  <si>
    <t>EM000542</t>
  </si>
  <si>
    <t>EM000543</t>
  </si>
  <si>
    <t>EM000544</t>
  </si>
  <si>
    <t>EM000545</t>
  </si>
  <si>
    <t>EM000546</t>
  </si>
  <si>
    <t>EM000547</t>
  </si>
  <si>
    <t>EM000548</t>
  </si>
  <si>
    <t>EM000549</t>
  </si>
  <si>
    <t>EM000550</t>
  </si>
  <si>
    <t>EM000551</t>
  </si>
  <si>
    <t>EM000552</t>
  </si>
  <si>
    <t>EM000553</t>
  </si>
  <si>
    <t>EM000554</t>
  </si>
  <si>
    <t>EM000555</t>
  </si>
  <si>
    <t>EM000557</t>
  </si>
  <si>
    <t>EM000558</t>
  </si>
  <si>
    <t>EM000559</t>
  </si>
  <si>
    <t>EM000560</t>
  </si>
  <si>
    <t>EM000562</t>
  </si>
  <si>
    <t>EM000566</t>
  </si>
  <si>
    <t>EM000563</t>
  </si>
  <si>
    <t>EM000564</t>
  </si>
  <si>
    <t>EM000565</t>
  </si>
  <si>
    <t>EM000567</t>
  </si>
  <si>
    <t>EM000568</t>
  </si>
  <si>
    <t>EM000569</t>
  </si>
  <si>
    <t>EM000570</t>
  </si>
  <si>
    <t>EM000571</t>
  </si>
  <si>
    <t>EM000572</t>
  </si>
  <si>
    <t>EM000573</t>
  </si>
  <si>
    <t>EM000575</t>
  </si>
  <si>
    <t>EM000577</t>
  </si>
  <si>
    <t>EM000578</t>
  </si>
  <si>
    <t>EM000579</t>
  </si>
  <si>
    <t>EM000580</t>
  </si>
  <si>
    <t>EM000581</t>
  </si>
  <si>
    <t>EM000582</t>
  </si>
  <si>
    <t>EM000583</t>
  </si>
  <si>
    <t>EM000584</t>
  </si>
  <si>
    <t>EM000585</t>
  </si>
  <si>
    <t>EM000586</t>
  </si>
  <si>
    <t>EM000587</t>
  </si>
  <si>
    <t>EM000588</t>
  </si>
  <si>
    <t>EM000589</t>
  </si>
  <si>
    <t>EM000590</t>
  </si>
  <si>
    <t>EM000591</t>
  </si>
  <si>
    <t>EM000592</t>
  </si>
  <si>
    <t>EM000593</t>
  </si>
  <si>
    <t>EM000594</t>
  </si>
  <si>
    <t>EM000595</t>
  </si>
  <si>
    <t>EM000596</t>
  </si>
  <si>
    <t>EM000597</t>
  </si>
  <si>
    <t>EM000598</t>
  </si>
  <si>
    <t>EM000599</t>
  </si>
  <si>
    <t>EM000600</t>
  </si>
  <si>
    <t>EM000601</t>
  </si>
  <si>
    <t>EM000602</t>
  </si>
  <si>
    <t>EM000603</t>
  </si>
  <si>
    <t>EM000604</t>
  </si>
  <si>
    <t>EM000605</t>
  </si>
  <si>
    <t>EM000607</t>
  </si>
  <si>
    <t>EM000608</t>
  </si>
  <si>
    <t>EM000609</t>
  </si>
  <si>
    <t>EM000610</t>
  </si>
  <si>
    <t>EM000611</t>
  </si>
  <si>
    <t>EM000612</t>
  </si>
  <si>
    <t>EM000613</t>
  </si>
  <si>
    <t>EM000614</t>
  </si>
  <si>
    <t>EM000615</t>
  </si>
  <si>
    <t>EM000616</t>
  </si>
  <si>
    <t>EM000617</t>
  </si>
  <si>
    <t>EM000618</t>
  </si>
  <si>
    <t>EM000619</t>
  </si>
  <si>
    <t>EM000620</t>
  </si>
  <si>
    <t>EM000621</t>
  </si>
  <si>
    <t>EM000622</t>
  </si>
  <si>
    <t>EM000623</t>
  </si>
  <si>
    <t>EM000624</t>
  </si>
  <si>
    <t>EM000625</t>
  </si>
  <si>
    <t>EM000626</t>
  </si>
  <si>
    <t>EM000627</t>
  </si>
  <si>
    <t>EM000628</t>
  </si>
  <si>
    <t>EM000629</t>
  </si>
  <si>
    <t>EM000630</t>
  </si>
  <si>
    <t>EM000631</t>
  </si>
  <si>
    <t>EM000632</t>
  </si>
  <si>
    <t>EM000633</t>
  </si>
  <si>
    <t>EM000634</t>
  </si>
  <si>
    <t>EM000635</t>
  </si>
  <si>
    <t>EM000636</t>
  </si>
  <si>
    <t>EM000637</t>
  </si>
  <si>
    <t>EM000638</t>
  </si>
  <si>
    <t>EM000639</t>
  </si>
  <si>
    <t>EM000640</t>
  </si>
  <si>
    <t>EM000641</t>
  </si>
  <si>
    <t>EM000642</t>
  </si>
  <si>
    <t>EM000643</t>
  </si>
  <si>
    <t>EM000644</t>
  </si>
  <si>
    <t>EM000645</t>
  </si>
  <si>
    <t>EM000646</t>
  </si>
  <si>
    <t>EM000647</t>
  </si>
  <si>
    <t>EM000648</t>
  </si>
  <si>
    <t>EM000649</t>
  </si>
  <si>
    <t>EM000650</t>
  </si>
  <si>
    <t>EM000651</t>
  </si>
  <si>
    <t>EM000652</t>
  </si>
  <si>
    <t>EM000653</t>
  </si>
  <si>
    <t>EM000654</t>
  </si>
  <si>
    <t>EM000655</t>
  </si>
  <si>
    <t>EM000656</t>
  </si>
  <si>
    <t>EM000657</t>
  </si>
  <si>
    <t>EM000658</t>
  </si>
  <si>
    <t>EM000659</t>
  </si>
  <si>
    <t>EM000660</t>
  </si>
  <si>
    <t>EM000661</t>
  </si>
  <si>
    <t>EM000662</t>
  </si>
  <si>
    <t>EM000663</t>
  </si>
  <si>
    <t>EM000664</t>
  </si>
  <si>
    <t>EM000665</t>
  </si>
  <si>
    <t>EM000666</t>
  </si>
  <si>
    <t>EM000667</t>
  </si>
  <si>
    <t>EM000668</t>
  </si>
  <si>
    <t>EM000669</t>
  </si>
  <si>
    <t>EM000670</t>
  </si>
  <si>
    <t>EM000671</t>
  </si>
  <si>
    <t>EM000672</t>
  </si>
  <si>
    <t>EM000673</t>
  </si>
  <si>
    <t>EM000674</t>
  </si>
  <si>
    <t>EM000675</t>
  </si>
  <si>
    <t>EM000676</t>
  </si>
  <si>
    <t>EM000677</t>
  </si>
  <si>
    <t>EM000678</t>
  </si>
  <si>
    <t>EM000679</t>
  </si>
  <si>
    <t>EM000680</t>
  </si>
  <si>
    <t>EM000681</t>
  </si>
  <si>
    <t>EM000682</t>
  </si>
  <si>
    <t>EM000683</t>
  </si>
  <si>
    <t>EM000684</t>
  </si>
  <si>
    <t>EM000685</t>
  </si>
  <si>
    <t>EM000686</t>
  </si>
  <si>
    <t>EM000687</t>
  </si>
  <si>
    <t>EM000688</t>
  </si>
  <si>
    <t>EM000689</t>
  </si>
  <si>
    <t>EM000690</t>
  </si>
  <si>
    <t>EM000691</t>
  </si>
  <si>
    <t>EM000692</t>
  </si>
  <si>
    <t>EM000693</t>
  </si>
  <si>
    <t>EM000694</t>
  </si>
  <si>
    <t>EM000695</t>
  </si>
  <si>
    <t>EM000696</t>
  </si>
  <si>
    <t>EM000697</t>
  </si>
  <si>
    <t>EM000698</t>
  </si>
  <si>
    <t>EM000699</t>
  </si>
  <si>
    <t>EM000700</t>
  </si>
  <si>
    <t>EM000701</t>
  </si>
  <si>
    <t>EM000702</t>
  </si>
  <si>
    <t>EM000703</t>
  </si>
  <si>
    <t>EM000704</t>
  </si>
  <si>
    <t>EM000705</t>
  </si>
  <si>
    <t>EM000706</t>
  </si>
  <si>
    <t>EM000707</t>
  </si>
  <si>
    <t>EM000708</t>
  </si>
  <si>
    <t>EM000709</t>
  </si>
  <si>
    <t>EM000710</t>
  </si>
  <si>
    <t>EM000711</t>
  </si>
  <si>
    <t>EM000712</t>
  </si>
  <si>
    <t>EM000713</t>
  </si>
  <si>
    <t>EM000715</t>
  </si>
  <si>
    <t>EM000716</t>
  </si>
  <si>
    <t>EM000717</t>
  </si>
  <si>
    <t>EM000718</t>
  </si>
  <si>
    <t>EM000719</t>
  </si>
  <si>
    <t>EM000720</t>
  </si>
  <si>
    <t>EM000721</t>
  </si>
  <si>
    <t>EM000722</t>
  </si>
  <si>
    <t>EM000723</t>
  </si>
  <si>
    <t>EM000724</t>
  </si>
  <si>
    <t>EM000725</t>
  </si>
  <si>
    <t>EM000726</t>
  </si>
  <si>
    <t>EM000727</t>
  </si>
  <si>
    <t>EM000728</t>
  </si>
  <si>
    <t>EM000729</t>
  </si>
  <si>
    <t>EM000730</t>
  </si>
  <si>
    <t>EM000731</t>
  </si>
  <si>
    <t>EM000732</t>
  </si>
  <si>
    <t>EM000733</t>
  </si>
  <si>
    <t>EM000734</t>
  </si>
  <si>
    <t>EM000735</t>
  </si>
  <si>
    <t>EM000736</t>
  </si>
  <si>
    <t>EM000737</t>
  </si>
  <si>
    <t>EM000738</t>
  </si>
  <si>
    <t>EM000739</t>
  </si>
  <si>
    <t>EM000740</t>
  </si>
  <si>
    <t>EM000741</t>
  </si>
  <si>
    <t>EM000742</t>
  </si>
  <si>
    <t>EM000743</t>
  </si>
  <si>
    <t>EM000744</t>
  </si>
  <si>
    <t>EM000745</t>
  </si>
  <si>
    <t>EM000746</t>
  </si>
  <si>
    <t>EM000747</t>
  </si>
  <si>
    <t>EM000748</t>
  </si>
  <si>
    <t>EM000749</t>
  </si>
  <si>
    <t>EM000750</t>
  </si>
  <si>
    <t>EM000751</t>
  </si>
  <si>
    <t>EM000752</t>
  </si>
  <si>
    <t>EM000753</t>
  </si>
  <si>
    <t>EM000754</t>
  </si>
  <si>
    <t>EM000755</t>
  </si>
  <si>
    <t>EM000756</t>
  </si>
  <si>
    <t>EM000757</t>
  </si>
  <si>
    <t>EM000758</t>
  </si>
  <si>
    <t>EM000759</t>
  </si>
  <si>
    <t>EM000760</t>
  </si>
  <si>
    <t>EM000761</t>
  </si>
  <si>
    <t>EM000762</t>
  </si>
  <si>
    <t>EM000763</t>
  </si>
  <si>
    <t>EM000764</t>
  </si>
  <si>
    <t>EM000765</t>
  </si>
  <si>
    <t>EM000766</t>
  </si>
  <si>
    <t>EM000767</t>
  </si>
  <si>
    <t>EM000768</t>
  </si>
  <si>
    <t>EM000769</t>
  </si>
  <si>
    <t>EM000770</t>
  </si>
  <si>
    <t>EM000771</t>
  </si>
  <si>
    <t>EM000772</t>
  </si>
  <si>
    <t>EM000773</t>
  </si>
  <si>
    <t>EM000776</t>
  </si>
  <si>
    <t>EM000813</t>
  </si>
  <si>
    <t>EM000836</t>
  </si>
  <si>
    <t>EM000837</t>
  </si>
  <si>
    <t>EM000838</t>
  </si>
  <si>
    <t>EM000839</t>
  </si>
  <si>
    <t>EM000840</t>
  </si>
  <si>
    <t>EM000841</t>
  </si>
  <si>
    <t>EM000842</t>
  </si>
  <si>
    <t>EM000844</t>
  </si>
  <si>
    <t>EM000859</t>
  </si>
  <si>
    <t>EM000861</t>
  </si>
  <si>
    <t>EM000864</t>
  </si>
  <si>
    <t>EM000866</t>
  </si>
  <si>
    <t>EM000867</t>
  </si>
  <si>
    <t>EM000868</t>
  </si>
  <si>
    <t>EM000869</t>
  </si>
  <si>
    <t>EM000870</t>
  </si>
  <si>
    <t>EM000871</t>
  </si>
  <si>
    <t>EM000872</t>
  </si>
  <si>
    <t>EM000873</t>
  </si>
  <si>
    <t>EM000874</t>
  </si>
  <si>
    <t>EM000875</t>
  </si>
  <si>
    <t>EM000876</t>
  </si>
  <si>
    <t>EM000881</t>
  </si>
  <si>
    <t>EM000882</t>
  </si>
  <si>
    <t>EM000883</t>
  </si>
  <si>
    <t>EM000885</t>
  </si>
  <si>
    <t>EM000886</t>
  </si>
  <si>
    <t>EM000888</t>
  </si>
  <si>
    <t>EM000890</t>
  </si>
  <si>
    <t>EM000893</t>
  </si>
  <si>
    <t>EM000897</t>
  </si>
  <si>
    <t>EM000898</t>
  </si>
  <si>
    <t>EM000899</t>
  </si>
  <si>
    <t>EM000900</t>
  </si>
  <si>
    <t>EM000901</t>
  </si>
  <si>
    <t>EM000902</t>
  </si>
  <si>
    <t>EM000903</t>
  </si>
  <si>
    <t>EM000908</t>
  </si>
  <si>
    <t>EM000909</t>
  </si>
  <si>
    <t>EM000911</t>
  </si>
  <si>
    <t>EM000912</t>
  </si>
  <si>
    <t>EM000918</t>
  </si>
  <si>
    <t>EM001026</t>
  </si>
  <si>
    <t>EM000990</t>
  </si>
  <si>
    <t>EM000919</t>
  </si>
  <si>
    <t>EM000923</t>
  </si>
  <si>
    <t>EM000957</t>
  </si>
  <si>
    <t>EM001002</t>
  </si>
  <si>
    <t>EM000995</t>
  </si>
  <si>
    <t>EM000924</t>
  </si>
  <si>
    <t>EM000926</t>
  </si>
  <si>
    <t>EM000928</t>
  </si>
  <si>
    <t>EM000930</t>
  </si>
  <si>
    <t>EM000931</t>
  </si>
  <si>
    <t>EM000933</t>
  </si>
  <si>
    <t>EM000934</t>
  </si>
  <si>
    <t>EM000937</t>
  </si>
  <si>
    <t>EM000956</t>
  </si>
  <si>
    <t>EM000958</t>
  </si>
  <si>
    <t>EM000966</t>
  </si>
  <si>
    <t>EM000971</t>
  </si>
  <si>
    <t>EM000972</t>
  </si>
  <si>
    <t>EM000973</t>
  </si>
  <si>
    <t>EM000974</t>
  </si>
  <si>
    <t>EM000977</t>
  </si>
  <si>
    <t>EM000978</t>
  </si>
  <si>
    <t>EM000979</t>
  </si>
  <si>
    <t>EM001000</t>
  </si>
  <si>
    <t>EM000980</t>
  </si>
  <si>
    <t>EM000981</t>
  </si>
  <si>
    <t>EM000982</t>
  </si>
  <si>
    <t>EM000983</t>
  </si>
  <si>
    <t>EM000984</t>
  </si>
  <si>
    <t>EM000985</t>
  </si>
  <si>
    <t>EM000986</t>
  </si>
  <si>
    <t>EM000987</t>
  </si>
  <si>
    <t>EM000988</t>
  </si>
  <si>
    <t>EM000989</t>
  </si>
  <si>
    <t>EM000994</t>
  </si>
  <si>
    <t>EM001035</t>
  </si>
  <si>
    <t>EM000996</t>
  </si>
  <si>
    <t>EM000997</t>
  </si>
  <si>
    <t>EM000998</t>
  </si>
  <si>
    <t>EM001001</t>
  </si>
  <si>
    <t>EM001022</t>
  </si>
  <si>
    <t>EM001023</t>
  </si>
  <si>
    <t>EM001024</t>
  </si>
  <si>
    <t>EM001027</t>
  </si>
  <si>
    <t>EM001028</t>
  </si>
  <si>
    <t>EM001029</t>
  </si>
  <si>
    <t>EM001031</t>
  </si>
  <si>
    <t>EM001032</t>
  </si>
  <si>
    <t>EM001036</t>
  </si>
  <si>
    <t>EM001037</t>
  </si>
  <si>
    <t>82 MM</t>
  </si>
  <si>
    <t>99 MM</t>
  </si>
  <si>
    <t>75 MM</t>
  </si>
  <si>
    <t>85 MM</t>
  </si>
  <si>
    <t>101.5 MM</t>
  </si>
  <si>
    <t>106 MM</t>
  </si>
  <si>
    <t>105.5 MM</t>
  </si>
  <si>
    <t>109.5 MM</t>
  </si>
  <si>
    <t>109 MM</t>
  </si>
  <si>
    <t>105 MM</t>
  </si>
  <si>
    <t>111.5 MM</t>
  </si>
  <si>
    <t>85.5 MM</t>
  </si>
  <si>
    <t>101 MM</t>
  </si>
  <si>
    <t>75.5 MM</t>
  </si>
  <si>
    <t>86.5 MM</t>
  </si>
  <si>
    <t>88 MM</t>
  </si>
  <si>
    <t>86 MM</t>
  </si>
  <si>
    <t>73 MM</t>
  </si>
  <si>
    <t>94.5 MM</t>
  </si>
  <si>
    <t>72 MM</t>
  </si>
  <si>
    <t>93 MM</t>
  </si>
  <si>
    <t>81 MM</t>
  </si>
  <si>
    <t>83.75 MM</t>
  </si>
  <si>
    <t>98 MM</t>
  </si>
  <si>
    <t>67 MM</t>
  </si>
  <si>
    <t>97.5 MM</t>
  </si>
  <si>
    <t>84.5 MM</t>
  </si>
  <si>
    <t>94 MM</t>
  </si>
  <si>
    <t>76.5 MM</t>
  </si>
  <si>
    <t>70.5 MM</t>
  </si>
  <si>
    <t>69.5 MM</t>
  </si>
  <si>
    <t>80 MM</t>
  </si>
  <si>
    <t>80.5 MM</t>
  </si>
  <si>
    <t>92.5 MM</t>
  </si>
  <si>
    <t>78 MM</t>
  </si>
  <si>
    <t>100 MM</t>
  </si>
  <si>
    <t>89.5 MM</t>
  </si>
  <si>
    <t>74.5 MM</t>
  </si>
  <si>
    <t>104.5 MM</t>
  </si>
  <si>
    <t>81.5 MM</t>
  </si>
  <si>
    <t>90.5 MM</t>
  </si>
  <si>
    <t>71.5 MM</t>
  </si>
  <si>
    <t>72.7 MM</t>
  </si>
  <si>
    <t>107 MM</t>
  </si>
  <si>
    <t>72.5 MM</t>
  </si>
  <si>
    <t>108 MM</t>
  </si>
  <si>
    <t>95.5 MM</t>
  </si>
  <si>
    <t>91.1 MM</t>
  </si>
  <si>
    <t>79.5 MM</t>
  </si>
  <si>
    <t>103.5 MM</t>
  </si>
  <si>
    <t>90 MM</t>
  </si>
  <si>
    <t>102 MM</t>
  </si>
  <si>
    <t>98.5 MM</t>
  </si>
  <si>
    <t>110 MM</t>
  </si>
  <si>
    <t>78.7 MM</t>
  </si>
  <si>
    <t>77.5 MM</t>
  </si>
  <si>
    <t>100.5 MM</t>
  </si>
  <si>
    <t>77 mm</t>
  </si>
  <si>
    <t>86.2 MM</t>
  </si>
  <si>
    <t>70 MM</t>
  </si>
  <si>
    <t>88.5 MM</t>
  </si>
  <si>
    <t>91 MM</t>
  </si>
  <si>
    <t>82.5 MM</t>
  </si>
  <si>
    <t>84 MM</t>
  </si>
  <si>
    <t>87 MM</t>
  </si>
  <si>
    <t>99.5 MM</t>
  </si>
  <si>
    <t>95 MM</t>
  </si>
  <si>
    <t>93.5 MM</t>
  </si>
  <si>
    <t>104 MM</t>
  </si>
  <si>
    <t>89 MM</t>
  </si>
  <si>
    <t>106.5 MM</t>
  </si>
  <si>
    <t>118 MM</t>
  </si>
  <si>
    <t>63.5 MM</t>
  </si>
  <si>
    <t>69 MM</t>
  </si>
  <si>
    <t>75MM</t>
  </si>
  <si>
    <t>99.3 MM</t>
  </si>
  <si>
    <t>66 MM</t>
  </si>
  <si>
    <t>86MM</t>
  </si>
  <si>
    <t>115MM</t>
  </si>
  <si>
    <t>84.5mm</t>
  </si>
  <si>
    <t>78MM</t>
  </si>
  <si>
    <t>LEMANS, RACER</t>
  </si>
  <si>
    <t>OHC</t>
  </si>
  <si>
    <t>F25</t>
  </si>
  <si>
    <t>4DW91</t>
  </si>
  <si>
    <t>SAMURAI, JIMNY, SWIFT, CULTUS</t>
  </si>
  <si>
    <t>372, DK13</t>
  </si>
  <si>
    <t>CAMIONETA</t>
  </si>
  <si>
    <t>D4AN</t>
  </si>
  <si>
    <t>4D33,4D33M</t>
  </si>
  <si>
    <t>QC480</t>
  </si>
  <si>
    <t>FRONTIER, BESTA, K3000</t>
  </si>
  <si>
    <t>JTA</t>
  </si>
  <si>
    <t>SONATA, PORTER</t>
  </si>
  <si>
    <t>G4C, G64B, 4G64</t>
  </si>
  <si>
    <t>CULTUS TURBO, SWIFT, VAN</t>
  </si>
  <si>
    <t>EQ</t>
  </si>
  <si>
    <t>S04</t>
  </si>
  <si>
    <t>ACCENT, ATTITUDE, GETZ, VERNA</t>
  </si>
  <si>
    <t>G4EE, G4EF</t>
  </si>
  <si>
    <t>G4KC</t>
  </si>
  <si>
    <t>SONATA, SANTA, TUCSON</t>
  </si>
  <si>
    <t>N20, G4KD</t>
  </si>
  <si>
    <t>CORONA, CARINA, CARY, CELICA</t>
  </si>
  <si>
    <t>LITE-ACE , TOWNACE</t>
  </si>
  <si>
    <t>3SZ - VE</t>
  </si>
  <si>
    <t>BALENO, ESCUDO, SWIFT, VITARA, SIDEKICK</t>
  </si>
  <si>
    <t>AUTOCRAF</t>
  </si>
  <si>
    <t>HOMER, PICK-UP, URVAN, CABSTAR, CARAVAN</t>
  </si>
  <si>
    <t>VITARA, IGNIS, LIANA, JIMNY</t>
  </si>
  <si>
    <t>M13A, M15A,M16A</t>
  </si>
  <si>
    <t>GLORIA,MINIBUS</t>
  </si>
  <si>
    <t>C32 C35, DK15,/C37</t>
  </si>
  <si>
    <t>H00</t>
  </si>
  <si>
    <t>GALANT, LANCER, MONTERO PAJERO</t>
  </si>
  <si>
    <t>H-1, H-100, STAREX</t>
  </si>
  <si>
    <t>D4BH, 4DBB</t>
  </si>
  <si>
    <t>H07C</t>
  </si>
  <si>
    <t>VITARA, GRAND VITARA, AERIO</t>
  </si>
  <si>
    <t>J20A, G18</t>
  </si>
  <si>
    <t>ELF 3601, CAMPO, NKR, ELF3900</t>
  </si>
  <si>
    <t>4BE1, 4JB1, 4BD1</t>
  </si>
  <si>
    <t>J20A, G18B</t>
  </si>
  <si>
    <t>GRAN NOMADE, GRAND VITARA, AERIO</t>
  </si>
  <si>
    <t>J24A, J24B</t>
  </si>
  <si>
    <t>H20A</t>
  </si>
  <si>
    <t>CULTUS, FORZA</t>
  </si>
  <si>
    <t>G10A</t>
  </si>
  <si>
    <t>FORLAND, JBC, KAMA, CAMION</t>
  </si>
  <si>
    <t>4DX21, 4DW91</t>
  </si>
  <si>
    <t>FORLAND, KAMA, JBC, CAMION</t>
  </si>
  <si>
    <t>SOUL, JUPITER, ALMOHADILLA</t>
  </si>
  <si>
    <t>JUPITER</t>
  </si>
  <si>
    <t>LJ469, F6</t>
  </si>
  <si>
    <t>KANGOO, R19 DT, MEGANE DT</t>
  </si>
  <si>
    <t>1.9 KANGOO</t>
  </si>
  <si>
    <t>FIORINO, PUNTO, PALIO</t>
  </si>
  <si>
    <t>1700 (176A5)</t>
  </si>
  <si>
    <t>GOLF, PASSAT, SANTANA, JETTA, QUANTUM</t>
  </si>
  <si>
    <t>3SZ-FE</t>
  </si>
  <si>
    <t>2SZ-FE</t>
  </si>
  <si>
    <t>YIPSY, SIERRA, SJ410, JIMMY, SAMURAI</t>
  </si>
  <si>
    <t>DL</t>
  </si>
  <si>
    <t>CARAVAN, TERRANO, URBAN, FIERA, FRONTIER, PATHFINDER</t>
  </si>
  <si>
    <t>S40, V40, SAFRANE, LAGUNA</t>
  </si>
  <si>
    <t>B4184S</t>
  </si>
  <si>
    <t>SERIE B</t>
  </si>
  <si>
    <t>4BT-4BTA</t>
  </si>
  <si>
    <t>ESTEEM, CARRY</t>
  </si>
  <si>
    <t>G13BB</t>
  </si>
  <si>
    <t>REFINE, EAGLE, VAN MINIVAN</t>
  </si>
  <si>
    <t>M5, 4GA1</t>
  </si>
  <si>
    <t>TROOPER, CAMPO</t>
  </si>
  <si>
    <t>SUNRAY</t>
  </si>
  <si>
    <t>8A07</t>
  </si>
  <si>
    <t>SPLASH</t>
  </si>
  <si>
    <t>K12B</t>
  </si>
  <si>
    <t>TAURUS</t>
  </si>
  <si>
    <t>JL473</t>
  </si>
  <si>
    <t>X30, ANDINA</t>
  </si>
  <si>
    <t>LEGACY, IMPRESA, FORESTER</t>
  </si>
  <si>
    <t>EJ20</t>
  </si>
  <si>
    <t>PRIMERA, BLUEBIRD, DOHC</t>
  </si>
  <si>
    <t>SR18DE</t>
  </si>
  <si>
    <t>DELICA, GARANT, CARISMA</t>
  </si>
  <si>
    <t>ECLIPSE, GALANT</t>
  </si>
  <si>
    <t>4G37, G37B</t>
  </si>
  <si>
    <t>CONDOR, BUS TRUCKERSA</t>
  </si>
  <si>
    <t>LANCER, MIRAGE, PROTON, MONTERO</t>
  </si>
  <si>
    <t>6D16, 6D17</t>
  </si>
  <si>
    <t>D6BJ</t>
  </si>
  <si>
    <t>NUBIRA, LANOS, VIVANT</t>
  </si>
  <si>
    <t>NUBIRA. LANOS, VIVANT</t>
  </si>
  <si>
    <t>G4KA</t>
  </si>
  <si>
    <t>MONTERO PAJERO, VARIOS , TURBO</t>
  </si>
  <si>
    <t>CIELO, NEXA, RACER</t>
  </si>
  <si>
    <t>CIELO, NEXIA, RACER</t>
  </si>
  <si>
    <t>MR20DE-MR18DE</t>
  </si>
  <si>
    <t>RACER, LANOS, SOHC</t>
  </si>
  <si>
    <t>AVEO, LACETTI, PONTIAC</t>
  </si>
  <si>
    <t>12NZ-C12NZ</t>
  </si>
  <si>
    <t>MIRAGE, PAJERO, MONTERO</t>
  </si>
  <si>
    <t>HILUX , HIACE</t>
  </si>
  <si>
    <t>DYNA, HI-ACE, HI-LUX, CORONA</t>
  </si>
  <si>
    <t>2L- II, 2L</t>
  </si>
  <si>
    <t>PRISMA, CORSA, MONTANA, CELTIC</t>
  </si>
  <si>
    <t>SAIL 16V</t>
  </si>
  <si>
    <t>CHERY QQ, Q22, DX3</t>
  </si>
  <si>
    <t>D4BB. D4BH</t>
  </si>
  <si>
    <t>CARGO, SUPER VAN, MINI BUS</t>
  </si>
  <si>
    <t>DFM</t>
  </si>
  <si>
    <t>V70, V80, V85, XIALI, N3, N5</t>
  </si>
  <si>
    <t>4BC2,4BB1,4BD1</t>
  </si>
  <si>
    <t>HONOR</t>
  </si>
  <si>
    <t>ELANTRA, LANTRA</t>
  </si>
  <si>
    <t>G4CN,4G61</t>
  </si>
  <si>
    <t>LIBERO,LANCER, MIRAGE, EXCEL</t>
  </si>
  <si>
    <t>G13B, 4G13, G4M</t>
  </si>
  <si>
    <t>EXCEL, LANTRA</t>
  </si>
  <si>
    <t>G15B-G4J</t>
  </si>
  <si>
    <t>HIACE, HILUX, LAND, FORTUNER</t>
  </si>
  <si>
    <t>LUV, TROOPER, ASKA</t>
  </si>
  <si>
    <t>1299cc</t>
  </si>
  <si>
    <t>A CLASS, CHANA</t>
  </si>
  <si>
    <t>4G13 - D2A</t>
  </si>
  <si>
    <t>M5</t>
  </si>
  <si>
    <t>D17A1</t>
  </si>
  <si>
    <t>4BG1</t>
  </si>
  <si>
    <t>1400, 1600</t>
  </si>
  <si>
    <t>SPACE</t>
  </si>
  <si>
    <t>4G64BK</t>
  </si>
  <si>
    <t>CANTER, MONTERO</t>
  </si>
  <si>
    <t>CAMIONETAS 3 TON</t>
  </si>
  <si>
    <t>YUNNEI</t>
  </si>
  <si>
    <t>490Q</t>
  </si>
  <si>
    <t>A CLASS, A138</t>
  </si>
  <si>
    <t>J, J2, J4, J5</t>
  </si>
  <si>
    <t>H2, JAC, HAVAL</t>
  </si>
  <si>
    <t>4G15T</t>
  </si>
  <si>
    <t>GA14DS, GA15DS</t>
  </si>
  <si>
    <t>HIACE, DYNA, HILUX</t>
  </si>
  <si>
    <t>2L,</t>
  </si>
  <si>
    <t>15B-FT</t>
  </si>
  <si>
    <t>CUMMINS, FOTON</t>
  </si>
  <si>
    <t>ISF 2.8</t>
  </si>
  <si>
    <t>COSMOS, CAPELLA, LUCE</t>
  </si>
  <si>
    <t>MA-VC-NA</t>
  </si>
  <si>
    <t>MAX</t>
  </si>
  <si>
    <t>SUNNY, ALMERA</t>
  </si>
  <si>
    <t>G16, G16B</t>
  </si>
  <si>
    <t>PORTER, H-1, H-100</t>
  </si>
  <si>
    <t>D4BH-D4BF</t>
  </si>
  <si>
    <t>IBERO,LANCER, MIRAGE, EXCEL</t>
  </si>
  <si>
    <t>CAPELLA, 626</t>
  </si>
  <si>
    <t>FE CAPELLA</t>
  </si>
  <si>
    <t>SUPER</t>
  </si>
  <si>
    <t>G62B,G63B</t>
  </si>
  <si>
    <t>B6-D</t>
  </si>
  <si>
    <t>KIA, TRADE, TRUCK</t>
  </si>
  <si>
    <t>SL (T3500)</t>
  </si>
  <si>
    <t>CARMY, 2000,CALDINA, CELICA</t>
  </si>
  <si>
    <t>R16A1, R18,R20</t>
  </si>
  <si>
    <t>PICK, FIERA, PATHFINDER</t>
  </si>
  <si>
    <t>Z24S</t>
  </si>
  <si>
    <t>KA24DE</t>
  </si>
  <si>
    <t>372, DK13, K14</t>
  </si>
  <si>
    <t>2Y,3Y</t>
  </si>
  <si>
    <t>CAMRY, CELICA, CORONA, CRESTA</t>
  </si>
  <si>
    <t>CARMY, CALDINA, CELICA</t>
  </si>
  <si>
    <t>3B, 13B</t>
  </si>
  <si>
    <t>COASTER, DYNA, MEGA CRUISER</t>
  </si>
  <si>
    <t>15B - FT</t>
  </si>
  <si>
    <t>HIACE, DYNA, HI-LUX</t>
  </si>
  <si>
    <t>R16A, R18, R20</t>
  </si>
  <si>
    <t>YC4F</t>
  </si>
  <si>
    <t>YUNEI</t>
  </si>
  <si>
    <t>4JB, 4BJ</t>
  </si>
  <si>
    <t>YOUYI, CAMIONETA</t>
  </si>
  <si>
    <t>6700 / QC4102T</t>
  </si>
  <si>
    <t>1300, 372</t>
  </si>
  <si>
    <t>CK, LC, MK, CROSS</t>
  </si>
  <si>
    <t>I4 (MR479Q)</t>
  </si>
  <si>
    <t>HI LUX, HI-ACE, DYNA</t>
  </si>
  <si>
    <t>SEDAN, Gili GS, LC CROSS</t>
  </si>
  <si>
    <t>GC6, GILI, G5LC</t>
  </si>
  <si>
    <t>TIIDA, MICRA, QASHQAI, VERSA, BLUEBIRD</t>
  </si>
  <si>
    <t>HR16-HR15</t>
  </si>
  <si>
    <t>BLUEBIRD, VANETTE, SERENA</t>
  </si>
  <si>
    <t>LD20-II</t>
  </si>
  <si>
    <t>TRUCK, HI-TOPIC, TOPIC</t>
  </si>
  <si>
    <t>XA - XB</t>
  </si>
  <si>
    <t>CD</t>
  </si>
  <si>
    <t>ROSA, FUSO</t>
  </si>
  <si>
    <t>MIRATH</t>
  </si>
  <si>
    <t>DATSUN, CARAVAN</t>
  </si>
  <si>
    <t>SUNNY, PULSAR, LANGREY</t>
  </si>
  <si>
    <t>QG13DE</t>
  </si>
  <si>
    <t>CONDOR, BUS TRUCK</t>
  </si>
  <si>
    <t>HOMER, PICK-UP, URVAN, CABSTAR</t>
  </si>
  <si>
    <t>YIPSI, SIERRA, SJ410, JIMMY, SAMURAI</t>
  </si>
  <si>
    <t>HILUX, CORONA, PICK UP</t>
  </si>
  <si>
    <t>CAMRY , CELICA, CORONA, CRESTA</t>
  </si>
  <si>
    <t>TERCEL, STARLET, COROLLA</t>
  </si>
  <si>
    <t>DINA, TOYO ACE, TURBO</t>
  </si>
  <si>
    <t>HI-ACE, TOYO-ACE, CHASSER, CRESSIDA</t>
  </si>
  <si>
    <t>HI-ACE, HI-LUX</t>
  </si>
  <si>
    <t>ELANTRA, TIBURON, MATRIX</t>
  </si>
  <si>
    <t>GLORIA, MINIBUS</t>
  </si>
  <si>
    <t>XIALI,V70</t>
  </si>
  <si>
    <t>N5 - V80, L4</t>
  </si>
  <si>
    <t>XIALI</t>
  </si>
  <si>
    <t>KYRON, ACTYON</t>
  </si>
  <si>
    <t>D20DT</t>
  </si>
  <si>
    <t>1.0, 1.2</t>
  </si>
  <si>
    <t>A12</t>
  </si>
  <si>
    <t>205, 305, 405</t>
  </si>
  <si>
    <t>XU5J1</t>
  </si>
  <si>
    <t>HAISE, MINIBUS</t>
  </si>
  <si>
    <t>YC4FB90-P40</t>
  </si>
  <si>
    <t>B2219260</t>
  </si>
  <si>
    <t>DENGUA</t>
  </si>
  <si>
    <t>CA498</t>
  </si>
  <si>
    <t>CORONA, CARINA, CARMY, CELICA</t>
  </si>
  <si>
    <t>COROLLA, AVESIS, CELICA,</t>
  </si>
  <si>
    <t>PREVIA, CAMRY, TARAGO</t>
  </si>
  <si>
    <t>2AZ-FE, 2AE-FE</t>
  </si>
  <si>
    <t>COROLLA, DYNA, HILUX</t>
  </si>
  <si>
    <t>HIACE, HILUX, ACE, TOWN</t>
  </si>
  <si>
    <t>4Y, 4Y-EC</t>
  </si>
  <si>
    <t>YARIS, PROBOX 1500-1300, ECHO, VITZ</t>
  </si>
  <si>
    <t>1NZ-FE, 2NZ,FE</t>
  </si>
  <si>
    <t>YARIS, VITTZ, ECHO</t>
  </si>
  <si>
    <t>YARIS, BELTA, PASSO</t>
  </si>
  <si>
    <t>2SZ</t>
  </si>
  <si>
    <t>CA64</t>
  </si>
  <si>
    <t>3SZ-VE</t>
  </si>
  <si>
    <t>AVANZA, RUSH</t>
  </si>
  <si>
    <t>DINA, FORKLIFT</t>
  </si>
  <si>
    <t>2J</t>
  </si>
  <si>
    <t>STARLET, COROLLA, PUBLICA, SPRINTER</t>
  </si>
  <si>
    <t>3K, 3KJ, 3KU</t>
  </si>
  <si>
    <t>COROLLA, LITE-HCE</t>
  </si>
  <si>
    <t>NAVARA, SUNNY, PATHFINDER, FRINTIER</t>
  </si>
  <si>
    <t>GEMINI</t>
  </si>
  <si>
    <t>306, 405, 406</t>
  </si>
  <si>
    <t>XU7JP, XU7JB</t>
  </si>
  <si>
    <t>DK12 DK13 DK15</t>
  </si>
  <si>
    <t>TOWN-ACE, LITE-ACE</t>
  </si>
  <si>
    <t>7K</t>
  </si>
  <si>
    <t>COROLLA, CELICA</t>
  </si>
  <si>
    <t>CELICA, CARMY, CORONA</t>
  </si>
  <si>
    <t>CORONA, CARMY, VISTA,</t>
  </si>
  <si>
    <t>COROLLA, CORSA, TERCEL, SPRINTER</t>
  </si>
  <si>
    <t>3AU, 3AC</t>
  </si>
  <si>
    <t>CARINA, COROLLA, CORONA, TERCEL 1500</t>
  </si>
  <si>
    <t>3A-C, 3A-U</t>
  </si>
  <si>
    <t>COROLLA, TOWN-ACE</t>
  </si>
  <si>
    <t>CHERY QQ</t>
  </si>
  <si>
    <t>CALDINA 10 H</t>
  </si>
  <si>
    <t>CAMRY, CARINA, CORONA, CALDINA</t>
  </si>
  <si>
    <t>CARINA, CORONA, TOWN ACE 2000 FF</t>
  </si>
  <si>
    <t>2C, 2C-L</t>
  </si>
  <si>
    <t>CARINA, CORONA 2000, CAMBRI, CARIB 2000</t>
  </si>
  <si>
    <t>2S-C, 2S-LEU</t>
  </si>
  <si>
    <t>PICNIC TD, IPSUM TD, CALDINA TD CARINA TD, CORONA TD</t>
  </si>
  <si>
    <t>3C-T</t>
  </si>
  <si>
    <t>PICNIC TD, IPSUM TD, CALDINA TD, CARINA TD, CORONA TD</t>
  </si>
  <si>
    <t>COROLLA 2000, CARINA 2000</t>
  </si>
  <si>
    <t>CALDINA, CARINA, CORONA</t>
  </si>
  <si>
    <t>COROLLA, CORONA, CARINA, AVENSIS, CORONA</t>
  </si>
  <si>
    <t>4A - FE</t>
  </si>
  <si>
    <t>JL479</t>
  </si>
  <si>
    <t>COROLLA, CORONA, CARINA E, AVENSIS, CORONA</t>
  </si>
  <si>
    <t>COROLLA, LEVIN, SPRINTER, TRUENO, SOLUNA,</t>
  </si>
  <si>
    <t>5A - FE</t>
  </si>
  <si>
    <t>5A-FE, 5A-FHE</t>
  </si>
  <si>
    <t>DYNA, LANDCRUSIER</t>
  </si>
  <si>
    <t>DELTA</t>
  </si>
  <si>
    <t>COASTER, DYNA, LANDCRUISER</t>
  </si>
  <si>
    <t>13-T</t>
  </si>
  <si>
    <t>DYNA, LANDCRUISER</t>
  </si>
  <si>
    <t>DYNA, COASTER, LANDCRUISER</t>
  </si>
  <si>
    <t>4A - F</t>
  </si>
  <si>
    <t>CARINA, COROLLA, SPRINTER</t>
  </si>
  <si>
    <t>4AG - ELU</t>
  </si>
  <si>
    <t>COROLLA, PASEO</t>
  </si>
  <si>
    <t>4E - FE</t>
  </si>
  <si>
    <t>5E - FE</t>
  </si>
  <si>
    <t>1W W04D</t>
  </si>
  <si>
    <t>ACE, DYNA</t>
  </si>
  <si>
    <t>1W</t>
  </si>
  <si>
    <t>PRADO, LANDCRUISER, FORTUNER, HI-LUX, DYNA</t>
  </si>
  <si>
    <t>PRADO, HI-LUX, LANDCRUISER</t>
  </si>
  <si>
    <t>AYGO, YARIS</t>
  </si>
  <si>
    <t>4A - CL, 4A - ELU</t>
  </si>
  <si>
    <t>HI-LUX, HI-ACE</t>
  </si>
  <si>
    <t>DYNA, HI-ACE, HI-LUX</t>
  </si>
  <si>
    <t>2L - II, 2L</t>
  </si>
  <si>
    <t>HI-ACE, CHASSER, CORONA, CRESTA</t>
  </si>
  <si>
    <t>ICHI VAN, PICK-UP, SACURA</t>
  </si>
  <si>
    <t>SENTRA, DATSUN, SUNNY, PULSAR</t>
  </si>
  <si>
    <t>E15E, FT</t>
  </si>
  <si>
    <t>PRIMERA, ALMERA</t>
  </si>
  <si>
    <t>BLUEBIRD, ALMERA JP, SEDAN, PULSAR</t>
  </si>
  <si>
    <t>GA14S</t>
  </si>
  <si>
    <t>SENTRA, PULSAR, SUNNY</t>
  </si>
  <si>
    <t>GA16S</t>
  </si>
  <si>
    <t>SUNNY, PRIMERA, SENTRA</t>
  </si>
  <si>
    <t>AVENIR, BLUEBIRD, SUNNY</t>
  </si>
  <si>
    <t>PULSAR, SUNNY, SERENA, SENTRA</t>
  </si>
  <si>
    <t>URVAN, VIOLET, BLUEBIRD, GAZELLE</t>
  </si>
  <si>
    <t>PICK-UP, SILVIA, FIERA</t>
  </si>
  <si>
    <t>Z22S</t>
  </si>
  <si>
    <t>VANETTE, PRAIRIE, SILVIA, HARDBODY</t>
  </si>
  <si>
    <t>KA24E</t>
  </si>
  <si>
    <t>KA20, KA24DE</t>
  </si>
  <si>
    <t>SENTRA, TSUBAME, TSURU</t>
  </si>
  <si>
    <t>PICK-UP</t>
  </si>
  <si>
    <t>CABSTAR, PICK-UP, SILVIA</t>
  </si>
  <si>
    <t>Z22E</t>
  </si>
  <si>
    <t>MICRA, MARCH</t>
  </si>
  <si>
    <t>CG12DE-CR12DE</t>
  </si>
  <si>
    <t>SUNNY, PRIMERA, ALMERA, TINO</t>
  </si>
  <si>
    <t>YD22DDTI</t>
  </si>
  <si>
    <t>PRIMERA, ALTIMA, SENTRA, AVENIR</t>
  </si>
  <si>
    <t>QR20DE</t>
  </si>
  <si>
    <t>URBAN, FRONTIER</t>
  </si>
  <si>
    <t>QR25DR</t>
  </si>
  <si>
    <t>TERRANO, PATROL, URVAN, INTERSTAR</t>
  </si>
  <si>
    <t>ZD30DDTI</t>
  </si>
  <si>
    <t>L16S-L14-L13</t>
  </si>
  <si>
    <t>FORKLIFT</t>
  </si>
  <si>
    <t>K21,K25</t>
  </si>
  <si>
    <t>HOMER, KING-CAB, PICK-UP, URVAN</t>
  </si>
  <si>
    <t>CARAVAN, URVAN, CABSTAR</t>
  </si>
  <si>
    <t>TRUCK, TERRANO, PATHFINDER</t>
  </si>
  <si>
    <t>FD6 - ED6</t>
  </si>
  <si>
    <t>CIVILIAN, CABSTAR, TRUCK</t>
  </si>
  <si>
    <t>ED33-35</t>
  </si>
  <si>
    <t>TRUCK, TURBO CIVILIAN, CABSTAR</t>
  </si>
  <si>
    <t>FD42T,FD46T</t>
  </si>
  <si>
    <t>STANZA, VIOLET, BLUEBIRD</t>
  </si>
  <si>
    <t>CA18 - CA20S</t>
  </si>
  <si>
    <t>STANZA, BLUEBIRD TURBO</t>
  </si>
  <si>
    <t>CA18S</t>
  </si>
  <si>
    <t>VANETTE, TRADE, BLUEBIRD</t>
  </si>
  <si>
    <t>LD20E</t>
  </si>
  <si>
    <t>AVENIR, PULSAR, SUNNY, ALMERA</t>
  </si>
  <si>
    <t>PRIMERA, SENTRA, 200SX</t>
  </si>
  <si>
    <t>PICK-UP, HOMER, KING-CAB, URVAN</t>
  </si>
  <si>
    <t>DATSUN TRUCK</t>
  </si>
  <si>
    <t>COLT, CORDIA, DELICIA, LANCER,</t>
  </si>
  <si>
    <t>ECLIPSE, GALANT, MIRAGE, LANCER</t>
  </si>
  <si>
    <t>LIBERO, SPACE, CHARIOT</t>
  </si>
  <si>
    <t>4D68-T</t>
  </si>
  <si>
    <t>4D56T,4D56HP</t>
  </si>
  <si>
    <t>CANTET</t>
  </si>
  <si>
    <t>CARAVAN, TERRANO, PATHFINDER</t>
  </si>
  <si>
    <t>TRUCK, TURBO</t>
  </si>
  <si>
    <t>CABSTAR</t>
  </si>
  <si>
    <t>PRIMERA, SUNNY,</t>
  </si>
  <si>
    <t>PRIMERA, SUNNY</t>
  </si>
  <si>
    <t>TRUCK BUS, TURBO</t>
  </si>
  <si>
    <t>ROSA, JEEP, CANTER</t>
  </si>
  <si>
    <t>PAJERO, GALAT GDI, COLT, LANCER</t>
  </si>
  <si>
    <t>RVR, LEGNUM, SPACE STAR</t>
  </si>
  <si>
    <t>4G93 - 4G94</t>
  </si>
  <si>
    <t>4B10</t>
  </si>
  <si>
    <t>4B12</t>
  </si>
  <si>
    <t>G4EE-G4ED</t>
  </si>
  <si>
    <t>CEDRIC, CABALL, COBSTAR</t>
  </si>
  <si>
    <t>SD22</t>
  </si>
  <si>
    <t>SORENTO, CERATO</t>
  </si>
  <si>
    <t>BESTA, CAPELLA, CERES, BONGO</t>
  </si>
  <si>
    <t>NEW PICANTO, GRAND</t>
  </si>
  <si>
    <t>ELANTRA, TUCSON, ACCENT</t>
  </si>
  <si>
    <t>G4FA - G4FC</t>
  </si>
  <si>
    <t>NEW CERATO</t>
  </si>
  <si>
    <t>ACCENT, QIANLIMA</t>
  </si>
  <si>
    <t>G4EH</t>
  </si>
  <si>
    <t>ACCENT, VERNA, ELANTRA</t>
  </si>
  <si>
    <t>i10</t>
  </si>
  <si>
    <t>ELANTRA, MATRIX, QIANLIMA, COUPE</t>
  </si>
  <si>
    <t>G4K</t>
  </si>
  <si>
    <t>SONATA, SANTA FE, MAGENTIS, OPTIMA</t>
  </si>
  <si>
    <t>TRAJET, SANTA FE, SONATA</t>
  </si>
  <si>
    <t>G4JP, G43P, 4G63K</t>
  </si>
  <si>
    <t>TUCSON, TRAJET, ELANTRA, SANTA FE</t>
  </si>
  <si>
    <t>SANTA FE, GRANDEUR</t>
  </si>
  <si>
    <t>ONATA, SANTA, TUCSON, N20</t>
  </si>
  <si>
    <t>N20,G4KD</t>
  </si>
  <si>
    <t>G4FC - G4FA</t>
  </si>
  <si>
    <t>COLT, PAJERO, PICK UP, TRUCK</t>
  </si>
  <si>
    <t>BONGO, WAGON</t>
  </si>
  <si>
    <t>RF/R2, 1500</t>
  </si>
  <si>
    <t>SONATA, SANTA, TUCSON, N20 N20</t>
  </si>
  <si>
    <t>TERIOS, SIRION Y YRV</t>
  </si>
  <si>
    <t>K3-VE (2SZ)</t>
  </si>
  <si>
    <t>TERIOS, SIRION, YRV</t>
  </si>
  <si>
    <t>CB - CD</t>
  </si>
  <si>
    <t>CHARADE, FEROZA, TERIOS</t>
  </si>
  <si>
    <t>HC-HD</t>
  </si>
  <si>
    <t>JAZZ, CIVIC, CITY</t>
  </si>
  <si>
    <t>L15A1, L12A3, L12A5</t>
  </si>
  <si>
    <t>L15A1</t>
  </si>
  <si>
    <t>D16Y5</t>
  </si>
  <si>
    <t>F22B</t>
  </si>
  <si>
    <t>EW1</t>
  </si>
  <si>
    <t>ESCORT, FOCUS</t>
  </si>
  <si>
    <t>122CID,110",122"</t>
  </si>
  <si>
    <t>ESCORT, NOMADE, ORION, FIESTA</t>
  </si>
  <si>
    <t>ZETEC</t>
  </si>
  <si>
    <t>SPARK, AVEO, KALOS, MATIZ</t>
  </si>
  <si>
    <t>F12S3- B10S</t>
  </si>
  <si>
    <t>ESPERO, ARANOS, LEGANZA, MAGNUS</t>
  </si>
  <si>
    <t>LEGANZA, NUBIRA, MAGNUS, ESPERO</t>
  </si>
  <si>
    <t>X20SED</t>
  </si>
  <si>
    <t>CARRY VAN, JIMMY, LIGHT TRUCK</t>
  </si>
  <si>
    <t>MARUTI, ALTO, FRONTE</t>
  </si>
  <si>
    <t>AB51, F8B, SS80FG</t>
  </si>
  <si>
    <t>OPTIMA, ESPECTRA</t>
  </si>
  <si>
    <t>1500 3A-C, 3A-U</t>
  </si>
  <si>
    <t>1KDFTV</t>
  </si>
  <si>
    <t>TERRANO, FRONTIER</t>
  </si>
  <si>
    <t>2H</t>
  </si>
  <si>
    <t>ACCORD V11</t>
  </si>
  <si>
    <t>K24A1, K20</t>
  </si>
  <si>
    <t>DEN GUAI</t>
  </si>
  <si>
    <t>4E-FE, 5E-FE</t>
  </si>
  <si>
    <t>2NR-FE</t>
  </si>
  <si>
    <t>COROLLA. AVENIS</t>
  </si>
  <si>
    <t>1ZR, 2ZR, 3ZR</t>
  </si>
  <si>
    <t>4A-F</t>
  </si>
  <si>
    <t>LEGANZA, NUBIRA</t>
  </si>
  <si>
    <t>FULWIN. COWIN</t>
  </si>
  <si>
    <t>477F</t>
  </si>
  <si>
    <t>FULWIN, COWIN</t>
  </si>
  <si>
    <t>NJ1062</t>
  </si>
  <si>
    <t>CUMMINS, K1</t>
  </si>
  <si>
    <t>6R-16R, 18R</t>
  </si>
  <si>
    <t>INDU</t>
  </si>
  <si>
    <t>G4LC, CEED</t>
  </si>
  <si>
    <t>11B</t>
  </si>
  <si>
    <t>,WINGLE 3</t>
  </si>
  <si>
    <t>CUV H3</t>
  </si>
  <si>
    <t>4G63S</t>
  </si>
  <si>
    <t>REFINE, HFC</t>
  </si>
  <si>
    <t>4GA3.2</t>
  </si>
  <si>
    <t>BENNI</t>
  </si>
  <si>
    <t>C S35,NEW VAN</t>
  </si>
  <si>
    <t>JL478QE DOHC</t>
  </si>
  <si>
    <t>EV, EW</t>
  </si>
  <si>
    <t>I20, I30</t>
  </si>
  <si>
    <t>HFC, CY4102</t>
  </si>
  <si>
    <t>K10B</t>
  </si>
  <si>
    <t>JL</t>
  </si>
  <si>
    <t>4A-C</t>
  </si>
  <si>
    <t>SONATA, TUCSON</t>
  </si>
  <si>
    <t>CARINA, CORONA, RAV4</t>
  </si>
  <si>
    <t>B22</t>
  </si>
  <si>
    <t>HFC, 2800</t>
  </si>
  <si>
    <t>YARIS, PROBOX,</t>
  </si>
  <si>
    <t>MIRAGE, PAJERO, PORTER, GRACE,</t>
  </si>
  <si>
    <t>AUTO</t>
  </si>
  <si>
    <t>371QA</t>
  </si>
  <si>
    <t>F2</t>
  </si>
  <si>
    <t>4BB1,4BD1</t>
  </si>
  <si>
    <t>CIELO, NAXIA, RACER</t>
  </si>
  <si>
    <t>CORDS</t>
  </si>
  <si>
    <t>FRONTIER,URVAN</t>
  </si>
  <si>
    <t>NEW VAN, SUPER VAN</t>
  </si>
  <si>
    <t>VANETH</t>
  </si>
  <si>
    <t>FE-F8</t>
  </si>
  <si>
    <t>VIOS, YARIS, AVANZA II</t>
  </si>
  <si>
    <t>D6DA</t>
  </si>
  <si>
    <t>AERO600</t>
  </si>
  <si>
    <t>D6AV,D6AU</t>
  </si>
  <si>
    <t>POLO, GOL</t>
  </si>
  <si>
    <t>BLM, BAH, BPA</t>
  </si>
  <si>
    <t>CR-V LX B20B ,CR-V 16V</t>
  </si>
  <si>
    <t>B20B</t>
  </si>
  <si>
    <t>AEEPOLO</t>
  </si>
  <si>
    <t>2 MM</t>
  </si>
  <si>
    <t>2.00 MM</t>
  </si>
  <si>
    <t>1.8 MM</t>
  </si>
  <si>
    <t>2.2 M</t>
  </si>
  <si>
    <t>1.6 MM</t>
  </si>
  <si>
    <t>ME013326</t>
  </si>
  <si>
    <t>01111B</t>
  </si>
  <si>
    <t>CN37560 HG</t>
  </si>
  <si>
    <t>CT196V</t>
  </si>
  <si>
    <t>11115-0L020</t>
  </si>
  <si>
    <t>1003020-E4101</t>
  </si>
  <si>
    <t>11115-54120</t>
  </si>
  <si>
    <t>22311-42520</t>
  </si>
  <si>
    <t>11044-VK50</t>
  </si>
  <si>
    <t>CN18100HG</t>
  </si>
  <si>
    <t>CN86218HG</t>
  </si>
  <si>
    <t>CN47230HG</t>
  </si>
  <si>
    <t>CN81850G</t>
  </si>
  <si>
    <t>CN84000HG</t>
  </si>
  <si>
    <t>ME-013326</t>
  </si>
  <si>
    <t>ME-013330</t>
  </si>
  <si>
    <t>CH 88121 MLS</t>
  </si>
  <si>
    <t>CH 88120 MLS</t>
  </si>
  <si>
    <t>KOREA RHEE JIN</t>
  </si>
  <si>
    <t>ME-013334</t>
  </si>
  <si>
    <t>CN37630S</t>
  </si>
  <si>
    <t>CH 88124 MLS</t>
  </si>
  <si>
    <t>P014475</t>
  </si>
  <si>
    <t>ME-013300</t>
  </si>
  <si>
    <t>CH 88125 MLS</t>
  </si>
  <si>
    <t>P014472</t>
  </si>
  <si>
    <t>22311-45000</t>
  </si>
  <si>
    <t>ME-011110B</t>
  </si>
  <si>
    <t>11115-58140</t>
  </si>
  <si>
    <t>11115-17030</t>
  </si>
  <si>
    <t>11115-17010-M</t>
  </si>
  <si>
    <t>CH 80120 MLS</t>
  </si>
  <si>
    <t>CN55470G</t>
  </si>
  <si>
    <t>CN37620HG</t>
  </si>
  <si>
    <t>11044-Z5514</t>
  </si>
  <si>
    <t>CN37641S</t>
  </si>
  <si>
    <t>CN84010HG</t>
  </si>
  <si>
    <t>CN34370HG</t>
  </si>
  <si>
    <t>CN48250G</t>
  </si>
  <si>
    <t>CN55320G</t>
  </si>
  <si>
    <t>CN47231HG</t>
  </si>
  <si>
    <t>CN55260G</t>
  </si>
  <si>
    <t>CN55710G</t>
  </si>
  <si>
    <t>CN55700G</t>
  </si>
  <si>
    <t>CN48100G</t>
  </si>
  <si>
    <t>CN48272HG</t>
  </si>
  <si>
    <t>CN47260HG</t>
  </si>
  <si>
    <t>CN48130G</t>
  </si>
  <si>
    <t>CN48130HG</t>
  </si>
  <si>
    <t>CN38680G</t>
  </si>
  <si>
    <t>CH-80092 MLS</t>
  </si>
  <si>
    <t>CN47280G</t>
  </si>
  <si>
    <t>CN87500G</t>
  </si>
  <si>
    <t>CN47280HG</t>
  </si>
  <si>
    <t>CN37230</t>
  </si>
  <si>
    <t>CN37920HG</t>
  </si>
  <si>
    <t>CN47210G</t>
  </si>
  <si>
    <t>22311-42855-G</t>
  </si>
  <si>
    <t>11115-1810</t>
  </si>
  <si>
    <t>CN47300HG</t>
  </si>
  <si>
    <t>TO-8-94418-921-0</t>
  </si>
  <si>
    <t>CN47300G</t>
  </si>
  <si>
    <t>CN47300S</t>
  </si>
  <si>
    <t>CN47340G</t>
  </si>
  <si>
    <t>CN47340HG</t>
  </si>
  <si>
    <t>CH11142-85FAO</t>
  </si>
  <si>
    <t>CH86006</t>
  </si>
  <si>
    <t>CN85000HG</t>
  </si>
  <si>
    <t>CN85000G</t>
  </si>
  <si>
    <t>CN86300G</t>
  </si>
  <si>
    <t>CN86300HG</t>
  </si>
  <si>
    <t>CN44510HG</t>
  </si>
  <si>
    <t>CN44510G</t>
  </si>
  <si>
    <t>CN22120G</t>
  </si>
  <si>
    <t>CN22120HG</t>
  </si>
  <si>
    <t>CN51200G</t>
  </si>
  <si>
    <t>TO-11115-30030</t>
  </si>
  <si>
    <t>TO-11115-54070-ME</t>
  </si>
  <si>
    <t>TO-11115-B1030</t>
  </si>
  <si>
    <t>TO-11115-67040</t>
  </si>
  <si>
    <t>TO-11115-23042</t>
  </si>
  <si>
    <t>CN51200HG</t>
  </si>
  <si>
    <t>CN47000G</t>
  </si>
  <si>
    <t>CN38690HG</t>
  </si>
  <si>
    <t>CN38690G</t>
  </si>
  <si>
    <t>CN52310G</t>
  </si>
  <si>
    <t>CN70100G</t>
  </si>
  <si>
    <t>CN70100HG</t>
  </si>
  <si>
    <t>CN47231G</t>
  </si>
  <si>
    <t>CN81650G</t>
  </si>
  <si>
    <t>CN31150G</t>
  </si>
  <si>
    <t>CN47176G</t>
  </si>
  <si>
    <t>CN47176HG</t>
  </si>
  <si>
    <t>CN37200G</t>
  </si>
  <si>
    <t>CN37200HG</t>
  </si>
  <si>
    <t>CN83100G</t>
  </si>
  <si>
    <t>CN46251G</t>
  </si>
  <si>
    <t>CN38910G</t>
  </si>
  <si>
    <t>CN18000G</t>
  </si>
  <si>
    <t>CN37150G</t>
  </si>
  <si>
    <t>CN37170G</t>
  </si>
  <si>
    <t>CN37620G</t>
  </si>
  <si>
    <t>CN38710HG</t>
  </si>
  <si>
    <t>CN37210G</t>
  </si>
  <si>
    <t>CN29570G</t>
  </si>
  <si>
    <t>22311-93002</t>
  </si>
  <si>
    <t>CN46251HG</t>
  </si>
  <si>
    <t>CN18140G</t>
  </si>
  <si>
    <t>CN18140HG</t>
  </si>
  <si>
    <t>11115-58070</t>
  </si>
  <si>
    <t>P013699</t>
  </si>
  <si>
    <t>CH88109</t>
  </si>
  <si>
    <t>CN18150G</t>
  </si>
  <si>
    <t>CN18150HG</t>
  </si>
  <si>
    <t>CN38570G</t>
  </si>
  <si>
    <t>CN38320HG</t>
  </si>
  <si>
    <t>CN48260HG</t>
  </si>
  <si>
    <t>CN18250HG</t>
  </si>
  <si>
    <t>CN15140HG</t>
  </si>
  <si>
    <t>CN15430G</t>
  </si>
  <si>
    <t>CN15430HG</t>
  </si>
  <si>
    <t>CN37560HG</t>
  </si>
  <si>
    <t>CN38860HG</t>
  </si>
  <si>
    <t>CN48000G</t>
  </si>
  <si>
    <t>CN48240HG</t>
  </si>
  <si>
    <t>CHP-95117 GR</t>
  </si>
  <si>
    <t>CN15520HG</t>
  </si>
  <si>
    <t>CN15520G</t>
  </si>
  <si>
    <t>CN15750HG</t>
  </si>
  <si>
    <t>CN15750G</t>
  </si>
  <si>
    <t>CN81740HG</t>
  </si>
  <si>
    <t>CN86100G</t>
  </si>
  <si>
    <t>CN86200HG</t>
  </si>
  <si>
    <t>CN31200G</t>
  </si>
  <si>
    <t>CN81640G</t>
  </si>
  <si>
    <t>CN55300HG</t>
  </si>
  <si>
    <t>CN55350HG</t>
  </si>
  <si>
    <t>CN55120HG</t>
  </si>
  <si>
    <t>CN55110HG</t>
  </si>
  <si>
    <t>CN55100G</t>
  </si>
  <si>
    <t>TO-11115-30050</t>
  </si>
  <si>
    <t>CN31650HG</t>
  </si>
  <si>
    <t>CN81620HG</t>
  </si>
  <si>
    <t>CN81630HG</t>
  </si>
  <si>
    <t>CN81630G</t>
  </si>
  <si>
    <t>CN81650HG</t>
  </si>
  <si>
    <t>CN29570HG</t>
  </si>
  <si>
    <t>CN29573G</t>
  </si>
  <si>
    <t>CN31250G</t>
  </si>
  <si>
    <t>CN31250HG</t>
  </si>
  <si>
    <t>CN34290G</t>
  </si>
  <si>
    <t>CN37220G</t>
  </si>
  <si>
    <t>MD-351292</t>
  </si>
  <si>
    <t>CN37310G</t>
  </si>
  <si>
    <t>CN37550</t>
  </si>
  <si>
    <t>CN37560G</t>
  </si>
  <si>
    <t>CN38000G</t>
  </si>
  <si>
    <t>CN81200G</t>
  </si>
  <si>
    <t>CN81202G</t>
  </si>
  <si>
    <t>CN81200HG</t>
  </si>
  <si>
    <t>CN81500HG</t>
  </si>
  <si>
    <t>CN81500G</t>
  </si>
  <si>
    <t>CN81600G</t>
  </si>
  <si>
    <t>CN81600HG</t>
  </si>
  <si>
    <t>CN38140G</t>
  </si>
  <si>
    <t>CN55100HG</t>
  </si>
  <si>
    <t>CN48900HG</t>
  </si>
  <si>
    <t>CN48760HG</t>
  </si>
  <si>
    <t>CN55110G</t>
  </si>
  <si>
    <t>CN84500G</t>
  </si>
  <si>
    <t>CN34100G</t>
  </si>
  <si>
    <t>CN48200G</t>
  </si>
  <si>
    <t>CN34100HG</t>
  </si>
  <si>
    <t>CN15700G</t>
  </si>
  <si>
    <t>CN15700HG</t>
  </si>
  <si>
    <t>CN37630HG</t>
  </si>
  <si>
    <t>CN37640G</t>
  </si>
  <si>
    <t>CN37640HG</t>
  </si>
  <si>
    <t>CN38140HG</t>
  </si>
  <si>
    <t>CN47260G</t>
  </si>
  <si>
    <t>CN55561G</t>
  </si>
  <si>
    <t>CN55561HG</t>
  </si>
  <si>
    <t>CN55120G</t>
  </si>
  <si>
    <t>CN84000G</t>
  </si>
  <si>
    <t>CH-88187 MLS</t>
  </si>
  <si>
    <t>CN34150G</t>
  </si>
  <si>
    <t>CN34150HG</t>
  </si>
  <si>
    <t>CN55300G</t>
  </si>
  <si>
    <t>CN55350G</t>
  </si>
  <si>
    <t>CN34210HG</t>
  </si>
  <si>
    <t>CN34210G</t>
  </si>
  <si>
    <t>CN34350G</t>
  </si>
  <si>
    <t>CN34350HG</t>
  </si>
  <si>
    <t>CN48560G</t>
  </si>
  <si>
    <t>CN29360HG</t>
  </si>
  <si>
    <t>CN31150HG</t>
  </si>
  <si>
    <t>CN31650G</t>
  </si>
  <si>
    <t>CN34360HG</t>
  </si>
  <si>
    <t>CN38240G</t>
  </si>
  <si>
    <t>CN38240HG</t>
  </si>
  <si>
    <t>CN38271G</t>
  </si>
  <si>
    <t>CN38271HG</t>
  </si>
  <si>
    <t>CN38720HG</t>
  </si>
  <si>
    <t>CN81850HG</t>
  </si>
  <si>
    <t>CN48200HG</t>
  </si>
  <si>
    <t>CN48260G</t>
  </si>
  <si>
    <t>CN48540HG</t>
  </si>
  <si>
    <t>CN48560HG</t>
  </si>
  <si>
    <t>CN48730G</t>
  </si>
  <si>
    <t>CN48730HG</t>
  </si>
  <si>
    <t>CN48760G</t>
  </si>
  <si>
    <t>CN48930G</t>
  </si>
  <si>
    <t>CN48930HG</t>
  </si>
  <si>
    <t>CN29360G</t>
  </si>
  <si>
    <t>CN37630G</t>
  </si>
  <si>
    <t>CN83020G</t>
  </si>
  <si>
    <t>CN37641HG</t>
  </si>
  <si>
    <t>CN82150HG</t>
  </si>
  <si>
    <t>CN82670HG</t>
  </si>
  <si>
    <t>CN81860G</t>
  </si>
  <si>
    <t>CN81860HG</t>
  </si>
  <si>
    <t>CN81620G</t>
  </si>
  <si>
    <t>CN86700HG</t>
  </si>
  <si>
    <t>CN18250G</t>
  </si>
  <si>
    <t>CN48880HG</t>
  </si>
  <si>
    <t>CH-TOT-2C</t>
  </si>
  <si>
    <t>CN86700G</t>
  </si>
  <si>
    <t>CN86710HG</t>
  </si>
  <si>
    <t>CN86710G</t>
  </si>
  <si>
    <t>CN38580G</t>
  </si>
  <si>
    <t>CN38800HG</t>
  </si>
  <si>
    <t>CN83400HG</t>
  </si>
  <si>
    <t>CN83400G</t>
  </si>
  <si>
    <t>CN34600HG</t>
  </si>
  <si>
    <t>CN34730G</t>
  </si>
  <si>
    <t>CN34730HG</t>
  </si>
  <si>
    <t>CN37220HG</t>
  </si>
  <si>
    <t>CN37550HG</t>
  </si>
  <si>
    <t>CN37610G</t>
  </si>
  <si>
    <t>CN37610HG</t>
  </si>
  <si>
    <t>CN37641G</t>
  </si>
  <si>
    <t>CN37920G</t>
  </si>
  <si>
    <t>CN38000HG</t>
  </si>
  <si>
    <t>CN38100HG</t>
  </si>
  <si>
    <t>CN38120G</t>
  </si>
  <si>
    <t>CN38125G</t>
  </si>
  <si>
    <t>CN38125HG</t>
  </si>
  <si>
    <t>CN38130G</t>
  </si>
  <si>
    <t>CN38130HG</t>
  </si>
  <si>
    <t>CN38710DG</t>
  </si>
  <si>
    <t>CN38680HG</t>
  </si>
  <si>
    <t>CN38720G</t>
  </si>
  <si>
    <t>CN38770HG</t>
  </si>
  <si>
    <t>CN38800G</t>
  </si>
  <si>
    <t>CN47000HG</t>
  </si>
  <si>
    <t>CN48510G</t>
  </si>
  <si>
    <t>CN48540G</t>
  </si>
  <si>
    <t>CN48620G</t>
  </si>
  <si>
    <t>CN48640HG</t>
  </si>
  <si>
    <t>CN48740HG</t>
  </si>
  <si>
    <t>CN48900G</t>
  </si>
  <si>
    <t>CN48950G</t>
  </si>
  <si>
    <t>CN55480HG</t>
  </si>
  <si>
    <t>CN81640HG</t>
  </si>
  <si>
    <t>CN82670G</t>
  </si>
  <si>
    <t>CN83020HG</t>
  </si>
  <si>
    <t>CN83100HG</t>
  </si>
  <si>
    <t>CN86100HG</t>
  </si>
  <si>
    <t>CN87500HG</t>
  </si>
  <si>
    <t>CN86200G</t>
  </si>
  <si>
    <t>CN86210G</t>
  </si>
  <si>
    <t>CN86210HG</t>
  </si>
  <si>
    <t>CN80100HG</t>
  </si>
  <si>
    <t>CN80100G</t>
  </si>
  <si>
    <t>CN87200G</t>
  </si>
  <si>
    <t>CN87200HG</t>
  </si>
  <si>
    <t>CN42200HG</t>
  </si>
  <si>
    <t>CN42200G</t>
  </si>
  <si>
    <t>CN87000HG</t>
  </si>
  <si>
    <t>CN87000G</t>
  </si>
  <si>
    <t>CN81690HG</t>
  </si>
  <si>
    <t>CN48070HG</t>
  </si>
  <si>
    <t>CN48070G</t>
  </si>
  <si>
    <t>CN48100HG</t>
  </si>
  <si>
    <t>CN48240G</t>
  </si>
  <si>
    <t>CN48150G</t>
  </si>
  <si>
    <t>CN48150HG</t>
  </si>
  <si>
    <t>CN48170HG</t>
  </si>
  <si>
    <t>CN48170G</t>
  </si>
  <si>
    <t>CN48190G</t>
  </si>
  <si>
    <t>CN48190HG</t>
  </si>
  <si>
    <t>CHP95042 GR</t>
  </si>
  <si>
    <t>CHP-95043 GR</t>
  </si>
  <si>
    <t>CN48250HG</t>
  </si>
  <si>
    <t>CH-95300 MLS</t>
  </si>
  <si>
    <t>CN48270HG</t>
  </si>
  <si>
    <t>CN48270G</t>
  </si>
  <si>
    <t>CN48271G</t>
  </si>
  <si>
    <t>CN48271HG</t>
  </si>
  <si>
    <t>CN48272G</t>
  </si>
  <si>
    <t>CN48273HG</t>
  </si>
  <si>
    <t>CN48273G</t>
  </si>
  <si>
    <t>CN48281HG</t>
  </si>
  <si>
    <t>CN48281G</t>
  </si>
  <si>
    <t>CN48450G</t>
  </si>
  <si>
    <t>CN48450HG</t>
  </si>
  <si>
    <t>CHP-95008 GR</t>
  </si>
  <si>
    <t>CN48460G</t>
  </si>
  <si>
    <t>CN48460HG</t>
  </si>
  <si>
    <t>CN38371HG</t>
  </si>
  <si>
    <t>CHP 81030 GR</t>
  </si>
  <si>
    <t>CHP 20055 GR</t>
  </si>
  <si>
    <t>CN48461G</t>
  </si>
  <si>
    <t>CN48461HG</t>
  </si>
  <si>
    <t>CN48470G</t>
  </si>
  <si>
    <t>CN48470HG</t>
  </si>
  <si>
    <t>CN48510HG</t>
  </si>
  <si>
    <t>CN48530HG</t>
  </si>
  <si>
    <t>CN48530G</t>
  </si>
  <si>
    <t>CN48550G</t>
  </si>
  <si>
    <t>CN48550HG</t>
  </si>
  <si>
    <t>CN48600G</t>
  </si>
  <si>
    <t>CN48600HG</t>
  </si>
  <si>
    <t>CHP-95096 GR</t>
  </si>
  <si>
    <t>CN48620HG</t>
  </si>
  <si>
    <t>CHP-95120 GR</t>
  </si>
  <si>
    <t>CHP-95120/20 GR</t>
  </si>
  <si>
    <t>CN48630G</t>
  </si>
  <si>
    <t>CN48630HG</t>
  </si>
  <si>
    <t>CN81740G</t>
  </si>
  <si>
    <t>CN48640G</t>
  </si>
  <si>
    <t>11115-64170</t>
  </si>
  <si>
    <t>CH-95210 TG</t>
  </si>
  <si>
    <t>CHP-95080 GR</t>
  </si>
  <si>
    <t>CHP-95080/20 GR</t>
  </si>
  <si>
    <t>CN48643HG</t>
  </si>
  <si>
    <t>CN48643G</t>
  </si>
  <si>
    <t>CHP-95217/20 GR</t>
  </si>
  <si>
    <t>11115-64130</t>
  </si>
  <si>
    <t>CN48660HG</t>
  </si>
  <si>
    <t>CN48660G</t>
  </si>
  <si>
    <t>CN48651HG</t>
  </si>
  <si>
    <t>CN48651G</t>
  </si>
  <si>
    <t>CHP-95233/20 GR</t>
  </si>
  <si>
    <t>CN48650G</t>
  </si>
  <si>
    <t>CN48650HG</t>
  </si>
  <si>
    <t>CH-95037/20 GR</t>
  </si>
  <si>
    <t>CH-95037 GR</t>
  </si>
  <si>
    <t>04111-5860</t>
  </si>
  <si>
    <t>CH-95035 TG</t>
  </si>
  <si>
    <t>CN48690G</t>
  </si>
  <si>
    <t>CHP-95097 GR</t>
  </si>
  <si>
    <t>CN48680G</t>
  </si>
  <si>
    <t>CN48680HG</t>
  </si>
  <si>
    <t>CN48670HG</t>
  </si>
  <si>
    <t>CHP-95237/20 GR</t>
  </si>
  <si>
    <t>CN48770G</t>
  </si>
  <si>
    <t>CN48770HG</t>
  </si>
  <si>
    <t>CH-95011</t>
  </si>
  <si>
    <t>CN48840HG</t>
  </si>
  <si>
    <t>CN48840G</t>
  </si>
  <si>
    <t>CN48850HG</t>
  </si>
  <si>
    <t>CN48880G</t>
  </si>
  <si>
    <t>CN48890G</t>
  </si>
  <si>
    <t>CN48890HG</t>
  </si>
  <si>
    <t>CN48980HG</t>
  </si>
  <si>
    <t>CN48980G</t>
  </si>
  <si>
    <t>CH-95097 TG</t>
  </si>
  <si>
    <t>CHP-95092 GR</t>
  </si>
  <si>
    <t>CN48950HG</t>
  </si>
  <si>
    <t>CHP-95129/20 GR</t>
  </si>
  <si>
    <t>CH-95118 MLS</t>
  </si>
  <si>
    <t>CHP-95117/22 GR</t>
  </si>
  <si>
    <t>CN48920HG</t>
  </si>
  <si>
    <t>CN48920G</t>
  </si>
  <si>
    <t>P018245</t>
  </si>
  <si>
    <t>P013707</t>
  </si>
  <si>
    <t>CN38080HG</t>
  </si>
  <si>
    <t>CN38110G</t>
  </si>
  <si>
    <t>CN38080G</t>
  </si>
  <si>
    <t>CN38100G</t>
  </si>
  <si>
    <t>CHP-80020/18 GR</t>
  </si>
  <si>
    <t>CN38110HG</t>
  </si>
  <si>
    <t>CN38120HG</t>
  </si>
  <si>
    <t>CHP-80204 GR</t>
  </si>
  <si>
    <t>CHP-80204/20 GR</t>
  </si>
  <si>
    <t>CHP-80203 GR</t>
  </si>
  <si>
    <t>CHP-80203/20 GR</t>
  </si>
  <si>
    <t>CHP-80190 GR</t>
  </si>
  <si>
    <t>11044-4M700-2.0</t>
  </si>
  <si>
    <t>CN38135G</t>
  </si>
  <si>
    <t>CN38135HG</t>
  </si>
  <si>
    <t>CHP-80205 GR</t>
  </si>
  <si>
    <t>CHP-80062 GR</t>
  </si>
  <si>
    <t>CHP-80074/20 GR</t>
  </si>
  <si>
    <t>CN38160G</t>
  </si>
  <si>
    <t>CN38160HG</t>
  </si>
  <si>
    <t>CN38170G</t>
  </si>
  <si>
    <t>CN38170HG</t>
  </si>
  <si>
    <t>CHP-80077 GR</t>
  </si>
  <si>
    <t>CHP-80077/20 GR</t>
  </si>
  <si>
    <t>CN38180G</t>
  </si>
  <si>
    <t>CN38180HG</t>
  </si>
  <si>
    <t>CHP-80073/20 GR</t>
  </si>
  <si>
    <t>CHP-80073 GR</t>
  </si>
  <si>
    <t>CN38190HG</t>
  </si>
  <si>
    <t>CN38190G</t>
  </si>
  <si>
    <t>CN38200HG</t>
  </si>
  <si>
    <t>CN38200G</t>
  </si>
  <si>
    <t>CN38220HG</t>
  </si>
  <si>
    <t>CN38220G</t>
  </si>
  <si>
    <t>CN38260HG</t>
  </si>
  <si>
    <t>CN38260G</t>
  </si>
  <si>
    <t>CN38270HG</t>
  </si>
  <si>
    <t>CN38270G</t>
  </si>
  <si>
    <t>CHP-80065 GR</t>
  </si>
  <si>
    <t>CHP-80021/20 GR</t>
  </si>
  <si>
    <t>CHP-80021 GR</t>
  </si>
  <si>
    <t>CHP-80025 GR</t>
  </si>
  <si>
    <t>CN38280G</t>
  </si>
  <si>
    <t>CN38280HG</t>
  </si>
  <si>
    <t>CN38320G</t>
  </si>
  <si>
    <t>CN38340G</t>
  </si>
  <si>
    <t>CN38340HG</t>
  </si>
  <si>
    <t>CN38370G</t>
  </si>
  <si>
    <t>CN38370HG</t>
  </si>
  <si>
    <t>CN38371G</t>
  </si>
  <si>
    <t>CN38380G</t>
  </si>
  <si>
    <t>CN38380HG</t>
  </si>
  <si>
    <t>CN38381G</t>
  </si>
  <si>
    <t>CN38381HG</t>
  </si>
  <si>
    <t>CN38390G</t>
  </si>
  <si>
    <t>CN38390HG</t>
  </si>
  <si>
    <t>CN38400G</t>
  </si>
  <si>
    <t>CN38400HG</t>
  </si>
  <si>
    <t>CN38570HG</t>
  </si>
  <si>
    <t>CN38580HG</t>
  </si>
  <si>
    <t>CN48740G</t>
  </si>
  <si>
    <t>CN38610G</t>
  </si>
  <si>
    <t>CN38610HG</t>
  </si>
  <si>
    <t>CN38660G</t>
  </si>
  <si>
    <t>CN38660HG</t>
  </si>
  <si>
    <t>CN38670G</t>
  </si>
  <si>
    <t>CN38670HG</t>
  </si>
  <si>
    <t>CN38700G</t>
  </si>
  <si>
    <t>CN38700HG</t>
  </si>
  <si>
    <t>CN38700DG</t>
  </si>
  <si>
    <t>CN38710G</t>
  </si>
  <si>
    <t>CN38750G</t>
  </si>
  <si>
    <t>CN38750HG</t>
  </si>
  <si>
    <t>CN38760G</t>
  </si>
  <si>
    <t>CN38760HG</t>
  </si>
  <si>
    <t>CN38770G</t>
  </si>
  <si>
    <t>CN38790HG</t>
  </si>
  <si>
    <t>CN38790G</t>
  </si>
  <si>
    <t>CN38791G</t>
  </si>
  <si>
    <t>CN38791HG</t>
  </si>
  <si>
    <t>CN38810HG</t>
  </si>
  <si>
    <t>CN38810G</t>
  </si>
  <si>
    <t>CN38860G</t>
  </si>
  <si>
    <t>CN38910HG</t>
  </si>
  <si>
    <t>CN38920G</t>
  </si>
  <si>
    <t>CN38920HG</t>
  </si>
  <si>
    <t>CHP-95043/20 GR</t>
  </si>
  <si>
    <t>CH-80055/20 TG</t>
  </si>
  <si>
    <t>CH-80055 TG</t>
  </si>
  <si>
    <t>CHP-80055/20 GR</t>
  </si>
  <si>
    <t>CHP-80091/20 GR</t>
  </si>
  <si>
    <t>CHP-80091 GR</t>
  </si>
  <si>
    <t>CHP-80092/20 GR</t>
  </si>
  <si>
    <t>CN37150HG</t>
  </si>
  <si>
    <t>CN37170</t>
  </si>
  <si>
    <t>CN37210HG</t>
  </si>
  <si>
    <t>CN37310</t>
  </si>
  <si>
    <t>CN37460</t>
  </si>
  <si>
    <t>CN37460HG</t>
  </si>
  <si>
    <t>MD-301579</t>
  </si>
  <si>
    <t>CN37570</t>
  </si>
  <si>
    <t>CH-88120 TG</t>
  </si>
  <si>
    <t>ME-013334-G</t>
  </si>
  <si>
    <t>CH 88125 TG</t>
  </si>
  <si>
    <t>CHP-80074 GR</t>
  </si>
  <si>
    <t>CN37641DR</t>
  </si>
  <si>
    <t>CN37650G</t>
  </si>
  <si>
    <t>CN37650HG</t>
  </si>
  <si>
    <t>CN37652G</t>
  </si>
  <si>
    <t>CN37652HG</t>
  </si>
  <si>
    <t>CN37740G</t>
  </si>
  <si>
    <t>11044-43G00</t>
  </si>
  <si>
    <t>11044-01T00</t>
  </si>
  <si>
    <t>CHP-80125 GR</t>
  </si>
  <si>
    <t>CH-80125 MLS</t>
  </si>
  <si>
    <t>CH-80001/20 TG</t>
  </si>
  <si>
    <t>CH-80001 TG</t>
  </si>
  <si>
    <t>CHP-80001/20 GR</t>
  </si>
  <si>
    <t>CHP-80001 GR</t>
  </si>
  <si>
    <t>CHP-80060 GR</t>
  </si>
  <si>
    <t>CHP-80049 GR</t>
  </si>
  <si>
    <t>CHP-80049/20 GR</t>
  </si>
  <si>
    <t>CHP-80082 GR</t>
  </si>
  <si>
    <t>CHP-80118/20</t>
  </si>
  <si>
    <t>CHP-80118 GR</t>
  </si>
  <si>
    <t>CHP-80002 GR</t>
  </si>
  <si>
    <t>CN37740HG</t>
  </si>
  <si>
    <t>CN37930G</t>
  </si>
  <si>
    <t>CN37930HG</t>
  </si>
  <si>
    <t>CN37940G</t>
  </si>
  <si>
    <t>CN37940HG</t>
  </si>
  <si>
    <t>CN37950G</t>
  </si>
  <si>
    <t>CN37950HG</t>
  </si>
  <si>
    <t>CN37960HG</t>
  </si>
  <si>
    <t>CN37960G</t>
  </si>
  <si>
    <t>CN34240HG</t>
  </si>
  <si>
    <t>CN34240G</t>
  </si>
  <si>
    <t>CN34242HG</t>
  </si>
  <si>
    <t>CN34242G</t>
  </si>
  <si>
    <t>CN34290HG</t>
  </si>
  <si>
    <t>CN38620HG</t>
  </si>
  <si>
    <t>CN34340G</t>
  </si>
  <si>
    <t>CN34340HG</t>
  </si>
  <si>
    <t>CN34370G</t>
  </si>
  <si>
    <t>CN34500G</t>
  </si>
  <si>
    <t>CN34500HG</t>
  </si>
  <si>
    <t>CN34790G</t>
  </si>
  <si>
    <t>CN34790HG</t>
  </si>
  <si>
    <t>CN34950HG</t>
  </si>
  <si>
    <t>CN34960HG</t>
  </si>
  <si>
    <t>CN34960G</t>
  </si>
  <si>
    <t>CN55130G</t>
  </si>
  <si>
    <t>CN55130HG</t>
  </si>
  <si>
    <t>CN55150HG</t>
  </si>
  <si>
    <t>CN55150G</t>
  </si>
  <si>
    <t>CN55220HG</t>
  </si>
  <si>
    <t>CN55220G</t>
  </si>
  <si>
    <t>CN55250HG</t>
  </si>
  <si>
    <t>CN55250G</t>
  </si>
  <si>
    <t>CN55260HG</t>
  </si>
  <si>
    <t>CN55312HG</t>
  </si>
  <si>
    <t>CN55312G</t>
  </si>
  <si>
    <t>CN55320HG</t>
  </si>
  <si>
    <t>CN55330HG</t>
  </si>
  <si>
    <t>CN55330G</t>
  </si>
  <si>
    <t>CN55480G</t>
  </si>
  <si>
    <t>CN55650HG</t>
  </si>
  <si>
    <t>CN55650G</t>
  </si>
  <si>
    <t>CN55670HG</t>
  </si>
  <si>
    <t>CN55670G</t>
  </si>
  <si>
    <t>CN55700HG</t>
  </si>
  <si>
    <t>CN55750HG</t>
  </si>
  <si>
    <t>CN55750G</t>
  </si>
  <si>
    <t>CHP-88100 GR</t>
  </si>
  <si>
    <t>CHP-8900 GR</t>
  </si>
  <si>
    <t>CN34790</t>
  </si>
  <si>
    <t>CN55700</t>
  </si>
  <si>
    <t>CN55750</t>
  </si>
  <si>
    <t>CN19170G</t>
  </si>
  <si>
    <t>CN19170HG</t>
  </si>
  <si>
    <t>CN19050HG</t>
  </si>
  <si>
    <t>CN19250G</t>
  </si>
  <si>
    <t>CN19250HG</t>
  </si>
  <si>
    <t>CN29400HG</t>
  </si>
  <si>
    <t>CN29400G</t>
  </si>
  <si>
    <t>CN29573HG</t>
  </si>
  <si>
    <t>CN29591G</t>
  </si>
  <si>
    <t>CN29720G</t>
  </si>
  <si>
    <t>CN29591HG</t>
  </si>
  <si>
    <t>CHP 87730 GR</t>
  </si>
  <si>
    <t>CN29720HG</t>
  </si>
  <si>
    <t>CHP87700 GR</t>
  </si>
  <si>
    <t>CN25202G</t>
  </si>
  <si>
    <t>CN25300G</t>
  </si>
  <si>
    <t>CN25300HG</t>
  </si>
  <si>
    <t>CN18300HG</t>
  </si>
  <si>
    <t>CN18300G</t>
  </si>
  <si>
    <t>CN18450G</t>
  </si>
  <si>
    <t>CN18450HG</t>
  </si>
  <si>
    <t>CN18451HG</t>
  </si>
  <si>
    <t>CN47100G</t>
  </si>
  <si>
    <t>CN18000HG</t>
  </si>
  <si>
    <t>CN47100HG</t>
  </si>
  <si>
    <t>CN18100G</t>
  </si>
  <si>
    <t>CN47200HG</t>
  </si>
  <si>
    <t>CN47200G</t>
  </si>
  <si>
    <t>CN47230G</t>
  </si>
  <si>
    <t>CN82150G</t>
  </si>
  <si>
    <t>CN34480G</t>
  </si>
  <si>
    <t>CH 11115-58140MRS</t>
  </si>
  <si>
    <t>CHP-95096/20 GR</t>
  </si>
  <si>
    <t>P013698</t>
  </si>
  <si>
    <t>CN48850G</t>
  </si>
  <si>
    <t>CN48930</t>
  </si>
  <si>
    <t>CH 80094 MLS</t>
  </si>
  <si>
    <t>CN48970G</t>
  </si>
  <si>
    <t>CN29300G</t>
  </si>
  <si>
    <t>E2008483</t>
  </si>
  <si>
    <t>CN81690G</t>
  </si>
  <si>
    <t>CN48670G</t>
  </si>
  <si>
    <t>CN48133G</t>
  </si>
  <si>
    <t>CN48191G</t>
  </si>
  <si>
    <t>CN19050G</t>
  </si>
  <si>
    <t>CN34360G</t>
  </si>
  <si>
    <t>CN34950G</t>
  </si>
  <si>
    <t>CN48690HG</t>
  </si>
  <si>
    <t>CN48970HG</t>
  </si>
  <si>
    <t>CN55710HG</t>
  </si>
  <si>
    <t>CN18451G</t>
  </si>
  <si>
    <t>CN81700G</t>
  </si>
  <si>
    <t>CN81700HG</t>
  </si>
  <si>
    <t>CN47210HG</t>
  </si>
  <si>
    <t>CN84500HG</t>
  </si>
  <si>
    <t>EMPAQUE-CUL-3L</t>
  </si>
  <si>
    <t>CN48000HG</t>
  </si>
  <si>
    <t>CN18251G</t>
  </si>
  <si>
    <t>CN34243G</t>
  </si>
  <si>
    <t>CN37308G</t>
  </si>
  <si>
    <t>CN38150G</t>
  </si>
  <si>
    <t>CN48750G</t>
  </si>
  <si>
    <t>CN85620G</t>
  </si>
  <si>
    <t>TO-11044-VK500</t>
  </si>
  <si>
    <t>CN81680G</t>
  </si>
  <si>
    <t>CN81680HG</t>
  </si>
  <si>
    <t>11115-37030</t>
  </si>
  <si>
    <t>CN83110G</t>
  </si>
  <si>
    <t>CN83010G</t>
  </si>
  <si>
    <t>CN29580G</t>
  </si>
  <si>
    <t>CN55243G</t>
  </si>
  <si>
    <t>CN34600G</t>
  </si>
  <si>
    <t>NIU22316461</t>
  </si>
  <si>
    <t>CN47170G</t>
  </si>
  <si>
    <t>CN47177G</t>
  </si>
  <si>
    <t>POS-11115-17010</t>
  </si>
  <si>
    <t>CN81830G</t>
  </si>
  <si>
    <t>CN81830HG</t>
  </si>
  <si>
    <t>CN84100G</t>
  </si>
  <si>
    <t>CN34550HG</t>
  </si>
  <si>
    <t>CN48191HG</t>
  </si>
  <si>
    <t>CN55243HG</t>
  </si>
  <si>
    <t>CN48610G</t>
  </si>
  <si>
    <t>CN48610HG</t>
  </si>
  <si>
    <t>CN81202HG</t>
  </si>
  <si>
    <t>CN55712G</t>
  </si>
  <si>
    <t>CN48561HG</t>
  </si>
  <si>
    <t>CN29591</t>
  </si>
  <si>
    <t>CN47190G</t>
  </si>
  <si>
    <t>CN48840S</t>
  </si>
  <si>
    <t>CH88088G</t>
  </si>
  <si>
    <t>HFC4DA</t>
  </si>
  <si>
    <t>NFYFSONATA</t>
  </si>
  <si>
    <t>PRO1NZ</t>
  </si>
  <si>
    <t>4D56-GRAF</t>
  </si>
  <si>
    <t>JAC-DENG</t>
  </si>
  <si>
    <t>OP0375185</t>
  </si>
  <si>
    <t>CHP 106001 GR</t>
  </si>
  <si>
    <t>CH83107TG</t>
  </si>
  <si>
    <t>CHP80053/20</t>
  </si>
  <si>
    <t>CN31200HG</t>
  </si>
  <si>
    <t>CN18251HG</t>
  </si>
  <si>
    <t>CH80232MLS</t>
  </si>
  <si>
    <t>CN48880S</t>
  </si>
  <si>
    <t>CN37210S</t>
  </si>
  <si>
    <t>CN34180HG</t>
  </si>
  <si>
    <t>S95129</t>
  </si>
  <si>
    <t>P018207</t>
  </si>
  <si>
    <t>CN48131G</t>
  </si>
  <si>
    <t>RHINO</t>
  </si>
  <si>
    <t>6D22 TURBO</t>
  </si>
  <si>
    <t>CN51220G</t>
  </si>
  <si>
    <t>CN51220HG</t>
  </si>
  <si>
    <t>CN51201G</t>
  </si>
  <si>
    <t>11189-71C00</t>
  </si>
  <si>
    <t>11115-17010</t>
  </si>
  <si>
    <t>8-94418-921-0</t>
  </si>
  <si>
    <t>11115-30030</t>
  </si>
  <si>
    <t>11115-54070-ME</t>
  </si>
  <si>
    <t>11115-B1030</t>
  </si>
  <si>
    <t>11115-23042</t>
  </si>
  <si>
    <t>CN48240</t>
  </si>
  <si>
    <t>11115-30050</t>
  </si>
  <si>
    <t>P014821,P013713</t>
  </si>
  <si>
    <t>22311-04020</t>
  </si>
  <si>
    <t>22311-25212</t>
  </si>
  <si>
    <t>CN34480J</t>
  </si>
  <si>
    <t>D3.FMJ.ME013300</t>
  </si>
  <si>
    <t>KGHH-029</t>
  </si>
  <si>
    <t>16 VALVULAS, GRAFITADO</t>
  </si>
  <si>
    <t>LAMINADO ,8 VALVULAS,</t>
  </si>
  <si>
    <t>8 VALVULAS, LAMINADO</t>
  </si>
  <si>
    <t>LAMINADO / SUELTO OFERTA</t>
  </si>
  <si>
    <t>8 VALVULAS , GRAFITADO</t>
  </si>
  <si>
    <t>16VALVULAS, GRAFITADO</t>
  </si>
  <si>
    <t>LAMINADO SUELTO</t>
  </si>
  <si>
    <t>6 VALVULAS, GRAFITADO</t>
  </si>
  <si>
    <t>16 VALVULAS, LAMINADO</t>
  </si>
  <si>
    <t>6 VALVULAS,</t>
  </si>
  <si>
    <t>16 VALVULAS,. GRAFITADO</t>
  </si>
  <si>
    <t>12 VALVULAS, GRAFITADO</t>
  </si>
  <si>
    <t>16 VALVVULAS, GRAFITADO</t>
  </si>
  <si>
    <t>8 VALVULAS, METALICO</t>
  </si>
  <si>
    <t>LAMINADO Y NO ASBESTO</t>
  </si>
  <si>
    <t>16 VALVILAS, METALICO</t>
  </si>
  <si>
    <t>GRAFITADO.</t>
  </si>
  <si>
    <t>16 VALVULAS. GRAFITADO</t>
  </si>
  <si>
    <t>GRAFITADO,</t>
  </si>
  <si>
    <t>16 VALVULAS, GRAFITADO,</t>
  </si>
  <si>
    <t>16 VALVULAS, ACERO MULTICAPAS</t>
  </si>
  <si>
    <t>8 VALVULAS,</t>
  </si>
  <si>
    <t>16 VALVULAS, GRAFITADOS</t>
  </si>
  <si>
    <t>8 VALVULAS LAMINADO , ACERO MULTICAPAS</t>
  </si>
  <si>
    <t>16 VALVULAS, GRAFITADO.</t>
  </si>
  <si>
    <t>8 VALVULAS, ASVESTO</t>
  </si>
  <si>
    <t>LAMINADO, SUELTO</t>
  </si>
  <si>
    <t>ASVESTO</t>
  </si>
  <si>
    <t>8 VALVULAS, ACERO MULTICAPAS</t>
  </si>
  <si>
    <t>12 VALVULAS, LAMINADO</t>
  </si>
  <si>
    <t>16 VALVULA, GRAFITADO</t>
  </si>
  <si>
    <t>8 VALVULAS. GRAFITADO</t>
  </si>
  <si>
    <t>LAMINAO SUELTO</t>
  </si>
  <si>
    <t>8 VALVULAS GRAFITADO</t>
  </si>
  <si>
    <t>LAMINADO ORIGINAL</t>
  </si>
  <si>
    <t>16 VALVULAS,GRAFITADO</t>
  </si>
  <si>
    <t>16 VALULAS, GRAFITADO</t>
  </si>
  <si>
    <t>8 VALVULAS, SUELTO</t>
  </si>
  <si>
    <t>16 VALVULAS ,GRAFITADO</t>
  </si>
  <si>
    <t>LAMINADO. 1.6</t>
  </si>
  <si>
    <t>16 VALVULAS, 1400</t>
  </si>
  <si>
    <t>16VALV</t>
  </si>
  <si>
    <t>8 VAL.</t>
  </si>
  <si>
    <t>METALIZADO</t>
  </si>
  <si>
    <t>LAMINADO/METAL</t>
  </si>
  <si>
    <t>ASBESTO</t>
  </si>
  <si>
    <t>SUELTO GRAFITADO</t>
  </si>
  <si>
    <t>2.5, LAMINADO</t>
  </si>
  <si>
    <t>6 CILINDROS</t>
  </si>
  <si>
    <t>INDIVIDUALES ,6CILINDROS</t>
  </si>
  <si>
    <t>TB000181</t>
  </si>
  <si>
    <t>TB000153</t>
  </si>
  <si>
    <t>TB000034</t>
  </si>
  <si>
    <t>TB000039</t>
  </si>
  <si>
    <t>TB000004</t>
  </si>
  <si>
    <t>TB000046</t>
  </si>
  <si>
    <t>TB000005</t>
  </si>
  <si>
    <t>TB000006</t>
  </si>
  <si>
    <t>TB000007</t>
  </si>
  <si>
    <t>TB000008</t>
  </si>
  <si>
    <t>TB000009</t>
  </si>
  <si>
    <t>TB000010</t>
  </si>
  <si>
    <t>TB000011</t>
  </si>
  <si>
    <t>TB000012</t>
  </si>
  <si>
    <t>TB000013</t>
  </si>
  <si>
    <t>TB000014</t>
  </si>
  <si>
    <t>TB000015</t>
  </si>
  <si>
    <t>TB000016</t>
  </si>
  <si>
    <t>TB000017</t>
  </si>
  <si>
    <t>TB000018</t>
  </si>
  <si>
    <t>TB000020</t>
  </si>
  <si>
    <t>TB000019</t>
  </si>
  <si>
    <t>TB000021</t>
  </si>
  <si>
    <t>TB000022</t>
  </si>
  <si>
    <t>TB000023</t>
  </si>
  <si>
    <t>TB000024</t>
  </si>
  <si>
    <t>TB000025</t>
  </si>
  <si>
    <t>TB000026</t>
  </si>
  <si>
    <t>TB000027</t>
  </si>
  <si>
    <t>TB000028</t>
  </si>
  <si>
    <t>TB000029</t>
  </si>
  <si>
    <t>TB000030</t>
  </si>
  <si>
    <t>TB000031</t>
  </si>
  <si>
    <t>TB000032</t>
  </si>
  <si>
    <t>TB000033</t>
  </si>
  <si>
    <t>TB000035</t>
  </si>
  <si>
    <t>TB000036</t>
  </si>
  <si>
    <t>TB000037</t>
  </si>
  <si>
    <t>TB000038</t>
  </si>
  <si>
    <t>TB000040</t>
  </si>
  <si>
    <t>TB000041</t>
  </si>
  <si>
    <t>TB000042</t>
  </si>
  <si>
    <t>TB000043</t>
  </si>
  <si>
    <t>TB000044</t>
  </si>
  <si>
    <t>TB000045</t>
  </si>
  <si>
    <t>TB000047</t>
  </si>
  <si>
    <t>TB000048</t>
  </si>
  <si>
    <t>TB000049</t>
  </si>
  <si>
    <t>TB000050</t>
  </si>
  <si>
    <t>TB000051</t>
  </si>
  <si>
    <t>TB000052</t>
  </si>
  <si>
    <t>TB000053</t>
  </si>
  <si>
    <t>TB000054</t>
  </si>
  <si>
    <t>TB000055</t>
  </si>
  <si>
    <t>TB000056</t>
  </si>
  <si>
    <t>TB000057</t>
  </si>
  <si>
    <t>TB000058</t>
  </si>
  <si>
    <t>TB000059</t>
  </si>
  <si>
    <t>TB000060</t>
  </si>
  <si>
    <t>TB000061</t>
  </si>
  <si>
    <t>TB000062</t>
  </si>
  <si>
    <t>TB000063</t>
  </si>
  <si>
    <t>TB000064</t>
  </si>
  <si>
    <t>TB000065</t>
  </si>
  <si>
    <t>TB000066</t>
  </si>
  <si>
    <t>TB000067</t>
  </si>
  <si>
    <t>TB000068</t>
  </si>
  <si>
    <t>TB000069</t>
  </si>
  <si>
    <t>TB000070</t>
  </si>
  <si>
    <t>TB000071</t>
  </si>
  <si>
    <t>TB000072</t>
  </si>
  <si>
    <t>TB000073</t>
  </si>
  <si>
    <t>TB000074</t>
  </si>
  <si>
    <t>TB000075</t>
  </si>
  <si>
    <t>TB000076</t>
  </si>
  <si>
    <t>TB000077</t>
  </si>
  <si>
    <t>TB000078</t>
  </si>
  <si>
    <t>TB000079</t>
  </si>
  <si>
    <t>TB000080</t>
  </si>
  <si>
    <t>TB000081</t>
  </si>
  <si>
    <t>TB000082</t>
  </si>
  <si>
    <t>TB000083</t>
  </si>
  <si>
    <t>TB000084</t>
  </si>
  <si>
    <t>TB000085</t>
  </si>
  <si>
    <t>TB000086</t>
  </si>
  <si>
    <t>TB000087</t>
  </si>
  <si>
    <t>TB000088</t>
  </si>
  <si>
    <t>TB000089</t>
  </si>
  <si>
    <t>TB000090</t>
  </si>
  <si>
    <t>TB000091</t>
  </si>
  <si>
    <t>TB000092</t>
  </si>
  <si>
    <t>TB000093</t>
  </si>
  <si>
    <t>TB000094</t>
  </si>
  <si>
    <t>TB000095</t>
  </si>
  <si>
    <t>TB000096</t>
  </si>
  <si>
    <t>TB000097</t>
  </si>
  <si>
    <t>TB000098</t>
  </si>
  <si>
    <t>TB000099</t>
  </si>
  <si>
    <t>TB000100</t>
  </si>
  <si>
    <t>TB000101</t>
  </si>
  <si>
    <t>TB000102</t>
  </si>
  <si>
    <t>TB000103</t>
  </si>
  <si>
    <t>TB000104</t>
  </si>
  <si>
    <t>TB000105</t>
  </si>
  <si>
    <t>TB000106</t>
  </si>
  <si>
    <t>TB000107</t>
  </si>
  <si>
    <t>TB000108</t>
  </si>
  <si>
    <t>TB000109</t>
  </si>
  <si>
    <t>TB000110</t>
  </si>
  <si>
    <t>TB000111</t>
  </si>
  <si>
    <t>TB000112</t>
  </si>
  <si>
    <t>TB000113</t>
  </si>
  <si>
    <t>TB000114</t>
  </si>
  <si>
    <t>TB000115</t>
  </si>
  <si>
    <t>TB000116</t>
  </si>
  <si>
    <t>TB000117</t>
  </si>
  <si>
    <t>TB000118</t>
  </si>
  <si>
    <t>TB000119</t>
  </si>
  <si>
    <t>TB000120</t>
  </si>
  <si>
    <t>TB000121</t>
  </si>
  <si>
    <t>TB000122</t>
  </si>
  <si>
    <t>TB000123</t>
  </si>
  <si>
    <t>TB000124</t>
  </si>
  <si>
    <t>TB000125</t>
  </si>
  <si>
    <t>TB000126</t>
  </si>
  <si>
    <t>TB000127</t>
  </si>
  <si>
    <t>TB000128</t>
  </si>
  <si>
    <t>TB000129</t>
  </si>
  <si>
    <t>TB000130</t>
  </si>
  <si>
    <t>TB000131</t>
  </si>
  <si>
    <t>TB000132</t>
  </si>
  <si>
    <t>TB000133</t>
  </si>
  <si>
    <t>TB000134</t>
  </si>
  <si>
    <t>TB000135</t>
  </si>
  <si>
    <t>TB000136</t>
  </si>
  <si>
    <t>TB000137</t>
  </si>
  <si>
    <t>TB000138</t>
  </si>
  <si>
    <t>TB000139</t>
  </si>
  <si>
    <t>TB000140</t>
  </si>
  <si>
    <t>TB000141</t>
  </si>
  <si>
    <t>TB000142</t>
  </si>
  <si>
    <t>TB000143</t>
  </si>
  <si>
    <t>TB000144</t>
  </si>
  <si>
    <t>TB000145</t>
  </si>
  <si>
    <t>TB000146</t>
  </si>
  <si>
    <t>TB000147</t>
  </si>
  <si>
    <t>TB000148</t>
  </si>
  <si>
    <t>TB000149</t>
  </si>
  <si>
    <t>TB000150</t>
  </si>
  <si>
    <t>TB000151</t>
  </si>
  <si>
    <t>TB000152</t>
  </si>
  <si>
    <t>TB000154</t>
  </si>
  <si>
    <t>TB000155</t>
  </si>
  <si>
    <t>TB000156</t>
  </si>
  <si>
    <t>TB000157</t>
  </si>
  <si>
    <t>TB000158</t>
  </si>
  <si>
    <t>TB000159</t>
  </si>
  <si>
    <t>TB000160</t>
  </si>
  <si>
    <t>TB000161</t>
  </si>
  <si>
    <t>TB000162</t>
  </si>
  <si>
    <t>TB000163</t>
  </si>
  <si>
    <t>TB000164</t>
  </si>
  <si>
    <t>TB000165</t>
  </si>
  <si>
    <t>TB000166</t>
  </si>
  <si>
    <t>TB000167</t>
  </si>
  <si>
    <t>TB000168</t>
  </si>
  <si>
    <t>TB000169</t>
  </si>
  <si>
    <t>TB000170</t>
  </si>
  <si>
    <t>TB000171</t>
  </si>
  <si>
    <t>TB000172</t>
  </si>
  <si>
    <t>TB000173</t>
  </si>
  <si>
    <t>TB000174</t>
  </si>
  <si>
    <t>TB000175</t>
  </si>
  <si>
    <t>TB000176</t>
  </si>
  <si>
    <t>TB000177</t>
  </si>
  <si>
    <t>TB000178</t>
  </si>
  <si>
    <t>TB000179</t>
  </si>
  <si>
    <t>TB000180</t>
  </si>
  <si>
    <t>TB000182</t>
  </si>
  <si>
    <t>TB000183</t>
  </si>
  <si>
    <t>TB000184</t>
  </si>
  <si>
    <t>TB000185</t>
  </si>
  <si>
    <t>TB000186</t>
  </si>
  <si>
    <t>TB000187</t>
  </si>
  <si>
    <t>TB000188</t>
  </si>
  <si>
    <t>TB000189</t>
  </si>
  <si>
    <t>TB000190</t>
  </si>
  <si>
    <t>TB000191</t>
  </si>
  <si>
    <t>TB000192</t>
  </si>
  <si>
    <t>TB000193</t>
  </si>
  <si>
    <t>TB000194</t>
  </si>
  <si>
    <t>TB000195</t>
  </si>
  <si>
    <t>TB000196</t>
  </si>
  <si>
    <t>TB000197</t>
  </si>
  <si>
    <t>TB000198</t>
  </si>
  <si>
    <t>TB000199</t>
  </si>
  <si>
    <t>TB000200</t>
  </si>
  <si>
    <t>TB000201</t>
  </si>
  <si>
    <t>TB000202</t>
  </si>
  <si>
    <t>TB000203</t>
  </si>
  <si>
    <t>TB000204</t>
  </si>
  <si>
    <t>TB000205</t>
  </si>
  <si>
    <t>TB000206</t>
  </si>
  <si>
    <t>TB000207</t>
  </si>
  <si>
    <t>TB000208</t>
  </si>
  <si>
    <t>TB000209</t>
  </si>
  <si>
    <t>TB000210</t>
  </si>
  <si>
    <t>TB000211</t>
  </si>
  <si>
    <t>TB000212</t>
  </si>
  <si>
    <t>TB000213</t>
  </si>
  <si>
    <t>TB000214</t>
  </si>
  <si>
    <t>TB000215</t>
  </si>
  <si>
    <t>TB000216</t>
  </si>
  <si>
    <t>TB000217</t>
  </si>
  <si>
    <t>TB000218</t>
  </si>
  <si>
    <t>TB000219</t>
  </si>
  <si>
    <t>TB000220</t>
  </si>
  <si>
    <t>TB000221</t>
  </si>
  <si>
    <t>TB000222</t>
  </si>
  <si>
    <t>TB000223</t>
  </si>
  <si>
    <t>TB000224</t>
  </si>
  <si>
    <t>TB000225</t>
  </si>
  <si>
    <t>TB000226</t>
  </si>
  <si>
    <t>TB000227</t>
  </si>
  <si>
    <t>TB000228</t>
  </si>
  <si>
    <t>TB000229</t>
  </si>
  <si>
    <t>TB000230</t>
  </si>
  <si>
    <t>TB000231</t>
  </si>
  <si>
    <t>TB000232</t>
  </si>
  <si>
    <t>TB000233</t>
  </si>
  <si>
    <t>TB000234</t>
  </si>
  <si>
    <t>TB000235</t>
  </si>
  <si>
    <t>TB000236</t>
  </si>
  <si>
    <t>TB000237</t>
  </si>
  <si>
    <t>TB000238</t>
  </si>
  <si>
    <t>TB000239</t>
  </si>
  <si>
    <t>TB000240</t>
  </si>
  <si>
    <t>TB000241</t>
  </si>
  <si>
    <t>TB000242</t>
  </si>
  <si>
    <t>TB000243</t>
  </si>
  <si>
    <t>TB000244</t>
  </si>
  <si>
    <t>TB000245</t>
  </si>
  <si>
    <t>TB000246</t>
  </si>
  <si>
    <t>TB000247</t>
  </si>
  <si>
    <t>TB000248</t>
  </si>
  <si>
    <t>TB000249</t>
  </si>
  <si>
    <t>TB000250</t>
  </si>
  <si>
    <t>TB000251</t>
  </si>
  <si>
    <t>TB000252</t>
  </si>
  <si>
    <t>TB000253</t>
  </si>
  <si>
    <t>TB000254</t>
  </si>
  <si>
    <t>TB000255</t>
  </si>
  <si>
    <t>TB000256</t>
  </si>
  <si>
    <t>TB000257</t>
  </si>
  <si>
    <t>TB000258</t>
  </si>
  <si>
    <t>TB000259</t>
  </si>
  <si>
    <t>TB000260</t>
  </si>
  <si>
    <t>TB000261</t>
  </si>
  <si>
    <t>TB000262</t>
  </si>
  <si>
    <t>TB000263</t>
  </si>
  <si>
    <t>TB000264</t>
  </si>
  <si>
    <t>TB000265</t>
  </si>
  <si>
    <t>TB000266</t>
  </si>
  <si>
    <t>TB000267</t>
  </si>
  <si>
    <t>TB000268</t>
  </si>
  <si>
    <t>TB000269</t>
  </si>
  <si>
    <t>TB000270</t>
  </si>
  <si>
    <t>TB000271</t>
  </si>
  <si>
    <t>TB000272</t>
  </si>
  <si>
    <t>TB000273</t>
  </si>
  <si>
    <t>TB000274</t>
  </si>
  <si>
    <t>TB000275</t>
  </si>
  <si>
    <t>TB000276</t>
  </si>
  <si>
    <t>TB000277</t>
  </si>
  <si>
    <t>TB000278</t>
  </si>
  <si>
    <t>TB000279</t>
  </si>
  <si>
    <t>TB000280</t>
  </si>
  <si>
    <t>TB000281</t>
  </si>
  <si>
    <t>TB000282</t>
  </si>
  <si>
    <t>TB000283</t>
  </si>
  <si>
    <t>TB000284</t>
  </si>
  <si>
    <t>TB000285</t>
  </si>
  <si>
    <t>TB000286</t>
  </si>
  <si>
    <t>TB000287</t>
  </si>
  <si>
    <t>TB000288</t>
  </si>
  <si>
    <t>TB000289</t>
  </si>
  <si>
    <t>TB000290</t>
  </si>
  <si>
    <t>TB000291</t>
  </si>
  <si>
    <t>TB000292</t>
  </si>
  <si>
    <t>TB000293</t>
  </si>
  <si>
    <t>TB000294</t>
  </si>
  <si>
    <t>TB000295</t>
  </si>
  <si>
    <t>TB000296</t>
  </si>
  <si>
    <t>TB000297</t>
  </si>
  <si>
    <t>TB000298</t>
  </si>
  <si>
    <t>TB000299</t>
  </si>
  <si>
    <t>TB000300</t>
  </si>
  <si>
    <t>TB000301</t>
  </si>
  <si>
    <t>TB000302</t>
  </si>
  <si>
    <t>TB000303</t>
  </si>
  <si>
    <t>TB000304</t>
  </si>
  <si>
    <t>TB000306</t>
  </si>
  <si>
    <t>TB000307</t>
  </si>
  <si>
    <t>TB000308</t>
  </si>
  <si>
    <t>TB000309</t>
  </si>
  <si>
    <t>TB000310</t>
  </si>
  <si>
    <t>TB000311</t>
  </si>
  <si>
    <t>TB000312</t>
  </si>
  <si>
    <t>TB000313</t>
  </si>
  <si>
    <t>TB000314</t>
  </si>
  <si>
    <t>TB000315</t>
  </si>
  <si>
    <t>TB000316</t>
  </si>
  <si>
    <t>TB000317</t>
  </si>
  <si>
    <t>TB000318</t>
  </si>
  <si>
    <t>TB000319</t>
  </si>
  <si>
    <t>TB000320</t>
  </si>
  <si>
    <t>TB000321</t>
  </si>
  <si>
    <t>TB000322</t>
  </si>
  <si>
    <t>TB000323</t>
  </si>
  <si>
    <t>TB000324</t>
  </si>
  <si>
    <t>TB000325</t>
  </si>
  <si>
    <t>TB000326</t>
  </si>
  <si>
    <t>TB000327</t>
  </si>
  <si>
    <t>TB000328</t>
  </si>
  <si>
    <t>TB000329</t>
  </si>
  <si>
    <t>TB000330</t>
  </si>
  <si>
    <t>TB000331</t>
  </si>
  <si>
    <t>TB000332</t>
  </si>
  <si>
    <t>TB000333</t>
  </si>
  <si>
    <t>TB000334</t>
  </si>
  <si>
    <t>TB000335</t>
  </si>
  <si>
    <t>TB000336</t>
  </si>
  <si>
    <t>TB000337</t>
  </si>
  <si>
    <t>TB000338</t>
  </si>
  <si>
    <t>TB000339</t>
  </si>
  <si>
    <t>TB000340</t>
  </si>
  <si>
    <t>TB000341</t>
  </si>
  <si>
    <t>TB000342</t>
  </si>
  <si>
    <t>TB000343</t>
  </si>
  <si>
    <t>TB000344</t>
  </si>
  <si>
    <t>TB000345</t>
  </si>
  <si>
    <t>TB000346</t>
  </si>
  <si>
    <t>TB000347</t>
  </si>
  <si>
    <t>TB000348</t>
  </si>
  <si>
    <t>TB000349</t>
  </si>
  <si>
    <t>TB000350</t>
  </si>
  <si>
    <t>TB000351</t>
  </si>
  <si>
    <t>TB000352</t>
  </si>
  <si>
    <t>TB000353</t>
  </si>
  <si>
    <t>TB000354</t>
  </si>
  <si>
    <t>TB000355</t>
  </si>
  <si>
    <t>TB000356</t>
  </si>
  <si>
    <t>TB000357</t>
  </si>
  <si>
    <t>TB000358</t>
  </si>
  <si>
    <t>TB000359</t>
  </si>
  <si>
    <t>TB000360</t>
  </si>
  <si>
    <t>TB000361</t>
  </si>
  <si>
    <t>TB000362</t>
  </si>
  <si>
    <t>TUCSON, ELANTRA, NEW SONATA</t>
  </si>
  <si>
    <t>G4GB, G4GC, G4GR</t>
  </si>
  <si>
    <t>EJ25</t>
  </si>
  <si>
    <t>RACER, NUBIRA, CIELO</t>
  </si>
  <si>
    <t>CH6390LE4</t>
  </si>
  <si>
    <t>DA46</t>
  </si>
  <si>
    <t>ELF 250 , ELF 350</t>
  </si>
  <si>
    <t>CAMION, TRACTOR</t>
  </si>
  <si>
    <t>4DX21</t>
  </si>
  <si>
    <t>C37 DFSK</t>
  </si>
  <si>
    <t>FACE QQ6, C</t>
  </si>
  <si>
    <t>473H</t>
  </si>
  <si>
    <t>SQR484F</t>
  </si>
  <si>
    <t>FULWIN, CHERY AS</t>
  </si>
  <si>
    <t>TIGGO AT</t>
  </si>
  <si>
    <t>481H</t>
  </si>
  <si>
    <t>481FC</t>
  </si>
  <si>
    <t>CHAVIN</t>
  </si>
  <si>
    <t>JL465QH</t>
  </si>
  <si>
    <t>K2700 , PREGIO</t>
  </si>
  <si>
    <t>KIA TRADE, TRUCK T3500</t>
  </si>
  <si>
    <t>MAZDA 3, MAZDA 2 16V</t>
  </si>
  <si>
    <t>ZY, Z6 LF/26</t>
  </si>
  <si>
    <t>PRIDE, LASER</t>
  </si>
  <si>
    <t>B6, B5, B3</t>
  </si>
  <si>
    <t>FORD, FAMILIA 16v, 323 16v, LASER</t>
  </si>
  <si>
    <t>MAZDA 3, MAZDA2</t>
  </si>
  <si>
    <t>Z6, ZI-VE, DEJ</t>
  </si>
  <si>
    <t>PROTEGE DX 16V</t>
  </si>
  <si>
    <t>ZM,ZL,BJL</t>
  </si>
  <si>
    <t>PN</t>
  </si>
  <si>
    <t>RIO, GETZ, i20</t>
  </si>
  <si>
    <t>GALA, G4LC</t>
  </si>
  <si>
    <t>SPALSH</t>
  </si>
  <si>
    <t>MINI TRUCK</t>
  </si>
  <si>
    <t>DAM15</t>
  </si>
  <si>
    <t>F12S3</t>
  </si>
  <si>
    <t>D15B,D13B, 1500</t>
  </si>
  <si>
    <t>LEGACCY</t>
  </si>
  <si>
    <t>EJ22E</t>
  </si>
  <si>
    <t>D17A1-D17A7</t>
  </si>
  <si>
    <t>CR-V VTEC</t>
  </si>
  <si>
    <t>K24A1</t>
  </si>
  <si>
    <t>CIVIC, PATNER</t>
  </si>
  <si>
    <t>D15Z1, D17A1</t>
  </si>
  <si>
    <t>PRELUDE, INTEGRA</t>
  </si>
  <si>
    <t>B18A, B20B</t>
  </si>
  <si>
    <t>BALENO, VITARA</t>
  </si>
  <si>
    <t>D16Y5,</t>
  </si>
  <si>
    <t>BALENO, SAMURAI</t>
  </si>
  <si>
    <t>M15, M16A</t>
  </si>
  <si>
    <t>F22A, F20A</t>
  </si>
  <si>
    <t>AWD</t>
  </si>
  <si>
    <t>J20A, J20B</t>
  </si>
  <si>
    <t>1600, G4ED</t>
  </si>
  <si>
    <t>SX4, AWD</t>
  </si>
  <si>
    <t>ÉRTIGA, SWIFT</t>
  </si>
  <si>
    <t>K12M ,K14M</t>
  </si>
  <si>
    <t>BESTA, CAPELLA,</t>
  </si>
  <si>
    <t>R2,RF</t>
  </si>
  <si>
    <t>LUZUM</t>
  </si>
  <si>
    <t>PICANTO,GRAN 10</t>
  </si>
  <si>
    <t>G4LA, G4LA-5, G4LC,</t>
  </si>
  <si>
    <t>JINMY, SAMURAI</t>
  </si>
  <si>
    <t>F8A, F10A</t>
  </si>
  <si>
    <t>SWIFT, JINMY</t>
  </si>
  <si>
    <t>M13 A</t>
  </si>
  <si>
    <t>J20 A</t>
  </si>
  <si>
    <t>GRAND, PICANTO, KAPPA</t>
  </si>
  <si>
    <t>G3LA, B3LA</t>
  </si>
  <si>
    <t>VITARA, GRAND VITARA</t>
  </si>
  <si>
    <t>RIO MODERNO</t>
  </si>
  <si>
    <t>VITARA, JINMY</t>
  </si>
  <si>
    <t>RIO, GETZ, i10, i20</t>
  </si>
  <si>
    <t>K10A, F10D</t>
  </si>
  <si>
    <t>MAX, SPARCK</t>
  </si>
  <si>
    <t>A20, E5, EY</t>
  </si>
  <si>
    <t>KLZ</t>
  </si>
  <si>
    <t>N200, N300, B12</t>
  </si>
  <si>
    <t>COROLLA, STARLET, LITE-ACE</t>
  </si>
  <si>
    <t>3K, 4K, 5K, 7K</t>
  </si>
  <si>
    <t>4D31,4D32, 4D33</t>
  </si>
  <si>
    <t>HI-ACE, TOYO-ACE, CHASSER</t>
  </si>
  <si>
    <t>MINI PAJERO, TURBO</t>
  </si>
  <si>
    <t>4A31</t>
  </si>
  <si>
    <t>CELICA, COASTER, CORONA, DINA, HILUX</t>
  </si>
  <si>
    <t>PORTER, CANTER</t>
  </si>
  <si>
    <t>CARANI, COROLLA, SPRINTER, 1600</t>
  </si>
  <si>
    <t>5A-FE, 4A-F</t>
  </si>
  <si>
    <t>CELICA, CAMRY, CORONA</t>
  </si>
  <si>
    <t>HI-LUX, PICK UP</t>
  </si>
  <si>
    <t>2TR-FE</t>
  </si>
  <si>
    <t>COROLLA, CARINA, SPACIO, CORONA</t>
  </si>
  <si>
    <t>4A-FE, 5A-FE, 7A-FE</t>
  </si>
  <si>
    <t>2ZR-FAE</t>
  </si>
  <si>
    <t>CELICA, CORONO, CARAMBY</t>
  </si>
  <si>
    <t>3S-FE, 5S-FE</t>
  </si>
  <si>
    <t>LITE- ACE, DYNA, MASTER, CROWN. HI-ACE</t>
  </si>
  <si>
    <t>BUS, TRUCK</t>
  </si>
  <si>
    <t>6D15, 6D14</t>
  </si>
  <si>
    <t>PRADO, HI-LUX</t>
  </si>
  <si>
    <t>1KZ-FE</t>
  </si>
  <si>
    <t>CELICA, CANRY, CARINA</t>
  </si>
  <si>
    <t>18R, 20R, 21R</t>
  </si>
  <si>
    <t>HI-ACE</t>
  </si>
  <si>
    <t>1NZ-FE, 2NZ</t>
  </si>
  <si>
    <t>1C, 1CL</t>
  </si>
  <si>
    <t>2C, 2C-T</t>
  </si>
  <si>
    <t>1KD-FTV, 2KD-FTV</t>
  </si>
  <si>
    <t>2KD-F</t>
  </si>
  <si>
    <t>COROLLA, CARINA,</t>
  </si>
  <si>
    <t>3A, 4A-C</t>
  </si>
  <si>
    <t>3A-U</t>
  </si>
  <si>
    <t>RAV 4, CAMRY</t>
  </si>
  <si>
    <t>URBAN, AURIS,</t>
  </si>
  <si>
    <t>1KR-FE</t>
  </si>
  <si>
    <t>HI-ACE, HILUX</t>
  </si>
  <si>
    <t>3RZ, 2RZ</t>
  </si>
  <si>
    <t>2RZ-FE</t>
  </si>
  <si>
    <t>HILUX II</t>
  </si>
  <si>
    <t>3RZ-FE</t>
  </si>
  <si>
    <t>HILUX, LANDCRUISER</t>
  </si>
  <si>
    <t>GYNA</t>
  </si>
  <si>
    <t>YARIS, VITZ, AVANZA</t>
  </si>
  <si>
    <t>1SZ-FE, 2SZ-FE, 3SZ-FE</t>
  </si>
  <si>
    <t>4 RUNNER</t>
  </si>
  <si>
    <t>RACER, LANOS 1500</t>
  </si>
  <si>
    <t>12NZ, C12NZ</t>
  </si>
  <si>
    <t>SPARK, AVEO, MATIZ</t>
  </si>
  <si>
    <t>F12S3, B10S</t>
  </si>
  <si>
    <t>CORSA, TAXY</t>
  </si>
  <si>
    <t>13 SMS</t>
  </si>
  <si>
    <t>7H002</t>
  </si>
  <si>
    <t>LEGANZA, MAGNUS</t>
  </si>
  <si>
    <t>LEGANZA, LEMANS</t>
  </si>
  <si>
    <t>1.6, X20SED, A15DM</t>
  </si>
  <si>
    <t>A15DMS</t>
  </si>
  <si>
    <t>2.2L</t>
  </si>
  <si>
    <t>ESPERO, LEGANZA</t>
  </si>
  <si>
    <t>ACCENT,</t>
  </si>
  <si>
    <t>G4EE. G4ED</t>
  </si>
  <si>
    <t>G4KG,L4KB</t>
  </si>
  <si>
    <t>ELANTRA, GETZ, i30</t>
  </si>
  <si>
    <t>G4FA, G4FC, G4FC-L4FA</t>
  </si>
  <si>
    <t>G4KA, G4KC, N20</t>
  </si>
  <si>
    <t>SONATA, SANTA FE</t>
  </si>
  <si>
    <t>G4KA, G4KD</t>
  </si>
  <si>
    <t>GRANDEUR</t>
  </si>
  <si>
    <t>G4DB</t>
  </si>
  <si>
    <t>SANTA -FE</t>
  </si>
  <si>
    <t>G4JP, 4G63K</t>
  </si>
  <si>
    <t>GA15DE, GA16DE</t>
  </si>
  <si>
    <t>E16S</t>
  </si>
  <si>
    <t>QG15DE, QG136DE</t>
  </si>
  <si>
    <t>VERSA ADVANCE, TIIDA SEDAN</t>
  </si>
  <si>
    <t>ALMERA,</t>
  </si>
  <si>
    <t>QG18DE, QG16DE</t>
  </si>
  <si>
    <t>PRIMERA, ALMERA, SENTRA</t>
  </si>
  <si>
    <t>FORLAN</t>
  </si>
  <si>
    <t>WICHAN</t>
  </si>
  <si>
    <t>CARAVAN, FRUNTIER</t>
  </si>
  <si>
    <t>BLUEBIRD, PULSAR</t>
  </si>
  <si>
    <t>GA14, GA15, GA16</t>
  </si>
  <si>
    <t>K424, NA20</t>
  </si>
  <si>
    <t>GA13DS, GA15DS, GA16DS</t>
  </si>
  <si>
    <t>QG15, QG15DE</t>
  </si>
  <si>
    <t>SUNNY, SENTRA, PULSAR, VHERRU, AD</t>
  </si>
  <si>
    <t>QR20DE,QR25DE</t>
  </si>
  <si>
    <t>AVENIR, PRIMERA, VANETTE</t>
  </si>
  <si>
    <t>VANETTE, BLUEBIRD</t>
  </si>
  <si>
    <t>LD20II</t>
  </si>
  <si>
    <t>1ZZ-3ZZ</t>
  </si>
  <si>
    <t>CORONA, CRESSIDA, DYNA, LANDCRUISER, HI-LUX</t>
  </si>
  <si>
    <t>2LT, 2L, 5L</t>
  </si>
  <si>
    <t>1NR-FE, 3NR-FE</t>
  </si>
  <si>
    <t>FIELDER, COROLLA</t>
  </si>
  <si>
    <t>1NZB, 1NZC, 1NZD</t>
  </si>
  <si>
    <t>K3-VE, 1SZ-FE, 2SZ, 3SZ-VE, V5, N5 - V80</t>
  </si>
  <si>
    <t>2C - T, 3C - T</t>
  </si>
  <si>
    <t>SPRINTER, CALDINA, COROLLA, TOWNACE, LITEACE</t>
  </si>
  <si>
    <t>CALDINA, CORONA, CAMRY, CARINA</t>
  </si>
  <si>
    <t>G63B, G4C, G64B, 4G64</t>
  </si>
  <si>
    <t>G64B-4G64, G62B</t>
  </si>
  <si>
    <t>SANTA FE, GRANDEUR, TUCSON, TRAJET, ELANTRA</t>
  </si>
  <si>
    <t>D4EA, D4EB</t>
  </si>
  <si>
    <t>N20, SONATA, SANTA, TUCSON</t>
  </si>
  <si>
    <t>N20,G4KD,</t>
  </si>
  <si>
    <t>PORTER, H1, H-100, STAREX, TERRACAM</t>
  </si>
  <si>
    <t>EXCEL, PONY, ELANTRA,</t>
  </si>
  <si>
    <t>G4J, G15B</t>
  </si>
  <si>
    <t>ELANTRA, SOLARIS,CERATO</t>
  </si>
  <si>
    <t>G4FG</t>
  </si>
  <si>
    <t>ELANTRA, CRETA</t>
  </si>
  <si>
    <t>H-1, TCI - TD</t>
  </si>
  <si>
    <t>SANTA FE, SONATA, TUCSON</t>
  </si>
  <si>
    <t>G4KA, G4KE, G4KD, G4KF</t>
  </si>
  <si>
    <t>G4J, G4AJ, G11B</t>
  </si>
  <si>
    <t>GA13DS, GA15DS</t>
  </si>
  <si>
    <t>TIIDA, MICRA, VERSA, BLUEBIR, QASHQA</t>
  </si>
  <si>
    <t>ALMERA, SUNNY, AD 1300-1500</t>
  </si>
  <si>
    <t>QG13DE, QG15DE</t>
  </si>
  <si>
    <t>PATROL, CIVILAN</t>
  </si>
  <si>
    <t>TD42</t>
  </si>
  <si>
    <t>AVENIR, PULSAR, SUNNY</t>
  </si>
  <si>
    <t>PRIMERA, BLUEBIRD</t>
  </si>
  <si>
    <t>SR18DE- SR20DE</t>
  </si>
  <si>
    <t>TIIDA, SENTRA</t>
  </si>
  <si>
    <t>MR20, MR18DE</t>
  </si>
  <si>
    <t>SUNNY, PULSAR, SENTRA, DATSUN</t>
  </si>
  <si>
    <t>DATSUN, SUNNY, SENTRA</t>
  </si>
  <si>
    <t>E16, E15S, E16S</t>
  </si>
  <si>
    <t>CG12DE, CR12DE, CR10</t>
  </si>
  <si>
    <t>CARAVAN, TERRANO, FORNTIER, URVAN</t>
  </si>
  <si>
    <t>TD23, TD25, TD27, QD32</t>
  </si>
  <si>
    <t>LF479Q3</t>
  </si>
  <si>
    <t>CIVILIAN, TRUCK</t>
  </si>
  <si>
    <t>ED30, ED33, ED35, FD35</t>
  </si>
  <si>
    <t>SR18DE, SR20DE</t>
  </si>
  <si>
    <t>200 SX TURBO</t>
  </si>
  <si>
    <t>SR20DET</t>
  </si>
  <si>
    <t>URBAN, MURANO, NAVARA</t>
  </si>
  <si>
    <t>YD25DDTI, YD22DDY</t>
  </si>
  <si>
    <t>PICK UP 2000</t>
  </si>
  <si>
    <t>Z24, Z24S, Z20S</t>
  </si>
  <si>
    <t>1FZ-FE</t>
  </si>
  <si>
    <t>CALDINA, CORONA, CAMRY</t>
  </si>
  <si>
    <t>LF479Q 530 X50 SOLANO 2</t>
  </si>
  <si>
    <t>ZOTYE, A CLASS, A 138</t>
  </si>
  <si>
    <t>HFC4GB1, 4A90S, 4G15S, 474Q</t>
  </si>
  <si>
    <t>KIA RIO, CR, RXOSS,</t>
  </si>
  <si>
    <t>A5D-A3E</t>
  </si>
  <si>
    <t>LANCER, COLT, CARISMA, GALANT, ETERNA</t>
  </si>
  <si>
    <t>NEW TUCSON, ELANTRA COUPE</t>
  </si>
  <si>
    <t>G4NA, G4NB, G4NZ, G4NC</t>
  </si>
  <si>
    <t>G4NA, G4NB, G4NC</t>
  </si>
  <si>
    <t>CARISMA, LANCER</t>
  </si>
  <si>
    <t>4G13, 4G15, 4G1E</t>
  </si>
  <si>
    <t>LANCER, KOMBI, CARISMA STAR</t>
  </si>
  <si>
    <t>LANCER, SPORTBACK</t>
  </si>
  <si>
    <t>GALANT, DACAR, SOHC</t>
  </si>
  <si>
    <t>4D30, 4D31, 4D3, 4D352</t>
  </si>
  <si>
    <t>CG10DE, CG11DE, CR12DE, CGA3DE</t>
  </si>
  <si>
    <t>CX-5, CX-3, 3 X5</t>
  </si>
  <si>
    <t>TIIDA, NOTE, MICRA, QASHQA</t>
  </si>
  <si>
    <t>SUNNY AD VAN, SENTRA, CHERRY, PULSAR, SENTRA</t>
  </si>
  <si>
    <t>PRIMERA D, PULSAR, ALMERA, AD RESORT, PRIMERA TURBO, AVENIR</t>
  </si>
  <si>
    <t>NP300 NAVARA, CARAVAN, PICK UP,</t>
  </si>
  <si>
    <t>KA24DE, KA24DEN</t>
  </si>
  <si>
    <t>X-TRAIL, ROGUE</t>
  </si>
  <si>
    <t>QR25DE</t>
  </si>
  <si>
    <t>SWIFT, JIMMY, GRAND VITARA,</t>
  </si>
  <si>
    <t>M13A, M16A</t>
  </si>
  <si>
    <t>SX4 2.0L AWD 2007</t>
  </si>
  <si>
    <t>COROLLA VERSO, COROLLA FIELDER</t>
  </si>
  <si>
    <t>3ZZ -FE</t>
  </si>
  <si>
    <t>RAV4, COROLLA XRS, AVENSIS VERSO</t>
  </si>
  <si>
    <t>2AZ- FE</t>
  </si>
  <si>
    <t>HILUX, LANCER</t>
  </si>
  <si>
    <t>2RZ-FE, 3RZ-FE</t>
  </si>
  <si>
    <t>REFINE, BINYUE</t>
  </si>
  <si>
    <t>HFC4GA1</t>
  </si>
  <si>
    <t>ACLASS 138, LANCER</t>
  </si>
  <si>
    <t>HFC4GB1, 4A92</t>
  </si>
  <si>
    <t>CS35-JL478Q</t>
  </si>
  <si>
    <t>TIGGO 3 A3</t>
  </si>
  <si>
    <t>SQR4G16TTII</t>
  </si>
  <si>
    <t>VAN PASS</t>
  </si>
  <si>
    <t>473F</t>
  </si>
  <si>
    <t>FULLWIN</t>
  </si>
  <si>
    <t>DK13, c37, V29</t>
  </si>
  <si>
    <t>500, S560, 580</t>
  </si>
  <si>
    <t>MINITRUCK</t>
  </si>
  <si>
    <t>1554C8 MG-ZX,</t>
  </si>
  <si>
    <t>MG 3, MG 5</t>
  </si>
  <si>
    <t>SONATA NF</t>
  </si>
  <si>
    <t>LUJP</t>
  </si>
  <si>
    <t>TUCSON TCI</t>
  </si>
  <si>
    <t>G4GE, G4GC,L4GC</t>
  </si>
  <si>
    <t>CITY VTEC, CITY SEDAN, FIT VTEC</t>
  </si>
  <si>
    <t>L15AV, L15A1, L15A6</t>
  </si>
  <si>
    <t>ONIX, PRISMA</t>
  </si>
  <si>
    <t>CJK, GLF</t>
  </si>
  <si>
    <t>C32, C37, DK15</t>
  </si>
  <si>
    <t>G4K, G4EE</t>
  </si>
  <si>
    <t>CA18, CA20</t>
  </si>
  <si>
    <t>REFINE, VAN MINIVAN</t>
  </si>
  <si>
    <t>SWIFT, SPLASH</t>
  </si>
  <si>
    <t>HOMER, KING CAB, URVAN</t>
  </si>
  <si>
    <t>1NR/FE</t>
  </si>
  <si>
    <t>COOLCAR, CX20</t>
  </si>
  <si>
    <t>CS36, JL473QI,EA14,COOLCAR</t>
  </si>
  <si>
    <t>DK13,C37</t>
  </si>
  <si>
    <t>4G64K</t>
  </si>
  <si>
    <t>4A FE, 5A FE</t>
  </si>
  <si>
    <t>QQ472</t>
  </si>
  <si>
    <t>JL478</t>
  </si>
  <si>
    <t>4G15B</t>
  </si>
  <si>
    <t>L2B,1500</t>
  </si>
  <si>
    <t>C37,DK13</t>
  </si>
  <si>
    <t>CX20.CS36,JL473</t>
  </si>
  <si>
    <t>4GA3</t>
  </si>
  <si>
    <t>SFC18</t>
  </si>
  <si>
    <t>CARNIVAL, SEDONA</t>
  </si>
  <si>
    <t>EMGRAND</t>
  </si>
  <si>
    <t>EC7, GC7, SC7, X7</t>
  </si>
  <si>
    <t>i10, i10 LPG</t>
  </si>
  <si>
    <t>SAIC, MG5, MG6, MG7</t>
  </si>
  <si>
    <t>MG350, MB350</t>
  </si>
  <si>
    <t>4D65,4D68</t>
  </si>
  <si>
    <t>J24A</t>
  </si>
  <si>
    <t>CAPTIVA, LEGANZA, NUBIRA OPTRA</t>
  </si>
  <si>
    <t>X20 ED, Z24 SED,</t>
  </si>
  <si>
    <t>G4CN, 4G61</t>
  </si>
  <si>
    <t>LAN CRUCER</t>
  </si>
  <si>
    <t>4G13 S</t>
  </si>
  <si>
    <t>TIIDA, SENTRA, X-TRAIL</t>
  </si>
  <si>
    <t>LIBERO, PONY, LANCER</t>
  </si>
  <si>
    <t>G13B. 4G13, 4G15</t>
  </si>
  <si>
    <t>GALAXY</t>
  </si>
  <si>
    <t>MAZDA 3</t>
  </si>
  <si>
    <t>AOWA,TBWA</t>
  </si>
  <si>
    <t>L3, L3-Y</t>
  </si>
  <si>
    <t>ESCORT,NOMADE,FIESTA</t>
  </si>
  <si>
    <t>L4,ZETEC</t>
  </si>
  <si>
    <t>SENTRA,PULSAR,SUNNY</t>
  </si>
  <si>
    <t>CAMPO,TROOPER</t>
  </si>
  <si>
    <t>4JG2,4JH1,4JA1,AJB1</t>
  </si>
  <si>
    <t>CIVILIAN,</t>
  </si>
  <si>
    <t>LD20,ED33,ED35</t>
  </si>
  <si>
    <t>VANETTE,SUNNY,CHERRY</t>
  </si>
  <si>
    <t>A15-14</t>
  </si>
  <si>
    <t>T8, TB</t>
  </si>
  <si>
    <t>CARENS, SHUMA, CLARUS</t>
  </si>
  <si>
    <t>T8, TED</t>
  </si>
  <si>
    <t>FD42T, FD45T</t>
  </si>
  <si>
    <t>4G15, 1.5</t>
  </si>
  <si>
    <t>CONDOR,TRADE</t>
  </si>
  <si>
    <t>BD30</t>
  </si>
  <si>
    <t>N300, WORK</t>
  </si>
  <si>
    <t>VANETT</t>
  </si>
  <si>
    <t>LEGACY, IMPREZA</t>
  </si>
  <si>
    <t>EJ161, EJ181</t>
  </si>
  <si>
    <t>SOUL, JUPITER</t>
  </si>
  <si>
    <t>LJ469 F6</t>
  </si>
  <si>
    <t>SANTA FE, TUCSON, SONATA</t>
  </si>
  <si>
    <t>G4KC, G4KE, G4KD</t>
  </si>
  <si>
    <t>JIMNY, SAMURAI, SIERRA</t>
  </si>
  <si>
    <t>AERIO, GRAN VITARA</t>
  </si>
  <si>
    <t>J20A, G19</t>
  </si>
  <si>
    <t>FRONTIER D, NAVARA D</t>
  </si>
  <si>
    <t>AURIS, COROLLA, AVENSIS</t>
  </si>
  <si>
    <t>1ZR, 2ZR FAE</t>
  </si>
  <si>
    <t>ELANTRA, I30, I20</t>
  </si>
  <si>
    <t>4G15S, 4G15V</t>
  </si>
  <si>
    <t>FD6,FE6</t>
  </si>
  <si>
    <t>URVAN,MURANO</t>
  </si>
  <si>
    <t>8 VALVULA</t>
  </si>
  <si>
    <t>S/HUECOS</t>
  </si>
  <si>
    <t>HUECOS</t>
  </si>
  <si>
    <t>CORCHO</t>
  </si>
  <si>
    <t>10 HUECOS</t>
  </si>
  <si>
    <t>17 HUECOS</t>
  </si>
  <si>
    <t>16 VAL.</t>
  </si>
  <si>
    <t>8VAL.</t>
  </si>
  <si>
    <t>12 VAL.</t>
  </si>
  <si>
    <t>16 VAL., 1CURVA</t>
  </si>
  <si>
    <t>16 VLVULAS</t>
  </si>
  <si>
    <t>16 VAL. C/ RETENES</t>
  </si>
  <si>
    <t>JUNTO</t>
  </si>
  <si>
    <t>CON RETENES</t>
  </si>
  <si>
    <t>CUELLO GRUESO</t>
  </si>
  <si>
    <t>SIN HUECOS , 12 VALVULAS</t>
  </si>
  <si>
    <t>C/HUECO</t>
  </si>
  <si>
    <t>6 HUECOS, 8 VAL.</t>
  </si>
  <si>
    <t>8 VAL</t>
  </si>
  <si>
    <t>10 HUECOS, 16 VAL.</t>
  </si>
  <si>
    <t>ANGOSTO , MAS COMERCIAL, CORTO</t>
  </si>
  <si>
    <t>24 VAL.</t>
  </si>
  <si>
    <t>16 VALVULAS, SIN HUECO</t>
  </si>
  <si>
    <t>9 HUECOS</t>
  </si>
  <si>
    <t>16 VAL., SIN HUECO</t>
  </si>
  <si>
    <t>16 VAL. ,10 HUECOS</t>
  </si>
  <si>
    <t>16 VAL. 10 HUECOS</t>
  </si>
  <si>
    <t>8 VALVULAS, 10 HUECOS</t>
  </si>
  <si>
    <t>CUELLO DELGADO</t>
  </si>
  <si>
    <t>16 VALVULAS, LARGO</t>
  </si>
  <si>
    <t>16 VALVULAS, 10 HUECOS</t>
  </si>
  <si>
    <t>16 VALVULAS, 9 HUECOS</t>
  </si>
  <si>
    <t>CON HUECOS, CON CUELLOS</t>
  </si>
  <si>
    <t>MOLDEADO</t>
  </si>
  <si>
    <t>CON HUECOS, SIN CUELLO</t>
  </si>
  <si>
    <t>8 VAL. 10 HUECOS</t>
  </si>
  <si>
    <t>16 VALVULAS, UN SOLO CUELLO</t>
  </si>
  <si>
    <t>16 VAL. CON RETENES</t>
  </si>
  <si>
    <t>DOS HUECI, DOS CURVAS</t>
  </si>
  <si>
    <t>3 CURVAS, 2 HUECOS</t>
  </si>
  <si>
    <t>12 VALVULAS, 6 HUECOS</t>
  </si>
  <si>
    <t>16 VALVULAS, 6 HUECOS CON RETENES</t>
  </si>
  <si>
    <t>16 VALVULAS, (DOHC)</t>
  </si>
  <si>
    <t>8 VALVULAS, 8 HUECOS, 2 ARCOS</t>
  </si>
  <si>
    <t>16 VALVUALS</t>
  </si>
  <si>
    <t>16 VALVULAS, (CABEZA CORTO)</t>
  </si>
  <si>
    <t>(SET COMPLETO 7P)</t>
  </si>
  <si>
    <t>16 VALVULAS, 1800</t>
  </si>
  <si>
    <t>16 VALVULAS, (BRILLIANCE)</t>
  </si>
  <si>
    <t>(SIMILAR AL: SUZUKI F10A) SIN HIECOS</t>
  </si>
  <si>
    <t>13 HUECOS</t>
  </si>
  <si>
    <t>1.3 L</t>
  </si>
  <si>
    <t>1.5 L</t>
  </si>
  <si>
    <t>ORING</t>
  </si>
  <si>
    <t>(SAIC ROEWE 350)</t>
  </si>
  <si>
    <t>16 VALVULAS (KIA CARENS)</t>
  </si>
  <si>
    <t>8 VALVULAS, (ON20 3RA. GENERACION)</t>
  </si>
  <si>
    <t>16 VALVULAS, 12 HUECOS, (KIA OPTIMA)</t>
  </si>
  <si>
    <t>16 VAL. - 10 HUECOS</t>
  </si>
  <si>
    <t>2 EMPAQUES, 16V</t>
  </si>
  <si>
    <t>C/ORINES</t>
  </si>
  <si>
    <t>16 VAL., 6 HUECOS</t>
  </si>
  <si>
    <t>16 VAL., 2 CUELLOS</t>
  </si>
  <si>
    <t>16 VAL. 8 HUECOS</t>
  </si>
  <si>
    <t>16 VAL,1600L</t>
  </si>
  <si>
    <t>13 HUECOS, 16V</t>
  </si>
  <si>
    <t>C/N ORING, 2HUECOS</t>
  </si>
  <si>
    <t>2HUECOS CON TAQUITOS</t>
  </si>
  <si>
    <t>11 HUECOS, C CUELLOS</t>
  </si>
  <si>
    <t>1.8,</t>
  </si>
  <si>
    <t>SIN ORING</t>
  </si>
  <si>
    <t>2HUECOS, 2CURVAS</t>
  </si>
  <si>
    <t>16 VALVULAS, 4 HUECOS</t>
  </si>
  <si>
    <t>16 VALVULAS, 6 HUECOS</t>
  </si>
  <si>
    <t>10 HUECOS, 3 CUELLOS , 2 DOBLE EJE DE LEVAS</t>
  </si>
  <si>
    <t>16 VALVULAS, 8 HUECOS</t>
  </si>
  <si>
    <t>16V , 2CURVA , 2 HUECOS</t>
  </si>
  <si>
    <t>C/ ORING</t>
  </si>
  <si>
    <t>16VALV, 10 HUECOS</t>
  </si>
  <si>
    <t>8 HUECOS</t>
  </si>
  <si>
    <t>6 PIEZAS</t>
  </si>
  <si>
    <t>DELGADO, SIN HUECOS</t>
  </si>
  <si>
    <t>TO-11213-17030</t>
  </si>
  <si>
    <t>BN55481</t>
  </si>
  <si>
    <t>VC 87041 N6</t>
  </si>
  <si>
    <t>BN31680</t>
  </si>
  <si>
    <t>11189-73000</t>
  </si>
  <si>
    <t>BN31200</t>
  </si>
  <si>
    <t>VC 98190 N</t>
  </si>
  <si>
    <t>BN81780</t>
  </si>
  <si>
    <t>BN81750</t>
  </si>
  <si>
    <t>BN81700</t>
  </si>
  <si>
    <t>VC 98151 N</t>
  </si>
  <si>
    <t>VC 98150 N2</t>
  </si>
  <si>
    <t>BN83100</t>
  </si>
  <si>
    <t>BN83150</t>
  </si>
  <si>
    <t>BN81850 I</t>
  </si>
  <si>
    <t>V 108001 R</t>
  </si>
  <si>
    <t>BN34360</t>
  </si>
  <si>
    <t>BN34350</t>
  </si>
  <si>
    <t>BN34830</t>
  </si>
  <si>
    <t>BN34200</t>
  </si>
  <si>
    <t>BN34220</t>
  </si>
  <si>
    <t>VC 62037 N</t>
  </si>
  <si>
    <t>BN34250</t>
  </si>
  <si>
    <t>BN34180</t>
  </si>
  <si>
    <t>BN34550</t>
  </si>
  <si>
    <t>BN47170</t>
  </si>
  <si>
    <t>VC 51081 N</t>
  </si>
  <si>
    <t>BN81860 I</t>
  </si>
  <si>
    <t>BN29573 I</t>
  </si>
  <si>
    <t>BN84500 I</t>
  </si>
  <si>
    <t>BN29570 I</t>
  </si>
  <si>
    <t>VC 87038 N2</t>
  </si>
  <si>
    <t>VC 43029 N</t>
  </si>
  <si>
    <t>VC 43056 N11</t>
  </si>
  <si>
    <t>BN48000</t>
  </si>
  <si>
    <t>11213-34020</t>
  </si>
  <si>
    <t>VC 43024 N</t>
  </si>
  <si>
    <t>VC 43038 N</t>
  </si>
  <si>
    <t>BN47260</t>
  </si>
  <si>
    <t>OS 87739 F</t>
  </si>
  <si>
    <t>VC 88033 N</t>
  </si>
  <si>
    <t>VC 88030 N</t>
  </si>
  <si>
    <t>12341-PTO-000</t>
  </si>
  <si>
    <t>VC 88059 N</t>
  </si>
  <si>
    <t>BN34291 I</t>
  </si>
  <si>
    <t>VC 88059 N5</t>
  </si>
  <si>
    <t>VC 88026 N</t>
  </si>
  <si>
    <t>BN34500 I</t>
  </si>
  <si>
    <t>VC 98340 N</t>
  </si>
  <si>
    <t>BN34241 I</t>
  </si>
  <si>
    <t>VC 88015 N</t>
  </si>
  <si>
    <t>11189-69GD0</t>
  </si>
  <si>
    <t>V 89010 R</t>
  </si>
  <si>
    <t>11189-77E00</t>
  </si>
  <si>
    <t>VC 51080 N</t>
  </si>
  <si>
    <t>BN47300</t>
  </si>
  <si>
    <t>VC 51077 N</t>
  </si>
  <si>
    <t>BN47281</t>
  </si>
  <si>
    <t>VC 51082 N2</t>
  </si>
  <si>
    <t>BN47194</t>
  </si>
  <si>
    <t>BN15700</t>
  </si>
  <si>
    <t>VC 21015 N</t>
  </si>
  <si>
    <t>VC21027 N</t>
  </si>
  <si>
    <t>BN15140</t>
  </si>
  <si>
    <t>12341-PC6-000</t>
  </si>
  <si>
    <t>V 12341-PC1-000</t>
  </si>
  <si>
    <t>TO-BAL-SAIL</t>
  </si>
  <si>
    <t>OK30E-10-235</t>
  </si>
  <si>
    <t>BN34292 I</t>
  </si>
  <si>
    <t>A028622</t>
  </si>
  <si>
    <t>22441-2B000</t>
  </si>
  <si>
    <t>BN48250 I</t>
  </si>
  <si>
    <t>BN48450 I</t>
  </si>
  <si>
    <t>ME-011279</t>
  </si>
  <si>
    <t>BN48900 I</t>
  </si>
  <si>
    <t>BN37190</t>
  </si>
  <si>
    <t>VK 95100 R</t>
  </si>
  <si>
    <t>BN37550</t>
  </si>
  <si>
    <t>VK 95097 R</t>
  </si>
  <si>
    <t>VC 65066 N</t>
  </si>
  <si>
    <t>BN48560 I</t>
  </si>
  <si>
    <t>VC 91125 N2</t>
  </si>
  <si>
    <t>BN37610</t>
  </si>
  <si>
    <t>VC 65027 N</t>
  </si>
  <si>
    <t>VC 91042 N</t>
  </si>
  <si>
    <t>VC 91052 N5</t>
  </si>
  <si>
    <t>VC 91079 N</t>
  </si>
  <si>
    <t>VC 65040 N</t>
  </si>
  <si>
    <t>VC 91053 N</t>
  </si>
  <si>
    <t>ME-200403</t>
  </si>
  <si>
    <t>BN37800</t>
  </si>
  <si>
    <t>MD-143995</t>
  </si>
  <si>
    <t>VC 65078 N</t>
  </si>
  <si>
    <t>BN37210</t>
  </si>
  <si>
    <t>BN37200</t>
  </si>
  <si>
    <t>BN48980</t>
  </si>
  <si>
    <t>V 95200 R</t>
  </si>
  <si>
    <t>11213-58020</t>
  </si>
  <si>
    <t>BN48680</t>
  </si>
  <si>
    <t>BN48850</t>
  </si>
  <si>
    <t>BN48510</t>
  </si>
  <si>
    <t>TO-11213-54050</t>
  </si>
  <si>
    <t>11213-75020</t>
  </si>
  <si>
    <t>V 95270 R</t>
  </si>
  <si>
    <t>BN48100</t>
  </si>
  <si>
    <t>11213-21011</t>
  </si>
  <si>
    <t>11213-11040</t>
  </si>
  <si>
    <t>VC 91056 N</t>
  </si>
  <si>
    <t>VC 91062 N</t>
  </si>
  <si>
    <t>VC 91018 N</t>
  </si>
  <si>
    <t>VC 91117 N</t>
  </si>
  <si>
    <t>11213-30020</t>
  </si>
  <si>
    <t>BN48610 I</t>
  </si>
  <si>
    <t>BN48670</t>
  </si>
  <si>
    <t>BN48650</t>
  </si>
  <si>
    <t>BN48600</t>
  </si>
  <si>
    <t>BN48160</t>
  </si>
  <si>
    <t>BN48740</t>
  </si>
  <si>
    <t>BN48890</t>
  </si>
  <si>
    <t>VC 91020 N</t>
  </si>
  <si>
    <t>VC 91013 N</t>
  </si>
  <si>
    <t>VC 91034 N</t>
  </si>
  <si>
    <t>11213-75030</t>
  </si>
  <si>
    <t>BN48080</t>
  </si>
  <si>
    <t>BN48090</t>
  </si>
  <si>
    <t>VK 95280 R</t>
  </si>
  <si>
    <t>11213-56030</t>
  </si>
  <si>
    <t>11213-74020</t>
  </si>
  <si>
    <t>VC 91012 N</t>
  </si>
  <si>
    <t>VC 91047 N</t>
  </si>
  <si>
    <t>BN18250</t>
  </si>
  <si>
    <t>BN18310</t>
  </si>
  <si>
    <t>VC 26041 N</t>
  </si>
  <si>
    <t>VC 26028 N</t>
  </si>
  <si>
    <t>11189-78B00</t>
  </si>
  <si>
    <t>BN18000</t>
  </si>
  <si>
    <t>BN18451</t>
  </si>
  <si>
    <t>VC 26015 N</t>
  </si>
  <si>
    <t>BN18452</t>
  </si>
  <si>
    <t>BN18450</t>
  </si>
  <si>
    <t>VC 51077</t>
  </si>
  <si>
    <t>VC 44048 N</t>
  </si>
  <si>
    <t>BN55480</t>
  </si>
  <si>
    <t>VC 44027 N2</t>
  </si>
  <si>
    <t>VC 44049 N2</t>
  </si>
  <si>
    <t>BN55700</t>
  </si>
  <si>
    <t>VC 44068 N2</t>
  </si>
  <si>
    <t>BN55331</t>
  </si>
  <si>
    <t>VC 66037 N</t>
  </si>
  <si>
    <t>VC 66038 N</t>
  </si>
  <si>
    <t>BN38125 I</t>
  </si>
  <si>
    <t>VC 66047 N</t>
  </si>
  <si>
    <t>BN38135</t>
  </si>
  <si>
    <t>BN38380</t>
  </si>
  <si>
    <t>BN38110</t>
  </si>
  <si>
    <t>13270-43603</t>
  </si>
  <si>
    <t>13270-4M700</t>
  </si>
  <si>
    <t>13270-0M600</t>
  </si>
  <si>
    <t>BN38260</t>
  </si>
  <si>
    <t>BN38130</t>
  </si>
  <si>
    <t>BN38170 I</t>
  </si>
  <si>
    <t>13270-AU300</t>
  </si>
  <si>
    <t>13270-4M500</t>
  </si>
  <si>
    <t>BN38100</t>
  </si>
  <si>
    <t>VC 66094 N</t>
  </si>
  <si>
    <t>V 80082 R</t>
  </si>
  <si>
    <t>TO-13270-G5500</t>
  </si>
  <si>
    <t>TO-11213-22050</t>
  </si>
  <si>
    <t>TO-11213-23020</t>
  </si>
  <si>
    <t>VC 91129 N</t>
  </si>
  <si>
    <t>BN48930 I</t>
  </si>
  <si>
    <t>VC 91036 N</t>
  </si>
  <si>
    <t>VC 91021 N</t>
  </si>
  <si>
    <t>VC 91061 N</t>
  </si>
  <si>
    <t>VC 91037 N</t>
  </si>
  <si>
    <t>BN48270 I</t>
  </si>
  <si>
    <t>BN48641 I</t>
  </si>
  <si>
    <t>TO-11213-64020</t>
  </si>
  <si>
    <t>BN48640 I</t>
  </si>
  <si>
    <t>BN55100 I</t>
  </si>
  <si>
    <t>BN55300 I</t>
  </si>
  <si>
    <t>BN55650 I</t>
  </si>
  <si>
    <t>BN55701 I</t>
  </si>
  <si>
    <t>BN55550 I</t>
  </si>
  <si>
    <t>VC 44019 N</t>
  </si>
  <si>
    <t>VC 44018 N</t>
  </si>
  <si>
    <t>VC 44076 N2</t>
  </si>
  <si>
    <t>VC 44078 N</t>
  </si>
  <si>
    <t>VC 44056 N</t>
  </si>
  <si>
    <t>VC 44044 N</t>
  </si>
  <si>
    <t>22441-21000</t>
  </si>
  <si>
    <t>BN38180 I</t>
  </si>
  <si>
    <t>BN38580 I</t>
  </si>
  <si>
    <t>VC 66029 N</t>
  </si>
  <si>
    <t>13270-06500</t>
  </si>
  <si>
    <t>VC 66167 N</t>
  </si>
  <si>
    <t>BN38860</t>
  </si>
  <si>
    <t>TO-13270-ED000</t>
  </si>
  <si>
    <t>13270-53505</t>
  </si>
  <si>
    <t>TO-13270-Z5001</t>
  </si>
  <si>
    <t>13270-EN200</t>
  </si>
  <si>
    <t>TO-BAL-CR12</t>
  </si>
  <si>
    <t>13270-0M300</t>
  </si>
  <si>
    <t>13270-51Y10</t>
  </si>
  <si>
    <t>13270-50A00</t>
  </si>
  <si>
    <t>V 80031 R</t>
  </si>
  <si>
    <t>13270-84A01</t>
  </si>
  <si>
    <t>BN38340</t>
  </si>
  <si>
    <t>13270-ED000</t>
  </si>
  <si>
    <t>BN38690</t>
  </si>
  <si>
    <t>VC 98479 N</t>
  </si>
  <si>
    <t>BN38730</t>
  </si>
  <si>
    <t>VC 66074 N2</t>
  </si>
  <si>
    <t>11213-54030</t>
  </si>
  <si>
    <t>BN38770</t>
  </si>
  <si>
    <t>TO-11213-54020</t>
  </si>
  <si>
    <t>11213-71020</t>
  </si>
  <si>
    <t>TO-11213-71020</t>
  </si>
  <si>
    <t>BN48960</t>
  </si>
  <si>
    <t>VC 66077 N2</t>
  </si>
  <si>
    <t>VC 66098 N</t>
  </si>
  <si>
    <t>BN38390 I</t>
  </si>
  <si>
    <t>V 80021 R</t>
  </si>
  <si>
    <t>11213-66020</t>
  </si>
  <si>
    <t>11213-64060</t>
  </si>
  <si>
    <t>VC 98480 N</t>
  </si>
  <si>
    <t>BN81500 I</t>
  </si>
  <si>
    <t>BN34270 I</t>
  </si>
  <si>
    <t>VK 88171 R</t>
  </si>
  <si>
    <t>VC 44081</t>
  </si>
  <si>
    <t>VC 44081 N5</t>
  </si>
  <si>
    <t>VC 65026 N</t>
  </si>
  <si>
    <t>VC 65027 N5</t>
  </si>
  <si>
    <t>VC 65030 N</t>
  </si>
  <si>
    <t>VC 65050 N</t>
  </si>
  <si>
    <t>VC 65093 N</t>
  </si>
  <si>
    <t>VC 66020 N</t>
  </si>
  <si>
    <t>VC 62056 N</t>
  </si>
  <si>
    <t>VC 66046 N</t>
  </si>
  <si>
    <t>VC 66049 N</t>
  </si>
  <si>
    <t>VC 66063 N</t>
  </si>
  <si>
    <t>VC 66089 N2</t>
  </si>
  <si>
    <t>VC 66096 N</t>
  </si>
  <si>
    <t>VC 88029 N</t>
  </si>
  <si>
    <t>VC 88059 N7</t>
  </si>
  <si>
    <t>VC 91027 N</t>
  </si>
  <si>
    <t>VC 91051 N</t>
  </si>
  <si>
    <t>VC 91096 N</t>
  </si>
  <si>
    <t>VC 91124 N</t>
  </si>
  <si>
    <t>VC 98010 N</t>
  </si>
  <si>
    <t>VC 98020 N</t>
  </si>
  <si>
    <t>VC 98140 N</t>
  </si>
  <si>
    <t>VC 98148 N2</t>
  </si>
  <si>
    <t>VC 98153 N</t>
  </si>
  <si>
    <t>VC 98154 N</t>
  </si>
  <si>
    <t>VC 98157 N</t>
  </si>
  <si>
    <t>VC 98180 N5</t>
  </si>
  <si>
    <t>VC 98195 N</t>
  </si>
  <si>
    <t>VC 98372 N</t>
  </si>
  <si>
    <t>VC 98500 N2</t>
  </si>
  <si>
    <t>VC 44047 N</t>
  </si>
  <si>
    <t>VC 44041 N</t>
  </si>
  <si>
    <t>VC 44038 N</t>
  </si>
  <si>
    <t>VC 44036 N</t>
  </si>
  <si>
    <t>VC 43020 N</t>
  </si>
  <si>
    <t>VC 21075 N</t>
  </si>
  <si>
    <t>VC 21018 N</t>
  </si>
  <si>
    <t>BN87500</t>
  </si>
  <si>
    <t>BN48070</t>
  </si>
  <si>
    <t>BN48190</t>
  </si>
  <si>
    <t>BN48260</t>
  </si>
  <si>
    <t>BN55260</t>
  </si>
  <si>
    <t>BN38791</t>
  </si>
  <si>
    <t>BN81650</t>
  </si>
  <si>
    <t>BN47175</t>
  </si>
  <si>
    <t>13250-R8800</t>
  </si>
  <si>
    <t>BN18300 I</t>
  </si>
  <si>
    <t>BN37932 I</t>
  </si>
  <si>
    <t>BN48130 I</t>
  </si>
  <si>
    <t>BN31650</t>
  </si>
  <si>
    <t>VC98012 N</t>
  </si>
  <si>
    <t>VC98130 N</t>
  </si>
  <si>
    <t>VC98182 N8</t>
  </si>
  <si>
    <t>VC66032 N</t>
  </si>
  <si>
    <t>BN37310</t>
  </si>
  <si>
    <t>BN48690</t>
  </si>
  <si>
    <t>BN81740</t>
  </si>
  <si>
    <t>BN86110F</t>
  </si>
  <si>
    <t>VC98315 N3</t>
  </si>
  <si>
    <t>VC21077 N</t>
  </si>
  <si>
    <t>VC44037 N</t>
  </si>
  <si>
    <t>VC 98182 N5</t>
  </si>
  <si>
    <t>VC098130</t>
  </si>
  <si>
    <t>VC 98012</t>
  </si>
  <si>
    <t>VC 98198</t>
  </si>
  <si>
    <t>VC98182N</t>
  </si>
  <si>
    <t>4G15 NEWVAN</t>
  </si>
  <si>
    <t>BN34700 I</t>
  </si>
  <si>
    <t>BN48153 I</t>
  </si>
  <si>
    <t>BN55212 I</t>
  </si>
  <si>
    <t>BN73500F I</t>
  </si>
  <si>
    <t>BN37460</t>
  </si>
  <si>
    <t>BN47230</t>
  </si>
  <si>
    <t>BN47340</t>
  </si>
  <si>
    <t>BN18500</t>
  </si>
  <si>
    <t>BN38160</t>
  </si>
  <si>
    <t>BN55350</t>
  </si>
  <si>
    <t>BN38910</t>
  </si>
  <si>
    <t>BN48880</t>
  </si>
  <si>
    <t>BN48880 I</t>
  </si>
  <si>
    <t>BN81620 I</t>
  </si>
  <si>
    <t>BN38570 I</t>
  </si>
  <si>
    <t>BN55110 I</t>
  </si>
  <si>
    <t>BN83400 I</t>
  </si>
  <si>
    <t>25810F I</t>
  </si>
  <si>
    <t>BN34240F I</t>
  </si>
  <si>
    <t>BN25300</t>
  </si>
  <si>
    <t>BN38190</t>
  </si>
  <si>
    <t>BN31150</t>
  </si>
  <si>
    <t>13270-W1702</t>
  </si>
  <si>
    <t>BN38500</t>
  </si>
  <si>
    <t>TO-BAL-T8</t>
  </si>
  <si>
    <t>BN34260 I</t>
  </si>
  <si>
    <t>BN37930 I</t>
  </si>
  <si>
    <t>BN38760</t>
  </si>
  <si>
    <t>BN37214</t>
  </si>
  <si>
    <t>BN38310</t>
  </si>
  <si>
    <t>BN15720</t>
  </si>
  <si>
    <t>BN38383</t>
  </si>
  <si>
    <t>BN83010</t>
  </si>
  <si>
    <t>BN87520F</t>
  </si>
  <si>
    <t>BN34181</t>
  </si>
  <si>
    <t>BN46240 I</t>
  </si>
  <si>
    <t>BN86300 I</t>
  </si>
  <si>
    <t>A000029454</t>
  </si>
  <si>
    <t>BN47000 I</t>
  </si>
  <si>
    <t>BN47301 I</t>
  </si>
  <si>
    <t>BN38373 I</t>
  </si>
  <si>
    <t>BN48190F I</t>
  </si>
  <si>
    <t>BN55750 F</t>
  </si>
  <si>
    <t>BN81640 I</t>
  </si>
  <si>
    <t>BN38700</t>
  </si>
  <si>
    <t>BN38372</t>
  </si>
  <si>
    <t>TO-11213-17020</t>
  </si>
  <si>
    <t>BN48161</t>
  </si>
  <si>
    <t>13270-06J00</t>
  </si>
  <si>
    <t>13270-53J05</t>
  </si>
  <si>
    <t>BAL-CR12</t>
  </si>
  <si>
    <t>88312.13.CH</t>
  </si>
  <si>
    <t>13270-51J10</t>
  </si>
  <si>
    <t>VC98182</t>
  </si>
  <si>
    <t>VC98315</t>
  </si>
  <si>
    <t>VC21077</t>
  </si>
  <si>
    <t>VC 98130</t>
  </si>
  <si>
    <t>VC000002</t>
  </si>
  <si>
    <t>VC000004</t>
  </si>
  <si>
    <t>VC000001</t>
  </si>
  <si>
    <t>VC000005</t>
  </si>
  <si>
    <t>VC000006</t>
  </si>
  <si>
    <t>VC000081</t>
  </si>
  <si>
    <t>VC000007</t>
  </si>
  <si>
    <t>VC000009</t>
  </si>
  <si>
    <t>VC000010</t>
  </si>
  <si>
    <t>VC000011</t>
  </si>
  <si>
    <t>VC000014</t>
  </si>
  <si>
    <t>VC000015</t>
  </si>
  <si>
    <t>VC000016</t>
  </si>
  <si>
    <t>VC000017</t>
  </si>
  <si>
    <t>VC000018</t>
  </si>
  <si>
    <t>VC000019</t>
  </si>
  <si>
    <t>VC000020</t>
  </si>
  <si>
    <t>VC000021</t>
  </si>
  <si>
    <t>VC000022</t>
  </si>
  <si>
    <t>VC000023</t>
  </si>
  <si>
    <t>VC000024</t>
  </si>
  <si>
    <t>VC000025</t>
  </si>
  <si>
    <t>VC000026</t>
  </si>
  <si>
    <t>VC000027</t>
  </si>
  <si>
    <t>VC000028</t>
  </si>
  <si>
    <t>VC000029</t>
  </si>
  <si>
    <t>VC000030</t>
  </si>
  <si>
    <t>VC000031</t>
  </si>
  <si>
    <t>VC000032</t>
  </si>
  <si>
    <t>VC000033</t>
  </si>
  <si>
    <t>VC000034</t>
  </si>
  <si>
    <t>VC000036</t>
  </si>
  <si>
    <t>VC000037</t>
  </si>
  <si>
    <t>VC000038</t>
  </si>
  <si>
    <t>VC000039</t>
  </si>
  <si>
    <t>VC000040</t>
  </si>
  <si>
    <t>VC000041</t>
  </si>
  <si>
    <t>VC000042</t>
  </si>
  <si>
    <t>VC000043</t>
  </si>
  <si>
    <t>VC000044</t>
  </si>
  <si>
    <t>VC000045</t>
  </si>
  <si>
    <t>VC000046</t>
  </si>
  <si>
    <t>VC000047</t>
  </si>
  <si>
    <t>VC000048</t>
  </si>
  <si>
    <t>VC000049</t>
  </si>
  <si>
    <t>VC000050</t>
  </si>
  <si>
    <t>VC000051</t>
  </si>
  <si>
    <t>VC000052</t>
  </si>
  <si>
    <t>VC000053</t>
  </si>
  <si>
    <t>VC000054</t>
  </si>
  <si>
    <t>VC000055</t>
  </si>
  <si>
    <t>VC000056</t>
  </si>
  <si>
    <t>VC000057</t>
  </si>
  <si>
    <t>VC000058</t>
  </si>
  <si>
    <t>VC000059</t>
  </si>
  <si>
    <t>VC000060</t>
  </si>
  <si>
    <t>VC000061</t>
  </si>
  <si>
    <t>VC000062</t>
  </si>
  <si>
    <t>VC000063</t>
  </si>
  <si>
    <t>VC000064</t>
  </si>
  <si>
    <t>VC000065</t>
  </si>
  <si>
    <t>VC000066</t>
  </si>
  <si>
    <t>VC000067</t>
  </si>
  <si>
    <t>VC000078</t>
  </si>
  <si>
    <t>VC000069</t>
  </si>
  <si>
    <t>VC000080</t>
  </si>
  <si>
    <t>VC000070</t>
  </si>
  <si>
    <t>VC000071</t>
  </si>
  <si>
    <t>VC000072</t>
  </si>
  <si>
    <t>VC000073</t>
  </si>
  <si>
    <t>VC000074</t>
  </si>
  <si>
    <t>VC000075</t>
  </si>
  <si>
    <t>VC000076</t>
  </si>
  <si>
    <t>VC000077</t>
  </si>
  <si>
    <t>VC000082</t>
  </si>
  <si>
    <t>VC000083</t>
  </si>
  <si>
    <t>INT 24MM x ALT 30MM</t>
  </si>
  <si>
    <t>INT 23MM x ALT 24MM</t>
  </si>
  <si>
    <t>INT 24MM x ALT 26MM</t>
  </si>
  <si>
    <t>INT 28MM x ALT 22MM</t>
  </si>
  <si>
    <t>INT 24.5MM x ALT 25MM</t>
  </si>
  <si>
    <t>INT 22.5MM x ALT 21MM</t>
  </si>
  <si>
    <t>INT 26MM x ALT 27MM</t>
  </si>
  <si>
    <t>INT 24.5MM x ALT 23MM</t>
  </si>
  <si>
    <t>INT 27.5MM x ALT 26.5MM</t>
  </si>
  <si>
    <t>INT 24.5MM x ALT 24.5MM</t>
  </si>
  <si>
    <t>INT 24.5MM x ALT 24MM</t>
  </si>
  <si>
    <t>INT 24MM x ALT 24MM</t>
  </si>
  <si>
    <t>INT 25MM x ALT 30MM</t>
  </si>
  <si>
    <t>INT 23MM x ALT 25.5MM</t>
  </si>
  <si>
    <t>INT 26.5MM x ALT 26MM</t>
  </si>
  <si>
    <t>INT 26MM x ALT 28MM</t>
  </si>
  <si>
    <t>INT 26.5MM x ALT 27MM</t>
  </si>
  <si>
    <t>INT 21MM x ALT 24MM</t>
  </si>
  <si>
    <t>INT 24MM x ALT 23MM</t>
  </si>
  <si>
    <t>INT 23MM x ALT 22MM</t>
  </si>
  <si>
    <t>INT 24MM x ALT 25MM</t>
  </si>
  <si>
    <t>INT 23MM x ALT 21.5MM</t>
  </si>
  <si>
    <t>INT 22MM x ALT 22MM</t>
  </si>
  <si>
    <t>INT 23MM x ALT 26MM</t>
  </si>
  <si>
    <t>INT 32MM x ALT 24MM</t>
  </si>
  <si>
    <t>INT 29MM x ALT 22MM</t>
  </si>
  <si>
    <t>INT 27.5MM x ALT 33MM</t>
  </si>
  <si>
    <t>INT 25MM x ALT 27MM</t>
  </si>
  <si>
    <t>INT 28MM x ALT 25MM</t>
  </si>
  <si>
    <t>INT 23.5MM x ALT 26MM</t>
  </si>
  <si>
    <t>INT 20MM x ALT 20MM</t>
  </si>
  <si>
    <t>INT 27MM x ALT 27MM</t>
  </si>
  <si>
    <t>INT 23.5MM x ALT24MM</t>
  </si>
  <si>
    <t>INT 20MM x ALT 19MM</t>
  </si>
  <si>
    <t>NT 27.5MM x ALT 27MM</t>
  </si>
  <si>
    <t>RAV4, COROLLA</t>
  </si>
  <si>
    <t>BOXI,NOHA</t>
  </si>
  <si>
    <t>SAIL, OPTRA</t>
  </si>
  <si>
    <t>EDDIE</t>
  </si>
  <si>
    <t>SENTTRA</t>
  </si>
  <si>
    <t>CD17, GA15, GA16, B13, B14</t>
  </si>
  <si>
    <t>COROLLA, CALDINA, CAMRY, COROLLA, LITEACE, SPRINTER, TOWNACE</t>
  </si>
  <si>
    <t>AD NEW</t>
  </si>
  <si>
    <t>TERCEL, FERRI</t>
  </si>
  <si>
    <t>CANRY</t>
  </si>
  <si>
    <t>CAVALIER</t>
  </si>
  <si>
    <t>2006-2016</t>
  </si>
  <si>
    <t>AD,AVENIR, SENTRA, ALMERA, BLUEBIRD</t>
  </si>
  <si>
    <t>CERES</t>
  </si>
  <si>
    <t>X-TRAIL, LIBERTY</t>
  </si>
  <si>
    <t>V16</t>
  </si>
  <si>
    <t>EQUIÑOX</t>
  </si>
  <si>
    <t>S21</t>
  </si>
  <si>
    <t>F8D, F10D, K12</t>
  </si>
  <si>
    <t>G4F</t>
  </si>
  <si>
    <t>23T x 38.2D</t>
  </si>
  <si>
    <t>21T x 30D</t>
  </si>
  <si>
    <t>23T x 30D</t>
  </si>
  <si>
    <t>27T x 43D</t>
  </si>
  <si>
    <t>22Tx31.5D</t>
  </si>
  <si>
    <t>20T x 29D</t>
  </si>
  <si>
    <t>24T x 37D</t>
  </si>
  <si>
    <t>30T x 32.35D</t>
  </si>
  <si>
    <t>25T x 36.6D</t>
  </si>
  <si>
    <t>22Tx32.5D</t>
  </si>
  <si>
    <t>22T x 30D</t>
  </si>
  <si>
    <t>23T x 33D</t>
  </si>
  <si>
    <t>24T x 34D</t>
  </si>
  <si>
    <t>30T x 32D</t>
  </si>
  <si>
    <t>29T x 30D</t>
  </si>
  <si>
    <t>23T x 35.6D</t>
  </si>
  <si>
    <t>32T x 36.9D</t>
  </si>
  <si>
    <t>24T x 37.05D</t>
  </si>
  <si>
    <t>32T x 37D</t>
  </si>
  <si>
    <t>19DT x 29.1D</t>
  </si>
  <si>
    <t>19Tx 29.2D</t>
  </si>
  <si>
    <t>22T x 32.45D</t>
  </si>
  <si>
    <t>22T x 28.85D</t>
  </si>
  <si>
    <t>23Tx34D</t>
  </si>
  <si>
    <t>24T x 35.5D</t>
  </si>
  <si>
    <t>22T x 34D</t>
  </si>
  <si>
    <t>23T x 32D</t>
  </si>
  <si>
    <t>22T x 28.9D</t>
  </si>
  <si>
    <t>20T x 27.5D</t>
  </si>
  <si>
    <t>29T x 32.2D</t>
  </si>
  <si>
    <t>20T x 27.7D</t>
  </si>
  <si>
    <t>28T x 29.8D</t>
  </si>
  <si>
    <t>29T x 48.3D</t>
  </si>
  <si>
    <t>25T x 36.5D</t>
  </si>
  <si>
    <t>28T x 43.2D</t>
  </si>
  <si>
    <t>29T x 33.9D</t>
  </si>
  <si>
    <t>29T x 39D</t>
  </si>
  <si>
    <t>34T x 42.3D</t>
  </si>
  <si>
    <t>31.5X34X22</t>
  </si>
  <si>
    <t>23T x 39D</t>
  </si>
  <si>
    <t>35T x 46D</t>
  </si>
  <si>
    <t>29T x 34D</t>
  </si>
  <si>
    <t>29T x 48D</t>
  </si>
  <si>
    <t>30T x 39.5D</t>
  </si>
  <si>
    <t>31T x 37D</t>
  </si>
  <si>
    <t>24T x 42D</t>
  </si>
  <si>
    <t>26T x 43D</t>
  </si>
  <si>
    <t>18T x 29D</t>
  </si>
  <si>
    <t>23T x 38D</t>
  </si>
  <si>
    <t>30T x 34.5D</t>
  </si>
  <si>
    <t>24T x 35D</t>
  </si>
  <si>
    <t>21T x 29D</t>
  </si>
  <si>
    <t>22T x 32.2D</t>
  </si>
  <si>
    <t>28T x 35D</t>
  </si>
  <si>
    <t>21T x 29.95D</t>
  </si>
  <si>
    <t>24T x 28.5D</t>
  </si>
  <si>
    <t>22T x 32.5D</t>
  </si>
  <si>
    <t>29T x 31.8D</t>
  </si>
  <si>
    <t>34T x 37D</t>
  </si>
  <si>
    <t>SPY-002</t>
  </si>
  <si>
    <t>SPY-071</t>
  </si>
  <si>
    <t>SPY-004</t>
  </si>
  <si>
    <t>A105290</t>
  </si>
  <si>
    <t>115-22Z</t>
  </si>
  <si>
    <t>107-20Z</t>
  </si>
  <si>
    <t>CP-015</t>
  </si>
  <si>
    <t>30T</t>
  </si>
  <si>
    <t>SPY-044</t>
  </si>
  <si>
    <t>SK-1130</t>
  </si>
  <si>
    <t>30x22T</t>
  </si>
  <si>
    <t>SK-1019</t>
  </si>
  <si>
    <t>SPY-003</t>
  </si>
  <si>
    <t>SPY-029</t>
  </si>
  <si>
    <t>112-30Z</t>
  </si>
  <si>
    <t>29T</t>
  </si>
  <si>
    <t>23T</t>
  </si>
  <si>
    <t>CP-010</t>
  </si>
  <si>
    <t>32T</t>
  </si>
  <si>
    <t>CP-044</t>
  </si>
  <si>
    <t>19T</t>
  </si>
  <si>
    <t>20T</t>
  </si>
  <si>
    <t>SPY-030</t>
  </si>
  <si>
    <t>22T</t>
  </si>
  <si>
    <t>TO-511</t>
  </si>
  <si>
    <t>24T</t>
  </si>
  <si>
    <t>SPY-048</t>
  </si>
  <si>
    <t>SPY-046</t>
  </si>
  <si>
    <t>102-20Z</t>
  </si>
  <si>
    <t>SPY-070</t>
  </si>
  <si>
    <t>28T</t>
  </si>
  <si>
    <t>25T</t>
  </si>
  <si>
    <t>34T</t>
  </si>
  <si>
    <t>SPY-29</t>
  </si>
  <si>
    <t>RKD-18</t>
  </si>
  <si>
    <t>TO-515</t>
  </si>
  <si>
    <t>NI-509</t>
  </si>
  <si>
    <t>103-35Z</t>
  </si>
  <si>
    <t>109-23Z</t>
  </si>
  <si>
    <t>118-21Z</t>
  </si>
  <si>
    <t>TO-29</t>
  </si>
  <si>
    <t>TO-VIGO</t>
  </si>
  <si>
    <t>RKD-09</t>
  </si>
  <si>
    <t>120-31Z</t>
  </si>
  <si>
    <t>123-24Z</t>
  </si>
  <si>
    <t>2#26T</t>
  </si>
  <si>
    <t>SK-504</t>
  </si>
  <si>
    <t>117-23Z</t>
  </si>
  <si>
    <t>SPY-031</t>
  </si>
  <si>
    <t>HY-512</t>
  </si>
  <si>
    <t>KIA-24T</t>
  </si>
  <si>
    <t>126 21Z</t>
  </si>
  <si>
    <t>110-22Z</t>
  </si>
  <si>
    <t>RKD-11</t>
  </si>
  <si>
    <t>21TX29.95</t>
  </si>
  <si>
    <t>24TX28.5</t>
  </si>
  <si>
    <t>22TX32.5</t>
  </si>
  <si>
    <t>23X35.6 NISSANAD</t>
  </si>
  <si>
    <t>114-29Z</t>
  </si>
  <si>
    <t>SPCY037603</t>
  </si>
  <si>
    <t>3#27T</t>
  </si>
  <si>
    <t>SYP-069</t>
  </si>
  <si>
    <t>SPY-019</t>
  </si>
  <si>
    <t>SPTY467613</t>
  </si>
  <si>
    <t>23X35.6</t>
  </si>
  <si>
    <t>COPA DE CAJA</t>
  </si>
  <si>
    <t>EJE</t>
  </si>
  <si>
    <t>CT000001</t>
  </si>
  <si>
    <t>CT000002</t>
  </si>
  <si>
    <t>CT000003</t>
  </si>
  <si>
    <t>CT000008</t>
  </si>
  <si>
    <t>CT000007</t>
  </si>
  <si>
    <t>CT000006</t>
  </si>
  <si>
    <t>CT000004</t>
  </si>
  <si>
    <t>CT000005</t>
  </si>
  <si>
    <t>CT000009</t>
  </si>
  <si>
    <t>CT000010</t>
  </si>
  <si>
    <t>CT000011</t>
  </si>
  <si>
    <t>CT000012</t>
  </si>
  <si>
    <t>CT000013</t>
  </si>
  <si>
    <t>CT000014</t>
  </si>
  <si>
    <t>CT000015</t>
  </si>
  <si>
    <t>CT000016</t>
  </si>
  <si>
    <t>CT000017</t>
  </si>
  <si>
    <t>CT000018</t>
  </si>
  <si>
    <t>CT000019</t>
  </si>
  <si>
    <t>CT000020</t>
  </si>
  <si>
    <t>CT000021</t>
  </si>
  <si>
    <t>CT000022</t>
  </si>
  <si>
    <t>CT000023</t>
  </si>
  <si>
    <t>CT000031</t>
  </si>
  <si>
    <t>CT000024</t>
  </si>
  <si>
    <t>CT000158</t>
  </si>
  <si>
    <t>CT000062</t>
  </si>
  <si>
    <t>CT000025</t>
  </si>
  <si>
    <t>CT000026</t>
  </si>
  <si>
    <t>CT000027</t>
  </si>
  <si>
    <t>CT000028</t>
  </si>
  <si>
    <t>CT000029</t>
  </si>
  <si>
    <t>CT000030</t>
  </si>
  <si>
    <t>CT000032</t>
  </si>
  <si>
    <t>CT000033</t>
  </si>
  <si>
    <t>CT000034</t>
  </si>
  <si>
    <t>CT000035</t>
  </si>
  <si>
    <t>CT000036</t>
  </si>
  <si>
    <t>CT000037</t>
  </si>
  <si>
    <t>CT000038</t>
  </si>
  <si>
    <t>CT000039</t>
  </si>
  <si>
    <t>CT000040</t>
  </si>
  <si>
    <t>CT000041</t>
  </si>
  <si>
    <t>CT000042</t>
  </si>
  <si>
    <t>CT000043</t>
  </si>
  <si>
    <t>CT000044</t>
  </si>
  <si>
    <t>CT000045</t>
  </si>
  <si>
    <t>CT000046</t>
  </si>
  <si>
    <t>CT000047</t>
  </si>
  <si>
    <t>CT000048</t>
  </si>
  <si>
    <t>CT000049</t>
  </si>
  <si>
    <t>CT000050</t>
  </si>
  <si>
    <t>CT000051</t>
  </si>
  <si>
    <t>CT000052</t>
  </si>
  <si>
    <t>CT000053</t>
  </si>
  <si>
    <t>CT000054</t>
  </si>
  <si>
    <t>CT000055</t>
  </si>
  <si>
    <t>CT000056</t>
  </si>
  <si>
    <t>CT000057</t>
  </si>
  <si>
    <t>CT000058</t>
  </si>
  <si>
    <t>CT000059</t>
  </si>
  <si>
    <t>CT000060</t>
  </si>
  <si>
    <t>CT000061</t>
  </si>
  <si>
    <t>CT000063</t>
  </si>
  <si>
    <t>CT000064</t>
  </si>
  <si>
    <t>CT000065</t>
  </si>
  <si>
    <t>CT000066</t>
  </si>
  <si>
    <t>CT000067</t>
  </si>
  <si>
    <t>CT000068</t>
  </si>
  <si>
    <t>CT000069</t>
  </si>
  <si>
    <t>CT000070</t>
  </si>
  <si>
    <t>CT000071</t>
  </si>
  <si>
    <t>CT000072</t>
  </si>
  <si>
    <t>CT000073</t>
  </si>
  <si>
    <t>CT000074</t>
  </si>
  <si>
    <t>CT000075</t>
  </si>
  <si>
    <t>CT000076</t>
  </si>
  <si>
    <t>CT000077</t>
  </si>
  <si>
    <t>CT000078</t>
  </si>
  <si>
    <t>CT000079</t>
  </si>
  <si>
    <t>CT000080</t>
  </si>
  <si>
    <t>CT000081</t>
  </si>
  <si>
    <t>CT000082</t>
  </si>
  <si>
    <t>CT000083</t>
  </si>
  <si>
    <t>CT000084</t>
  </si>
  <si>
    <t>CT000085</t>
  </si>
  <si>
    <t>CT000086</t>
  </si>
  <si>
    <t>CT000087</t>
  </si>
  <si>
    <t>CT000088</t>
  </si>
  <si>
    <t>CT000089</t>
  </si>
  <si>
    <t>CT000090</t>
  </si>
  <si>
    <t>CT000091</t>
  </si>
  <si>
    <t>CT000092</t>
  </si>
  <si>
    <t>CT000093</t>
  </si>
  <si>
    <t>CT000094</t>
  </si>
  <si>
    <t>CT000095</t>
  </si>
  <si>
    <t>CT000096</t>
  </si>
  <si>
    <t>CT000097</t>
  </si>
  <si>
    <t>CT000098</t>
  </si>
  <si>
    <t>CT000099</t>
  </si>
  <si>
    <t>CT000100</t>
  </si>
  <si>
    <t>CT000101</t>
  </si>
  <si>
    <t>CT000102</t>
  </si>
  <si>
    <t>CT000103</t>
  </si>
  <si>
    <t>CT000104</t>
  </si>
  <si>
    <t>CT000105</t>
  </si>
  <si>
    <t>CT000106</t>
  </si>
  <si>
    <t>CT000107</t>
  </si>
  <si>
    <t>CT000108</t>
  </si>
  <si>
    <t>CT000109</t>
  </si>
  <si>
    <t>CT000110</t>
  </si>
  <si>
    <t>CT000147</t>
  </si>
  <si>
    <t>CT000111</t>
  </si>
  <si>
    <t>CT000112</t>
  </si>
  <si>
    <t>CT000113</t>
  </si>
  <si>
    <t>CT000114</t>
  </si>
  <si>
    <t>CT000115</t>
  </si>
  <si>
    <t>CT000116</t>
  </si>
  <si>
    <t>CT000117</t>
  </si>
  <si>
    <t>CT000118</t>
  </si>
  <si>
    <t>CT000119</t>
  </si>
  <si>
    <t>CT000120</t>
  </si>
  <si>
    <t>CT000121</t>
  </si>
  <si>
    <t>CT000122</t>
  </si>
  <si>
    <t>CT000123</t>
  </si>
  <si>
    <t>CT000124</t>
  </si>
  <si>
    <t>CT000125</t>
  </si>
  <si>
    <t>CT000126</t>
  </si>
  <si>
    <t>CT000127</t>
  </si>
  <si>
    <t>CT000128</t>
  </si>
  <si>
    <t>CT000129</t>
  </si>
  <si>
    <t>CT000130</t>
  </si>
  <si>
    <t>CT000131</t>
  </si>
  <si>
    <t>CT000132</t>
  </si>
  <si>
    <t>CT000133</t>
  </si>
  <si>
    <t>CT000134</t>
  </si>
  <si>
    <t>CT000135</t>
  </si>
  <si>
    <t>CT000136</t>
  </si>
  <si>
    <t>CT000137</t>
  </si>
  <si>
    <t>CT000138</t>
  </si>
  <si>
    <t>CT000139</t>
  </si>
  <si>
    <t>CT000140</t>
  </si>
  <si>
    <t>CT000141</t>
  </si>
  <si>
    <t>CT000142</t>
  </si>
  <si>
    <t>CT000143</t>
  </si>
  <si>
    <t>CT000144</t>
  </si>
  <si>
    <t>CT000145</t>
  </si>
  <si>
    <t>CT000146</t>
  </si>
  <si>
    <t>CT000148</t>
  </si>
  <si>
    <t>CT000149</t>
  </si>
  <si>
    <t>CT000150</t>
  </si>
  <si>
    <t>CT000151</t>
  </si>
  <si>
    <t>CT000152</t>
  </si>
  <si>
    <t>CT000153</t>
  </si>
  <si>
    <t>CT000154</t>
  </si>
  <si>
    <t>CT000155</t>
  </si>
  <si>
    <t>CT000156</t>
  </si>
  <si>
    <t>CT000157</t>
  </si>
  <si>
    <t>CT000159</t>
  </si>
  <si>
    <t>CT000160</t>
  </si>
  <si>
    <t>CT000161</t>
  </si>
  <si>
    <t>CT000162</t>
  </si>
  <si>
    <t>CT000163</t>
  </si>
  <si>
    <t>CT000164</t>
  </si>
  <si>
    <t>CT000165</t>
  </si>
  <si>
    <t>CT000166</t>
  </si>
  <si>
    <t>CT000167</t>
  </si>
  <si>
    <t>CT000168</t>
  </si>
  <si>
    <t>CT000169</t>
  </si>
  <si>
    <t>CT000170</t>
  </si>
  <si>
    <t>CT000171</t>
  </si>
  <si>
    <t>CT000172</t>
  </si>
  <si>
    <t>CT000173</t>
  </si>
  <si>
    <t>CT000174</t>
  </si>
  <si>
    <t>CT000175</t>
  </si>
  <si>
    <t>CT000176</t>
  </si>
  <si>
    <t>CT000177</t>
  </si>
  <si>
    <t>CT000178</t>
  </si>
  <si>
    <t>CT000179</t>
  </si>
  <si>
    <t>CT000180</t>
  </si>
  <si>
    <t>CT000181</t>
  </si>
  <si>
    <t>CT000182</t>
  </si>
  <si>
    <t>CT000183</t>
  </si>
  <si>
    <t>CT000184</t>
  </si>
  <si>
    <t>CT000185</t>
  </si>
  <si>
    <t>CT000186</t>
  </si>
  <si>
    <t>CT000187</t>
  </si>
  <si>
    <t>CT000188</t>
  </si>
  <si>
    <t>CT000189</t>
  </si>
  <si>
    <t>CT000190</t>
  </si>
  <si>
    <t>CT000191</t>
  </si>
  <si>
    <t>CT000192</t>
  </si>
  <si>
    <t>CT000193</t>
  </si>
  <si>
    <t>CT000194</t>
  </si>
  <si>
    <t>CT000195</t>
  </si>
  <si>
    <t>CT000196</t>
  </si>
  <si>
    <t>CT000198</t>
  </si>
  <si>
    <t>CT000197</t>
  </si>
  <si>
    <t>CT000199</t>
  </si>
  <si>
    <t>CT000200</t>
  </si>
  <si>
    <t>CT000201</t>
  </si>
  <si>
    <t>CT000202</t>
  </si>
  <si>
    <t>CT000203</t>
  </si>
  <si>
    <t>CT000204</t>
  </si>
  <si>
    <t>CT000205</t>
  </si>
  <si>
    <t>CT000206</t>
  </si>
  <si>
    <t>CT000207</t>
  </si>
  <si>
    <t>CT000208</t>
  </si>
  <si>
    <t>CT000209</t>
  </si>
  <si>
    <t>CT000210</t>
  </si>
  <si>
    <t>CT000211</t>
  </si>
  <si>
    <t>CT000212</t>
  </si>
  <si>
    <t>CT000213</t>
  </si>
  <si>
    <t>CT000214</t>
  </si>
  <si>
    <t>4D55, 4D55-T, 4D56, 4D56TC, 4D68, 6G72, G62B, G63B</t>
  </si>
  <si>
    <t>F5A, F60A</t>
  </si>
  <si>
    <t>4D31T, 4D32T, 4D33T</t>
  </si>
  <si>
    <t>BLUEBIRD,DATSUN,INFINITY</t>
  </si>
  <si>
    <t>160J</t>
  </si>
  <si>
    <t>D100</t>
  </si>
  <si>
    <t>FIERA, VENETTE SERENA</t>
  </si>
  <si>
    <t>STELLAR</t>
  </si>
  <si>
    <t>FORLAND</t>
  </si>
  <si>
    <t>Q10</t>
  </si>
  <si>
    <t>F-700</t>
  </si>
  <si>
    <t>4D33. 4D34</t>
  </si>
  <si>
    <t>HILUX, DYNA</t>
  </si>
  <si>
    <t>3B,13B,14B,1HZ</t>
  </si>
  <si>
    <t>FK115</t>
  </si>
  <si>
    <t>NPR</t>
  </si>
  <si>
    <t>29x78</t>
  </si>
  <si>
    <t>25x64</t>
  </si>
  <si>
    <t>20x58</t>
  </si>
  <si>
    <t>35x104</t>
  </si>
  <si>
    <t>30x86</t>
  </si>
  <si>
    <t>26x81</t>
  </si>
  <si>
    <t>27x80</t>
  </si>
  <si>
    <t>33x94</t>
  </si>
  <si>
    <t>27x72</t>
  </si>
  <si>
    <t>32x94</t>
  </si>
  <si>
    <t>32x102</t>
  </si>
  <si>
    <t>24x73</t>
  </si>
  <si>
    <t>26x82</t>
  </si>
  <si>
    <t>28.5x82</t>
  </si>
  <si>
    <t>28x81.5</t>
  </si>
  <si>
    <t>20x150</t>
  </si>
  <si>
    <t>27x82</t>
  </si>
  <si>
    <t>27.5x81</t>
  </si>
  <si>
    <t>35x104.50</t>
  </si>
  <si>
    <t>15x43</t>
  </si>
  <si>
    <t>24x62</t>
  </si>
  <si>
    <t>22x149</t>
  </si>
  <si>
    <t>27x66</t>
  </si>
  <si>
    <t>35x126</t>
  </si>
  <si>
    <t>27X82</t>
  </si>
  <si>
    <t>26x68</t>
  </si>
  <si>
    <t>28x80</t>
  </si>
  <si>
    <t>30x90</t>
  </si>
  <si>
    <t>16x38</t>
  </si>
  <si>
    <t>29x77</t>
  </si>
  <si>
    <t>30x88</t>
  </si>
  <si>
    <t>25x77</t>
  </si>
  <si>
    <t>32x102.50</t>
  </si>
  <si>
    <t>35x106</t>
  </si>
  <si>
    <t>30x101</t>
  </si>
  <si>
    <t>27x63</t>
  </si>
  <si>
    <t>15x44</t>
  </si>
  <si>
    <t>24x58.50</t>
  </si>
  <si>
    <t>19x44</t>
  </si>
  <si>
    <t>20x45</t>
  </si>
  <si>
    <t>20x50</t>
  </si>
  <si>
    <t>35x107</t>
  </si>
  <si>
    <t>27x92</t>
  </si>
  <si>
    <t>35x108.5</t>
  </si>
  <si>
    <t>32.5X102</t>
  </si>
  <si>
    <t>26x67</t>
  </si>
  <si>
    <t>16x43</t>
  </si>
  <si>
    <t>27x92.5</t>
  </si>
  <si>
    <t>15X44</t>
  </si>
  <si>
    <t>22x59</t>
  </si>
  <si>
    <t>32x93</t>
  </si>
  <si>
    <t>15X43</t>
  </si>
  <si>
    <t>19x50</t>
  </si>
  <si>
    <t>19x48</t>
  </si>
  <si>
    <t>38x104</t>
  </si>
  <si>
    <t>25x79</t>
  </si>
  <si>
    <t>25x78</t>
  </si>
  <si>
    <t>28x84.5</t>
  </si>
  <si>
    <t>25x63</t>
  </si>
  <si>
    <t>16x41</t>
  </si>
  <si>
    <t>15X38</t>
  </si>
  <si>
    <t>19X45</t>
  </si>
  <si>
    <t>19x49</t>
  </si>
  <si>
    <t>20X53</t>
  </si>
  <si>
    <t>20x53</t>
  </si>
  <si>
    <t>20x54</t>
  </si>
  <si>
    <t>20X56</t>
  </si>
  <si>
    <t>20x57</t>
  </si>
  <si>
    <t>20X58</t>
  </si>
  <si>
    <t>22X58</t>
  </si>
  <si>
    <t>22.5X57</t>
  </si>
  <si>
    <t>23.9X62</t>
  </si>
  <si>
    <t>22x60</t>
  </si>
  <si>
    <t>24X58</t>
  </si>
  <si>
    <t>22.5x57</t>
  </si>
  <si>
    <t>25X77</t>
  </si>
  <si>
    <t>25X79</t>
  </si>
  <si>
    <t>25X83</t>
  </si>
  <si>
    <t>31.5x106</t>
  </si>
  <si>
    <t>32x89</t>
  </si>
  <si>
    <t>28.5x78</t>
  </si>
  <si>
    <t>28.5x77.9</t>
  </si>
  <si>
    <t>30x78.5</t>
  </si>
  <si>
    <t>35x119</t>
  </si>
  <si>
    <t>40x111</t>
  </si>
  <si>
    <t>44x135</t>
  </si>
  <si>
    <t>46x149</t>
  </si>
  <si>
    <t>25x81</t>
  </si>
  <si>
    <t>27.5x79</t>
  </si>
  <si>
    <t>27x91.5</t>
  </si>
  <si>
    <t>37x93</t>
  </si>
  <si>
    <t>28.5x80</t>
  </si>
  <si>
    <t>29x79</t>
  </si>
  <si>
    <t>30x77.5</t>
  </si>
  <si>
    <t>30x80</t>
  </si>
  <si>
    <t>30x85</t>
  </si>
  <si>
    <t>30x87</t>
  </si>
  <si>
    <t>30x107</t>
  </si>
  <si>
    <t>31x102</t>
  </si>
  <si>
    <t>30x92</t>
  </si>
  <si>
    <t>32x95</t>
  </si>
  <si>
    <t>37x104</t>
  </si>
  <si>
    <t>33x93</t>
  </si>
  <si>
    <t>35x100</t>
  </si>
  <si>
    <t>34.5x107</t>
  </si>
  <si>
    <t>35x127</t>
  </si>
  <si>
    <t>35x120</t>
  </si>
  <si>
    <t>36x110</t>
  </si>
  <si>
    <t>38x106</t>
  </si>
  <si>
    <t>38x105</t>
  </si>
  <si>
    <t>41x127</t>
  </si>
  <si>
    <t>40x112</t>
  </si>
  <si>
    <t>42x119</t>
  </si>
  <si>
    <t>3IBRE</t>
  </si>
  <si>
    <t>49x158</t>
  </si>
  <si>
    <t>25x76</t>
  </si>
  <si>
    <t>30x77</t>
  </si>
  <si>
    <t>39x118</t>
  </si>
  <si>
    <t>25X76.5</t>
  </si>
  <si>
    <t>22x58</t>
  </si>
  <si>
    <t>25x80</t>
  </si>
  <si>
    <t>26x79</t>
  </si>
  <si>
    <t>26.5x75</t>
  </si>
  <si>
    <t>26X81</t>
  </si>
  <si>
    <t>26.5x71</t>
  </si>
  <si>
    <t>20x56</t>
  </si>
  <si>
    <t>52x161</t>
  </si>
  <si>
    <t>28.5x83</t>
  </si>
  <si>
    <t>25x58.50</t>
  </si>
  <si>
    <t>44x129</t>
  </si>
  <si>
    <t>26.5x72</t>
  </si>
  <si>
    <t>22.5X59</t>
  </si>
  <si>
    <t>35X126</t>
  </si>
  <si>
    <t>38X104</t>
  </si>
  <si>
    <t>20x146</t>
  </si>
  <si>
    <t>04371-35050</t>
  </si>
  <si>
    <t>1-37300-0130</t>
  </si>
  <si>
    <t>04371-35020</t>
  </si>
  <si>
    <t>MB-000267</t>
  </si>
  <si>
    <t>5-37300-032-0</t>
  </si>
  <si>
    <t>MB-00345</t>
  </si>
  <si>
    <t>04371-30011</t>
  </si>
  <si>
    <t>CRUZ-COAS-003</t>
  </si>
  <si>
    <t>BL315G</t>
  </si>
  <si>
    <t>GUN-35</t>
  </si>
  <si>
    <t>04371-20010</t>
  </si>
  <si>
    <t>ST-00024</t>
  </si>
  <si>
    <t>37126-01 G25</t>
  </si>
  <si>
    <t>MB837951 0437187304</t>
  </si>
  <si>
    <t>MB-000154</t>
  </si>
  <si>
    <t>04371-13020</t>
  </si>
  <si>
    <t>04371-36021</t>
  </si>
  <si>
    <t>TISY-010</t>
  </si>
  <si>
    <t>MB000776</t>
  </si>
  <si>
    <t>MB000948</t>
  </si>
  <si>
    <t>27200-58833</t>
  </si>
  <si>
    <t>37125-H8500</t>
  </si>
  <si>
    <t>04371-10010</t>
  </si>
  <si>
    <t>94207232-1</t>
  </si>
  <si>
    <t>04371-60010</t>
  </si>
  <si>
    <t>MT047756</t>
  </si>
  <si>
    <t>0706-89-251</t>
  </si>
  <si>
    <t>MR165561</t>
  </si>
  <si>
    <t>37125-58026</t>
  </si>
  <si>
    <t>MC999961</t>
  </si>
  <si>
    <t>14501-27000</t>
  </si>
  <si>
    <t>14801-06001</t>
  </si>
  <si>
    <t>37125-76025</t>
  </si>
  <si>
    <t>04371-0K080</t>
  </si>
  <si>
    <t>37300-065</t>
  </si>
  <si>
    <t>04371-30020</t>
  </si>
  <si>
    <t>0727-25-060</t>
  </si>
  <si>
    <t>41521-601-0</t>
  </si>
  <si>
    <t>TT-123</t>
  </si>
  <si>
    <t>GUM-81-GMB</t>
  </si>
  <si>
    <t>GUS-2</t>
  </si>
  <si>
    <t>TT-121-TO</t>
  </si>
  <si>
    <t>TIS-162</t>
  </si>
  <si>
    <t>GUT-21-GMB</t>
  </si>
  <si>
    <t>GUM-93-GMB</t>
  </si>
  <si>
    <t>KYT-123</t>
  </si>
  <si>
    <t>TM-193</t>
  </si>
  <si>
    <t>TK-112</t>
  </si>
  <si>
    <t>TIS-166</t>
  </si>
  <si>
    <t>GUN-46</t>
  </si>
  <si>
    <t>GUMZ-3</t>
  </si>
  <si>
    <t>TM-181</t>
  </si>
  <si>
    <t>KYT-21</t>
  </si>
  <si>
    <t>KAYM-75</t>
  </si>
  <si>
    <t>TMZ-112-TO</t>
  </si>
  <si>
    <t>TT-112</t>
  </si>
  <si>
    <t>KAYM-81</t>
  </si>
  <si>
    <t>TT-127-TO</t>
  </si>
  <si>
    <t>KYN-27</t>
  </si>
  <si>
    <t>GUN-29</t>
  </si>
  <si>
    <t>521 HD-TO</t>
  </si>
  <si>
    <t>GUIS-62</t>
  </si>
  <si>
    <t>ST-1540</t>
  </si>
  <si>
    <t>GU-500</t>
  </si>
  <si>
    <t>GUM-81</t>
  </si>
  <si>
    <t>GUM-77</t>
  </si>
  <si>
    <t>TU-100</t>
  </si>
  <si>
    <t>GUM-84</t>
  </si>
  <si>
    <t>KYN-29</t>
  </si>
  <si>
    <t>KYN-30</t>
  </si>
  <si>
    <t>ST-1638</t>
  </si>
  <si>
    <t>KAYM-79</t>
  </si>
  <si>
    <t>KAYM-91</t>
  </si>
  <si>
    <t>GMG-75</t>
  </si>
  <si>
    <t>KD-3500</t>
  </si>
  <si>
    <t>KAYM-99</t>
  </si>
  <si>
    <t>KY-1210</t>
  </si>
  <si>
    <t>KY-1538</t>
  </si>
  <si>
    <t>KY-170X</t>
  </si>
  <si>
    <t>KY-1944</t>
  </si>
  <si>
    <t>KY-2045</t>
  </si>
  <si>
    <t>KY-2050</t>
  </si>
  <si>
    <t>KY-2300</t>
  </si>
  <si>
    <t>KY-273X</t>
  </si>
  <si>
    <t>KY-500</t>
  </si>
  <si>
    <t>KY-800</t>
  </si>
  <si>
    <t>KYIS-62</t>
  </si>
  <si>
    <t>BL351</t>
  </si>
  <si>
    <t>TT-113</t>
  </si>
  <si>
    <t>TM-179</t>
  </si>
  <si>
    <t>TN-146</t>
  </si>
  <si>
    <t>TT-129</t>
  </si>
  <si>
    <t>ST-1640</t>
  </si>
  <si>
    <t>TM-175</t>
  </si>
  <si>
    <t>TT-124</t>
  </si>
  <si>
    <t>TT-120</t>
  </si>
  <si>
    <t>TN-127</t>
  </si>
  <si>
    <t>ST-1538</t>
  </si>
  <si>
    <t>ST-1940</t>
  </si>
  <si>
    <t>ST-1948</t>
  </si>
  <si>
    <t>TKIA-010</t>
  </si>
  <si>
    <t>TM-182</t>
  </si>
  <si>
    <t>TM-188</t>
  </si>
  <si>
    <t>TM-191</t>
  </si>
  <si>
    <t>TN-129-TO</t>
  </si>
  <si>
    <t>TS-101</t>
  </si>
  <si>
    <t>KY-1638</t>
  </si>
  <si>
    <t>KY-1640</t>
  </si>
  <si>
    <t>ST-1944</t>
  </si>
  <si>
    <t>KYN-45</t>
  </si>
  <si>
    <t>TN-145</t>
  </si>
  <si>
    <t>GUN-45</t>
  </si>
  <si>
    <t>GUD-86</t>
  </si>
  <si>
    <t>GUM-92</t>
  </si>
  <si>
    <t>TT-119</t>
  </si>
  <si>
    <t>GUT-11</t>
  </si>
  <si>
    <t>GMG-11</t>
  </si>
  <si>
    <t>GUT-24</t>
  </si>
  <si>
    <t>KAYMZ-10</t>
  </si>
  <si>
    <t>GUIZ-61</t>
  </si>
  <si>
    <t>TIS-163</t>
  </si>
  <si>
    <t>S-170X</t>
  </si>
  <si>
    <t>KYT-11</t>
  </si>
  <si>
    <t>GUMZ-10</t>
  </si>
  <si>
    <t>GUM-91</t>
  </si>
  <si>
    <t>KAYM-88</t>
  </si>
  <si>
    <t>GUM-88</t>
  </si>
  <si>
    <t>KYN-36</t>
  </si>
  <si>
    <t>GUN-34</t>
  </si>
  <si>
    <t>GU-2600</t>
  </si>
  <si>
    <t>TT-114</t>
  </si>
  <si>
    <t>TM-186</t>
  </si>
  <si>
    <t>TMZ-106</t>
  </si>
  <si>
    <t>TM-187</t>
  </si>
  <si>
    <t>TM-199</t>
  </si>
  <si>
    <t>TN-132</t>
  </si>
  <si>
    <t>TM-194</t>
  </si>
  <si>
    <t>TM-171</t>
  </si>
  <si>
    <t>TM-190</t>
  </si>
  <si>
    <t>TN-134</t>
  </si>
  <si>
    <t>GUT-29</t>
  </si>
  <si>
    <t>GU-266</t>
  </si>
  <si>
    <t>KY-213X</t>
  </si>
  <si>
    <t>2-4800HD</t>
  </si>
  <si>
    <t>KY-1306X</t>
  </si>
  <si>
    <t>GUT-27</t>
  </si>
  <si>
    <t>KYT-27</t>
  </si>
  <si>
    <t>GUIS-52</t>
  </si>
  <si>
    <t>GUS-8</t>
  </si>
  <si>
    <t>GUT-17</t>
  </si>
  <si>
    <t>GUT-20</t>
  </si>
  <si>
    <t>GUM-87</t>
  </si>
  <si>
    <t>kAYM-93</t>
  </si>
  <si>
    <t>GUM-99</t>
  </si>
  <si>
    <t>KY-160X</t>
  </si>
  <si>
    <t>KY-2600</t>
  </si>
  <si>
    <t>KY-2200</t>
  </si>
  <si>
    <t>GUMZ-8</t>
  </si>
  <si>
    <t>GUIS-66</t>
  </si>
  <si>
    <t>KYIS-66</t>
  </si>
  <si>
    <t>GUH-63</t>
  </si>
  <si>
    <t>GUT-28</t>
  </si>
  <si>
    <t>KYT-28</t>
  </si>
  <si>
    <t>KUJ-014</t>
  </si>
  <si>
    <t>5-155X</t>
  </si>
  <si>
    <t>KYN-32</t>
  </si>
  <si>
    <t>GUH-65</t>
  </si>
  <si>
    <t>GUM-82</t>
  </si>
  <si>
    <t>TM-132</t>
  </si>
  <si>
    <t>GUM-94</t>
  </si>
  <si>
    <t>CR1011</t>
  </si>
  <si>
    <t>GUT-14</t>
  </si>
  <si>
    <t>GUT-23</t>
  </si>
  <si>
    <t>KAYM-87</t>
  </si>
  <si>
    <t>KY-1539</t>
  </si>
  <si>
    <t>D610-39-118</t>
  </si>
  <si>
    <t>GUIS-61</t>
  </si>
  <si>
    <t>KYT-24</t>
  </si>
  <si>
    <t>KYN-34</t>
  </si>
  <si>
    <t>GUT-12</t>
  </si>
  <si>
    <t>GUMZ-9</t>
  </si>
  <si>
    <t>KYMZ-9</t>
  </si>
  <si>
    <t>GUK-12</t>
  </si>
  <si>
    <t>KYN-46</t>
  </si>
  <si>
    <t>GU-10000</t>
  </si>
  <si>
    <t>TM-192</t>
  </si>
  <si>
    <t>KYT-12</t>
  </si>
  <si>
    <t>TM-183</t>
  </si>
  <si>
    <t>KYT-23</t>
  </si>
  <si>
    <t>GUM-71</t>
  </si>
  <si>
    <t>GUT-22</t>
  </si>
  <si>
    <t>5-170X</t>
  </si>
  <si>
    <t>TM-197</t>
  </si>
  <si>
    <t>KYS-1</t>
  </si>
  <si>
    <t>TMZ-110</t>
  </si>
  <si>
    <t>KY-3838</t>
  </si>
  <si>
    <t>KAYM-82</t>
  </si>
  <si>
    <t>TT-121</t>
  </si>
  <si>
    <t>GUT-21</t>
  </si>
  <si>
    <t>GUIS-166</t>
  </si>
  <si>
    <t>TM-112</t>
  </si>
  <si>
    <t>521HD</t>
  </si>
  <si>
    <t>FUSOD3SPIDER 22X149</t>
  </si>
  <si>
    <t>TW-GUN-46</t>
  </si>
  <si>
    <t>GUT-13</t>
  </si>
  <si>
    <t>GUM-79</t>
  </si>
  <si>
    <t>GUM-75</t>
  </si>
  <si>
    <t>TTY-001</t>
  </si>
  <si>
    <t>TN-129</t>
  </si>
  <si>
    <t>GUS-1</t>
  </si>
  <si>
    <t>GUT-19</t>
  </si>
  <si>
    <t>GUIS-63</t>
  </si>
  <si>
    <t>GUM-86</t>
  </si>
  <si>
    <t>GUMZ-6</t>
  </si>
  <si>
    <t>GUN-32</t>
  </si>
  <si>
    <t>GUM-90</t>
  </si>
  <si>
    <t>KAYM-93</t>
  </si>
  <si>
    <t>29X78</t>
  </si>
  <si>
    <t>SEG/AFUERA</t>
  </si>
  <si>
    <t>SEG/</t>
  </si>
  <si>
    <t>SEGURO/LISO</t>
  </si>
  <si>
    <t>SEGURO ADENTRO / LISO</t>
  </si>
  <si>
    <t>S/AFUERA</t>
  </si>
  <si>
    <t>TM000007</t>
  </si>
  <si>
    <t>TM000006</t>
  </si>
  <si>
    <t>VE000171</t>
  </si>
  <si>
    <t>TM000009</t>
  </si>
  <si>
    <t>TM000016</t>
  </si>
  <si>
    <t>TM000049</t>
  </si>
  <si>
    <t>TM000036</t>
  </si>
  <si>
    <t>TM000042</t>
  </si>
  <si>
    <t>TM000050</t>
  </si>
  <si>
    <t>VE000168</t>
  </si>
  <si>
    <t>VE000167</t>
  </si>
  <si>
    <t>TM000053</t>
  </si>
  <si>
    <t>TM000080</t>
  </si>
  <si>
    <t>TM000082</t>
  </si>
  <si>
    <t>TM000083</t>
  </si>
  <si>
    <t>TM000084</t>
  </si>
  <si>
    <t>TM000085</t>
  </si>
  <si>
    <t>TM000086</t>
  </si>
  <si>
    <t>VE000170</t>
  </si>
  <si>
    <t>VE000169</t>
  </si>
  <si>
    <t>VE000160</t>
  </si>
  <si>
    <t>VE000163</t>
  </si>
  <si>
    <t>VE000162</t>
  </si>
  <si>
    <t>VE000161</t>
  </si>
  <si>
    <t>VE000159</t>
  </si>
  <si>
    <t>VE000165</t>
  </si>
  <si>
    <t>VE000166</t>
  </si>
  <si>
    <t>VE000164</t>
  </si>
  <si>
    <t>TM000087</t>
  </si>
  <si>
    <t>VG000013</t>
  </si>
  <si>
    <t>VG000014</t>
  </si>
  <si>
    <t>VG000015</t>
  </si>
  <si>
    <t>VG000016</t>
  </si>
  <si>
    <t>VG000017</t>
  </si>
  <si>
    <t>VG000018</t>
  </si>
  <si>
    <t>TM000092</t>
  </si>
  <si>
    <t>TM000088</t>
  </si>
  <si>
    <t>TM000089</t>
  </si>
  <si>
    <t>VE000216</t>
  </si>
  <si>
    <t>TM000090</t>
  </si>
  <si>
    <t>TM000091</t>
  </si>
  <si>
    <t>VG000022</t>
  </si>
  <si>
    <t>64X65</t>
  </si>
  <si>
    <t>16X47</t>
  </si>
  <si>
    <t>75x69</t>
  </si>
  <si>
    <t>44x42</t>
  </si>
  <si>
    <t>56x64</t>
  </si>
  <si>
    <t>52X44</t>
  </si>
  <si>
    <t>50x47</t>
  </si>
  <si>
    <t>18X48</t>
  </si>
  <si>
    <t>44x39</t>
  </si>
  <si>
    <t>52x45</t>
  </si>
  <si>
    <t>18X38</t>
  </si>
  <si>
    <t>16X62</t>
  </si>
  <si>
    <t>16X44</t>
  </si>
  <si>
    <t>16X66</t>
  </si>
  <si>
    <t>16X71.5</t>
  </si>
  <si>
    <t>16X41</t>
  </si>
  <si>
    <t>54X68</t>
  </si>
  <si>
    <t>48X39</t>
  </si>
  <si>
    <t>44X46</t>
  </si>
  <si>
    <t>54X49</t>
  </si>
  <si>
    <t>G13BA,G13B</t>
  </si>
  <si>
    <t>G4KE, G4KG</t>
  </si>
  <si>
    <t>MATIZ , ATOS</t>
  </si>
  <si>
    <t>MATIZ . AVEO</t>
  </si>
  <si>
    <t>SAIL,CORSA</t>
  </si>
  <si>
    <t>CARINA/CAMRY/COROLLA/TERCEL</t>
  </si>
  <si>
    <t>TERCEL, COROLLA, STARLET</t>
  </si>
  <si>
    <t>G4KG</t>
  </si>
  <si>
    <t>TAXI,CORSA,VENTRA,ASTRA</t>
  </si>
  <si>
    <t>H350</t>
  </si>
  <si>
    <t>82°C</t>
  </si>
  <si>
    <t>85ª</t>
  </si>
  <si>
    <t>76.5°C</t>
  </si>
  <si>
    <t>88 *C</t>
  </si>
  <si>
    <t>93ª</t>
  </si>
  <si>
    <t>90ª</t>
  </si>
  <si>
    <t>87°C</t>
  </si>
  <si>
    <t>76.5C</t>
  </si>
  <si>
    <t>85º</t>
  </si>
  <si>
    <t>90º</t>
  </si>
  <si>
    <t>75º</t>
  </si>
  <si>
    <t>82ªC</t>
  </si>
  <si>
    <t>52MM</t>
  </si>
  <si>
    <t>88°C</t>
  </si>
  <si>
    <t>76.5 °C</t>
  </si>
  <si>
    <t>19x65</t>
  </si>
  <si>
    <t>58x49</t>
  </si>
  <si>
    <t>67MM</t>
  </si>
  <si>
    <t>M80-JWQ</t>
  </si>
  <si>
    <t>W1445RC</t>
  </si>
  <si>
    <t>471-136950</t>
  </si>
  <si>
    <t>25500-25001</t>
  </si>
  <si>
    <t>MB660663</t>
  </si>
  <si>
    <t>89428-41010</t>
  </si>
  <si>
    <t>21595-63A01</t>
  </si>
  <si>
    <t>89428-15030</t>
  </si>
  <si>
    <t>89428-12160</t>
  </si>
  <si>
    <t>89428-10100 / 89428-10100</t>
  </si>
  <si>
    <t>17680-50F70</t>
  </si>
  <si>
    <t>17670-50G10</t>
  </si>
  <si>
    <t>TKH027</t>
  </si>
  <si>
    <t>25500-2B000</t>
  </si>
  <si>
    <t>BS802</t>
  </si>
  <si>
    <t>ZB-75MH-76.5</t>
  </si>
  <si>
    <t>DF5836RC</t>
  </si>
  <si>
    <t>ZI-52SA-76.5</t>
  </si>
  <si>
    <t>ZB-75MH-82</t>
  </si>
  <si>
    <t>MVR-012</t>
  </si>
  <si>
    <t>MVR-016</t>
  </si>
  <si>
    <t>ZB-56MC-82</t>
  </si>
  <si>
    <t>30805-87D</t>
  </si>
  <si>
    <t>25500-02550</t>
  </si>
  <si>
    <t>ZI-52TA-76.5</t>
  </si>
  <si>
    <t>LS302</t>
  </si>
  <si>
    <t>S5242</t>
  </si>
  <si>
    <t>S5132</t>
  </si>
  <si>
    <t>S5132L</t>
  </si>
  <si>
    <t>S5229L</t>
  </si>
  <si>
    <t>S5221</t>
  </si>
  <si>
    <t>S5226</t>
  </si>
  <si>
    <t>S5222</t>
  </si>
  <si>
    <t>S5915</t>
  </si>
  <si>
    <t>A102565</t>
  </si>
  <si>
    <t>P105</t>
  </si>
  <si>
    <t>P101</t>
  </si>
  <si>
    <t>P212</t>
  </si>
  <si>
    <t>P102</t>
  </si>
  <si>
    <t>P107</t>
  </si>
  <si>
    <t>P115</t>
  </si>
  <si>
    <t>TH05002</t>
  </si>
  <si>
    <t>17670-66D00</t>
  </si>
  <si>
    <t>KR-223</t>
  </si>
  <si>
    <t>25510 4A750</t>
  </si>
  <si>
    <t>P803</t>
  </si>
  <si>
    <t>JD-T002</t>
  </si>
  <si>
    <t>ZI-52SA-76.5P</t>
  </si>
  <si>
    <t>S1020</t>
  </si>
  <si>
    <t>25500 25001</t>
  </si>
  <si>
    <t>SW0324</t>
  </si>
  <si>
    <t>SWO318</t>
  </si>
  <si>
    <t>SWO309</t>
  </si>
  <si>
    <t>SWO222</t>
  </si>
  <si>
    <t>SW0910</t>
  </si>
  <si>
    <t>SZ0417</t>
  </si>
  <si>
    <t>KR-233</t>
  </si>
  <si>
    <t>X0011</t>
  </si>
  <si>
    <t>82°</t>
  </si>
  <si>
    <t>3 PINES</t>
  </si>
  <si>
    <t>1 PIN</t>
  </si>
  <si>
    <t>BAJO - 2PINES</t>
  </si>
  <si>
    <t>2 PINES, ABIERTO</t>
  </si>
  <si>
    <t>BC000015</t>
  </si>
  <si>
    <t>BC000001</t>
  </si>
  <si>
    <t>BC000166</t>
  </si>
  <si>
    <t>BC000014</t>
  </si>
  <si>
    <t>BC000002</t>
  </si>
  <si>
    <t>BC000003</t>
  </si>
  <si>
    <t>BC000004</t>
  </si>
  <si>
    <t>BC000005</t>
  </si>
  <si>
    <t>BC000006</t>
  </si>
  <si>
    <t>BC000007</t>
  </si>
  <si>
    <t>BC000008</t>
  </si>
  <si>
    <t>BC000009</t>
  </si>
  <si>
    <t>BC000013</t>
  </si>
  <si>
    <t>BC000010</t>
  </si>
  <si>
    <t>BC000011</t>
  </si>
  <si>
    <t>BC000012</t>
  </si>
  <si>
    <t>BC000025</t>
  </si>
  <si>
    <t>BC000024</t>
  </si>
  <si>
    <t>BC000023</t>
  </si>
  <si>
    <t>BC000016</t>
  </si>
  <si>
    <t>BC000017</t>
  </si>
  <si>
    <t>BC000018</t>
  </si>
  <si>
    <t>BC000019</t>
  </si>
  <si>
    <t>BC000020</t>
  </si>
  <si>
    <t>BC000021</t>
  </si>
  <si>
    <t>BC000022</t>
  </si>
  <si>
    <t>BC000026</t>
  </si>
  <si>
    <t>BC000027</t>
  </si>
  <si>
    <t>BC000028</t>
  </si>
  <si>
    <t>BC000029</t>
  </si>
  <si>
    <t>BC000030</t>
  </si>
  <si>
    <t>BC000031</t>
  </si>
  <si>
    <t>BC000032</t>
  </si>
  <si>
    <t>BC000033</t>
  </si>
  <si>
    <t>BC000034</t>
  </si>
  <si>
    <t>BC000035</t>
  </si>
  <si>
    <t>BC000036</t>
  </si>
  <si>
    <t>BC000037</t>
  </si>
  <si>
    <t>BC000038</t>
  </si>
  <si>
    <t>BC000039</t>
  </si>
  <si>
    <t>BC000040</t>
  </si>
  <si>
    <t>BC000041</t>
  </si>
  <si>
    <t>BC000042</t>
  </si>
  <si>
    <t>BC000043</t>
  </si>
  <si>
    <t>BC000044</t>
  </si>
  <si>
    <t>BC000094</t>
  </si>
  <si>
    <t>BC000164</t>
  </si>
  <si>
    <t>BC000049</t>
  </si>
  <si>
    <t>BC000045</t>
  </si>
  <si>
    <t>BC000047</t>
  </si>
  <si>
    <t>BC000046</t>
  </si>
  <si>
    <t>BC000048</t>
  </si>
  <si>
    <t>BC000050</t>
  </si>
  <si>
    <t>BC000051</t>
  </si>
  <si>
    <t>BC000052</t>
  </si>
  <si>
    <t>BC000053</t>
  </si>
  <si>
    <t>BC000054</t>
  </si>
  <si>
    <t>BC000055</t>
  </si>
  <si>
    <t>BC000056</t>
  </si>
  <si>
    <t>BC000057</t>
  </si>
  <si>
    <t>BC000058</t>
  </si>
  <si>
    <t>BC000059</t>
  </si>
  <si>
    <t>BC000060</t>
  </si>
  <si>
    <t>BC000061</t>
  </si>
  <si>
    <t>BC000062</t>
  </si>
  <si>
    <t>BC000063</t>
  </si>
  <si>
    <t>BC000064</t>
  </si>
  <si>
    <t>BC000065</t>
  </si>
  <si>
    <t>BC000066</t>
  </si>
  <si>
    <t>BC000067</t>
  </si>
  <si>
    <t>BC000068</t>
  </si>
  <si>
    <t>BC000069</t>
  </si>
  <si>
    <t>BC000070</t>
  </si>
  <si>
    <t>BC000071</t>
  </si>
  <si>
    <t>BC000072</t>
  </si>
  <si>
    <t>BC000073</t>
  </si>
  <si>
    <t>BC000074</t>
  </si>
  <si>
    <t>BC000075</t>
  </si>
  <si>
    <t>BC000076</t>
  </si>
  <si>
    <t>BC000077</t>
  </si>
  <si>
    <t>BC000078</t>
  </si>
  <si>
    <t>BC000079</t>
  </si>
  <si>
    <t>BC000080</t>
  </si>
  <si>
    <t>BC000081</t>
  </si>
  <si>
    <t>BC000082</t>
  </si>
  <si>
    <t>BC000083</t>
  </si>
  <si>
    <t>BC000084</t>
  </si>
  <si>
    <t>BC000085</t>
  </si>
  <si>
    <t>BC000086</t>
  </si>
  <si>
    <t>BC000087</t>
  </si>
  <si>
    <t>BC000088</t>
  </si>
  <si>
    <t>BC000089</t>
  </si>
  <si>
    <t>BC000090</t>
  </si>
  <si>
    <t>BC000091</t>
  </si>
  <si>
    <t>BC000092</t>
  </si>
  <si>
    <t>BC000093</t>
  </si>
  <si>
    <t>BC000095</t>
  </si>
  <si>
    <t>BC000096</t>
  </si>
  <si>
    <t>BC000097</t>
  </si>
  <si>
    <t>BC000098</t>
  </si>
  <si>
    <t>BC000099</t>
  </si>
  <si>
    <t>BC000100</t>
  </si>
  <si>
    <t>BC000101</t>
  </si>
  <si>
    <t>BC000102</t>
  </si>
  <si>
    <t>BC000103</t>
  </si>
  <si>
    <t>BC000104</t>
  </si>
  <si>
    <t>BC000105</t>
  </si>
  <si>
    <t>BC000106</t>
  </si>
  <si>
    <t>BC000107</t>
  </si>
  <si>
    <t>BC000108</t>
  </si>
  <si>
    <t>BC000109</t>
  </si>
  <si>
    <t>BC000110</t>
  </si>
  <si>
    <t>BC000111</t>
  </si>
  <si>
    <t>BC000112</t>
  </si>
  <si>
    <t>BC000113</t>
  </si>
  <si>
    <t>BC000114</t>
  </si>
  <si>
    <t>BC000115</t>
  </si>
  <si>
    <t>BC000116</t>
  </si>
  <si>
    <t>BC000117</t>
  </si>
  <si>
    <t>BC000118</t>
  </si>
  <si>
    <t>BC000119</t>
  </si>
  <si>
    <t>BC000120</t>
  </si>
  <si>
    <t>BC000121</t>
  </si>
  <si>
    <t>BC000122</t>
  </si>
  <si>
    <t>BC000123</t>
  </si>
  <si>
    <t>BC000124</t>
  </si>
  <si>
    <t>BC000125</t>
  </si>
  <si>
    <t>BC000126</t>
  </si>
  <si>
    <t>BC000127</t>
  </si>
  <si>
    <t>BC000128</t>
  </si>
  <si>
    <t>BC000129</t>
  </si>
  <si>
    <t>BC000130</t>
  </si>
  <si>
    <t>BC000131</t>
  </si>
  <si>
    <t>BC000132</t>
  </si>
  <si>
    <t>BC000133</t>
  </si>
  <si>
    <t>BC000134</t>
  </si>
  <si>
    <t>BC000135</t>
  </si>
  <si>
    <t>BC000136</t>
  </si>
  <si>
    <t>BC000137</t>
  </si>
  <si>
    <t>BC000138</t>
  </si>
  <si>
    <t>BC000139</t>
  </si>
  <si>
    <t>BC000140</t>
  </si>
  <si>
    <t>BC000141</t>
  </si>
  <si>
    <t>BC000142</t>
  </si>
  <si>
    <t>BC000143</t>
  </si>
  <si>
    <t>BC000144</t>
  </si>
  <si>
    <t>BC000145</t>
  </si>
  <si>
    <t>BC000146</t>
  </si>
  <si>
    <t>BC000147</t>
  </si>
  <si>
    <t>BC000148</t>
  </si>
  <si>
    <t>BC000149</t>
  </si>
  <si>
    <t>BC000150</t>
  </si>
  <si>
    <t>BC000151</t>
  </si>
  <si>
    <t>BC000152</t>
  </si>
  <si>
    <t>BC000153</t>
  </si>
  <si>
    <t>BC000154</t>
  </si>
  <si>
    <t>BC000155</t>
  </si>
  <si>
    <t>BC000156</t>
  </si>
  <si>
    <t>BC000157</t>
  </si>
  <si>
    <t>BC000158</t>
  </si>
  <si>
    <t>BC000159</t>
  </si>
  <si>
    <t>BC000160</t>
  </si>
  <si>
    <t>BC000161</t>
  </si>
  <si>
    <t>BC000162</t>
  </si>
  <si>
    <t>BC000163</t>
  </si>
  <si>
    <t>BC000165</t>
  </si>
  <si>
    <t>BC000167</t>
  </si>
  <si>
    <t>BC000168</t>
  </si>
  <si>
    <t>BC000169</t>
  </si>
  <si>
    <t>BC000170</t>
  </si>
  <si>
    <t>BC000171</t>
  </si>
  <si>
    <t>BC000172</t>
  </si>
  <si>
    <t>BC000173</t>
  </si>
  <si>
    <t>BC000174</t>
  </si>
  <si>
    <t>BC000175</t>
  </si>
  <si>
    <t>BC000176</t>
  </si>
  <si>
    <t>BC000177</t>
  </si>
  <si>
    <t>BC000178</t>
  </si>
  <si>
    <t>BC000184</t>
  </si>
  <si>
    <t>BC000179</t>
  </si>
  <si>
    <t>BC000180</t>
  </si>
  <si>
    <t>BC000181</t>
  </si>
  <si>
    <t>BC000182</t>
  </si>
  <si>
    <t>BC000183</t>
  </si>
  <si>
    <t>BC000188</t>
  </si>
  <si>
    <t>BC000187</t>
  </si>
  <si>
    <t>BC000191</t>
  </si>
  <si>
    <t>BC000185</t>
  </si>
  <si>
    <t>BC000186</t>
  </si>
  <si>
    <t>AT000002</t>
  </si>
  <si>
    <t>AT000003</t>
  </si>
  <si>
    <t>AT000004</t>
  </si>
  <si>
    <t>AT000005</t>
  </si>
  <si>
    <t>AT000006</t>
  </si>
  <si>
    <t>AT000007</t>
  </si>
  <si>
    <t>AT000008</t>
  </si>
  <si>
    <t>AT000009</t>
  </si>
  <si>
    <t>AT000010</t>
  </si>
  <si>
    <t>AT000011</t>
  </si>
  <si>
    <t>AT000012</t>
  </si>
  <si>
    <t>AT000013</t>
  </si>
  <si>
    <t>AT000014</t>
  </si>
  <si>
    <t>AT000015</t>
  </si>
  <si>
    <t>AT000016</t>
  </si>
  <si>
    <t>AT000017</t>
  </si>
  <si>
    <t>AT000018</t>
  </si>
  <si>
    <t>AT000019</t>
  </si>
  <si>
    <t>AT000020</t>
  </si>
  <si>
    <t>AT000021</t>
  </si>
  <si>
    <t>AT000022</t>
  </si>
  <si>
    <t>AT000023</t>
  </si>
  <si>
    <t>AT000024</t>
  </si>
  <si>
    <t>AT000025</t>
  </si>
  <si>
    <t>AT000026</t>
  </si>
  <si>
    <t>AT000027</t>
  </si>
  <si>
    <t>AT000028</t>
  </si>
  <si>
    <t>AT000029</t>
  </si>
  <si>
    <t>AT000030</t>
  </si>
  <si>
    <t>AT000031</t>
  </si>
  <si>
    <t>AT000032</t>
  </si>
  <si>
    <t>AT000033</t>
  </si>
  <si>
    <t>AT000034</t>
  </si>
  <si>
    <t>AT000035</t>
  </si>
  <si>
    <t>AT000036</t>
  </si>
  <si>
    <t>AT000037</t>
  </si>
  <si>
    <t>AT000038</t>
  </si>
  <si>
    <t>AT000039</t>
  </si>
  <si>
    <t>AT000040</t>
  </si>
  <si>
    <t>AT000041</t>
  </si>
  <si>
    <t>AT000042</t>
  </si>
  <si>
    <t>AT000043</t>
  </si>
  <si>
    <t>AT000044</t>
  </si>
  <si>
    <t>AT000045</t>
  </si>
  <si>
    <t>AT000046</t>
  </si>
  <si>
    <t>AT000047</t>
  </si>
  <si>
    <t>AT000048</t>
  </si>
  <si>
    <t>AT000049</t>
  </si>
  <si>
    <t>AT000050</t>
  </si>
  <si>
    <t>AT000051</t>
  </si>
  <si>
    <t>AT000052</t>
  </si>
  <si>
    <t>AT000053</t>
  </si>
  <si>
    <t>AT000054</t>
  </si>
  <si>
    <t>AT000055</t>
  </si>
  <si>
    <t>AT000056</t>
  </si>
  <si>
    <t>AT000057</t>
  </si>
  <si>
    <t>AT000058</t>
  </si>
  <si>
    <t>AT000059</t>
  </si>
  <si>
    <t>AT000060</t>
  </si>
  <si>
    <t>AT000061</t>
  </si>
  <si>
    <t>AT000062</t>
  </si>
  <si>
    <t>AT000063</t>
  </si>
  <si>
    <t>AT000064</t>
  </si>
  <si>
    <t>AT000065</t>
  </si>
  <si>
    <t>AT000066</t>
  </si>
  <si>
    <t>AT000067</t>
  </si>
  <si>
    <t>AT000068</t>
  </si>
  <si>
    <t>AT000069</t>
  </si>
  <si>
    <t>AT000070</t>
  </si>
  <si>
    <t>AT000132</t>
  </si>
  <si>
    <t>AT000133</t>
  </si>
  <si>
    <t>AT000134</t>
  </si>
  <si>
    <t>AT000135</t>
  </si>
  <si>
    <t>AT000136</t>
  </si>
  <si>
    <t>AT000137</t>
  </si>
  <si>
    <t>AT000138</t>
  </si>
  <si>
    <t>AT000139</t>
  </si>
  <si>
    <t>AT000140</t>
  </si>
  <si>
    <t>AT000141</t>
  </si>
  <si>
    <t>AT000142</t>
  </si>
  <si>
    <t>AT000143</t>
  </si>
  <si>
    <t>AT000144</t>
  </si>
  <si>
    <t>AT000145</t>
  </si>
  <si>
    <t>AT000146</t>
  </si>
  <si>
    <t>AT000147</t>
  </si>
  <si>
    <t>AT000148</t>
  </si>
  <si>
    <t>AT000149</t>
  </si>
  <si>
    <t>AT000150</t>
  </si>
  <si>
    <t>AT000151</t>
  </si>
  <si>
    <t>AT000152</t>
  </si>
  <si>
    <t>AT000153</t>
  </si>
  <si>
    <t>AT000154</t>
  </si>
  <si>
    <t>AT000155</t>
  </si>
  <si>
    <t>AT000156</t>
  </si>
  <si>
    <t>AT000157</t>
  </si>
  <si>
    <t>AT000158</t>
  </si>
  <si>
    <t>AT000159</t>
  </si>
  <si>
    <t>AT000160</t>
  </si>
  <si>
    <t>BC000189</t>
  </si>
  <si>
    <t>BC000190</t>
  </si>
  <si>
    <t>BC000192</t>
  </si>
  <si>
    <t>BC000193</t>
  </si>
  <si>
    <t>BC000194</t>
  </si>
  <si>
    <t>BC000195</t>
  </si>
  <si>
    <t>BC000196</t>
  </si>
  <si>
    <t>42 DT</t>
  </si>
  <si>
    <t>36DT</t>
  </si>
  <si>
    <t>42DT(14DT-3L)</t>
  </si>
  <si>
    <t>42DT</t>
  </si>
  <si>
    <t>30 DT</t>
  </si>
  <si>
    <t>51DT(17DT-3L)</t>
  </si>
  <si>
    <t>48DT(16DT-3L)</t>
  </si>
  <si>
    <t>42DT(14 DT-3L)</t>
  </si>
  <si>
    <t>45Dt(15DT-3L)</t>
  </si>
  <si>
    <t>45DT(15DT-3L)</t>
  </si>
  <si>
    <t>30DT(10DT-3L)</t>
  </si>
  <si>
    <t>33DT(11DT-3L)</t>
  </si>
  <si>
    <t>12DT(4DT-3L)</t>
  </si>
  <si>
    <t>45DT(11DT-4DT)</t>
  </si>
  <si>
    <t>27DT(9DT-3L)</t>
  </si>
  <si>
    <t>30DT(8DT-2DT)</t>
  </si>
  <si>
    <t>36DT(12DT-3L)</t>
  </si>
  <si>
    <t>12DT(2DT X 3 L)</t>
  </si>
  <si>
    <t>24DT(4DT-6L)</t>
  </si>
  <si>
    <t>42DT(14D-3L)</t>
  </si>
  <si>
    <t>30DT(5DT-6L)</t>
  </si>
  <si>
    <t>32DT(11DT-5DT)</t>
  </si>
  <si>
    <t>36DT(10DT-2DT)</t>
  </si>
  <si>
    <t>32DT(5DT-11DT)</t>
  </si>
  <si>
    <t>30DT(8DT-2DT)3L</t>
  </si>
  <si>
    <t>42DT(6DT-8DT)</t>
  </si>
  <si>
    <t>39DT(13DT-3L)</t>
  </si>
  <si>
    <t>18DT(3DT-6L)</t>
  </si>
  <si>
    <t>21DT(7DT-3L)</t>
  </si>
  <si>
    <t>30DT(5DT-3L)</t>
  </si>
  <si>
    <t>21DT(3DT-4DT)</t>
  </si>
  <si>
    <t>18DT(6DT-3L)</t>
  </si>
  <si>
    <t>24DT(8DT-3L)</t>
  </si>
  <si>
    <t>15DT(5DT-3L)</t>
  </si>
  <si>
    <t>12DT(2DT-6L)</t>
  </si>
  <si>
    <t>1RA</t>
  </si>
  <si>
    <t>68x89x10</t>
  </si>
  <si>
    <t>30(10DT-3L)</t>
  </si>
  <si>
    <t>21(4DT-3DT)</t>
  </si>
  <si>
    <t>68X88.5X10</t>
  </si>
  <si>
    <t>45 DT</t>
  </si>
  <si>
    <t>11DT x 3L</t>
  </si>
  <si>
    <t>(33dt)</t>
  </si>
  <si>
    <t>18DT (6DT X 3 L)</t>
  </si>
  <si>
    <t>30DT (10DT X 3 L)</t>
  </si>
  <si>
    <t>39DT (13DT-3.L)</t>
  </si>
  <si>
    <t>39DT (13DT X 3)</t>
  </si>
  <si>
    <t>11DT (33DT)</t>
  </si>
  <si>
    <t>51DT(17DT X 3 L)</t>
  </si>
  <si>
    <t>BUS, CANTER, CANTER 3300, CANTER 3900, FIGHTER, FUSO, ROSA</t>
  </si>
  <si>
    <t>COUNTY, MIGHTY 3600</t>
  </si>
  <si>
    <t>D4AF, D4AK, D4AL</t>
  </si>
  <si>
    <t>HD72,D4DD,D4DA</t>
  </si>
  <si>
    <t>4D32,4D33,4D34</t>
  </si>
  <si>
    <t>,CARAVAN</t>
  </si>
  <si>
    <t>,TD27</t>
  </si>
  <si>
    <t>ATLAS, CARAVAN, FIERA, FRONTIER, URBAN</t>
  </si>
  <si>
    <t>COASTER , LAND CRUISER</t>
  </si>
  <si>
    <t>14B,1HZ,15b</t>
  </si>
  <si>
    <t>14B,1HZ,15B</t>
  </si>
  <si>
    <t>BUS, CANTER, FUSO</t>
  </si>
  <si>
    <t>2L, 3L, 4L</t>
  </si>
  <si>
    <t>J15, SD22,</t>
  </si>
  <si>
    <t>3L, 4L, 5L</t>
  </si>
  <si>
    <t>3B(M), 13B, 14B</t>
  </si>
  <si>
    <t>13B, 14B, 15B</t>
  </si>
  <si>
    <t>URVAN, FIERA</t>
  </si>
  <si>
    <t>Z20, ZD30, YD25</t>
  </si>
  <si>
    <t>PATHFINDER, URBAN, FRONTIER, FIERA, ATSUN, CARAVAN, ATLAS</t>
  </si>
  <si>
    <t>TD27,YD25</t>
  </si>
  <si>
    <t>AD VAN, SENTRA</t>
  </si>
  <si>
    <t>GA15, GA13, QG15</t>
  </si>
  <si>
    <t>2L, 3 L</t>
  </si>
  <si>
    <t>1HZ, 14B</t>
  </si>
  <si>
    <t>STARLET, TERCEL</t>
  </si>
  <si>
    <t>HILUX, HIACE, COASTER, DYNA</t>
  </si>
  <si>
    <t>2L, 3L, 14B</t>
  </si>
  <si>
    <t>D4AF,D4AL</t>
  </si>
  <si>
    <t>B13.B15,GA15</t>
  </si>
  <si>
    <t>D4AF, 4D34</t>
  </si>
  <si>
    <t>ROSA, CANTER,FUSO</t>
  </si>
  <si>
    <t>D4BH, HD65</t>
  </si>
  <si>
    <t>HD78.D4DD, D4DB</t>
  </si>
  <si>
    <t>CAMRY, CARINA, CELICA, COROLLA,</t>
  </si>
  <si>
    <t>HAILUX</t>
  </si>
  <si>
    <t>2L,3L</t>
  </si>
  <si>
    <t>13B,14B,15B</t>
  </si>
  <si>
    <t>AVENSIS, CALDINA, CAMRY, CARINA, CELICA, COROLLA</t>
  </si>
  <si>
    <t>1C, 2C, 3CE, 3CT</t>
  </si>
  <si>
    <t>CAMRY, CELICA, COROLLA, MR2</t>
  </si>
  <si>
    <t>HIACE, DINA</t>
  </si>
  <si>
    <t>COROLLA, MR2</t>
  </si>
  <si>
    <t>D22, HN-14U</t>
  </si>
  <si>
    <t>YUGIN</t>
  </si>
  <si>
    <t>Z2ZD30, YD25,TD27</t>
  </si>
  <si>
    <t>CHADYY</t>
  </si>
  <si>
    <t>4RUNNER, CARINA, CELICA, COASTER, DYNA,</t>
  </si>
  <si>
    <t>2C, 2B, 2S, 2L, 3L, 5L</t>
  </si>
  <si>
    <t>CARINA, CELICA, COROLLA, HIACE, HILUX, DYNA</t>
  </si>
  <si>
    <t>COROLLA, CORSA, TERCEL, SPRINTER,</t>
  </si>
  <si>
    <t>2A, 3A, 4E, 5E</t>
  </si>
  <si>
    <t>COROLLA, STARLET, SPRINTER,</t>
  </si>
  <si>
    <t>COROLLA, CORSA, CARIB, TERCEL</t>
  </si>
  <si>
    <t>2E, 2A, 3A, 5E, 14A</t>
  </si>
  <si>
    <t>5NZ, 1NZ</t>
  </si>
  <si>
    <t>CANTER ROSA,</t>
  </si>
  <si>
    <t>lf6429</t>
  </si>
  <si>
    <t>LF479Q5</t>
  </si>
  <si>
    <t>SENTRA, B13,B14,B15</t>
  </si>
  <si>
    <t>1N, 5E</t>
  </si>
  <si>
    <t>TD27 FIERRO</t>
  </si>
  <si>
    <t>5E,2NZ</t>
  </si>
  <si>
    <t>D4AK, D4AF</t>
  </si>
  <si>
    <t>4D56, 4G54, 4G63, 4G64, 4G92, 4M40, G54B, G63B</t>
  </si>
  <si>
    <t>5E, 5A, 1NZ, 2NZ</t>
  </si>
  <si>
    <t>ATLAS, URVAN, CARAVAN</t>
  </si>
  <si>
    <t>HD65, HD78,D4DD,D4DB</t>
  </si>
  <si>
    <t>BONGO 3</t>
  </si>
  <si>
    <t>K2500, K2700</t>
  </si>
  <si>
    <t>ROSA,CANTER</t>
  </si>
  <si>
    <t>4D30, 4D31, 4D32, 4D33,4D33MOD</t>
  </si>
  <si>
    <t>D4AN,D4AK,D4AF</t>
  </si>
  <si>
    <t>VARIOSVARIOS</t>
  </si>
  <si>
    <t>D4BB, D4BA</t>
  </si>
  <si>
    <t>1ra</t>
  </si>
  <si>
    <t>72x105x12</t>
  </si>
  <si>
    <t>60x77.5x8.5</t>
  </si>
  <si>
    <t>82x103x11.5</t>
  </si>
  <si>
    <t>1ra-2da-3ra</t>
  </si>
  <si>
    <t>64x86x11.5</t>
  </si>
  <si>
    <t>4ta-5ta</t>
  </si>
  <si>
    <t>84x105x10</t>
  </si>
  <si>
    <t>76.5x109x13</t>
  </si>
  <si>
    <t>50x69x8</t>
  </si>
  <si>
    <t>66x84.5x8</t>
  </si>
  <si>
    <t>3ra-4ta</t>
  </si>
  <si>
    <t>77x110x12</t>
  </si>
  <si>
    <t>80x115x12</t>
  </si>
  <si>
    <t>80X115X12</t>
  </si>
  <si>
    <t>77x109x12</t>
  </si>
  <si>
    <t>89x109x10.5</t>
  </si>
  <si>
    <t>88x110x10</t>
  </si>
  <si>
    <t>58x75x8.5</t>
  </si>
  <si>
    <t>66x84x7.5</t>
  </si>
  <si>
    <t>57x73x8</t>
  </si>
  <si>
    <t>55x71x10</t>
  </si>
  <si>
    <t>96x116x10</t>
  </si>
  <si>
    <t>79.5x96x10</t>
  </si>
  <si>
    <t>54.5x70x9</t>
  </si>
  <si>
    <t>68X83.5X10</t>
  </si>
  <si>
    <t>88.5x109x10.5</t>
  </si>
  <si>
    <t>72x92x10</t>
  </si>
  <si>
    <t>68X89X10</t>
  </si>
  <si>
    <t>30DT (10DTx 3L)</t>
  </si>
  <si>
    <t>72x105.5x12</t>
  </si>
  <si>
    <t>2da-3ra</t>
  </si>
  <si>
    <t>76x109x13</t>
  </si>
  <si>
    <t>55x71x8</t>
  </si>
  <si>
    <t>67X83.5X10</t>
  </si>
  <si>
    <t>50.5X84X11</t>
  </si>
  <si>
    <t>52x69.5x8.5</t>
  </si>
  <si>
    <t>83.5X105x10</t>
  </si>
  <si>
    <t>67.5x83x10</t>
  </si>
  <si>
    <t>96x115x10</t>
  </si>
  <si>
    <t>88.5x109x10</t>
  </si>
  <si>
    <t>53.5x71x9</t>
  </si>
  <si>
    <t>60x83x9.5</t>
  </si>
  <si>
    <t>73x90X10</t>
  </si>
  <si>
    <t>55x71x9</t>
  </si>
  <si>
    <t>76.5x94x10</t>
  </si>
  <si>
    <t>60.5x77.5x9</t>
  </si>
  <si>
    <t>67x83x10</t>
  </si>
  <si>
    <t>66x84x8</t>
  </si>
  <si>
    <t>84x106x9</t>
  </si>
  <si>
    <t>109x139x10</t>
  </si>
  <si>
    <t>87x110x9</t>
  </si>
  <si>
    <t>57x73.5x8</t>
  </si>
  <si>
    <t>50x84x10</t>
  </si>
  <si>
    <t>63x91x10</t>
  </si>
  <si>
    <t>64x83x10</t>
  </si>
  <si>
    <t>110x139x13.5</t>
  </si>
  <si>
    <t>57x75x9</t>
  </si>
  <si>
    <t>67.5x83x9</t>
  </si>
  <si>
    <t>61x77x9</t>
  </si>
  <si>
    <t>61x77x10</t>
  </si>
  <si>
    <t>55x66x13</t>
  </si>
  <si>
    <t>53.5x70x9</t>
  </si>
  <si>
    <t>53x71x9</t>
  </si>
  <si>
    <t>67.5x83.5x9</t>
  </si>
  <si>
    <t>48x65.5x10</t>
  </si>
  <si>
    <t>48.5x65.5x8</t>
  </si>
  <si>
    <t>67x87x10</t>
  </si>
  <si>
    <t>98x122x10</t>
  </si>
  <si>
    <t>71.5x87x8</t>
  </si>
  <si>
    <t>88x119x10</t>
  </si>
  <si>
    <t>88x109x10</t>
  </si>
  <si>
    <t>77x105x8.5</t>
  </si>
  <si>
    <t>63x94x10</t>
  </si>
  <si>
    <t>42x57x9</t>
  </si>
  <si>
    <t>48x63x8</t>
  </si>
  <si>
    <t>43x57x8</t>
  </si>
  <si>
    <t>55.5x71x8.5</t>
  </si>
  <si>
    <t>48x63x8.5</t>
  </si>
  <si>
    <t>50.5x69x8</t>
  </si>
  <si>
    <t>48x63x9</t>
  </si>
  <si>
    <t>67.5x85x9</t>
  </si>
  <si>
    <t>48.5x63x8</t>
  </si>
  <si>
    <t>51.5x71x9</t>
  </si>
  <si>
    <t>52.5x70x8.5</t>
  </si>
  <si>
    <t>52x69.5x9</t>
  </si>
  <si>
    <t>51.5x69.5x9</t>
  </si>
  <si>
    <t>36x51x8</t>
  </si>
  <si>
    <t>36.5x51.5x7.5</t>
  </si>
  <si>
    <t>60.5x77x10</t>
  </si>
  <si>
    <t>59x75x9.5</t>
  </si>
  <si>
    <t>79x96x10</t>
  </si>
  <si>
    <t>53x69.5x9</t>
  </si>
  <si>
    <t>68x93x10</t>
  </si>
  <si>
    <t>43.5x57x8</t>
  </si>
  <si>
    <t>75x95.5x9</t>
  </si>
  <si>
    <t>60x77x10</t>
  </si>
  <si>
    <t>91x113x10</t>
  </si>
  <si>
    <t>63x91x11</t>
  </si>
  <si>
    <t>79x98.5x10</t>
  </si>
  <si>
    <t>45X70X9</t>
  </si>
  <si>
    <t>79X96X10</t>
  </si>
  <si>
    <t>83.5x105.5x10</t>
  </si>
  <si>
    <t>104x129x10</t>
  </si>
  <si>
    <t>53x83.5x10.5</t>
  </si>
  <si>
    <t>54.5x69x8</t>
  </si>
  <si>
    <t>50.5X69X9</t>
  </si>
  <si>
    <t>50X69X9</t>
  </si>
  <si>
    <t>1ER ,2DA, 3ER</t>
  </si>
  <si>
    <t>72X92X10</t>
  </si>
  <si>
    <t>76X93X10</t>
  </si>
  <si>
    <t>13/16</t>
  </si>
  <si>
    <t>12x20X1</t>
  </si>
  <si>
    <t>7x16x2</t>
  </si>
  <si>
    <t>6X12X1</t>
  </si>
  <si>
    <t>13X22.5X1.5</t>
  </si>
  <si>
    <t>14X21X1.5</t>
  </si>
  <si>
    <t>9X20X1</t>
  </si>
  <si>
    <t>9.5x19x2</t>
  </si>
  <si>
    <t>9x15x1</t>
  </si>
  <si>
    <t>15x21x1.5</t>
  </si>
  <si>
    <t>11X18X2</t>
  </si>
  <si>
    <t>8X13X1</t>
  </si>
  <si>
    <t>17X24X1</t>
  </si>
  <si>
    <t>19X25X1.5</t>
  </si>
  <si>
    <t>10X16X1</t>
  </si>
  <si>
    <t>20x27x1.5</t>
  </si>
  <si>
    <t>22X29X1.5</t>
  </si>
  <si>
    <t>24X34X1</t>
  </si>
  <si>
    <t>16X19.5X1.5</t>
  </si>
  <si>
    <t># 7</t>
  </si>
  <si>
    <t># 4</t>
  </si>
  <si>
    <t># 3.5</t>
  </si>
  <si>
    <t>7x17x1.5</t>
  </si>
  <si>
    <t>13X19X1</t>
  </si>
  <si>
    <t>14X20X1.5</t>
  </si>
  <si>
    <t>14X20X1</t>
  </si>
  <si>
    <t>15x20x1.5</t>
  </si>
  <si>
    <t>11X18X2.5</t>
  </si>
  <si>
    <t>8X14X1</t>
  </si>
  <si>
    <t>10X16.5X1</t>
  </si>
  <si>
    <t>54x76.5x9</t>
  </si>
  <si>
    <t>65x93X10</t>
  </si>
  <si>
    <t>68.5x85x10</t>
  </si>
  <si>
    <t>48x77.5x14</t>
  </si>
  <si>
    <t>91x110x11</t>
  </si>
  <si>
    <t>66x82x8</t>
  </si>
  <si>
    <t>3256-4</t>
  </si>
  <si>
    <t>33369-36010</t>
  </si>
  <si>
    <t>ME-601845</t>
  </si>
  <si>
    <t>43360-5H640</t>
  </si>
  <si>
    <t>ME-509502</t>
  </si>
  <si>
    <t>33038-36010</t>
  </si>
  <si>
    <t>33039-36010</t>
  </si>
  <si>
    <t>43383-45000</t>
  </si>
  <si>
    <t>43360-5H620</t>
  </si>
  <si>
    <t>43360-T00240</t>
  </si>
  <si>
    <t>ME-601295</t>
  </si>
  <si>
    <t>33368-20012</t>
  </si>
  <si>
    <t>33367-14010</t>
  </si>
  <si>
    <t>DCIF-10F1</t>
  </si>
  <si>
    <t>DCIF-1072</t>
  </si>
  <si>
    <t>3267-D0120</t>
  </si>
  <si>
    <t>33367-12080</t>
  </si>
  <si>
    <t>33368-32020</t>
  </si>
  <si>
    <t>33367-16030</t>
  </si>
  <si>
    <t>33368-16020</t>
  </si>
  <si>
    <t>43374-28002</t>
  </si>
  <si>
    <t>24433-A78B01</t>
  </si>
  <si>
    <t>33037-60050</t>
  </si>
  <si>
    <t>17H</t>
  </si>
  <si>
    <t>MR196829</t>
  </si>
  <si>
    <t>33367-12070</t>
  </si>
  <si>
    <t>DZ45</t>
  </si>
  <si>
    <t>43362-45000</t>
  </si>
  <si>
    <t>ME-502240+MO</t>
  </si>
  <si>
    <t>SXCJ0102-D</t>
  </si>
  <si>
    <t>TZ65059</t>
  </si>
  <si>
    <t>32604-T8000</t>
  </si>
  <si>
    <t>32604-E9801</t>
  </si>
  <si>
    <t>32607-58S10</t>
  </si>
  <si>
    <t>32604-70L15</t>
  </si>
  <si>
    <t>DCIF-1136B3</t>
  </si>
  <si>
    <t>DCIF-1096S3</t>
  </si>
  <si>
    <t>DCIF-1097S3</t>
  </si>
  <si>
    <t>TZ65050</t>
  </si>
  <si>
    <t>TZ65014</t>
  </si>
  <si>
    <t>DCIF-1073</t>
  </si>
  <si>
    <t>333368-36040/2</t>
  </si>
  <si>
    <t>32604-P0100</t>
  </si>
  <si>
    <t>32607-58S60</t>
  </si>
  <si>
    <t>32604-D0100</t>
  </si>
  <si>
    <t>33367-36050</t>
  </si>
  <si>
    <t>33367-40012</t>
  </si>
  <si>
    <t>33368-12060</t>
  </si>
  <si>
    <t>33368-36050</t>
  </si>
  <si>
    <t>CAS5-20 / JBR0164</t>
  </si>
  <si>
    <t>JBR1072</t>
  </si>
  <si>
    <t>32607-D0100</t>
  </si>
  <si>
    <t>43360-5H630</t>
  </si>
  <si>
    <t>JBR1201</t>
  </si>
  <si>
    <t>QD43360T00240</t>
  </si>
  <si>
    <t>33368-17020</t>
  </si>
  <si>
    <t>DZ312/313</t>
  </si>
  <si>
    <t>32604-15U10</t>
  </si>
  <si>
    <t>32607-80S60</t>
  </si>
  <si>
    <t>JBR0120</t>
  </si>
  <si>
    <t>1/2 SYN-RING-SPRING</t>
  </si>
  <si>
    <t>MERC001047</t>
  </si>
  <si>
    <t>JBR0014</t>
  </si>
  <si>
    <t>JBR0018</t>
  </si>
  <si>
    <t>33367-36040</t>
  </si>
  <si>
    <t>33368-36040</t>
  </si>
  <si>
    <t>33367-26021</t>
  </si>
  <si>
    <t>DZ494/495</t>
  </si>
  <si>
    <t>33367-22021</t>
  </si>
  <si>
    <t>33367-17010</t>
  </si>
  <si>
    <t>33367-12080/1</t>
  </si>
  <si>
    <t>33367-32010</t>
  </si>
  <si>
    <t>33367-35010</t>
  </si>
  <si>
    <t>33367-12030</t>
  </si>
  <si>
    <t>33367-17020</t>
  </si>
  <si>
    <t>N-18</t>
  </si>
  <si>
    <t>SXCJ0147</t>
  </si>
  <si>
    <t>32605-Z5009</t>
  </si>
  <si>
    <t>JBRO145</t>
  </si>
  <si>
    <t>32604-D01000</t>
  </si>
  <si>
    <t>JBR1044</t>
  </si>
  <si>
    <t>SXCJ1045</t>
  </si>
  <si>
    <t>32605-Z5007</t>
  </si>
  <si>
    <t>JBR1047</t>
  </si>
  <si>
    <t>DCIF-1020</t>
  </si>
  <si>
    <t>JBR106</t>
  </si>
  <si>
    <t>R20</t>
  </si>
  <si>
    <t>N-01</t>
  </si>
  <si>
    <t>DCIF-2259A</t>
  </si>
  <si>
    <t>SXCJ0127</t>
  </si>
  <si>
    <t>SXCJ1232</t>
  </si>
  <si>
    <t>SXCJ1315</t>
  </si>
  <si>
    <t>DZ235</t>
  </si>
  <si>
    <t>DZ106</t>
  </si>
  <si>
    <t>DZ254</t>
  </si>
  <si>
    <t>33367-12020</t>
  </si>
  <si>
    <t>SXCJ1233</t>
  </si>
  <si>
    <t>DZ242</t>
  </si>
  <si>
    <t>SXCJ0102-E</t>
  </si>
  <si>
    <t>SXCJ1219</t>
  </si>
  <si>
    <t>JBR1219</t>
  </si>
  <si>
    <t>SXCJ0171 (517)</t>
  </si>
  <si>
    <t>SXCJ0194</t>
  </si>
  <si>
    <t>W561-17-25A4</t>
  </si>
  <si>
    <t>8-94316750-1</t>
  </si>
  <si>
    <t>ME-511952</t>
  </si>
  <si>
    <t>8-94128775-2</t>
  </si>
  <si>
    <t>SXCJ0148</t>
  </si>
  <si>
    <t>JBR0137</t>
  </si>
  <si>
    <t>SXCJ1083-B</t>
  </si>
  <si>
    <t>SXCJ0074</t>
  </si>
  <si>
    <t>SXCJ0045+SP005B</t>
  </si>
  <si>
    <t>JBR0355</t>
  </si>
  <si>
    <t>SXCJ0135</t>
  </si>
  <si>
    <t>SXCJ1254</t>
  </si>
  <si>
    <t>JBR0354 (354)</t>
  </si>
  <si>
    <t>32607-M8011</t>
  </si>
  <si>
    <t>JBR0136</t>
  </si>
  <si>
    <t>24432-80D00</t>
  </si>
  <si>
    <t>JBR0183</t>
  </si>
  <si>
    <t>JBR1142</t>
  </si>
  <si>
    <t>JBR0045+SP005</t>
  </si>
  <si>
    <t>SXCJ0197</t>
  </si>
  <si>
    <t>SXCJ1064</t>
  </si>
  <si>
    <t>33369-86302</t>
  </si>
  <si>
    <t>SXCJ0184</t>
  </si>
  <si>
    <t>SXCJ0044+SP003</t>
  </si>
  <si>
    <t>SXCJ0044</t>
  </si>
  <si>
    <t>JBR1141</t>
  </si>
  <si>
    <t>SXCJ1072</t>
  </si>
  <si>
    <t>SXCJ0196</t>
  </si>
  <si>
    <t>KKB30-17-625</t>
  </si>
  <si>
    <t>JBR0138</t>
  </si>
  <si>
    <t>SXCJ0136 (#45)</t>
  </si>
  <si>
    <t>SXCJ1205 (M-0129)</t>
  </si>
  <si>
    <t>SXCJ1185</t>
  </si>
  <si>
    <t>JBR1091 (DZ91)</t>
  </si>
  <si>
    <t>SXCJ1201 (5E-5)</t>
  </si>
  <si>
    <t>SXCJ0045</t>
  </si>
  <si>
    <t>JBR1198 (DZ198)</t>
  </si>
  <si>
    <t>SXCJ1302 (BYD)</t>
  </si>
  <si>
    <t>SXCJ0165</t>
  </si>
  <si>
    <t>SXCJ1287 (DZ287)</t>
  </si>
  <si>
    <t>SXCJ1303 (SYN14D)</t>
  </si>
  <si>
    <t>32607-86402</t>
  </si>
  <si>
    <t>SXCJ1237/1238</t>
  </si>
  <si>
    <t>SXCJ1131/1132 (OK72A17250)</t>
  </si>
  <si>
    <t>ME601295</t>
  </si>
  <si>
    <t>SXCJ1071</t>
  </si>
  <si>
    <t>1236/1238</t>
  </si>
  <si>
    <t>JBR0146</t>
  </si>
  <si>
    <t>JBR0044+SP003</t>
  </si>
  <si>
    <t>JBR1079</t>
  </si>
  <si>
    <t>JBR1221</t>
  </si>
  <si>
    <t>JBR1045</t>
  </si>
  <si>
    <t>472-2</t>
  </si>
  <si>
    <t>43389T00010</t>
  </si>
  <si>
    <t>43302-47500</t>
  </si>
  <si>
    <t>SXCJ1314</t>
  </si>
  <si>
    <t>DCIF-1021</t>
  </si>
  <si>
    <t>SXCJ0097/0073</t>
  </si>
  <si>
    <t>JBR0113</t>
  </si>
  <si>
    <t>DCIF-1107A</t>
  </si>
  <si>
    <t>N-16</t>
  </si>
  <si>
    <t>SXCJ00091/0092</t>
  </si>
  <si>
    <t>DK211-17-265A</t>
  </si>
  <si>
    <t>SXCJ0185</t>
  </si>
  <si>
    <t>MERC001124</t>
  </si>
  <si>
    <t>CAS5-20</t>
  </si>
  <si>
    <t>N-30</t>
  </si>
  <si>
    <t>SXCJ1361/1362</t>
  </si>
  <si>
    <t>JBR00096</t>
  </si>
  <si>
    <t>JBR0077/0078</t>
  </si>
  <si>
    <t>JBR0102-E</t>
  </si>
  <si>
    <t>DCIF-1142A</t>
  </si>
  <si>
    <t>JBR1060</t>
  </si>
  <si>
    <t>DCIF-1089</t>
  </si>
  <si>
    <t>ME-600629</t>
  </si>
  <si>
    <t>SXCJ1091</t>
  </si>
  <si>
    <t>33368-36042</t>
  </si>
  <si>
    <t>DZ72</t>
  </si>
  <si>
    <t>43360-T00040</t>
  </si>
  <si>
    <t>33369-87706</t>
  </si>
  <si>
    <t>TA20798</t>
  </si>
  <si>
    <t>JBR14/1495</t>
  </si>
  <si>
    <t>JBR0147</t>
  </si>
  <si>
    <t>JBR1186/1187</t>
  </si>
  <si>
    <t>JBR1235</t>
  </si>
  <si>
    <t>SXCJ0018</t>
  </si>
  <si>
    <t>JBR1106</t>
  </si>
  <si>
    <t>JBR1254</t>
  </si>
  <si>
    <t>JBR1242</t>
  </si>
  <si>
    <t>DZ219</t>
  </si>
  <si>
    <t>SXCJ1059</t>
  </si>
  <si>
    <t>472-3/4</t>
  </si>
  <si>
    <t>355#</t>
  </si>
  <si>
    <t>472-1</t>
  </si>
  <si>
    <t>JBR1083</t>
  </si>
  <si>
    <t>DZ142</t>
  </si>
  <si>
    <t>SXCJ1083</t>
  </si>
  <si>
    <t>33368-87503</t>
  </si>
  <si>
    <t>8.94172562-0</t>
  </si>
  <si>
    <t>JBR0165</t>
  </si>
  <si>
    <t>ME601845</t>
  </si>
  <si>
    <t>SXCJ1099</t>
  </si>
  <si>
    <t>JBR0164</t>
  </si>
  <si>
    <t>32620-VX212</t>
  </si>
  <si>
    <t>JBR0096</t>
  </si>
  <si>
    <t>13DT, TRIPLE</t>
  </si>
  <si>
    <t>2DA, 3RA, 3 CUERPO ,HEMBRA</t>
  </si>
  <si>
    <t>3RA,4TA,5TA</t>
  </si>
  <si>
    <t>4TA,5TA</t>
  </si>
  <si>
    <t>42DT, GRANDE</t>
  </si>
  <si>
    <t>2DA,3RA ( 3 CUERPOS) - HEMBRA</t>
  </si>
  <si>
    <t>CHICO</t>
  </si>
  <si>
    <t>1RA, 2DA,3RA,GRANDE</t>
  </si>
  <si>
    <t>2DA,3RA (3 CUERPOS) - MACHO</t>
  </si>
  <si>
    <t>2DA,3RA (3 CUERPOS) - HEMBRA</t>
  </si>
  <si>
    <t>RETROCESO</t>
  </si>
  <si>
    <t>TRABA ALTA</t>
  </si>
  <si>
    <t>3 CUERPOS</t>
  </si>
  <si>
    <t>2DA - (3 CUERPOS)</t>
  </si>
  <si>
    <t>3ER - (3 CUERPOS)</t>
  </si>
  <si>
    <t>2DA.3RA - GRANDE</t>
  </si>
  <si>
    <t>2DA,3RA 3CUERPOS</t>
  </si>
  <si>
    <t>2DA-3RA</t>
  </si>
  <si>
    <t>2DA,3RA</t>
  </si>
  <si>
    <t>3RA,4TA</t>
  </si>
  <si>
    <t>1RA,2DA</t>
  </si>
  <si>
    <t>1RA-2DA</t>
  </si>
  <si>
    <t>2DA,3RA - PASANTE</t>
  </si>
  <si>
    <t>2DA,3RA,5TA</t>
  </si>
  <si>
    <t>4TA,5TA - CHICO</t>
  </si>
  <si>
    <t>L</t>
  </si>
  <si>
    <t>3 CUERPOS, MACHO, BAJO</t>
  </si>
  <si>
    <t>5TA</t>
  </si>
  <si>
    <t>HEMBRA, TRIPLE SEGURO DENTRO Y BAJO DENTRO</t>
  </si>
  <si>
    <t>3 CUERPOS, MACHO</t>
  </si>
  <si>
    <t>MACHO ALTO</t>
  </si>
  <si>
    <t>3/CUERPOS</t>
  </si>
  <si>
    <t>2DA-3RA - GRANDE</t>
  </si>
  <si>
    <t>1RA,2DA, CON SEGURO</t>
  </si>
  <si>
    <t>2DA.3ER GRANDE</t>
  </si>
  <si>
    <t>NO.3</t>
  </si>
  <si>
    <t>NO.1</t>
  </si>
  <si>
    <t>3RA-4TA</t>
  </si>
  <si>
    <t>4TA,5TA,6TA DELEGADO</t>
  </si>
  <si>
    <t>3RA</t>
  </si>
  <si>
    <t>2DA,3RA - GRANDE</t>
  </si>
  <si>
    <t>4TA</t>
  </si>
  <si>
    <t>5/6 ANCHO</t>
  </si>
  <si>
    <t>3RA,4TA,5TA - C/ARGOLLA</t>
  </si>
  <si>
    <t>2DA - 2 RAYAS</t>
  </si>
  <si>
    <t>1RA -1RAYA</t>
  </si>
  <si>
    <t>1ER Y 2DA</t>
  </si>
  <si>
    <t>2DA,3 CUERPOS,</t>
  </si>
  <si>
    <t>1RA,2DA - C/SEGURO</t>
  </si>
  <si>
    <t>1RA - GRANDE</t>
  </si>
  <si>
    <t>1ERA, 2DA, 3ERA</t>
  </si>
  <si>
    <t>MACHO, 3 CUERPOS</t>
  </si>
  <si>
    <t>2DA,3RA, 3 CUERPOS</t>
  </si>
  <si>
    <t>1ER-2DA-3ER</t>
  </si>
  <si>
    <t>3/C , HEMBRA</t>
  </si>
  <si>
    <t>1RA-2DA C/ SEGURO</t>
  </si>
  <si>
    <t>1ER/2DA</t>
  </si>
  <si>
    <t>ARANDELA CONICA</t>
  </si>
  <si>
    <t>3ER,4TA,5TA</t>
  </si>
  <si>
    <t>2 RAYAS,2DA Y 3ER</t>
  </si>
  <si>
    <t>1ERA,2DA (3 CUERPOS)</t>
  </si>
  <si>
    <t>4TA Y 5TA</t>
  </si>
  <si>
    <t>CE000132</t>
  </si>
  <si>
    <t>CE000133</t>
  </si>
  <si>
    <t>CE000027</t>
  </si>
  <si>
    <t>CE000001</t>
  </si>
  <si>
    <t>CE000002</t>
  </si>
  <si>
    <t>CE000003</t>
  </si>
  <si>
    <t>CE000004</t>
  </si>
  <si>
    <t>CE000146</t>
  </si>
  <si>
    <t>CE000005</t>
  </si>
  <si>
    <t>CE000013</t>
  </si>
  <si>
    <t>CE000007</t>
  </si>
  <si>
    <t>CE000006</t>
  </si>
  <si>
    <t>CE000025</t>
  </si>
  <si>
    <t>CE000024</t>
  </si>
  <si>
    <t>CE000008</t>
  </si>
  <si>
    <t>CE000009</t>
  </si>
  <si>
    <t>CE000014</t>
  </si>
  <si>
    <t>CE000137</t>
  </si>
  <si>
    <t>CE000023</t>
  </si>
  <si>
    <t>CE000010</t>
  </si>
  <si>
    <t>CE000026</t>
  </si>
  <si>
    <t>CE000011</t>
  </si>
  <si>
    <t>CE000012</t>
  </si>
  <si>
    <t>CE000015</t>
  </si>
  <si>
    <t>CE000022</t>
  </si>
  <si>
    <t>CE000016</t>
  </si>
  <si>
    <t>CE000017</t>
  </si>
  <si>
    <t>CE000018</t>
  </si>
  <si>
    <t>CE000019</t>
  </si>
  <si>
    <t>CE000020</t>
  </si>
  <si>
    <t>CE000021</t>
  </si>
  <si>
    <t>CE000028</t>
  </si>
  <si>
    <t>CE000029</t>
  </si>
  <si>
    <t>CE000030</t>
  </si>
  <si>
    <t>CE000031</t>
  </si>
  <si>
    <t>CE000032</t>
  </si>
  <si>
    <t>CE000033</t>
  </si>
  <si>
    <t>CE000034</t>
  </si>
  <si>
    <t>CE000035</t>
  </si>
  <si>
    <t>CE000036</t>
  </si>
  <si>
    <t>CE000037</t>
  </si>
  <si>
    <t>CE000077</t>
  </si>
  <si>
    <t>CE000039</t>
  </si>
  <si>
    <t>CE000038</t>
  </si>
  <si>
    <t>CE000040</t>
  </si>
  <si>
    <t>CE000072</t>
  </si>
  <si>
    <t>CE000041</t>
  </si>
  <si>
    <t>CE000042</t>
  </si>
  <si>
    <t>CE000043</t>
  </si>
  <si>
    <t>CE000044</t>
  </si>
  <si>
    <t>CE000045</t>
  </si>
  <si>
    <t>CE000046</t>
  </si>
  <si>
    <t>CE000047</t>
  </si>
  <si>
    <t>CE000048</t>
  </si>
  <si>
    <t>CE000049</t>
  </si>
  <si>
    <t>CE000050</t>
  </si>
  <si>
    <t>CE000051</t>
  </si>
  <si>
    <t>CE000052</t>
  </si>
  <si>
    <t>CE000053</t>
  </si>
  <si>
    <t>CE000054</t>
  </si>
  <si>
    <t>CE000055</t>
  </si>
  <si>
    <t>CE000056</t>
  </si>
  <si>
    <t>CE000057</t>
  </si>
  <si>
    <t>CE000058</t>
  </si>
  <si>
    <t>CE000059</t>
  </si>
  <si>
    <t>CE000060</t>
  </si>
  <si>
    <t>CE000061</t>
  </si>
  <si>
    <t>CE000062</t>
  </si>
  <si>
    <t>CE000063</t>
  </si>
  <si>
    <t>CE000064</t>
  </si>
  <si>
    <t>CE000065</t>
  </si>
  <si>
    <t>CE000066</t>
  </si>
  <si>
    <t>CE000067</t>
  </si>
  <si>
    <t>CE000068</t>
  </si>
  <si>
    <t>CE000069</t>
  </si>
  <si>
    <t>CE000070</t>
  </si>
  <si>
    <t>CE000071</t>
  </si>
  <si>
    <t>CE000073</t>
  </si>
  <si>
    <t>CE000074</t>
  </si>
  <si>
    <t>CE000075</t>
  </si>
  <si>
    <t>CE000076</t>
  </si>
  <si>
    <t>CE000078</t>
  </si>
  <si>
    <t>CE000079</t>
  </si>
  <si>
    <t>CE000080</t>
  </si>
  <si>
    <t>CE000081</t>
  </si>
  <si>
    <t>CE000082</t>
  </si>
  <si>
    <t>CE000083</t>
  </si>
  <si>
    <t>CE000084</t>
  </si>
  <si>
    <t>CE000085</t>
  </si>
  <si>
    <t>CE000086</t>
  </si>
  <si>
    <t>CE000087</t>
  </si>
  <si>
    <t>CE000088</t>
  </si>
  <si>
    <t>CE000089</t>
  </si>
  <si>
    <t>CE000090</t>
  </si>
  <si>
    <t>CE000091</t>
  </si>
  <si>
    <t>CE000092</t>
  </si>
  <si>
    <t>CE000093</t>
  </si>
  <si>
    <t>CE000094</t>
  </si>
  <si>
    <t>CE000095</t>
  </si>
  <si>
    <t>CE000096</t>
  </si>
  <si>
    <t>CE000097</t>
  </si>
  <si>
    <t>CE000098</t>
  </si>
  <si>
    <t>CE000099</t>
  </si>
  <si>
    <t>CE000100</t>
  </si>
  <si>
    <t>CE000101</t>
  </si>
  <si>
    <t>CE000102</t>
  </si>
  <si>
    <t>CE000103</t>
  </si>
  <si>
    <t>CE000104</t>
  </si>
  <si>
    <t>CE000105</t>
  </si>
  <si>
    <t>CE000106</t>
  </si>
  <si>
    <t>CE000107</t>
  </si>
  <si>
    <t>CE000108</t>
  </si>
  <si>
    <t>CE000109</t>
  </si>
  <si>
    <t>CE000110</t>
  </si>
  <si>
    <t>CE000111</t>
  </si>
  <si>
    <t>CE000112</t>
  </si>
  <si>
    <t>CE000113</t>
  </si>
  <si>
    <t>CE000114</t>
  </si>
  <si>
    <t>CE000115</t>
  </si>
  <si>
    <t>CE000116</t>
  </si>
  <si>
    <t>CE000117</t>
  </si>
  <si>
    <t>CE000118</t>
  </si>
  <si>
    <t>CE000119</t>
  </si>
  <si>
    <t>CE000120</t>
  </si>
  <si>
    <t>CE000121</t>
  </si>
  <si>
    <t>CE000122</t>
  </si>
  <si>
    <t>CE000123</t>
  </si>
  <si>
    <t>CE000124</t>
  </si>
  <si>
    <t>CE000125</t>
  </si>
  <si>
    <t>CE000126</t>
  </si>
  <si>
    <t>CE000127</t>
  </si>
  <si>
    <t>CE000128</t>
  </si>
  <si>
    <t>CE000129</t>
  </si>
  <si>
    <t>CE000130</t>
  </si>
  <si>
    <t>CE000131</t>
  </si>
  <si>
    <t>CE000134</t>
  </si>
  <si>
    <t>CE000135</t>
  </si>
  <si>
    <t>CE000136</t>
  </si>
  <si>
    <t>CE000138</t>
  </si>
  <si>
    <t>CE000139</t>
  </si>
  <si>
    <t>CE000140</t>
  </si>
  <si>
    <t>CE000141</t>
  </si>
  <si>
    <t>CE000142</t>
  </si>
  <si>
    <t>VB000007</t>
  </si>
  <si>
    <t>CE000143</t>
  </si>
  <si>
    <t>CE000144</t>
  </si>
  <si>
    <t>CE000145</t>
  </si>
  <si>
    <t>VB000001</t>
  </si>
  <si>
    <t>VB000002</t>
  </si>
  <si>
    <t>VB000003</t>
  </si>
  <si>
    <t>VB000004</t>
  </si>
  <si>
    <t>VB000005</t>
  </si>
  <si>
    <t>VB000006</t>
  </si>
  <si>
    <t>VB000008</t>
  </si>
  <si>
    <t>VB000009</t>
  </si>
  <si>
    <t>VB000010</t>
  </si>
  <si>
    <t>VB000011</t>
  </si>
  <si>
    <t>VB000012</t>
  </si>
  <si>
    <t>VB000013</t>
  </si>
  <si>
    <t>VB000014</t>
  </si>
  <si>
    <t>VB000015</t>
  </si>
  <si>
    <t>CE000157</t>
  </si>
  <si>
    <t>CE000147</t>
  </si>
  <si>
    <t>CE000148</t>
  </si>
  <si>
    <t>CE000149</t>
  </si>
  <si>
    <t>CE000150</t>
  </si>
  <si>
    <t>CE000151</t>
  </si>
  <si>
    <t>CE000152</t>
  </si>
  <si>
    <t>CE000153</t>
  </si>
  <si>
    <t>CE000154</t>
  </si>
  <si>
    <t>CE000155</t>
  </si>
  <si>
    <t>CE000156</t>
  </si>
  <si>
    <t>CE000158</t>
  </si>
  <si>
    <t>CE000159</t>
  </si>
  <si>
    <t>CE000160</t>
  </si>
  <si>
    <t>CE000161</t>
  </si>
  <si>
    <t>CE000162</t>
  </si>
  <si>
    <t>CE000163</t>
  </si>
  <si>
    <t>CE000164</t>
  </si>
  <si>
    <t>CE000165</t>
  </si>
  <si>
    <t>CE000166</t>
  </si>
  <si>
    <t>CE000167</t>
  </si>
  <si>
    <t>CE000168</t>
  </si>
  <si>
    <t>CE000169</t>
  </si>
  <si>
    <t>CE000170</t>
  </si>
  <si>
    <t>CE000171</t>
  </si>
  <si>
    <t>CE000172</t>
  </si>
  <si>
    <t>35x47x47</t>
  </si>
  <si>
    <t>33x79x23</t>
  </si>
  <si>
    <t>33x68x30</t>
  </si>
  <si>
    <t>24x0x58</t>
  </si>
  <si>
    <t>38x46x31</t>
  </si>
  <si>
    <t>33x68x23</t>
  </si>
  <si>
    <t>38x99x45</t>
  </si>
  <si>
    <t>30X67X59</t>
  </si>
  <si>
    <t>33X46X46</t>
  </si>
  <si>
    <t>33x50x27.5</t>
  </si>
  <si>
    <t>33x75x103</t>
  </si>
  <si>
    <t>37x56x42</t>
  </si>
  <si>
    <t>33x68x25</t>
  </si>
  <si>
    <t>35x44x44.5</t>
  </si>
  <si>
    <t>35x44x37</t>
  </si>
  <si>
    <t>32x60x29</t>
  </si>
  <si>
    <t>68x33x24</t>
  </si>
  <si>
    <t>32x46x35</t>
  </si>
  <si>
    <t>33x42.5x24</t>
  </si>
  <si>
    <t>35x76x24/26.5</t>
  </si>
  <si>
    <t>32x46x34</t>
  </si>
  <si>
    <t>44x29x61</t>
  </si>
  <si>
    <t>46x33x41</t>
  </si>
  <si>
    <t>32x46x26</t>
  </si>
  <si>
    <t>30x38x28.5</t>
  </si>
  <si>
    <t>32x46x25</t>
  </si>
  <si>
    <t>47x68x58</t>
  </si>
  <si>
    <t>35x45x36</t>
  </si>
  <si>
    <t>32X60X29.5</t>
  </si>
  <si>
    <t>28x40x28.3</t>
  </si>
  <si>
    <t>32x40x47</t>
  </si>
  <si>
    <t>33x43x25</t>
  </si>
  <si>
    <t>37x56x43</t>
  </si>
  <si>
    <t>33x70x24</t>
  </si>
  <si>
    <t>27/30x0x60</t>
  </si>
  <si>
    <t>0x35x44</t>
  </si>
  <si>
    <t>40x81x19</t>
  </si>
  <si>
    <t>52X93.5X26</t>
  </si>
  <si>
    <t>40x74.5x19</t>
  </si>
  <si>
    <t>38x48x63</t>
  </si>
  <si>
    <t>52X94X25.5</t>
  </si>
  <si>
    <t>65x102x22</t>
  </si>
  <si>
    <t>35.5x53x49</t>
  </si>
  <si>
    <t>40x36.5x20</t>
  </si>
  <si>
    <t>35x44x42</t>
  </si>
  <si>
    <t>40x52x67</t>
  </si>
  <si>
    <t>32x60x24.5</t>
  </si>
  <si>
    <t>33x67.5x23</t>
  </si>
  <si>
    <t>33x46x31</t>
  </si>
  <si>
    <t>35x49x53</t>
  </si>
  <si>
    <t>31x61x31</t>
  </si>
  <si>
    <t>36x79x26.5</t>
  </si>
  <si>
    <t>52X94X26</t>
  </si>
  <si>
    <t>31x67.5x29</t>
  </si>
  <si>
    <t>65x102x21.5</t>
  </si>
  <si>
    <t>33.5x68x24</t>
  </si>
  <si>
    <t>33x68x24</t>
  </si>
  <si>
    <t>35X44X36</t>
  </si>
  <si>
    <t>37x56x44</t>
  </si>
  <si>
    <t>33x79x24</t>
  </si>
  <si>
    <t>35X44X42</t>
  </si>
  <si>
    <t>35x44x43</t>
  </si>
  <si>
    <t>35x44x38</t>
  </si>
  <si>
    <t>28x57x24</t>
  </si>
  <si>
    <t>40x63x16</t>
  </si>
  <si>
    <t>53X83X21</t>
  </si>
  <si>
    <t>22/29x68.5x64</t>
  </si>
  <si>
    <t>70x117x27</t>
  </si>
  <si>
    <t>33.5x71x26.5</t>
  </si>
  <si>
    <t>45x76.5x23</t>
  </si>
  <si>
    <t>40x75x18</t>
  </si>
  <si>
    <t>36x79x25</t>
  </si>
  <si>
    <t>33x67.5x29</t>
  </si>
  <si>
    <t>53x84x20</t>
  </si>
  <si>
    <t>21/32.5x0x62</t>
  </si>
  <si>
    <t>35x42x35</t>
  </si>
  <si>
    <t>59x27x51</t>
  </si>
  <si>
    <t>34x38x35</t>
  </si>
  <si>
    <t>38x75x102</t>
  </si>
  <si>
    <t>66x23x60</t>
  </si>
  <si>
    <t>35x44x35.5</t>
  </si>
  <si>
    <t>40x75x19</t>
  </si>
  <si>
    <t>35X70X27.5</t>
  </si>
  <si>
    <t>63x103x21</t>
  </si>
  <si>
    <t>68x68x23</t>
  </si>
  <si>
    <t>55x88x19</t>
  </si>
  <si>
    <t>80x127x27</t>
  </si>
  <si>
    <t>28x57x24.5</t>
  </si>
  <si>
    <t>34X44x29</t>
  </si>
  <si>
    <t>28.5x45x25</t>
  </si>
  <si>
    <t>33x79x23/24</t>
  </si>
  <si>
    <t>60x96x22</t>
  </si>
  <si>
    <t>28x62x20</t>
  </si>
  <si>
    <t>33X68X24</t>
  </si>
  <si>
    <t>31x68x29</t>
  </si>
  <si>
    <t>35x50x28</t>
  </si>
  <si>
    <t>32x62x27</t>
  </si>
  <si>
    <t>32x62x25</t>
  </si>
  <si>
    <t>33X46X41</t>
  </si>
  <si>
    <t>52x92x26</t>
  </si>
  <si>
    <t>55x90x18.5</t>
  </si>
  <si>
    <t>30x43x25</t>
  </si>
  <si>
    <t>45x74x16/17</t>
  </si>
  <si>
    <t>30x44.5x26.5</t>
  </si>
  <si>
    <t>55x88x21</t>
  </si>
  <si>
    <t>32x46x19</t>
  </si>
  <si>
    <t>44x72x22</t>
  </si>
  <si>
    <t>29x38.5x27.5</t>
  </si>
  <si>
    <t>36x77x36</t>
  </si>
  <si>
    <t>33x42/70x33.5</t>
  </si>
  <si>
    <t>40x67x20</t>
  </si>
  <si>
    <t>35x72x24.5/30</t>
  </si>
  <si>
    <t>45x74x14/18</t>
  </si>
  <si>
    <t>35x47x45</t>
  </si>
  <si>
    <t>40x80x44/45</t>
  </si>
  <si>
    <t>44x56x55</t>
  </si>
  <si>
    <t>45x74x18</t>
  </si>
  <si>
    <t>26x59</t>
  </si>
  <si>
    <t>32X46X34</t>
  </si>
  <si>
    <t>27x84x26</t>
  </si>
  <si>
    <t>35x48x46</t>
  </si>
  <si>
    <t>35x44X44</t>
  </si>
  <si>
    <t>35X44X34.5</t>
  </si>
  <si>
    <t>23 x65x62</t>
  </si>
  <si>
    <t>33x70x28</t>
  </si>
  <si>
    <t>26X59X58</t>
  </si>
  <si>
    <t>55x88x19.5</t>
  </si>
  <si>
    <t>52x94x20</t>
  </si>
  <si>
    <t>35x48x57</t>
  </si>
  <si>
    <t>52x94x19.5</t>
  </si>
  <si>
    <t>24x62x56</t>
  </si>
  <si>
    <t>35x57x48</t>
  </si>
  <si>
    <t>28x45x28.5</t>
  </si>
  <si>
    <t>45X77X23</t>
  </si>
  <si>
    <t>35x44x41</t>
  </si>
  <si>
    <t>YD22 , TD27</t>
  </si>
  <si>
    <t>RACER, NUBIRA, MAGNUS</t>
  </si>
  <si>
    <t>ACTYON SPORT,MUSSO</t>
  </si>
  <si>
    <t>Q-150, 672</t>
  </si>
  <si>
    <t>HFC4</t>
  </si>
  <si>
    <t>4D31 , 4D32 , 4D33 , 4D36</t>
  </si>
  <si>
    <t>EXCEL,</t>
  </si>
  <si>
    <t>LANCER, GALANT</t>
  </si>
  <si>
    <t>SENTRA , AD</t>
  </si>
  <si>
    <t>J15,B14,GA14</t>
  </si>
  <si>
    <t>PORTER , STAREX</t>
  </si>
  <si>
    <t>D4BA, L200</t>
  </si>
  <si>
    <t>AVANTE, ELANTRA</t>
  </si>
  <si>
    <t>SOUL, K3, PRIDE</t>
  </si>
  <si>
    <t>ABELLA, ABELLA DELTA, PRIDE, PRIDE DELTA, SEPHIA, SHUMA</t>
  </si>
  <si>
    <t>2, 323 (BA), 323 (BJ), EUNOS, LASER 323</t>
  </si>
  <si>
    <t>B3, B5Di</t>
  </si>
  <si>
    <t>B5, E3</t>
  </si>
  <si>
    <t>SOUL, SPECTRA,</t>
  </si>
  <si>
    <t>BUS, ROSA, CANTER,</t>
  </si>
  <si>
    <t>4D51, 4M51, 4D33, 4D35, 4D34, 4D36</t>
  </si>
  <si>
    <t>NKR, CAMPO</t>
  </si>
  <si>
    <t>ATOS, I10</t>
  </si>
  <si>
    <t>BJ49, 4G18</t>
  </si>
  <si>
    <t>2E.3E.4E, 1,300,1NZ</t>
  </si>
  <si>
    <t>GA16, QG18</t>
  </si>
  <si>
    <t>GA15,GA16,QG15,QG18</t>
  </si>
  <si>
    <t>F6A, K6A</t>
  </si>
  <si>
    <t>VAVARA, URVAN,FRONTIER</t>
  </si>
  <si>
    <t>COASTER, LANDCRUSIER</t>
  </si>
  <si>
    <t>2F,3F,2H</t>
  </si>
  <si>
    <t>CAMPO, NKR 2800</t>
  </si>
  <si>
    <t>CORONA, CARINA, HILUX</t>
  </si>
  <si>
    <t>14B-15B</t>
  </si>
  <si>
    <t>HINO 300</t>
  </si>
  <si>
    <t>SUNNY,SENTRA</t>
  </si>
  <si>
    <t>WORD</t>
  </si>
  <si>
    <t>3L, 1KD, 2KD</t>
  </si>
  <si>
    <t>2NZ,1NZ</t>
  </si>
  <si>
    <t>DELTA, COASTER</t>
  </si>
  <si>
    <t>14B, V118</t>
  </si>
  <si>
    <t>CHERY, QQ</t>
  </si>
  <si>
    <t>INKA POWERR</t>
  </si>
  <si>
    <t>B13, B14, N13, N16</t>
  </si>
  <si>
    <t>LB</t>
  </si>
  <si>
    <t>RAV</t>
  </si>
  <si>
    <t>E15,E16</t>
  </si>
  <si>
    <t>COBALT, ONIX, OPTRA</t>
  </si>
  <si>
    <t>ERTIGA, SX4</t>
  </si>
  <si>
    <t>TAX</t>
  </si>
  <si>
    <t>BLUEBIRD, NOTE, TIIDA, WINGROAD</t>
  </si>
  <si>
    <t>3L.5L</t>
  </si>
  <si>
    <t>NAZA</t>
  </si>
  <si>
    <t>CD20, B11, N16</t>
  </si>
  <si>
    <t>DK12</t>
  </si>
  <si>
    <t>V27,V77</t>
  </si>
  <si>
    <t>X200</t>
  </si>
  <si>
    <t>G4FA, G4LC</t>
  </si>
  <si>
    <t>2L 18R</t>
  </si>
  <si>
    <t>AUMARK</t>
  </si>
  <si>
    <t>CORROLA</t>
  </si>
  <si>
    <t>GRAN NEWSUPERVAN</t>
  </si>
  <si>
    <t>APV,CARRY,JIMMY,</t>
  </si>
  <si>
    <t>TERCEL,COROLLA</t>
  </si>
  <si>
    <t>TD23,TD23</t>
  </si>
  <si>
    <t>ACTYON, SAIL, CAPTIVA</t>
  </si>
  <si>
    <t>NJ1042</t>
  </si>
  <si>
    <t>URVAN , COMBI</t>
  </si>
  <si>
    <t>TD27, YD22</t>
  </si>
  <si>
    <t>DAMAS, LABO, CARRY</t>
  </si>
  <si>
    <t>AERIO, VITARA</t>
  </si>
  <si>
    <t>0.8, F8CV</t>
  </si>
  <si>
    <t>31320-52020</t>
  </si>
  <si>
    <t>21007-5M01001</t>
  </si>
  <si>
    <t>32230-71011</t>
  </si>
  <si>
    <t>30502-81N00</t>
  </si>
  <si>
    <t>23265-60K00</t>
  </si>
  <si>
    <t>41421-32000</t>
  </si>
  <si>
    <t>KB301-16-510</t>
  </si>
  <si>
    <t>41421-23020</t>
  </si>
  <si>
    <t>ME609370</t>
  </si>
  <si>
    <t>41412-49600</t>
  </si>
  <si>
    <t>ME523197</t>
  </si>
  <si>
    <t>SJRB2314</t>
  </si>
  <si>
    <t>ZA-68TKL4002</t>
  </si>
  <si>
    <t>35502-M8000</t>
  </si>
  <si>
    <t>SJ0902</t>
  </si>
  <si>
    <t>ME600576</t>
  </si>
  <si>
    <t>30502-2100</t>
  </si>
  <si>
    <t>30502-52A60</t>
  </si>
  <si>
    <t>31230-20191</t>
  </si>
  <si>
    <t>3550-M8000</t>
  </si>
  <si>
    <t>30620-00Q0A</t>
  </si>
  <si>
    <t>30RB1103</t>
  </si>
  <si>
    <t>414220C</t>
  </si>
  <si>
    <t>ZA-TK45-4B</t>
  </si>
  <si>
    <t>31400-05010</t>
  </si>
  <si>
    <t>31230-35090</t>
  </si>
  <si>
    <t>31230-35050</t>
  </si>
  <si>
    <t>31230-12040</t>
  </si>
  <si>
    <t>CSC3110</t>
  </si>
  <si>
    <t>41421-26000</t>
  </si>
  <si>
    <t>MERC001072</t>
  </si>
  <si>
    <t>31230-35070</t>
  </si>
  <si>
    <t>09269-33001</t>
  </si>
  <si>
    <t>62RCT3533FO</t>
  </si>
  <si>
    <t>CB316</t>
  </si>
  <si>
    <t>FCR62-32-15/2E</t>
  </si>
  <si>
    <t>CSC-01</t>
  </si>
  <si>
    <t>PRB-08</t>
  </si>
  <si>
    <t>PRB-47</t>
  </si>
  <si>
    <t>PRB-99</t>
  </si>
  <si>
    <t>CSC-15</t>
  </si>
  <si>
    <t>PRB-36</t>
  </si>
  <si>
    <t>PRB-16</t>
  </si>
  <si>
    <t>48RCT3301</t>
  </si>
  <si>
    <t>ME539937</t>
  </si>
  <si>
    <t>ZA-58TKA3703C</t>
  </si>
  <si>
    <t>FCR62-30-6G1/2E</t>
  </si>
  <si>
    <t>TKS58-33K</t>
  </si>
  <si>
    <t>TKS58-31K</t>
  </si>
  <si>
    <t>PRB-01</t>
  </si>
  <si>
    <t>SRB-03</t>
  </si>
  <si>
    <t>PRB-02</t>
  </si>
  <si>
    <t>FCR48-39-6G1/2E</t>
  </si>
  <si>
    <t>YB250</t>
  </si>
  <si>
    <t>CSC-42</t>
  </si>
  <si>
    <t>SRB-05</t>
  </si>
  <si>
    <t>PRB-309</t>
  </si>
  <si>
    <t>55TKB3203</t>
  </si>
  <si>
    <t>48RCT3303</t>
  </si>
  <si>
    <t>PRB-200</t>
  </si>
  <si>
    <t>PRB-10</t>
  </si>
  <si>
    <t>PRB-96</t>
  </si>
  <si>
    <t>PRB-113</t>
  </si>
  <si>
    <t>RCT4700SA</t>
  </si>
  <si>
    <t>NP-50SCRN34P-10-P</t>
  </si>
  <si>
    <t>60RCT3525F0</t>
  </si>
  <si>
    <t>48RCT3204FO</t>
  </si>
  <si>
    <t>PRB-25</t>
  </si>
  <si>
    <t>60RCT3235F0</t>
  </si>
  <si>
    <t>50SCRN31PA</t>
  </si>
  <si>
    <t>CSC-3221B</t>
  </si>
  <si>
    <t>ZA-48TKA3214</t>
  </si>
  <si>
    <t>CSC3114B</t>
  </si>
  <si>
    <t>RCT356SA9-AM</t>
  </si>
  <si>
    <t>54CT3421F0A</t>
  </si>
  <si>
    <t>48TKB3302A</t>
  </si>
  <si>
    <t>RCTS338SA1</t>
  </si>
  <si>
    <t>RCT4000SA</t>
  </si>
  <si>
    <t>RCT52S</t>
  </si>
  <si>
    <t>RCT4075-1S</t>
  </si>
  <si>
    <t>68SCRN62P</t>
  </si>
  <si>
    <t>65TNK20</t>
  </si>
  <si>
    <t>RCT4067A2RR5</t>
  </si>
  <si>
    <t>ZA-68TKB3506A2R</t>
  </si>
  <si>
    <t>JCB-8094</t>
  </si>
  <si>
    <t>48SCRN32K</t>
  </si>
  <si>
    <t>TKS62-5K</t>
  </si>
  <si>
    <t>50CT3221F0A</t>
  </si>
  <si>
    <t>62RCT3541F2</t>
  </si>
  <si>
    <t>RCT322SA</t>
  </si>
  <si>
    <t>31230-05020</t>
  </si>
  <si>
    <t>31230-12150</t>
  </si>
  <si>
    <t>47RCT3123FO</t>
  </si>
  <si>
    <t>FCR48-23-6G1/2</t>
  </si>
  <si>
    <t>RCTS33SA1</t>
  </si>
  <si>
    <t>SJRB0922</t>
  </si>
  <si>
    <t>PRB-50</t>
  </si>
  <si>
    <t>NP-50SCRN31P-4B</t>
  </si>
  <si>
    <t>31230-36150</t>
  </si>
  <si>
    <t>50RCT3534F0</t>
  </si>
  <si>
    <t>RCT356SA8-AM</t>
  </si>
  <si>
    <t>RCT283SA</t>
  </si>
  <si>
    <t>RCT4064S</t>
  </si>
  <si>
    <t>986911K2</t>
  </si>
  <si>
    <t>SJ2002</t>
  </si>
  <si>
    <t>FCR48-23-6</t>
  </si>
  <si>
    <t>CT70B</t>
  </si>
  <si>
    <t>50RCT3304</t>
  </si>
  <si>
    <t>RCT4500</t>
  </si>
  <si>
    <t>TKS58-37K</t>
  </si>
  <si>
    <t>TK40-4AK</t>
  </si>
  <si>
    <t>TKS48-23K</t>
  </si>
  <si>
    <t>TKS60-36K</t>
  </si>
  <si>
    <t>986911K</t>
  </si>
  <si>
    <t>CSC-3201</t>
  </si>
  <si>
    <t>PBR-123</t>
  </si>
  <si>
    <t>FCR62-32-14/2E</t>
  </si>
  <si>
    <t>CSC-3132</t>
  </si>
  <si>
    <t>PRB-11</t>
  </si>
  <si>
    <t>TKS50-34K</t>
  </si>
  <si>
    <t>TKS50-31K</t>
  </si>
  <si>
    <t>62TKB3304A</t>
  </si>
  <si>
    <t>40TRK-1</t>
  </si>
  <si>
    <t>RCT358SA2</t>
  </si>
  <si>
    <t>68TKB3803RA</t>
  </si>
  <si>
    <t>CT1310</t>
  </si>
  <si>
    <t>RCT588SA</t>
  </si>
  <si>
    <t>CT55BLI</t>
  </si>
  <si>
    <t>80TNK20</t>
  </si>
  <si>
    <t>48RCT2801F0</t>
  </si>
  <si>
    <t>54RCT3421F0</t>
  </si>
  <si>
    <t>62RCT3503</t>
  </si>
  <si>
    <t>50SCRN31P-1</t>
  </si>
  <si>
    <t>60TNK20</t>
  </si>
  <si>
    <t>30502-01B00</t>
  </si>
  <si>
    <t>5T14-1602810</t>
  </si>
  <si>
    <t>PRB-95</t>
  </si>
  <si>
    <t>PRB-97</t>
  </si>
  <si>
    <t>TK52S</t>
  </si>
  <si>
    <t>360111K</t>
  </si>
  <si>
    <t>44RCT2823F0</t>
  </si>
  <si>
    <t>986809K2</t>
  </si>
  <si>
    <t>ZA-TK55-1B</t>
  </si>
  <si>
    <t>SRB-031</t>
  </si>
  <si>
    <t>P014835</t>
  </si>
  <si>
    <t>44KB721A2</t>
  </si>
  <si>
    <t>CB336-1</t>
  </si>
  <si>
    <t>PCR3600</t>
  </si>
  <si>
    <t>FCR50-17-8</t>
  </si>
  <si>
    <t>40TRBC07-27SBCS</t>
  </si>
  <si>
    <t>55SCRN41P-6</t>
  </si>
  <si>
    <t>62RCT3530F2</t>
  </si>
  <si>
    <t>ME664611</t>
  </si>
  <si>
    <t>68RCT4438F2</t>
  </si>
  <si>
    <t>SJ0901</t>
  </si>
  <si>
    <t>RCT3200SA1</t>
  </si>
  <si>
    <t>PRB-05</t>
  </si>
  <si>
    <t>50RCT3534</t>
  </si>
  <si>
    <t>TKS50-44K</t>
  </si>
  <si>
    <t>CSC-04</t>
  </si>
  <si>
    <t>ZA-TK55-1A1</t>
  </si>
  <si>
    <t>ZA-TK52Z-1B</t>
  </si>
  <si>
    <t>YJ-3500-1940</t>
  </si>
  <si>
    <t>JCB-80008</t>
  </si>
  <si>
    <t>SJ1306</t>
  </si>
  <si>
    <t>JCB-80487</t>
  </si>
  <si>
    <t>44TKB2805BR</t>
  </si>
  <si>
    <t>FCR62-32-14G1/2E</t>
  </si>
  <si>
    <t>45TRBC07-13SBCS</t>
  </si>
  <si>
    <t>RCT356SA6-AM</t>
  </si>
  <si>
    <t>STP-10055</t>
  </si>
  <si>
    <t>FCR62-32-15G1-2E</t>
  </si>
  <si>
    <t>ZA58TKA3703C</t>
  </si>
  <si>
    <t>31230-71030</t>
  </si>
  <si>
    <t>50TKA3805</t>
  </si>
  <si>
    <t>CB130</t>
  </si>
  <si>
    <t>QR523MHC-16025</t>
  </si>
  <si>
    <t>23265-81A20</t>
  </si>
  <si>
    <t>F-234623.01.AL</t>
  </si>
  <si>
    <t>SJRB2002</t>
  </si>
  <si>
    <t>SJRB1301</t>
  </si>
  <si>
    <t>SJRB0907</t>
  </si>
  <si>
    <t>SJB0941</t>
  </si>
  <si>
    <t>SJRB1901</t>
  </si>
  <si>
    <t>SJRB1119</t>
  </si>
  <si>
    <t>SJRB1118</t>
  </si>
  <si>
    <t>SJRB1103</t>
  </si>
  <si>
    <t>31230-22090</t>
  </si>
  <si>
    <t>31230-36150E</t>
  </si>
  <si>
    <t>FCR48-23-6G1/2E</t>
  </si>
  <si>
    <t>Z2011</t>
  </si>
  <si>
    <t>SJRB1109</t>
  </si>
  <si>
    <t>CSC3132</t>
  </si>
  <si>
    <t>PBR-11</t>
  </si>
  <si>
    <t>NCBH4395</t>
  </si>
  <si>
    <t>TRXN3</t>
  </si>
  <si>
    <t>SJRB0929</t>
  </si>
  <si>
    <t>CK-18S</t>
  </si>
  <si>
    <t>STP-10012</t>
  </si>
  <si>
    <t>INA/04</t>
  </si>
  <si>
    <t>41421-28000</t>
  </si>
  <si>
    <t>CB-10300</t>
  </si>
  <si>
    <t>40X80X44/45</t>
  </si>
  <si>
    <t>WT000028</t>
  </si>
  <si>
    <t>P021347</t>
  </si>
  <si>
    <t>PA-167</t>
  </si>
  <si>
    <t>54RCT3538F2</t>
  </si>
  <si>
    <t>JCB-8008</t>
  </si>
  <si>
    <t>RCT355SA</t>
  </si>
  <si>
    <t>RODAMIENTOS DE BOLAS PARA EMBRAGUE</t>
  </si>
  <si>
    <t>HIRAULICO</t>
  </si>
  <si>
    <t>COLLARIN NEGRO</t>
  </si>
  <si>
    <t>4X4 ALTO</t>
  </si>
  <si>
    <t>AUTOMOTRIZ DE BOLAS</t>
  </si>
  <si>
    <t>EMBRAGUE 1.6/1.8</t>
  </si>
  <si>
    <t>ALTO, 4X4</t>
  </si>
  <si>
    <t>1 HUECO</t>
  </si>
  <si>
    <t>(93-2016)</t>
  </si>
  <si>
    <t>RODAJE DE CAJA</t>
  </si>
  <si>
    <t>RODAMIENTO DE BOLAS SIST.</t>
  </si>
  <si>
    <t>1 HUECO, AUTOMOTRIZ 1HILL. DE BOLAS</t>
  </si>
  <si>
    <t>2 SEGUROS ADENTRO</t>
  </si>
  <si>
    <t>COLLARIN AUTOMOTRIZ 1HIL. DE BOLAS</t>
  </si>
  <si>
    <t>RODAMIENTO DE EMBRAGE</t>
  </si>
  <si>
    <t>HIDRAULICO, 1.6</t>
  </si>
  <si>
    <t>SEGURO DE COLLARIN</t>
  </si>
  <si>
    <t>CON CAÑERIA, 1.4</t>
  </si>
  <si>
    <t>RODAMIENTO DE BOLASCOLLARIN-EMBRAGUE</t>
  </si>
  <si>
    <t>C/CANERIA</t>
  </si>
  <si>
    <t>RD001136</t>
  </si>
  <si>
    <t>RD001361</t>
  </si>
  <si>
    <t>RD001490</t>
  </si>
  <si>
    <t>RD001037</t>
  </si>
  <si>
    <t>RD001115</t>
  </si>
  <si>
    <t>RD001247</t>
  </si>
  <si>
    <t>RD001242</t>
  </si>
  <si>
    <t>RD001244</t>
  </si>
  <si>
    <t>RD001243</t>
  </si>
  <si>
    <t>RD001185</t>
  </si>
  <si>
    <t>RD001160</t>
  </si>
  <si>
    <t>RD000001</t>
  </si>
  <si>
    <t>RD000002</t>
  </si>
  <si>
    <t>RD000003</t>
  </si>
  <si>
    <t>RD000004</t>
  </si>
  <si>
    <t>RD000005</t>
  </si>
  <si>
    <t>RD000006</t>
  </si>
  <si>
    <t>RD000007</t>
  </si>
  <si>
    <t>RD000008</t>
  </si>
  <si>
    <t>RD000009</t>
  </si>
  <si>
    <t>RD000010</t>
  </si>
  <si>
    <t>RD000011</t>
  </si>
  <si>
    <t>RD000012</t>
  </si>
  <si>
    <t>RD000013</t>
  </si>
  <si>
    <t>RD000014</t>
  </si>
  <si>
    <t>RD000015</t>
  </si>
  <si>
    <t>RD000016</t>
  </si>
  <si>
    <t>RD000017</t>
  </si>
  <si>
    <t>RD000018</t>
  </si>
  <si>
    <t>RD000019</t>
  </si>
  <si>
    <t>RD000020</t>
  </si>
  <si>
    <t>RD000021</t>
  </si>
  <si>
    <t>RD000022</t>
  </si>
  <si>
    <t>RD000023</t>
  </si>
  <si>
    <t>RD000024</t>
  </si>
  <si>
    <t>RD000025</t>
  </si>
  <si>
    <t>RD000026</t>
  </si>
  <si>
    <t>RD000027</t>
  </si>
  <si>
    <t>RD000028</t>
  </si>
  <si>
    <t>RD000029</t>
  </si>
  <si>
    <t>RD000030</t>
  </si>
  <si>
    <t>RD000031</t>
  </si>
  <si>
    <t>RD000032</t>
  </si>
  <si>
    <t>RD000033</t>
  </si>
  <si>
    <t>RD000034</t>
  </si>
  <si>
    <t>RD000035</t>
  </si>
  <si>
    <t>RD000036</t>
  </si>
  <si>
    <t>RD000037</t>
  </si>
  <si>
    <t>RD000038</t>
  </si>
  <si>
    <t>RD000039</t>
  </si>
  <si>
    <t>RD000040</t>
  </si>
  <si>
    <t>RD000041</t>
  </si>
  <si>
    <t>RD000042</t>
  </si>
  <si>
    <t>RD000043</t>
  </si>
  <si>
    <t>RD000044</t>
  </si>
  <si>
    <t>RD000045</t>
  </si>
  <si>
    <t>RD000046</t>
  </si>
  <si>
    <t>RD000047</t>
  </si>
  <si>
    <t>RD000048</t>
  </si>
  <si>
    <t>RD000049</t>
  </si>
  <si>
    <t>RD000050</t>
  </si>
  <si>
    <t>RD000051</t>
  </si>
  <si>
    <t>RD000052</t>
  </si>
  <si>
    <t>RD001209</t>
  </si>
  <si>
    <t>RD000053</t>
  </si>
  <si>
    <t>RD000054</t>
  </si>
  <si>
    <t>RD000055</t>
  </si>
  <si>
    <t>RD000056</t>
  </si>
  <si>
    <t>RD000057</t>
  </si>
  <si>
    <t>RD000058</t>
  </si>
  <si>
    <t>RD001165</t>
  </si>
  <si>
    <t>RD000059</t>
  </si>
  <si>
    <t>RD000060</t>
  </si>
  <si>
    <t>RD000061</t>
  </si>
  <si>
    <t>RD000062</t>
  </si>
  <si>
    <t>RD000063</t>
  </si>
  <si>
    <t>RD000064</t>
  </si>
  <si>
    <t>RD000065</t>
  </si>
  <si>
    <t>RD000066</t>
  </si>
  <si>
    <t>RD000067</t>
  </si>
  <si>
    <t>RD000068</t>
  </si>
  <si>
    <t>RD000069</t>
  </si>
  <si>
    <t>RD000070</t>
  </si>
  <si>
    <t>RD000071</t>
  </si>
  <si>
    <t>RD000072</t>
  </si>
  <si>
    <t>RD000073</t>
  </si>
  <si>
    <t>RD000074</t>
  </si>
  <si>
    <t>RD000075</t>
  </si>
  <si>
    <t>RD000076</t>
  </si>
  <si>
    <t>RD000077</t>
  </si>
  <si>
    <t>RD000078</t>
  </si>
  <si>
    <t>RD000079</t>
  </si>
  <si>
    <t>RD000080</t>
  </si>
  <si>
    <t>RD000081</t>
  </si>
  <si>
    <t>RD000082</t>
  </si>
  <si>
    <t>RD000083</t>
  </si>
  <si>
    <t>RD000084</t>
  </si>
  <si>
    <t>RD000085</t>
  </si>
  <si>
    <t>RD001333</t>
  </si>
  <si>
    <t>RD000086</t>
  </si>
  <si>
    <t>RD000087</t>
  </si>
  <si>
    <t>RD000088</t>
  </si>
  <si>
    <t>RD000089</t>
  </si>
  <si>
    <t>RD000090</t>
  </si>
  <si>
    <t>RD000091</t>
  </si>
  <si>
    <t>RD000092</t>
  </si>
  <si>
    <t>RD000093</t>
  </si>
  <si>
    <t>RD000094</t>
  </si>
  <si>
    <t>RD000095</t>
  </si>
  <si>
    <t>RD000096</t>
  </si>
  <si>
    <t>RD000097</t>
  </si>
  <si>
    <t>RD000098</t>
  </si>
  <si>
    <t>RD000099</t>
  </si>
  <si>
    <t>RD000100</t>
  </si>
  <si>
    <t>RD000101</t>
  </si>
  <si>
    <t>RD000102</t>
  </si>
  <si>
    <t>RD000103</t>
  </si>
  <si>
    <t>RD000104</t>
  </si>
  <si>
    <t>RD000105</t>
  </si>
  <si>
    <t>RD000106</t>
  </si>
  <si>
    <t>RD000107</t>
  </si>
  <si>
    <t>RD000108</t>
  </si>
  <si>
    <t>RD000109</t>
  </si>
  <si>
    <t>RD000110</t>
  </si>
  <si>
    <t>RD000111</t>
  </si>
  <si>
    <t>RD000112</t>
  </si>
  <si>
    <t>RD000113</t>
  </si>
  <si>
    <t>RD000114</t>
  </si>
  <si>
    <t>RD000115</t>
  </si>
  <si>
    <t>RD000116</t>
  </si>
  <si>
    <t>RD000117</t>
  </si>
  <si>
    <t>RD000118</t>
  </si>
  <si>
    <t>RD000119</t>
  </si>
  <si>
    <t>RD000120</t>
  </si>
  <si>
    <t>RD000121</t>
  </si>
  <si>
    <t>RD000122</t>
  </si>
  <si>
    <t>RD000123</t>
  </si>
  <si>
    <t>RD000124</t>
  </si>
  <si>
    <t>RD000125</t>
  </si>
  <si>
    <t>RD000126</t>
  </si>
  <si>
    <t>RD000127</t>
  </si>
  <si>
    <t>RD000128</t>
  </si>
  <si>
    <t>RD000129</t>
  </si>
  <si>
    <t>RD000130</t>
  </si>
  <si>
    <t>RD000131</t>
  </si>
  <si>
    <t>RD000132</t>
  </si>
  <si>
    <t>RD000133</t>
  </si>
  <si>
    <t>RD000134</t>
  </si>
  <si>
    <t>RD000135</t>
  </si>
  <si>
    <t>RD000136</t>
  </si>
  <si>
    <t>RD000137</t>
  </si>
  <si>
    <t>RD000138</t>
  </si>
  <si>
    <t>RD000139</t>
  </si>
  <si>
    <t>RD000140</t>
  </si>
  <si>
    <t>RD000141</t>
  </si>
  <si>
    <t>RD000142</t>
  </si>
  <si>
    <t>RD000143</t>
  </si>
  <si>
    <t>RD000144</t>
  </si>
  <si>
    <t>RD000145</t>
  </si>
  <si>
    <t>RD000146</t>
  </si>
  <si>
    <t>RD000147</t>
  </si>
  <si>
    <t>RD000148</t>
  </si>
  <si>
    <t>RD000149</t>
  </si>
  <si>
    <t>RD000150</t>
  </si>
  <si>
    <t>RD000151</t>
  </si>
  <si>
    <t>RD000152</t>
  </si>
  <si>
    <t>RD000153</t>
  </si>
  <si>
    <t>RD000154</t>
  </si>
  <si>
    <t>RD000155</t>
  </si>
  <si>
    <t>RD000156</t>
  </si>
  <si>
    <t>RD000157</t>
  </si>
  <si>
    <t>RD000158</t>
  </si>
  <si>
    <t>RD000159</t>
  </si>
  <si>
    <t>RD000160</t>
  </si>
  <si>
    <t>RD000161</t>
  </si>
  <si>
    <t>RD000162</t>
  </si>
  <si>
    <t>RD000163</t>
  </si>
  <si>
    <t>RD000164</t>
  </si>
  <si>
    <t>RD000165</t>
  </si>
  <si>
    <t>RD000166</t>
  </si>
  <si>
    <t>RD000167</t>
  </si>
  <si>
    <t>RD000168</t>
  </si>
  <si>
    <t>RD000169</t>
  </si>
  <si>
    <t>RD000170</t>
  </si>
  <si>
    <t>RD000171</t>
  </si>
  <si>
    <t>RD000172</t>
  </si>
  <si>
    <t>RD000173</t>
  </si>
  <si>
    <t>RD000174</t>
  </si>
  <si>
    <t>RD000175</t>
  </si>
  <si>
    <t>RD000176</t>
  </si>
  <si>
    <t>RD000177</t>
  </si>
  <si>
    <t>RD000178</t>
  </si>
  <si>
    <t>RD000179</t>
  </si>
  <si>
    <t>RD000180</t>
  </si>
  <si>
    <t>RD000181</t>
  </si>
  <si>
    <t>RD000182</t>
  </si>
  <si>
    <t>RD000183</t>
  </si>
  <si>
    <t>RD000184</t>
  </si>
  <si>
    <t>RD000185</t>
  </si>
  <si>
    <t>RD000186</t>
  </si>
  <si>
    <t>RD000187</t>
  </si>
  <si>
    <t>RD000188</t>
  </si>
  <si>
    <t>RD000189</t>
  </si>
  <si>
    <t>RD000190</t>
  </si>
  <si>
    <t>RD000191</t>
  </si>
  <si>
    <t>RD000192</t>
  </si>
  <si>
    <t>RD000193</t>
  </si>
  <si>
    <t>RD000194</t>
  </si>
  <si>
    <t>RD000195</t>
  </si>
  <si>
    <t>RD000196</t>
  </si>
  <si>
    <t>RD000197</t>
  </si>
  <si>
    <t>RD000198</t>
  </si>
  <si>
    <t>RD000199</t>
  </si>
  <si>
    <t>RD000200</t>
  </si>
  <si>
    <t>RD000201</t>
  </si>
  <si>
    <t>RD000202</t>
  </si>
  <si>
    <t>RD000203</t>
  </si>
  <si>
    <t>RD000204</t>
  </si>
  <si>
    <t>RD000205</t>
  </si>
  <si>
    <t>RD000206</t>
  </si>
  <si>
    <t>RD000207</t>
  </si>
  <si>
    <t>RD000208</t>
  </si>
  <si>
    <t>RD000209</t>
  </si>
  <si>
    <t>RD000210</t>
  </si>
  <si>
    <t>RD000211</t>
  </si>
  <si>
    <t>RD000212</t>
  </si>
  <si>
    <t>RD000213</t>
  </si>
  <si>
    <t>RD000214</t>
  </si>
  <si>
    <t>RD000215</t>
  </si>
  <si>
    <t>RD000216</t>
  </si>
  <si>
    <t>RD000217</t>
  </si>
  <si>
    <t>RD000218</t>
  </si>
  <si>
    <t>RD000219</t>
  </si>
  <si>
    <t>RD000220</t>
  </si>
  <si>
    <t>RD000221</t>
  </si>
  <si>
    <t>RD000222</t>
  </si>
  <si>
    <t>RD000223</t>
  </si>
  <si>
    <t>RD000224</t>
  </si>
  <si>
    <t>RD000225</t>
  </si>
  <si>
    <t>RD000226</t>
  </si>
  <si>
    <t>RD000227</t>
  </si>
  <si>
    <t>RD000228</t>
  </si>
  <si>
    <t>RD000229</t>
  </si>
  <si>
    <t>RD000230</t>
  </si>
  <si>
    <t>RD000231</t>
  </si>
  <si>
    <t>RD000232</t>
  </si>
  <si>
    <t>RD000233</t>
  </si>
  <si>
    <t>RD000234</t>
  </si>
  <si>
    <t>RD000235</t>
  </si>
  <si>
    <t>RD000236</t>
  </si>
  <si>
    <t>RD000237</t>
  </si>
  <si>
    <t>RD000238</t>
  </si>
  <si>
    <t>RD000239</t>
  </si>
  <si>
    <t>RD000240</t>
  </si>
  <si>
    <t>RD000241</t>
  </si>
  <si>
    <t>RD000242</t>
  </si>
  <si>
    <t>RD000243</t>
  </si>
  <si>
    <t>RD000244</t>
  </si>
  <si>
    <t>RD001059</t>
  </si>
  <si>
    <t>RD000245</t>
  </si>
  <si>
    <t>RD000246</t>
  </si>
  <si>
    <t>RD000247</t>
  </si>
  <si>
    <t>RD000248</t>
  </si>
  <si>
    <t>RD000249</t>
  </si>
  <si>
    <t>RD000250</t>
  </si>
  <si>
    <t>RD000251</t>
  </si>
  <si>
    <t>RD000252</t>
  </si>
  <si>
    <t>RD000253</t>
  </si>
  <si>
    <t>RD000254</t>
  </si>
  <si>
    <t>RD000255</t>
  </si>
  <si>
    <t>RD000256</t>
  </si>
  <si>
    <t>RD000257</t>
  </si>
  <si>
    <t>RD000258</t>
  </si>
  <si>
    <t>RD000259</t>
  </si>
  <si>
    <t>RD000260</t>
  </si>
  <si>
    <t>RD000261</t>
  </si>
  <si>
    <t>RD000262</t>
  </si>
  <si>
    <t>RD000263</t>
  </si>
  <si>
    <t>RD000264</t>
  </si>
  <si>
    <t>RD000265</t>
  </si>
  <si>
    <t>RD000266</t>
  </si>
  <si>
    <t>RD000267</t>
  </si>
  <si>
    <t>RD000268</t>
  </si>
  <si>
    <t>RD000269</t>
  </si>
  <si>
    <t>RD000270</t>
  </si>
  <si>
    <t>RD000271</t>
  </si>
  <si>
    <t>RD000272</t>
  </si>
  <si>
    <t>RD000273</t>
  </si>
  <si>
    <t>RD000274</t>
  </si>
  <si>
    <t>RD000275</t>
  </si>
  <si>
    <t>RD000276</t>
  </si>
  <si>
    <t>RD001206</t>
  </si>
  <si>
    <t>RD000277</t>
  </si>
  <si>
    <t>RD000278</t>
  </si>
  <si>
    <t>RD000279</t>
  </si>
  <si>
    <t>RD000280</t>
  </si>
  <si>
    <t>RD000281</t>
  </si>
  <si>
    <t>RD000282</t>
  </si>
  <si>
    <t>RD000283</t>
  </si>
  <si>
    <t>RD000284</t>
  </si>
  <si>
    <t>RD000285</t>
  </si>
  <si>
    <t>RD000286</t>
  </si>
  <si>
    <t>RD000287</t>
  </si>
  <si>
    <t>RD000288</t>
  </si>
  <si>
    <t>RD000289</t>
  </si>
  <si>
    <t>RD000290</t>
  </si>
  <si>
    <t>RD000291</t>
  </si>
  <si>
    <t>RD000292</t>
  </si>
  <si>
    <t>RD000293</t>
  </si>
  <si>
    <t>RD000294</t>
  </si>
  <si>
    <t>RD000295</t>
  </si>
  <si>
    <t>RD000296</t>
  </si>
  <si>
    <t>RD000297</t>
  </si>
  <si>
    <t>RD000298</t>
  </si>
  <si>
    <t>RD000299</t>
  </si>
  <si>
    <t>RD000300</t>
  </si>
  <si>
    <t>RD000301</t>
  </si>
  <si>
    <t>RD000302</t>
  </si>
  <si>
    <t>RD000303</t>
  </si>
  <si>
    <t>RD000304</t>
  </si>
  <si>
    <t>RD000305</t>
  </si>
  <si>
    <t>RD000306</t>
  </si>
  <si>
    <t>RD000307</t>
  </si>
  <si>
    <t>RD000308</t>
  </si>
  <si>
    <t>RD000309</t>
  </si>
  <si>
    <t>RD000310</t>
  </si>
  <si>
    <t>RD000311</t>
  </si>
  <si>
    <t>RD000312</t>
  </si>
  <si>
    <t>RD000313</t>
  </si>
  <si>
    <t>RD000314</t>
  </si>
  <si>
    <t>RD000315</t>
  </si>
  <si>
    <t>RD000316</t>
  </si>
  <si>
    <t>RD000317</t>
  </si>
  <si>
    <t>RD000318</t>
  </si>
  <si>
    <t>RD000319</t>
  </si>
  <si>
    <t>RD000320</t>
  </si>
  <si>
    <t>RD000321</t>
  </si>
  <si>
    <t>RD000322</t>
  </si>
  <si>
    <t>RD000323</t>
  </si>
  <si>
    <t>RD000324</t>
  </si>
  <si>
    <t>RD000325</t>
  </si>
  <si>
    <t>RD000326</t>
  </si>
  <si>
    <t>RD000327</t>
  </si>
  <si>
    <t>RD000328</t>
  </si>
  <si>
    <t>RD000329</t>
  </si>
  <si>
    <t>RD000330</t>
  </si>
  <si>
    <t>RD000331</t>
  </si>
  <si>
    <t>RD000332</t>
  </si>
  <si>
    <t>RD000333</t>
  </si>
  <si>
    <t>RD000334</t>
  </si>
  <si>
    <t>RD000335</t>
  </si>
  <si>
    <t>RD000336</t>
  </si>
  <si>
    <t>RD000337</t>
  </si>
  <si>
    <t>RD000338</t>
  </si>
  <si>
    <t>RD000339</t>
  </si>
  <si>
    <t>RD000340</t>
  </si>
  <si>
    <t>RD000341</t>
  </si>
  <si>
    <t>RD000342</t>
  </si>
  <si>
    <t>RD000343</t>
  </si>
  <si>
    <t>RD000344</t>
  </si>
  <si>
    <t>RD000345</t>
  </si>
  <si>
    <t>RD000346</t>
  </si>
  <si>
    <t>RD000347</t>
  </si>
  <si>
    <t>RD000348</t>
  </si>
  <si>
    <t>RD000349</t>
  </si>
  <si>
    <t>RD000350</t>
  </si>
  <si>
    <t>RD000351</t>
  </si>
  <si>
    <t>RD000352</t>
  </si>
  <si>
    <t>RD000353</t>
  </si>
  <si>
    <t>RD000354</t>
  </si>
  <si>
    <t>RD000355</t>
  </si>
  <si>
    <t>RD000356</t>
  </si>
  <si>
    <t>RD000357</t>
  </si>
  <si>
    <t>RD000358</t>
  </si>
  <si>
    <t>RD000359</t>
  </si>
  <si>
    <t>RD000360</t>
  </si>
  <si>
    <t>RD000361</t>
  </si>
  <si>
    <t>RD000362</t>
  </si>
  <si>
    <t>RD000363</t>
  </si>
  <si>
    <t>RD000364</t>
  </si>
  <si>
    <t>RD000365</t>
  </si>
  <si>
    <t>RD000366</t>
  </si>
  <si>
    <t>RD000367</t>
  </si>
  <si>
    <t>RD000368</t>
  </si>
  <si>
    <t>RD000369</t>
  </si>
  <si>
    <t>RD000370</t>
  </si>
  <si>
    <t>RD000371</t>
  </si>
  <si>
    <t>RD000372</t>
  </si>
  <si>
    <t>RD000373</t>
  </si>
  <si>
    <t>RD000374</t>
  </si>
  <si>
    <t>RD000375</t>
  </si>
  <si>
    <t>RD000376</t>
  </si>
  <si>
    <t>RD000377</t>
  </si>
  <si>
    <t>RD000378</t>
  </si>
  <si>
    <t>RD000379</t>
  </si>
  <si>
    <t>RD000380</t>
  </si>
  <si>
    <t>RD000381</t>
  </si>
  <si>
    <t>RD000382</t>
  </si>
  <si>
    <t>RD000383</t>
  </si>
  <si>
    <t>RD000384</t>
  </si>
  <si>
    <t>RD000385</t>
  </si>
  <si>
    <t>RD000386</t>
  </si>
  <si>
    <t>RD000387</t>
  </si>
  <si>
    <t>RD000388</t>
  </si>
  <si>
    <t>RD000389</t>
  </si>
  <si>
    <t>RD000390</t>
  </si>
  <si>
    <t>RD000391</t>
  </si>
  <si>
    <t>RD000392</t>
  </si>
  <si>
    <t>RD000393</t>
  </si>
  <si>
    <t>RD000394</t>
  </si>
  <si>
    <t>RD000395</t>
  </si>
  <si>
    <t>RD000396</t>
  </si>
  <si>
    <t>RD000397</t>
  </si>
  <si>
    <t>RD000398</t>
  </si>
  <si>
    <t>RD000399</t>
  </si>
  <si>
    <t>RD000400</t>
  </si>
  <si>
    <t>RD000401</t>
  </si>
  <si>
    <t>RD000402</t>
  </si>
  <si>
    <t>RD000403</t>
  </si>
  <si>
    <t>RD000404</t>
  </si>
  <si>
    <t>RD000405</t>
  </si>
  <si>
    <t>RD000406</t>
  </si>
  <si>
    <t>RD000407</t>
  </si>
  <si>
    <t>RD000408</t>
  </si>
  <si>
    <t>RD000409</t>
  </si>
  <si>
    <t>RD000410</t>
  </si>
  <si>
    <t>RD000411</t>
  </si>
  <si>
    <t>RD000412</t>
  </si>
  <si>
    <t>RD000413</t>
  </si>
  <si>
    <t>RD000414</t>
  </si>
  <si>
    <t>RD000415</t>
  </si>
  <si>
    <t>RD000416</t>
  </si>
  <si>
    <t>RD000417</t>
  </si>
  <si>
    <t>RD000418</t>
  </si>
  <si>
    <t>RD000419</t>
  </si>
  <si>
    <t>RD000420</t>
  </si>
  <si>
    <t>RD000421</t>
  </si>
  <si>
    <t>RD000422</t>
  </si>
  <si>
    <t>RD000423</t>
  </si>
  <si>
    <t>RD000424</t>
  </si>
  <si>
    <t>RD000425</t>
  </si>
  <si>
    <t>RD000426</t>
  </si>
  <si>
    <t>RD000427</t>
  </si>
  <si>
    <t>RD000428</t>
  </si>
  <si>
    <t>RD000429</t>
  </si>
  <si>
    <t>RD000430</t>
  </si>
  <si>
    <t>RD000431</t>
  </si>
  <si>
    <t>RD000432</t>
  </si>
  <si>
    <t>RD000433</t>
  </si>
  <si>
    <t>RD000434</t>
  </si>
  <si>
    <t>RD000435</t>
  </si>
  <si>
    <t>RD000436</t>
  </si>
  <si>
    <t>RD000437</t>
  </si>
  <si>
    <t>RD000438</t>
  </si>
  <si>
    <t>RD000439</t>
  </si>
  <si>
    <t>RD000440</t>
  </si>
  <si>
    <t>RD000441</t>
  </si>
  <si>
    <t>RD000442</t>
  </si>
  <si>
    <t>RD000443</t>
  </si>
  <si>
    <t>RD000444</t>
  </si>
  <si>
    <t>RD000445</t>
  </si>
  <si>
    <t>RD000446</t>
  </si>
  <si>
    <t>RD000447</t>
  </si>
  <si>
    <t>RD000448</t>
  </si>
  <si>
    <t>RD000449</t>
  </si>
  <si>
    <t>RD000450</t>
  </si>
  <si>
    <t>RD000451</t>
  </si>
  <si>
    <t>RD000452</t>
  </si>
  <si>
    <t>RD000453</t>
  </si>
  <si>
    <t>RD000454</t>
  </si>
  <si>
    <t>RD000455</t>
  </si>
  <si>
    <t>RD000456</t>
  </si>
  <si>
    <t>RD000457</t>
  </si>
  <si>
    <t>RD000458</t>
  </si>
  <si>
    <t>RD000459</t>
  </si>
  <si>
    <t>RD000460</t>
  </si>
  <si>
    <t>RD000461</t>
  </si>
  <si>
    <t>RD000462</t>
  </si>
  <si>
    <t>RD000463</t>
  </si>
  <si>
    <t>RD000464</t>
  </si>
  <si>
    <t>RD000465</t>
  </si>
  <si>
    <t>RD000466</t>
  </si>
  <si>
    <t>RD000467</t>
  </si>
  <si>
    <t>RD000468</t>
  </si>
  <si>
    <t>RD000469</t>
  </si>
  <si>
    <t>RD000470</t>
  </si>
  <si>
    <t>RD000471</t>
  </si>
  <si>
    <t>RD001207</t>
  </si>
  <si>
    <t>RD000472</t>
  </si>
  <si>
    <t>RD000473</t>
  </si>
  <si>
    <t>RD000474</t>
  </si>
  <si>
    <t>RD000475</t>
  </si>
  <si>
    <t>RD000476</t>
  </si>
  <si>
    <t>RD000477</t>
  </si>
  <si>
    <t>RD000478</t>
  </si>
  <si>
    <t>RD000479</t>
  </si>
  <si>
    <t>RD000480</t>
  </si>
  <si>
    <t>RD000481</t>
  </si>
  <si>
    <t>RD000482</t>
  </si>
  <si>
    <t>RD000483</t>
  </si>
  <si>
    <t>RD000484</t>
  </si>
  <si>
    <t>RD000485</t>
  </si>
  <si>
    <t>RD000486</t>
  </si>
  <si>
    <t>RD000487</t>
  </si>
  <si>
    <t>RD000488</t>
  </si>
  <si>
    <t>RD000489</t>
  </si>
  <si>
    <t>RD000490</t>
  </si>
  <si>
    <t>RD000491</t>
  </si>
  <si>
    <t>RD000492</t>
  </si>
  <si>
    <t>RD000493</t>
  </si>
  <si>
    <t>RD000494</t>
  </si>
  <si>
    <t>RD000495</t>
  </si>
  <si>
    <t>RD000496</t>
  </si>
  <si>
    <t>RD000497</t>
  </si>
  <si>
    <t>RD000498</t>
  </si>
  <si>
    <t>RD000499</t>
  </si>
  <si>
    <t>RD000500</t>
  </si>
  <si>
    <t>RD000501</t>
  </si>
  <si>
    <t>RD000502</t>
  </si>
  <si>
    <t>RD000503</t>
  </si>
  <si>
    <t>RD000504</t>
  </si>
  <si>
    <t>RD000505</t>
  </si>
  <si>
    <t>RD000506</t>
  </si>
  <si>
    <t>RD000507</t>
  </si>
  <si>
    <t>RD000508</t>
  </si>
  <si>
    <t>RD000509</t>
  </si>
  <si>
    <t>RD000510</t>
  </si>
  <si>
    <t>RD000511</t>
  </si>
  <si>
    <t>RD000512</t>
  </si>
  <si>
    <t>RD000513</t>
  </si>
  <si>
    <t>RD000514</t>
  </si>
  <si>
    <t>RD000515</t>
  </si>
  <si>
    <t>RD000516</t>
  </si>
  <si>
    <t>RD000517</t>
  </si>
  <si>
    <t>RD000518</t>
  </si>
  <si>
    <t>RD000519</t>
  </si>
  <si>
    <t>RD000520</t>
  </si>
  <si>
    <t>RD000521</t>
  </si>
  <si>
    <t>RD000522</t>
  </si>
  <si>
    <t>RD000523</t>
  </si>
  <si>
    <t>RD000524</t>
  </si>
  <si>
    <t>RD000525</t>
  </si>
  <si>
    <t>RD000526</t>
  </si>
  <si>
    <t>RD000527</t>
  </si>
  <si>
    <t>RD000528</t>
  </si>
  <si>
    <t>RD000529</t>
  </si>
  <si>
    <t>RD000530</t>
  </si>
  <si>
    <t>RD000531</t>
  </si>
  <si>
    <t>RD000532</t>
  </si>
  <si>
    <t>RD000533</t>
  </si>
  <si>
    <t>RD000534</t>
  </si>
  <si>
    <t>RD000535</t>
  </si>
  <si>
    <t>RD000536</t>
  </si>
  <si>
    <t>RD000537</t>
  </si>
  <si>
    <t>RD000538</t>
  </si>
  <si>
    <t>RD000539</t>
  </si>
  <si>
    <t>RD000540</t>
  </si>
  <si>
    <t>RD000541</t>
  </si>
  <si>
    <t>RD000542</t>
  </si>
  <si>
    <t>RD000543</t>
  </si>
  <si>
    <t>RD000544</t>
  </si>
  <si>
    <t>RD000545</t>
  </si>
  <si>
    <t>RD000546</t>
  </si>
  <si>
    <t>RD000547</t>
  </si>
  <si>
    <t>RD000548</t>
  </si>
  <si>
    <t>RD000549</t>
  </si>
  <si>
    <t>RD000550</t>
  </si>
  <si>
    <t>RD000551</t>
  </si>
  <si>
    <t>RD000552</t>
  </si>
  <si>
    <t>RD000553</t>
  </si>
  <si>
    <t>RD000554</t>
  </si>
  <si>
    <t>RD000555</t>
  </si>
  <si>
    <t>RD000556</t>
  </si>
  <si>
    <t>RD000557</t>
  </si>
  <si>
    <t>RD000558</t>
  </si>
  <si>
    <t>RD000559</t>
  </si>
  <si>
    <t>RD000560</t>
  </si>
  <si>
    <t>RD000561</t>
  </si>
  <si>
    <t>RD000562</t>
  </si>
  <si>
    <t>RD000563</t>
  </si>
  <si>
    <t>RD000564</t>
  </si>
  <si>
    <t>RD000565</t>
  </si>
  <si>
    <t>RD000566</t>
  </si>
  <si>
    <t>RD000567</t>
  </si>
  <si>
    <t>RD000568</t>
  </si>
  <si>
    <t>RD000569</t>
  </si>
  <si>
    <t>RD000570</t>
  </si>
  <si>
    <t>RD000571</t>
  </si>
  <si>
    <t>RD000572</t>
  </si>
  <si>
    <t>RD000573</t>
  </si>
  <si>
    <t>RD000574</t>
  </si>
  <si>
    <t>RD000575</t>
  </si>
  <si>
    <t>RD000576</t>
  </si>
  <si>
    <t>RD000577</t>
  </si>
  <si>
    <t>RD000578</t>
  </si>
  <si>
    <t>RD000579</t>
  </si>
  <si>
    <t>RD000580</t>
  </si>
  <si>
    <t>RD000581</t>
  </si>
  <si>
    <t>RD000582</t>
  </si>
  <si>
    <t>RD000583</t>
  </si>
  <si>
    <t>RD000584</t>
  </si>
  <si>
    <t>RD000585</t>
  </si>
  <si>
    <t>RD000586</t>
  </si>
  <si>
    <t>RD000587</t>
  </si>
  <si>
    <t>RD000588</t>
  </si>
  <si>
    <t>RD000589</t>
  </si>
  <si>
    <t>RD000590</t>
  </si>
  <si>
    <t>RD000591</t>
  </si>
  <si>
    <t>RD000592</t>
  </si>
  <si>
    <t>RD000593</t>
  </si>
  <si>
    <t>RD000594</t>
  </si>
  <si>
    <t>RD000595</t>
  </si>
  <si>
    <t>RD000596</t>
  </si>
  <si>
    <t>RD000597</t>
  </si>
  <si>
    <t>RD000598</t>
  </si>
  <si>
    <t>RD000599</t>
  </si>
  <si>
    <t>RD000600</t>
  </si>
  <si>
    <t>RD000601</t>
  </si>
  <si>
    <t>RD000602</t>
  </si>
  <si>
    <t>RD000603</t>
  </si>
  <si>
    <t>RD000604</t>
  </si>
  <si>
    <t>RD000605</t>
  </si>
  <si>
    <t>RD000606</t>
  </si>
  <si>
    <t>RD000607</t>
  </si>
  <si>
    <t>RD000608</t>
  </si>
  <si>
    <t>RD000609</t>
  </si>
  <si>
    <t>RD000610</t>
  </si>
  <si>
    <t>RD000611</t>
  </si>
  <si>
    <t>RD000612</t>
  </si>
  <si>
    <t>RD000613</t>
  </si>
  <si>
    <t>RD000614</t>
  </si>
  <si>
    <t>RD000615</t>
  </si>
  <si>
    <t>RD000616</t>
  </si>
  <si>
    <t>RD000617</t>
  </si>
  <si>
    <t>RD000618</t>
  </si>
  <si>
    <t>RD000619</t>
  </si>
  <si>
    <t>RD000620</t>
  </si>
  <si>
    <t>RD000621</t>
  </si>
  <si>
    <t>RD000622</t>
  </si>
  <si>
    <t>RD000623</t>
  </si>
  <si>
    <t>RD000624</t>
  </si>
  <si>
    <t>RD000625</t>
  </si>
  <si>
    <t>RD000626</t>
  </si>
  <si>
    <t>RD000627</t>
  </si>
  <si>
    <t>RD000628</t>
  </si>
  <si>
    <t>RD000629</t>
  </si>
  <si>
    <t>RD000630</t>
  </si>
  <si>
    <t>RD000631</t>
  </si>
  <si>
    <t>RD000632</t>
  </si>
  <si>
    <t>RD000633</t>
  </si>
  <si>
    <t>RD000634</t>
  </si>
  <si>
    <t>RD000635</t>
  </si>
  <si>
    <t>RD000636</t>
  </si>
  <si>
    <t>RD000637</t>
  </si>
  <si>
    <t>RD000638</t>
  </si>
  <si>
    <t>RD000639</t>
  </si>
  <si>
    <t>RD000640</t>
  </si>
  <si>
    <t>RD000641</t>
  </si>
  <si>
    <t>RD000642</t>
  </si>
  <si>
    <t>RD000643</t>
  </si>
  <si>
    <t>RD000644</t>
  </si>
  <si>
    <t>RD000645</t>
  </si>
  <si>
    <t>RD000646</t>
  </si>
  <si>
    <t>RD000647</t>
  </si>
  <si>
    <t>RD000648</t>
  </si>
  <si>
    <t>RD000649</t>
  </si>
  <si>
    <t>RD000650</t>
  </si>
  <si>
    <t>RD000651</t>
  </si>
  <si>
    <t>RD000652</t>
  </si>
  <si>
    <t>RD000653</t>
  </si>
  <si>
    <t>RD000654</t>
  </si>
  <si>
    <t>RD000655</t>
  </si>
  <si>
    <t>RD000656</t>
  </si>
  <si>
    <t>RD000657</t>
  </si>
  <si>
    <t>RD000658</t>
  </si>
  <si>
    <t>RD000659</t>
  </si>
  <si>
    <t>RD000660</t>
  </si>
  <si>
    <t>RD000661</t>
  </si>
  <si>
    <t>RD000662</t>
  </si>
  <si>
    <t>RD000663</t>
  </si>
  <si>
    <t>RD000664</t>
  </si>
  <si>
    <t>RD000665</t>
  </si>
  <si>
    <t>RD000666</t>
  </si>
  <si>
    <t>RD000667</t>
  </si>
  <si>
    <t>RD000668</t>
  </si>
  <si>
    <t>RD000669</t>
  </si>
  <si>
    <t>RD000670</t>
  </si>
  <si>
    <t>RD000671</t>
  </si>
  <si>
    <t>RD000672</t>
  </si>
  <si>
    <t>RD000673</t>
  </si>
  <si>
    <t>RD000674</t>
  </si>
  <si>
    <t>RD000675</t>
  </si>
  <si>
    <t>RD000676</t>
  </si>
  <si>
    <t>RD000677</t>
  </si>
  <si>
    <t>RD000678</t>
  </si>
  <si>
    <t>RD000679</t>
  </si>
  <si>
    <t>RD000680</t>
  </si>
  <si>
    <t>RD000681</t>
  </si>
  <si>
    <t>RD000682</t>
  </si>
  <si>
    <t>RD000683</t>
  </si>
  <si>
    <t>RD000684</t>
  </si>
  <si>
    <t>RD000685</t>
  </si>
  <si>
    <t>RD000686</t>
  </si>
  <si>
    <t>RD000687</t>
  </si>
  <si>
    <t>RD000688</t>
  </si>
  <si>
    <t>RD000689</t>
  </si>
  <si>
    <t>RD000690</t>
  </si>
  <si>
    <t>RD000691</t>
  </si>
  <si>
    <t>RD000692</t>
  </si>
  <si>
    <t>RD000693</t>
  </si>
  <si>
    <t>RD000694</t>
  </si>
  <si>
    <t>RD000695</t>
  </si>
  <si>
    <t>RD000696</t>
  </si>
  <si>
    <t>RD000697</t>
  </si>
  <si>
    <t>RD000698</t>
  </si>
  <si>
    <t>RD000699</t>
  </si>
  <si>
    <t>RD000700</t>
  </si>
  <si>
    <t>RD000701</t>
  </si>
  <si>
    <t>RD000702</t>
  </si>
  <si>
    <t>RD000703</t>
  </si>
  <si>
    <t>RD000704</t>
  </si>
  <si>
    <t>RD000705</t>
  </si>
  <si>
    <t>RD000706</t>
  </si>
  <si>
    <t>RD000707</t>
  </si>
  <si>
    <t>RD000708</t>
  </si>
  <si>
    <t>RD000709</t>
  </si>
  <si>
    <t>RD000710</t>
  </si>
  <si>
    <t>RD000711</t>
  </si>
  <si>
    <t>RD000712</t>
  </si>
  <si>
    <t>RD000713</t>
  </si>
  <si>
    <t>RD000714</t>
  </si>
  <si>
    <t>RD000715</t>
  </si>
  <si>
    <t>RD000716</t>
  </si>
  <si>
    <t>RD000717</t>
  </si>
  <si>
    <t>RD001190</t>
  </si>
  <si>
    <t>RD000718</t>
  </si>
  <si>
    <t>RD000719</t>
  </si>
  <si>
    <t>RD000720</t>
  </si>
  <si>
    <t>RD000721</t>
  </si>
  <si>
    <t>RD000722</t>
  </si>
  <si>
    <t>RD000723</t>
  </si>
  <si>
    <t>RD000724</t>
  </si>
  <si>
    <t>RD000725</t>
  </si>
  <si>
    <t>RD000726</t>
  </si>
  <si>
    <t>RD000727</t>
  </si>
  <si>
    <t>RD000728</t>
  </si>
  <si>
    <t>RD001195</t>
  </si>
  <si>
    <t>RD000729</t>
  </si>
  <si>
    <t>RD000730</t>
  </si>
  <si>
    <t>RD001202</t>
  </si>
  <si>
    <t>RD000731</t>
  </si>
  <si>
    <t>RD001208</t>
  </si>
  <si>
    <t>RD000732</t>
  </si>
  <si>
    <t>RD001198</t>
  </si>
  <si>
    <t>RD000733</t>
  </si>
  <si>
    <t>RD000734</t>
  </si>
  <si>
    <t>RD000735</t>
  </si>
  <si>
    <t>RD000736</t>
  </si>
  <si>
    <t>RD000737</t>
  </si>
  <si>
    <t>RD000738</t>
  </si>
  <si>
    <t>RD000739</t>
  </si>
  <si>
    <t>RD000740</t>
  </si>
  <si>
    <t>RD000741</t>
  </si>
  <si>
    <t>RD000742</t>
  </si>
  <si>
    <t>RD000743</t>
  </si>
  <si>
    <t>RD000744</t>
  </si>
  <si>
    <t>RD000745</t>
  </si>
  <si>
    <t>RD000746</t>
  </si>
  <si>
    <t>RD000747</t>
  </si>
  <si>
    <t>RD000748</t>
  </si>
  <si>
    <t>RD000749</t>
  </si>
  <si>
    <t>RD000750</t>
  </si>
  <si>
    <t>RD000751</t>
  </si>
  <si>
    <t>RD000752</t>
  </si>
  <si>
    <t>RD000753</t>
  </si>
  <si>
    <t>RD001077</t>
  </si>
  <si>
    <t>RD000754</t>
  </si>
  <si>
    <t>RD000755</t>
  </si>
  <si>
    <t>RD000756</t>
  </si>
  <si>
    <t>RD000757</t>
  </si>
  <si>
    <t>RD000758</t>
  </si>
  <si>
    <t>RD000759</t>
  </si>
  <si>
    <t>RD000760</t>
  </si>
  <si>
    <t>RD000761</t>
  </si>
  <si>
    <t>RD000762</t>
  </si>
  <si>
    <t>RD000763</t>
  </si>
  <si>
    <t>RD000764</t>
  </si>
  <si>
    <t>RD000765</t>
  </si>
  <si>
    <t>RD000766</t>
  </si>
  <si>
    <t>RD000767</t>
  </si>
  <si>
    <t>RD000768</t>
  </si>
  <si>
    <t>RD000769</t>
  </si>
  <si>
    <t>RD000770</t>
  </si>
  <si>
    <t>RD000771</t>
  </si>
  <si>
    <t>RD000772</t>
  </si>
  <si>
    <t>RD000773</t>
  </si>
  <si>
    <t>RD000774</t>
  </si>
  <si>
    <t>RD000775</t>
  </si>
  <si>
    <t>RD000776</t>
  </si>
  <si>
    <t>RD000777</t>
  </si>
  <si>
    <t>RD000778</t>
  </si>
  <si>
    <t>RD000779</t>
  </si>
  <si>
    <t>RD000780</t>
  </si>
  <si>
    <t>RD000781</t>
  </si>
  <si>
    <t>RD000782</t>
  </si>
  <si>
    <t>RD000783</t>
  </si>
  <si>
    <t>RD000784</t>
  </si>
  <si>
    <t>RD000785</t>
  </si>
  <si>
    <t>RD000786</t>
  </si>
  <si>
    <t>RD000787</t>
  </si>
  <si>
    <t>RD000788</t>
  </si>
  <si>
    <t>RD000789</t>
  </si>
  <si>
    <t>RD000790</t>
  </si>
  <si>
    <t>RD000791</t>
  </si>
  <si>
    <t>RD000792</t>
  </si>
  <si>
    <t>RD000793</t>
  </si>
  <si>
    <t>RD000794</t>
  </si>
  <si>
    <t>RD000795</t>
  </si>
  <si>
    <t>RD000796</t>
  </si>
  <si>
    <t>RD001213</t>
  </si>
  <si>
    <t>RD000797</t>
  </si>
  <si>
    <t>RD000798</t>
  </si>
  <si>
    <t>RD000799</t>
  </si>
  <si>
    <t>RD000800</t>
  </si>
  <si>
    <t>RD000801</t>
  </si>
  <si>
    <t>RD000802</t>
  </si>
  <si>
    <t>RD000803</t>
  </si>
  <si>
    <t>RD000804</t>
  </si>
  <si>
    <t>RD000805</t>
  </si>
  <si>
    <t>RD000806</t>
  </si>
  <si>
    <t>RD000807</t>
  </si>
  <si>
    <t>RD000808</t>
  </si>
  <si>
    <t>RD000809</t>
  </si>
  <si>
    <t>RD000810</t>
  </si>
  <si>
    <t>RD000811</t>
  </si>
  <si>
    <t>RD001179</t>
  </si>
  <si>
    <t>RD000812</t>
  </si>
  <si>
    <t>RD000813</t>
  </si>
  <si>
    <t>RD000814</t>
  </si>
  <si>
    <t>RD000815</t>
  </si>
  <si>
    <t>RD000816</t>
  </si>
  <si>
    <t>RD000817</t>
  </si>
  <si>
    <t>RD000818</t>
  </si>
  <si>
    <t>RD000819</t>
  </si>
  <si>
    <t>RD000820</t>
  </si>
  <si>
    <t>RD000821</t>
  </si>
  <si>
    <t>RD000822</t>
  </si>
  <si>
    <t>RD000823</t>
  </si>
  <si>
    <t>RD000824</t>
  </si>
  <si>
    <t>RD000825</t>
  </si>
  <si>
    <t>RD000826</t>
  </si>
  <si>
    <t>RD000827</t>
  </si>
  <si>
    <t>RD000828</t>
  </si>
  <si>
    <t>RD001177</t>
  </si>
  <si>
    <t>RD000829</t>
  </si>
  <si>
    <t>RD000830</t>
  </si>
  <si>
    <t>RD001129</t>
  </si>
  <si>
    <t>RD000831</t>
  </si>
  <si>
    <t>RD000832</t>
  </si>
  <si>
    <t>RD000833</t>
  </si>
  <si>
    <t>RD000834</t>
  </si>
  <si>
    <t>RD000835</t>
  </si>
  <si>
    <t>RD000836</t>
  </si>
  <si>
    <t>RD000837</t>
  </si>
  <si>
    <t>RD000838</t>
  </si>
  <si>
    <t>RD000839</t>
  </si>
  <si>
    <t>RD000840</t>
  </si>
  <si>
    <t>RD000841</t>
  </si>
  <si>
    <t>RD000842</t>
  </si>
  <si>
    <t>RD000843</t>
  </si>
  <si>
    <t>RD000844</t>
  </si>
  <si>
    <t>RD000845</t>
  </si>
  <si>
    <t>RD000846</t>
  </si>
  <si>
    <t>RD000847</t>
  </si>
  <si>
    <t>RD000848</t>
  </si>
  <si>
    <t>RD000849</t>
  </si>
  <si>
    <t>RD000850</t>
  </si>
  <si>
    <t>RD000851</t>
  </si>
  <si>
    <t>RD000852</t>
  </si>
  <si>
    <t>RD000853</t>
  </si>
  <si>
    <t>RD000854</t>
  </si>
  <si>
    <t>RD000855</t>
  </si>
  <si>
    <t>RD000856</t>
  </si>
  <si>
    <t>RD000857</t>
  </si>
  <si>
    <t>RD000858</t>
  </si>
  <si>
    <t>RD001400</t>
  </si>
  <si>
    <t>RD000859</t>
  </si>
  <si>
    <t>RD000860</t>
  </si>
  <si>
    <t>RD001241</t>
  </si>
  <si>
    <t>RD000861</t>
  </si>
  <si>
    <t>RD000862</t>
  </si>
  <si>
    <t>RD000863</t>
  </si>
  <si>
    <t>RD000864</t>
  </si>
  <si>
    <t>RD000865</t>
  </si>
  <si>
    <t>RD000866</t>
  </si>
  <si>
    <t>RD000867</t>
  </si>
  <si>
    <t>RD000868</t>
  </si>
  <si>
    <t>RD000869</t>
  </si>
  <si>
    <t>RD000870</t>
  </si>
  <si>
    <t>RD000871</t>
  </si>
  <si>
    <t>RD000872</t>
  </si>
  <si>
    <t>RD000873</t>
  </si>
  <si>
    <t>RD000874</t>
  </si>
  <si>
    <t>RD000875</t>
  </si>
  <si>
    <t>RD000876</t>
  </si>
  <si>
    <t>RD000877</t>
  </si>
  <si>
    <t>RD000878</t>
  </si>
  <si>
    <t>RD000879</t>
  </si>
  <si>
    <t>RD000880</t>
  </si>
  <si>
    <t>RD001066</t>
  </si>
  <si>
    <t>RD000881</t>
  </si>
  <si>
    <t>RD000882</t>
  </si>
  <si>
    <t>RD000883</t>
  </si>
  <si>
    <t>RD000884</t>
  </si>
  <si>
    <t>RD000885</t>
  </si>
  <si>
    <t>RD000886</t>
  </si>
  <si>
    <t>RD000887</t>
  </si>
  <si>
    <t>RD000888</t>
  </si>
  <si>
    <t>RD000889</t>
  </si>
  <si>
    <t>RD000890</t>
  </si>
  <si>
    <t>RD000891</t>
  </si>
  <si>
    <t>RD000892</t>
  </si>
  <si>
    <t>RD000893</t>
  </si>
  <si>
    <t>RD000894</t>
  </si>
  <si>
    <t>RD000895</t>
  </si>
  <si>
    <t>RD000896</t>
  </si>
  <si>
    <t>RD000897</t>
  </si>
  <si>
    <t>RD000898</t>
  </si>
  <si>
    <t>RD000899</t>
  </si>
  <si>
    <t>RD000900</t>
  </si>
  <si>
    <t>RD000901</t>
  </si>
  <si>
    <t>RD000902</t>
  </si>
  <si>
    <t>RD000903</t>
  </si>
  <si>
    <t>RD000904</t>
  </si>
  <si>
    <t>RD000905</t>
  </si>
  <si>
    <t>RD000906</t>
  </si>
  <si>
    <t>RD000907</t>
  </si>
  <si>
    <t>RD000908</t>
  </si>
  <si>
    <t>RD000909</t>
  </si>
  <si>
    <t>RD000910</t>
  </si>
  <si>
    <t>RD000911</t>
  </si>
  <si>
    <t>RD000912</t>
  </si>
  <si>
    <t>RD000913</t>
  </si>
  <si>
    <t>RD000914</t>
  </si>
  <si>
    <t>RD000915</t>
  </si>
  <si>
    <t>RD000916</t>
  </si>
  <si>
    <t>RD000917</t>
  </si>
  <si>
    <t>RD000918</t>
  </si>
  <si>
    <t>RD000919</t>
  </si>
  <si>
    <t>RD000920</t>
  </si>
  <si>
    <t>RD000921</t>
  </si>
  <si>
    <t>RD000922</t>
  </si>
  <si>
    <t>RD000923</t>
  </si>
  <si>
    <t>RD000924</t>
  </si>
  <si>
    <t>RD000925</t>
  </si>
  <si>
    <t>RD000926</t>
  </si>
  <si>
    <t>RD000927</t>
  </si>
  <si>
    <t>RD000928</t>
  </si>
  <si>
    <t>RD000929</t>
  </si>
  <si>
    <t>RD000930</t>
  </si>
  <si>
    <t>RD000931</t>
  </si>
  <si>
    <t>RD000932</t>
  </si>
  <si>
    <t>RD000933</t>
  </si>
  <si>
    <t>RD000934</t>
  </si>
  <si>
    <t>RD000935</t>
  </si>
  <si>
    <t>RD000936</t>
  </si>
  <si>
    <t>RD000937</t>
  </si>
  <si>
    <t>RD000938</t>
  </si>
  <si>
    <t>RD000939</t>
  </si>
  <si>
    <t>RD000940</t>
  </si>
  <si>
    <t>RD000941</t>
  </si>
  <si>
    <t>RD000942</t>
  </si>
  <si>
    <t>RD000943</t>
  </si>
  <si>
    <t>RD000944</t>
  </si>
  <si>
    <t>RD000945</t>
  </si>
  <si>
    <t>RD000946</t>
  </si>
  <si>
    <t>RD000947</t>
  </si>
  <si>
    <t>RD000948</t>
  </si>
  <si>
    <t>RD000949</t>
  </si>
  <si>
    <t>RD001214</t>
  </si>
  <si>
    <t>RD000950</t>
  </si>
  <si>
    <t>RD000951</t>
  </si>
  <si>
    <t>RD000952</t>
  </si>
  <si>
    <t>RD001071</t>
  </si>
  <si>
    <t>RD000953</t>
  </si>
  <si>
    <t>RD000954</t>
  </si>
  <si>
    <t>RD001069</t>
  </si>
  <si>
    <t>RD000955</t>
  </si>
  <si>
    <t>RD000956</t>
  </si>
  <si>
    <t>RD000957</t>
  </si>
  <si>
    <t>RD000958</t>
  </si>
  <si>
    <t>RD000959</t>
  </si>
  <si>
    <t>RD000960</t>
  </si>
  <si>
    <t>RD000961</t>
  </si>
  <si>
    <t>RD000962</t>
  </si>
  <si>
    <t>RD001076</t>
  </si>
  <si>
    <t>RD000963</t>
  </si>
  <si>
    <t>RD000964</t>
  </si>
  <si>
    <t>RD000965</t>
  </si>
  <si>
    <t>RD000966</t>
  </si>
  <si>
    <t>RD000967</t>
  </si>
  <si>
    <t>RD000968</t>
  </si>
  <si>
    <t>RD000969</t>
  </si>
  <si>
    <t>RD000970</t>
  </si>
  <si>
    <t>RD000971</t>
  </si>
  <si>
    <t>RD000972</t>
  </si>
  <si>
    <t>RD000973</t>
  </si>
  <si>
    <t>RD000974</t>
  </si>
  <si>
    <t>RD000975</t>
  </si>
  <si>
    <t>RD000976</t>
  </si>
  <si>
    <t>RD000977</t>
  </si>
  <si>
    <t>RD000978</t>
  </si>
  <si>
    <t>RD000979</t>
  </si>
  <si>
    <t>RD000980</t>
  </si>
  <si>
    <t>RD000981</t>
  </si>
  <si>
    <t>RD000982</t>
  </si>
  <si>
    <t>RD000983</t>
  </si>
  <si>
    <t>RD000984</t>
  </si>
  <si>
    <t>RD000985</t>
  </si>
  <si>
    <t>RD000986</t>
  </si>
  <si>
    <t>RD000987</t>
  </si>
  <si>
    <t>RD000988</t>
  </si>
  <si>
    <t>RD000989</t>
  </si>
  <si>
    <t>RD000990</t>
  </si>
  <si>
    <t>RD000991</t>
  </si>
  <si>
    <t>RD000992</t>
  </si>
  <si>
    <t>RD000993</t>
  </si>
  <si>
    <t>RD000994</t>
  </si>
  <si>
    <t>RD000995</t>
  </si>
  <si>
    <t>RD000996</t>
  </si>
  <si>
    <t>RD000997</t>
  </si>
  <si>
    <t>RD000998</t>
  </si>
  <si>
    <t>RD000999</t>
  </si>
  <si>
    <t>RD001000</t>
  </si>
  <si>
    <t>RD001001</t>
  </si>
  <si>
    <t>RD001002</t>
  </si>
  <si>
    <t>RD001003</t>
  </si>
  <si>
    <t>RD001004</t>
  </si>
  <si>
    <t>RD001005</t>
  </si>
  <si>
    <t>RD001006</t>
  </si>
  <si>
    <t>RD001007</t>
  </si>
  <si>
    <t>RD001008</t>
  </si>
  <si>
    <t>RD001009</t>
  </si>
  <si>
    <t>RD001010</t>
  </si>
  <si>
    <t>RD001011</t>
  </si>
  <si>
    <t>RD001012</t>
  </si>
  <si>
    <t>RD001013</t>
  </si>
  <si>
    <t>RD001014</t>
  </si>
  <si>
    <t>RD001015</t>
  </si>
  <si>
    <t>RD001016</t>
  </si>
  <si>
    <t>RD001169</t>
  </si>
  <si>
    <t>RD001017</t>
  </si>
  <si>
    <t>RD001018</t>
  </si>
  <si>
    <t>RD001019</t>
  </si>
  <si>
    <t>RD001020</t>
  </si>
  <si>
    <t>RD001021</t>
  </si>
  <si>
    <t>RD001022</t>
  </si>
  <si>
    <t>RD001023</t>
  </si>
  <si>
    <t>RD001024</t>
  </si>
  <si>
    <t>RD001025</t>
  </si>
  <si>
    <t>RD001026</t>
  </si>
  <si>
    <t>RD001027</t>
  </si>
  <si>
    <t>RD001028</t>
  </si>
  <si>
    <t>RD001029</t>
  </si>
  <si>
    <t>RD001030</t>
  </si>
  <si>
    <t>RD001031</t>
  </si>
  <si>
    <t>RD001172</t>
  </si>
  <si>
    <t>RD001032</t>
  </si>
  <si>
    <t>RD001033</t>
  </si>
  <si>
    <t>RD001034</t>
  </si>
  <si>
    <t>RD001035</t>
  </si>
  <si>
    <t>RD001256</t>
  </si>
  <si>
    <t>PW000001</t>
  </si>
  <si>
    <t>RD001036</t>
  </si>
  <si>
    <t>RD001038</t>
  </si>
  <si>
    <t>RD001039</t>
  </si>
  <si>
    <t>RD001040</t>
  </si>
  <si>
    <t>RD001041</t>
  </si>
  <si>
    <t>RD001042</t>
  </si>
  <si>
    <t>RD001191</t>
  </si>
  <si>
    <t>RD001043</t>
  </si>
  <si>
    <t>RD001044</t>
  </si>
  <si>
    <t>RD001045</t>
  </si>
  <si>
    <t>RD001046</t>
  </si>
  <si>
    <t>RD001047</t>
  </si>
  <si>
    <t>RD001048</t>
  </si>
  <si>
    <t>RD001049</t>
  </si>
  <si>
    <t>RD001050</t>
  </si>
  <si>
    <t>RD001051</t>
  </si>
  <si>
    <t>RD001052</t>
  </si>
  <si>
    <t>RD001053</t>
  </si>
  <si>
    <t>RD001054</t>
  </si>
  <si>
    <t>RD001055</t>
  </si>
  <si>
    <t>RD001056</t>
  </si>
  <si>
    <t>RD001068</t>
  </si>
  <si>
    <t>RD001057</t>
  </si>
  <si>
    <t>RD001058</t>
  </si>
  <si>
    <t>RD001060</t>
  </si>
  <si>
    <t>RD001061</t>
  </si>
  <si>
    <t>RD001062</t>
  </si>
  <si>
    <t>RD001063</t>
  </si>
  <si>
    <t>RD001064</t>
  </si>
  <si>
    <t>RD001065</t>
  </si>
  <si>
    <t>RD001067</t>
  </si>
  <si>
    <t>RD001070</t>
  </si>
  <si>
    <t>RD001072</t>
  </si>
  <si>
    <t>RD001073</t>
  </si>
  <si>
    <t>RD001074</t>
  </si>
  <si>
    <t>RD001075</t>
  </si>
  <si>
    <t>RD001078</t>
  </si>
  <si>
    <t>RD001079</t>
  </si>
  <si>
    <t>RD001080</t>
  </si>
  <si>
    <t>RD001081</t>
  </si>
  <si>
    <t>RD001082</t>
  </si>
  <si>
    <t>RD001083</t>
  </si>
  <si>
    <t>RD001084</t>
  </si>
  <si>
    <t>RD001085</t>
  </si>
  <si>
    <t>RD001086</t>
  </si>
  <si>
    <t>RD001087</t>
  </si>
  <si>
    <t>RD001088</t>
  </si>
  <si>
    <t>RD001089</t>
  </si>
  <si>
    <t>RD001090</t>
  </si>
  <si>
    <t>RD001091</t>
  </si>
  <si>
    <t>RD001092</t>
  </si>
  <si>
    <t>RD001093</t>
  </si>
  <si>
    <t>RD001094</t>
  </si>
  <si>
    <t>RD001095</t>
  </si>
  <si>
    <t>RD001096</t>
  </si>
  <si>
    <t>RD001097</t>
  </si>
  <si>
    <t>RD001098</t>
  </si>
  <si>
    <t>RD001099</t>
  </si>
  <si>
    <t>RD001100</t>
  </si>
  <si>
    <t>RD001101</t>
  </si>
  <si>
    <t>RD001102</t>
  </si>
  <si>
    <t>RD001103</t>
  </si>
  <si>
    <t>RD001104</t>
  </si>
  <si>
    <t>RD001105</t>
  </si>
  <si>
    <t>RD001106</t>
  </si>
  <si>
    <t>RD001107</t>
  </si>
  <si>
    <t>RD001108</t>
  </si>
  <si>
    <t>RD001109</t>
  </si>
  <si>
    <t>RD001110</t>
  </si>
  <si>
    <t>RD001111</t>
  </si>
  <si>
    <t>RD001112</t>
  </si>
  <si>
    <t>RD001113</t>
  </si>
  <si>
    <t>RD001114</t>
  </si>
  <si>
    <t>RD001116</t>
  </si>
  <si>
    <t>RD001117</t>
  </si>
  <si>
    <t>RD001118</t>
  </si>
  <si>
    <t>RD001119</t>
  </si>
  <si>
    <t>RD001120</t>
  </si>
  <si>
    <t>RD001121</t>
  </si>
  <si>
    <t>RD001122</t>
  </si>
  <si>
    <t>RD001123</t>
  </si>
  <si>
    <t>RD001200</t>
  </si>
  <si>
    <t>RD001124</t>
  </si>
  <si>
    <t>RD001125</t>
  </si>
  <si>
    <t>RD001126</t>
  </si>
  <si>
    <t>RD001127</t>
  </si>
  <si>
    <t>RD001128</t>
  </si>
  <si>
    <t>RD001130</t>
  </si>
  <si>
    <t>RD001131</t>
  </si>
  <si>
    <t>RD001132</t>
  </si>
  <si>
    <t>RD001133</t>
  </si>
  <si>
    <t>RD001134</t>
  </si>
  <si>
    <t>RD001135</t>
  </si>
  <si>
    <t>RD001138</t>
  </si>
  <si>
    <t>RD001139</t>
  </si>
  <si>
    <t>RD001140</t>
  </si>
  <si>
    <t>RD001141</t>
  </si>
  <si>
    <t>RD001142</t>
  </si>
  <si>
    <t>RD001143</t>
  </si>
  <si>
    <t>RD001144</t>
  </si>
  <si>
    <t>RD001145</t>
  </si>
  <si>
    <t>RD001146</t>
  </si>
  <si>
    <t>RD001147</t>
  </si>
  <si>
    <t>RD001148</t>
  </si>
  <si>
    <t>RD001149</t>
  </si>
  <si>
    <t>RD001150</t>
  </si>
  <si>
    <t>RD001151</t>
  </si>
  <si>
    <t>RD001152</t>
  </si>
  <si>
    <t>RD001153</t>
  </si>
  <si>
    <t>RD001154</t>
  </si>
  <si>
    <t>RD001155</t>
  </si>
  <si>
    <t>RD001156</t>
  </si>
  <si>
    <t>RD001157</t>
  </si>
  <si>
    <t>RD001158</t>
  </si>
  <si>
    <t>RD001159</t>
  </si>
  <si>
    <t>RD001161</t>
  </si>
  <si>
    <t>RD001162</t>
  </si>
  <si>
    <t>RD001163</t>
  </si>
  <si>
    <t>RD001164</t>
  </si>
  <si>
    <t>RD001166</t>
  </si>
  <si>
    <t>RD001182</t>
  </si>
  <si>
    <t>RD001167</t>
  </si>
  <si>
    <t>RD001168</t>
  </si>
  <si>
    <t>RD001170</t>
  </si>
  <si>
    <t>RD001171</t>
  </si>
  <si>
    <t>RD001173</t>
  </si>
  <si>
    <t>RD001174</t>
  </si>
  <si>
    <t>RD001175</t>
  </si>
  <si>
    <t>RD001176</t>
  </si>
  <si>
    <t>RD001180</t>
  </si>
  <si>
    <t>RD001184</t>
  </si>
  <si>
    <t>RD001181</t>
  </si>
  <si>
    <t>RD001183</t>
  </si>
  <si>
    <t>RD001186</t>
  </si>
  <si>
    <t>RD001187</t>
  </si>
  <si>
    <t>RD001188</t>
  </si>
  <si>
    <t>RD001189</t>
  </si>
  <si>
    <t>RD001192</t>
  </si>
  <si>
    <t>RD001193</t>
  </si>
  <si>
    <t>RD001194</t>
  </si>
  <si>
    <t>RD001196</t>
  </si>
  <si>
    <t>RD001197</t>
  </si>
  <si>
    <t>RD001199</t>
  </si>
  <si>
    <t>RD001201</t>
  </si>
  <si>
    <t>RD001203</t>
  </si>
  <si>
    <t>RD001204</t>
  </si>
  <si>
    <t>RD001205</t>
  </si>
  <si>
    <t>RD001268</t>
  </si>
  <si>
    <t>RD001304</t>
  </si>
  <si>
    <t>RD001269</t>
  </si>
  <si>
    <t>RD001210</t>
  </si>
  <si>
    <t>RD001211</t>
  </si>
  <si>
    <t>RD001212</t>
  </si>
  <si>
    <t>RD001215</t>
  </si>
  <si>
    <t>RD001216</t>
  </si>
  <si>
    <t>RD001217</t>
  </si>
  <si>
    <t>RD001218</t>
  </si>
  <si>
    <t>RD001219</t>
  </si>
  <si>
    <t>RD001220</t>
  </si>
  <si>
    <t>RD001221</t>
  </si>
  <si>
    <t>RD001222</t>
  </si>
  <si>
    <t>RD001223</t>
  </si>
  <si>
    <t>RD001224</t>
  </si>
  <si>
    <t>RD001225</t>
  </si>
  <si>
    <t>RD001226</t>
  </si>
  <si>
    <t>RD001227</t>
  </si>
  <si>
    <t>RD001228</t>
  </si>
  <si>
    <t>RD001229</t>
  </si>
  <si>
    <t>RD001230</t>
  </si>
  <si>
    <t>RD001231</t>
  </si>
  <si>
    <t>RD001232</t>
  </si>
  <si>
    <t>RD001233</t>
  </si>
  <si>
    <t>RD001234</t>
  </si>
  <si>
    <t>RD001235</t>
  </si>
  <si>
    <t>RD001236</t>
  </si>
  <si>
    <t>RD001237</t>
  </si>
  <si>
    <t>RD001238</t>
  </si>
  <si>
    <t>RD001239</t>
  </si>
  <si>
    <t>RD001240</t>
  </si>
  <si>
    <t>RD001245</t>
  </si>
  <si>
    <t>RD001246</t>
  </si>
  <si>
    <t>RD001248</t>
  </si>
  <si>
    <t>RD001249</t>
  </si>
  <si>
    <t>RD001250</t>
  </si>
  <si>
    <t>RD001251</t>
  </si>
  <si>
    <t>RD001252</t>
  </si>
  <si>
    <t>RD001253</t>
  </si>
  <si>
    <t>RD001254</t>
  </si>
  <si>
    <t>RD001255</t>
  </si>
  <si>
    <t>RD001257</t>
  </si>
  <si>
    <t>RD001258</t>
  </si>
  <si>
    <t>RD001259</t>
  </si>
  <si>
    <t>RD001260</t>
  </si>
  <si>
    <t>RD001261</t>
  </si>
  <si>
    <t>RD001262</t>
  </si>
  <si>
    <t>RD001263</t>
  </si>
  <si>
    <t>RD001264</t>
  </si>
  <si>
    <t>RD001265</t>
  </si>
  <si>
    <t>RD001266</t>
  </si>
  <si>
    <t>RD001267</t>
  </si>
  <si>
    <t>RD001270</t>
  </si>
  <si>
    <t>RD001271</t>
  </si>
  <si>
    <t>RD001272</t>
  </si>
  <si>
    <t>RD001273</t>
  </si>
  <si>
    <t>RD001274</t>
  </si>
  <si>
    <t>RD001275</t>
  </si>
  <si>
    <t>RD001276</t>
  </si>
  <si>
    <t>RD001277</t>
  </si>
  <si>
    <t>RD001278</t>
  </si>
  <si>
    <t>RD001279</t>
  </si>
  <si>
    <t>RD001280</t>
  </si>
  <si>
    <t>RD001281</t>
  </si>
  <si>
    <t>RD001282</t>
  </si>
  <si>
    <t>RD001283</t>
  </si>
  <si>
    <t>RD001284</t>
  </si>
  <si>
    <t>RD001285</t>
  </si>
  <si>
    <t>RD001286</t>
  </si>
  <si>
    <t>RD001287</t>
  </si>
  <si>
    <t>RD001288</t>
  </si>
  <si>
    <t>RD001289</t>
  </si>
  <si>
    <t>RD001290</t>
  </si>
  <si>
    <t>RD001291</t>
  </si>
  <si>
    <t>RD001292</t>
  </si>
  <si>
    <t>RD001293</t>
  </si>
  <si>
    <t>RD001294</t>
  </si>
  <si>
    <t>RD001295</t>
  </si>
  <si>
    <t>RD001296</t>
  </si>
  <si>
    <t>RD001297</t>
  </si>
  <si>
    <t>RD001298</t>
  </si>
  <si>
    <t>RD001299</t>
  </si>
  <si>
    <t>RD001300</t>
  </si>
  <si>
    <t>RD001301</t>
  </si>
  <si>
    <t>RD001302</t>
  </si>
  <si>
    <t>RD001303</t>
  </si>
  <si>
    <t>RD001305</t>
  </si>
  <si>
    <t>RD001306</t>
  </si>
  <si>
    <t>RD001307</t>
  </si>
  <si>
    <t>RD001308</t>
  </si>
  <si>
    <t>RD001309</t>
  </si>
  <si>
    <t>RD001310</t>
  </si>
  <si>
    <t>RD001311</t>
  </si>
  <si>
    <t>RD001312</t>
  </si>
  <si>
    <t>RD001313</t>
  </si>
  <si>
    <t>RD001314</t>
  </si>
  <si>
    <t>RD001315</t>
  </si>
  <si>
    <t>RD001316</t>
  </si>
  <si>
    <t>RD001317</t>
  </si>
  <si>
    <t>RD001318</t>
  </si>
  <si>
    <t>RD001319</t>
  </si>
  <si>
    <t>RD001320</t>
  </si>
  <si>
    <t>RD001321</t>
  </si>
  <si>
    <t>RD001322</t>
  </si>
  <si>
    <t>RD001323</t>
  </si>
  <si>
    <t>RD001324</t>
  </si>
  <si>
    <t>RD001325</t>
  </si>
  <si>
    <t>RD001326</t>
  </si>
  <si>
    <t>RD001327</t>
  </si>
  <si>
    <t>RD001328</t>
  </si>
  <si>
    <t>RD001329</t>
  </si>
  <si>
    <t>RD001330</t>
  </si>
  <si>
    <t>RD001331</t>
  </si>
  <si>
    <t>RD001332</t>
  </si>
  <si>
    <t>RD001334</t>
  </si>
  <si>
    <t>RD001335</t>
  </si>
  <si>
    <t>RD001336</t>
  </si>
  <si>
    <t>RD001337</t>
  </si>
  <si>
    <t>RD001338</t>
  </si>
  <si>
    <t>RD001339</t>
  </si>
  <si>
    <t>RD001340</t>
  </si>
  <si>
    <t>RD001341</t>
  </si>
  <si>
    <t>RD001342</t>
  </si>
  <si>
    <t>RD001343</t>
  </si>
  <si>
    <t>RD001344</t>
  </si>
  <si>
    <t>RD001345</t>
  </si>
  <si>
    <t>RD001346</t>
  </si>
  <si>
    <t>RD001347</t>
  </si>
  <si>
    <t>RD001348</t>
  </si>
  <si>
    <t>RD001349</t>
  </si>
  <si>
    <t>RD001350</t>
  </si>
  <si>
    <t>RD001351</t>
  </si>
  <si>
    <t>RD001352</t>
  </si>
  <si>
    <t>RD001353</t>
  </si>
  <si>
    <t>RD001354</t>
  </si>
  <si>
    <t>RD001355</t>
  </si>
  <si>
    <t>RD001356</t>
  </si>
  <si>
    <t>RD001357</t>
  </si>
  <si>
    <t>RD001358</t>
  </si>
  <si>
    <t>RD001359</t>
  </si>
  <si>
    <t>RD001360</t>
  </si>
  <si>
    <t>RD001362</t>
  </si>
  <si>
    <t>RD001363</t>
  </si>
  <si>
    <t>RD001364</t>
  </si>
  <si>
    <t>RD001365</t>
  </si>
  <si>
    <t>RD001366</t>
  </si>
  <si>
    <t>RD001367</t>
  </si>
  <si>
    <t>RD001368</t>
  </si>
  <si>
    <t>RD001369</t>
  </si>
  <si>
    <t>RD001370</t>
  </si>
  <si>
    <t>RD001371</t>
  </si>
  <si>
    <t>RD001372</t>
  </si>
  <si>
    <t>RD001373</t>
  </si>
  <si>
    <t>RD001374</t>
  </si>
  <si>
    <t>RD001375</t>
  </si>
  <si>
    <t>RD001376</t>
  </si>
  <si>
    <t>RD001377</t>
  </si>
  <si>
    <t>RD001378</t>
  </si>
  <si>
    <t>RD001379</t>
  </si>
  <si>
    <t>RD001380</t>
  </si>
  <si>
    <t>RD001381</t>
  </si>
  <si>
    <t>RD001382</t>
  </si>
  <si>
    <t>RD001383</t>
  </si>
  <si>
    <t>RD001384</t>
  </si>
  <si>
    <t>RD001385</t>
  </si>
  <si>
    <t>RD001386</t>
  </si>
  <si>
    <t>RD001387</t>
  </si>
  <si>
    <t>RD001388</t>
  </si>
  <si>
    <t>RD001389</t>
  </si>
  <si>
    <t>RD001390</t>
  </si>
  <si>
    <t>RD001391</t>
  </si>
  <si>
    <t>RD001392</t>
  </si>
  <si>
    <t>RD001393</t>
  </si>
  <si>
    <t>RD001394</t>
  </si>
  <si>
    <t>RD001395</t>
  </si>
  <si>
    <t>RD001396</t>
  </si>
  <si>
    <t>RD001397</t>
  </si>
  <si>
    <t>RD001398</t>
  </si>
  <si>
    <t>RD001399</t>
  </si>
  <si>
    <t>RD001401</t>
  </si>
  <si>
    <t>RD001402</t>
  </si>
  <si>
    <t>RD001403</t>
  </si>
  <si>
    <t>RD001474</t>
  </si>
  <si>
    <t>RD001404</t>
  </si>
  <si>
    <t>RD001405</t>
  </si>
  <si>
    <t>RD001406</t>
  </si>
  <si>
    <t>RD001407</t>
  </si>
  <si>
    <t>RD001408</t>
  </si>
  <si>
    <t>RD001409</t>
  </si>
  <si>
    <t>RD001410</t>
  </si>
  <si>
    <t>RD001411</t>
  </si>
  <si>
    <t>RD001412</t>
  </si>
  <si>
    <t>RD001413</t>
  </si>
  <si>
    <t>RD001414</t>
  </si>
  <si>
    <t>RD001487</t>
  </si>
  <si>
    <t>RD001462</t>
  </si>
  <si>
    <t>RD001415</t>
  </si>
  <si>
    <t>RD001416</t>
  </si>
  <si>
    <t>RD001417</t>
  </si>
  <si>
    <t>RD001460</t>
  </si>
  <si>
    <t>RD001465</t>
  </si>
  <si>
    <t>RD001475</t>
  </si>
  <si>
    <t>RD001477</t>
  </si>
  <si>
    <t>RD001432</t>
  </si>
  <si>
    <t>RD001418</t>
  </si>
  <si>
    <t>RD001419</t>
  </si>
  <si>
    <t>RD001420</t>
  </si>
  <si>
    <t>RD001421</t>
  </si>
  <si>
    <t>RD001422</t>
  </si>
  <si>
    <t>RD001423</t>
  </si>
  <si>
    <t>RD001424</t>
  </si>
  <si>
    <t>RD001425</t>
  </si>
  <si>
    <t>RD001426</t>
  </si>
  <si>
    <t>RD001427</t>
  </si>
  <si>
    <t>RD001428</t>
  </si>
  <si>
    <t>RD001429</t>
  </si>
  <si>
    <t>RD001430</t>
  </si>
  <si>
    <t>RD001431</t>
  </si>
  <si>
    <t>RD001459</t>
  </si>
  <si>
    <t>RD001433</t>
  </si>
  <si>
    <t>RD001441</t>
  </si>
  <si>
    <t>RD001434</t>
  </si>
  <si>
    <t>RD001435</t>
  </si>
  <si>
    <t>RD001436</t>
  </si>
  <si>
    <t>RD001437</t>
  </si>
  <si>
    <t>RD001438</t>
  </si>
  <si>
    <t>RD001439</t>
  </si>
  <si>
    <t>RD001440</t>
  </si>
  <si>
    <t>RD001442</t>
  </si>
  <si>
    <t>RD001443</t>
  </si>
  <si>
    <t>RD001444</t>
  </si>
  <si>
    <t>RD001445</t>
  </si>
  <si>
    <t>RD001446</t>
  </si>
  <si>
    <t>RD001447</t>
  </si>
  <si>
    <t>RD001448</t>
  </si>
  <si>
    <t>RD001449</t>
  </si>
  <si>
    <t>RD001450</t>
  </si>
  <si>
    <t>RD001451</t>
  </si>
  <si>
    <t>RD001452</t>
  </si>
  <si>
    <t>RD001453</t>
  </si>
  <si>
    <t>RD001454</t>
  </si>
  <si>
    <t>RD001455</t>
  </si>
  <si>
    <t>RD001456</t>
  </si>
  <si>
    <t>RD001457</t>
  </si>
  <si>
    <t>RD001458</t>
  </si>
  <si>
    <t>RD001461</t>
  </si>
  <si>
    <t>RD001463</t>
  </si>
  <si>
    <t>RD001464</t>
  </si>
  <si>
    <t>RD001466</t>
  </si>
  <si>
    <t>RD001467</t>
  </si>
  <si>
    <t>RD001468</t>
  </si>
  <si>
    <t>RD001469</t>
  </si>
  <si>
    <t>RD001470</t>
  </si>
  <si>
    <t>RD001471</t>
  </si>
  <si>
    <t>RD001472</t>
  </si>
  <si>
    <t>RD001473</t>
  </si>
  <si>
    <t>RD001476</t>
  </si>
  <si>
    <t>RD001478</t>
  </si>
  <si>
    <t>RD001479</t>
  </si>
  <si>
    <t>RD001480</t>
  </si>
  <si>
    <t>RD001481</t>
  </si>
  <si>
    <t>RD001482</t>
  </si>
  <si>
    <t>RD001483</t>
  </si>
  <si>
    <t>RD001484</t>
  </si>
  <si>
    <t>RD001485</t>
  </si>
  <si>
    <t>RD001486</t>
  </si>
  <si>
    <t>RD001488</t>
  </si>
  <si>
    <t>RD001489</t>
  </si>
  <si>
    <t>RD001491</t>
  </si>
  <si>
    <t>RD001492</t>
  </si>
  <si>
    <t>RD001493</t>
  </si>
  <si>
    <t>35x68x42</t>
  </si>
  <si>
    <t>35x66x37</t>
  </si>
  <si>
    <t>50x83x22</t>
  </si>
  <si>
    <t>55x100x22.75</t>
  </si>
  <si>
    <t>52x92x24/27</t>
  </si>
  <si>
    <t>32x47x18</t>
  </si>
  <si>
    <t>15x35x11</t>
  </si>
  <si>
    <t>40x80x25</t>
  </si>
  <si>
    <t>38x71x33/36</t>
  </si>
  <si>
    <t>50x90x20</t>
  </si>
  <si>
    <t>35x62x14</t>
  </si>
  <si>
    <t>35x65X18</t>
  </si>
  <si>
    <t>28.58x68.26x22.23</t>
  </si>
  <si>
    <t>38x70x37</t>
  </si>
  <si>
    <t>35x72x17</t>
  </si>
  <si>
    <t>50.8x93.26x30.30</t>
  </si>
  <si>
    <t>35x76x19</t>
  </si>
  <si>
    <t>49.99x123.83x36.51</t>
  </si>
  <si>
    <t>35x89x38</t>
  </si>
  <si>
    <t>25x62x13</t>
  </si>
  <si>
    <t>45x100x25</t>
  </si>
  <si>
    <t>41.28x73.43x19.81</t>
  </si>
  <si>
    <t>25x52x37</t>
  </si>
  <si>
    <t>34x64x37</t>
  </si>
  <si>
    <t>40x74x42</t>
  </si>
  <si>
    <t>35x62x31</t>
  </si>
  <si>
    <t>63.5x107.95x25.4</t>
  </si>
  <si>
    <t>40x90x23</t>
  </si>
  <si>
    <t>65x120x24.75</t>
  </si>
  <si>
    <t>25x52x18</t>
  </si>
  <si>
    <t>32x75x20</t>
  </si>
  <si>
    <t>31x59x11</t>
  </si>
  <si>
    <t>40x105x45</t>
  </si>
  <si>
    <t>35x80x32</t>
  </si>
  <si>
    <t>45x85x19</t>
  </si>
  <si>
    <t>25x42x9</t>
  </si>
  <si>
    <t>44.45x92.08x23.02/30</t>
  </si>
  <si>
    <t>40x80x23/30</t>
  </si>
  <si>
    <t>30.16x64.29x16.67/21.43</t>
  </si>
  <si>
    <t>21x50x18.28/13.97</t>
  </si>
  <si>
    <t>17x52x17</t>
  </si>
  <si>
    <t>21x45x16</t>
  </si>
  <si>
    <t>19.05x45.24x12.07/15.49</t>
  </si>
  <si>
    <t>17x40x14.5</t>
  </si>
  <si>
    <t>50x82x22</t>
  </si>
  <si>
    <t>25x60x17</t>
  </si>
  <si>
    <t>34x59x16</t>
  </si>
  <si>
    <t>29x50x14</t>
  </si>
  <si>
    <t>50x21x31</t>
  </si>
  <si>
    <t>38x71x39</t>
  </si>
  <si>
    <t>38x63x17</t>
  </si>
  <si>
    <t>34x72x25</t>
  </si>
  <si>
    <t>20x52x15/19</t>
  </si>
  <si>
    <t>40x80x19/24.75</t>
  </si>
  <si>
    <t>35x72x19/24.25</t>
  </si>
  <si>
    <t>35x72x24.5</t>
  </si>
  <si>
    <t>12x28x8</t>
  </si>
  <si>
    <t>45x75x21</t>
  </si>
  <si>
    <t>30x55x17</t>
  </si>
  <si>
    <t>20x52x16</t>
  </si>
  <si>
    <t>10x26x8</t>
  </si>
  <si>
    <t>25x52x13/16</t>
  </si>
  <si>
    <t>15x32x9</t>
  </si>
  <si>
    <t>70x110x25</t>
  </si>
  <si>
    <t>50x80x20</t>
  </si>
  <si>
    <t>35x80x22/29.25</t>
  </si>
  <si>
    <t>30x72x16.50/24</t>
  </si>
  <si>
    <t>45x77x19</t>
  </si>
  <si>
    <t>45x85x16/20.75</t>
  </si>
  <si>
    <t>25x47x14/17</t>
  </si>
  <si>
    <t>25x62x20/25</t>
  </si>
  <si>
    <t>40x80x18</t>
  </si>
  <si>
    <t>50x90x21</t>
  </si>
  <si>
    <t>45x80x21</t>
  </si>
  <si>
    <t>25x62x24</t>
  </si>
  <si>
    <t>19x49x18</t>
  </si>
  <si>
    <t>30x62x16</t>
  </si>
  <si>
    <t>20x47x14</t>
  </si>
  <si>
    <t>40X90X23</t>
  </si>
  <si>
    <t>42x80x34/36</t>
  </si>
  <si>
    <t>25x52x15</t>
  </si>
  <si>
    <t>35x80x21</t>
  </si>
  <si>
    <t>50x90x21.75</t>
  </si>
  <si>
    <t>50x93x30</t>
  </si>
  <si>
    <t>55x120x43</t>
  </si>
  <si>
    <t>42x58x15</t>
  </si>
  <si>
    <t>35x52x18</t>
  </si>
  <si>
    <t>30x42x16</t>
  </si>
  <si>
    <t>40x50x13</t>
  </si>
  <si>
    <t>60x100x30</t>
  </si>
  <si>
    <t>57.15x112.71x30.16</t>
  </si>
  <si>
    <t>35x55x10</t>
  </si>
  <si>
    <t>19.50x44.45x12.7</t>
  </si>
  <si>
    <t>30x72x23</t>
  </si>
  <si>
    <t>33x60x20.4</t>
  </si>
  <si>
    <t>15x47x14</t>
  </si>
  <si>
    <t>15x32x11</t>
  </si>
  <si>
    <t>10x27x11</t>
  </si>
  <si>
    <t>27x58x12/17</t>
  </si>
  <si>
    <t>40x100x25</t>
  </si>
  <si>
    <t>21.99x45.24x15.49</t>
  </si>
  <si>
    <t>25x55x10</t>
  </si>
  <si>
    <t>15x35x14</t>
  </si>
  <si>
    <t>15x35x13</t>
  </si>
  <si>
    <t>17x52x16</t>
  </si>
  <si>
    <t>8x23x11</t>
  </si>
  <si>
    <t>12x32x14</t>
  </si>
  <si>
    <t>25x60x19/27</t>
  </si>
  <si>
    <t>50x110x27</t>
  </si>
  <si>
    <t>65x100x23</t>
  </si>
  <si>
    <t>25x68x18</t>
  </si>
  <si>
    <t>20x37x9</t>
  </si>
  <si>
    <t>30x72x19</t>
  </si>
  <si>
    <t>25x62x17</t>
  </si>
  <si>
    <t>20x52x15</t>
  </si>
  <si>
    <t>17x35x10</t>
  </si>
  <si>
    <t>30x55x13</t>
  </si>
  <si>
    <t>17x47x14</t>
  </si>
  <si>
    <t>10x35x13</t>
  </si>
  <si>
    <t>15x42x13</t>
  </si>
  <si>
    <t>15x46x14</t>
  </si>
  <si>
    <t>12x37x12</t>
  </si>
  <si>
    <t>12x28x12</t>
  </si>
  <si>
    <t>10x35x11</t>
  </si>
  <si>
    <t>10x22x6</t>
  </si>
  <si>
    <t>12.5x28.5x8</t>
  </si>
  <si>
    <t>43x87x31</t>
  </si>
  <si>
    <t>17x52x21</t>
  </si>
  <si>
    <t>35x72x23</t>
  </si>
  <si>
    <t>60x110x22</t>
  </si>
  <si>
    <t>12x32x10</t>
  </si>
  <si>
    <t>31x72x19</t>
  </si>
  <si>
    <t>35x65x14</t>
  </si>
  <si>
    <t>44x105x38</t>
  </si>
  <si>
    <t>50.5x105x37.5</t>
  </si>
  <si>
    <t>35x80x31/25</t>
  </si>
  <si>
    <t>50x78x15</t>
  </si>
  <si>
    <t>28x68x18</t>
  </si>
  <si>
    <t>17x40x14</t>
  </si>
  <si>
    <t>17x47x15.25</t>
  </si>
  <si>
    <t>17x40x12</t>
  </si>
  <si>
    <t>35x72x19/23</t>
  </si>
  <si>
    <t>10x30x9</t>
  </si>
  <si>
    <t>22x50x14</t>
  </si>
  <si>
    <t>65x110x34</t>
  </si>
  <si>
    <t>75x130x33.25</t>
  </si>
  <si>
    <t>9x24x7</t>
  </si>
  <si>
    <t>15x35x9</t>
  </si>
  <si>
    <t>7x19x6</t>
  </si>
  <si>
    <t>20x42x12</t>
  </si>
  <si>
    <t>19x33x7</t>
  </si>
  <si>
    <t>30x52x22</t>
  </si>
  <si>
    <t>40x68x15</t>
  </si>
  <si>
    <t>38x68x14/18</t>
  </si>
  <si>
    <t>25x47x12</t>
  </si>
  <si>
    <t>35x85x23</t>
  </si>
  <si>
    <t>44.45x92.07x30.16</t>
  </si>
  <si>
    <t>65x120x32.75</t>
  </si>
  <si>
    <t>32x68x23</t>
  </si>
  <si>
    <t>50x93x23</t>
  </si>
  <si>
    <t>21x50x17</t>
  </si>
  <si>
    <t>17x39x14</t>
  </si>
  <si>
    <t>55x90x27</t>
  </si>
  <si>
    <t>31x41x21</t>
  </si>
  <si>
    <t>25x47x11.5/15</t>
  </si>
  <si>
    <t>15x40x14</t>
  </si>
  <si>
    <t>40x67x19</t>
  </si>
  <si>
    <t>67x113x24/33</t>
  </si>
  <si>
    <t>50x88x16</t>
  </si>
  <si>
    <t>51x89x22</t>
  </si>
  <si>
    <t>55x95x30</t>
  </si>
  <si>
    <t>32x80x23</t>
  </si>
  <si>
    <t>50x110x42.25</t>
  </si>
  <si>
    <t>40x68x22</t>
  </si>
  <si>
    <t>30x55x23</t>
  </si>
  <si>
    <t>65x120x24</t>
  </si>
  <si>
    <t>52x92x21/26</t>
  </si>
  <si>
    <t>19x15x49</t>
  </si>
  <si>
    <t>15x40x12</t>
  </si>
  <si>
    <t>12x42x10</t>
  </si>
  <si>
    <t>20x47x18</t>
  </si>
  <si>
    <t>28x68x23</t>
  </si>
  <si>
    <t>35x65x21</t>
  </si>
  <si>
    <t>37x76x19</t>
  </si>
  <si>
    <t>40x80x23</t>
  </si>
  <si>
    <t>36x76x29</t>
  </si>
  <si>
    <t>9x26x8</t>
  </si>
  <si>
    <t>25x46x25</t>
  </si>
  <si>
    <t>33x68.5x23</t>
  </si>
  <si>
    <t>38.5x68x18.5</t>
  </si>
  <si>
    <t>33x68x22</t>
  </si>
  <si>
    <t>30x72x24</t>
  </si>
  <si>
    <t>30x72x21</t>
  </si>
  <si>
    <t>32x75x29.75</t>
  </si>
  <si>
    <t>35x80x32.75</t>
  </si>
  <si>
    <t>17x52x18</t>
  </si>
  <si>
    <t>38x83x31</t>
  </si>
  <si>
    <t>41x89x30</t>
  </si>
  <si>
    <t>40x90x25.25</t>
  </si>
  <si>
    <t>55x100x32</t>
  </si>
  <si>
    <t>40x90x35.25</t>
  </si>
  <si>
    <t>30x51.75x16</t>
  </si>
  <si>
    <t>45X85X22</t>
  </si>
  <si>
    <t>25x72x19</t>
  </si>
  <si>
    <t>73X127X37</t>
  </si>
  <si>
    <t>57,15x104,78x30,16</t>
  </si>
  <si>
    <t>30x75x21</t>
  </si>
  <si>
    <t>25x68x19</t>
  </si>
  <si>
    <t>40x68x19</t>
  </si>
  <si>
    <t>42x92.08x24.61</t>
  </si>
  <si>
    <t>55x90x23</t>
  </si>
  <si>
    <t>30x62x17</t>
  </si>
  <si>
    <t>28x58x17</t>
  </si>
  <si>
    <t>36.5x79x29</t>
  </si>
  <si>
    <t>45x95x36</t>
  </si>
  <si>
    <t>40x92x23</t>
  </si>
  <si>
    <t>30x72x17</t>
  </si>
  <si>
    <t>35x75x18/25</t>
  </si>
  <si>
    <t>35x48x20</t>
  </si>
  <si>
    <t>34x64x22</t>
  </si>
  <si>
    <t>35x48x24</t>
  </si>
  <si>
    <t>36x76.5x30</t>
  </si>
  <si>
    <t>75x136x22</t>
  </si>
  <si>
    <t>76x127x31</t>
  </si>
  <si>
    <t>50x94x24/31</t>
  </si>
  <si>
    <t>65x110x31</t>
  </si>
  <si>
    <t>30x62</t>
  </si>
  <si>
    <t>35x90x23</t>
  </si>
  <si>
    <t>30x80x23</t>
  </si>
  <si>
    <t>55x97x25</t>
  </si>
  <si>
    <t>20x49x16</t>
  </si>
  <si>
    <t>20x52x21</t>
  </si>
  <si>
    <t>22x52x13</t>
  </si>
  <si>
    <t>22x52x15</t>
  </si>
  <si>
    <t>22x56x16</t>
  </si>
  <si>
    <t>22x62x16</t>
  </si>
  <si>
    <t>22x68x18</t>
  </si>
  <si>
    <t>22x52x17</t>
  </si>
  <si>
    <t>25x53x17</t>
  </si>
  <si>
    <t>25x58x16</t>
  </si>
  <si>
    <t>35X73X26</t>
  </si>
  <si>
    <t>28x52x12</t>
  </si>
  <si>
    <t>57.15x104.78x29.32</t>
  </si>
  <si>
    <t>45x85x24.70</t>
  </si>
  <si>
    <t>50.8x88.9x22.23</t>
  </si>
  <si>
    <t>25x57x18</t>
  </si>
  <si>
    <t>32x72x20</t>
  </si>
  <si>
    <t>30x62x18</t>
  </si>
  <si>
    <t>25x43.5x15</t>
  </si>
  <si>
    <t>35x68x19</t>
  </si>
  <si>
    <t>22x62x17</t>
  </si>
  <si>
    <t>28x52x14</t>
  </si>
  <si>
    <t>28x58x16</t>
  </si>
  <si>
    <t>25x59x24</t>
  </si>
  <si>
    <t>24x50x17/19</t>
  </si>
  <si>
    <t>24x55x28.5</t>
  </si>
  <si>
    <t>28x65x19</t>
  </si>
  <si>
    <t>x55x18</t>
  </si>
  <si>
    <t>39.6x73x22</t>
  </si>
  <si>
    <t>28x68x19</t>
  </si>
  <si>
    <t>25x62x17.5</t>
  </si>
  <si>
    <t>30.6x72x19</t>
  </si>
  <si>
    <t>28x52x17</t>
  </si>
  <si>
    <t>25x62x15.5</t>
  </si>
  <si>
    <t>25x43.5x50</t>
  </si>
  <si>
    <t>25x52x19</t>
  </si>
  <si>
    <t>30x68x22</t>
  </si>
  <si>
    <t>32x70x27</t>
  </si>
  <si>
    <t>44.98x82.93x25.4</t>
  </si>
  <si>
    <t>45.62x82.93x25.4</t>
  </si>
  <si>
    <t>37x79.5x19</t>
  </si>
  <si>
    <t>52.39x92</t>
  </si>
  <si>
    <t>28.5X68.2X22.2</t>
  </si>
  <si>
    <t>60x100x26</t>
  </si>
  <si>
    <t>57x105x30/24.5</t>
  </si>
  <si>
    <t>44x93x31</t>
  </si>
  <si>
    <t>30X25X72</t>
  </si>
  <si>
    <t>44.45x93.26x30.30</t>
  </si>
  <si>
    <t>30x72x22/14</t>
  </si>
  <si>
    <t>45x100x33.5</t>
  </si>
  <si>
    <t>40x80x19.5</t>
  </si>
  <si>
    <t>45x100x29</t>
  </si>
  <si>
    <t>45x85x32</t>
  </si>
  <si>
    <t>50x110x31</t>
  </si>
  <si>
    <t>60x130x33.50</t>
  </si>
  <si>
    <t>59x130x22</t>
  </si>
  <si>
    <t>15x35x11.75</t>
  </si>
  <si>
    <t>20x42x12/15</t>
  </si>
  <si>
    <t>45x68x15</t>
  </si>
  <si>
    <t>35x72x18.25</t>
  </si>
  <si>
    <t>40x80x20</t>
  </si>
  <si>
    <t>10X35X11</t>
  </si>
  <si>
    <t>45x85x20.75</t>
  </si>
  <si>
    <t>60x110x23.75</t>
  </si>
  <si>
    <t>70x125x26.25</t>
  </si>
  <si>
    <t>19x42x12</t>
  </si>
  <si>
    <t>22x42x12</t>
  </si>
  <si>
    <t>35x62x18.5</t>
  </si>
  <si>
    <t>65X110X31</t>
  </si>
  <si>
    <t>45x75x20</t>
  </si>
  <si>
    <t>25x52x17</t>
  </si>
  <si>
    <t>17x40x16</t>
  </si>
  <si>
    <t>60x95x23</t>
  </si>
  <si>
    <t>30x62x20/17</t>
  </si>
  <si>
    <t>17x40x11</t>
  </si>
  <si>
    <t>35x72x25</t>
  </si>
  <si>
    <t>19x47x14</t>
  </si>
  <si>
    <t>60x110x29.75</t>
  </si>
  <si>
    <t>55x100x26.75</t>
  </si>
  <si>
    <t>20x58x16</t>
  </si>
  <si>
    <t>50x110x40</t>
  </si>
  <si>
    <t>17x47x19.5</t>
  </si>
  <si>
    <t>19x37x9</t>
  </si>
  <si>
    <t>30x72x28.75</t>
  </si>
  <si>
    <t>25x62x19</t>
  </si>
  <si>
    <t>35x80x31</t>
  </si>
  <si>
    <t>60x95x27</t>
  </si>
  <si>
    <t>65x100x27</t>
  </si>
  <si>
    <t>27x49x11.50/15</t>
  </si>
  <si>
    <t>35x72x18.2</t>
  </si>
  <si>
    <t>17x35x7</t>
  </si>
  <si>
    <t>15x35x17</t>
  </si>
  <si>
    <t>40x53.20</t>
  </si>
  <si>
    <t>40x58x15</t>
  </si>
  <si>
    <t>15x47x16</t>
  </si>
  <si>
    <t>38x65x21.5</t>
  </si>
  <si>
    <t>15x38x19</t>
  </si>
  <si>
    <t>15x42x17</t>
  </si>
  <si>
    <t>38x65x18.5</t>
  </si>
  <si>
    <t>21x50x19</t>
  </si>
  <si>
    <t>36x79x30</t>
  </si>
  <si>
    <t>19x44x17</t>
  </si>
  <si>
    <t>8x24x8</t>
  </si>
  <si>
    <t>28x58X18</t>
  </si>
  <si>
    <t>25x65x19</t>
  </si>
  <si>
    <t>8x23x14</t>
  </si>
  <si>
    <t>27x58x17.5</t>
  </si>
  <si>
    <t>30x62x17.25</t>
  </si>
  <si>
    <t>28x65x18</t>
  </si>
  <si>
    <t>12x28x7</t>
  </si>
  <si>
    <t>30.5X59X16.5</t>
  </si>
  <si>
    <t>8x19X6</t>
  </si>
  <si>
    <t>8x19x6</t>
  </si>
  <si>
    <t>30x65x17</t>
  </si>
  <si>
    <t>32x65x17</t>
  </si>
  <si>
    <t>32X65X17</t>
  </si>
  <si>
    <t>30x75x20</t>
  </si>
  <si>
    <t>12x24x6</t>
  </si>
  <si>
    <t>22x56x15</t>
  </si>
  <si>
    <t>28x62x17</t>
  </si>
  <si>
    <t>17x62x17</t>
  </si>
  <si>
    <t>21.4x50x18.3</t>
  </si>
  <si>
    <t>25x52x43</t>
  </si>
  <si>
    <t>25x52x42</t>
  </si>
  <si>
    <t>10X23X11</t>
  </si>
  <si>
    <t>25x55x48</t>
  </si>
  <si>
    <t>17X52X17</t>
  </si>
  <si>
    <t>15x47x18</t>
  </si>
  <si>
    <t>40X80X21/27</t>
  </si>
  <si>
    <t>15X35X13</t>
  </si>
  <si>
    <t>20x2x6</t>
  </si>
  <si>
    <t>25x56x32</t>
  </si>
  <si>
    <t>27x52x43/45</t>
  </si>
  <si>
    <t>50.8x92.08x25.4</t>
  </si>
  <si>
    <t>35X80X21</t>
  </si>
  <si>
    <t>50x90x24.75</t>
  </si>
  <si>
    <t>28.57x68.26x22.2</t>
  </si>
  <si>
    <t>30x72x24.35</t>
  </si>
  <si>
    <t>27x53x43</t>
  </si>
  <si>
    <t>28x58x42</t>
  </si>
  <si>
    <t>35X72X19/24.25</t>
  </si>
  <si>
    <t>42X78x40</t>
  </si>
  <si>
    <t>40x72x19</t>
  </si>
  <si>
    <t>39X68X37</t>
  </si>
  <si>
    <t>34x66x37</t>
  </si>
  <si>
    <t>42X76X35/38</t>
  </si>
  <si>
    <t>40x74X36</t>
  </si>
  <si>
    <t>52x92x20/25</t>
  </si>
  <si>
    <t>25x58x17</t>
  </si>
  <si>
    <t>42x82x40</t>
  </si>
  <si>
    <t>28x58x44</t>
  </si>
  <si>
    <t>28x58x48</t>
  </si>
  <si>
    <t>17X52X16</t>
  </si>
  <si>
    <t>29x53x37</t>
  </si>
  <si>
    <t>30x60x37</t>
  </si>
  <si>
    <t>30x62x38</t>
  </si>
  <si>
    <t>30x58x42</t>
  </si>
  <si>
    <t>30x62x48</t>
  </si>
  <si>
    <t>30x62x42</t>
  </si>
  <si>
    <t>30x72x27</t>
  </si>
  <si>
    <t>43x82x45</t>
  </si>
  <si>
    <t>34x80x35</t>
  </si>
  <si>
    <t>35x61x40</t>
  </si>
  <si>
    <t>35x62x40</t>
  </si>
  <si>
    <t>35x64x37</t>
  </si>
  <si>
    <t>35x66x33</t>
  </si>
  <si>
    <t>35x67x42</t>
  </si>
  <si>
    <t>35x68x33/30</t>
  </si>
  <si>
    <t>35x68x30/33</t>
  </si>
  <si>
    <t>35x68x37</t>
  </si>
  <si>
    <t>35x68x40</t>
  </si>
  <si>
    <t>35x72x17/25</t>
  </si>
  <si>
    <t>30x62x19/13</t>
  </si>
  <si>
    <t>35x72x27</t>
  </si>
  <si>
    <t>40x90x23/28</t>
  </si>
  <si>
    <t>66.5x108x25..5</t>
  </si>
  <si>
    <t>35x72x31/33</t>
  </si>
  <si>
    <t>35x80x35</t>
  </si>
  <si>
    <t>36x66x35</t>
  </si>
  <si>
    <t>36x66x37</t>
  </si>
  <si>
    <t>36x68x33</t>
  </si>
  <si>
    <t>37x72x37</t>
  </si>
  <si>
    <t>38x64x33/36</t>
  </si>
  <si>
    <t>38x69x34/39</t>
  </si>
  <si>
    <t>38x69x36/34</t>
  </si>
  <si>
    <t>38x68x37</t>
  </si>
  <si>
    <t>38x70x38</t>
  </si>
  <si>
    <t>35x72x33</t>
  </si>
  <si>
    <t>38x71x30/33</t>
  </si>
  <si>
    <t>38X72X37</t>
  </si>
  <si>
    <t>38x72x33/36</t>
  </si>
  <si>
    <t>38x72x37</t>
  </si>
  <si>
    <t>38x73x40</t>
  </si>
  <si>
    <t>38x74x36</t>
  </si>
  <si>
    <t>38x74x33/36</t>
  </si>
  <si>
    <t>38x74x36/36</t>
  </si>
  <si>
    <t>39x68x37</t>
  </si>
  <si>
    <t>39x72x37</t>
  </si>
  <si>
    <t>39x74x36/34</t>
  </si>
  <si>
    <t>39x74x39</t>
  </si>
  <si>
    <t>40x70x43</t>
  </si>
  <si>
    <t>40x72x33/36</t>
  </si>
  <si>
    <t>40x72x36</t>
  </si>
  <si>
    <t>40x72x37</t>
  </si>
  <si>
    <t>40x74x34</t>
  </si>
  <si>
    <t>40x74x34/36</t>
  </si>
  <si>
    <t>40x74x36</t>
  </si>
  <si>
    <t>40x74x40</t>
  </si>
  <si>
    <t>40x74x54</t>
  </si>
  <si>
    <t>40x75x39</t>
  </si>
  <si>
    <t>40x80x18/23</t>
  </si>
  <si>
    <t>40x80x21/27</t>
  </si>
  <si>
    <t>40x80x34/36</t>
  </si>
  <si>
    <t>30x72x18/24</t>
  </si>
  <si>
    <t>40x80x36</t>
  </si>
  <si>
    <t>40x90x26/31</t>
  </si>
  <si>
    <t>40x90x23/29</t>
  </si>
  <si>
    <t>42x80x42</t>
  </si>
  <si>
    <t>40x90x37</t>
  </si>
  <si>
    <t>40x92x25.5</t>
  </si>
  <si>
    <t>40x94x26/31</t>
  </si>
  <si>
    <t>42x72x35/38</t>
  </si>
  <si>
    <t>42x72x38</t>
  </si>
  <si>
    <t>42x75x37</t>
  </si>
  <si>
    <t>42x75x60</t>
  </si>
  <si>
    <t>42x76x35/38</t>
  </si>
  <si>
    <t>42x76x35</t>
  </si>
  <si>
    <t>42x76x39</t>
  </si>
  <si>
    <t>42x78x40</t>
  </si>
  <si>
    <t>42x80x38</t>
  </si>
  <si>
    <t>42x80x45</t>
  </si>
  <si>
    <t>42x82x36</t>
  </si>
  <si>
    <t>43x73x43</t>
  </si>
  <si>
    <t>45x84x39/41</t>
  </si>
  <si>
    <t>45x84x48</t>
  </si>
  <si>
    <t>45x85x21/27</t>
  </si>
  <si>
    <t>50x90x30</t>
  </si>
  <si>
    <t>50x100x37</t>
  </si>
  <si>
    <t>54x105x30</t>
  </si>
  <si>
    <t>55x100x36.50</t>
  </si>
  <si>
    <t>50X110X31</t>
  </si>
  <si>
    <t>40x73x22</t>
  </si>
  <si>
    <t>38x74x36/33</t>
  </si>
  <si>
    <t>39X52X24</t>
  </si>
  <si>
    <t>35x72x26/17</t>
  </si>
  <si>
    <t>7x9x6</t>
  </si>
  <si>
    <t>30x72x24.5</t>
  </si>
  <si>
    <t>40X68X20</t>
  </si>
  <si>
    <t>16x40x12</t>
  </si>
  <si>
    <t>43x76x43</t>
  </si>
  <si>
    <t>50x110x27/19</t>
  </si>
  <si>
    <t>19.05X44.45X12.70</t>
  </si>
  <si>
    <t>8x22x7</t>
  </si>
  <si>
    <t>6X17X6</t>
  </si>
  <si>
    <t>8X23X14</t>
  </si>
  <si>
    <t>10x27x14</t>
  </si>
  <si>
    <t>55x87.62x21.5</t>
  </si>
  <si>
    <t>45.2X73.4X19.8</t>
  </si>
  <si>
    <t>35x80x22.75</t>
  </si>
  <si>
    <t>20x48.5x18</t>
  </si>
  <si>
    <t>42x72x38/35</t>
  </si>
  <si>
    <t>50X90X21</t>
  </si>
  <si>
    <t>20x26x20</t>
  </si>
  <si>
    <t>80x140x46</t>
  </si>
  <si>
    <t>63,50x112,71x30,16</t>
  </si>
  <si>
    <t>50x90x23</t>
  </si>
  <si>
    <t>17X40X12</t>
  </si>
  <si>
    <t>12X24X6</t>
  </si>
  <si>
    <t>55x100x35</t>
  </si>
  <si>
    <t>18.5x38x10</t>
  </si>
  <si>
    <t>52x92x20</t>
  </si>
  <si>
    <t>60x100x20</t>
  </si>
  <si>
    <t>55x100x21</t>
  </si>
  <si>
    <t>20X58X16</t>
  </si>
  <si>
    <t>30x72x20</t>
  </si>
  <si>
    <t>40x80x24.75</t>
  </si>
  <si>
    <t>55x105x36</t>
  </si>
  <si>
    <t>63x113x31</t>
  </si>
  <si>
    <t>40x90x36.5</t>
  </si>
  <si>
    <t>35x76x29</t>
  </si>
  <si>
    <t>15X35X11</t>
  </si>
  <si>
    <t>42.8X87.3X30.8</t>
  </si>
  <si>
    <t>57.15x104.77x29.31</t>
  </si>
  <si>
    <t>60x102x26/20</t>
  </si>
  <si>
    <t>65X110X22/30</t>
  </si>
  <si>
    <t>55X120X33</t>
  </si>
  <si>
    <t>15x52x16</t>
  </si>
  <si>
    <t>62x107x22</t>
  </si>
  <si>
    <t>63.5x110x22/18.82</t>
  </si>
  <si>
    <t>30x60x19</t>
  </si>
  <si>
    <t>40x60x35/38</t>
  </si>
  <si>
    <t>57.15X104.77X24.6/30.16</t>
  </si>
  <si>
    <t>9X26X8</t>
  </si>
  <si>
    <t>3x60x20</t>
  </si>
  <si>
    <t>50.80X93.26X30.16</t>
  </si>
  <si>
    <t>95x170x32</t>
  </si>
  <si>
    <t>85x150x40</t>
  </si>
  <si>
    <t>30x50x17</t>
  </si>
  <si>
    <t>28,575X73,025X17,462</t>
  </si>
  <si>
    <t>32X72X19/25</t>
  </si>
  <si>
    <t>30X45X30</t>
  </si>
  <si>
    <t>17X62X21</t>
  </si>
  <si>
    <t>40x80x16/19.75</t>
  </si>
  <si>
    <t>45x75x20/15.5</t>
  </si>
  <si>
    <t>32x62x20</t>
  </si>
  <si>
    <t>50x82x23</t>
  </si>
  <si>
    <t>19X46X17</t>
  </si>
  <si>
    <t>17x52x22</t>
  </si>
  <si>
    <t>31.75X69.85X17.46</t>
  </si>
  <si>
    <t>40x80x23/18</t>
  </si>
  <si>
    <t>25X62X15</t>
  </si>
  <si>
    <t>25X52X20.5</t>
  </si>
  <si>
    <t>8X28X9</t>
  </si>
  <si>
    <t>8x28x9</t>
  </si>
  <si>
    <t>65X100X21/27</t>
  </si>
  <si>
    <t>30x62x20</t>
  </si>
  <si>
    <t>35x55x22</t>
  </si>
  <si>
    <t>20X42X12</t>
  </si>
  <si>
    <t>50.8X93.26X30.16</t>
  </si>
  <si>
    <t>28x65x17</t>
  </si>
  <si>
    <t>55X100X21</t>
  </si>
  <si>
    <t>30X46X21</t>
  </si>
  <si>
    <t>38X80X34.5</t>
  </si>
  <si>
    <t>35X62X14</t>
  </si>
  <si>
    <t>26.98X63.5X20.63</t>
  </si>
  <si>
    <t>38X71X39</t>
  </si>
  <si>
    <t>18x40x11</t>
  </si>
  <si>
    <t>19x45x12</t>
  </si>
  <si>
    <t>22x45x12</t>
  </si>
  <si>
    <t>45x78x15</t>
  </si>
  <si>
    <t>25x52x13</t>
  </si>
  <si>
    <t>35x65x18</t>
  </si>
  <si>
    <t>60x95x18</t>
  </si>
  <si>
    <t>65x120x25</t>
  </si>
  <si>
    <t>35x69x20</t>
  </si>
  <si>
    <t>30x72x21/16</t>
  </si>
  <si>
    <t>20x48x5/9</t>
  </si>
  <si>
    <t>6x19x6</t>
  </si>
  <si>
    <t>40x72x20</t>
  </si>
  <si>
    <t>25x63x18</t>
  </si>
  <si>
    <t>40X80x44/45</t>
  </si>
  <si>
    <t>60x101.5x26.5</t>
  </si>
  <si>
    <t>45X75X16</t>
  </si>
  <si>
    <t>30X62X38</t>
  </si>
  <si>
    <t>20X32X7</t>
  </si>
  <si>
    <t>6x17x6</t>
  </si>
  <si>
    <t>45X85X24.75</t>
  </si>
  <si>
    <t>34X66X37</t>
  </si>
  <si>
    <t>39.5x52x24</t>
  </si>
  <si>
    <t>45x75x16</t>
  </si>
  <si>
    <t>30x52x16</t>
  </si>
  <si>
    <t>28x52x16.5</t>
  </si>
  <si>
    <t>25X62X19</t>
  </si>
  <si>
    <t>35x72x2</t>
  </si>
  <si>
    <t>38x65x21</t>
  </si>
  <si>
    <t>28X52X16</t>
  </si>
  <si>
    <t>28X52X17</t>
  </si>
  <si>
    <t>20X37.5X11</t>
  </si>
  <si>
    <t>30X52X16.5</t>
  </si>
  <si>
    <t>25X43.5X12</t>
  </si>
  <si>
    <t>50X82X22</t>
  </si>
  <si>
    <t>38X66X18</t>
  </si>
  <si>
    <t>28X47X13</t>
  </si>
  <si>
    <t>24X48.5XX15</t>
  </si>
  <si>
    <t>35x80x23</t>
  </si>
  <si>
    <t>45.2x80x19/20</t>
  </si>
  <si>
    <t>40x72x14.24/19</t>
  </si>
  <si>
    <t>66.67x112.71x23.81/30.16</t>
  </si>
  <si>
    <t>35x75x20</t>
  </si>
  <si>
    <t>32x72x19/25</t>
  </si>
  <si>
    <t>49x84x48</t>
  </si>
  <si>
    <t>65x110x30.5</t>
  </si>
  <si>
    <t>42X72X35/38</t>
  </si>
  <si>
    <t>42x84x45</t>
  </si>
  <si>
    <t>65x100x21/27</t>
  </si>
  <si>
    <t>60x100x23/30</t>
  </si>
  <si>
    <t>22X50X19.2/18</t>
  </si>
  <si>
    <t>36X66X35</t>
  </si>
  <si>
    <t>37X72X37</t>
  </si>
  <si>
    <t>35X72X33</t>
  </si>
  <si>
    <t>42X76X39</t>
  </si>
  <si>
    <t>45X85X21/27</t>
  </si>
  <si>
    <t>25X52X42</t>
  </si>
  <si>
    <t>40X74X36</t>
  </si>
  <si>
    <t>40X94X26/31</t>
  </si>
  <si>
    <t>45X84X39/41</t>
  </si>
  <si>
    <t>10x42x13</t>
  </si>
  <si>
    <t>35X48X24</t>
  </si>
  <si>
    <t>SAIL, AVEO, SPARK,</t>
  </si>
  <si>
    <t>VALENO, CULTUS</t>
  </si>
  <si>
    <t>3L, 2L</t>
  </si>
  <si>
    <t>DHBB</t>
  </si>
  <si>
    <t>3Y, 2L, 3L</t>
  </si>
  <si>
    <t>FRONTIER, URVAN</t>
  </si>
  <si>
    <t>E25</t>
  </si>
  <si>
    <t>VIU</t>
  </si>
  <si>
    <t>4D31T, 4D32, 4D33, 4D34T</t>
  </si>
  <si>
    <t>SUBADU</t>
  </si>
  <si>
    <t>FIGHTER, CANTER, FUSO,ROSA</t>
  </si>
  <si>
    <t>exel</t>
  </si>
  <si>
    <t>KOMATSU</t>
  </si>
  <si>
    <t>VAR</t>
  </si>
  <si>
    <t>VARI</t>
  </si>
  <si>
    <t>COMBI, HI-ACE, HI-LUX</t>
  </si>
  <si>
    <t>MARK II</t>
  </si>
  <si>
    <t>FUSO, CAMION</t>
  </si>
  <si>
    <t>TROOPER, FARGO</t>
  </si>
  <si>
    <t>4X4, MAHIDRA</t>
  </si>
  <si>
    <t>SBH4L</t>
  </si>
  <si>
    <t>RAEWO</t>
  </si>
  <si>
    <t>CUSTER</t>
  </si>
  <si>
    <t>JURNAY</t>
  </si>
  <si>
    <t>SUWIT</t>
  </si>
  <si>
    <t>LUV 1.8L</t>
  </si>
  <si>
    <t>ACTIS</t>
  </si>
  <si>
    <t>GLORY, CEDRIC</t>
  </si>
  <si>
    <t>SAIL, AVEO, SPARK</t>
  </si>
  <si>
    <t>CHASER,COASTER, CROWN,DYNA, LAND CRUISER, HIACE 3000</t>
  </si>
  <si>
    <t>2B , 3B</t>
  </si>
  <si>
    <t>PRACTIVAN, KARRY</t>
  </si>
  <si>
    <t>Q22 BP</t>
  </si>
  <si>
    <t>IFAN, FOISON</t>
  </si>
  <si>
    <t>ELANTRA, VELOST</t>
  </si>
  <si>
    <t>06/15 - I30</t>
  </si>
  <si>
    <t>AVEO, SAIL, SPARK,</t>
  </si>
  <si>
    <t>ACCENT,I10, ELANTRA</t>
  </si>
  <si>
    <t>RIO, PICACNTO</t>
  </si>
  <si>
    <t>CUSTER, COASTER</t>
  </si>
  <si>
    <t>14B, 13B, 2B</t>
  </si>
  <si>
    <t>HILUX, FORTURNER</t>
  </si>
  <si>
    <t>1GD,2GD</t>
  </si>
  <si>
    <t>PICANTO, EON</t>
  </si>
  <si>
    <t>ACCENT, GRAND</t>
  </si>
  <si>
    <t>06/14- I10</t>
  </si>
  <si>
    <t>02/14 - 99/0</t>
  </si>
  <si>
    <t>AD, VAN</t>
  </si>
  <si>
    <t>B13,B15</t>
  </si>
  <si>
    <t>1.0/1.2 17</t>
  </si>
  <si>
    <t>H100, GRACE</t>
  </si>
  <si>
    <t>SWIFT, AERIO</t>
  </si>
  <si>
    <t>SORENTO, SPORTAGE</t>
  </si>
  <si>
    <t>4D0, 4D31, 4D32</t>
  </si>
  <si>
    <t>DGA</t>
  </si>
  <si>
    <t>grand vitara</t>
  </si>
  <si>
    <t>GOLF, GOLF III</t>
  </si>
  <si>
    <t>CORSA,TAXI</t>
  </si>
  <si>
    <t>GOLF,JETTA</t>
  </si>
  <si>
    <t>N300 WORK, FOISON</t>
  </si>
  <si>
    <t>max</t>
  </si>
  <si>
    <t>GRUA</t>
  </si>
  <si>
    <t>VARIOSDU</t>
  </si>
  <si>
    <t>PARTNER</t>
  </si>
  <si>
    <t>FORTE, SOUL</t>
  </si>
  <si>
    <t>YARIS, 1.5</t>
  </si>
  <si>
    <t>4g15</t>
  </si>
  <si>
    <t>VIRTUS</t>
  </si>
  <si>
    <t>RACE CIELO</t>
  </si>
  <si>
    <t>DAC3562AW1CS35</t>
  </si>
  <si>
    <t>40207Z5000/2, 109812061/4/5, MH043004, MH043027, MH04304</t>
  </si>
  <si>
    <t>MB0305007 900093172 988435109</t>
  </si>
  <si>
    <t>6210LLUCM/5K</t>
  </si>
  <si>
    <t>90366-30067</t>
  </si>
  <si>
    <t>38440N3110</t>
  </si>
  <si>
    <t>384401N3100</t>
  </si>
  <si>
    <t>N/D</t>
  </si>
  <si>
    <t>62042RSC3</t>
  </si>
  <si>
    <t>A0059814205</t>
  </si>
  <si>
    <t>W78233047</t>
  </si>
  <si>
    <t>MD711774</t>
  </si>
  <si>
    <t>0600032215 988475101</t>
  </si>
  <si>
    <t>988450103 988450114</t>
  </si>
  <si>
    <t>3812006P00, 988435119</t>
  </si>
  <si>
    <t>4359165D00</t>
  </si>
  <si>
    <t>0345322000,MH043041/05</t>
  </si>
  <si>
    <t>9036640026, 9000930790</t>
  </si>
  <si>
    <t>384400E900, 894227041/44/45, 897118306</t>
  </si>
  <si>
    <t>W02333047</t>
  </si>
  <si>
    <t>735.371.372</t>
  </si>
  <si>
    <t>988330103A</t>
  </si>
  <si>
    <t>30306 C</t>
  </si>
  <si>
    <t>9036640009/04976193038</t>
  </si>
  <si>
    <t>MS556565 4020890009</t>
  </si>
  <si>
    <t>MA125934 AE46875</t>
  </si>
  <si>
    <t>MS556536</t>
  </si>
  <si>
    <t>43210T6200</t>
  </si>
  <si>
    <t>MB349416, MB175967, 5172021100</t>
  </si>
  <si>
    <t>698RS</t>
  </si>
  <si>
    <t>3220301G00</t>
  </si>
  <si>
    <t>B10462RDA</t>
  </si>
  <si>
    <t>46860-76G04</t>
  </si>
  <si>
    <t>51720-4N000</t>
  </si>
  <si>
    <t>90369B38011</t>
  </si>
  <si>
    <t>43225-26AA0</t>
  </si>
  <si>
    <t>90363-40071</t>
  </si>
  <si>
    <t>6205ZZC3</t>
  </si>
  <si>
    <t>30305J</t>
  </si>
  <si>
    <t>387A/382A</t>
  </si>
  <si>
    <t>62032RS</t>
  </si>
  <si>
    <t>623022RS</t>
  </si>
  <si>
    <t>1588589/75</t>
  </si>
  <si>
    <t>B17-99</t>
  </si>
  <si>
    <t>6203-2Z</t>
  </si>
  <si>
    <t>SC050615</t>
  </si>
  <si>
    <t>48619-52030</t>
  </si>
  <si>
    <t>90363-40066</t>
  </si>
  <si>
    <t>3106-010674</t>
  </si>
  <si>
    <t>28584/28521</t>
  </si>
  <si>
    <t>DU49840048</t>
  </si>
  <si>
    <t>DAC35680042</t>
  </si>
  <si>
    <t>DAC35660037</t>
  </si>
  <si>
    <t>HCTR100802-2</t>
  </si>
  <si>
    <t>30211U</t>
  </si>
  <si>
    <t>B1050-2RDA</t>
  </si>
  <si>
    <t>28584/21</t>
  </si>
  <si>
    <t>ZA-32BD4718T1XDDUM02</t>
  </si>
  <si>
    <t>6202-2RS</t>
  </si>
  <si>
    <t>DAC3871W-2CS70</t>
  </si>
  <si>
    <t>6210-2Z</t>
  </si>
  <si>
    <t>60072RSC3</t>
  </si>
  <si>
    <t>LM48548/10</t>
  </si>
  <si>
    <t>4T-02474/02420</t>
  </si>
  <si>
    <t>DAC3870037</t>
  </si>
  <si>
    <t>62072RSC3</t>
  </si>
  <si>
    <t>4T-3780/3720</t>
  </si>
  <si>
    <t>2780/20</t>
  </si>
  <si>
    <t>TR101204</t>
  </si>
  <si>
    <t>TR070904-1-9LFT</t>
  </si>
  <si>
    <t>30305D</t>
  </si>
  <si>
    <t>6309LLUC3/5K</t>
  </si>
  <si>
    <t>4T-LM501349/LM501310</t>
  </si>
  <si>
    <t>WB356842</t>
  </si>
  <si>
    <t>DAC25520037</t>
  </si>
  <si>
    <t>DAC34640037</t>
  </si>
  <si>
    <t>DAC40740042</t>
  </si>
  <si>
    <t>DAC3562AW-1CS35</t>
  </si>
  <si>
    <t>4T-29586/29520</t>
  </si>
  <si>
    <t>6308ZNRC3</t>
  </si>
  <si>
    <t>4T-30213</t>
  </si>
  <si>
    <t>NUPK2205S1N C3</t>
  </si>
  <si>
    <t>63/32-2RSC3</t>
  </si>
  <si>
    <t>HR32306J</t>
  </si>
  <si>
    <t>6308LLUC3/5K</t>
  </si>
  <si>
    <t>6308LLU/2ASU1</t>
  </si>
  <si>
    <t>HI-CAP-LM67048/10</t>
  </si>
  <si>
    <t>KETR081105ARUR4</t>
  </si>
  <si>
    <t>6309ZNR</t>
  </si>
  <si>
    <t>6207LLUC3/5K</t>
  </si>
  <si>
    <t>HR32307CN</t>
  </si>
  <si>
    <t>6209LLUC3/2AS</t>
  </si>
  <si>
    <t>6905LLU/5K</t>
  </si>
  <si>
    <t>6007LLUC3/2AS</t>
  </si>
  <si>
    <t>HM803149/12</t>
  </si>
  <si>
    <t>HI-CAP-TR080803R-9</t>
  </si>
  <si>
    <t>HI-CAPM86649R/10</t>
  </si>
  <si>
    <t>HI-CAPM12649/10</t>
  </si>
  <si>
    <t>6007ZNRC3</t>
  </si>
  <si>
    <t>SC0352LLUACS20PX#01</t>
  </si>
  <si>
    <t>HI-CAPLM12749/10</t>
  </si>
  <si>
    <t>HI-CAPLM11949/10</t>
  </si>
  <si>
    <t>HI-CAPLM11749R/10</t>
  </si>
  <si>
    <t>HI-CAPLM104949/JLM104910</t>
  </si>
  <si>
    <t>HI-CAPLM104949/11</t>
  </si>
  <si>
    <t>TA-SC05C26LLHAXC#02</t>
  </si>
  <si>
    <t>HI-CAPL68149/11</t>
  </si>
  <si>
    <t>HI-CAPL68149/10</t>
  </si>
  <si>
    <t>HI-CAPL45449/10</t>
  </si>
  <si>
    <t>HI-CAPJLM104948/10</t>
  </si>
  <si>
    <t>DAC387139</t>
  </si>
  <si>
    <t>HI-CAPJL69349/10</t>
  </si>
  <si>
    <t>HI-CAPHM88649/10</t>
  </si>
  <si>
    <t>HI-CAP57355</t>
  </si>
  <si>
    <t>HI-CAP32208JR</t>
  </si>
  <si>
    <t>HI-CAP32207JRYA3</t>
  </si>
  <si>
    <t>32207JR</t>
  </si>
  <si>
    <t>6210LLUC3</t>
  </si>
  <si>
    <t>6001-2RS C3</t>
  </si>
  <si>
    <t>HI-CAP32009JR</t>
  </si>
  <si>
    <t>HI-CAP32006JR</t>
  </si>
  <si>
    <t>HI-CAP30304AJR</t>
  </si>
  <si>
    <t>6000LLUC3/2AS</t>
  </si>
  <si>
    <t>HI-CAP30205JR</t>
  </si>
  <si>
    <t>6001JRXLLU/2ASU1</t>
  </si>
  <si>
    <t>6002LLUC3/5K</t>
  </si>
  <si>
    <t>4T-32014XU</t>
  </si>
  <si>
    <t>4T-32010X</t>
  </si>
  <si>
    <t>HCTR070803C</t>
  </si>
  <si>
    <t>HCSTA3072-1LFT</t>
  </si>
  <si>
    <t>HCLM603049/11</t>
  </si>
  <si>
    <t>4T-32006X</t>
  </si>
  <si>
    <t>HC57160LFT</t>
  </si>
  <si>
    <t>HC33005JRLFT</t>
  </si>
  <si>
    <t>HC32305JR</t>
  </si>
  <si>
    <t>4T-30304A</t>
  </si>
  <si>
    <t>6208ZNR</t>
  </si>
  <si>
    <t>HC30210JR</t>
  </si>
  <si>
    <t>HC17887/31</t>
  </si>
  <si>
    <t>6309NR</t>
  </si>
  <si>
    <t>NJ2305ET2XC3</t>
  </si>
  <si>
    <t>H-09067/195</t>
  </si>
  <si>
    <t>6206LLUC3/5K</t>
  </si>
  <si>
    <t>6204ZNR</t>
  </si>
  <si>
    <t>6308ZNR</t>
  </si>
  <si>
    <t>DAC428004/36</t>
  </si>
  <si>
    <t>6205ZNR</t>
  </si>
  <si>
    <t>6307LLUC3/2AS</t>
  </si>
  <si>
    <t>4T-30204</t>
  </si>
  <si>
    <t>4T-30206</t>
  </si>
  <si>
    <t>4T-30210</t>
  </si>
  <si>
    <t>4T-CR-1084PX1</t>
  </si>
  <si>
    <t>32311U</t>
  </si>
  <si>
    <t>C02112</t>
  </si>
  <si>
    <t>C014</t>
  </si>
  <si>
    <t>BR06</t>
  </si>
  <si>
    <t>015B-R</t>
  </si>
  <si>
    <t>4T-33112</t>
  </si>
  <si>
    <t>4T-39581/39520</t>
  </si>
  <si>
    <t>6907DDUCM NS7S</t>
  </si>
  <si>
    <t>B19Z-16C3</t>
  </si>
  <si>
    <t>30BCX1-2NSL2NR</t>
  </si>
  <si>
    <t>VP33-6A*</t>
  </si>
  <si>
    <t>B15-86AT1XDDG3*W-G01</t>
  </si>
  <si>
    <t>B15-70AT1XGRDDG6C-01</t>
  </si>
  <si>
    <t>B10-50T12DDNCXCG1-01</t>
  </si>
  <si>
    <t>6309DDUC3E</t>
  </si>
  <si>
    <t>70081C3</t>
  </si>
  <si>
    <t>40TM06</t>
  </si>
  <si>
    <t>LM12749</t>
  </si>
  <si>
    <t>6907 LLU/2AS</t>
  </si>
  <si>
    <t>6907/25/P63</t>
  </si>
  <si>
    <t>6005DDUC3</t>
  </si>
  <si>
    <t>16003CM</t>
  </si>
  <si>
    <t>B15-69T12VVNCXCE</t>
  </si>
  <si>
    <t>B15-69T12DDWNCXCM</t>
  </si>
  <si>
    <t>B17-99DDW8CG16E</t>
  </si>
  <si>
    <t>B17-101AT1XDDG8BCM</t>
  </si>
  <si>
    <t>B8-79T12BDDNCX1MC-01</t>
  </si>
  <si>
    <t>62201DDUC3E</t>
  </si>
  <si>
    <t>B25-163NXC3**</t>
  </si>
  <si>
    <t>6310ZNR</t>
  </si>
  <si>
    <t>63102RS</t>
  </si>
  <si>
    <t>HR32211J</t>
  </si>
  <si>
    <t>HR32207J</t>
  </si>
  <si>
    <t>6309ZNR*C3</t>
  </si>
  <si>
    <t>6308ZNR*</t>
  </si>
  <si>
    <t>HR32013XJ</t>
  </si>
  <si>
    <t>63082RSC3</t>
  </si>
  <si>
    <t>6307ZZC3</t>
  </si>
  <si>
    <t>6307ZNR</t>
  </si>
  <si>
    <t>B25-139C3**</t>
  </si>
  <si>
    <t>6904LLU</t>
  </si>
  <si>
    <t>55KW02</t>
  </si>
  <si>
    <t>VV30-5-A-*</t>
  </si>
  <si>
    <t>6206DDUC3</t>
  </si>
  <si>
    <t>63062RSC3</t>
  </si>
  <si>
    <t>6305ZNR</t>
  </si>
  <si>
    <t>6210ZNR*C3</t>
  </si>
  <si>
    <t>63052RSC3</t>
  </si>
  <si>
    <t>TF28KW02G5SA**</t>
  </si>
  <si>
    <t>6305-2NSE9 C3</t>
  </si>
  <si>
    <t>6304ZNR</t>
  </si>
  <si>
    <t>HR30209J</t>
  </si>
  <si>
    <t>63042RSC3</t>
  </si>
  <si>
    <t>40KW01</t>
  </si>
  <si>
    <t>6003-2RS C3</t>
  </si>
  <si>
    <t>6006DDUC3</t>
  </si>
  <si>
    <t>63032RS</t>
  </si>
  <si>
    <t>6303 2RSC3</t>
  </si>
  <si>
    <t>63022RS</t>
  </si>
  <si>
    <t>63022RSC3</t>
  </si>
  <si>
    <t>6302-2RSC3</t>
  </si>
  <si>
    <t>ZV-B15-89-A-T1XGDD01</t>
  </si>
  <si>
    <t>63012RSC3</t>
  </si>
  <si>
    <t>63001DDUC3E</t>
  </si>
  <si>
    <t>6300-2NSEC3</t>
  </si>
  <si>
    <t>6900DD</t>
  </si>
  <si>
    <t>R8ZZC3E**PA1**</t>
  </si>
  <si>
    <t>6903VVCM</t>
  </si>
  <si>
    <t>HC3579R/25</t>
  </si>
  <si>
    <t>62304/17 2RS</t>
  </si>
  <si>
    <t>62207-2RSR</t>
  </si>
  <si>
    <t>62205DDU</t>
  </si>
  <si>
    <t>62205-A-2RSR</t>
  </si>
  <si>
    <t>6212DDUCM</t>
  </si>
  <si>
    <t>62122RS</t>
  </si>
  <si>
    <t>29586YA/22YA</t>
  </si>
  <si>
    <t>60002RSC3</t>
  </si>
  <si>
    <t>62012RSC3</t>
  </si>
  <si>
    <t>63062RSCM</t>
  </si>
  <si>
    <t>6208ZNRC3</t>
  </si>
  <si>
    <t>62082RSC3</t>
  </si>
  <si>
    <t>6207ZNR</t>
  </si>
  <si>
    <t>6207DDUC3E</t>
  </si>
  <si>
    <t>62201-2RS</t>
  </si>
  <si>
    <t>6206ZZCM</t>
  </si>
  <si>
    <t>63062RS</t>
  </si>
  <si>
    <t>6308W-12RSHR4C5</t>
  </si>
  <si>
    <t>HM807040/10</t>
  </si>
  <si>
    <t>62062RSC3</t>
  </si>
  <si>
    <t>4T-HM807046/HM807010</t>
  </si>
  <si>
    <t>CAPTR0708-1YR</t>
  </si>
  <si>
    <t>6205ZZC3E</t>
  </si>
  <si>
    <t>6205ZNR*C3</t>
  </si>
  <si>
    <t>C06</t>
  </si>
  <si>
    <t>62/28-2RSC3</t>
  </si>
  <si>
    <t>62/28C3</t>
  </si>
  <si>
    <t>63/28C3</t>
  </si>
  <si>
    <t>62052RSC3</t>
  </si>
  <si>
    <t>HC30308JR</t>
  </si>
  <si>
    <t>6205-2NSE9C3</t>
  </si>
  <si>
    <t>62042RSCM</t>
  </si>
  <si>
    <t>6204-2NSE9C3</t>
  </si>
  <si>
    <t>TR285216</t>
  </si>
  <si>
    <t>30215JR</t>
  </si>
  <si>
    <t>HI-CAP30303R</t>
  </si>
  <si>
    <t>62032RSC3</t>
  </si>
  <si>
    <t>6203-2NSE9C3</t>
  </si>
  <si>
    <t>32013JR</t>
  </si>
  <si>
    <t>HI-CAP32207JR</t>
  </si>
  <si>
    <t>62022RSCM</t>
  </si>
  <si>
    <t>62022RSC3</t>
  </si>
  <si>
    <t>62012RSCM</t>
  </si>
  <si>
    <t>62002RSCM</t>
  </si>
  <si>
    <t>62002RSC3</t>
  </si>
  <si>
    <t>62/22C3</t>
  </si>
  <si>
    <t>33113JR</t>
  </si>
  <si>
    <t>HI-CAP33206JR</t>
  </si>
  <si>
    <t>32215JR</t>
  </si>
  <si>
    <t>HI-CAP32304JR</t>
  </si>
  <si>
    <t>609 2RSC3</t>
  </si>
  <si>
    <t>HI-CAP33208JR-1</t>
  </si>
  <si>
    <t>33211JR</t>
  </si>
  <si>
    <t>60022RSCM</t>
  </si>
  <si>
    <t>607 2RSC3</t>
  </si>
  <si>
    <t>60042RS</t>
  </si>
  <si>
    <t>60072RS</t>
  </si>
  <si>
    <t>83A733C3</t>
  </si>
  <si>
    <t>30BG5222-2DSE</t>
  </si>
  <si>
    <t>6008DDUC3E</t>
  </si>
  <si>
    <t>60082RSC3</t>
  </si>
  <si>
    <t>038KC68</t>
  </si>
  <si>
    <t>6007ZNR</t>
  </si>
  <si>
    <t>6303-2NSE9CE</t>
  </si>
  <si>
    <t>6002-2RS C3</t>
  </si>
  <si>
    <t>60062RSCM</t>
  </si>
  <si>
    <t>60062RSC3</t>
  </si>
  <si>
    <t>60052RSC3</t>
  </si>
  <si>
    <t>6304-2NSE9C3</t>
  </si>
  <si>
    <t>6306ZENR</t>
  </si>
  <si>
    <t>6004DDUCM</t>
  </si>
  <si>
    <t>47686/20</t>
  </si>
  <si>
    <t>60042RSC3</t>
  </si>
  <si>
    <t>35BCS34-2MT2NC3</t>
  </si>
  <si>
    <t>HM803149SH2/12</t>
  </si>
  <si>
    <t>63/32-2NSL</t>
  </si>
  <si>
    <t>60032RSCM</t>
  </si>
  <si>
    <t>60032RSC3</t>
  </si>
  <si>
    <t>60022RSC3</t>
  </si>
  <si>
    <t>E32213J</t>
  </si>
  <si>
    <t>60012RSC3</t>
  </si>
  <si>
    <t>60002RSCM</t>
  </si>
  <si>
    <t>H-E32208J</t>
  </si>
  <si>
    <t>H-32304J</t>
  </si>
  <si>
    <t>E30216J</t>
  </si>
  <si>
    <t>E30217J</t>
  </si>
  <si>
    <t>H-02475/20</t>
  </si>
  <si>
    <t>3334/20</t>
  </si>
  <si>
    <t>BR015</t>
  </si>
  <si>
    <t>50KW01</t>
  </si>
  <si>
    <t>4T-M12649/M12610</t>
  </si>
  <si>
    <t>4T-LM11749/LM11710</t>
  </si>
  <si>
    <t>4T-33011</t>
  </si>
  <si>
    <t>BR08</t>
  </si>
  <si>
    <t>4T-32005X</t>
  </si>
  <si>
    <t>6207-2NSE9C3</t>
  </si>
  <si>
    <t>15BC04S18SSU</t>
  </si>
  <si>
    <t>6201-2RSH/C3</t>
  </si>
  <si>
    <t>40TRBC07</t>
  </si>
  <si>
    <t>6207-2RS1/C3</t>
  </si>
  <si>
    <t>6304-2Z/C3</t>
  </si>
  <si>
    <t>60003-2Z/C3</t>
  </si>
  <si>
    <t>39590/20</t>
  </si>
  <si>
    <t>368A/362A</t>
  </si>
  <si>
    <t>33111JR</t>
  </si>
  <si>
    <t>6309ZNR C3</t>
  </si>
  <si>
    <t>32TM03NXC3**UR</t>
  </si>
  <si>
    <t>32310JR</t>
  </si>
  <si>
    <t>HCTRA080702</t>
  </si>
  <si>
    <t>31RUKSS2NRC3</t>
  </si>
  <si>
    <t>B15-86AT1X</t>
  </si>
  <si>
    <t>30BD40A2-A-3T1XL1D03</t>
  </si>
  <si>
    <t>30213JR</t>
  </si>
  <si>
    <t>H-3579R/25</t>
  </si>
  <si>
    <t>HC30211JR</t>
  </si>
  <si>
    <t>2J-SC03A57LLVACS#03</t>
  </si>
  <si>
    <t>28584R/21</t>
  </si>
  <si>
    <t>2788/20</t>
  </si>
  <si>
    <t>6908-2RS</t>
  </si>
  <si>
    <t>4T-3579/3525</t>
  </si>
  <si>
    <t>6004 2RS</t>
  </si>
  <si>
    <t>3420/3490</t>
  </si>
  <si>
    <t>6304-2RS</t>
  </si>
  <si>
    <t>15BSW04A</t>
  </si>
  <si>
    <t>12BC04S3 C4</t>
  </si>
  <si>
    <t>62204 2RS</t>
  </si>
  <si>
    <t>H-02474/20</t>
  </si>
  <si>
    <t>02474/20</t>
  </si>
  <si>
    <t>JWB-3015</t>
  </si>
  <si>
    <t>4T-2780/20</t>
  </si>
  <si>
    <t>28680/22</t>
  </si>
  <si>
    <t>6205 2RS</t>
  </si>
  <si>
    <t>TR081105AR-RP</t>
  </si>
  <si>
    <t>DG4080WRKBSH2C4</t>
  </si>
  <si>
    <t>HI-CAP-HM89448LFT/10</t>
  </si>
  <si>
    <t>629-2RSC3</t>
  </si>
  <si>
    <t>25VI4625</t>
  </si>
  <si>
    <t>HI-CAP-M88048/10</t>
  </si>
  <si>
    <t>HCTR080702J</t>
  </si>
  <si>
    <t>4T-M88048/M88010</t>
  </si>
  <si>
    <t>4T-28680/28622</t>
  </si>
  <si>
    <t>HI-CAP-M802048/11</t>
  </si>
  <si>
    <t>HCTR0607J-1LFT</t>
  </si>
  <si>
    <t>TRA0607</t>
  </si>
  <si>
    <t>HI-CAP-TR0608A</t>
  </si>
  <si>
    <t>HI-CAP-TR0708-1R</t>
  </si>
  <si>
    <t>28985/20</t>
  </si>
  <si>
    <t>4T-32305</t>
  </si>
  <si>
    <t>63002RSCM</t>
  </si>
  <si>
    <t>6302-2NSE9C3</t>
  </si>
  <si>
    <t>6301-2NSE9C3</t>
  </si>
  <si>
    <t>L45449/10</t>
  </si>
  <si>
    <t>6200-2RS C3</t>
  </si>
  <si>
    <t>6303DDUC3E</t>
  </si>
  <si>
    <t>62002RS C3</t>
  </si>
  <si>
    <t>6201 2RSC3</t>
  </si>
  <si>
    <t>6305ZZC3</t>
  </si>
  <si>
    <t>B17-116TXDDGCMR</t>
  </si>
  <si>
    <t>HI-CAP-M88043LFT/10</t>
  </si>
  <si>
    <t>6201-2RS C3</t>
  </si>
  <si>
    <t>HM801346/10</t>
  </si>
  <si>
    <t>HM803146/10</t>
  </si>
  <si>
    <t>ST4090</t>
  </si>
  <si>
    <t>TR111003</t>
  </si>
  <si>
    <t>TR0809A</t>
  </si>
  <si>
    <t>6306ZNR</t>
  </si>
  <si>
    <t>30TAG002</t>
  </si>
  <si>
    <t>6201 2RS/C3</t>
  </si>
  <si>
    <t>6202-2RS C3</t>
  </si>
  <si>
    <t>6202 2RSC3</t>
  </si>
  <si>
    <t>R45-11-A-SA**U42</t>
  </si>
  <si>
    <t>6202 2RS C3</t>
  </si>
  <si>
    <t>6202 2RS/C3</t>
  </si>
  <si>
    <t>6203ZZ</t>
  </si>
  <si>
    <t>DG3072232RKDNRSH2Z</t>
  </si>
  <si>
    <t>6203-2RS C3</t>
  </si>
  <si>
    <t>4T-32306CR</t>
  </si>
  <si>
    <t>6305ZZC3/2AS</t>
  </si>
  <si>
    <t>6303-B-2DRS-L278</t>
  </si>
  <si>
    <t>6305 2RS C3</t>
  </si>
  <si>
    <t>6306/2YD2RDHCM</t>
  </si>
  <si>
    <t>6306-2RS1/C3</t>
  </si>
  <si>
    <t>6306ZZC3/2AS</t>
  </si>
  <si>
    <t>6306-2NSE9</t>
  </si>
  <si>
    <t>HC32306JR</t>
  </si>
  <si>
    <t>6306ZNRC3</t>
  </si>
  <si>
    <t>6306HLDDaNSRC3MG15</t>
  </si>
  <si>
    <t>6303-2RS C3</t>
  </si>
  <si>
    <t>567/563</t>
  </si>
  <si>
    <t>6307ZZC3/2AS</t>
  </si>
  <si>
    <t>469/453X</t>
  </si>
  <si>
    <t>469/453</t>
  </si>
  <si>
    <t>ZA-30BD5222T1XDDUM01</t>
  </si>
  <si>
    <t>29TM01NXC625**SA**01</t>
  </si>
  <si>
    <t>30TM11NC3**UR</t>
  </si>
  <si>
    <t>DG2568HNSH2C3</t>
  </si>
  <si>
    <t>6211NRC3</t>
  </si>
  <si>
    <t>HI-CAP-57407/32008J</t>
  </si>
  <si>
    <t>57508L2/28521.L</t>
  </si>
  <si>
    <t>4T-JLM506849/JLM#02</t>
  </si>
  <si>
    <t>F-848127.TR1-DZ</t>
  </si>
  <si>
    <t>MR425815</t>
  </si>
  <si>
    <t>302/28CHL1</t>
  </si>
  <si>
    <t>KHM89249-HM89210-DZ</t>
  </si>
  <si>
    <t>LT-TR459535HLF2H</t>
  </si>
  <si>
    <t>ST-E357228</t>
  </si>
  <si>
    <t>F-800736.KL</t>
  </si>
  <si>
    <t>35BW08C4**SA**AS3S</t>
  </si>
  <si>
    <t>43485-73000</t>
  </si>
  <si>
    <t>07S-R</t>
  </si>
  <si>
    <t>34RUKS64NR</t>
  </si>
  <si>
    <t>6205X4LLU/25.4PX#02</t>
  </si>
  <si>
    <t>6206-2RS-C3</t>
  </si>
  <si>
    <t>6206-2RS1/C3</t>
  </si>
  <si>
    <t>6206LLUC3/2AS</t>
  </si>
  <si>
    <t>6206-2NSE9 C3</t>
  </si>
  <si>
    <t>4T-HM89448/HM89410</t>
  </si>
  <si>
    <t>495AX</t>
  </si>
  <si>
    <t>F-568031.TR1</t>
  </si>
  <si>
    <t>42688/20</t>
  </si>
  <si>
    <t>6201-2NSE9CM</t>
  </si>
  <si>
    <t>3780F1/20</t>
  </si>
  <si>
    <t>7813E</t>
  </si>
  <si>
    <t>6203-2RSH/C3</t>
  </si>
  <si>
    <t>6306 2RS</t>
  </si>
  <si>
    <t>6204-2RSH/C3</t>
  </si>
  <si>
    <t>6204C3</t>
  </si>
  <si>
    <t>62052RS</t>
  </si>
  <si>
    <t>6205-2RSH/C3</t>
  </si>
  <si>
    <t>NUPK308NR//35</t>
  </si>
  <si>
    <t>35BW08 C4</t>
  </si>
  <si>
    <t>63092RSC3</t>
  </si>
  <si>
    <t>NUPK309NR</t>
  </si>
  <si>
    <t>UYI307TAM</t>
  </si>
  <si>
    <t>6204-B-2DRS-L278</t>
  </si>
  <si>
    <t>6204-2RS C3</t>
  </si>
  <si>
    <t>32306-DY</t>
  </si>
  <si>
    <t>R40-15A</t>
  </si>
  <si>
    <t>62052RS C3</t>
  </si>
  <si>
    <t>32307JR</t>
  </si>
  <si>
    <t>F-845882.KL (BR2049HL C3)</t>
  </si>
  <si>
    <t>62304/20-2RS</t>
  </si>
  <si>
    <t>62/22/P63 FJ-208 PRC</t>
  </si>
  <si>
    <t>6205/22</t>
  </si>
  <si>
    <t>63/22-B-2DRS-L138</t>
  </si>
  <si>
    <t>66/22/P63</t>
  </si>
  <si>
    <t>62/22/P63</t>
  </si>
  <si>
    <t>63082RS-C3</t>
  </si>
  <si>
    <t>4T-32206</t>
  </si>
  <si>
    <t>DWB3124</t>
  </si>
  <si>
    <t>QSTM6205X12-RSTN1</t>
  </si>
  <si>
    <t>62/28/25-YARS1</t>
  </si>
  <si>
    <t>62/28/25C3</t>
  </si>
  <si>
    <t>4T-25877/25821</t>
  </si>
  <si>
    <t>60/28-2RDQE6</t>
  </si>
  <si>
    <t>62092RSC3</t>
  </si>
  <si>
    <t>4T-469/453X</t>
  </si>
  <si>
    <t>3490/20</t>
  </si>
  <si>
    <t>HI-CAP-57396R/32209J</t>
  </si>
  <si>
    <t>TR357228HL</t>
  </si>
  <si>
    <t>U35-6ACG38*</t>
  </si>
  <si>
    <t>4T-368A/362A</t>
  </si>
  <si>
    <t>05NU0618-1VHSH6C3</t>
  </si>
  <si>
    <t>T15R-1701740</t>
  </si>
  <si>
    <t>06NUP0618</t>
  </si>
  <si>
    <t>SC050617AEC3</t>
  </si>
  <si>
    <t>RNU050415A</t>
  </si>
  <si>
    <t>40BD219T12DDUCG21</t>
  </si>
  <si>
    <t>HCST3568LFT</t>
  </si>
  <si>
    <t>B22-19C3**UR</t>
  </si>
  <si>
    <t>60/28YAX2-2RS1N</t>
  </si>
  <si>
    <t>62/28-2RDQE6</t>
  </si>
  <si>
    <t>62/28AHL1DDA2C3G10</t>
  </si>
  <si>
    <t>25RT59SNC3</t>
  </si>
  <si>
    <t>24RJK05SC3</t>
  </si>
  <si>
    <t>HI-CAP-ST2455</t>
  </si>
  <si>
    <t>66/28YA2RS</t>
  </si>
  <si>
    <t>VP31-1NXR**</t>
  </si>
  <si>
    <t>M399</t>
  </si>
  <si>
    <t>6207-ZZ-C3</t>
  </si>
  <si>
    <t>63/28YA6-2RS</t>
  </si>
  <si>
    <t>QSTM6007N</t>
  </si>
  <si>
    <t>30BCDS2CS</t>
  </si>
  <si>
    <t>NU306ET</t>
  </si>
  <si>
    <t>VP25-4</t>
  </si>
  <si>
    <t>25TM08NXC3**UR</t>
  </si>
  <si>
    <t>031BC07A2</t>
  </si>
  <si>
    <t>06NU0721VHC3</t>
  </si>
  <si>
    <t>320/28XJH</t>
  </si>
  <si>
    <t>VP30Z-3</t>
  </si>
  <si>
    <t>NJ2207WC3</t>
  </si>
  <si>
    <t>SC050615VC3</t>
  </si>
  <si>
    <t>RNU050414</t>
  </si>
  <si>
    <t>Z2-25RUK05SCL</t>
  </si>
  <si>
    <t>NJ205ET2XC3</t>
  </si>
  <si>
    <t>NJ2305</t>
  </si>
  <si>
    <t>F-848070.TR1-DZ</t>
  </si>
  <si>
    <t>2580/23</t>
  </si>
  <si>
    <t>4T-2580/2523</t>
  </si>
  <si>
    <t>HI-CAP-2580/20</t>
  </si>
  <si>
    <t>4T-25584-25520</t>
  </si>
  <si>
    <t>4T-25590/25520</t>
  </si>
  <si>
    <t>HI-CAP-26878/22</t>
  </si>
  <si>
    <t>ST-2749</t>
  </si>
  <si>
    <t>LM501349/14</t>
  </si>
  <si>
    <t>L44649/10</t>
  </si>
  <si>
    <t>LM29748/10</t>
  </si>
  <si>
    <t>LM11749/10</t>
  </si>
  <si>
    <t>4T-30305</t>
  </si>
  <si>
    <t>63052RS</t>
  </si>
  <si>
    <t>6304-2RS C3</t>
  </si>
  <si>
    <t>28985YA/20</t>
  </si>
  <si>
    <t>30305X2B</t>
  </si>
  <si>
    <t>28985/21</t>
  </si>
  <si>
    <t>29685/20</t>
  </si>
  <si>
    <t>30305X 2B</t>
  </si>
  <si>
    <t>30204-DY</t>
  </si>
  <si>
    <t>3782/20</t>
  </si>
  <si>
    <t>HR30306J</t>
  </si>
  <si>
    <t>30306X2B/P6</t>
  </si>
  <si>
    <t>30208J</t>
  </si>
  <si>
    <t>387A/382S</t>
  </si>
  <si>
    <t>4T-3782/3720</t>
  </si>
  <si>
    <t>3982/3920</t>
  </si>
  <si>
    <t>HC30303D</t>
  </si>
  <si>
    <t>H-E30303J</t>
  </si>
  <si>
    <t>30302JR</t>
  </si>
  <si>
    <t>40210-C6000 (30209)</t>
  </si>
  <si>
    <t>HI-CAP30306JR</t>
  </si>
  <si>
    <t>30210-DY</t>
  </si>
  <si>
    <t>30310JR</t>
  </si>
  <si>
    <t>HI-CAP30307JR-1</t>
  </si>
  <si>
    <t>F-848017.TR1-DY</t>
  </si>
  <si>
    <t>30308J</t>
  </si>
  <si>
    <t>HC30305JR</t>
  </si>
  <si>
    <t>32011-XDY</t>
  </si>
  <si>
    <t>4T-30309D</t>
  </si>
  <si>
    <t>30309X2B</t>
  </si>
  <si>
    <t>HI-CAP57307AYA41-9</t>
  </si>
  <si>
    <t>32205J</t>
  </si>
  <si>
    <t>31309-DY-30309</t>
  </si>
  <si>
    <t>30309DJR</t>
  </si>
  <si>
    <t>30308DJR</t>
  </si>
  <si>
    <t>F848053.TR1-DZ (32307)</t>
  </si>
  <si>
    <t>HI-CAP30204JR</t>
  </si>
  <si>
    <t>HR30204J</t>
  </si>
  <si>
    <t>30311JR</t>
  </si>
  <si>
    <t>30312JR</t>
  </si>
  <si>
    <t>HR30312DJ</t>
  </si>
  <si>
    <t>HC30202R</t>
  </si>
  <si>
    <t>HI-CAP30203JR</t>
  </si>
  <si>
    <t>4T-32004X</t>
  </si>
  <si>
    <t>33112J</t>
  </si>
  <si>
    <t>HR30205J</t>
  </si>
  <si>
    <t>4T-30207</t>
  </si>
  <si>
    <t>4T-30208</t>
  </si>
  <si>
    <t>HI- CAP30208JR</t>
  </si>
  <si>
    <t>HI-CAP30207JR</t>
  </si>
  <si>
    <t>30211A</t>
  </si>
  <si>
    <t>30211-DY</t>
  </si>
  <si>
    <t>6204 2RSC3</t>
  </si>
  <si>
    <t>HI-CAPL44649R/10</t>
  </si>
  <si>
    <t>63002RSC3</t>
  </si>
  <si>
    <t>H-E30209J</t>
  </si>
  <si>
    <t>HC30209JR</t>
  </si>
  <si>
    <t>6306DD VC3E</t>
  </si>
  <si>
    <t>6003-2RS</t>
  </si>
  <si>
    <t>6004-2RS C3</t>
  </si>
  <si>
    <t>30212JR</t>
  </si>
  <si>
    <t>6306 2RSd32C3</t>
  </si>
  <si>
    <t>6306/32-2RS</t>
  </si>
  <si>
    <t>30214JR</t>
  </si>
  <si>
    <t>6004DW</t>
  </si>
  <si>
    <t>6305ZZ</t>
  </si>
  <si>
    <t>31308-DY-W61C</t>
  </si>
  <si>
    <t>6305-2RS1/C3</t>
  </si>
  <si>
    <t>63/22 2RSC3</t>
  </si>
  <si>
    <t>6006-2RS C3</t>
  </si>
  <si>
    <t>6006-2RS-C3</t>
  </si>
  <si>
    <t>63/22 2RS</t>
  </si>
  <si>
    <t>HI-CAP32007JR</t>
  </si>
  <si>
    <t>TR00029</t>
  </si>
  <si>
    <t>32009-XDY-PN (F8-848027.TR1-DY)</t>
  </si>
  <si>
    <t>66/22</t>
  </si>
  <si>
    <t>TM6205X4RS</t>
  </si>
  <si>
    <t>622052RS</t>
  </si>
  <si>
    <t>62202-2RS</t>
  </si>
  <si>
    <t>62203-2RS</t>
  </si>
  <si>
    <t>F-848029.TR1-DY(32010)</t>
  </si>
  <si>
    <t>HC32010JR</t>
  </si>
  <si>
    <t>62201-2RS C3</t>
  </si>
  <si>
    <t>6907/2S</t>
  </si>
  <si>
    <t>32012JR</t>
  </si>
  <si>
    <t>4T-32012XU</t>
  </si>
  <si>
    <t>HR32012XJ</t>
  </si>
  <si>
    <t>F-848038.TR1-DY (32205HL)</t>
  </si>
  <si>
    <t>4T-32205R</t>
  </si>
  <si>
    <t>HR32205</t>
  </si>
  <si>
    <t>62/28/2S-YARS1</t>
  </si>
  <si>
    <t>HC32205JR</t>
  </si>
  <si>
    <t>6904-2RS C3</t>
  </si>
  <si>
    <t>H-E32206J</t>
  </si>
  <si>
    <t>HI-CAP32206JR</t>
  </si>
  <si>
    <t>F-848042 (32207-C)</t>
  </si>
  <si>
    <t>62203-2RS C3</t>
  </si>
  <si>
    <t>HI-CAP32209JR</t>
  </si>
  <si>
    <t>204-3/4</t>
  </si>
  <si>
    <t>4T-32011X</t>
  </si>
  <si>
    <t>F-848044 (32209)</t>
  </si>
  <si>
    <t>6301-2RS-C3</t>
  </si>
  <si>
    <t>6301-2RS C3</t>
  </si>
  <si>
    <t>32212JR</t>
  </si>
  <si>
    <t>32211JR</t>
  </si>
  <si>
    <t>32213JR</t>
  </si>
  <si>
    <t>6302-2RS C3</t>
  </si>
  <si>
    <t>62/28/20</t>
  </si>
  <si>
    <t>32214JR</t>
  </si>
  <si>
    <t>6304-2RS-C3</t>
  </si>
  <si>
    <t>4T-32310C</t>
  </si>
  <si>
    <t>62303-2RS C3</t>
  </si>
  <si>
    <t>62304-2RS C3</t>
  </si>
  <si>
    <t>32305AN</t>
  </si>
  <si>
    <t>6904DW</t>
  </si>
  <si>
    <t>6905-2RS C3</t>
  </si>
  <si>
    <t>6906-2RS C3</t>
  </si>
  <si>
    <t>32306JR</t>
  </si>
  <si>
    <t>6305X2YA-RS</t>
  </si>
  <si>
    <t>30BD40T12DDUC21</t>
  </si>
  <si>
    <t>4T-33113</t>
  </si>
  <si>
    <t>32308CN</t>
  </si>
  <si>
    <t>4T-32307</t>
  </si>
  <si>
    <t>33012-DY-PN</t>
  </si>
  <si>
    <t>F-845872.KL</t>
  </si>
  <si>
    <t>33011JR</t>
  </si>
  <si>
    <t>NU306R</t>
  </si>
  <si>
    <t>4T-33013</t>
  </si>
  <si>
    <t>4T-33012</t>
  </si>
  <si>
    <t>33013JR</t>
  </si>
  <si>
    <t>33013-DZ</t>
  </si>
  <si>
    <t>949100-2790</t>
  </si>
  <si>
    <t>BB00060</t>
  </si>
  <si>
    <t>33210JR</t>
  </si>
  <si>
    <t>333-2RS</t>
  </si>
  <si>
    <t>33209JR</t>
  </si>
  <si>
    <t>F-845835.6303</t>
  </si>
  <si>
    <t>6311ZNR</t>
  </si>
  <si>
    <t>6212ZNRC3</t>
  </si>
  <si>
    <t>6312ZNR</t>
  </si>
  <si>
    <t>6213ZNR</t>
  </si>
  <si>
    <t>6002-2RS</t>
  </si>
  <si>
    <t>LM102949/10</t>
  </si>
  <si>
    <t>HCST2749</t>
  </si>
  <si>
    <t>HI-CAP-57305/30207J</t>
  </si>
  <si>
    <t>B15-69D</t>
  </si>
  <si>
    <t>6902-2RS C3</t>
  </si>
  <si>
    <t>6903-2RS</t>
  </si>
  <si>
    <t>16003-2RS</t>
  </si>
  <si>
    <t>LM300849/11</t>
  </si>
  <si>
    <t>B879-2RDA</t>
  </si>
  <si>
    <t>6202 2RS</t>
  </si>
  <si>
    <t>F-845797.61904</t>
  </si>
  <si>
    <t>62202-2RS C3</t>
  </si>
  <si>
    <t>B3022-2RDA</t>
  </si>
  <si>
    <t>2202-2RS</t>
  </si>
  <si>
    <t>C0014BB</t>
  </si>
  <si>
    <t>H-57410/EM29710</t>
  </si>
  <si>
    <t>BT25-4</t>
  </si>
  <si>
    <t>B3041-2RDA</t>
  </si>
  <si>
    <t>HC57410LFT/LM29710S/38KW01</t>
  </si>
  <si>
    <t>B2022-2RDA</t>
  </si>
  <si>
    <t>62205-2RS</t>
  </si>
  <si>
    <t>62302-2RS C3</t>
  </si>
  <si>
    <t>HI-CAPLM29749/10</t>
  </si>
  <si>
    <t>HI-CAPLM29748/10</t>
  </si>
  <si>
    <t>949100-3330</t>
  </si>
  <si>
    <t>LM29749/10</t>
  </si>
  <si>
    <t>M12649/10</t>
  </si>
  <si>
    <t>B15-86D</t>
  </si>
  <si>
    <t>LM67048/10</t>
  </si>
  <si>
    <t>L68149/10</t>
  </si>
  <si>
    <t>LM12749/10</t>
  </si>
  <si>
    <t>4T-HM89249/HM89210</t>
  </si>
  <si>
    <t>63/282RSC3</t>
  </si>
  <si>
    <t>LM11949/10</t>
  </si>
  <si>
    <t>628-2RS C3</t>
  </si>
  <si>
    <t>RCHL-TR2857G</t>
  </si>
  <si>
    <t>BR2865AHL1DDTA2F10</t>
  </si>
  <si>
    <t>LM603049/11</t>
  </si>
  <si>
    <t>B8-23D</t>
  </si>
  <si>
    <t>57410S/LM29710S</t>
  </si>
  <si>
    <t>B10-50D</t>
  </si>
  <si>
    <t>6305ZNRC3</t>
  </si>
  <si>
    <t>66/28YA4N/P63</t>
  </si>
  <si>
    <t>63/28HLDDAAF11C3G1</t>
  </si>
  <si>
    <t>63/28JC3</t>
  </si>
  <si>
    <t>63/282RS</t>
  </si>
  <si>
    <t>63/28NR</t>
  </si>
  <si>
    <t>TM63/28YA6-2RS1</t>
  </si>
  <si>
    <t>B3044-2RDA</t>
  </si>
  <si>
    <t>Z2-031BC05NC2</t>
  </si>
  <si>
    <t>698-2RS C3</t>
  </si>
  <si>
    <t>62/30/P63</t>
  </si>
  <si>
    <t>62/32C3</t>
  </si>
  <si>
    <t>62/32 NR</t>
  </si>
  <si>
    <t>63/32ZNR</t>
  </si>
  <si>
    <t>63/32</t>
  </si>
  <si>
    <t>62/28/25-2RS</t>
  </si>
  <si>
    <t>30BC0751NR</t>
  </si>
  <si>
    <t>6901RS</t>
  </si>
  <si>
    <t>B22-27C3**</t>
  </si>
  <si>
    <t>63/22X-2NSL</t>
  </si>
  <si>
    <t>63/22NR</t>
  </si>
  <si>
    <t>63/22</t>
  </si>
  <si>
    <t>B15-69T 1X</t>
  </si>
  <si>
    <t>B3042-2RDA</t>
  </si>
  <si>
    <t>62305-2RS C3</t>
  </si>
  <si>
    <t>6306/32-2RSC4</t>
  </si>
  <si>
    <t>60/28-2RS1C3</t>
  </si>
  <si>
    <t>B885-2RDA</t>
  </si>
  <si>
    <t>28TM12A</t>
  </si>
  <si>
    <t>6403 2RS</t>
  </si>
  <si>
    <t>62/28</t>
  </si>
  <si>
    <t>629Z</t>
  </si>
  <si>
    <t>6000-2RS</t>
  </si>
  <si>
    <t>4T-M88043/M88010</t>
  </si>
  <si>
    <t>25520037/37</t>
  </si>
  <si>
    <t>DU25520037-2RS</t>
  </si>
  <si>
    <t>62/28NR</t>
  </si>
  <si>
    <t>DWB3091</t>
  </si>
  <si>
    <t>NUPK2205S1NR C3</t>
  </si>
  <si>
    <t>FC12025S01</t>
  </si>
  <si>
    <t>KM12649-M12610-DZ</t>
  </si>
  <si>
    <t>DAC25520043-2RS</t>
  </si>
  <si>
    <t>DAC25520042</t>
  </si>
  <si>
    <t>KP003-39X12</t>
  </si>
  <si>
    <t>WB25520042RB</t>
  </si>
  <si>
    <t>TM6305X2-2RSN</t>
  </si>
  <si>
    <t>DAC2552W-7CS31</t>
  </si>
  <si>
    <t>DAC25550048ZZ</t>
  </si>
  <si>
    <t>PW25550048CSHD</t>
  </si>
  <si>
    <t>B8-85T12DDNCXMC3E</t>
  </si>
  <si>
    <t>B17-99D</t>
  </si>
  <si>
    <t>B15-83D</t>
  </si>
  <si>
    <t>DAC25550048</t>
  </si>
  <si>
    <t>B15-69T 12V</t>
  </si>
  <si>
    <t>HI-CAPLM12749/11</t>
  </si>
  <si>
    <t>B20-141C3**U1**UR</t>
  </si>
  <si>
    <t>345224EH</t>
  </si>
  <si>
    <t>DAC275243/45</t>
  </si>
  <si>
    <t>02474R/02420R</t>
  </si>
  <si>
    <t>62102RSC3</t>
  </si>
  <si>
    <t>4T-32009X</t>
  </si>
  <si>
    <t>4T-30308D</t>
  </si>
  <si>
    <t>6307LLUC2/2ASU1</t>
  </si>
  <si>
    <t>6907/3YDYR1SH2C3</t>
  </si>
  <si>
    <t>27KWDO263</t>
  </si>
  <si>
    <t>60/28YA2NR</t>
  </si>
  <si>
    <t>62/28/20P63</t>
  </si>
  <si>
    <t>4T-28580/28521</t>
  </si>
  <si>
    <t>6307DDUCM</t>
  </si>
  <si>
    <t>HC32210JR</t>
  </si>
  <si>
    <t>HI-CAP02474/20</t>
  </si>
  <si>
    <t>30306X2B/O6X</t>
  </si>
  <si>
    <t>FC40650S01</t>
  </si>
  <si>
    <t>DAC28580042ZZ</t>
  </si>
  <si>
    <t>H-E32207J</t>
  </si>
  <si>
    <t>DAC28580042</t>
  </si>
  <si>
    <t>HR32206J</t>
  </si>
  <si>
    <t>DAC427840-2RS</t>
  </si>
  <si>
    <t>32008X1WC</t>
  </si>
  <si>
    <t>DAC346437-2RZ</t>
  </si>
  <si>
    <t>DAC39680037-RS</t>
  </si>
  <si>
    <t>DAC346637</t>
  </si>
  <si>
    <t>#42BWD06</t>
  </si>
  <si>
    <t>#40BWD15</t>
  </si>
  <si>
    <t>4T-30309</t>
  </si>
  <si>
    <t>33012JR</t>
  </si>
  <si>
    <t>38BWD22</t>
  </si>
  <si>
    <t>6305 B19</t>
  </si>
  <si>
    <t>TM6205EX3RS</t>
  </si>
  <si>
    <t>DU42820040 ABS</t>
  </si>
  <si>
    <t>DAC28580042-RS</t>
  </si>
  <si>
    <t>DAC28580044</t>
  </si>
  <si>
    <t>DU28580048-2RS</t>
  </si>
  <si>
    <t>6304/16-2RS</t>
  </si>
  <si>
    <t>DU295337-RZ/RS</t>
  </si>
  <si>
    <t>DAC29530037</t>
  </si>
  <si>
    <t>PW30600337CS</t>
  </si>
  <si>
    <t>JWB-3033</t>
  </si>
  <si>
    <t>DAC30580042-2RS</t>
  </si>
  <si>
    <t>DAC30620048ZZ</t>
  </si>
  <si>
    <t>DAC30620048</t>
  </si>
  <si>
    <t>DAC30630042-2RS</t>
  </si>
  <si>
    <t>62306-2RS C3</t>
  </si>
  <si>
    <t>M309726BD</t>
  </si>
  <si>
    <t>607Z</t>
  </si>
  <si>
    <t>DAC34640037-2RS</t>
  </si>
  <si>
    <t>DAC43820045</t>
  </si>
  <si>
    <t>6202 RS</t>
  </si>
  <si>
    <t>DAC34660037</t>
  </si>
  <si>
    <t>5307-2RS</t>
  </si>
  <si>
    <t>DAC35618040</t>
  </si>
  <si>
    <t>M356240W</t>
  </si>
  <si>
    <t>DAC35640037</t>
  </si>
  <si>
    <t>DAC35640037 ABS</t>
  </si>
  <si>
    <t>DAC356437-2RS</t>
  </si>
  <si>
    <t>DAC35660033</t>
  </si>
  <si>
    <t>PW35660037CS</t>
  </si>
  <si>
    <t>DAC35670042</t>
  </si>
  <si>
    <t>DAC35680033/30</t>
  </si>
  <si>
    <t>35BWD07-M</t>
  </si>
  <si>
    <t>DAC35680037-2RS</t>
  </si>
  <si>
    <t>DAC35680233/30</t>
  </si>
  <si>
    <t>DAC35680037</t>
  </si>
  <si>
    <t>DAC35680037-ABC</t>
  </si>
  <si>
    <t>DAC35680040ZZ</t>
  </si>
  <si>
    <t>DAC356840</t>
  </si>
  <si>
    <t>32308U</t>
  </si>
  <si>
    <t>609 RS</t>
  </si>
  <si>
    <t>88107-2RS</t>
  </si>
  <si>
    <t>F-848135.TR1-DZ</t>
  </si>
  <si>
    <t>3207-2RS</t>
  </si>
  <si>
    <t>PW4090028/23</t>
  </si>
  <si>
    <t>29590/29522</t>
  </si>
  <si>
    <t>DAC35720033/31-2RS</t>
  </si>
  <si>
    <t>6307ZENRC3</t>
  </si>
  <si>
    <t>5307-2RSC3</t>
  </si>
  <si>
    <t>DAC36660035-2RS</t>
  </si>
  <si>
    <t>DAC36660035-RS</t>
  </si>
  <si>
    <t>DAC36660035</t>
  </si>
  <si>
    <t>DAC36660037</t>
  </si>
  <si>
    <t>DAC36680033</t>
  </si>
  <si>
    <t>PW37720037CS</t>
  </si>
  <si>
    <t>DAC37720037</t>
  </si>
  <si>
    <t>DAC37720037ABS</t>
  </si>
  <si>
    <t>DAC38640033/36-2RS</t>
  </si>
  <si>
    <t>WB386939/34ABS</t>
  </si>
  <si>
    <t>DAC38690036/34ZZ</t>
  </si>
  <si>
    <t>PW38680037CSHDK</t>
  </si>
  <si>
    <t>IJ111001</t>
  </si>
  <si>
    <t>DAC387037-2RS</t>
  </si>
  <si>
    <t>DAC38700037</t>
  </si>
  <si>
    <t>DAC38700038</t>
  </si>
  <si>
    <t>DAC38700038 2RS</t>
  </si>
  <si>
    <t>DAC35720033-2RZ</t>
  </si>
  <si>
    <t>DAC387038-2RS</t>
  </si>
  <si>
    <t>DAC38710230/33</t>
  </si>
  <si>
    <t>DAC38710030/33</t>
  </si>
  <si>
    <t>DAC3871W</t>
  </si>
  <si>
    <t>M3871W</t>
  </si>
  <si>
    <t>DAC387139-2RS</t>
  </si>
  <si>
    <t>DAC387139-2RZ</t>
  </si>
  <si>
    <t>M387237W</t>
  </si>
  <si>
    <t>DAC387139/39</t>
  </si>
  <si>
    <t>DAC38720033/36</t>
  </si>
  <si>
    <t>M3872W</t>
  </si>
  <si>
    <t>ZA-38BWD12CA145**</t>
  </si>
  <si>
    <t>DAC3872W-8CS81</t>
  </si>
  <si>
    <t>DAC38720033/36ZZ</t>
  </si>
  <si>
    <t>DAC38720233/36</t>
  </si>
  <si>
    <t>F-575121.RDL-G1</t>
  </si>
  <si>
    <t>DAC387200372RS</t>
  </si>
  <si>
    <t>DAC38720037-ABS</t>
  </si>
  <si>
    <t>DAC38720037</t>
  </si>
  <si>
    <t>VKBA 7575 P</t>
  </si>
  <si>
    <t>PW38730040CSM</t>
  </si>
  <si>
    <t>DAC38730040ZZ</t>
  </si>
  <si>
    <t>MB0814</t>
  </si>
  <si>
    <t>M3874W</t>
  </si>
  <si>
    <t>DAC38740033/36</t>
  </si>
  <si>
    <t>DAC38740036</t>
  </si>
  <si>
    <t>DAC38740036/33</t>
  </si>
  <si>
    <t>ZA-/HO/38BWD15A-JB01</t>
  </si>
  <si>
    <t>PW38740033/36CS</t>
  </si>
  <si>
    <t>DAC39680037</t>
  </si>
  <si>
    <t>DAC39X7237/37</t>
  </si>
  <si>
    <t>DAC397237ABS</t>
  </si>
  <si>
    <t>DAC387237-RZ-ABS</t>
  </si>
  <si>
    <t>M311396</t>
  </si>
  <si>
    <t>DAC39720037</t>
  </si>
  <si>
    <t>DAC39740036/34ZZ</t>
  </si>
  <si>
    <t>DAC39740036/34</t>
  </si>
  <si>
    <t>DAC39740034/36</t>
  </si>
  <si>
    <t>39BWD05-M</t>
  </si>
  <si>
    <t>F-805981.RDL-G1</t>
  </si>
  <si>
    <t>DAC39740039-RS</t>
  </si>
  <si>
    <t>DAC39740039-2RS</t>
  </si>
  <si>
    <t>DAC40700043</t>
  </si>
  <si>
    <t>DAC40720036/33</t>
  </si>
  <si>
    <t>DAC40720036</t>
  </si>
  <si>
    <t>DU40720037</t>
  </si>
  <si>
    <t>DAC4074CWCS73</t>
  </si>
  <si>
    <t>M4074CW</t>
  </si>
  <si>
    <t>DAC40740036</t>
  </si>
  <si>
    <t>DAC407436-2RZ</t>
  </si>
  <si>
    <t>40BWD15-M</t>
  </si>
  <si>
    <t>M407440W</t>
  </si>
  <si>
    <t>DAC407440</t>
  </si>
  <si>
    <t>40BVV07-10G</t>
  </si>
  <si>
    <t>609-2RS/C3</t>
  </si>
  <si>
    <t>DAC40740540</t>
  </si>
  <si>
    <t>M4075W-ABS</t>
  </si>
  <si>
    <t>PW40750039CSM</t>
  </si>
  <si>
    <t>DAC40750039ABS</t>
  </si>
  <si>
    <t>DW40750039</t>
  </si>
  <si>
    <t>DAC408036/34 OPEN</t>
  </si>
  <si>
    <t>30306X2B</t>
  </si>
  <si>
    <t>40BCV09-M</t>
  </si>
  <si>
    <t>DG409026WRS</t>
  </si>
  <si>
    <t>DAC40740042-2RZ</t>
  </si>
  <si>
    <t>SX08C70LLSCM50/L722</t>
  </si>
  <si>
    <t>DAC407236</t>
  </si>
  <si>
    <t>DAC42800042-2RS</t>
  </si>
  <si>
    <t>M4075W</t>
  </si>
  <si>
    <t>5308-2RS C3</t>
  </si>
  <si>
    <t>DG4092A2RKBDNSHR4SH2C3</t>
  </si>
  <si>
    <t>DG4094W-12</t>
  </si>
  <si>
    <t>DG4094W</t>
  </si>
  <si>
    <t>PW40940031/26CS</t>
  </si>
  <si>
    <t>PW42720038/35CSHD</t>
  </si>
  <si>
    <t>PW42720038CSHD</t>
  </si>
  <si>
    <t>6000-2RS-C3</t>
  </si>
  <si>
    <t>CR1-0822</t>
  </si>
  <si>
    <t>DAC42750037</t>
  </si>
  <si>
    <t>DU42750060</t>
  </si>
  <si>
    <t>DAC42760038/35</t>
  </si>
  <si>
    <t>42BWD06-M</t>
  </si>
  <si>
    <t>PW42760038/35CS</t>
  </si>
  <si>
    <t>ZA-42BWD06A-JB-5CA01</t>
  </si>
  <si>
    <t>DU42760039</t>
  </si>
  <si>
    <t>DAC42780040</t>
  </si>
  <si>
    <t>DU42800038</t>
  </si>
  <si>
    <t>DAC42800045-ABS86</t>
  </si>
  <si>
    <t>DAC4280W21</t>
  </si>
  <si>
    <t>DAC42820036ABS</t>
  </si>
  <si>
    <t>DAC42820040ABS</t>
  </si>
  <si>
    <t>DU428240ABS</t>
  </si>
  <si>
    <t>DAC42820040</t>
  </si>
  <si>
    <t>DAC437643</t>
  </si>
  <si>
    <t>DAC45840039/41</t>
  </si>
  <si>
    <t>DAC45840041/39</t>
  </si>
  <si>
    <t>PW45840341/39CS</t>
  </si>
  <si>
    <t>DAC45840048-2RZ</t>
  </si>
  <si>
    <t>DU45840048</t>
  </si>
  <si>
    <t>5210-2RS C3</t>
  </si>
  <si>
    <t>3210-2RSB</t>
  </si>
  <si>
    <t>T2ED050</t>
  </si>
  <si>
    <t>33211J</t>
  </si>
  <si>
    <t>4T-33210</t>
  </si>
  <si>
    <t>4T-33207</t>
  </si>
  <si>
    <t>HI-CAP33207JR</t>
  </si>
  <si>
    <t>32008/72</t>
  </si>
  <si>
    <t>32215U</t>
  </si>
  <si>
    <t>30310DJR-RP</t>
  </si>
  <si>
    <t>4T-30310D</t>
  </si>
  <si>
    <t>4T-30311D</t>
  </si>
  <si>
    <t>4T-30214</t>
  </si>
  <si>
    <t>30213A</t>
  </si>
  <si>
    <t>4T-M86649/M86610</t>
  </si>
  <si>
    <t>HI-CAPLM102949/10</t>
  </si>
  <si>
    <t>6309ZNRC3</t>
  </si>
  <si>
    <t>6309LLU/2ASU1</t>
  </si>
  <si>
    <t>6308-2NSE9</t>
  </si>
  <si>
    <t>6307ZNRC3</t>
  </si>
  <si>
    <t>63072RSC3</t>
  </si>
  <si>
    <t>6307-ZNR</t>
  </si>
  <si>
    <t>6207HLDD F12</t>
  </si>
  <si>
    <t>6209-2NSECM</t>
  </si>
  <si>
    <t>6212LLUCM/5K</t>
  </si>
  <si>
    <t>PW30620038CS</t>
  </si>
  <si>
    <t>JWB-3014</t>
  </si>
  <si>
    <t>387436/33</t>
  </si>
  <si>
    <t>DAC40740040</t>
  </si>
  <si>
    <t>6200 2RS</t>
  </si>
  <si>
    <t>6205 2RSC3</t>
  </si>
  <si>
    <t>62062RSCM</t>
  </si>
  <si>
    <t>6206ZNR</t>
  </si>
  <si>
    <t>4T-HM801346/HM801310</t>
  </si>
  <si>
    <t>63012RS</t>
  </si>
  <si>
    <t>TR0506R</t>
  </si>
  <si>
    <t>HCTRA0607RYR</t>
  </si>
  <si>
    <t>3579R/25</t>
  </si>
  <si>
    <t>3579/25</t>
  </si>
  <si>
    <t>69-205</t>
  </si>
  <si>
    <t>52072RS</t>
  </si>
  <si>
    <t>TK45-4B</t>
  </si>
  <si>
    <t>4T-30212U</t>
  </si>
  <si>
    <t>HR32207J-A</t>
  </si>
  <si>
    <t>DG357226W2RSC4</t>
  </si>
  <si>
    <t>4T-HM903249/HM903210</t>
  </si>
  <si>
    <t>6004-2NSE9 C3</t>
  </si>
  <si>
    <t>607-2RS</t>
  </si>
  <si>
    <t>HI-CAP32008JR</t>
  </si>
  <si>
    <t>62052RSCM</t>
  </si>
  <si>
    <t>6204-2RS/C3</t>
  </si>
  <si>
    <t>4T-32211</t>
  </si>
  <si>
    <t>6200-2RS</t>
  </si>
  <si>
    <t>4T-28985/28921</t>
  </si>
  <si>
    <t>6005ZZ</t>
  </si>
  <si>
    <t>4T-30310</t>
  </si>
  <si>
    <t>4T-32208</t>
  </si>
  <si>
    <t>63052RSCM</t>
  </si>
  <si>
    <t>HR32010XJ-A</t>
  </si>
  <si>
    <t>30305C</t>
  </si>
  <si>
    <t>HR32207CN</t>
  </si>
  <si>
    <t>NU-306-RP</t>
  </si>
  <si>
    <t>KM-30305</t>
  </si>
  <si>
    <t>KM-387/382A</t>
  </si>
  <si>
    <t>KML-62032RS</t>
  </si>
  <si>
    <t>KM-623022RS</t>
  </si>
  <si>
    <t>KM-63072RS</t>
  </si>
  <si>
    <t>DAC43760043</t>
  </si>
  <si>
    <t>DG4094W-12RSHR4SH2C5</t>
  </si>
  <si>
    <t>6206ZNRC3</t>
  </si>
  <si>
    <t>DAC38740036 2RS</t>
  </si>
  <si>
    <t>30310DJR</t>
  </si>
  <si>
    <t>60012RSCM</t>
  </si>
  <si>
    <t>6001-2RS</t>
  </si>
  <si>
    <t>6001-2RS-C3</t>
  </si>
  <si>
    <t>6001-B-2DRS-L278</t>
  </si>
  <si>
    <t>60022RS</t>
  </si>
  <si>
    <t>6002-2RS-C3</t>
  </si>
  <si>
    <t>6002-B-2DRS-L278</t>
  </si>
  <si>
    <t>6004 2RSC3</t>
  </si>
  <si>
    <t>6005-B-2DRS2-L278</t>
  </si>
  <si>
    <t>6005-2RS</t>
  </si>
  <si>
    <t>6007-2RS2-C3</t>
  </si>
  <si>
    <t>6008-2RS</t>
  </si>
  <si>
    <t>6003-2Z/C3</t>
  </si>
  <si>
    <t>B19Z-16C3**SA**</t>
  </si>
  <si>
    <t>B15-69T1XDDWINCXCE</t>
  </si>
  <si>
    <t>949100-3480</t>
  </si>
  <si>
    <t>6907-2RS</t>
  </si>
  <si>
    <t>62304-2RS</t>
  </si>
  <si>
    <t>607ZZ C3</t>
  </si>
  <si>
    <t>6072RSC3</t>
  </si>
  <si>
    <t>6000 2RC3</t>
  </si>
  <si>
    <t>608 2RSC3</t>
  </si>
  <si>
    <t>627 ZZC3</t>
  </si>
  <si>
    <t>625-2RSC3</t>
  </si>
  <si>
    <t>6003 2RS</t>
  </si>
  <si>
    <t>606 2RSC3</t>
  </si>
  <si>
    <t>608-2RSC3</t>
  </si>
  <si>
    <t>627-2RS C3</t>
  </si>
  <si>
    <t>627ZZ</t>
  </si>
  <si>
    <t>6902 2RSC3</t>
  </si>
  <si>
    <t>B1046-2RDA</t>
  </si>
  <si>
    <t>B10-27D</t>
  </si>
  <si>
    <t>382-2RS</t>
  </si>
  <si>
    <t>607-2RSH/C3</t>
  </si>
  <si>
    <t>607 2RS</t>
  </si>
  <si>
    <t>4T-3982/3920</t>
  </si>
  <si>
    <t>3982/20</t>
  </si>
  <si>
    <t>TK55-1B</t>
  </si>
  <si>
    <t>B17-99=SC0352LL</t>
  </si>
  <si>
    <t>4T-30209</t>
  </si>
  <si>
    <t>6306/5YDYR1DH2C3</t>
  </si>
  <si>
    <t>HC32211JR</t>
  </si>
  <si>
    <t>P-AU0889-1LL/L588</t>
  </si>
  <si>
    <t>4T-32207</t>
  </si>
  <si>
    <t>HC 32011JR</t>
  </si>
  <si>
    <t>2788/2720</t>
  </si>
  <si>
    <t>102949/10</t>
  </si>
  <si>
    <t>4T-30307</t>
  </si>
  <si>
    <t>TM5204X1</t>
  </si>
  <si>
    <t>6205-2RS/C3</t>
  </si>
  <si>
    <t>ET-33011</t>
  </si>
  <si>
    <t>HI-CAP2780R/20</t>
  </si>
  <si>
    <t>DAC407237</t>
  </si>
  <si>
    <t>6904 2RS/C3</t>
  </si>
  <si>
    <t>DAC3871W-3CS63</t>
  </si>
  <si>
    <t>DAC40720037-2RS</t>
  </si>
  <si>
    <t>DAC40750039-2RZ</t>
  </si>
  <si>
    <t>DU42720038/35</t>
  </si>
  <si>
    <t>4T-30306</t>
  </si>
  <si>
    <t>PC30520022CS</t>
  </si>
  <si>
    <t>PW34640037CS</t>
  </si>
  <si>
    <t>PW25520037CSHD2</t>
  </si>
  <si>
    <t>PW35660037</t>
  </si>
  <si>
    <t>622022rs</t>
  </si>
  <si>
    <t>29586YA/22</t>
  </si>
  <si>
    <t>62/28BLLUC3/2AS</t>
  </si>
  <si>
    <t>B25-83C3</t>
  </si>
  <si>
    <t>32207 A</t>
  </si>
  <si>
    <t>HI-CAP30206JR</t>
  </si>
  <si>
    <t>6210-2RS1/C3</t>
  </si>
  <si>
    <t>32310U</t>
  </si>
  <si>
    <t>63/222RS</t>
  </si>
  <si>
    <t>32310CR</t>
  </si>
  <si>
    <t>63002RS</t>
  </si>
  <si>
    <t>62002RS</t>
  </si>
  <si>
    <t>4T-29585/29520</t>
  </si>
  <si>
    <t>4T-32306</t>
  </si>
  <si>
    <t>L44643/10</t>
  </si>
  <si>
    <t>7814E</t>
  </si>
  <si>
    <t>TM63/28 YA6-2RS</t>
  </si>
  <si>
    <t>60/28</t>
  </si>
  <si>
    <t>6203 2RS</t>
  </si>
  <si>
    <t>63032RSC3</t>
  </si>
  <si>
    <t>63/22 LLU</t>
  </si>
  <si>
    <t>6902RS</t>
  </si>
  <si>
    <t>H-E32210J</t>
  </si>
  <si>
    <t>6901-2RSC3</t>
  </si>
  <si>
    <t>60082RS</t>
  </si>
  <si>
    <t>DAC35670042-2RZ</t>
  </si>
  <si>
    <t>39590/39520</t>
  </si>
  <si>
    <t>AU0814-3LLX/L588</t>
  </si>
  <si>
    <t>DAC39720037-RZ-ABS(88G)</t>
  </si>
  <si>
    <t>VKBC 20027</t>
  </si>
  <si>
    <t>62205-2RS1</t>
  </si>
  <si>
    <t>DG175216B2RMXCM-AM</t>
  </si>
  <si>
    <t>B18Z-1B1C3</t>
  </si>
  <si>
    <t>6305LLUC3/5K</t>
  </si>
  <si>
    <t>6005 2RSC3</t>
  </si>
  <si>
    <t>32211 A</t>
  </si>
  <si>
    <t>62/28/20/P63</t>
  </si>
  <si>
    <t>32010 X</t>
  </si>
  <si>
    <t>63/22-2RS C3</t>
  </si>
  <si>
    <t>32208 A</t>
  </si>
  <si>
    <t>69032RSC3</t>
  </si>
  <si>
    <t>TR111104</t>
  </si>
  <si>
    <t>3982-20</t>
  </si>
  <si>
    <t>5308-2RS</t>
  </si>
  <si>
    <t>IJ111011</t>
  </si>
  <si>
    <t>HI-CAP31594/20</t>
  </si>
  <si>
    <t>6202-2RSC3</t>
  </si>
  <si>
    <t>6308-2Z/C3</t>
  </si>
  <si>
    <t>40BWD12-M</t>
  </si>
  <si>
    <t>4T-29586/29522</t>
  </si>
  <si>
    <t>30205-DY</t>
  </si>
  <si>
    <t>JM511946E/10</t>
  </si>
  <si>
    <t>30311DJR</t>
  </si>
  <si>
    <t>62201LLUACS20</t>
  </si>
  <si>
    <t>4T-33111</t>
  </si>
  <si>
    <t>30309JR</t>
  </si>
  <si>
    <t>4T-32210</t>
  </si>
  <si>
    <t>949100/3820</t>
  </si>
  <si>
    <t>29586YA/20</t>
  </si>
  <si>
    <t>4T-395/394A</t>
  </si>
  <si>
    <t>F-806154.TR1</t>
  </si>
  <si>
    <t>60032RS</t>
  </si>
  <si>
    <t>DAC42760035/38</t>
  </si>
  <si>
    <t>629-ZZC3</t>
  </si>
  <si>
    <t>629-2rs</t>
  </si>
  <si>
    <t>698-2RSC3</t>
  </si>
  <si>
    <t>6205-2RSC3</t>
  </si>
  <si>
    <t>605-2RSC3</t>
  </si>
  <si>
    <t>PW40800034/36</t>
  </si>
  <si>
    <t>PW40740040CS</t>
  </si>
  <si>
    <t>PW45840048CSHDK</t>
  </si>
  <si>
    <t>PW39720037CSM</t>
  </si>
  <si>
    <t>PW38700038CSM</t>
  </si>
  <si>
    <t>35640037-ABS</t>
  </si>
  <si>
    <t>PW28580042CS</t>
  </si>
  <si>
    <t>PW40720037CS</t>
  </si>
  <si>
    <t>63082RS</t>
  </si>
  <si>
    <t>629-2RS C3</t>
  </si>
  <si>
    <t>PW38740036CS</t>
  </si>
  <si>
    <t>H-E32204</t>
  </si>
  <si>
    <t>RNU070620-1</t>
  </si>
  <si>
    <t>33112-J</t>
  </si>
  <si>
    <t>H-17887/31</t>
  </si>
  <si>
    <t>4T-HM88649/HM88610</t>
  </si>
  <si>
    <t>3780/20</t>
  </si>
  <si>
    <t>6219LLU/2AS</t>
  </si>
  <si>
    <t>32217U</t>
  </si>
  <si>
    <t>30RUSSS</t>
  </si>
  <si>
    <t>PW38700037C</t>
  </si>
  <si>
    <t>28580/21</t>
  </si>
  <si>
    <t>4T-02872/02820</t>
  </si>
  <si>
    <t>6308NR</t>
  </si>
  <si>
    <t>32BW01ACG38**</t>
  </si>
  <si>
    <t>30V4530</t>
  </si>
  <si>
    <t>DAC40750039-ABS</t>
  </si>
  <si>
    <t>DAC39720037-ABS</t>
  </si>
  <si>
    <t>DAC38740233/36</t>
  </si>
  <si>
    <t>949100-3820</t>
  </si>
  <si>
    <t>6307-2RS1/C3</t>
  </si>
  <si>
    <t>PW38720037CS</t>
  </si>
  <si>
    <t>2TS3-2N2-SC03B02#01</t>
  </si>
  <si>
    <t>H-E30208J</t>
  </si>
  <si>
    <t>HR32009XJ</t>
  </si>
  <si>
    <t>NN5011-2LS-V</t>
  </si>
  <si>
    <t>DG1752182RDHCM</t>
  </si>
  <si>
    <t>LM506849/10E</t>
  </si>
  <si>
    <t>NU206EAT2XC3</t>
  </si>
  <si>
    <t>15123/15245</t>
  </si>
  <si>
    <t>DAC428036/34-2RZ</t>
  </si>
  <si>
    <t>4T-JLM104948/JLM1049</t>
  </si>
  <si>
    <t>33112JR</t>
  </si>
  <si>
    <t>DE08A33CS38PX1/L588</t>
  </si>
  <si>
    <t>ZA-34BWD04BCA70**</t>
  </si>
  <si>
    <t>ZA-40BWD17DCA11-01LB RA1S1</t>
  </si>
  <si>
    <t>4T-LM11949/LM11910</t>
  </si>
  <si>
    <t>50-DAC295337</t>
  </si>
  <si>
    <t>50.DAC428045</t>
  </si>
  <si>
    <t>DAC428236-RZ</t>
  </si>
  <si>
    <t>EPBD17-29T1XDDUMCG02</t>
  </si>
  <si>
    <t>RLS10-2RS=LJ1+1/4</t>
  </si>
  <si>
    <t>DAC38710039-2RS</t>
  </si>
  <si>
    <t>IJ-131024</t>
  </si>
  <si>
    <t>PW42800045CS</t>
  </si>
  <si>
    <t>PW40800023/18CS</t>
  </si>
  <si>
    <t>PW38720236/33CS2RS</t>
  </si>
  <si>
    <t>JGB6005</t>
  </si>
  <si>
    <t>MUB5205</t>
  </si>
  <si>
    <t>638-ZZC3</t>
  </si>
  <si>
    <t>638ZZ</t>
  </si>
  <si>
    <t>RLS10 =LJ+1/4</t>
  </si>
  <si>
    <t>NU2206EMC3</t>
  </si>
  <si>
    <t>35BG5522-2DL2</t>
  </si>
  <si>
    <t>32011X</t>
  </si>
  <si>
    <t>6004ZZ/2ASU1</t>
  </si>
  <si>
    <t>6204ZZC3</t>
  </si>
  <si>
    <t>6204ZZC3/5k</t>
  </si>
  <si>
    <t>DAC3870W-7CS66</t>
  </si>
  <si>
    <t>QSTM62/28EX5N</t>
  </si>
  <si>
    <t>62112RSC3</t>
  </si>
  <si>
    <t>06NU0722-1SHC3</t>
  </si>
  <si>
    <t>608-2RS</t>
  </si>
  <si>
    <t>6308-2RS</t>
  </si>
  <si>
    <t>32207JA-1</t>
  </si>
  <si>
    <t>SDA0103</t>
  </si>
  <si>
    <t>6007-NR</t>
  </si>
  <si>
    <t>6905DDUCM</t>
  </si>
  <si>
    <t>4T-15106</t>
  </si>
  <si>
    <t>38BWD22LCA96**SA**</t>
  </si>
  <si>
    <t>LM12649/10</t>
  </si>
  <si>
    <t>63072RS</t>
  </si>
  <si>
    <t>62012RS</t>
  </si>
  <si>
    <t>62062RS</t>
  </si>
  <si>
    <t>60012NSE9C3</t>
  </si>
  <si>
    <t>6306/252RSNC3</t>
  </si>
  <si>
    <t>LM48548/LM48510</t>
  </si>
  <si>
    <t>6012/C3</t>
  </si>
  <si>
    <t>62/22LLUC3/5K</t>
  </si>
  <si>
    <t>30213-DY</t>
  </si>
  <si>
    <t>K14138-A-14276-DY</t>
  </si>
  <si>
    <t>ZA-HO/42BWD06-6JB-01</t>
  </si>
  <si>
    <t>30306-DY</t>
  </si>
  <si>
    <t>F-806181-01-RDL-G1</t>
  </si>
  <si>
    <t>ZA-40BWD12FCA88-01LB</t>
  </si>
  <si>
    <t>DAC 38x72x37</t>
  </si>
  <si>
    <t>626-2RS C3</t>
  </si>
  <si>
    <t>16003.C3</t>
  </si>
  <si>
    <t>IJ131022</t>
  </si>
  <si>
    <t>6901DDC3E</t>
  </si>
  <si>
    <t>B25-63</t>
  </si>
  <si>
    <t>4T-28985/28920</t>
  </si>
  <si>
    <t>6009ZN</t>
  </si>
  <si>
    <t>DAC387340ABS</t>
  </si>
  <si>
    <t>DAC30620038</t>
  </si>
  <si>
    <t>29585/20</t>
  </si>
  <si>
    <t>6804ZZ</t>
  </si>
  <si>
    <t>606 ZZ</t>
  </si>
  <si>
    <t>57396R/32209J</t>
  </si>
  <si>
    <t>1-1J-111010</t>
  </si>
  <si>
    <t>622012RS</t>
  </si>
  <si>
    <t>60092RSC3</t>
  </si>
  <si>
    <t>HI-CAP320/28JR</t>
  </si>
  <si>
    <t>3308-2RS</t>
  </si>
  <si>
    <t>30310D</t>
  </si>
  <si>
    <t>32011J</t>
  </si>
  <si>
    <t>32012J</t>
  </si>
  <si>
    <t>32BCV07S5</t>
  </si>
  <si>
    <t>38KW01CG5</t>
  </si>
  <si>
    <t>PW42760039CSHD</t>
  </si>
  <si>
    <t>28TAG12</t>
  </si>
  <si>
    <t>60032NSE9 C3</t>
  </si>
  <si>
    <t>28TAG12A</t>
  </si>
  <si>
    <t>TAG20-4A</t>
  </si>
  <si>
    <t>25TAG11C</t>
  </si>
  <si>
    <t>25TAG11</t>
  </si>
  <si>
    <t>TK50RC</t>
  </si>
  <si>
    <t>F-848020.TR1-DY</t>
  </si>
  <si>
    <t>TR458020</t>
  </si>
  <si>
    <t>6306LLUC3/5K</t>
  </si>
  <si>
    <t>3984/20</t>
  </si>
  <si>
    <t>63/32/35NR</t>
  </si>
  <si>
    <t>35TM22NRC3</t>
  </si>
  <si>
    <t>63/32/35</t>
  </si>
  <si>
    <t>DAC407237 ABS</t>
  </si>
  <si>
    <t>30213J</t>
  </si>
  <si>
    <t>32BCV07S5-D1</t>
  </si>
  <si>
    <t>60082RSS1</t>
  </si>
  <si>
    <t>DU427235/38</t>
  </si>
  <si>
    <t>6000-2RSH/C3</t>
  </si>
  <si>
    <t>DAC428445</t>
  </si>
  <si>
    <t>HI-CAP46T080704X</t>
  </si>
  <si>
    <t>33013 J2/Q</t>
  </si>
  <si>
    <t>33112/Q</t>
  </si>
  <si>
    <t>HR322/22CG</t>
  </si>
  <si>
    <t>DAC3666035</t>
  </si>
  <si>
    <t>DAC37720037-ABS</t>
  </si>
  <si>
    <t>11-IJ-131008</t>
  </si>
  <si>
    <t>11-IJ-211001</t>
  </si>
  <si>
    <t>M255242W</t>
  </si>
  <si>
    <t>DAC407436</t>
  </si>
  <si>
    <t>DAC409431/26</t>
  </si>
  <si>
    <t>DAC458441/39</t>
  </si>
  <si>
    <t>6302/5YDYR12MX</t>
  </si>
  <si>
    <t>88508A</t>
  </si>
  <si>
    <t>4T-30211</t>
  </si>
  <si>
    <t>QWP0072</t>
  </si>
  <si>
    <t>QWP0148</t>
  </si>
  <si>
    <t>QWP0007</t>
  </si>
  <si>
    <t>HM803149/HM803112</t>
  </si>
  <si>
    <t>6904LLUC3/5K</t>
  </si>
  <si>
    <t>63032RSCM</t>
  </si>
  <si>
    <t>48548/10</t>
  </si>
  <si>
    <t>4T-2780/2720</t>
  </si>
  <si>
    <t>6203 ZZ</t>
  </si>
  <si>
    <t>HI-CAP32008J</t>
  </si>
  <si>
    <t>F-848057.TR1-DY</t>
  </si>
  <si>
    <t>6205C3</t>
  </si>
  <si>
    <t>F-848066.TR1</t>
  </si>
  <si>
    <t>SC050615C3</t>
  </si>
  <si>
    <t>02474/2</t>
  </si>
  <si>
    <t>6305-2RS C3</t>
  </si>
  <si>
    <t>HCS28985YA/20</t>
  </si>
  <si>
    <t>30BD40T1200-UCG1</t>
  </si>
  <si>
    <t>NU306R-C3</t>
  </si>
  <si>
    <t>33013A</t>
  </si>
  <si>
    <t>B3044-2RS</t>
  </si>
  <si>
    <t>HC57410LFT/LM29710S</t>
  </si>
  <si>
    <t>63/28ZNR</t>
  </si>
  <si>
    <t>TM6305X3-2RSN</t>
  </si>
  <si>
    <t>TR00026</t>
  </si>
  <si>
    <t>DU428240 ABS</t>
  </si>
  <si>
    <t>88107-2RS/C3</t>
  </si>
  <si>
    <t>PW39740036/34CS</t>
  </si>
  <si>
    <t>DAC39740039</t>
  </si>
  <si>
    <t>DAC408036/3 OPEN</t>
  </si>
  <si>
    <t>DAC40720036-ABS</t>
  </si>
  <si>
    <t>40940031/26CS</t>
  </si>
  <si>
    <t>33207JR</t>
  </si>
  <si>
    <t>30212U</t>
  </si>
  <si>
    <t>3200JR</t>
  </si>
  <si>
    <t>NU306R-RP</t>
  </si>
  <si>
    <t>LM102910-DY</t>
  </si>
  <si>
    <t>DAC40720037</t>
  </si>
  <si>
    <t>622022RS</t>
  </si>
  <si>
    <t>62032Z</t>
  </si>
  <si>
    <t>4T-39590/39520</t>
  </si>
  <si>
    <t>DAC387236/33</t>
  </si>
  <si>
    <t>62201LLUC3/L417</t>
  </si>
  <si>
    <t>R131-0242-12.0297</t>
  </si>
  <si>
    <t>629ZZC3</t>
  </si>
  <si>
    <t>6292RS</t>
  </si>
  <si>
    <t>PW40740040</t>
  </si>
  <si>
    <t>PW45840048CHDK</t>
  </si>
  <si>
    <t>PW39720037</t>
  </si>
  <si>
    <t>PW40720037</t>
  </si>
  <si>
    <t>6292RS C3</t>
  </si>
  <si>
    <t>33112-DY</t>
  </si>
  <si>
    <t>HC33210JR</t>
  </si>
  <si>
    <t>DAC346437</t>
  </si>
  <si>
    <t>DAC407539-A</t>
  </si>
  <si>
    <t>DAC397237-ABS</t>
  </si>
  <si>
    <t>DAC387433/36</t>
  </si>
  <si>
    <t>DAC285842</t>
  </si>
  <si>
    <t>DAC255237</t>
  </si>
  <si>
    <t>4T-15123/15245</t>
  </si>
  <si>
    <t>428036/34</t>
  </si>
  <si>
    <t>JLM104948/JLM#01</t>
  </si>
  <si>
    <t>ZA-40BWD17DCA116**</t>
  </si>
  <si>
    <t>LM11949/LM11910</t>
  </si>
  <si>
    <t>DU29530037</t>
  </si>
  <si>
    <t>DAC428000045 ABS</t>
  </si>
  <si>
    <t>DAC42820036-RZ</t>
  </si>
  <si>
    <t>RLS102RS</t>
  </si>
  <si>
    <t>RNF052</t>
  </si>
  <si>
    <t>6204ZZC3/5K</t>
  </si>
  <si>
    <t>K14138-A</t>
  </si>
  <si>
    <t>DAC 38X72X37</t>
  </si>
  <si>
    <t>B25-63HL</t>
  </si>
  <si>
    <t>28985/28920</t>
  </si>
  <si>
    <t>39.5X52X24</t>
  </si>
  <si>
    <t>F-848097.TR1-DZ</t>
  </si>
  <si>
    <t>F-848146.</t>
  </si>
  <si>
    <t>6306LLUC3</t>
  </si>
  <si>
    <t>SY6390</t>
  </si>
  <si>
    <t>#62/28/20</t>
  </si>
  <si>
    <t>JWB-3029</t>
  </si>
  <si>
    <t>RODAMIENTOS DE BOLAS AUTOMOTRIZ</t>
  </si>
  <si>
    <t>ROD,LATERALES CORONA</t>
  </si>
  <si>
    <t>RIGIDO DE BOLAS DE UNA HILERA</t>
  </si>
  <si>
    <t>DE RODILLOS CONICOS UNA HILERA - ISO</t>
  </si>
  <si>
    <t>RODILLO CONICOS</t>
  </si>
  <si>
    <t>ESPECIAL DE RODILLO CILINDRICO 1 HILO. DE RUEDA</t>
  </si>
  <si>
    <t>DE RODILLOS CONICOS ESPECIALES DIFERENCIAL POSTERIOR</t>
  </si>
  <si>
    <t>DE RODILLOS CONICOS ESPECIALES DIFERENCIAL TRASERO (CORONA)</t>
  </si>
  <si>
    <t>DE DOBLE HILERA DE BOLAS CON CONTACTO ANGULAR DAC - RUEDA DELANTERAS</t>
  </si>
  <si>
    <t>DE DOBLE HILERA DE BOLAS CON CONTACTO ANGULAR DAC - RUEDA DELANTERA</t>
  </si>
  <si>
    <t>DE DOBLE HILERA DE BOLAS CON CONTACTO ANGULAR DAC RUEDA POSTERIOR</t>
  </si>
  <si>
    <t>DE RODILLOS CONICOS UNA HIELERA-ISO</t>
  </si>
  <si>
    <t>DE RODILLOS CONICOS ESPECIALES</t>
  </si>
  <si>
    <t>SIN SEGURO, RODAJE DE CAJA</t>
  </si>
  <si>
    <t>ESPECIAL DE RODILLO CILINDRICO</t>
  </si>
  <si>
    <t>COLLARIN</t>
  </si>
  <si>
    <t>DE RODILLOS CONICOS EN PULGADAS</t>
  </si>
  <si>
    <t>GRANDE PIÑON Y CORONA</t>
  </si>
  <si>
    <t>DE RODILLOS CONICOS</t>
  </si>
  <si>
    <t>DE RODILLOS CONICOS ESPECIALES RUEDA DELANTERA</t>
  </si>
  <si>
    <t>RDA, POSTERIOR - DE RODILLOS CONICOS EN PULGADAS RUEDA EXTERIOR</t>
  </si>
  <si>
    <t>CON ACERO NITRURIZADO</t>
  </si>
  <si>
    <t>DE RODILLOS CONICOS RUEDA POSTERIOR INTERNA</t>
  </si>
  <si>
    <t>DE RODILLOS CONICOS RUEDA DELANTERA INTERNA</t>
  </si>
  <si>
    <t>DE RODILLOS CONICOS UNA HILERA - ISO RUEDA DELANTERA,CAJA DE TRANSFERENCIA</t>
  </si>
  <si>
    <t>DE RODILLOS CONICOS ESPECIALES N/D</t>
  </si>
  <si>
    <t>DE RODILLOS CONICOS ESPECIALES DIFERENCIAL</t>
  </si>
  <si>
    <t>ROD. RODILLOS CONICOS MM</t>
  </si>
  <si>
    <t>RODAMIENTO RIGIDO DE BOLAS</t>
  </si>
  <si>
    <t>50KW01-DE RODILLOS CONICOS UNA HILERA - ISO RDA. DEL INT</t>
  </si>
  <si>
    <t>SEG. P/ RDA. POST</t>
  </si>
  <si>
    <t>SEG*DE RUEDA</t>
  </si>
  <si>
    <t>CAJA MEC</t>
  </si>
  <si>
    <t>RIGIDO DE BOLAS DE UNA HILERA RIGIDO DE BOLAS</t>
  </si>
  <si>
    <t>RIGIDO DE BOLAS DE UNA HILERA AUTOLINEALES</t>
  </si>
  <si>
    <t>DE ALTA CAPACIDAD</t>
  </si>
  <si>
    <t>ROD. RIGIDO BOLAS, 1HILO</t>
  </si>
  <si>
    <t>RODAMIENTOS CONICOS</t>
  </si>
  <si>
    <t>RIGIDO DE BOLAS DE UNA HILERA RUEDA TRASERA</t>
  </si>
  <si>
    <t>RIGIDO DE BOLAS DE UNA HILERA CAJA DE TRANSFERENCIA</t>
  </si>
  <si>
    <t>DE RODILLOS CONICOS UNA HILERA - ISO N/D</t>
  </si>
  <si>
    <t>DE RODILLOS CONICOS UNA HILERA - ISO CAJA DE TRANSFERENCIA</t>
  </si>
  <si>
    <t>DE RODILLOS CONICOS UNA HILERA - ISO CAMION TITAN / RUEDA DELANTERA INTERIO</t>
  </si>
  <si>
    <t>RIGIDO DE BOLAS DE UNA HILERA EJE TRANSMISION MANUAL</t>
  </si>
  <si>
    <t>DE RODILLOS CONICOS UNA HILERA - ISO RUEDA TRASERA INTERIOR</t>
  </si>
  <si>
    <t>DE BOLAS SERIE 83000 (INCLUYE 83A000, 83B000, 83C000) DIFERENCIAL</t>
  </si>
  <si>
    <t>RODAMIENTOS CONICOS LATERALES</t>
  </si>
  <si>
    <t>RDA. DEL INT</t>
  </si>
  <si>
    <t>RIGIDO DE BOLAS</t>
  </si>
  <si>
    <t>DE BOLAS-COLLARIN</t>
  </si>
  <si>
    <t>CAJA - RIGIDO DE BOLAS DE UNA HILERA(CAJA)</t>
  </si>
  <si>
    <t>DE RODILLOS CONICOS UNA HILERA - ISO RUEDA DELANTERA EXTERIOR</t>
  </si>
  <si>
    <t>DE RODILLOS CONICOS ESPECIALES TRANSMISION</t>
  </si>
  <si>
    <t>DE RODILLOS CONICOS ESPECIALES DIFERENCIAL, RUEDA EJE DELANTERO</t>
  </si>
  <si>
    <t>SEPARADOR</t>
  </si>
  <si>
    <t>ROD. RDA. POST EXTERNA</t>
  </si>
  <si>
    <t>JGO 2 PCS</t>
  </si>
  <si>
    <t>DE BOLAS SERIE DG - DDG RUEDA / RODAJE CARDAN</t>
  </si>
  <si>
    <t>RODAMIENTO RIGIDO DE BOLAS 1.HIL.</t>
  </si>
  <si>
    <t>DE BOLAS SERIE DG - DDG RUEDAS</t>
  </si>
  <si>
    <t>RIGIDO DE BOLAS DE UNA HILERA CIGÜEÑAL MOTOR FUERA DE BORDA</t>
  </si>
  <si>
    <t>RODILLOS CONICOS</t>
  </si>
  <si>
    <t>DE BOLAS SERIE DG - DDG TRANSMISION</t>
  </si>
  <si>
    <t>DE RODILLOS CONICOS ESPECIALES RUEDA DELANTERA EXT.</t>
  </si>
  <si>
    <t>50KW01-</t>
  </si>
  <si>
    <t>PILOTO CORONA</t>
  </si>
  <si>
    <t>BOLAS</t>
  </si>
  <si>
    <t>RODAMIENTO D/RODILLO. CONICOS EN PULG.</t>
  </si>
  <si>
    <t>DE RODILLOS CONICOS ESPECIALES RUEDA DELANTERA INT.</t>
  </si>
  <si>
    <t>ESPECIAL DE RODILLO CILINDRICO TRANSMISION</t>
  </si>
  <si>
    <t>DE RODILLOS CONICOS ESPECIALES PIÑON DELANTERO - TRANSFERENCIA</t>
  </si>
  <si>
    <t>CONTRA-ENGRANAJE</t>
  </si>
  <si>
    <t>CAJA - ESPECIAL DE RODILLO CILINDRICO DIFERENCIAL</t>
  </si>
  <si>
    <t>PILOTO</t>
  </si>
  <si>
    <t>DE RODILLOS CONICOS UNA HILERA - ISO RUEDAS Y TRANSMISIONES</t>
  </si>
  <si>
    <t>DE RODILLOS CONICOS UNA HILERA - ISO RUEDAS</t>
  </si>
  <si>
    <t>DE RODILLOS CONICOS UNA HILERA - ISO BUS/RUEDA DELANTERA EXTERIOR</t>
  </si>
  <si>
    <t>DE RODILLOS CONICOS UNA HILERA - ISO CAMION/RUEDA DELANTERA</t>
  </si>
  <si>
    <t>DE RODILLOS CONICOS UNA HILERA - ISO CAMION/DIFERENCIAL INTERM EJE</t>
  </si>
  <si>
    <t>DE RODILLOS CONICOS UNA HILERA - ISO CAJA DE CAMBIO</t>
  </si>
  <si>
    <t>DE RODILLOS CONICOS UNA HILERA - ISO RUEDAS TRASERAS INTERNAS Y EXTERNAS</t>
  </si>
  <si>
    <t>DE RODILLOS CONICOS UNA HILERA - ISO RUEDAS DELANTERAS INTERNAS Y EXTERNAS</t>
  </si>
  <si>
    <t>DE RODILLOS CONICOS UNA HILERA - ISO TRANSMISION (EJE)</t>
  </si>
  <si>
    <t>CORONA, RUEDA POSTERIOR, DE RODILLOS CONICOS UNA HILERA - ISO</t>
  </si>
  <si>
    <t>C/SELLOS+RANURA</t>
  </si>
  <si>
    <t>ROD. PILOTO D CORONA</t>
  </si>
  <si>
    <t>DE RODILLOS CONICOS ESPECIALES RUEDA TRASERA</t>
  </si>
  <si>
    <t>RUEDA DELANTERO</t>
  </si>
  <si>
    <t>RDA CORONA</t>
  </si>
  <si>
    <t>CAJA-CARRO CHINO</t>
  </si>
  <si>
    <t>RIGIDO DE BOLAS DE UNA HILERA TRANSMISION MANUAL</t>
  </si>
  <si>
    <t>C/SEGURO, BOLAS</t>
  </si>
  <si>
    <t>RODILLOD CONICOS SERIE PULGADA</t>
  </si>
  <si>
    <t>DE DOBLE HILERA DE BOLAS CON CONTACTO ANGULAR</t>
  </si>
  <si>
    <t>SEGURO INCLUIDO, RODAJE DE CAJA</t>
  </si>
  <si>
    <t>CAJA DE TRANSMISIÓN</t>
  </si>
  <si>
    <t>CONICOS</t>
  </si>
  <si>
    <t>DE DOBLE HILERA DE BOLAS CON CONTACTO ANGULAR DELANTERO</t>
  </si>
  <si>
    <t>HR15, RAC RDA. DELANTERA</t>
  </si>
  <si>
    <t>RAC. RDA DELANTERO</t>
  </si>
  <si>
    <t>ROD, CONICOS</t>
  </si>
  <si>
    <t>RAC, DEL.</t>
  </si>
  <si>
    <t>RAC, R/D</t>
  </si>
  <si>
    <t>RAC, RDA POSTERIOR</t>
  </si>
  <si>
    <t>DAC POSTERIOR</t>
  </si>
  <si>
    <t>RODAMIENTO DE BOLA AUTOMOTRIZ P/RUEDA</t>
  </si>
  <si>
    <t>RODAMIENTO DE BOLAS AUTOMOTRIZ</t>
  </si>
  <si>
    <t>BOLAS CONTACTO ANGULAR</t>
  </si>
  <si>
    <t>RUEDA DEL.</t>
  </si>
  <si>
    <t>RUEDA DELANTERA DE DOBLE HILERA DE BOLAS CON CONTACTO ANGULAR</t>
  </si>
  <si>
    <t>ROD DELANTERO</t>
  </si>
  <si>
    <t>DE DOBLE HILERA DE BOLAS CON CONTACTO ANGULAR, SIN SEGURO</t>
  </si>
  <si>
    <t>ROD. CORONA</t>
  </si>
  <si>
    <t>DE DOBLE HILERA DE BOLAS CON CONTACTO ANGULAR (SIN ABS)</t>
  </si>
  <si>
    <t>RUEDA POS.</t>
  </si>
  <si>
    <t>RA. POSTERIOR</t>
  </si>
  <si>
    <t>TODAMIENTO DE RODILLOS CONICOS</t>
  </si>
  <si>
    <t>SEPARADOR DE RODAJE</t>
  </si>
  <si>
    <t>ROD. COLLARIN</t>
  </si>
  <si>
    <t>RODAMIENTO RIGIDO 1HIL. DE BOLAS</t>
  </si>
  <si>
    <t>RODAJE DELANTERO</t>
  </si>
  <si>
    <t>RODILLO CONICOS MM</t>
  </si>
  <si>
    <t>CORONA PILOTO</t>
  </si>
  <si>
    <t>POST, IZQ/DER</t>
  </si>
  <si>
    <t>RODAMIENTOSVRODILLOS CONICOS</t>
  </si>
  <si>
    <t>SIN SEGURO</t>
  </si>
  <si>
    <t>RODAJE CONICO</t>
  </si>
  <si>
    <t>RODAMIENTO RIGUIDO DE BOLAS</t>
  </si>
  <si>
    <t>RODAMIENTOS DE RODILLOS CONICOS</t>
  </si>
  <si>
    <t>RDA.POSTER</t>
  </si>
  <si>
    <t>RODAMIENTO DE BOLAS</t>
  </si>
  <si>
    <t>RIGIDO DE BOLAS DE CAJA</t>
  </si>
  <si>
    <t>ROD. BOLAS</t>
  </si>
  <si>
    <t>ROD,CONICOS</t>
  </si>
  <si>
    <t>CORONA LATERAL</t>
  </si>
  <si>
    <t>RODAMIENTOS</t>
  </si>
  <si>
    <t>RODAMIENTO</t>
  </si>
  <si>
    <t>RODAJE CONICOS</t>
  </si>
  <si>
    <t>BOL. ALTERNADOR</t>
  </si>
  <si>
    <t>RODILLOS CÓNICOS</t>
  </si>
  <si>
    <t>2 CUERPOS</t>
  </si>
  <si>
    <t>RODAMIENTO RIGIDO DE BOLAS 1.HIL</t>
  </si>
  <si>
    <t>C/ABS</t>
  </si>
  <si>
    <t>RDA DELT</t>
  </si>
  <si>
    <t>CANASTILLA DE CAJA</t>
  </si>
  <si>
    <t>ABS</t>
  </si>
  <si>
    <t>RODAMIENTO DE ROD.</t>
  </si>
  <si>
    <t>RODAMIENTO DE RODILLOS CÓNICOS</t>
  </si>
  <si>
    <t>POLTEA DE ALTERNADOR</t>
  </si>
  <si>
    <t>RODAMIENTO RIGIDO DE BOLAS 1HIL.</t>
  </si>
  <si>
    <t>RUEDA DELANTERA/POSTERIOR</t>
  </si>
  <si>
    <t>EJE POSTERIOR</t>
  </si>
  <si>
    <t>RODAMIENTO DE RODILLOS CONICOS</t>
  </si>
  <si>
    <t>RODAMIENTO DE BOLAS DE RANURA PROFUNDA</t>
  </si>
  <si>
    <t>ROD. DELANTERA</t>
  </si>
  <si>
    <t>RODAMIENTO CILIND.</t>
  </si>
  <si>
    <t>ROD.CAJA</t>
  </si>
  <si>
    <t>RODAMIENTO DE RODILLOS CÓNICOS DE UNA HILERA</t>
  </si>
  <si>
    <t>V0915-203732, RUEDA DELANTERA</t>
  </si>
  <si>
    <t>RDA.DELANTERA</t>
  </si>
  <si>
    <t>UND</t>
  </si>
  <si>
    <t>DE RODILLOS CONICOS ESPECIALES DIFERENCIAL TRASERO (COR</t>
  </si>
  <si>
    <t>CON RRANURA</t>
  </si>
  <si>
    <t>ROD.CORONA MINIVAN CHINO LATE</t>
  </si>
  <si>
    <t>C/RANURA</t>
  </si>
  <si>
    <t>RUEDA POST</t>
  </si>
  <si>
    <t>DE SOPORTE AMORTIGUADOR</t>
  </si>
  <si>
    <t>POLEA</t>
  </si>
  <si>
    <t>SEGURO DE RUEDA POSTERIOR</t>
  </si>
  <si>
    <t>AT000071</t>
  </si>
  <si>
    <t>AT000072</t>
  </si>
  <si>
    <t>AT000073</t>
  </si>
  <si>
    <t>AT000074</t>
  </si>
  <si>
    <t>AT000075</t>
  </si>
  <si>
    <t>AT000076</t>
  </si>
  <si>
    <t>AT000077</t>
  </si>
  <si>
    <t>AT000078</t>
  </si>
  <si>
    <t>AT000079</t>
  </si>
  <si>
    <t>AT000082</t>
  </si>
  <si>
    <t>AT000080</t>
  </si>
  <si>
    <t>AT000081</t>
  </si>
  <si>
    <t>AT000083</t>
  </si>
  <si>
    <t>AT000084</t>
  </si>
  <si>
    <t>AT000085</t>
  </si>
  <si>
    <t>AT000086</t>
  </si>
  <si>
    <t>AT000087</t>
  </si>
  <si>
    <t>AT000088</t>
  </si>
  <si>
    <t>AT000089</t>
  </si>
  <si>
    <t>AT000090</t>
  </si>
  <si>
    <t>AT000091</t>
  </si>
  <si>
    <t>AT000092</t>
  </si>
  <si>
    <t>AT000093</t>
  </si>
  <si>
    <t>AT000094</t>
  </si>
  <si>
    <t>AT000095</t>
  </si>
  <si>
    <t>AT000096</t>
  </si>
  <si>
    <t>AT000097</t>
  </si>
  <si>
    <t>AT000098</t>
  </si>
  <si>
    <t>AT000099</t>
  </si>
  <si>
    <t>AT000100</t>
  </si>
  <si>
    <t>AT000101</t>
  </si>
  <si>
    <t>AT000102</t>
  </si>
  <si>
    <t>AT000103</t>
  </si>
  <si>
    <t>AT000104</t>
  </si>
  <si>
    <t>AT000105</t>
  </si>
  <si>
    <t>AT000106</t>
  </si>
  <si>
    <t>AT000107</t>
  </si>
  <si>
    <t>AT000108</t>
  </si>
  <si>
    <t>AT000109</t>
  </si>
  <si>
    <t>AT000110</t>
  </si>
  <si>
    <t>AT000111</t>
  </si>
  <si>
    <t>AT000168</t>
  </si>
  <si>
    <t>28-63</t>
  </si>
  <si>
    <t>13-19</t>
  </si>
  <si>
    <t>25-40</t>
  </si>
  <si>
    <t>33-57</t>
  </si>
  <si>
    <t>19-44</t>
  </si>
  <si>
    <t>32-50</t>
  </si>
  <si>
    <t>16-32</t>
  </si>
  <si>
    <t>19-27</t>
  </si>
  <si>
    <t>52-76</t>
  </si>
  <si>
    <t>17-32</t>
  </si>
  <si>
    <t>32-51</t>
  </si>
  <si>
    <t>21-38</t>
  </si>
  <si>
    <t>14-27</t>
  </si>
  <si>
    <t>40-64</t>
  </si>
  <si>
    <t>78-101</t>
  </si>
  <si>
    <t>23-35</t>
  </si>
  <si>
    <t>20-32</t>
  </si>
  <si>
    <t>30-45</t>
  </si>
  <si>
    <t>90-110</t>
  </si>
  <si>
    <t>80-100</t>
  </si>
  <si>
    <t>70-90</t>
  </si>
  <si>
    <t>50-70</t>
  </si>
  <si>
    <t>60-80</t>
  </si>
  <si>
    <t>35-50</t>
  </si>
  <si>
    <t>16-27</t>
  </si>
  <si>
    <t>27-51</t>
  </si>
  <si>
    <t>18-26</t>
  </si>
  <si>
    <t>61X62X13</t>
  </si>
  <si>
    <t>19X20X8</t>
  </si>
  <si>
    <t>41X43X13</t>
  </si>
  <si>
    <t>54X55X8</t>
  </si>
  <si>
    <t>41X42.5X12.5</t>
  </si>
  <si>
    <t>48X49X13</t>
  </si>
  <si>
    <t>33X34X13</t>
  </si>
  <si>
    <t>29X31X13</t>
  </si>
  <si>
    <t>23X25X8</t>
  </si>
  <si>
    <t>15X17X8</t>
  </si>
  <si>
    <t>78X80X8</t>
  </si>
  <si>
    <t>34X36X8</t>
  </si>
  <si>
    <t>47X48X13</t>
  </si>
  <si>
    <t>38X40X13</t>
  </si>
  <si>
    <t>30X32X8</t>
  </si>
  <si>
    <t>59X60X13</t>
  </si>
  <si>
    <t>99X101X13</t>
  </si>
  <si>
    <t>14X15X8</t>
  </si>
  <si>
    <t>43X45.5X12</t>
  </si>
  <si>
    <t>37X40X12</t>
  </si>
  <si>
    <t>35X38X12</t>
  </si>
  <si>
    <t>14X16X9</t>
  </si>
  <si>
    <t>47X50X12</t>
  </si>
  <si>
    <t>27X29X13</t>
  </si>
  <si>
    <t>20X23X9</t>
  </si>
  <si>
    <t>112X114X12</t>
  </si>
  <si>
    <t>103X105X12</t>
  </si>
  <si>
    <t>23X26X9</t>
  </si>
  <si>
    <t>25X27X9</t>
  </si>
  <si>
    <t>93X95X12</t>
  </si>
  <si>
    <t>74X76X12</t>
  </si>
  <si>
    <t>83X86X12</t>
  </si>
  <si>
    <t>54X56X12</t>
  </si>
  <si>
    <t>29X32X12</t>
  </si>
  <si>
    <t>18X21X9</t>
  </si>
  <si>
    <t>51X52X13</t>
  </si>
  <si>
    <t>27X29X8</t>
  </si>
  <si>
    <t>23X24X13</t>
  </si>
  <si>
    <t>31X33X13</t>
  </si>
  <si>
    <t>CHICO-GRANDE</t>
  </si>
  <si>
    <t>12-22F99W1</t>
  </si>
  <si>
    <t>16-27F12W1</t>
  </si>
  <si>
    <t>ABR-AC PL</t>
  </si>
  <si>
    <t>1 1/2 - 2 1/2</t>
  </si>
  <si>
    <t>1 3/16 - 1 3/4</t>
  </si>
  <si>
    <t>1 1/2 - 2 1/4</t>
  </si>
  <si>
    <t>3/4 - 1 3/4</t>
  </si>
  <si>
    <t>5/8 - 1 1/4</t>
  </si>
  <si>
    <t>3/4 - 1 1/16</t>
  </si>
  <si>
    <t>2 1/16 - 3°</t>
  </si>
  <si>
    <t>11/16 - 1 1/4</t>
  </si>
  <si>
    <t>1 1/4 - 2°</t>
  </si>
  <si>
    <t>13/18 - 1 1/2</t>
  </si>
  <si>
    <t>9/16 - 1 1/16</t>
  </si>
  <si>
    <t>1 9/16 - 2 1/2</t>
  </si>
  <si>
    <t>3 1/16 - 4</t>
  </si>
  <si>
    <t>3/4 - 1 1/4</t>
  </si>
  <si>
    <t>3 1/2 - 4 3/8</t>
  </si>
  <si>
    <t>3 1/8 - 4°</t>
  </si>
  <si>
    <t>2 3/4 - 3 1/2</t>
  </si>
  <si>
    <t>2° - 2 3/4</t>
  </si>
  <si>
    <t>2 3/8 - 3 1/8</t>
  </si>
  <si>
    <t>1 3/8 - 2°</t>
  </si>
  <si>
    <t>5/8 - 1 1/16</t>
  </si>
  <si>
    <t>3/8 - 5/8</t>
  </si>
  <si>
    <t>1 1/16 - 2°</t>
  </si>
  <si>
    <t>1/2 - 1°</t>
  </si>
  <si>
    <t>1/2 - 1 1/16</t>
  </si>
  <si>
    <t>TE000002</t>
  </si>
  <si>
    <t>TE000003</t>
  </si>
  <si>
    <t>TE000004</t>
  </si>
  <si>
    <t>TE000005</t>
  </si>
  <si>
    <t>TE000006</t>
  </si>
  <si>
    <t>TE000007</t>
  </si>
  <si>
    <t>TE000008</t>
  </si>
  <si>
    <t>TE000009</t>
  </si>
  <si>
    <t>TE000010</t>
  </si>
  <si>
    <t>TE000012</t>
  </si>
  <si>
    <t>TE000064</t>
  </si>
  <si>
    <t>TE000013</t>
  </si>
  <si>
    <t>TE000014</t>
  </si>
  <si>
    <t>TE000015</t>
  </si>
  <si>
    <t>TE000016</t>
  </si>
  <si>
    <t>TE000017</t>
  </si>
  <si>
    <t>TE000181</t>
  </si>
  <si>
    <t>TE000018</t>
  </si>
  <si>
    <t>TE000019</t>
  </si>
  <si>
    <t>TE000020</t>
  </si>
  <si>
    <t>TE000021</t>
  </si>
  <si>
    <t>TE000022</t>
  </si>
  <si>
    <t>TE000023</t>
  </si>
  <si>
    <t>TE000024</t>
  </si>
  <si>
    <t>TE000025</t>
  </si>
  <si>
    <t>TE000026</t>
  </si>
  <si>
    <t>TE000027</t>
  </si>
  <si>
    <t>TE000028</t>
  </si>
  <si>
    <t>TE000029</t>
  </si>
  <si>
    <t>TE000030</t>
  </si>
  <si>
    <t>TE000031</t>
  </si>
  <si>
    <t>TE000032</t>
  </si>
  <si>
    <t>TE000033</t>
  </si>
  <si>
    <t>TE000034</t>
  </si>
  <si>
    <t>TE000035</t>
  </si>
  <si>
    <t>TE000036</t>
  </si>
  <si>
    <t>TE000037</t>
  </si>
  <si>
    <t>TE000038</t>
  </si>
  <si>
    <t>TE000039</t>
  </si>
  <si>
    <t>TE000040</t>
  </si>
  <si>
    <t>TE000041</t>
  </si>
  <si>
    <t>TE000042</t>
  </si>
  <si>
    <t>BS000076</t>
  </si>
  <si>
    <t>TE000044</t>
  </si>
  <si>
    <t>TE000045</t>
  </si>
  <si>
    <t>TE000056</t>
  </si>
  <si>
    <t>TE000078</t>
  </si>
  <si>
    <t>TE000046</t>
  </si>
  <si>
    <t>TE000047</t>
  </si>
  <si>
    <t>TE000048</t>
  </si>
  <si>
    <t>TE000049</t>
  </si>
  <si>
    <t>TE000050</t>
  </si>
  <si>
    <t>TE000051</t>
  </si>
  <si>
    <t>TE000052</t>
  </si>
  <si>
    <t>TE000053</t>
  </si>
  <si>
    <t>TE000054</t>
  </si>
  <si>
    <t>TE000055</t>
  </si>
  <si>
    <t>TE000059</t>
  </si>
  <si>
    <t>TE000057</t>
  </si>
  <si>
    <t>TE000058</t>
  </si>
  <si>
    <t>TE000060</t>
  </si>
  <si>
    <t>TE000061</t>
  </si>
  <si>
    <t>TE000062</t>
  </si>
  <si>
    <t>TE000063</t>
  </si>
  <si>
    <t>TE000065</t>
  </si>
  <si>
    <t>TE000067</t>
  </si>
  <si>
    <t>TE000068</t>
  </si>
  <si>
    <t>TE000089</t>
  </si>
  <si>
    <t>TE000070</t>
  </si>
  <si>
    <t>TE000071</t>
  </si>
  <si>
    <t>TE000074</t>
  </si>
  <si>
    <t>TE000075</t>
  </si>
  <si>
    <t>TE000076</t>
  </si>
  <si>
    <t>TE000077</t>
  </si>
  <si>
    <t>TE000079</t>
  </si>
  <si>
    <t>TE000080</t>
  </si>
  <si>
    <t>TE000081</t>
  </si>
  <si>
    <t>TE000083</t>
  </si>
  <si>
    <t>TE000084</t>
  </si>
  <si>
    <t>TE000086</t>
  </si>
  <si>
    <t>TE000214</t>
  </si>
  <si>
    <t>BS000102</t>
  </si>
  <si>
    <t>BS000103</t>
  </si>
  <si>
    <t>BS000104</t>
  </si>
  <si>
    <t>BS000105</t>
  </si>
  <si>
    <t>TE000088</t>
  </si>
  <si>
    <t>BS000110</t>
  </si>
  <si>
    <t>TE000090</t>
  </si>
  <si>
    <t>TE000091</t>
  </si>
  <si>
    <t>TE000092</t>
  </si>
  <si>
    <t>TE000093</t>
  </si>
  <si>
    <t>TE000094</t>
  </si>
  <si>
    <t>TE000095</t>
  </si>
  <si>
    <t>TE000096</t>
  </si>
  <si>
    <t>TE000097</t>
  </si>
  <si>
    <t>TE000098</t>
  </si>
  <si>
    <t>TE000099</t>
  </si>
  <si>
    <t>TE000100</t>
  </si>
  <si>
    <t>TE000101</t>
  </si>
  <si>
    <t>TE000102</t>
  </si>
  <si>
    <t>TE000103</t>
  </si>
  <si>
    <t>TE000104</t>
  </si>
  <si>
    <t>TE000105</t>
  </si>
  <si>
    <t>TE000106</t>
  </si>
  <si>
    <t>TE000107</t>
  </si>
  <si>
    <t>TE000108</t>
  </si>
  <si>
    <t>TE000109</t>
  </si>
  <si>
    <t>TE000110</t>
  </si>
  <si>
    <t>TE000111</t>
  </si>
  <si>
    <t>TE000112</t>
  </si>
  <si>
    <t>TE000113</t>
  </si>
  <si>
    <t>TE000115</t>
  </si>
  <si>
    <t>TE000116</t>
  </si>
  <si>
    <t>TE000117</t>
  </si>
  <si>
    <t>BS000106</t>
  </si>
  <si>
    <t>TE000162</t>
  </si>
  <si>
    <t>TE000163</t>
  </si>
  <si>
    <t>TE000118</t>
  </si>
  <si>
    <t>TE000119</t>
  </si>
  <si>
    <t>TE000120</t>
  </si>
  <si>
    <t>TE000121</t>
  </si>
  <si>
    <t>TE000122</t>
  </si>
  <si>
    <t>TE000123</t>
  </si>
  <si>
    <t>TE000124</t>
  </si>
  <si>
    <t>TE000125</t>
  </si>
  <si>
    <t>TE000126</t>
  </si>
  <si>
    <t>TE000127</t>
  </si>
  <si>
    <t>TE000128</t>
  </si>
  <si>
    <t>TE000129</t>
  </si>
  <si>
    <t>TE000130</t>
  </si>
  <si>
    <t>TE000131</t>
  </si>
  <si>
    <t>TE000132</t>
  </si>
  <si>
    <t>TE000133</t>
  </si>
  <si>
    <t>TE000134</t>
  </si>
  <si>
    <t>TE000135</t>
  </si>
  <si>
    <t>TE000136</t>
  </si>
  <si>
    <t>TE000137</t>
  </si>
  <si>
    <t>TE000138</t>
  </si>
  <si>
    <t>TE000139</t>
  </si>
  <si>
    <t>TE000140</t>
  </si>
  <si>
    <t>TE000141</t>
  </si>
  <si>
    <t>TE000142</t>
  </si>
  <si>
    <t>TE000150</t>
  </si>
  <si>
    <t>TE000151</t>
  </si>
  <si>
    <t>TE000152</t>
  </si>
  <si>
    <t>TE000153</t>
  </si>
  <si>
    <t>TE000154</t>
  </si>
  <si>
    <t>TE000155</t>
  </si>
  <si>
    <t>TE000156</t>
  </si>
  <si>
    <t>TE000157</t>
  </si>
  <si>
    <t>TE000158</t>
  </si>
  <si>
    <t>TE000159</t>
  </si>
  <si>
    <t>TE000160</t>
  </si>
  <si>
    <t>TE000161</t>
  </si>
  <si>
    <t>TE000164</t>
  </si>
  <si>
    <t>TE000166</t>
  </si>
  <si>
    <t>TE000167</t>
  </si>
  <si>
    <t>TE000169</t>
  </si>
  <si>
    <t>TE000170</t>
  </si>
  <si>
    <t>TE000171</t>
  </si>
  <si>
    <t>TE000172</t>
  </si>
  <si>
    <t>TE000173</t>
  </si>
  <si>
    <t>TE000174</t>
  </si>
  <si>
    <t>TE000175</t>
  </si>
  <si>
    <t>TE000176</t>
  </si>
  <si>
    <t>TE000177</t>
  </si>
  <si>
    <t>TE000178</t>
  </si>
  <si>
    <t>TE000179</t>
  </si>
  <si>
    <t>TE000180</t>
  </si>
  <si>
    <t>TE000184</t>
  </si>
  <si>
    <t>TE000185</t>
  </si>
  <si>
    <t>TE000186</t>
  </si>
  <si>
    <t>TE000187</t>
  </si>
  <si>
    <t>TE000188</t>
  </si>
  <si>
    <t>TE000189</t>
  </si>
  <si>
    <t>TE000190</t>
  </si>
  <si>
    <t>TE000192</t>
  </si>
  <si>
    <t>TE000193</t>
  </si>
  <si>
    <t>TE000206</t>
  </si>
  <si>
    <t>TE000194</t>
  </si>
  <si>
    <t>TE000195</t>
  </si>
  <si>
    <t>TE000196</t>
  </si>
  <si>
    <t>TE000197</t>
  </si>
  <si>
    <t>TE000198</t>
  </si>
  <si>
    <t>TE000199</t>
  </si>
  <si>
    <t>TE000200</t>
  </si>
  <si>
    <t>TE000201</t>
  </si>
  <si>
    <t>TE000202</t>
  </si>
  <si>
    <t>TE000203</t>
  </si>
  <si>
    <t>TE000204</t>
  </si>
  <si>
    <t>TE000205</t>
  </si>
  <si>
    <t>TE000207</t>
  </si>
  <si>
    <t>TE000208</t>
  </si>
  <si>
    <t>TE000209</t>
  </si>
  <si>
    <t>TE000210</t>
  </si>
  <si>
    <t>TE000211</t>
  </si>
  <si>
    <t>TE000212</t>
  </si>
  <si>
    <t>TE000213</t>
  </si>
  <si>
    <t>TE000216</t>
  </si>
  <si>
    <t>TE000217</t>
  </si>
  <si>
    <t>TE000218</t>
  </si>
  <si>
    <t>PIN ALTO</t>
  </si>
  <si>
    <t>RECTA</t>
  </si>
  <si>
    <t>3HUECOS</t>
  </si>
  <si>
    <t>GRANDE (COMPENSACION)</t>
  </si>
  <si>
    <t>DENTADO</t>
  </si>
  <si>
    <t>LIZO</t>
  </si>
  <si>
    <t>CON PERNO - PIÑON</t>
  </si>
  <si>
    <t>CON PERNO</t>
  </si>
  <si>
    <t>ANCHO</t>
  </si>
  <si>
    <t>GRANDE</t>
  </si>
  <si>
    <t>MEDIANO</t>
  </si>
  <si>
    <t>LIZA</t>
  </si>
  <si>
    <t>PORTER,</t>
  </si>
  <si>
    <t>D4BB, D4BH,H-100</t>
  </si>
  <si>
    <t>4D55, 4D56, D4BB, D4BH</t>
  </si>
  <si>
    <t>ATOS,EON</t>
  </si>
  <si>
    <t>,I10</t>
  </si>
  <si>
    <t>RIO,CERATO,</t>
  </si>
  <si>
    <t>ACCENT VERNA</t>
  </si>
  <si>
    <t>64EE,64ED,</t>
  </si>
  <si>
    <t>G4EK, G4ED,G4EE</t>
  </si>
  <si>
    <t>4G61,4G62</t>
  </si>
  <si>
    <t>,G4GM,G46F</t>
  </si>
  <si>
    <t>SONATA,TUCSON</t>
  </si>
  <si>
    <t>4G61,4G62,4G63,4G64,</t>
  </si>
  <si>
    <t>G4GM,G46F</t>
  </si>
  <si>
    <t>COUPE,ELANTRA,ATRIX</t>
  </si>
  <si>
    <t>CERATO,SONATA</t>
  </si>
  <si>
    <t>G4DM,G466,G46R</t>
  </si>
  <si>
    <t>COLT,CORDIA,LANCER</t>
  </si>
  <si>
    <t>DINGO,A-CLASS1300</t>
  </si>
  <si>
    <t>4G13,4G15,G18</t>
  </si>
  <si>
    <t>AVEO,VIVANT,</t>
  </si>
  <si>
    <t>LANOS,LEMANS</t>
  </si>
  <si>
    <t>F14,F16</t>
  </si>
  <si>
    <t>MONTERO, TURBO, L200, L300</t>
  </si>
  <si>
    <t>PORTER, TERRACAN, STAREX, K2700</t>
  </si>
  <si>
    <t>4D55, 4D56,</t>
  </si>
  <si>
    <t>H100,L200,D4BA,D4BH</t>
  </si>
  <si>
    <t>PORTER, STAREX, TERRACAN, K2700, L300, MONTERO, L200, TURBO</t>
  </si>
  <si>
    <t>4D55, 4D56,L200,H100</t>
  </si>
  <si>
    <t>,D4BA, D4BB, D4BH</t>
  </si>
  <si>
    <t>H-100, H-1, L200</t>
  </si>
  <si>
    <t>D4BH, D4BA,D4BB</t>
  </si>
  <si>
    <t>CROLLA, CALDINA,</t>
  </si>
  <si>
    <t>STARLET,TERCEL</t>
  </si>
  <si>
    <t>4E. 5E</t>
  </si>
  <si>
    <t>LANCER,ETERNA,GALANT</t>
  </si>
  <si>
    <t>VCHARADE EJ</t>
  </si>
  <si>
    <t>CARENS,SEPHIA</t>
  </si>
  <si>
    <t>Z5,B6,</t>
  </si>
  <si>
    <t>MX-3,MX-5</t>
  </si>
  <si>
    <t>ARRIZO</t>
  </si>
  <si>
    <t>B6,</t>
  </si>
  <si>
    <t>QQ, PRACTIVAN</t>
  </si>
  <si>
    <t>COROLLA, RAV4, CORONA</t>
  </si>
  <si>
    <t>3A, 4A,</t>
  </si>
  <si>
    <t>DAMAS, TICO</t>
  </si>
  <si>
    <t>MATIS,</t>
  </si>
  <si>
    <t>F86,Y3S,Y7T</t>
  </si>
  <si>
    <t>F8.F8C</t>
  </si>
  <si>
    <t>SONATA,ELANTRA</t>
  </si>
  <si>
    <t>4G61,4G62,4G63,4G64</t>
  </si>
  <si>
    <t>DINA,ACE</t>
  </si>
  <si>
    <t>12B,14B</t>
  </si>
  <si>
    <t>H-100, H1, STAREX, PORTER</t>
  </si>
  <si>
    <t>4G15. 4G13</t>
  </si>
  <si>
    <t>VERY,QUEN</t>
  </si>
  <si>
    <t>1KZ,1KD,2KD,1HZ</t>
  </si>
  <si>
    <t>CARAVAN, TERRANO</t>
  </si>
  <si>
    <t>STAREX,H100</t>
  </si>
  <si>
    <t>F12</t>
  </si>
  <si>
    <t>RIO,</t>
  </si>
  <si>
    <t>SANTA FE,ELANTRA</t>
  </si>
  <si>
    <t>G4JS,G4GC</t>
  </si>
  <si>
    <t>,OPTIMA</t>
  </si>
  <si>
    <t>HULUX,LAND CRUISER PRADO</t>
  </si>
  <si>
    <t>G4HG,</t>
  </si>
  <si>
    <t>N20, G3HA</t>
  </si>
  <si>
    <t>HILUX,CRUISER,COASTER</t>
  </si>
  <si>
    <t>1HDFT, 1HZ</t>
  </si>
  <si>
    <t>SUBAREA,HILUX</t>
  </si>
  <si>
    <t>LAND CRUSIER</t>
  </si>
  <si>
    <t>N300,200</t>
  </si>
  <si>
    <t>H1,G63,L200</t>
  </si>
  <si>
    <t>ACCENT VERNA,MATRIX</t>
  </si>
  <si>
    <t>G4EK,G4EH,</t>
  </si>
  <si>
    <t>64EE,64ED</t>
  </si>
  <si>
    <t>OULANDER,GALANT</t>
  </si>
  <si>
    <t>4G63,4G69,4G93</t>
  </si>
  <si>
    <t>INFINITI,</t>
  </si>
  <si>
    <t>X-TRAIL.,</t>
  </si>
  <si>
    <t>Q45,M45,QASQAI,</t>
  </si>
  <si>
    <t>MR18,MR20</t>
  </si>
  <si>
    <t>SUNNY,TSURU,SAMURAI,HIKARI</t>
  </si>
  <si>
    <t>,PULSAR</t>
  </si>
  <si>
    <t>B11,CD17,N13,E15,E16</t>
  </si>
  <si>
    <t>SENTRA ALMERA</t>
  </si>
  <si>
    <t>,VANETTE</t>
  </si>
  <si>
    <t>COLT,EXCEL</t>
  </si>
  <si>
    <t>AD,PULSAR,SUNNY</t>
  </si>
  <si>
    <t>CD17,</t>
  </si>
  <si>
    <t>B11,N13,E15,E16</t>
  </si>
  <si>
    <t>G4D,</t>
  </si>
  <si>
    <t>4G61,4G62,4G63</t>
  </si>
  <si>
    <t>,B3</t>
  </si>
  <si>
    <t>G4CR,64CN</t>
  </si>
  <si>
    <t>4G1,4G2,4G3,4G4</t>
  </si>
  <si>
    <t>CARRY VAN</t>
  </si>
  <si>
    <t>LJ410,,F8A,F10A</t>
  </si>
  <si>
    <t>3L,2LT</t>
  </si>
  <si>
    <t>ALTO,CARRY,SWIFT</t>
  </si>
  <si>
    <t>LJ410,F8A,F10A,G13B</t>
  </si>
  <si>
    <t>4G15, 4G18,4G923,4G93</t>
  </si>
  <si>
    <t>E5A, E7A</t>
  </si>
  <si>
    <t>APV,JIMMY</t>
  </si>
  <si>
    <t>2L MOD, 3L</t>
  </si>
  <si>
    <t>LANCER,COLT,</t>
  </si>
  <si>
    <t>4G13,4G15, 4G18</t>
  </si>
  <si>
    <t>LAND CRUISER,COUSTER</t>
  </si>
  <si>
    <t>1HD,HZ</t>
  </si>
  <si>
    <t>TILDA,</t>
  </si>
  <si>
    <t>INNOVA,CENTER</t>
  </si>
  <si>
    <t>SONATA,SANTAFE</t>
  </si>
  <si>
    <t>N20,2.0</t>
  </si>
  <si>
    <t>SUNNY, SENTRA ,TSURU</t>
  </si>
  <si>
    <t>G13B,G16B</t>
  </si>
  <si>
    <t>SANTA FE II, SONATA V</t>
  </si>
  <si>
    <t>CARENSIII</t>
  </si>
  <si>
    <t>COLT</t>
  </si>
  <si>
    <t>ELANTRA,EXCEL</t>
  </si>
  <si>
    <t>4G12,4G13,4G15</t>
  </si>
  <si>
    <t>,4GDJ</t>
  </si>
  <si>
    <t>TERCEL,CORONA</t>
  </si>
  <si>
    <t>PREGGIO,</t>
  </si>
  <si>
    <t>TUCSON CARENS</t>
  </si>
  <si>
    <t>,ELANTRA CRDI</t>
  </si>
  <si>
    <t>ELANTRA,TUCSON</t>
  </si>
  <si>
    <t>SANTA FE,CARENS</t>
  </si>
  <si>
    <t>MATIS, SPARK</t>
  </si>
  <si>
    <t>Y3S,Y7T,</t>
  </si>
  <si>
    <t>Z24,C20,X22</t>
  </si>
  <si>
    <t>D4BH,D4BA,H-100</t>
  </si>
  <si>
    <t>CIVIX</t>
  </si>
  <si>
    <t>VANNETE</t>
  </si>
  <si>
    <t>WL,MPV</t>
  </si>
  <si>
    <t>B2500</t>
  </si>
  <si>
    <t>LANCER,BERLINA</t>
  </si>
  <si>
    <t>4G63,4G69,4G94</t>
  </si>
  <si>
    <t>2KD-1KD</t>
  </si>
  <si>
    <t>ESTRELLA</t>
  </si>
  <si>
    <t>HILUX,VIGO</t>
  </si>
  <si>
    <t>SPORTAGE,</t>
  </si>
  <si>
    <t>URVAN,</t>
  </si>
  <si>
    <t>FE,F2</t>
  </si>
  <si>
    <t>CANRY,VISTA,MARK</t>
  </si>
  <si>
    <t>1S,2S</t>
  </si>
  <si>
    <t>Q22L</t>
  </si>
  <si>
    <t>CERATO,RIO</t>
  </si>
  <si>
    <t>G4EH,64EE,64ED</t>
  </si>
  <si>
    <t>CONTI</t>
  </si>
  <si>
    <t>J1. J15, J16, J18</t>
  </si>
  <si>
    <t>SR20,S13,S14,S15,P11,N1,N14</t>
  </si>
  <si>
    <t>COWRY</t>
  </si>
  <si>
    <t>2Y, 3Y, 4Y,2T, 3T</t>
  </si>
  <si>
    <t>GA13,GA14,GA15,GA16</t>
  </si>
  <si>
    <t>COROLLA MOD</t>
  </si>
  <si>
    <t>1ZZ</t>
  </si>
  <si>
    <t>ALMERA, SUNNY, SENTRA</t>
  </si>
  <si>
    <t>6G72, 6G73, 6G75</t>
  </si>
  <si>
    <t>DFA</t>
  </si>
  <si>
    <t>CIVIC, ACORD</t>
  </si>
  <si>
    <t>G46R</t>
  </si>
  <si>
    <t>ONIX</t>
  </si>
  <si>
    <t>SERENA, VANETTE</t>
  </si>
  <si>
    <t>C20X18</t>
  </si>
  <si>
    <t>ACCENT, ELANTRA, MATRIX</t>
  </si>
  <si>
    <t>G4EE,G4ED,I10</t>
  </si>
  <si>
    <t>D3EA,D4EA</t>
  </si>
  <si>
    <t>4A.5A</t>
  </si>
  <si>
    <t>3S,4S,5S</t>
  </si>
  <si>
    <t>ACCENT, ELANTRA, SANTA FE</t>
  </si>
  <si>
    <t>CARENS, I30</t>
  </si>
  <si>
    <t>G4GC,</t>
  </si>
  <si>
    <t>1KZ,1KD,2KD</t>
  </si>
  <si>
    <t>DELICADA,l200</t>
  </si>
  <si>
    <t>4JB1T</t>
  </si>
  <si>
    <t>ARMADA III</t>
  </si>
  <si>
    <t>VQ40DE</t>
  </si>
  <si>
    <t>x57x29</t>
  </si>
  <si>
    <t>x57x33</t>
  </si>
  <si>
    <t>x77x26.5</t>
  </si>
  <si>
    <t>39.5x60x36</t>
  </si>
  <si>
    <t>x70x40</t>
  </si>
  <si>
    <t>10x60x30</t>
  </si>
  <si>
    <t>10x55x25/29</t>
  </si>
  <si>
    <t>x57x39</t>
  </si>
  <si>
    <t>x60x46.5</t>
  </si>
  <si>
    <t>x70x43</t>
  </si>
  <si>
    <t>x85x31</t>
  </si>
  <si>
    <t>x56x42.5</t>
  </si>
  <si>
    <t>10x54x29.5</t>
  </si>
  <si>
    <t>10X60X32</t>
  </si>
  <si>
    <t>x50x31.5</t>
  </si>
  <si>
    <t>x52x31</t>
  </si>
  <si>
    <t>x58x52.5</t>
  </si>
  <si>
    <t>x65x29</t>
  </si>
  <si>
    <t>x42x34</t>
  </si>
  <si>
    <t>x60x35</t>
  </si>
  <si>
    <t>17x70x33.5</t>
  </si>
  <si>
    <t>10x60x29</t>
  </si>
  <si>
    <t>12x60x36</t>
  </si>
  <si>
    <t>10x90x25.5</t>
  </si>
  <si>
    <t>25x92</t>
  </si>
  <si>
    <t>CM 44.5</t>
  </si>
  <si>
    <t>x32.5x51</t>
  </si>
  <si>
    <t>x70x24.5</t>
  </si>
  <si>
    <t>x50x25</t>
  </si>
  <si>
    <t>x70x54.5</t>
  </si>
  <si>
    <t>10x55x25</t>
  </si>
  <si>
    <t>10x60x33.5</t>
  </si>
  <si>
    <t>x52x32</t>
  </si>
  <si>
    <t>12x70x28.5</t>
  </si>
  <si>
    <t>x62x31</t>
  </si>
  <si>
    <t>x57x29.5</t>
  </si>
  <si>
    <t>x60.5x42</t>
  </si>
  <si>
    <t>x62x28.5</t>
  </si>
  <si>
    <t>11x57x41</t>
  </si>
  <si>
    <t>X62X44</t>
  </si>
  <si>
    <t>x63x31</t>
  </si>
  <si>
    <t>x70x22.5</t>
  </si>
  <si>
    <t>12x62x28.5</t>
  </si>
  <si>
    <t>x68x41</t>
  </si>
  <si>
    <t>x60x33</t>
  </si>
  <si>
    <t>x57.5x34</t>
  </si>
  <si>
    <t>x60x36</t>
  </si>
  <si>
    <t>x60x33.5</t>
  </si>
  <si>
    <t>x59.5x32</t>
  </si>
  <si>
    <t>x65x43.5</t>
  </si>
  <si>
    <t>17x70x27.5</t>
  </si>
  <si>
    <t>x60x31</t>
  </si>
  <si>
    <t>12x60x61</t>
  </si>
  <si>
    <t>x60x</t>
  </si>
  <si>
    <t>x60x31.5</t>
  </si>
  <si>
    <t>10x60x40</t>
  </si>
  <si>
    <t>x52x37</t>
  </si>
  <si>
    <t>x55x23</t>
  </si>
  <si>
    <t>x52x22</t>
  </si>
  <si>
    <t>x60x42.5</t>
  </si>
  <si>
    <t>x42x24</t>
  </si>
  <si>
    <t>12x50.5x27</t>
  </si>
  <si>
    <t>52x57.5x40</t>
  </si>
  <si>
    <t>x51x30</t>
  </si>
  <si>
    <t>12x84x35.5</t>
  </si>
  <si>
    <t>45x52x27</t>
  </si>
  <si>
    <t>57x62x28.5</t>
  </si>
  <si>
    <t>x62x44</t>
  </si>
  <si>
    <t>10x70x33.5</t>
  </si>
  <si>
    <t>17x75x32.5</t>
  </si>
  <si>
    <t>17x65x31</t>
  </si>
  <si>
    <t>x60x32</t>
  </si>
  <si>
    <t>X50X42</t>
  </si>
  <si>
    <t>12.5x50x42</t>
  </si>
  <si>
    <t>17x58x32</t>
  </si>
  <si>
    <t>10x60x28.5</t>
  </si>
  <si>
    <t>X42X34</t>
  </si>
  <si>
    <t>8X53X29.5</t>
  </si>
  <si>
    <t>39x60x32</t>
  </si>
  <si>
    <t>x70x45</t>
  </si>
  <si>
    <t>x53x45</t>
  </si>
  <si>
    <t>10x70x57</t>
  </si>
  <si>
    <t>x58x36</t>
  </si>
  <si>
    <t>24.5x108</t>
  </si>
  <si>
    <t>12x50x42</t>
  </si>
  <si>
    <t>x62x36.5</t>
  </si>
  <si>
    <t>x62x42</t>
  </si>
  <si>
    <t>x70x28.5</t>
  </si>
  <si>
    <t>x55x37</t>
  </si>
  <si>
    <t>x58x33</t>
  </si>
  <si>
    <t>x58x34</t>
  </si>
  <si>
    <t>x58x29</t>
  </si>
  <si>
    <t>48 H A H</t>
  </si>
  <si>
    <t>10/15x90x25</t>
  </si>
  <si>
    <t>57X34/40</t>
  </si>
  <si>
    <t>60X29 ALT</t>
  </si>
  <si>
    <t>12X62X28.5</t>
  </si>
  <si>
    <t>65X</t>
  </si>
  <si>
    <t>17X65X25</t>
  </si>
  <si>
    <t>8x51x28</t>
  </si>
  <si>
    <t>52x36</t>
  </si>
  <si>
    <t>60x31</t>
  </si>
  <si>
    <t>74x39</t>
  </si>
  <si>
    <t>x52x30</t>
  </si>
  <si>
    <t>X16X30</t>
  </si>
  <si>
    <t>X67X43</t>
  </si>
  <si>
    <t>12x57.5x29</t>
  </si>
  <si>
    <t>10x54x30</t>
  </si>
  <si>
    <t>60x29</t>
  </si>
  <si>
    <t>10x60X35</t>
  </si>
  <si>
    <t>12x51x27.5</t>
  </si>
  <si>
    <t>10x70x30/43</t>
  </si>
  <si>
    <t>59x29</t>
  </si>
  <si>
    <t>17x65x26</t>
  </si>
  <si>
    <t>12x73x20</t>
  </si>
  <si>
    <t>x60x20/25</t>
  </si>
  <si>
    <t>17x70x28</t>
  </si>
  <si>
    <t>x57.5X32/38.5</t>
  </si>
  <si>
    <t>57x25</t>
  </si>
  <si>
    <t>12x58x29</t>
  </si>
  <si>
    <t>8x70x31/42</t>
  </si>
  <si>
    <t>10x60x35</t>
  </si>
  <si>
    <t>8x55x19/23</t>
  </si>
  <si>
    <t>10x60x24</t>
  </si>
  <si>
    <t>17X60X31</t>
  </si>
  <si>
    <t>X67X42.5</t>
  </si>
  <si>
    <t>17X76X29</t>
  </si>
  <si>
    <t>HN20012200</t>
  </si>
  <si>
    <t>24410-23011</t>
  </si>
  <si>
    <t>GT10160</t>
  </si>
  <si>
    <t>GT10170</t>
  </si>
  <si>
    <t>23357-42000</t>
  </si>
  <si>
    <t>TEM-OSK-Z20</t>
  </si>
  <si>
    <t>NAP0205</t>
  </si>
  <si>
    <t>QJ-25180</t>
  </si>
  <si>
    <t>13070-10600</t>
  </si>
  <si>
    <t>13503-54010</t>
  </si>
  <si>
    <t>QJ-23300</t>
  </si>
  <si>
    <t>54600 4A000</t>
  </si>
  <si>
    <t>25258-48000</t>
  </si>
  <si>
    <t>25257-52000</t>
  </si>
  <si>
    <t>QJ-30150</t>
  </si>
  <si>
    <t>1021030-E01-00</t>
  </si>
  <si>
    <t>24810-26000</t>
  </si>
  <si>
    <t>24450-38001</t>
  </si>
  <si>
    <t>24410-02100</t>
  </si>
  <si>
    <t>ZA-62TB0629B25</t>
  </si>
  <si>
    <t>GT80020</t>
  </si>
  <si>
    <t>24410-22000</t>
  </si>
  <si>
    <t>GT80810</t>
  </si>
  <si>
    <t>13503-10021</t>
  </si>
  <si>
    <t>54600-4A000</t>
  </si>
  <si>
    <t>48661-26050</t>
  </si>
  <si>
    <t>48661-26040</t>
  </si>
  <si>
    <t>54472-61J01</t>
  </si>
  <si>
    <t>24810-33021</t>
  </si>
  <si>
    <t>KK150-12700A</t>
  </si>
  <si>
    <t>23357-22130</t>
  </si>
  <si>
    <t>MD175375</t>
  </si>
  <si>
    <t>12810-71C00</t>
  </si>
  <si>
    <t>MD329976</t>
  </si>
  <si>
    <t>13505-0L010</t>
  </si>
  <si>
    <t>16620-0L020</t>
  </si>
  <si>
    <t>25281-25000-26000</t>
  </si>
  <si>
    <t>24410-21010</t>
  </si>
  <si>
    <t>1145A078</t>
  </si>
  <si>
    <t>GT30010</t>
  </si>
  <si>
    <t>88440-0K010</t>
  </si>
  <si>
    <t>OK972-12-700</t>
  </si>
  <si>
    <t>13070-53J02</t>
  </si>
  <si>
    <t>13540-25010</t>
  </si>
  <si>
    <t>13505-64020</t>
  </si>
  <si>
    <t>13070-57J10</t>
  </si>
  <si>
    <t>141312AA3830</t>
  </si>
  <si>
    <t>13540-67020</t>
  </si>
  <si>
    <t>13505-15041</t>
  </si>
  <si>
    <t>24810-23011</t>
  </si>
  <si>
    <t>13503-11030</t>
  </si>
  <si>
    <t>13077-54A00</t>
  </si>
  <si>
    <t>13070-05E00</t>
  </si>
  <si>
    <t>13503-10011</t>
  </si>
  <si>
    <t>MD356509</t>
  </si>
  <si>
    <t>13505-02030</t>
  </si>
  <si>
    <t>13503-63010</t>
  </si>
  <si>
    <t>13540-0L010</t>
  </si>
  <si>
    <t>24450-35510</t>
  </si>
  <si>
    <t>MD185544</t>
  </si>
  <si>
    <t>94433-821</t>
  </si>
  <si>
    <t>11955-6N202</t>
  </si>
  <si>
    <t>NAP-23357-42030</t>
  </si>
  <si>
    <t>NAP-24317-42020</t>
  </si>
  <si>
    <t>NAP-24410-02550</t>
  </si>
  <si>
    <t>NAP-24410-22020</t>
  </si>
  <si>
    <t>GT10150</t>
  </si>
  <si>
    <t>NAP-24410-23500</t>
  </si>
  <si>
    <t>NAP-24810-23011</t>
  </si>
  <si>
    <t>24810-26020</t>
  </si>
  <si>
    <t>NAP-MD356509</t>
  </si>
  <si>
    <t>GTB0010</t>
  </si>
  <si>
    <t>GT10130</t>
  </si>
  <si>
    <t>GT10140</t>
  </si>
  <si>
    <t>12810-71C02</t>
  </si>
  <si>
    <t>GT10031</t>
  </si>
  <si>
    <t>P009262</t>
  </si>
  <si>
    <t>11750-2W202</t>
  </si>
  <si>
    <t>PU345637RR1DV</t>
  </si>
  <si>
    <t>PU255424ARR1D</t>
  </si>
  <si>
    <t>PU276033RR1D</t>
  </si>
  <si>
    <t>NAP-0K937-12-700A</t>
  </si>
  <si>
    <t>480-10075BA</t>
  </si>
  <si>
    <t>472FC-1021030</t>
  </si>
  <si>
    <t>13505-15040</t>
  </si>
  <si>
    <t>13540-21020</t>
  </si>
  <si>
    <t>13070-16A00</t>
  </si>
  <si>
    <t>24410-23500</t>
  </si>
  <si>
    <t>17-70-33.5</t>
  </si>
  <si>
    <t>13070-16A01</t>
  </si>
  <si>
    <t>GT80150</t>
  </si>
  <si>
    <t>NEP57-008A-6G1</t>
  </si>
  <si>
    <t>13503-54020</t>
  </si>
  <si>
    <t>CW746433</t>
  </si>
  <si>
    <t>13070-21002</t>
  </si>
  <si>
    <t>54710-4F000</t>
  </si>
  <si>
    <t>25286-04050</t>
  </si>
  <si>
    <t>24450-38011</t>
  </si>
  <si>
    <t>B630-12-700</t>
  </si>
  <si>
    <t>GT10061</t>
  </si>
  <si>
    <t>GTC2160</t>
  </si>
  <si>
    <t>GT80710</t>
  </si>
  <si>
    <t>DJ34302-118</t>
  </si>
  <si>
    <t>U00135R</t>
  </si>
  <si>
    <t>13505-67040</t>
  </si>
  <si>
    <t>480-1007050</t>
  </si>
  <si>
    <t>PU406222RR9DY1</t>
  </si>
  <si>
    <t>PU305829RR1XV</t>
  </si>
  <si>
    <t>DK4A-1006070</t>
  </si>
  <si>
    <t>PU255728CRR1HV1</t>
  </si>
  <si>
    <t>PU126213ARR9D</t>
  </si>
  <si>
    <t>PU246234RR1DV</t>
  </si>
  <si>
    <t>13505-74010</t>
  </si>
  <si>
    <t>GT10022</t>
  </si>
  <si>
    <t>24450-33010</t>
  </si>
  <si>
    <t>13070-16A02</t>
  </si>
  <si>
    <t>11955-JD20A</t>
  </si>
  <si>
    <t>GT70830</t>
  </si>
  <si>
    <t>13070-01M00</t>
  </si>
  <si>
    <t>13077-54A02</t>
  </si>
  <si>
    <t>50TB0101</t>
  </si>
  <si>
    <t>BM117</t>
  </si>
  <si>
    <t>GT80090</t>
  </si>
  <si>
    <t>X3-JPU60-27G1</t>
  </si>
  <si>
    <t>GT10050</t>
  </si>
  <si>
    <t>GT20040</t>
  </si>
  <si>
    <t>GT10070</t>
  </si>
  <si>
    <t>GT80080</t>
  </si>
  <si>
    <t>GT80140</t>
  </si>
  <si>
    <t>GT80310</t>
  </si>
  <si>
    <t>ZA-50TB0101</t>
  </si>
  <si>
    <t>GT80400</t>
  </si>
  <si>
    <t>GT80640</t>
  </si>
  <si>
    <t>GT80720</t>
  </si>
  <si>
    <t>GT80990</t>
  </si>
  <si>
    <t>GT90210</t>
  </si>
  <si>
    <t>GT90430</t>
  </si>
  <si>
    <t>GTC1300</t>
  </si>
  <si>
    <t>GT80471</t>
  </si>
  <si>
    <t>11927-1HC0A</t>
  </si>
  <si>
    <t>88440-0K020</t>
  </si>
  <si>
    <t>13070-ED010</t>
  </si>
  <si>
    <t>13070-ED000</t>
  </si>
  <si>
    <t>13070-AU000</t>
  </si>
  <si>
    <t>13540-35010</t>
  </si>
  <si>
    <t>13540-13010</t>
  </si>
  <si>
    <t>DJ 34302-22</t>
  </si>
  <si>
    <t>13070-53Y00</t>
  </si>
  <si>
    <t>NEP51-002B-6G1</t>
  </si>
  <si>
    <t>B-EAPV</t>
  </si>
  <si>
    <t>13070-53Y10</t>
  </si>
  <si>
    <t>GAT10010</t>
  </si>
  <si>
    <t>GT10010</t>
  </si>
  <si>
    <t>GT80700</t>
  </si>
  <si>
    <t>GT80350</t>
  </si>
  <si>
    <t>GT10510</t>
  </si>
  <si>
    <t>GT70930</t>
  </si>
  <si>
    <t>NAP-24410-23050</t>
  </si>
  <si>
    <t>NAP-12810-81401</t>
  </si>
  <si>
    <t>NAP-9128738</t>
  </si>
  <si>
    <t>NAP-24410-21010</t>
  </si>
  <si>
    <t>MD050135</t>
  </si>
  <si>
    <t>QQB-30070</t>
  </si>
  <si>
    <t>14510-P08-004</t>
  </si>
  <si>
    <t>13077-05E00</t>
  </si>
  <si>
    <t>QB-21480</t>
  </si>
  <si>
    <t>MR984375</t>
  </si>
  <si>
    <t>DG2550B-32RR1D</t>
  </si>
  <si>
    <t>LAT1018C</t>
  </si>
  <si>
    <t>TPUO67C1+SV3</t>
  </si>
  <si>
    <t>QB-25160A</t>
  </si>
  <si>
    <t>GT20010</t>
  </si>
  <si>
    <t>GT80370</t>
  </si>
  <si>
    <t>JPU58-10A-1G1</t>
  </si>
  <si>
    <t>24410-26000</t>
  </si>
  <si>
    <t>25258-4800</t>
  </si>
  <si>
    <t>13070-4M500</t>
  </si>
  <si>
    <t>13550-33016</t>
  </si>
  <si>
    <t>59-V80-JHLB</t>
  </si>
  <si>
    <t>PU159026RR1HY</t>
  </si>
  <si>
    <t>13070-53Y13</t>
  </si>
  <si>
    <t>MD320274</t>
  </si>
  <si>
    <t>13070-D0100</t>
  </si>
  <si>
    <t>13070-77A12</t>
  </si>
  <si>
    <t>13540-22020</t>
  </si>
  <si>
    <t>13070-40F06</t>
  </si>
  <si>
    <t>GT80330</t>
  </si>
  <si>
    <t>GT80760</t>
  </si>
  <si>
    <t>1345A060</t>
  </si>
  <si>
    <t>4891797AA</t>
  </si>
  <si>
    <t>MD-341830</t>
  </si>
  <si>
    <t>OB-21020</t>
  </si>
  <si>
    <t>6006LU</t>
  </si>
  <si>
    <t>C3937553</t>
  </si>
  <si>
    <t>13505-63011</t>
  </si>
  <si>
    <t>GT80010</t>
  </si>
  <si>
    <t>8-94382-214-0</t>
  </si>
  <si>
    <t>MN176844</t>
  </si>
  <si>
    <t>GT80380</t>
  </si>
  <si>
    <t>GT80770</t>
  </si>
  <si>
    <t>GT80730</t>
  </si>
  <si>
    <t>GTB0050</t>
  </si>
  <si>
    <t>GTA0370</t>
  </si>
  <si>
    <t>GTA0740</t>
  </si>
  <si>
    <t>GT10040</t>
  </si>
  <si>
    <t>GTA0060</t>
  </si>
  <si>
    <t>GT60030</t>
  </si>
  <si>
    <t>GT80430</t>
  </si>
  <si>
    <t>GT80030</t>
  </si>
  <si>
    <t>GTB0060</t>
  </si>
  <si>
    <t>GHAT-03</t>
  </si>
  <si>
    <t>GT10100</t>
  </si>
  <si>
    <t>GT90700</t>
  </si>
  <si>
    <t>GT10080</t>
  </si>
  <si>
    <t>GT60480</t>
  </si>
  <si>
    <t>GTA0050</t>
  </si>
  <si>
    <t>GT90150</t>
  </si>
  <si>
    <t>GTA0430</t>
  </si>
  <si>
    <t>NAP-01130</t>
  </si>
  <si>
    <t>NAP01240</t>
  </si>
  <si>
    <t>320-00000-02</t>
  </si>
  <si>
    <t>NAP01022</t>
  </si>
  <si>
    <t>NAP01150</t>
  </si>
  <si>
    <t>NAP01160</t>
  </si>
  <si>
    <t>NAP05030</t>
  </si>
  <si>
    <t>QB-28030</t>
  </si>
  <si>
    <t>NAP02050</t>
  </si>
  <si>
    <t>25258-48000-K</t>
  </si>
  <si>
    <t>25281-25000/2G000</t>
  </si>
  <si>
    <t>NAP01310</t>
  </si>
  <si>
    <t>NAP03010</t>
  </si>
  <si>
    <t>NAP03540</t>
  </si>
  <si>
    <t>NAP01010</t>
  </si>
  <si>
    <t>RF0112700A</t>
  </si>
  <si>
    <t>HD-22-01</t>
  </si>
  <si>
    <t>B660-</t>
  </si>
  <si>
    <t>FE1H12-700</t>
  </si>
  <si>
    <t>TEMPLADOR DE FAJA DISTRIBUCION</t>
  </si>
  <si>
    <t>TEMPLADOR DE FAJA AUXILIAR</t>
  </si>
  <si>
    <t>TEMPLADOR DE FAJA DITRIBUCION</t>
  </si>
  <si>
    <t>TEMPLADOR FAJA DISTRIBUCION</t>
  </si>
  <si>
    <t>TENSOR CADENA DE DISTRIBUCIO</t>
  </si>
  <si>
    <t>TEMPLADOR DE RUEDA</t>
  </si>
  <si>
    <t>TENSOR CADENA DISTRIBUCIÓN</t>
  </si>
  <si>
    <t>TEMPLADOR DE POLEA LOCA</t>
  </si>
  <si>
    <t>TEMPLADOR DE FAJA HIDRAULICO</t>
  </si>
  <si>
    <t>TEMPLADOR DENTADA</t>
  </si>
  <si>
    <t>TEMPLADOR LIZO DISTRIBUCION</t>
  </si>
  <si>
    <t>TEMPLADOR DE FAJA DISTRIBUCION MULTIPLEN</t>
  </si>
  <si>
    <t>POLEA DE ALTERNDOR</t>
  </si>
  <si>
    <t>TEMPLADOR DE FAJA DE DISTRIBUCION</t>
  </si>
  <si>
    <t>TEMPALDOR DE FAJA DISTRIBUCION</t>
  </si>
  <si>
    <t>TEMPLADOR HIDRAULICO DE DISTRIBUCION</t>
  </si>
  <si>
    <t>TEMPLADOR DE DISTRIBUCION</t>
  </si>
  <si>
    <t>POLEA GUIA</t>
  </si>
  <si>
    <t>TEMPLADOR DE COMPENSACION</t>
  </si>
  <si>
    <t>TEMPLADOR DE DESVIO DISTRIBUCION</t>
  </si>
  <si>
    <t>TEMPLADOR DE FAJA DISRIBUCION</t>
  </si>
  <si>
    <t>TEMPLADOR TENSOR DE CORREA</t>
  </si>
  <si>
    <t>POLEA TENSORA</t>
  </si>
  <si>
    <t>BARRA GRANDE</t>
  </si>
  <si>
    <t>ZAPATITO</t>
  </si>
  <si>
    <t>TEMPLADOR DE ALTERNADO</t>
  </si>
  <si>
    <t>TEMPLADOE DE FAJA DISTRIBUCION</t>
  </si>
  <si>
    <t>TEMPLADOR DE HIDRAULICA</t>
  </si>
  <si>
    <t>POLEA CIGUEÑAL</t>
  </si>
  <si>
    <t>TEMPLADORN DE FAJA DISTRIBUCION</t>
  </si>
  <si>
    <t>COLA CUADR,LARGA</t>
  </si>
  <si>
    <t>TIPO PIN</t>
  </si>
  <si>
    <t>BAQUELITA</t>
  </si>
  <si>
    <t>POLEA V,LIZA , BAQUELITA</t>
  </si>
  <si>
    <t>METAL,LIZO, V,</t>
  </si>
  <si>
    <t>METAL,LIZO</t>
  </si>
  <si>
    <t>INYECTADO,16V</t>
  </si>
  <si>
    <t>1.8, 2.0</t>
  </si>
  <si>
    <t>LAPIZ</t>
  </si>
  <si>
    <t>12V,24V</t>
  </si>
  <si>
    <t>FAJA AXULIAR</t>
  </si>
  <si>
    <t>12V.24V</t>
  </si>
  <si>
    <t>VE000002</t>
  </si>
  <si>
    <t>BF000001</t>
  </si>
  <si>
    <t>BF000002</t>
  </si>
  <si>
    <t>TN000001</t>
  </si>
  <si>
    <t>VM000009</t>
  </si>
  <si>
    <t>MF000001</t>
  </si>
  <si>
    <t>VE000124</t>
  </si>
  <si>
    <t>VR000002</t>
  </si>
  <si>
    <t>BF000003</t>
  </si>
  <si>
    <t>BF000004</t>
  </si>
  <si>
    <t>MS000001</t>
  </si>
  <si>
    <t>MF000002</t>
  </si>
  <si>
    <t>MF000003</t>
  </si>
  <si>
    <t>VM000053</t>
  </si>
  <si>
    <t>VE000122</t>
  </si>
  <si>
    <t>MS000002</t>
  </si>
  <si>
    <t>MS000003</t>
  </si>
  <si>
    <t>VE000126</t>
  </si>
  <si>
    <t>VE000127</t>
  </si>
  <si>
    <t>VE000133</t>
  </si>
  <si>
    <t>VS000002</t>
  </si>
  <si>
    <t>MF000004</t>
  </si>
  <si>
    <t>AV000012</t>
  </si>
  <si>
    <t>AV000013</t>
  </si>
  <si>
    <t>BF000005</t>
  </si>
  <si>
    <t>VR000003</t>
  </si>
  <si>
    <t>BF000006</t>
  </si>
  <si>
    <t>BF000007</t>
  </si>
  <si>
    <t>(EXTERIOR 375) (CENTRO 165) (DIAMETRO DE CIRCULO 208) (GROSOR 320) 5HUECOS</t>
  </si>
  <si>
    <t>12 OZ</t>
  </si>
  <si>
    <t>8 OZ</t>
  </si>
  <si>
    <t>4D33,4D34</t>
  </si>
  <si>
    <t>D4DA, D4DB, D4AK</t>
  </si>
  <si>
    <t>CONTIX 2</t>
  </si>
  <si>
    <t>Nº 24</t>
  </si>
  <si>
    <t>Nº 20</t>
  </si>
  <si>
    <t>KN-30</t>
  </si>
  <si>
    <t>4461-1A390</t>
  </si>
  <si>
    <t>44610-02030</t>
  </si>
  <si>
    <t>58620-5L000</t>
  </si>
  <si>
    <t>25320-H1000/H5001</t>
  </si>
  <si>
    <t>KAB0051</t>
  </si>
  <si>
    <t>EX586205L000</t>
  </si>
  <si>
    <t>RB1049</t>
  </si>
  <si>
    <t>59610-5H211</t>
  </si>
  <si>
    <t>AZ-FRENO</t>
  </si>
  <si>
    <t>MB0295340</t>
  </si>
  <si>
    <t>MB060410</t>
  </si>
  <si>
    <t>ER-2010</t>
  </si>
  <si>
    <t>59610-5L000</t>
  </si>
  <si>
    <t>GS-N1</t>
  </si>
  <si>
    <t>T24</t>
  </si>
  <si>
    <t>T20</t>
  </si>
  <si>
    <t>KT-42A</t>
  </si>
  <si>
    <t>47207-26020</t>
  </si>
  <si>
    <t>POWEER023</t>
  </si>
  <si>
    <t>MC828264</t>
  </si>
  <si>
    <t>PE2020</t>
  </si>
  <si>
    <t>2021040259QGFQ0706</t>
  </si>
  <si>
    <t>25320-H1000</t>
  </si>
  <si>
    <t>84340-12020</t>
  </si>
  <si>
    <t>VALVULA DE FRENO</t>
  </si>
  <si>
    <t>DELANTERO/POSTERIOR</t>
  </si>
  <si>
    <t>KAV1121</t>
  </si>
  <si>
    <t>4 ENTRADAS - DOBLE DIAFRAGMA</t>
  </si>
  <si>
    <t>PULMON FRENO, CORTO</t>
  </si>
  <si>
    <t>2PERNOS</t>
  </si>
  <si>
    <t>INTERRUPTOR DE LUZ DE FRENO</t>
  </si>
  <si>
    <t>INTERRUPTOR LUZ FRENO / 2 PINES</t>
  </si>
  <si>
    <t>VÁLVULA SENSOR LUZ DE FRENO / 2 PINES</t>
  </si>
  <si>
    <t>VALVULA FRENO / 2 PINES</t>
  </si>
  <si>
    <t>BOMBA DE FRENO</t>
  </si>
  <si>
    <t>DOBLE DIAFRAGNA</t>
  </si>
  <si>
    <t>LIQUIDO DE FRENO</t>
  </si>
  <si>
    <t>PULMON FRENO, CAÑON LARGO</t>
  </si>
  <si>
    <t>ALUMINIO, CON PIN</t>
  </si>
  <si>
    <t>ABS, C/DEPOSITO</t>
  </si>
  <si>
    <t>VM000001</t>
  </si>
  <si>
    <t>BA000001</t>
  </si>
  <si>
    <t>BA000002</t>
  </si>
  <si>
    <t>BA000006</t>
  </si>
  <si>
    <t>VM000004</t>
  </si>
  <si>
    <t>VM000005</t>
  </si>
  <si>
    <t>BA000003</t>
  </si>
  <si>
    <t>BA000004</t>
  </si>
  <si>
    <t>BA000007</t>
  </si>
  <si>
    <t>BA000008</t>
  </si>
  <si>
    <t>BA000009</t>
  </si>
  <si>
    <t>BA000010</t>
  </si>
  <si>
    <t>BA000011</t>
  </si>
  <si>
    <t>BA000012</t>
  </si>
  <si>
    <t>BA000013</t>
  </si>
  <si>
    <t>BA000014</t>
  </si>
  <si>
    <t>BA000015</t>
  </si>
  <si>
    <t>BA000016</t>
  </si>
  <si>
    <t>BA000017</t>
  </si>
  <si>
    <t>BA000018</t>
  </si>
  <si>
    <t>BA000019</t>
  </si>
  <si>
    <t>BA000020</t>
  </si>
  <si>
    <t>VM000024</t>
  </si>
  <si>
    <t>VM000015</t>
  </si>
  <si>
    <t>VM000016</t>
  </si>
  <si>
    <t>BA000021</t>
  </si>
  <si>
    <t>BA000022</t>
  </si>
  <si>
    <t>VM000025</t>
  </si>
  <si>
    <t>BA000023</t>
  </si>
  <si>
    <t>BA000024</t>
  </si>
  <si>
    <t>BA000025</t>
  </si>
  <si>
    <t>BA000046</t>
  </si>
  <si>
    <t>VM000022</t>
  </si>
  <si>
    <t>VM000023</t>
  </si>
  <si>
    <t>BA000026</t>
  </si>
  <si>
    <t>BA000027</t>
  </si>
  <si>
    <t>BA000028</t>
  </si>
  <si>
    <t>BA000029</t>
  </si>
  <si>
    <t>BA000030</t>
  </si>
  <si>
    <t>BA000031</t>
  </si>
  <si>
    <t>BA000032</t>
  </si>
  <si>
    <t>BA000033</t>
  </si>
  <si>
    <t>BA000036</t>
  </si>
  <si>
    <t>BA000037</t>
  </si>
  <si>
    <t>BA000038</t>
  </si>
  <si>
    <t>BA000039</t>
  </si>
  <si>
    <t>VM000047</t>
  </si>
  <si>
    <t>BA000040</t>
  </si>
  <si>
    <t>BA000041</t>
  </si>
  <si>
    <t>BA000042</t>
  </si>
  <si>
    <t>BA000043</t>
  </si>
  <si>
    <t>VM000042</t>
  </si>
  <si>
    <t>BA000044</t>
  </si>
  <si>
    <t>BA000045</t>
  </si>
  <si>
    <t>BA000047</t>
  </si>
  <si>
    <t>BA000048</t>
  </si>
  <si>
    <t>BA000049</t>
  </si>
  <si>
    <t>BA000050</t>
  </si>
  <si>
    <t>BA000051</t>
  </si>
  <si>
    <t>BA000052</t>
  </si>
  <si>
    <t>BA000053</t>
  </si>
  <si>
    <t>BA000055</t>
  </si>
  <si>
    <t>BA000056</t>
  </si>
  <si>
    <t>BA000057</t>
  </si>
  <si>
    <t>BA000058</t>
  </si>
  <si>
    <t>BA000059</t>
  </si>
  <si>
    <t>BA000060</t>
  </si>
  <si>
    <t>BA000061</t>
  </si>
  <si>
    <t>BA000062</t>
  </si>
  <si>
    <t>BA000063</t>
  </si>
  <si>
    <t>BA000064</t>
  </si>
  <si>
    <t>CANTER, FIGHTER, ROSA</t>
  </si>
  <si>
    <t>4D33, 4D34T</t>
  </si>
  <si>
    <t>4D30, 4D31T, 4D32, 4D33</t>
  </si>
  <si>
    <t>B13, 14B</t>
  </si>
  <si>
    <t>BUS, FUSO, ROSA, CANTER</t>
  </si>
  <si>
    <t>HIACE, HILUX, LAND CRUISER, DYNA, NEW</t>
  </si>
  <si>
    <t>CALDINA, COROLLA, PASEO, SPRINTER, CORSA,</t>
  </si>
  <si>
    <t>COROLLA, SPRINTER, STARLET, VIOS</t>
  </si>
  <si>
    <t>CALDINA, COROLLA, LITEACE, SPRINTER, CAMRY</t>
  </si>
  <si>
    <t>STARLET, SPRINTER, COROLLA, PASEO, VIOS</t>
  </si>
  <si>
    <t>AD 1500, SUNNY 1500 SENTRA, UAFB15</t>
  </si>
  <si>
    <t>SENTRA, PULSAR, AD, SUNNY</t>
  </si>
  <si>
    <t>SUNNY, GRAN VITARA, AD, PRESEA, PULSAR</t>
  </si>
  <si>
    <t>J20</t>
  </si>
  <si>
    <t>STARLET, CORSA, CALDINA, COROLLA, PASEO, SPRINTER</t>
  </si>
  <si>
    <t>DELICA, MONTERO PAJERO, L200</t>
  </si>
  <si>
    <t>4D56T, D4BB</t>
  </si>
  <si>
    <t>PORTER, H-100, STAREX</t>
  </si>
  <si>
    <t>L200, MONTERO PAJERO</t>
  </si>
  <si>
    <t>H100, D4BH, D4BH, D4BB,</t>
  </si>
  <si>
    <t>G4GC,G4KA, G4FC,G4FA,</t>
  </si>
  <si>
    <t>B12,N300</t>
  </si>
  <si>
    <t>SUPER VAN,STAR 9</t>
  </si>
  <si>
    <t>NOMADE, VITARA</t>
  </si>
  <si>
    <t>4D33 MOD,4D34</t>
  </si>
  <si>
    <t>4EFE, 5EFE</t>
  </si>
  <si>
    <t>AVANZA, COROLLA</t>
  </si>
  <si>
    <t>LD20, KA24</t>
  </si>
  <si>
    <t>LD20, Z20, Z24</t>
  </si>
  <si>
    <t>G4FA,G4FC</t>
  </si>
  <si>
    <t>BALENO, GRAN VITARA</t>
  </si>
  <si>
    <t>PRIMERA, SENTRA</t>
  </si>
  <si>
    <t>ACCENT,ELANTRA, CERATO.</t>
  </si>
  <si>
    <t>G4EE, 1.4</t>
  </si>
  <si>
    <t>ME-017484</t>
  </si>
  <si>
    <t>ME014600</t>
  </si>
  <si>
    <t>13500-53Y00</t>
  </si>
  <si>
    <t>15100-11110</t>
  </si>
  <si>
    <t>ME014230CANTER, FUSO 4</t>
  </si>
  <si>
    <t>26320-52001</t>
  </si>
  <si>
    <t>15100-11050</t>
  </si>
  <si>
    <t>473-32311</t>
  </si>
  <si>
    <t>16100-65D00</t>
  </si>
  <si>
    <t>21310-21010</t>
  </si>
  <si>
    <t>P055-2160</t>
  </si>
  <si>
    <t>15100-64042</t>
  </si>
  <si>
    <t>15100-B0020</t>
  </si>
  <si>
    <t>12630-57B01</t>
  </si>
  <si>
    <t>BBA1360</t>
  </si>
  <si>
    <t>11311-54050</t>
  </si>
  <si>
    <t>15100-11070</t>
  </si>
  <si>
    <t>BBA1162</t>
  </si>
  <si>
    <t>BBA1293</t>
  </si>
  <si>
    <t>P055-2201</t>
  </si>
  <si>
    <t>BBA-1029</t>
  </si>
  <si>
    <t>BBA-1031</t>
  </si>
  <si>
    <t>21350-2B000-K</t>
  </si>
  <si>
    <t>13500-53J00</t>
  </si>
  <si>
    <t>15121-2-54020JA</t>
  </si>
  <si>
    <t>OPM-017484</t>
  </si>
  <si>
    <t>OPM-014600</t>
  </si>
  <si>
    <t>OPT-032</t>
  </si>
  <si>
    <t>15121-2-56030</t>
  </si>
  <si>
    <t>15121-2-56040</t>
  </si>
  <si>
    <t>YSK-TA1011</t>
  </si>
  <si>
    <t>P019189</t>
  </si>
  <si>
    <t>BA-ATSUKI-GA16</t>
  </si>
  <si>
    <t>BA-ATSUKI-TD27</t>
  </si>
  <si>
    <t>P013353</t>
  </si>
  <si>
    <t>G8.OP.11311-3L</t>
  </si>
  <si>
    <t>G8.OP.15100-11070</t>
  </si>
  <si>
    <t>G8.OP.15100-11110</t>
  </si>
  <si>
    <t>G8.OP.15100-15060</t>
  </si>
  <si>
    <t>G8.OP.15100-64042</t>
  </si>
  <si>
    <t>G8.OP.ME014600</t>
  </si>
  <si>
    <t>OPT-810</t>
  </si>
  <si>
    <t>G8.OP.15100-37010</t>
  </si>
  <si>
    <t>L220-009S</t>
  </si>
  <si>
    <t>G8.OP.13500-4M500</t>
  </si>
  <si>
    <t>OPR60</t>
  </si>
  <si>
    <t>TA2012</t>
  </si>
  <si>
    <t>OPT-004L</t>
  </si>
  <si>
    <t>OPT-005L</t>
  </si>
  <si>
    <t>OPR50</t>
  </si>
  <si>
    <t>OPT-025</t>
  </si>
  <si>
    <t>15121-2-54020</t>
  </si>
  <si>
    <t>P019216</t>
  </si>
  <si>
    <t>OPR02</t>
  </si>
  <si>
    <t>OPR80</t>
  </si>
  <si>
    <t>BA-ATSUKI-G15-(12V)</t>
  </si>
  <si>
    <t>L331-0011A</t>
  </si>
  <si>
    <t>213240-42100</t>
  </si>
  <si>
    <t>21340-42800</t>
  </si>
  <si>
    <t>BA-AIS-1NZFE</t>
  </si>
  <si>
    <t>21310-23003</t>
  </si>
  <si>
    <t>BA-BTK-J15</t>
  </si>
  <si>
    <t>P019243</t>
  </si>
  <si>
    <t>BA-ATSUKI-G16B</t>
  </si>
  <si>
    <t>BA.N300</t>
  </si>
  <si>
    <t>BA-ATSUKI-D4BA</t>
  </si>
  <si>
    <t>15121/2-54010</t>
  </si>
  <si>
    <t>P019240</t>
  </si>
  <si>
    <t>L220-0004S</t>
  </si>
  <si>
    <t>G8.OP.15010-59Y00</t>
  </si>
  <si>
    <t>TA2180</t>
  </si>
  <si>
    <t>P019228</t>
  </si>
  <si>
    <t>476Q-25-1011950-B</t>
  </si>
  <si>
    <t>P013267</t>
  </si>
  <si>
    <t>OPMIY1377</t>
  </si>
  <si>
    <t>T8413-96</t>
  </si>
  <si>
    <t>L371-0027A</t>
  </si>
  <si>
    <t>L331-0012A</t>
  </si>
  <si>
    <t>OPT-007L</t>
  </si>
  <si>
    <t>OPT-008L</t>
  </si>
  <si>
    <t>P019206</t>
  </si>
  <si>
    <t>L220-0006S</t>
  </si>
  <si>
    <t>L220-0005S</t>
  </si>
  <si>
    <t>15100-15060</t>
  </si>
  <si>
    <t>15100-13030</t>
  </si>
  <si>
    <t>ME-014600</t>
  </si>
  <si>
    <t>P013401</t>
  </si>
  <si>
    <t>P019204</t>
  </si>
  <si>
    <t>OPT-010L</t>
  </si>
  <si>
    <t>ME-014230</t>
  </si>
  <si>
    <t>OPR-60</t>
  </si>
  <si>
    <t>OPR-50</t>
  </si>
  <si>
    <t>OPR-02-KIT</t>
  </si>
  <si>
    <t>OPR-80</t>
  </si>
  <si>
    <t>OPN-01M00</t>
  </si>
  <si>
    <t>P019183</t>
  </si>
  <si>
    <t>P019182</t>
  </si>
  <si>
    <t>OPT-115</t>
  </si>
  <si>
    <t>L331-0009A</t>
  </si>
  <si>
    <t>BBA1097</t>
  </si>
  <si>
    <t>PA-022 019243</t>
  </si>
  <si>
    <t>P019215 - 12630-57B01</t>
  </si>
  <si>
    <t>P013555</t>
  </si>
  <si>
    <t>P015789</t>
  </si>
  <si>
    <t>BBA1163</t>
  </si>
  <si>
    <t>BBS1253</t>
  </si>
  <si>
    <t>BBA1246</t>
  </si>
  <si>
    <t>(MODERNO). VALVULA TRASERA</t>
  </si>
  <si>
    <t>2 FILTROS</t>
  </si>
  <si>
    <t>2 FILTRO</t>
  </si>
  <si>
    <t>C/SENSOR</t>
  </si>
  <si>
    <t>VALVULA ADELANTE C/PIÑON</t>
  </si>
  <si>
    <t>1 FILTRO</t>
  </si>
  <si>
    <t>SIN SENSOR</t>
  </si>
  <si>
    <t>VALVULA ADELANTE</t>
  </si>
  <si>
    <t>S/ORING</t>
  </si>
  <si>
    <t>SIN SENSON , CORING</t>
  </si>
  <si>
    <t>SIN SENSON , S/ORING</t>
  </si>
  <si>
    <t>BB000001</t>
  </si>
  <si>
    <t>BB000002</t>
  </si>
  <si>
    <t>BB000003</t>
  </si>
  <si>
    <t>BB000004</t>
  </si>
  <si>
    <t>BB000005</t>
  </si>
  <si>
    <t>BB000006</t>
  </si>
  <si>
    <t>BB000007</t>
  </si>
  <si>
    <t>BB000008</t>
  </si>
  <si>
    <t>BB000009</t>
  </si>
  <si>
    <t>BB000010</t>
  </si>
  <si>
    <t>BB000056</t>
  </si>
  <si>
    <t>BB000011</t>
  </si>
  <si>
    <t>BB000012</t>
  </si>
  <si>
    <t>BB000013</t>
  </si>
  <si>
    <t>BB000014</t>
  </si>
  <si>
    <t>BB000015</t>
  </si>
  <si>
    <t>BB000016</t>
  </si>
  <si>
    <t>BB000017</t>
  </si>
  <si>
    <t>BB000018</t>
  </si>
  <si>
    <t>BB000019</t>
  </si>
  <si>
    <t>BB000020</t>
  </si>
  <si>
    <t>BB000021</t>
  </si>
  <si>
    <t>BB000022</t>
  </si>
  <si>
    <t>BB000023</t>
  </si>
  <si>
    <t>BB000024</t>
  </si>
  <si>
    <t>BB000025</t>
  </si>
  <si>
    <t>BB000026</t>
  </si>
  <si>
    <t>BB000030</t>
  </si>
  <si>
    <t>BB000027</t>
  </si>
  <si>
    <t>BB000028</t>
  </si>
  <si>
    <t>BB000029</t>
  </si>
  <si>
    <t>BB000031</t>
  </si>
  <si>
    <t>BB000032</t>
  </si>
  <si>
    <t>BB000033</t>
  </si>
  <si>
    <t>BB000034</t>
  </si>
  <si>
    <t>BB000035</t>
  </si>
  <si>
    <t>BB000036</t>
  </si>
  <si>
    <t>BB000037</t>
  </si>
  <si>
    <t>BB000038</t>
  </si>
  <si>
    <t>BB000039</t>
  </si>
  <si>
    <t>BB000040</t>
  </si>
  <si>
    <t>BB000041</t>
  </si>
  <si>
    <t>BB000042</t>
  </si>
  <si>
    <t>BB000043</t>
  </si>
  <si>
    <t>BB000044</t>
  </si>
  <si>
    <t>BB000045</t>
  </si>
  <si>
    <t>BB000046</t>
  </si>
  <si>
    <t>BB000047</t>
  </si>
  <si>
    <t>BB000048</t>
  </si>
  <si>
    <t>BB000049</t>
  </si>
  <si>
    <t>BB000050</t>
  </si>
  <si>
    <t>BB000051</t>
  </si>
  <si>
    <t>BB000052</t>
  </si>
  <si>
    <t>BB000053</t>
  </si>
  <si>
    <t>BB000054</t>
  </si>
  <si>
    <t>BB000055</t>
  </si>
  <si>
    <t>BB000057</t>
  </si>
  <si>
    <t>BB000058</t>
  </si>
  <si>
    <t>BB000059</t>
  </si>
  <si>
    <t>BB000060</t>
  </si>
  <si>
    <t>BB000061</t>
  </si>
  <si>
    <t>BB000062</t>
  </si>
  <si>
    <t>BB000063</t>
  </si>
  <si>
    <t>BB000064</t>
  </si>
  <si>
    <t>BB000065</t>
  </si>
  <si>
    <t>BB000066</t>
  </si>
  <si>
    <t>BB000067</t>
  </si>
  <si>
    <t>BB000068</t>
  </si>
  <si>
    <t>BB000069</t>
  </si>
  <si>
    <t>BB000070</t>
  </si>
  <si>
    <t>BB000071</t>
  </si>
  <si>
    <t>BB000072</t>
  </si>
  <si>
    <t>BB000073</t>
  </si>
  <si>
    <t>BB000074</t>
  </si>
  <si>
    <t>BB000075</t>
  </si>
  <si>
    <t>BB000076</t>
  </si>
  <si>
    <t>BB000077</t>
  </si>
  <si>
    <t>BB000078</t>
  </si>
  <si>
    <t>BB000079</t>
  </si>
  <si>
    <t>BB000080</t>
  </si>
  <si>
    <t>BB000097</t>
  </si>
  <si>
    <t>BB000081</t>
  </si>
  <si>
    <t>BB000082</t>
  </si>
  <si>
    <t>BB000083</t>
  </si>
  <si>
    <t>BB000084</t>
  </si>
  <si>
    <t>BB000085</t>
  </si>
  <si>
    <t>BB000086</t>
  </si>
  <si>
    <t>BB000087</t>
  </si>
  <si>
    <t>BB000088</t>
  </si>
  <si>
    <t>BB000089</t>
  </si>
  <si>
    <t>BB000090</t>
  </si>
  <si>
    <t>BB000091</t>
  </si>
  <si>
    <t>BB000092</t>
  </si>
  <si>
    <t>BB000093</t>
  </si>
  <si>
    <t>BB000094</t>
  </si>
  <si>
    <t>BB000095</t>
  </si>
  <si>
    <t>BB000096</t>
  </si>
  <si>
    <t>BB000098</t>
  </si>
  <si>
    <t>BB000099</t>
  </si>
  <si>
    <t>BB000100</t>
  </si>
  <si>
    <t>BB000101</t>
  </si>
  <si>
    <t>BB000102</t>
  </si>
  <si>
    <t>BB000103</t>
  </si>
  <si>
    <t>BB000104</t>
  </si>
  <si>
    <t>BB000105</t>
  </si>
  <si>
    <t>BB000106</t>
  </si>
  <si>
    <t>BB000107</t>
  </si>
  <si>
    <t>BB000108</t>
  </si>
  <si>
    <t>BB000109</t>
  </si>
  <si>
    <t>BB000110</t>
  </si>
  <si>
    <t>BB000111</t>
  </si>
  <si>
    <t>BB000112</t>
  </si>
  <si>
    <t>BB000113</t>
  </si>
  <si>
    <t>BB000114</t>
  </si>
  <si>
    <t>BB000115</t>
  </si>
  <si>
    <t>BB000116</t>
  </si>
  <si>
    <t>BB000117</t>
  </si>
  <si>
    <t>BB000118</t>
  </si>
  <si>
    <t>BB000119</t>
  </si>
  <si>
    <t>BB000120</t>
  </si>
  <si>
    <t>BB000121</t>
  </si>
  <si>
    <t>BB000122</t>
  </si>
  <si>
    <t>BB000123</t>
  </si>
  <si>
    <t>3 PINES,UNIVERSAL</t>
  </si>
  <si>
    <t>3 RAYAS EN HORIZONTAL</t>
  </si>
  <si>
    <t>6 RAYAS CORTAS EN VERTICAL</t>
  </si>
  <si>
    <t>3 RAYAS HORIZONTAL</t>
  </si>
  <si>
    <t>4 PINES</t>
  </si>
  <si>
    <t>2 PINES - INYECTADO</t>
  </si>
  <si>
    <t>3 RAYAS EN HORIZONTAL EN MEDIO</t>
  </si>
  <si>
    <t>6 RAYAS EN VERTICAL</t>
  </si>
  <si>
    <t>CON RESORTE</t>
  </si>
  <si>
    <t>4 RAYAS VERTICALES LARGAS</t>
  </si>
  <si>
    <t>4 RAYAS VERTICALES CORTAS</t>
  </si>
  <si>
    <t>4 RAYAS VERTICALES PEQUEÑAS</t>
  </si>
  <si>
    <t>3 RAYASEN MEDIO, 4 RAYAS</t>
  </si>
  <si>
    <t>6 RAYAS VERTICALES LARGAS</t>
  </si>
  <si>
    <t>3RAYAS EN HORIZONTAL</t>
  </si>
  <si>
    <t>C/MODULO</t>
  </si>
  <si>
    <t>ENCENDIDO TIPO BOTELL</t>
  </si>
  <si>
    <t>S/MODULO</t>
  </si>
  <si>
    <t>TOSCA</t>
  </si>
  <si>
    <t>SPORTAGE, SORENTO</t>
  </si>
  <si>
    <t>SPORTAGE,TUCSON</t>
  </si>
  <si>
    <t>G4FC, G4FK, B3</t>
  </si>
  <si>
    <t>G4FA, G4DR</t>
  </si>
  <si>
    <t>AVANTE, ELANTRA, ACCENT</t>
  </si>
  <si>
    <t>CERATO, ALL NEW PRIDE</t>
  </si>
  <si>
    <t>COROLOM</t>
  </si>
  <si>
    <t>VVTI</t>
  </si>
  <si>
    <t>QG14, QG15</t>
  </si>
  <si>
    <t>SPORTAGE,SORENTO</t>
  </si>
  <si>
    <t>GLORY, DFSK</t>
  </si>
  <si>
    <t>330, 560, 580</t>
  </si>
  <si>
    <t>FLORID, BAIC</t>
  </si>
  <si>
    <t>C30, S2, S3</t>
  </si>
  <si>
    <t>LJ469Q-1AE9</t>
  </si>
  <si>
    <t>CELICA, COROLLA</t>
  </si>
  <si>
    <t>306,307,M30,LJ47</t>
  </si>
  <si>
    <t>C50</t>
  </si>
  <si>
    <t>S3,G3,473QE</t>
  </si>
  <si>
    <t>A30,A60</t>
  </si>
  <si>
    <t>GRAND VITARA, ERTIGA, SWIFT</t>
  </si>
  <si>
    <t>HA12,K10B</t>
  </si>
  <si>
    <t>BALENO, ERTIGA</t>
  </si>
  <si>
    <t>HAFEI,SOUEAST</t>
  </si>
  <si>
    <t>VERSA, SENTRA</t>
  </si>
  <si>
    <t>SUNNY, AD, BLUEBIRD</t>
  </si>
  <si>
    <t>QG13, QG15, QG16. QG18</t>
  </si>
  <si>
    <t>SENTRA, FRONTIER</t>
  </si>
  <si>
    <t>SENTRA INYECTADO</t>
  </si>
  <si>
    <t>4E, 5E, 3RZ, 3S</t>
  </si>
  <si>
    <t>1zR,2ZR,3ZR</t>
  </si>
  <si>
    <t>2E, 3E ,4A, 5A, 4E, 5E</t>
  </si>
  <si>
    <t>PRADO, LAND CRUISER</t>
  </si>
  <si>
    <t>2TR, 1GR</t>
  </si>
  <si>
    <t>SANTA FE,</t>
  </si>
  <si>
    <t>PROBOX,YARIS,</t>
  </si>
  <si>
    <t>WULING</t>
  </si>
  <si>
    <t>CO</t>
  </si>
  <si>
    <t>CX70</t>
  </si>
  <si>
    <t>DK15,4G15</t>
  </si>
  <si>
    <t>C3477</t>
  </si>
  <si>
    <t>STAR,</t>
  </si>
  <si>
    <t>FRIDA</t>
  </si>
  <si>
    <t>FLORIDA,BAIC</t>
  </si>
  <si>
    <t>S2, S3</t>
  </si>
  <si>
    <t>SFG18</t>
  </si>
  <si>
    <t>LANCER, NEW VAN</t>
  </si>
  <si>
    <t>4G15 4G15,4G18</t>
  </si>
  <si>
    <t>SENTRA, AVENIR, AD, SUNNY, ALMERA, BLUEBIRD, PRIMERA</t>
  </si>
  <si>
    <t>TIIDA, SUNNY</t>
  </si>
  <si>
    <t>G15A, G16A, GC416</t>
  </si>
  <si>
    <t>SX4 1600, GRAND VITARA</t>
  </si>
  <si>
    <t>G16A, M16A, GA13, GA15</t>
  </si>
  <si>
    <t>G4KE, D4EB, G6BA, 4G63, G4JP</t>
  </si>
  <si>
    <t>HOVER 2400, VOLEEX C30 1500, M4 1500</t>
  </si>
  <si>
    <t>GA5</t>
  </si>
  <si>
    <t>G15A, GC415N, G16A, GC416</t>
  </si>
  <si>
    <t>CAMBRY</t>
  </si>
  <si>
    <t>2C, 3C, 3SFE, 5SFE</t>
  </si>
  <si>
    <t>GRAND VITARA, SX4, GRAND NOMADE</t>
  </si>
  <si>
    <t>J20A, M16A, G16A</t>
  </si>
  <si>
    <t>N200/300</t>
  </si>
  <si>
    <t>APV,SWIFT,SX43</t>
  </si>
  <si>
    <t>QG13,QG18</t>
  </si>
  <si>
    <t>TAURUS,keyton</t>
  </si>
  <si>
    <t>YOYO</t>
  </si>
  <si>
    <t>Q21,Q22</t>
  </si>
  <si>
    <t>LJ469Q</t>
  </si>
  <si>
    <t>1AE9</t>
  </si>
  <si>
    <t>560,580 SFG18</t>
  </si>
  <si>
    <t>,SFG18</t>
  </si>
  <si>
    <t>IX25,IX35,G4NA</t>
  </si>
  <si>
    <t>K3,K4,G4NB</t>
  </si>
  <si>
    <t>473QB</t>
  </si>
  <si>
    <t>F3,S3,G3</t>
  </si>
  <si>
    <t>TUCSON, SPORT</t>
  </si>
  <si>
    <t>HILUX CAMRY</t>
  </si>
  <si>
    <t>RIO, SOUL, CERATO</t>
  </si>
  <si>
    <t>NOMADE, GRAN VITARA,</t>
  </si>
  <si>
    <t>SD</t>
  </si>
  <si>
    <t>S3, G3</t>
  </si>
  <si>
    <t>473QE</t>
  </si>
  <si>
    <t>TUCSON,SONATA</t>
  </si>
  <si>
    <t>I40</t>
  </si>
  <si>
    <t>LOTO</t>
  </si>
  <si>
    <t>N4</t>
  </si>
  <si>
    <t>I40,SONATA, TCSON</t>
  </si>
  <si>
    <t>LIANA, CHAPOTEO</t>
  </si>
  <si>
    <t>K14B, K12A</t>
  </si>
  <si>
    <t>K14B-G</t>
  </si>
  <si>
    <t>JL473QD</t>
  </si>
  <si>
    <t>10x35x117 M</t>
  </si>
  <si>
    <t>9x37x128 M</t>
  </si>
  <si>
    <t>10x38x134 M</t>
  </si>
  <si>
    <t>10x37x126 M</t>
  </si>
  <si>
    <t>10x37x127 M</t>
  </si>
  <si>
    <t>10x39x139 M</t>
  </si>
  <si>
    <t>11x35x121 M</t>
  </si>
  <si>
    <t>10x37x134 M</t>
  </si>
  <si>
    <t>10x36x129 M</t>
  </si>
  <si>
    <t>9x37x130 M</t>
  </si>
  <si>
    <t>8x39x128 M</t>
  </si>
  <si>
    <t>10x39x120 M</t>
  </si>
  <si>
    <t>10x33x115 M</t>
  </si>
  <si>
    <t>10x33x114 M</t>
  </si>
  <si>
    <t>10x34x121 M</t>
  </si>
  <si>
    <t>11x39x102 M</t>
  </si>
  <si>
    <t>10x45x116 M</t>
  </si>
  <si>
    <t>10x37.5x101 M</t>
  </si>
  <si>
    <t>10x40x122 M</t>
  </si>
  <si>
    <t>10x33.5x120 M</t>
  </si>
  <si>
    <t>9x41x148 M</t>
  </si>
  <si>
    <t>10x38x124 M</t>
  </si>
  <si>
    <t>3PINES</t>
  </si>
  <si>
    <t>F01R00A045</t>
  </si>
  <si>
    <t>3705010E</t>
  </si>
  <si>
    <t>27300-3F100</t>
  </si>
  <si>
    <t>DQG3156</t>
  </si>
  <si>
    <t>22448-ED000</t>
  </si>
  <si>
    <t>90919-02240</t>
  </si>
  <si>
    <t>22448-6N015</t>
  </si>
  <si>
    <t>DQG3155</t>
  </si>
  <si>
    <t>F01R00A013</t>
  </si>
  <si>
    <t>90919-02239</t>
  </si>
  <si>
    <t>F01R00A021</t>
  </si>
  <si>
    <t>IH-20215</t>
  </si>
  <si>
    <t>473QE-3705100</t>
  </si>
  <si>
    <t>F01R00A010</t>
  </si>
  <si>
    <t>33400-51K60</t>
  </si>
  <si>
    <t>DQG3140</t>
  </si>
  <si>
    <t>DQG3495</t>
  </si>
  <si>
    <t>IMP-32138</t>
  </si>
  <si>
    <t>22448-JA00C</t>
  </si>
  <si>
    <t>22448-6N011</t>
  </si>
  <si>
    <t>CM1T-227</t>
  </si>
  <si>
    <t>22433-0B000</t>
  </si>
  <si>
    <t>90919-02218</t>
  </si>
  <si>
    <t>DQG3118</t>
  </si>
  <si>
    <t>90919-02164</t>
  </si>
  <si>
    <t>DQG3103</t>
  </si>
  <si>
    <t>DQG3153</t>
  </si>
  <si>
    <t>F01R00A020</t>
  </si>
  <si>
    <t>DQG3113</t>
  </si>
  <si>
    <t>MD361710</t>
  </si>
  <si>
    <t>F01R00A45</t>
  </si>
  <si>
    <t>MD362907</t>
  </si>
  <si>
    <t>22448-AX001</t>
  </si>
  <si>
    <t>33400-65G00</t>
  </si>
  <si>
    <t>33400-65J00</t>
  </si>
  <si>
    <t>27301-38020</t>
  </si>
  <si>
    <t>3710A-3705100</t>
  </si>
  <si>
    <t>F01R00A024</t>
  </si>
  <si>
    <t>FR1R00A035</t>
  </si>
  <si>
    <t>90919-T2010</t>
  </si>
  <si>
    <t>F01R00A084</t>
  </si>
  <si>
    <t>27301-2B010</t>
  </si>
  <si>
    <t>3705010-E01</t>
  </si>
  <si>
    <t>DQG31353</t>
  </si>
  <si>
    <t>27300-2E000</t>
  </si>
  <si>
    <t>P151EL05</t>
  </si>
  <si>
    <t>IB5-3765100/FK0398</t>
  </si>
  <si>
    <t>27301-03200</t>
  </si>
  <si>
    <t>33410-77E20</t>
  </si>
  <si>
    <t>27301-2E000</t>
  </si>
  <si>
    <t>F01R00A039</t>
  </si>
  <si>
    <t>33400D75F 10E00</t>
  </si>
  <si>
    <t>DQG3107A</t>
  </si>
  <si>
    <t>IH-16048</t>
  </si>
  <si>
    <t>IMPR-0A028</t>
  </si>
  <si>
    <t>IMPR-00802</t>
  </si>
  <si>
    <t>IH-16041</t>
  </si>
  <si>
    <t>KD-9112-25181813</t>
  </si>
  <si>
    <t>TC-1205</t>
  </si>
  <si>
    <t>TC-1204</t>
  </si>
  <si>
    <t>IC011</t>
  </si>
  <si>
    <t>IC032</t>
  </si>
  <si>
    <t>CH-20033</t>
  </si>
  <si>
    <t>MIC-1000J</t>
  </si>
  <si>
    <t>AG-90002</t>
  </si>
  <si>
    <t>BN-40031</t>
  </si>
  <si>
    <t>IMP-32062</t>
  </si>
  <si>
    <t>IH-16001</t>
  </si>
  <si>
    <t>DQG3111</t>
  </si>
  <si>
    <t>DQG3210</t>
  </si>
  <si>
    <t>IMPR-A052</t>
  </si>
  <si>
    <t>DQG3220</t>
  </si>
  <si>
    <t>BN-40016</t>
  </si>
  <si>
    <t>IMP-32173</t>
  </si>
  <si>
    <t>65G00</t>
  </si>
  <si>
    <t>DQG 3491</t>
  </si>
  <si>
    <t>CA-4031</t>
  </si>
  <si>
    <t>DQG3128B</t>
  </si>
  <si>
    <t>AIC-5408A</t>
  </si>
  <si>
    <t>AIC-4004G</t>
  </si>
  <si>
    <t>PM-9BE38</t>
  </si>
  <si>
    <t>IH-20025</t>
  </si>
  <si>
    <t>IH-20033</t>
  </si>
  <si>
    <t>IH-20030</t>
  </si>
  <si>
    <t>IH-20039</t>
  </si>
  <si>
    <t>DQG3214</t>
  </si>
  <si>
    <t>TYM-32060</t>
  </si>
  <si>
    <t>P016017</t>
  </si>
  <si>
    <t>TYM-32003</t>
  </si>
  <si>
    <t>DQG1217</t>
  </si>
  <si>
    <t>33400-D75F10</t>
  </si>
  <si>
    <t>BN-40020</t>
  </si>
  <si>
    <t>BN-40032</t>
  </si>
  <si>
    <t>AG-90023</t>
  </si>
  <si>
    <t>AG-90001</t>
  </si>
  <si>
    <t>PM-7CN04</t>
  </si>
  <si>
    <t>IH-16002</t>
  </si>
  <si>
    <t>IH-16006</t>
  </si>
  <si>
    <t>AG-90010</t>
  </si>
  <si>
    <t>IH-16010</t>
  </si>
  <si>
    <t>IH-16011</t>
  </si>
  <si>
    <t>IH-16027</t>
  </si>
  <si>
    <t>IH-16030</t>
  </si>
  <si>
    <t>IH-16037</t>
  </si>
  <si>
    <t>IH-16038</t>
  </si>
  <si>
    <t>PM-8CN10</t>
  </si>
  <si>
    <t>DQG31854</t>
  </si>
  <si>
    <t>IH-16126</t>
  </si>
  <si>
    <t>DQG3128M</t>
  </si>
  <si>
    <t>DQG3137</t>
  </si>
  <si>
    <t>DQG3136</t>
  </si>
  <si>
    <t>F01R00A027</t>
  </si>
  <si>
    <t>33400-62J00</t>
  </si>
  <si>
    <t>33400-75F10</t>
  </si>
  <si>
    <t>3705102-B00-00</t>
  </si>
  <si>
    <t>DQG3117X</t>
  </si>
  <si>
    <t>DQG3491</t>
  </si>
  <si>
    <t>9023781-KD-9140</t>
  </si>
  <si>
    <t>476Q-4D-3705800</t>
  </si>
  <si>
    <t>3705010-04</t>
  </si>
  <si>
    <t>DQG3157</t>
  </si>
  <si>
    <t>DQG3114B</t>
  </si>
  <si>
    <t>90919-02258</t>
  </si>
  <si>
    <t>F01R00A011</t>
  </si>
  <si>
    <t>90919-02260</t>
  </si>
  <si>
    <t>9 220 081 054</t>
  </si>
  <si>
    <t>BN-40002HV</t>
  </si>
  <si>
    <t>XL1016-77E20</t>
  </si>
  <si>
    <t>BN-40011</t>
  </si>
  <si>
    <t>BN-40028</t>
  </si>
  <si>
    <t>BN-40038</t>
  </si>
  <si>
    <t>BN40138</t>
  </si>
  <si>
    <t>W1406</t>
  </si>
  <si>
    <t>IMP-32184</t>
  </si>
  <si>
    <t>BN-40031C</t>
  </si>
  <si>
    <t>RCB-T2010</t>
  </si>
  <si>
    <t>BN-40064</t>
  </si>
  <si>
    <t>010H21</t>
  </si>
  <si>
    <t>IH-3705010E</t>
  </si>
  <si>
    <t>KD-9112</t>
  </si>
  <si>
    <t>1C011</t>
  </si>
  <si>
    <t>27301-26640</t>
  </si>
  <si>
    <t>BN-40032B</t>
  </si>
  <si>
    <t>37050100-C02-000</t>
  </si>
  <si>
    <t>VA21212E</t>
  </si>
  <si>
    <t>BN-40043B</t>
  </si>
  <si>
    <t>BN-40063B</t>
  </si>
  <si>
    <t>33400-76G21</t>
  </si>
  <si>
    <t>0221500802-P151EG003</t>
  </si>
  <si>
    <t>22448-ED00</t>
  </si>
  <si>
    <t>22433-F4302</t>
  </si>
  <si>
    <t>90919-02258 02252</t>
  </si>
  <si>
    <t>90919-02248. 02260</t>
  </si>
  <si>
    <t>27301-3E400</t>
  </si>
  <si>
    <t>DQG31240</t>
  </si>
  <si>
    <t>IH-20068</t>
  </si>
  <si>
    <t>BN-40098</t>
  </si>
  <si>
    <t>IH-20053</t>
  </si>
  <si>
    <t>33400-66D00</t>
  </si>
  <si>
    <t>33400-76G1</t>
  </si>
  <si>
    <t>BN-40124</t>
  </si>
  <si>
    <t>DQG3117B</t>
  </si>
  <si>
    <t>VA2112E</t>
  </si>
  <si>
    <t>.IH-20101</t>
  </si>
  <si>
    <t>22448-EA000</t>
  </si>
  <si>
    <t>BN-40098M</t>
  </si>
  <si>
    <t>DQG3128</t>
  </si>
  <si>
    <t>IB5-3705100</t>
  </si>
  <si>
    <t>DQG3114E</t>
  </si>
  <si>
    <t>3705010 H01</t>
  </si>
  <si>
    <t>TE000001</t>
  </si>
  <si>
    <t>TE000011</t>
  </si>
  <si>
    <t>TE000043</t>
  </si>
  <si>
    <t>TE000066</t>
  </si>
  <si>
    <t>TE000069</t>
  </si>
  <si>
    <t>TE000072</t>
  </si>
  <si>
    <t>TE000146</t>
  </si>
  <si>
    <t>TE000073</t>
  </si>
  <si>
    <t>TE000082</t>
  </si>
  <si>
    <t>TE000085</t>
  </si>
  <si>
    <t>TE000147</t>
  </si>
  <si>
    <t>TE000087</t>
  </si>
  <si>
    <t>TE000191</t>
  </si>
  <si>
    <t>TE000114</t>
  </si>
  <si>
    <t>TE000143</t>
  </si>
  <si>
    <t>TE000144</t>
  </si>
  <si>
    <t>TE000145</t>
  </si>
  <si>
    <t>TE000148</t>
  </si>
  <si>
    <t>TE000149</t>
  </si>
  <si>
    <t>TE000165</t>
  </si>
  <si>
    <t>TE000168</t>
  </si>
  <si>
    <t>TE000182</t>
  </si>
  <si>
    <t>TE000183</t>
  </si>
  <si>
    <t>TE000215</t>
  </si>
  <si>
    <t>TE000219</t>
  </si>
  <si>
    <t>TE000220</t>
  </si>
  <si>
    <t>LISO</t>
  </si>
  <si>
    <t>AVEO, LANOS</t>
  </si>
  <si>
    <t>ALTO,YARIS</t>
  </si>
  <si>
    <t>1SZ,2SZ,ZNZ</t>
  </si>
  <si>
    <t>AVEO,OPTRA,VIVANT</t>
  </si>
  <si>
    <t>,A16</t>
  </si>
  <si>
    <t>4D30,31</t>
  </si>
  <si>
    <t>ALMERA,QASQAI ,RENAULT CLIO,PEUGEOT</t>
  </si>
  <si>
    <t>TUCSON IX, SONATA</t>
  </si>
  <si>
    <t>G4FC,G4FG</t>
  </si>
  <si>
    <t>HD120,D6GA</t>
  </si>
  <si>
    <t>472Q,QR472Q</t>
  </si>
  <si>
    <t>X54X30</t>
  </si>
  <si>
    <t>17x70x26</t>
  </si>
  <si>
    <t>17X70X26</t>
  </si>
  <si>
    <t>X88X21</t>
  </si>
  <si>
    <t>17X69X27</t>
  </si>
  <si>
    <t>X79X29</t>
  </si>
  <si>
    <t>20X74.5X34</t>
  </si>
  <si>
    <t>x64x29</t>
  </si>
  <si>
    <t>X93X22</t>
  </si>
  <si>
    <t>12X56X19</t>
  </si>
  <si>
    <t>17x77x26</t>
  </si>
  <si>
    <t>17X55X26</t>
  </si>
  <si>
    <t>17X68X29</t>
  </si>
  <si>
    <t>X95X26</t>
  </si>
  <si>
    <t>66X33</t>
  </si>
  <si>
    <t>X75X32.5</t>
  </si>
  <si>
    <t>12x78x20</t>
  </si>
  <si>
    <t>10x85x24</t>
  </si>
  <si>
    <t>10x77x19</t>
  </si>
  <si>
    <t>10x70x30</t>
  </si>
  <si>
    <t>69X74X20</t>
  </si>
  <si>
    <t>53X31</t>
  </si>
  <si>
    <t>25286-2B000</t>
  </si>
  <si>
    <t>9784-29010</t>
  </si>
  <si>
    <t>25030A</t>
  </si>
  <si>
    <t>NAP-96103222</t>
  </si>
  <si>
    <t>GTA0120</t>
  </si>
  <si>
    <t>17-70-26</t>
  </si>
  <si>
    <t>MR958030</t>
  </si>
  <si>
    <t>059903341A</t>
  </si>
  <si>
    <t>20-74-34</t>
  </si>
  <si>
    <t>K6135</t>
  </si>
  <si>
    <t>QJ-23310</t>
  </si>
  <si>
    <t>GTA0790</t>
  </si>
  <si>
    <t>GTC0230</t>
  </si>
  <si>
    <t>GTC0180</t>
  </si>
  <si>
    <t>A086481</t>
  </si>
  <si>
    <t>34302-104</t>
  </si>
  <si>
    <t>17530-77E00</t>
  </si>
  <si>
    <t>QJ-39010</t>
  </si>
  <si>
    <t>11925-EB70A</t>
  </si>
  <si>
    <t>12-74-19 4PK</t>
  </si>
  <si>
    <t>4153.472.CH</t>
  </si>
  <si>
    <t>QJ-23130A</t>
  </si>
  <si>
    <t>10-93-22</t>
  </si>
  <si>
    <t>25288-25001</t>
  </si>
  <si>
    <t>QJ23260</t>
  </si>
  <si>
    <t>POLEA TENSORA DE FAJA POLI V</t>
  </si>
  <si>
    <t>POLEA DE TEMPLADOR</t>
  </si>
  <si>
    <t>LIZO, POLEA DE AIRE ACONDIONADO</t>
  </si>
  <si>
    <t>LIZA DE METAL</t>
  </si>
  <si>
    <t>4 RANURAS</t>
  </si>
  <si>
    <t>KD000013</t>
  </si>
  <si>
    <t>KD000001</t>
  </si>
  <si>
    <t>KD000002</t>
  </si>
  <si>
    <t>KD000003</t>
  </si>
  <si>
    <t>KD000004</t>
  </si>
  <si>
    <t>KD000005</t>
  </si>
  <si>
    <t>KD000006</t>
  </si>
  <si>
    <t>KD000007</t>
  </si>
  <si>
    <t>KD000008</t>
  </si>
  <si>
    <t>KD000011</t>
  </si>
  <si>
    <t>KD000009</t>
  </si>
  <si>
    <t>KD000010</t>
  </si>
  <si>
    <t>KD000012</t>
  </si>
  <si>
    <t>KD000026</t>
  </si>
  <si>
    <t>KD000014</t>
  </si>
  <si>
    <t>KD000015</t>
  </si>
  <si>
    <t>KD000016</t>
  </si>
  <si>
    <t>KD000017</t>
  </si>
  <si>
    <t>KD000018</t>
  </si>
  <si>
    <t>KD000027</t>
  </si>
  <si>
    <t>KD000019</t>
  </si>
  <si>
    <t>KD000020</t>
  </si>
  <si>
    <t>KD000021</t>
  </si>
  <si>
    <t>KD000022</t>
  </si>
  <si>
    <t>KD000023</t>
  </si>
  <si>
    <t>KD000024</t>
  </si>
  <si>
    <t>KD000025</t>
  </si>
  <si>
    <t>KD000028</t>
  </si>
  <si>
    <t>KD000029</t>
  </si>
  <si>
    <t>KD000030</t>
  </si>
  <si>
    <t>KD000031</t>
  </si>
  <si>
    <t>60DT</t>
  </si>
  <si>
    <t>62DT</t>
  </si>
  <si>
    <t>60 DT</t>
  </si>
  <si>
    <t>79DT</t>
  </si>
  <si>
    <t>72 DT</t>
  </si>
  <si>
    <t>40DT - 27DT</t>
  </si>
  <si>
    <t>77DT</t>
  </si>
  <si>
    <t>64DT</t>
  </si>
  <si>
    <t>66DT</t>
  </si>
  <si>
    <t>65DT</t>
  </si>
  <si>
    <t>98DT</t>
  </si>
  <si>
    <t>121DT</t>
  </si>
  <si>
    <t>STARLET, YARIS, PROBOX</t>
  </si>
  <si>
    <t>MARCH 1000, MARCH 1200</t>
  </si>
  <si>
    <t>CG10DE,CG12DE,CR10DE</t>
  </si>
  <si>
    <t>SR20,SR18</t>
  </si>
  <si>
    <t>2Y, 3Y, 4Y,</t>
  </si>
  <si>
    <t>SENTRA, SUNNY, VANETTE</t>
  </si>
  <si>
    <t>GA15, GA16, 1600, B13X</t>
  </si>
  <si>
    <t>EC715, EC718,SC7</t>
  </si>
  <si>
    <t>4GX15</t>
  </si>
  <si>
    <t>473Q</t>
  </si>
  <si>
    <t>1ZZFE, 3ZZFE, 1.6</t>
  </si>
  <si>
    <t>G54B, 4M40</t>
  </si>
  <si>
    <t>BENCINERO</t>
  </si>
  <si>
    <t>KC00019RC</t>
  </si>
  <si>
    <t>13506-21030</t>
  </si>
  <si>
    <t>13009-2J200</t>
  </si>
  <si>
    <t>13506-73010</t>
  </si>
  <si>
    <t>13050-0D010</t>
  </si>
  <si>
    <t>TKSZ-101J</t>
  </si>
  <si>
    <t>13506-23010</t>
  </si>
  <si>
    <t>TK-MB002-1</t>
  </si>
  <si>
    <t>ETCK0126</t>
  </si>
  <si>
    <t>TK-TY016</t>
  </si>
  <si>
    <t>TK-TY027</t>
  </si>
  <si>
    <t>P018531</t>
  </si>
  <si>
    <t>GKHY0003</t>
  </si>
  <si>
    <t>KD0042</t>
  </si>
  <si>
    <t>P025682</t>
  </si>
  <si>
    <t>P025683</t>
  </si>
  <si>
    <t>8868.15. CH</t>
  </si>
  <si>
    <t>FAW-4A15-ZST</t>
  </si>
  <si>
    <t>TK-NS021</t>
  </si>
  <si>
    <t>KCP011</t>
  </si>
  <si>
    <t>KC00011</t>
  </si>
  <si>
    <t>P025662</t>
  </si>
  <si>
    <t>W6403</t>
  </si>
  <si>
    <t>PE803001</t>
  </si>
  <si>
    <t>P014275</t>
  </si>
  <si>
    <t>TK-GL001</t>
  </si>
  <si>
    <t>FO-1006013</t>
  </si>
  <si>
    <t>PE2019</t>
  </si>
  <si>
    <t>KC0015</t>
  </si>
  <si>
    <t>TK-NS002</t>
  </si>
  <si>
    <t>KCP015</t>
  </si>
  <si>
    <t>TK-TY015</t>
  </si>
  <si>
    <t>KC00002</t>
  </si>
  <si>
    <t>TBVW08-BT</t>
  </si>
  <si>
    <t>P025671</t>
  </si>
  <si>
    <t>PP1624</t>
  </si>
  <si>
    <t>88ZA19-SA</t>
  </si>
  <si>
    <t>4768.13.CACH</t>
  </si>
  <si>
    <t>P014364</t>
  </si>
  <si>
    <t>13009-F4200</t>
  </si>
  <si>
    <t>TK-HY009</t>
  </si>
  <si>
    <t>C35/C36</t>
  </si>
  <si>
    <t>FAW-4GX15-V80</t>
  </si>
  <si>
    <t>TKTY007</t>
  </si>
  <si>
    <t>13028-10601</t>
  </si>
  <si>
    <t>4A13</t>
  </si>
  <si>
    <t>7 PIEZAS</t>
  </si>
  <si>
    <t>1.5,1.6L</t>
  </si>
  <si>
    <t>15 PIEZAS</t>
  </si>
  <si>
    <t>8 PIEZAS. 1.2</t>
  </si>
  <si>
    <t>8 PIEZAS</t>
  </si>
  <si>
    <t>12 PIEZAS</t>
  </si>
  <si>
    <t>5 PIEZAS</t>
  </si>
  <si>
    <t>9 PIEZAS</t>
  </si>
  <si>
    <t>(10 PZAS)</t>
  </si>
  <si>
    <t>5 PIESAS</t>
  </si>
  <si>
    <t>HUECO A HUECO 50MM</t>
  </si>
  <si>
    <t>4 PIEZAS</t>
  </si>
  <si>
    <t>CR000001</t>
  </si>
  <si>
    <t>CR000002</t>
  </si>
  <si>
    <t>CR000003</t>
  </si>
  <si>
    <t>CR000004</t>
  </si>
  <si>
    <t>CR000005</t>
  </si>
  <si>
    <t>CR000006</t>
  </si>
  <si>
    <t>CR000007</t>
  </si>
  <si>
    <t>CR000009</t>
  </si>
  <si>
    <t>CR000010</t>
  </si>
  <si>
    <t>CR000011</t>
  </si>
  <si>
    <t>CR000012</t>
  </si>
  <si>
    <t>CR000013</t>
  </si>
  <si>
    <t>CR000014</t>
  </si>
  <si>
    <t>CR000015</t>
  </si>
  <si>
    <t>CR000016</t>
  </si>
  <si>
    <t>CR000017</t>
  </si>
  <si>
    <t>CR000018</t>
  </si>
  <si>
    <t>CR000019</t>
  </si>
  <si>
    <t>CR000020</t>
  </si>
  <si>
    <t>CR000021</t>
  </si>
  <si>
    <t>CR000022</t>
  </si>
  <si>
    <t>CR000023</t>
  </si>
  <si>
    <t>EM000905</t>
  </si>
  <si>
    <t>CR000024</t>
  </si>
  <si>
    <t>CR000025</t>
  </si>
  <si>
    <t>CR000026</t>
  </si>
  <si>
    <t>CR000027</t>
  </si>
  <si>
    <t>CR000028</t>
  </si>
  <si>
    <t>CR000029</t>
  </si>
  <si>
    <t>BD30, TD27, TD25, TD23, QD32, BD30</t>
  </si>
  <si>
    <t>CANTER , ROSA, FUSO</t>
  </si>
  <si>
    <t>4D33 MODER , 4D34, 4D35</t>
  </si>
  <si>
    <t>D4DB,D4DA</t>
  </si>
  <si>
    <t>ROSA , CANTER</t>
  </si>
  <si>
    <t>D4AK,D4AN</t>
  </si>
  <si>
    <t>CANTER, FUSO,</t>
  </si>
  <si>
    <t>HIACE, PICK UP, CORONA, CARINA, CAMRY</t>
  </si>
  <si>
    <t>BJ491EQ4, 2T, 3T2Y, 3Y, 4Y</t>
  </si>
  <si>
    <t>HIACE, CORONA, HI-LUX</t>
  </si>
  <si>
    <t>3L, 2L, 2LT, 5L</t>
  </si>
  <si>
    <t>LUV, ZAFIRA, LEGANZA, NUBIRA, MAGNUS,</t>
  </si>
  <si>
    <t>C20LE, 2.2L,OHC, X20SED</t>
  </si>
  <si>
    <t>DATSUN, TRUCK, CARAVAN,</t>
  </si>
  <si>
    <t>K2,K3</t>
  </si>
  <si>
    <t>DYNA, TURBO, LANDCRUISER, COASTER</t>
  </si>
  <si>
    <t>13B, 14B, 13BT, 14B-T</t>
  </si>
  <si>
    <t>G54B, 4D55T, 4D56T, D4BH</t>
  </si>
  <si>
    <t>AMULET</t>
  </si>
  <si>
    <t>SQR480</t>
  </si>
  <si>
    <t>CA16, CD17, CA18, CA20</t>
  </si>
  <si>
    <t>4D33 MOD,4D35, 4D34</t>
  </si>
  <si>
    <t>CAMPO</t>
  </si>
  <si>
    <t>LUV 2500</t>
  </si>
  <si>
    <t>4JA1, AJB1</t>
  </si>
  <si>
    <t>4JA1</t>
  </si>
  <si>
    <t>HIACE, HILUX, CORONA, CRESTA, DYNA</t>
  </si>
  <si>
    <t>CARINA, CORONA, CAMRY, COROLLA</t>
  </si>
  <si>
    <t>6D16,D6BJ</t>
  </si>
  <si>
    <t>ON38670A</t>
  </si>
  <si>
    <t>ON38700A</t>
  </si>
  <si>
    <t>ME-013254</t>
  </si>
  <si>
    <t>TO-ME-014057</t>
  </si>
  <si>
    <t>ON37600A</t>
  </si>
  <si>
    <t>ON38150A</t>
  </si>
  <si>
    <t>ON48200A</t>
  </si>
  <si>
    <t>ON38730A</t>
  </si>
  <si>
    <t>ON48930A</t>
  </si>
  <si>
    <t>TO-12151-54090</t>
  </si>
  <si>
    <t>ON18450A</t>
  </si>
  <si>
    <t>VC 66032 N</t>
  </si>
  <si>
    <t>ON84300A</t>
  </si>
  <si>
    <t>ON48740</t>
  </si>
  <si>
    <t>ON37500A</t>
  </si>
  <si>
    <t>ON81790</t>
  </si>
  <si>
    <t>ON83100A</t>
  </si>
  <si>
    <t>ON38770</t>
  </si>
  <si>
    <t>ON37640A</t>
  </si>
  <si>
    <t>TO-12151-25010</t>
  </si>
  <si>
    <t>TO-12151-58070</t>
  </si>
  <si>
    <t>TO-12151-56021</t>
  </si>
  <si>
    <t>ON31152</t>
  </si>
  <si>
    <t>ON31150</t>
  </si>
  <si>
    <t>ON48900 I</t>
  </si>
  <si>
    <t>12151-11026</t>
  </si>
  <si>
    <t>OS 95010 R</t>
  </si>
  <si>
    <t>ON48640 A</t>
  </si>
  <si>
    <t>ON37820A</t>
  </si>
  <si>
    <t>ME-014057</t>
  </si>
  <si>
    <t>12151-54090</t>
  </si>
  <si>
    <t>SV000001</t>
  </si>
  <si>
    <t>SV000002</t>
  </si>
  <si>
    <t>SV000003</t>
  </si>
  <si>
    <t>SV000004</t>
  </si>
  <si>
    <t>SV000005</t>
  </si>
  <si>
    <t>SV000006</t>
  </si>
  <si>
    <t>SV000007</t>
  </si>
  <si>
    <t>SV000008</t>
  </si>
  <si>
    <t>EM001010</t>
  </si>
  <si>
    <t>EM001009</t>
  </si>
  <si>
    <t>SV000010</t>
  </si>
  <si>
    <t>SV000011</t>
  </si>
  <si>
    <t>SV000012</t>
  </si>
  <si>
    <t>EM000156</t>
  </si>
  <si>
    <t>EM000157</t>
  </si>
  <si>
    <t>EM000158</t>
  </si>
  <si>
    <t>EM000159</t>
  </si>
  <si>
    <t>EM000160</t>
  </si>
  <si>
    <t>EM000161</t>
  </si>
  <si>
    <t>EM000162</t>
  </si>
  <si>
    <t>BV000002</t>
  </si>
  <si>
    <t>SV000013</t>
  </si>
  <si>
    <t>SV000014</t>
  </si>
  <si>
    <t>EM000320</t>
  </si>
  <si>
    <t>EM000263</t>
  </si>
  <si>
    <t>EM000830</t>
  </si>
  <si>
    <t>SV000015</t>
  </si>
  <si>
    <t>SV000016</t>
  </si>
  <si>
    <t>EM000322</t>
  </si>
  <si>
    <t>EM000312</t>
  </si>
  <si>
    <t>EM000314</t>
  </si>
  <si>
    <t>EM000383</t>
  </si>
  <si>
    <t>EM000384</t>
  </si>
  <si>
    <t>EM000385</t>
  </si>
  <si>
    <t>EM000386</t>
  </si>
  <si>
    <t>EM000387</t>
  </si>
  <si>
    <t>EM000389</t>
  </si>
  <si>
    <t>EM000440</t>
  </si>
  <si>
    <t>SV000017</t>
  </si>
  <si>
    <t>EM000477</t>
  </si>
  <si>
    <t>EM000478</t>
  </si>
  <si>
    <t>EM000479</t>
  </si>
  <si>
    <t>EM000480</t>
  </si>
  <si>
    <t>EM000481</t>
  </si>
  <si>
    <t>EM000482</t>
  </si>
  <si>
    <t>EM000483</t>
  </si>
  <si>
    <t>EM000502</t>
  </si>
  <si>
    <t>EM000504</t>
  </si>
  <si>
    <t>EM000505</t>
  </si>
  <si>
    <t>EM000509</t>
  </si>
  <si>
    <t>EM000775</t>
  </si>
  <si>
    <t>EM000777</t>
  </si>
  <si>
    <t>EM000778</t>
  </si>
  <si>
    <t>EM000780</t>
  </si>
  <si>
    <t>EM000781</t>
  </si>
  <si>
    <t>EM000782</t>
  </si>
  <si>
    <t>EM000783</t>
  </si>
  <si>
    <t>EM000784</t>
  </si>
  <si>
    <t>EM000786</t>
  </si>
  <si>
    <t>EM000787</t>
  </si>
  <si>
    <t>EM000790</t>
  </si>
  <si>
    <t>EM000791</t>
  </si>
  <si>
    <t>EM000793</t>
  </si>
  <si>
    <t>EM000794</t>
  </si>
  <si>
    <t>EM000795</t>
  </si>
  <si>
    <t>EM000796</t>
  </si>
  <si>
    <t>EM000798</t>
  </si>
  <si>
    <t>EM000799</t>
  </si>
  <si>
    <t>EM000800</t>
  </si>
  <si>
    <t>EM000802</t>
  </si>
  <si>
    <t>EM000803</t>
  </si>
  <si>
    <t>EM000804</t>
  </si>
  <si>
    <t>EM000805</t>
  </si>
  <si>
    <t>EM000807</t>
  </si>
  <si>
    <t>EM000846</t>
  </si>
  <si>
    <t>EM000808</t>
  </si>
  <si>
    <t>EM000809</t>
  </si>
  <si>
    <t>EM000810</t>
  </si>
  <si>
    <t>EM000811</t>
  </si>
  <si>
    <t>EM000814</t>
  </si>
  <si>
    <t>EM000822</t>
  </si>
  <si>
    <t>EM000825</t>
  </si>
  <si>
    <t>EM000826</t>
  </si>
  <si>
    <t>EM000827</t>
  </si>
  <si>
    <t>EM000828</t>
  </si>
  <si>
    <t>EM000829</t>
  </si>
  <si>
    <t>EM000831</t>
  </si>
  <si>
    <t>EM000832</t>
  </si>
  <si>
    <t>EM000849</t>
  </si>
  <si>
    <t>EM000850</t>
  </si>
  <si>
    <t>EM000851</t>
  </si>
  <si>
    <t>EM000852</t>
  </si>
  <si>
    <t>EM000853</t>
  </si>
  <si>
    <t>EM000854</t>
  </si>
  <si>
    <t>EM000855</t>
  </si>
  <si>
    <t>EM000857</t>
  </si>
  <si>
    <t>EM000860</t>
  </si>
  <si>
    <t>EM000862</t>
  </si>
  <si>
    <t>EM000863</t>
  </si>
  <si>
    <t>EM000865</t>
  </si>
  <si>
    <t>EM000878</t>
  </si>
  <si>
    <t>EM000880</t>
  </si>
  <si>
    <t>EM000887</t>
  </si>
  <si>
    <t>EM000895</t>
  </si>
  <si>
    <t>EM000904</t>
  </si>
  <si>
    <t>EM000907</t>
  </si>
  <si>
    <t>EM001015</t>
  </si>
  <si>
    <t>EM000927</t>
  </si>
  <si>
    <t>EM000932</t>
  </si>
  <si>
    <t>EM000935</t>
  </si>
  <si>
    <t>EM000960</t>
  </si>
  <si>
    <t>EM000962</t>
  </si>
  <si>
    <t>EM000969</t>
  </si>
  <si>
    <t>EM000975</t>
  </si>
  <si>
    <t>EM000992</t>
  </si>
  <si>
    <t>EM001004</t>
  </si>
  <si>
    <t>EM001005</t>
  </si>
  <si>
    <t>EM001006</t>
  </si>
  <si>
    <t>EM001007</t>
  </si>
  <si>
    <t>EM001008</t>
  </si>
  <si>
    <t>EM001011</t>
  </si>
  <si>
    <t>EM001012</t>
  </si>
  <si>
    <t>EM001013</t>
  </si>
  <si>
    <t>EM001014</t>
  </si>
  <si>
    <t>EM001016</t>
  </si>
  <si>
    <t>EM001017</t>
  </si>
  <si>
    <t>EM001018</t>
  </si>
  <si>
    <t>EM001019</t>
  </si>
  <si>
    <t>EM001020</t>
  </si>
  <si>
    <t>EM001033</t>
  </si>
  <si>
    <t>8x14</t>
  </si>
  <si>
    <t>10x14</t>
  </si>
  <si>
    <t>4 3/4x8 3/4</t>
  </si>
  <si>
    <t>8x12</t>
  </si>
  <si>
    <t>8x10</t>
  </si>
  <si>
    <t>6x10</t>
  </si>
  <si>
    <t>6X10</t>
  </si>
  <si>
    <t>115 MM DE HUECO A HUECO</t>
  </si>
  <si>
    <t>MM 11 PEQUEÑOS</t>
  </si>
  <si>
    <t>AD, ALMERA, BLUEBIRD, PRIMERA, SENTRA</t>
  </si>
  <si>
    <t>CALDINA, COROLLA, PASEO, SPRINTER</t>
  </si>
  <si>
    <t>ECHO, PRIUS, PROBOX, VITZ, SUCCEED, YARIS, FUNCARGO</t>
  </si>
  <si>
    <t>MIRAGE, MONTERO, LANCER</t>
  </si>
  <si>
    <t>GALANT, DELICIA, L300, MONTERO PAJERO</t>
  </si>
  <si>
    <t>R20A</t>
  </si>
  <si>
    <t>LASER, PRIDE</t>
  </si>
  <si>
    <t>626TD</t>
  </si>
  <si>
    <t>LANCER, CARISMA</t>
  </si>
  <si>
    <t>SENTRA, DATSUN, SUNNY, PULSAR, TSURE</t>
  </si>
  <si>
    <t>SONATA, EDLANTRA</t>
  </si>
  <si>
    <t>APV, ESTEEM, BALENO</t>
  </si>
  <si>
    <t>YIPSY, SIERRA, SAMURAI</t>
  </si>
  <si>
    <t>LANOS, 1500</t>
  </si>
  <si>
    <t>ESPERO, LEGANZA, MAGNUS</t>
  </si>
  <si>
    <t>LIBERO, LANCER, MIRAGE</t>
  </si>
  <si>
    <t>LIBERO, PONY</t>
  </si>
  <si>
    <t>SPACE WAGO EXPON, SONATA</t>
  </si>
  <si>
    <t>CARINA, CORONA, RAV4, CELICA</t>
  </si>
  <si>
    <t>COROLLA, AVESIS</t>
  </si>
  <si>
    <t>COROLLA, CORONA, CARINA</t>
  </si>
  <si>
    <t>CK, LC, LIFAN</t>
  </si>
  <si>
    <t>YARIS, VITZ, ETIOS</t>
  </si>
  <si>
    <t>TERIOS, SIRION</t>
  </si>
  <si>
    <t>YAROIS, PROBOX</t>
  </si>
  <si>
    <t>HARVAL</t>
  </si>
  <si>
    <t>CAMRY, RAV4</t>
  </si>
  <si>
    <t>COASTER, LANDCRUISER</t>
  </si>
  <si>
    <t>CELICA, CAMRY, CARINA, CORONA</t>
  </si>
  <si>
    <t>TIIDA, VERDA, BKUEBIRD</t>
  </si>
  <si>
    <t>CARAVAN, URVAN, TERRANO</t>
  </si>
  <si>
    <t>URVAN, VIOLET, BLUEBIRD</t>
  </si>
  <si>
    <t>STANZA, VIOLET</t>
  </si>
  <si>
    <t>BUS, TRUCK BUS</t>
  </si>
  <si>
    <t>TIIDA, MICRA</t>
  </si>
  <si>
    <t>CANTER ROSA</t>
  </si>
  <si>
    <t>6900, BUS, TRUCK</t>
  </si>
  <si>
    <t>SENTRA, SUNNY, PULSAR</t>
  </si>
  <si>
    <t>MINIVAN, H1</t>
  </si>
  <si>
    <t>CRAVAN, URVAN</t>
  </si>
  <si>
    <t>PORTER,GRACE</t>
  </si>
  <si>
    <t>VANETTE, BLUERD,SERENA</t>
  </si>
  <si>
    <t>SONATA, SANTAMO</t>
  </si>
  <si>
    <t>62x76</t>
  </si>
  <si>
    <t>63x77</t>
  </si>
  <si>
    <t>ESCAPE</t>
  </si>
  <si>
    <t>55 INTERIOR</t>
  </si>
  <si>
    <t>44 GRANDES</t>
  </si>
  <si>
    <t>64 INT.</t>
  </si>
  <si>
    <t>54X70</t>
  </si>
  <si>
    <t>40x52.5</t>
  </si>
  <si>
    <t>44x59</t>
  </si>
  <si>
    <t>39x53.5</t>
  </si>
  <si>
    <t>57.5x70</t>
  </si>
  <si>
    <t>45x60</t>
  </si>
  <si>
    <t>74.5x86</t>
  </si>
  <si>
    <t>51x65.5</t>
  </si>
  <si>
    <t>70x85</t>
  </si>
  <si>
    <t>55.5x70</t>
  </si>
  <si>
    <t>44.5X59</t>
  </si>
  <si>
    <t>43X57</t>
  </si>
  <si>
    <t>39X50</t>
  </si>
  <si>
    <t>49X64</t>
  </si>
  <si>
    <t>ME-013518</t>
  </si>
  <si>
    <t>VT-1</t>
  </si>
  <si>
    <t>VT-2</t>
  </si>
  <si>
    <t>VT-3</t>
  </si>
  <si>
    <t>VT-4</t>
  </si>
  <si>
    <t>VT-5</t>
  </si>
  <si>
    <t>VT-6</t>
  </si>
  <si>
    <t>VT-7</t>
  </si>
  <si>
    <t>VT-8</t>
  </si>
  <si>
    <t>1 3/4 x 6 x 10</t>
  </si>
  <si>
    <t>1 3/4 x 8 x 12</t>
  </si>
  <si>
    <t>3 x 6 x 10</t>
  </si>
  <si>
    <t>TO-14036-71J05</t>
  </si>
  <si>
    <t>TO-17173-11040</t>
  </si>
  <si>
    <t>TO-17173-21020</t>
  </si>
  <si>
    <t>TO-17173-54010</t>
  </si>
  <si>
    <t>TO-17173-54030</t>
  </si>
  <si>
    <t>TO-17173-55010</t>
  </si>
  <si>
    <t>TO-MR-420441</t>
  </si>
  <si>
    <t>p016146</t>
  </si>
  <si>
    <t>2 6x10</t>
  </si>
  <si>
    <t>2x10x14</t>
  </si>
  <si>
    <t>MU38271E</t>
  </si>
  <si>
    <t>55041ME</t>
  </si>
  <si>
    <t>50500 MS</t>
  </si>
  <si>
    <t>2 1/4 8X12</t>
  </si>
  <si>
    <t>2.5 8X12</t>
  </si>
  <si>
    <t>MU55130E</t>
  </si>
  <si>
    <t>MU29360E</t>
  </si>
  <si>
    <t>MU38170E</t>
  </si>
  <si>
    <t>22506PF 1 9/16</t>
  </si>
  <si>
    <t>22509PF 15/8</t>
  </si>
  <si>
    <t>22140CT</t>
  </si>
  <si>
    <t>22135CT</t>
  </si>
  <si>
    <t>22145CT</t>
  </si>
  <si>
    <t>22150CT</t>
  </si>
  <si>
    <t>MU34290E</t>
  </si>
  <si>
    <t>ORIG-1 3/4</t>
  </si>
  <si>
    <t>MU34230E</t>
  </si>
  <si>
    <t>MU34500EL</t>
  </si>
  <si>
    <t>MU34360E</t>
  </si>
  <si>
    <t>MU15700E</t>
  </si>
  <si>
    <t>55101ME</t>
  </si>
  <si>
    <t>TO-MULT-SAIL-E</t>
  </si>
  <si>
    <t>MU37210EL</t>
  </si>
  <si>
    <t>14036-40F00</t>
  </si>
  <si>
    <t>TO-17173-22010</t>
  </si>
  <si>
    <t>MU38110E</t>
  </si>
  <si>
    <t>14035-9F610</t>
  </si>
  <si>
    <t>MU55750E</t>
  </si>
  <si>
    <t>MU55750EL</t>
  </si>
  <si>
    <t>MU47261E</t>
  </si>
  <si>
    <t>MU47000E</t>
  </si>
  <si>
    <t>MU18250E</t>
  </si>
  <si>
    <t>MU18250EL</t>
  </si>
  <si>
    <t>MU18450E</t>
  </si>
  <si>
    <t>MU18000E</t>
  </si>
  <si>
    <t>MU37200E</t>
  </si>
  <si>
    <t>MU37310E</t>
  </si>
  <si>
    <t>MU48561E</t>
  </si>
  <si>
    <t>MU48150E</t>
  </si>
  <si>
    <t>MU48190E</t>
  </si>
  <si>
    <t>MU48670E</t>
  </si>
  <si>
    <t>MU48670EL</t>
  </si>
  <si>
    <t>MU48620EG</t>
  </si>
  <si>
    <t>EM 91018 GR</t>
  </si>
  <si>
    <t>MU48650E</t>
  </si>
  <si>
    <t>MU48660E</t>
  </si>
  <si>
    <t>MU48850E</t>
  </si>
  <si>
    <t>MU48270EL</t>
  </si>
  <si>
    <t>MU48260E</t>
  </si>
  <si>
    <t>MU48160EL</t>
  </si>
  <si>
    <t>50761ME</t>
  </si>
  <si>
    <t>MU38260E</t>
  </si>
  <si>
    <t>17171-15020</t>
  </si>
  <si>
    <t>17173-58030</t>
  </si>
  <si>
    <t>17173-17010</t>
  </si>
  <si>
    <t>17173-75010</t>
  </si>
  <si>
    <t>MU48500E</t>
  </si>
  <si>
    <t>MU38580E</t>
  </si>
  <si>
    <t>MU38670EL</t>
  </si>
  <si>
    <t>MU38200E</t>
  </si>
  <si>
    <t>MU38790E</t>
  </si>
  <si>
    <t>EM 66037 GR</t>
  </si>
  <si>
    <t>50501ME-</t>
  </si>
  <si>
    <t>ME-033008</t>
  </si>
  <si>
    <t>14036-ED000</t>
  </si>
  <si>
    <t>IM 66048 N</t>
  </si>
  <si>
    <t>ME-033196</t>
  </si>
  <si>
    <t>14036-01M25</t>
  </si>
  <si>
    <t>17173-11010</t>
  </si>
  <si>
    <t>MU37650E</t>
  </si>
  <si>
    <t>10093TP</t>
  </si>
  <si>
    <t>10099TP</t>
  </si>
  <si>
    <t>10239TP</t>
  </si>
  <si>
    <t>50404ME</t>
  </si>
  <si>
    <t>MU38670E</t>
  </si>
  <si>
    <t>50751ME</t>
  </si>
  <si>
    <t>10450TN</t>
  </si>
  <si>
    <t>M55100E</t>
  </si>
  <si>
    <t>MU37930E</t>
  </si>
  <si>
    <t>MU37210E</t>
  </si>
  <si>
    <t>MU37550A</t>
  </si>
  <si>
    <t>MU38800A</t>
  </si>
  <si>
    <t>MU37450A</t>
  </si>
  <si>
    <t>MU48160E</t>
  </si>
  <si>
    <t>MU55750EG</t>
  </si>
  <si>
    <t>MU38900</t>
  </si>
  <si>
    <t>MU31150E</t>
  </si>
  <si>
    <t>MU37600E</t>
  </si>
  <si>
    <t>MU37600ES</t>
  </si>
  <si>
    <t>22125CT</t>
  </si>
  <si>
    <t>22120CT</t>
  </si>
  <si>
    <t>MU18140E</t>
  </si>
  <si>
    <t>MU37350E</t>
  </si>
  <si>
    <t>14036-71J05</t>
  </si>
  <si>
    <t>17173-11040</t>
  </si>
  <si>
    <t>17173-54010</t>
  </si>
  <si>
    <t>MR-420441</t>
  </si>
  <si>
    <t>KEN24529-42880</t>
  </si>
  <si>
    <t>2.5X6X10</t>
  </si>
  <si>
    <t>2X10X14</t>
  </si>
  <si>
    <t>17173-22010</t>
  </si>
  <si>
    <t>50501ME</t>
  </si>
  <si>
    <t>CUERPO DELGADO</t>
  </si>
  <si>
    <t>COMBI CHICO, AUTOS</t>
  </si>
  <si>
    <t>CAMIONES</t>
  </si>
  <si>
    <t>C/PERNO REGULADOR</t>
  </si>
  <si>
    <t>SEMI CONICO</t>
  </si>
  <si>
    <t>GRAFITADO LAMINADO</t>
  </si>
  <si>
    <t>GRAFITAODO LAMINADO , 16V</t>
  </si>
  <si>
    <t>LAMINADO GRAFITADO</t>
  </si>
  <si>
    <t>16 VAL. INYECTADO</t>
  </si>
  <si>
    <t>GRAFITADO LAMINADO, 8 VAL.</t>
  </si>
  <si>
    <t>MULTTIPLE DE ADMISION 16V</t>
  </si>
  <si>
    <t>8 VALVULAS, 4 HUECOS</t>
  </si>
  <si>
    <t>8 VALVULAS, 2 HUECOS</t>
  </si>
  <si>
    <t>TUBO DE ESCAPE</t>
  </si>
  <si>
    <t>3 HUECOS PLANO</t>
  </si>
  <si>
    <t>2 HUECOS GRANDES Y 3 PEQUEÑOS</t>
  </si>
  <si>
    <t>ADMISION Y ESCAPE UNO SOLO</t>
  </si>
  <si>
    <t>ADMISION-ESCAPE</t>
  </si>
  <si>
    <t>MULTIPLE DE ESCAPE</t>
  </si>
  <si>
    <t>EM000113</t>
  </si>
  <si>
    <t>EM000153</t>
  </si>
  <si>
    <t>EM000154</t>
  </si>
  <si>
    <t>EM000155</t>
  </si>
  <si>
    <t>EM000176</t>
  </si>
  <si>
    <t>EM000789</t>
  </si>
  <si>
    <t>EM000315</t>
  </si>
  <si>
    <t>EM000291</t>
  </si>
  <si>
    <t>EM000292</t>
  </si>
  <si>
    <t>EM000321</t>
  </si>
  <si>
    <t>EM000359</t>
  </si>
  <si>
    <t>EM000371</t>
  </si>
  <si>
    <t>EM000374</t>
  </si>
  <si>
    <t>EM000501</t>
  </si>
  <si>
    <t>EM000503</t>
  </si>
  <si>
    <t>EM000507</t>
  </si>
  <si>
    <t>EM000510</t>
  </si>
  <si>
    <t>EM000511</t>
  </si>
  <si>
    <t>EM000561</t>
  </si>
  <si>
    <t>EM000576</t>
  </si>
  <si>
    <t>EM000714</t>
  </si>
  <si>
    <t>EM000774</t>
  </si>
  <si>
    <t>EM000779</t>
  </si>
  <si>
    <t>EM000785</t>
  </si>
  <si>
    <t>EM000788</t>
  </si>
  <si>
    <t>EM000792</t>
  </si>
  <si>
    <t>EM000797</t>
  </si>
  <si>
    <t>EM000801</t>
  </si>
  <si>
    <t>EM000806</t>
  </si>
  <si>
    <t>EM000815</t>
  </si>
  <si>
    <t>EM000816</t>
  </si>
  <si>
    <t>EM000817</t>
  </si>
  <si>
    <t>EM000818</t>
  </si>
  <si>
    <t>EM000819</t>
  </si>
  <si>
    <t>EM000820</t>
  </si>
  <si>
    <t>EM000821</t>
  </si>
  <si>
    <t>EM000823</t>
  </si>
  <si>
    <t>EM000824</t>
  </si>
  <si>
    <t>EM000833</t>
  </si>
  <si>
    <t>EM000834</t>
  </si>
  <si>
    <t>EM000835</t>
  </si>
  <si>
    <t>EM000845</t>
  </si>
  <si>
    <t>EM000847</t>
  </si>
  <si>
    <t>EM000856</t>
  </si>
  <si>
    <t>EM000858</t>
  </si>
  <si>
    <t>EM000879</t>
  </si>
  <si>
    <t>EM000913</t>
  </si>
  <si>
    <t>EM000914</t>
  </si>
  <si>
    <t>EM000915</t>
  </si>
  <si>
    <t>EM000916</t>
  </si>
  <si>
    <t>EM000917</t>
  </si>
  <si>
    <t>EM000920</t>
  </si>
  <si>
    <t>EM000922</t>
  </si>
  <si>
    <t>EM000938</t>
  </si>
  <si>
    <t>EM000939</t>
  </si>
  <si>
    <t>EM000941</t>
  </si>
  <si>
    <t>EM000940</t>
  </si>
  <si>
    <t>EM000947</t>
  </si>
  <si>
    <t>EM000942</t>
  </si>
  <si>
    <t>EM000943</t>
  </si>
  <si>
    <t>EM000944</t>
  </si>
  <si>
    <t>EM000945</t>
  </si>
  <si>
    <t>EM000946</t>
  </si>
  <si>
    <t>EM000948</t>
  </si>
  <si>
    <t>EM000949</t>
  </si>
  <si>
    <t>EM000950</t>
  </si>
  <si>
    <t>EM000951</t>
  </si>
  <si>
    <t>EM000952</t>
  </si>
  <si>
    <t>EM000953</t>
  </si>
  <si>
    <t>EM000954</t>
  </si>
  <si>
    <t>EM000959</t>
  </si>
  <si>
    <t>EM000967</t>
  </si>
  <si>
    <t>EM000991</t>
  </si>
  <si>
    <t>EM000993</t>
  </si>
  <si>
    <t>EM001025</t>
  </si>
  <si>
    <t>EM001034</t>
  </si>
  <si>
    <t>1500, A15MF</t>
  </si>
  <si>
    <t>MONTERO, MIRAGE, LANCER</t>
  </si>
  <si>
    <t>URBAN, HOMY, 2405X</t>
  </si>
  <si>
    <t>GA13, GA15, GA16DE, QG13, QG15, GA16DS</t>
  </si>
  <si>
    <t>HI-ACE, CORONA, HI-LUX</t>
  </si>
  <si>
    <t>2Y, 3Y, 4Y,5Y</t>
  </si>
  <si>
    <t>4J</t>
  </si>
  <si>
    <t>G4EH. 1300, G4EK</t>
  </si>
  <si>
    <t>VERSA, MICRA, NOTE</t>
  </si>
  <si>
    <t>1ZZ , 2ZZ, 3ZZ</t>
  </si>
  <si>
    <t>JIMMY</t>
  </si>
  <si>
    <t>BLUEBIRD, ALMERA</t>
  </si>
  <si>
    <t>PORTER GRACE, CANTER D, MIRAGE</t>
  </si>
  <si>
    <t>4F55T, 4D56T</t>
  </si>
  <si>
    <t>LANCER, LIBERO 200 TURBO</t>
  </si>
  <si>
    <t>BALENO, APV, ESTEEM</t>
  </si>
  <si>
    <t>G16B, G13BB</t>
  </si>
  <si>
    <t>ESPERO, LUV 200</t>
  </si>
  <si>
    <t>LANCER, CARISMA, MIRAGE</t>
  </si>
  <si>
    <t>CAMRY, CELICA, CORONA</t>
  </si>
  <si>
    <t>2S-ELU, 1S-LU</t>
  </si>
  <si>
    <t>CORONA, MARK II, CORONA</t>
  </si>
  <si>
    <t>PULSAR, SUNNY, SERENA</t>
  </si>
  <si>
    <t>GA16DE, GA14DE</t>
  </si>
  <si>
    <t>TIIDA, VERSA, BLUEBIRD</t>
  </si>
  <si>
    <t>SUNNY, AD, PULSAR</t>
  </si>
  <si>
    <t>SUNNY, ALMERA, BLUEBIRD</t>
  </si>
  <si>
    <t>QG15DE, QG16DE, QG18DE</t>
  </si>
  <si>
    <t>BUS TRUCK</t>
  </si>
  <si>
    <t>FE6, FD6</t>
  </si>
  <si>
    <t>VANETTE, PRAIRIE</t>
  </si>
  <si>
    <t>SUNNY. PULSAR</t>
  </si>
  <si>
    <t>VANETTE, CHERRY, SUNNY</t>
  </si>
  <si>
    <t>A-15, A-14</t>
  </si>
  <si>
    <t>COROLA, TERCEL, PASEO</t>
  </si>
  <si>
    <t>4E - FE, 5E - FE</t>
  </si>
  <si>
    <t>CIVILIAN, TRUCK 3500, TURBO</t>
  </si>
  <si>
    <t>13B-14B</t>
  </si>
  <si>
    <t>M13A, M15A, M16A</t>
  </si>
  <si>
    <t>DEMIO 1300</t>
  </si>
  <si>
    <t>ZJZJVE DOHC</t>
  </si>
  <si>
    <t>ESTEEM, EVERY, BALENO, CULTUS, WAGON</t>
  </si>
  <si>
    <t>TERRIOS</t>
  </si>
  <si>
    <t>PICANTO FLEX, GRAND I10</t>
  </si>
  <si>
    <t>1NZ, 2NZ -FE</t>
  </si>
  <si>
    <t>G4N4, G4NC,</t>
  </si>
  <si>
    <t>TRITON 4WD</t>
  </si>
  <si>
    <t>4D56T, L200</t>
  </si>
  <si>
    <t>MD 106, 1.8L</t>
  </si>
  <si>
    <t>SPACE STAR</t>
  </si>
  <si>
    <t>A CLASS</t>
  </si>
  <si>
    <t>D2-A</t>
  </si>
  <si>
    <t>HI ACE, DYNA, HI LUX</t>
  </si>
  <si>
    <t>DELICA, LANCER, GALANT</t>
  </si>
  <si>
    <t>G62BT, G62B</t>
  </si>
  <si>
    <t>NA20S</t>
  </si>
  <si>
    <t>MU18150A</t>
  </si>
  <si>
    <t>17172-71010</t>
  </si>
  <si>
    <t>TO-MR-386209</t>
  </si>
  <si>
    <t>TO-17173-23010</t>
  </si>
  <si>
    <t>MU55750A I</t>
  </si>
  <si>
    <t>MU37600A</t>
  </si>
  <si>
    <t>MU38270A</t>
  </si>
  <si>
    <t>MU38170A</t>
  </si>
  <si>
    <t>MU48200A</t>
  </si>
  <si>
    <t>MU55130A</t>
  </si>
  <si>
    <t>IM 66047 N</t>
  </si>
  <si>
    <t>IM 21075 N</t>
  </si>
  <si>
    <t>IM 91036 N</t>
  </si>
  <si>
    <t>17171-22030</t>
  </si>
  <si>
    <t>MU37210A</t>
  </si>
  <si>
    <t>ME-013031</t>
  </si>
  <si>
    <t>RB-M13A</t>
  </si>
  <si>
    <t>13119-69G00</t>
  </si>
  <si>
    <t>TO-14035-9F610</t>
  </si>
  <si>
    <t>MS 88127</t>
  </si>
  <si>
    <t>MU55250A</t>
  </si>
  <si>
    <t>MU47261A</t>
  </si>
  <si>
    <t>MU18450A</t>
  </si>
  <si>
    <t>MU37200A</t>
  </si>
  <si>
    <t>MU48250A</t>
  </si>
  <si>
    <t>MU48850A</t>
  </si>
  <si>
    <t>MU48550A</t>
  </si>
  <si>
    <t>MU48630A</t>
  </si>
  <si>
    <t>MU48000A</t>
  </si>
  <si>
    <t>MU38190A</t>
  </si>
  <si>
    <t>MU38110A</t>
  </si>
  <si>
    <t>MU38580A</t>
  </si>
  <si>
    <t>MU38180A</t>
  </si>
  <si>
    <t>MU38120A</t>
  </si>
  <si>
    <t>MU38710A</t>
  </si>
  <si>
    <t>MU38260A</t>
  </si>
  <si>
    <t>MU38850A</t>
  </si>
  <si>
    <t>MU38770A</t>
  </si>
  <si>
    <t>MU38540A</t>
  </si>
  <si>
    <t>14033-54A00</t>
  </si>
  <si>
    <t>MU48670A</t>
  </si>
  <si>
    <t>TO-14035-01T00</t>
  </si>
  <si>
    <t>MU48450A</t>
  </si>
  <si>
    <t>MU38720E</t>
  </si>
  <si>
    <t>50704MA</t>
  </si>
  <si>
    <t>MU15750A</t>
  </si>
  <si>
    <t>MU86110A</t>
  </si>
  <si>
    <t>MU48730E</t>
  </si>
  <si>
    <t>MU47280A</t>
  </si>
  <si>
    <t>IM66046 N</t>
  </si>
  <si>
    <t>MU34830A I</t>
  </si>
  <si>
    <t>IM 28026 N</t>
  </si>
  <si>
    <t>IM 26040 N</t>
  </si>
  <si>
    <t>IM 91051 N</t>
  </si>
  <si>
    <t>IM 51080 N3</t>
  </si>
  <si>
    <t>IM 44050 N4</t>
  </si>
  <si>
    <t>MU48260A</t>
  </si>
  <si>
    <t>MU19170A</t>
  </si>
  <si>
    <t>IM 21027 N4</t>
  </si>
  <si>
    <t>IM 44080 N4</t>
  </si>
  <si>
    <t>IM 66046 N</t>
  </si>
  <si>
    <t>MP 65078 N4</t>
  </si>
  <si>
    <t>MP 44076 N</t>
  </si>
  <si>
    <t>MU55280A I</t>
  </si>
  <si>
    <t>SP 88029 N4</t>
  </si>
  <si>
    <t>MU38570A I</t>
  </si>
  <si>
    <t>IM 65041 N4</t>
  </si>
  <si>
    <t>IM 65040 N</t>
  </si>
  <si>
    <t>MU48980A</t>
  </si>
  <si>
    <t>MU81630A</t>
  </si>
  <si>
    <t>MU38100A</t>
  </si>
  <si>
    <t>MU48930A</t>
  </si>
  <si>
    <t>MU37400A</t>
  </si>
  <si>
    <t>MU38280A</t>
  </si>
  <si>
    <t>MR-386209</t>
  </si>
  <si>
    <t>17173-23010</t>
  </si>
  <si>
    <t>14035-01T00</t>
  </si>
  <si>
    <t>IM66046</t>
  </si>
  <si>
    <t>ADMISIÓN-ESCAPE</t>
  </si>
  <si>
    <t>MULTIPLE DE ADMISION 16V</t>
  </si>
  <si>
    <t>ADMISION Y ESCAPE</t>
  </si>
  <si>
    <t>MULTIPLE DE ADMISION</t>
  </si>
  <si>
    <t>MULTTIPLE DE AADMISION 16V</t>
  </si>
  <si>
    <t>ADMISIÓN - ESCAPE</t>
  </si>
  <si>
    <t>4 UNID</t>
  </si>
  <si>
    <t>MILTIPLE DE ADMISION</t>
  </si>
  <si>
    <t>MULTIPLE DE ADMISIÓN 16V</t>
  </si>
  <si>
    <t>FI000001</t>
  </si>
  <si>
    <t>FI000002</t>
  </si>
  <si>
    <t>FI000003</t>
  </si>
  <si>
    <t>FI000004</t>
  </si>
  <si>
    <t>BG000047</t>
  </si>
  <si>
    <t>FI000005</t>
  </si>
  <si>
    <t>BG000042</t>
  </si>
  <si>
    <t>BG000043</t>
  </si>
  <si>
    <t>BG000044</t>
  </si>
  <si>
    <t>FI000006</t>
  </si>
  <si>
    <t>FI000007</t>
  </si>
  <si>
    <t>FI000008</t>
  </si>
  <si>
    <t>FI000009</t>
  </si>
  <si>
    <t>FI000010</t>
  </si>
  <si>
    <t>FI000011</t>
  </si>
  <si>
    <t>FI000012</t>
  </si>
  <si>
    <t>FI000013</t>
  </si>
  <si>
    <t>FI000014</t>
  </si>
  <si>
    <t>FI000015</t>
  </si>
  <si>
    <t>FI000016</t>
  </si>
  <si>
    <t>FI000017</t>
  </si>
  <si>
    <t>FI000018</t>
  </si>
  <si>
    <t>FI000019</t>
  </si>
  <si>
    <t>FI000020</t>
  </si>
  <si>
    <t>BG000052</t>
  </si>
  <si>
    <t>FI000021</t>
  </si>
  <si>
    <t>FI000022</t>
  </si>
  <si>
    <t>FI000023</t>
  </si>
  <si>
    <t>FI000024</t>
  </si>
  <si>
    <t>FI000025</t>
  </si>
  <si>
    <t>FI000026</t>
  </si>
  <si>
    <t>FI000027</t>
  </si>
  <si>
    <t>FI000028</t>
  </si>
  <si>
    <t>FI000029</t>
  </si>
  <si>
    <t>FI000030</t>
  </si>
  <si>
    <t>FI000031</t>
  </si>
  <si>
    <t>FI000032</t>
  </si>
  <si>
    <t>FI000033</t>
  </si>
  <si>
    <t>BG000057</t>
  </si>
  <si>
    <t>BG000058</t>
  </si>
  <si>
    <t>BG000059</t>
  </si>
  <si>
    <t>BG000060</t>
  </si>
  <si>
    <t>BG000061</t>
  </si>
  <si>
    <t>BG000062</t>
  </si>
  <si>
    <t>BG000063</t>
  </si>
  <si>
    <t>BG000064</t>
  </si>
  <si>
    <t>FI000034</t>
  </si>
  <si>
    <t>VF000002</t>
  </si>
  <si>
    <t>VF000003</t>
  </si>
  <si>
    <t>BG000075</t>
  </si>
  <si>
    <t>157x56</t>
  </si>
  <si>
    <t>162x55</t>
  </si>
  <si>
    <t>108x45</t>
  </si>
  <si>
    <t>127x56.5</t>
  </si>
  <si>
    <t>153x56</t>
  </si>
  <si>
    <t>122.5x56</t>
  </si>
  <si>
    <t>49x48</t>
  </si>
  <si>
    <t>104x30.5</t>
  </si>
  <si>
    <t>13x11</t>
  </si>
  <si>
    <t>123x51</t>
  </si>
  <si>
    <t>98x60</t>
  </si>
  <si>
    <t>129x55.5</t>
  </si>
  <si>
    <t>98x56</t>
  </si>
  <si>
    <t>126x53</t>
  </si>
  <si>
    <t>111x55</t>
  </si>
  <si>
    <t>85x70</t>
  </si>
  <si>
    <t>133x66</t>
  </si>
  <si>
    <t>136x55</t>
  </si>
  <si>
    <t>165x55</t>
  </si>
  <si>
    <t>E 11x11</t>
  </si>
  <si>
    <t>11x11</t>
  </si>
  <si>
    <t>90x42.5</t>
  </si>
  <si>
    <t>119x44</t>
  </si>
  <si>
    <t>97x53</t>
  </si>
  <si>
    <t>GT</t>
  </si>
  <si>
    <t>YARIS, CAMRY, COROLLA</t>
  </si>
  <si>
    <t>SENTRA,TILDA</t>
  </si>
  <si>
    <t>FS800</t>
  </si>
  <si>
    <t>3A-U, 4K-U</t>
  </si>
  <si>
    <t>3A, 3E, 4E, 5K, 2Y, 2A, 2E, 5A, 4A, 3Y,</t>
  </si>
  <si>
    <t>2RZFE,4A,1RZ</t>
  </si>
  <si>
    <t>E16,GA16</t>
  </si>
  <si>
    <t>4D31T, 4D32, 4D33, 4D34</t>
  </si>
  <si>
    <t>TSURU, ALTIMA, PICK UP,</t>
  </si>
  <si>
    <t>1.6, 2.0, 2.4</t>
  </si>
  <si>
    <t>J2, J3, J5, T40, T50</t>
  </si>
  <si>
    <t>SAIL,AVEO</t>
  </si>
  <si>
    <t>SVX, FORESTER, IMPRESA</t>
  </si>
  <si>
    <t>EJ20, EJ202, EJ205, EJ15, EJ16, EJ20, 3.3L, 2.5L, 1.8L</t>
  </si>
  <si>
    <t>207, SYMBOL, LOGAN, 3008, 208</t>
  </si>
  <si>
    <t>EP6, K4M, TU3A</t>
  </si>
  <si>
    <t>2A, 3A, 2E, 4E, 5E</t>
  </si>
  <si>
    <t>GRAND VITARA,</t>
  </si>
  <si>
    <t>GA13, H20A, E12, H25A</t>
  </si>
  <si>
    <t>3RZ,</t>
  </si>
  <si>
    <t>ELANTRA, ACENT,</t>
  </si>
  <si>
    <t>PREVIA, LAND CRUCIER</t>
  </si>
  <si>
    <t>MONTERO, CORDIA, MIRAGE</t>
  </si>
  <si>
    <t>BE72</t>
  </si>
  <si>
    <t>KOHLER</t>
  </si>
  <si>
    <t>CH620</t>
  </si>
  <si>
    <t>GF61</t>
  </si>
  <si>
    <t>PLATINA</t>
  </si>
  <si>
    <t>3 ENTRADAS, NEGRO</t>
  </si>
  <si>
    <t>2 ENTRADAS RECTO , NEGRO</t>
  </si>
  <si>
    <t>60x62</t>
  </si>
  <si>
    <t>2 ENTRADAS RECTO,PLOMO</t>
  </si>
  <si>
    <t>87x68x11</t>
  </si>
  <si>
    <t>70x11</t>
  </si>
  <si>
    <t>2 ENTRADAS RECTO , PLOMO</t>
  </si>
  <si>
    <t>3 ENTRADAS ,NEGRO</t>
  </si>
  <si>
    <t>2 ENTRADAS RECTO, PLOMO</t>
  </si>
  <si>
    <t>2 ENTRADAS V</t>
  </si>
  <si>
    <t>2 ENTRADAS RECTO</t>
  </si>
  <si>
    <t>2 ENTRADAS CON ROSCA, NEGRO</t>
  </si>
  <si>
    <t>2 ENTRADAS , NEGRO</t>
  </si>
  <si>
    <t>2 ENTRADAS EN L</t>
  </si>
  <si>
    <t>FILTRO TANQUE</t>
  </si>
  <si>
    <t>2 ENTRADAS EN L, PLOMO</t>
  </si>
  <si>
    <t>2 ENTRADAS RECTO, NEGRO</t>
  </si>
  <si>
    <t>2 ENTRADAS MISMO LADO , NEGRO</t>
  </si>
  <si>
    <t>2 ENTRADAS MISMO LADO CRUZADO, NEGRO</t>
  </si>
  <si>
    <t>2 ENTRADAS,NEGRO</t>
  </si>
  <si>
    <t>2 ENTRADAS ,NEGRO</t>
  </si>
  <si>
    <t>2 ENTRADAS UNIVERSAL</t>
  </si>
  <si>
    <t>68x67x13</t>
  </si>
  <si>
    <t>123X41</t>
  </si>
  <si>
    <t>122X59</t>
  </si>
  <si>
    <t>76x56</t>
  </si>
  <si>
    <t>P1110220001A0</t>
  </si>
  <si>
    <t>23300-15010</t>
  </si>
  <si>
    <t>131-261-275</t>
  </si>
  <si>
    <t>23300-19295</t>
  </si>
  <si>
    <t>16400-59A00</t>
  </si>
  <si>
    <t>23300-23040</t>
  </si>
  <si>
    <t>16400-V2705. 1</t>
  </si>
  <si>
    <t>1640072L00</t>
  </si>
  <si>
    <t>1105100U8160</t>
  </si>
  <si>
    <t>42072A011</t>
  </si>
  <si>
    <t>MB129591</t>
  </si>
  <si>
    <t>STP-15400</t>
  </si>
  <si>
    <t>IH-17058</t>
  </si>
  <si>
    <t>STP-15600</t>
  </si>
  <si>
    <t>IH-10046A</t>
  </si>
  <si>
    <t>67R-010703</t>
  </si>
  <si>
    <t>IH-10056</t>
  </si>
  <si>
    <t>IH-10090</t>
  </si>
  <si>
    <t>IH-10176</t>
  </si>
  <si>
    <t>IH-17017</t>
  </si>
  <si>
    <t>IH-17046</t>
  </si>
  <si>
    <t>IH-17048</t>
  </si>
  <si>
    <t>STP-15716</t>
  </si>
  <si>
    <t>STP-15536</t>
  </si>
  <si>
    <t>23300-75100</t>
  </si>
  <si>
    <t>STP-15414</t>
  </si>
  <si>
    <t>0023075, 0023057</t>
  </si>
  <si>
    <t>ME-091412</t>
  </si>
  <si>
    <t>IH-11050</t>
  </si>
  <si>
    <t>LFG-2125</t>
  </si>
  <si>
    <t>IH-17045</t>
  </si>
  <si>
    <t>LFG-2161</t>
  </si>
  <si>
    <t>IH-17051</t>
  </si>
  <si>
    <t>IZGF-29591</t>
  </si>
  <si>
    <t>GB 2233</t>
  </si>
  <si>
    <t>PM-8F03</t>
  </si>
  <si>
    <t>PM-9F14</t>
  </si>
  <si>
    <t>PREFILTRO VARIOS</t>
  </si>
  <si>
    <t>FAD-A-02A-BL</t>
  </si>
  <si>
    <t>MB-039811</t>
  </si>
  <si>
    <t>BN-31891</t>
  </si>
  <si>
    <t>CH-21036</t>
  </si>
  <si>
    <t>WK55/3</t>
  </si>
  <si>
    <t>STP-15512</t>
  </si>
  <si>
    <t>STP-15440</t>
  </si>
  <si>
    <t>STP-15380</t>
  </si>
  <si>
    <t>A-02A-RD</t>
  </si>
  <si>
    <t>BN-31012</t>
  </si>
  <si>
    <t>GASOLINA ,METAL,CON SEGURO</t>
  </si>
  <si>
    <t>GASOLINA, CON SEGURO, METAL</t>
  </si>
  <si>
    <t>FILTRO BOMBA DE COMBUSTIBLE</t>
  </si>
  <si>
    <t>BOMBA C/ HUECO</t>
  </si>
  <si>
    <t>RECTO, METAL UNIVERSAL</t>
  </si>
  <si>
    <t>GASOLINA ,METAL, CON SEGURO</t>
  </si>
  <si>
    <t>GASOLINA,NORMAL</t>
  </si>
  <si>
    <t>UNIVERSAL ,PLASTICO</t>
  </si>
  <si>
    <t>GASOLINA, PLASTICO CHICO</t>
  </si>
  <si>
    <t>GASOLINA ,CON BASE, METAL</t>
  </si>
  <si>
    <t>GASOLINA, GANCHO CURVEADO</t>
  </si>
  <si>
    <t>PLASTICO GRANDE</t>
  </si>
  <si>
    <t>BENCINA ,UNIVERSAL, METAL</t>
  </si>
  <si>
    <t>FILTRO DE COMBUSTIBLE DE AGUA</t>
  </si>
  <si>
    <t>GASOLINA ,METAL</t>
  </si>
  <si>
    <t>CON SEGURO, METAL</t>
  </si>
  <si>
    <t>GASOLINA ,CON SEGURO, METAL</t>
  </si>
  <si>
    <t>METAL,CON SEGURO</t>
  </si>
  <si>
    <t>GASOLINA ,METAL, LARGO</t>
  </si>
  <si>
    <t>BENCINA ,CON SEGURO, METAL</t>
  </si>
  <si>
    <t>GASOLINA ,CON ROSCA, SEGURO COSTADO,</t>
  </si>
  <si>
    <t>GASOLINA,CON ROSCA,SEGURO RECTO</t>
  </si>
  <si>
    <t>PETROLEO ,PLASTICO CHICO</t>
  </si>
  <si>
    <t>GASOLINA ,PLASTICO CHICO</t>
  </si>
  <si>
    <t>TRANSPARENTE, RECTO</t>
  </si>
  <si>
    <t>FILTRO DE GASOLINA</t>
  </si>
  <si>
    <t>PRE FILTRO DE BOMBA FIESTA</t>
  </si>
  <si>
    <t>FILTRO BOMBA DE GASOLINA</t>
  </si>
  <si>
    <t>VIDRIO</t>
  </si>
  <si>
    <t>TT000001</t>
  </si>
  <si>
    <t>TR000001</t>
  </si>
  <si>
    <t>TA000001</t>
  </si>
  <si>
    <t>TB000001</t>
  </si>
  <si>
    <t>VM000017</t>
  </si>
  <si>
    <t>TA000002</t>
  </si>
  <si>
    <t>TB000305</t>
  </si>
  <si>
    <t>TV000001</t>
  </si>
  <si>
    <t>VM000037</t>
  </si>
  <si>
    <t>TD000002</t>
  </si>
  <si>
    <t>VM000048</t>
  </si>
  <si>
    <t>TA000005</t>
  </si>
  <si>
    <t>VM000052</t>
  </si>
  <si>
    <t>TT000002</t>
  </si>
  <si>
    <t>TT000003</t>
  </si>
  <si>
    <t>TR000002</t>
  </si>
  <si>
    <t>TR000003</t>
  </si>
  <si>
    <t>TR000004</t>
  </si>
  <si>
    <t>TR000005</t>
  </si>
  <si>
    <t>TR000006</t>
  </si>
  <si>
    <t>TR000007</t>
  </si>
  <si>
    <t>TR000008</t>
  </si>
  <si>
    <t>TR000009</t>
  </si>
  <si>
    <t>TR000010</t>
  </si>
  <si>
    <t>TR000011</t>
  </si>
  <si>
    <t>TR000012</t>
  </si>
  <si>
    <t>TR000013</t>
  </si>
  <si>
    <t>TR000014</t>
  </si>
  <si>
    <t>TR000015</t>
  </si>
  <si>
    <t>TR000016</t>
  </si>
  <si>
    <t>TR000017</t>
  </si>
  <si>
    <t>TR000018</t>
  </si>
  <si>
    <t>TR000019</t>
  </si>
  <si>
    <t>TR000020</t>
  </si>
  <si>
    <t>TR000021</t>
  </si>
  <si>
    <t>TR000022</t>
  </si>
  <si>
    <t>TR000023</t>
  </si>
  <si>
    <t>TR000024</t>
  </si>
  <si>
    <t>TR000025</t>
  </si>
  <si>
    <t>TR000026</t>
  </si>
  <si>
    <t>TT000004</t>
  </si>
  <si>
    <t>TT000005</t>
  </si>
  <si>
    <t>TT000006</t>
  </si>
  <si>
    <t>TT000007</t>
  </si>
  <si>
    <t>TT000008</t>
  </si>
  <si>
    <t>TT000009</t>
  </si>
  <si>
    <t>TA000006</t>
  </si>
  <si>
    <t>TA000007</t>
  </si>
  <si>
    <t>TA000008</t>
  </si>
  <si>
    <t>TR000027</t>
  </si>
  <si>
    <t>TR000028</t>
  </si>
  <si>
    <t>TR000029</t>
  </si>
  <si>
    <t>TR000030</t>
  </si>
  <si>
    <t>TT000010</t>
  </si>
  <si>
    <t>TA000009</t>
  </si>
  <si>
    <t>VM000069</t>
  </si>
  <si>
    <t>VE000063</t>
  </si>
  <si>
    <t>VE000066</t>
  </si>
  <si>
    <t>VE000075</t>
  </si>
  <si>
    <t>TR000031</t>
  </si>
  <si>
    <t>TR000032</t>
  </si>
  <si>
    <t>TT000011</t>
  </si>
  <si>
    <t>TT000012</t>
  </si>
  <si>
    <t>TT000013</t>
  </si>
  <si>
    <t>VM000083</t>
  </si>
  <si>
    <t>VM000084</t>
  </si>
  <si>
    <t>TR000033</t>
  </si>
  <si>
    <t>TR000034</t>
  </si>
  <si>
    <t>TR000035</t>
  </si>
  <si>
    <t>PUNTA CHICA - CHICO</t>
  </si>
  <si>
    <t>PARTS SELLOS</t>
  </si>
  <si>
    <t>CON LLAVE, ROSCA PLASTICO</t>
  </si>
  <si>
    <t>SIN LLAVE, ROSCA PLASTICO</t>
  </si>
  <si>
    <t>PUNTA ANCHA - CHICO</t>
  </si>
  <si>
    <t>PUNTA ANCHA - GRANDE</t>
  </si>
  <si>
    <t>SIMPLE GRANDE-SIN PUNTA</t>
  </si>
  <si>
    <t>SIMPLE GRANDE</t>
  </si>
  <si>
    <t>SIMPLE CHICO</t>
  </si>
  <si>
    <t>TAPA GASOLINA, SIMPLE PUNTA INTERIOR</t>
  </si>
  <si>
    <t>TAPA GASOLINA, SIMPLE PUNTA INTERIOR, 2 PESTAÑAS</t>
  </si>
  <si>
    <t>TAPA GASOLINA SIMPLE</t>
  </si>
  <si>
    <t>TAPA GASOLINA GRANDE</t>
  </si>
  <si>
    <t>TAPA DIESEL</t>
  </si>
  <si>
    <t>PUNTA ANCHA -TAPA CHICO</t>
  </si>
  <si>
    <t>CON LLAVE, METAL</t>
  </si>
  <si>
    <t>NEGRO, PLASTICO</t>
  </si>
  <si>
    <t>NEGRO, JEBE</t>
  </si>
  <si>
    <t>PORTA FUSIBLE DE UÑA UNIVERSAL NORMAL</t>
  </si>
  <si>
    <t>PORTA FUSIBLE (C/U A.O)</t>
  </si>
  <si>
    <t>PORTA FUSIBLE (C/U O)</t>
  </si>
  <si>
    <t>COROLLA, TERCEL, STARLET, CORSA, SSPRINTER</t>
  </si>
  <si>
    <t>2E, 4Y</t>
  </si>
  <si>
    <t>MONTERO, GALANT, LANCER</t>
  </si>
  <si>
    <t>4G63, 4G64, 2.5, 3.2</t>
  </si>
  <si>
    <t>CANTER,ROSA,FUSO</t>
  </si>
  <si>
    <t>D4AF,D4AN,D4AL</t>
  </si>
  <si>
    <t>4D30,4D31, 4D32, 4D33, 4D34, 4D35,6D16</t>
  </si>
  <si>
    <t>B11,</t>
  </si>
  <si>
    <t>EQ63</t>
  </si>
  <si>
    <t>9 LB</t>
  </si>
  <si>
    <t>OREJA A OREJA 79MM</t>
  </si>
  <si>
    <t>OREJA A OERJA 83MM</t>
  </si>
  <si>
    <t>OREJA A OREJA 65MM</t>
  </si>
  <si>
    <t>OREJA A OREJA 89MM</t>
  </si>
  <si>
    <t>EXTERIOR 60 MM</t>
  </si>
  <si>
    <t>EXTERIOR 55MM</t>
  </si>
  <si>
    <t>EXTERIOR 60MM</t>
  </si>
  <si>
    <t>EXTERIOR 97MM</t>
  </si>
  <si>
    <t>EXTERIOR 114MM</t>
  </si>
  <si>
    <t>4 LB</t>
  </si>
  <si>
    <t>0.9 LB</t>
  </si>
  <si>
    <t>1.1 LB</t>
  </si>
  <si>
    <t>7 LB</t>
  </si>
  <si>
    <t>52X89</t>
  </si>
  <si>
    <t>41MM</t>
  </si>
  <si>
    <t>47.5X74X18</t>
  </si>
  <si>
    <t>37MM</t>
  </si>
  <si>
    <t>CON TAPA</t>
  </si>
  <si>
    <t>SIN TAPA</t>
  </si>
  <si>
    <t>65X92X20</t>
  </si>
  <si>
    <t>57X87X24</t>
  </si>
  <si>
    <t>51X82X19</t>
  </si>
  <si>
    <t>33X54</t>
  </si>
  <si>
    <t>32X52</t>
  </si>
  <si>
    <t>22162-21007</t>
  </si>
  <si>
    <t>NM2774</t>
  </si>
  <si>
    <t>PTR-41</t>
  </si>
  <si>
    <t>MVR-015</t>
  </si>
  <si>
    <t>OK65B10220B</t>
  </si>
  <si>
    <t>MP 91018 N2</t>
  </si>
  <si>
    <t>1250A015</t>
  </si>
  <si>
    <t>22226-45000</t>
  </si>
  <si>
    <t>MP 91034 N10</t>
  </si>
  <si>
    <t>DC-350</t>
  </si>
  <si>
    <t>VC-001</t>
  </si>
  <si>
    <t>KV-GWC-016 23-1</t>
  </si>
  <si>
    <t>KV-GWC-016S 23-1</t>
  </si>
  <si>
    <t>P-PTR-27 24</t>
  </si>
  <si>
    <t>P-CP-009 24</t>
  </si>
  <si>
    <t>P-TR-2 24</t>
  </si>
  <si>
    <t>TR-21</t>
  </si>
  <si>
    <t>TR-27</t>
  </si>
  <si>
    <t>TR-33</t>
  </si>
  <si>
    <t>TR-42</t>
  </si>
  <si>
    <t>TR-41</t>
  </si>
  <si>
    <t>SK-GC102-U</t>
  </si>
  <si>
    <t>SK-GC244-L</t>
  </si>
  <si>
    <t>33 MM</t>
  </si>
  <si>
    <t>35 mm</t>
  </si>
  <si>
    <t>37 mm</t>
  </si>
  <si>
    <t>38 mm</t>
  </si>
  <si>
    <t>GDTA-5206</t>
  </si>
  <si>
    <t>R124</t>
  </si>
  <si>
    <t>R126</t>
  </si>
  <si>
    <t>R125</t>
  </si>
  <si>
    <t>R148</t>
  </si>
  <si>
    <t>MVR-060</t>
  </si>
  <si>
    <t>TAP-EQ</t>
  </si>
  <si>
    <t>BN-12094</t>
  </si>
  <si>
    <t>PORTA FUSIBLE</t>
  </si>
  <si>
    <t>SOCKET VARIOS</t>
  </si>
  <si>
    <t>R123</t>
  </si>
  <si>
    <t>P-PTR-27A</t>
  </si>
  <si>
    <t>CP-004</t>
  </si>
  <si>
    <t>SUSU</t>
  </si>
  <si>
    <t>BM247</t>
  </si>
  <si>
    <t>KV-GWC-016</t>
  </si>
  <si>
    <t>KV-GWC-016S</t>
  </si>
  <si>
    <t>PTR-27</t>
  </si>
  <si>
    <t>CP-009</t>
  </si>
  <si>
    <t>TR-2</t>
  </si>
  <si>
    <t>35 MM</t>
  </si>
  <si>
    <t>37 MM</t>
  </si>
  <si>
    <t>38 MM</t>
  </si>
  <si>
    <t>P-PTR-27A-4</t>
  </si>
  <si>
    <t>INTERIOR 57MM</t>
  </si>
  <si>
    <t>INTERIOR 44MM</t>
  </si>
  <si>
    <t>INTERIOR 69MM</t>
  </si>
  <si>
    <t>PUNTA INTERIOR 34MM</t>
  </si>
  <si>
    <t>INTERIOR 34MM</t>
  </si>
  <si>
    <t>INTERIOR 90MM</t>
  </si>
  <si>
    <t>INTERIOR 78MM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</si>
</sst>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1" fontId="2" fillId="2" borderId="2" xfId="0" applyNumberFormat="1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center" wrapText="1"/>
    </xf>
    <xf numFmtId="17" fontId="2" fillId="0" borderId="2" xfId="0" applyNumberFormat="1" applyFont="1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 indent="2"/>
    </xf>
    <xf numFmtId="0" fontId="2" fillId="2" borderId="1" xfId="0" applyFont="1" applyFill="1" applyBorder="1" applyAlignment="1">
      <alignment horizontal="left" indent="2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vertical="center" indent="2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wrapText="1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wrapText="1" indent="3"/>
    </xf>
    <xf numFmtId="0" fontId="2" fillId="2" borderId="1" xfId="0" applyFont="1" applyFill="1" applyBorder="1" applyAlignment="1">
      <alignment horizontal="left" indent="3"/>
    </xf>
    <xf numFmtId="0" fontId="2" fillId="2" borderId="2" xfId="0" applyFont="1" applyFill="1" applyBorder="1" applyAlignment="1">
      <alignment horizontal="left" indent="3"/>
    </xf>
    <xf numFmtId="0" fontId="2" fillId="0" borderId="2" xfId="0" applyFont="1" applyBorder="1" applyAlignment="1">
      <alignment horizontal="left" wrapText="1" indent="3"/>
    </xf>
    <xf numFmtId="16" fontId="2" fillId="0" borderId="2" xfId="0" applyNumberFormat="1" applyFont="1" applyBorder="1" applyAlignment="1">
      <alignment horizontal="left" wrapText="1" indent="3"/>
    </xf>
    <xf numFmtId="17" fontId="2" fillId="0" borderId="2" xfId="0" applyNumberFormat="1" applyFont="1" applyBorder="1" applyAlignment="1">
      <alignment horizontal="left" wrapText="1" indent="3"/>
    </xf>
    <xf numFmtId="12" fontId="2" fillId="0" borderId="2" xfId="0" applyNumberFormat="1" applyFont="1" applyBorder="1" applyAlignment="1">
      <alignment horizontal="left" wrapText="1" indent="3"/>
    </xf>
    <xf numFmtId="0" fontId="2" fillId="2" borderId="0" xfId="0" applyFont="1" applyFill="1" applyAlignment="1">
      <alignment horizontal="left" indent="2"/>
    </xf>
    <xf numFmtId="3" fontId="2" fillId="2" borderId="1" xfId="0" applyNumberFormat="1" applyFont="1" applyFill="1" applyBorder="1" applyAlignment="1">
      <alignment horizontal="left" vertical="center" indent="3"/>
    </xf>
    <xf numFmtId="16" fontId="2" fillId="2" borderId="2" xfId="0" applyNumberFormat="1" applyFont="1" applyFill="1" applyBorder="1" applyAlignment="1">
      <alignment horizontal="left" vertical="center" wrapText="1" indent="3"/>
    </xf>
    <xf numFmtId="12" fontId="2" fillId="2" borderId="2" xfId="0" applyNumberFormat="1" applyFont="1" applyFill="1" applyBorder="1" applyAlignment="1">
      <alignment horizontal="left" vertical="center" wrapText="1" indent="3"/>
    </xf>
    <xf numFmtId="11" fontId="2" fillId="2" borderId="2" xfId="0" applyNumberFormat="1" applyFont="1" applyFill="1" applyBorder="1" applyAlignment="1">
      <alignment horizontal="left" vertical="center" wrapText="1" indent="3"/>
    </xf>
    <xf numFmtId="18" fontId="2" fillId="2" borderId="2" xfId="0" applyNumberFormat="1" applyFont="1" applyFill="1" applyBorder="1" applyAlignment="1">
      <alignment horizontal="left" vertical="center" wrapText="1" indent="3"/>
    </xf>
    <xf numFmtId="13" fontId="2" fillId="2" borderId="2" xfId="0" applyNumberFormat="1" applyFont="1" applyFill="1" applyBorder="1" applyAlignment="1">
      <alignment horizontal="left" vertical="center" wrapText="1" indent="3"/>
    </xf>
    <xf numFmtId="3" fontId="2" fillId="0" borderId="2" xfId="0" applyNumberFormat="1" applyFont="1" applyBorder="1" applyAlignment="1">
      <alignment horizontal="left" wrapText="1" indent="3"/>
    </xf>
    <xf numFmtId="18" fontId="2" fillId="0" borderId="2" xfId="0" applyNumberFormat="1" applyFont="1" applyBorder="1" applyAlignment="1">
      <alignment horizontal="left" wrapText="1" indent="3"/>
    </xf>
    <xf numFmtId="11" fontId="2" fillId="0" borderId="2" xfId="0" applyNumberFormat="1" applyFont="1" applyBorder="1" applyAlignment="1">
      <alignment horizontal="left" wrapText="1" indent="3"/>
    </xf>
    <xf numFmtId="0" fontId="0" fillId="0" borderId="0" xfId="0" applyAlignment="1">
      <alignment horizontal="left" indent="2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1" fontId="2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599"/>
  <sheetViews>
    <sheetView tabSelected="1" zoomScale="70" zoomScaleNormal="70" workbookViewId="0">
      <pane ySplit="1" topLeftCell="A2" activePane="bottomLeft" state="frozen"/>
      <selection activeCell="D1" sqref="D1"/>
      <selection pane="bottomLeft" activeCell="W2221" sqref="W2221"/>
    </sheetView>
  </sheetViews>
  <sheetFormatPr baseColWidth="10" defaultRowHeight="18.75" x14ac:dyDescent="0.3"/>
  <cols>
    <col min="1" max="1" width="19.28515625" style="3" customWidth="1"/>
    <col min="2" max="2" width="72" style="30" customWidth="1"/>
    <col min="3" max="3" width="0.140625" style="10" customWidth="1"/>
    <col min="4" max="4" width="108.42578125" style="10" hidden="1" customWidth="1"/>
    <col min="5" max="10" width="15.140625" style="10" hidden="1" customWidth="1"/>
    <col min="11" max="11" width="12.85546875" style="10" hidden="1" customWidth="1"/>
    <col min="12" max="12" width="30.28515625" style="10" hidden="1" customWidth="1"/>
    <col min="13" max="13" width="126.7109375" style="22" customWidth="1"/>
    <col min="14" max="14" width="27.5703125" style="3" hidden="1" customWidth="1"/>
    <col min="15" max="15" width="24.7109375" style="3" hidden="1" customWidth="1"/>
    <col min="16" max="16" width="24" style="3" hidden="1" customWidth="1"/>
    <col min="17" max="17" width="88.28515625" style="3" hidden="1" customWidth="1"/>
    <col min="18" max="20" width="49.28515625" style="3" hidden="1" customWidth="1"/>
    <col min="21" max="21" width="26" style="3" hidden="1" customWidth="1"/>
    <col min="22" max="22" width="23.140625" style="3" hidden="1" customWidth="1"/>
    <col min="23" max="23" width="31.28515625" style="30" customWidth="1"/>
    <col min="24" max="24" width="45.140625" style="30" customWidth="1"/>
    <col min="25" max="25" width="33.85546875" style="30" customWidth="1"/>
    <col min="26" max="26" width="42" style="30" customWidth="1"/>
    <col min="27" max="27" width="32.28515625" style="30" customWidth="1"/>
    <col min="29" max="45" width="0" hidden="1" customWidth="1"/>
  </cols>
  <sheetData>
    <row r="1" spans="1:27" s="1" customFormat="1" ht="38.25" customHeight="1" x14ac:dyDescent="0.25">
      <c r="A1" s="3" t="s">
        <v>424</v>
      </c>
      <c r="B1" s="26" t="s">
        <v>0</v>
      </c>
      <c r="C1" s="4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9</v>
      </c>
      <c r="I1" s="3" t="s">
        <v>6</v>
      </c>
      <c r="J1" s="5" t="s">
        <v>7</v>
      </c>
      <c r="K1" s="5"/>
      <c r="L1" s="5"/>
      <c r="M1" s="21" t="s">
        <v>2</v>
      </c>
      <c r="N1" s="3" t="s">
        <v>2254</v>
      </c>
      <c r="O1" s="3" t="s">
        <v>2255</v>
      </c>
      <c r="P1" s="3" t="s">
        <v>2256</v>
      </c>
      <c r="Q1" s="3" t="s">
        <v>1591</v>
      </c>
      <c r="R1" s="3" t="s">
        <v>1592</v>
      </c>
      <c r="S1" s="3" t="s">
        <v>1593</v>
      </c>
      <c r="T1" s="3" t="s">
        <v>1951</v>
      </c>
      <c r="U1" s="3" t="s">
        <v>1952</v>
      </c>
      <c r="V1" s="3" t="s">
        <v>1953</v>
      </c>
      <c r="W1" s="26" t="s">
        <v>8</v>
      </c>
      <c r="X1" s="26" t="s">
        <v>13</v>
      </c>
      <c r="Y1" s="26" t="s">
        <v>11</v>
      </c>
      <c r="Z1" s="26" t="s">
        <v>12</v>
      </c>
      <c r="AA1" s="26" t="s">
        <v>10</v>
      </c>
    </row>
    <row r="2" spans="1:27" x14ac:dyDescent="0.3">
      <c r="A2" s="3" t="s">
        <v>14</v>
      </c>
      <c r="B2" s="26"/>
      <c r="C2" s="6"/>
      <c r="D2" s="7" t="s">
        <v>2267</v>
      </c>
      <c r="E2" s="8"/>
      <c r="F2" s="8"/>
      <c r="G2" s="8"/>
      <c r="H2" s="8"/>
      <c r="I2" s="8"/>
      <c r="J2" s="9"/>
      <c r="K2" s="9"/>
      <c r="L2" s="9"/>
      <c r="M2" s="22" t="str">
        <f>CONCATENATE(N2," : ",Q2," - ",T2)</f>
        <v>KIA : RIO - VARIOS</v>
      </c>
      <c r="N2" s="3" t="s">
        <v>1001</v>
      </c>
      <c r="Q2" s="3" t="s">
        <v>1594</v>
      </c>
      <c r="T2" s="3" t="s">
        <v>1021</v>
      </c>
      <c r="W2" s="26"/>
      <c r="X2" s="26"/>
      <c r="Y2" s="26" t="s">
        <v>425</v>
      </c>
      <c r="Z2" s="26"/>
      <c r="AA2" s="26"/>
    </row>
    <row r="3" spans="1:27" x14ac:dyDescent="0.3">
      <c r="A3" s="3" t="s">
        <v>15</v>
      </c>
      <c r="B3" s="26"/>
      <c r="C3" s="6"/>
      <c r="D3" s="7" t="s">
        <v>2268</v>
      </c>
      <c r="E3" s="8"/>
      <c r="F3" s="8"/>
      <c r="G3" s="8"/>
      <c r="H3" s="8"/>
      <c r="I3" s="8"/>
      <c r="J3" s="9"/>
      <c r="K3" s="9"/>
      <c r="L3" s="9"/>
      <c r="M3" s="22" t="str">
        <f>CONCATENATE(N3," : ",Q3," - ",T3)</f>
        <v>KIA : K2700 - J2</v>
      </c>
      <c r="N3" s="3" t="s">
        <v>1001</v>
      </c>
      <c r="Q3" s="3" t="s">
        <v>1595</v>
      </c>
      <c r="T3" s="3" t="s">
        <v>1954</v>
      </c>
      <c r="W3" s="26" t="s">
        <v>1029</v>
      </c>
      <c r="X3" s="26" t="s">
        <v>760</v>
      </c>
      <c r="Y3" s="26" t="s">
        <v>426</v>
      </c>
      <c r="Z3" s="26" t="s">
        <v>649</v>
      </c>
      <c r="AA3" s="26" t="s">
        <v>1189</v>
      </c>
    </row>
    <row r="4" spans="1:27" x14ac:dyDescent="0.3">
      <c r="A4" s="3" t="s">
        <v>16</v>
      </c>
      <c r="B4" s="26"/>
      <c r="C4" s="6"/>
      <c r="D4" s="7" t="s">
        <v>2266</v>
      </c>
      <c r="E4" s="8"/>
      <c r="F4" s="8"/>
      <c r="G4" s="8"/>
      <c r="H4" s="8"/>
      <c r="I4" s="8"/>
      <c r="J4" s="9"/>
      <c r="K4" s="9"/>
      <c r="L4" s="9"/>
      <c r="M4" s="22" t="str">
        <f>CONCATENATE(N4," : ",Q4," - ",T4)</f>
        <v>KIA : PRIDE - B3, B5, B6</v>
      </c>
      <c r="N4" s="3" t="s">
        <v>1001</v>
      </c>
      <c r="Q4" s="3" t="s">
        <v>1596</v>
      </c>
      <c r="T4" s="3" t="s">
        <v>1955</v>
      </c>
      <c r="W4" s="26" t="s">
        <v>1030</v>
      </c>
      <c r="X4" s="26" t="s">
        <v>761</v>
      </c>
      <c r="Y4" s="26" t="s">
        <v>427</v>
      </c>
      <c r="Z4" s="26" t="s">
        <v>427</v>
      </c>
      <c r="AA4" s="26"/>
    </row>
    <row r="5" spans="1:27" ht="15" customHeight="1" x14ac:dyDescent="0.3">
      <c r="A5" s="3" t="s">
        <v>17</v>
      </c>
      <c r="B5" s="26"/>
      <c r="C5" s="6"/>
      <c r="D5" s="7" t="s">
        <v>2269</v>
      </c>
      <c r="E5" s="8"/>
      <c r="F5" s="8"/>
      <c r="G5" s="8"/>
      <c r="H5" s="8"/>
      <c r="I5" s="8"/>
      <c r="J5" s="9"/>
      <c r="K5" s="9"/>
      <c r="L5" s="9"/>
      <c r="M5" s="22" t="str">
        <f>CONCATENATE(N5," : ",Q5," - ",T5," | ",O5," : ",R5)</f>
        <v>KIA : RIO - A5D | MAZDA : 323</v>
      </c>
      <c r="N5" s="3" t="s">
        <v>1001</v>
      </c>
      <c r="O5" s="3" t="s">
        <v>2257</v>
      </c>
      <c r="Q5" s="3" t="s">
        <v>1594</v>
      </c>
      <c r="R5" s="3">
        <v>323</v>
      </c>
      <c r="T5" s="3" t="s">
        <v>1956</v>
      </c>
      <c r="W5" s="26" t="s">
        <v>1031</v>
      </c>
      <c r="X5" s="26" t="s">
        <v>762</v>
      </c>
      <c r="Y5" s="26" t="s">
        <v>428</v>
      </c>
      <c r="Z5" s="26"/>
      <c r="AA5" s="26"/>
    </row>
    <row r="6" spans="1:27" x14ac:dyDescent="0.3">
      <c r="A6" s="3" t="s">
        <v>18</v>
      </c>
      <c r="B6" s="26"/>
      <c r="C6" s="6"/>
      <c r="D6" s="7" t="s">
        <v>2270</v>
      </c>
      <c r="E6" s="8"/>
      <c r="F6" s="8"/>
      <c r="G6" s="8"/>
      <c r="H6" s="8"/>
      <c r="I6" s="8"/>
      <c r="J6" s="9"/>
      <c r="K6" s="9"/>
      <c r="L6" s="9"/>
      <c r="M6" s="22" t="str">
        <f>CONCATENATE(N6," : ",Q6," - ",T6)</f>
        <v>HYUNDAI : SONATA - G4BP, G4JS, G4JP</v>
      </c>
      <c r="N6" s="3" t="s">
        <v>1002</v>
      </c>
      <c r="Q6" s="3" t="s">
        <v>1597</v>
      </c>
      <c r="T6" s="3" t="s">
        <v>1957</v>
      </c>
      <c r="W6" s="26" t="s">
        <v>1032</v>
      </c>
      <c r="X6" s="26" t="s">
        <v>763</v>
      </c>
      <c r="Y6" s="26" t="s">
        <v>429</v>
      </c>
      <c r="Z6" s="26"/>
      <c r="AA6" s="26"/>
    </row>
    <row r="7" spans="1:27" x14ac:dyDescent="0.3">
      <c r="A7" s="3" t="s">
        <v>19</v>
      </c>
      <c r="B7" s="26"/>
      <c r="C7" s="6"/>
      <c r="D7" s="7" t="s">
        <v>2271</v>
      </c>
      <c r="E7" s="8"/>
      <c r="F7" s="8"/>
      <c r="G7" s="8"/>
      <c r="H7" s="8"/>
      <c r="I7" s="8"/>
      <c r="J7" s="9"/>
      <c r="K7" s="9"/>
      <c r="L7" s="9"/>
      <c r="M7" s="22" t="str">
        <f>CONCATENATE(N7," : ",Q7," - ",T7," | ",O7," : ",R7," - ",U7," | ",P7," : ",S7," - ",V7)</f>
        <v>HYUNDAI : H100 - G4CS, 2400, G4JS | KIA : SORENTO - VARIOS | JAC : REFINE - 4G63</v>
      </c>
      <c r="N7" s="3" t="s">
        <v>1002</v>
      </c>
      <c r="O7" s="3" t="s">
        <v>1001</v>
      </c>
      <c r="P7" s="3" t="s">
        <v>1015</v>
      </c>
      <c r="Q7" s="3" t="s">
        <v>1598</v>
      </c>
      <c r="R7" s="3" t="s">
        <v>1599</v>
      </c>
      <c r="S7" s="3" t="s">
        <v>1600</v>
      </c>
      <c r="T7" s="3" t="s">
        <v>1958</v>
      </c>
      <c r="U7" s="3" t="s">
        <v>1021</v>
      </c>
      <c r="V7" s="3" t="s">
        <v>1959</v>
      </c>
      <c r="W7" s="26" t="s">
        <v>1033</v>
      </c>
      <c r="X7" s="26" t="s">
        <v>764</v>
      </c>
      <c r="Y7" s="26" t="s">
        <v>430</v>
      </c>
      <c r="Z7" s="26"/>
      <c r="AA7" s="26"/>
    </row>
    <row r="8" spans="1:27" x14ac:dyDescent="0.3">
      <c r="A8" s="3" t="s">
        <v>20</v>
      </c>
      <c r="B8" s="26"/>
      <c r="C8" s="6"/>
      <c r="D8" s="7" t="s">
        <v>2272</v>
      </c>
      <c r="E8" s="8"/>
      <c r="F8" s="8"/>
      <c r="G8" s="8"/>
      <c r="H8" s="8"/>
      <c r="I8" s="8"/>
      <c r="J8" s="9"/>
      <c r="K8" s="9"/>
      <c r="L8" s="9"/>
      <c r="M8" s="22" t="str">
        <f>CONCATENATE(N8,":",Q8,"-",T8,"|",O8,":",R8,"-",U8,"|",P8,":",S8,"-",V8)</f>
        <v>HYUNDAI:ACCENT, AVANTE(ELANTRA), LAVITA-G4EE, G4ED|KIA:RIO-G4ED|:-</v>
      </c>
      <c r="N8" s="3" t="s">
        <v>1002</v>
      </c>
      <c r="O8" s="3" t="s">
        <v>1001</v>
      </c>
      <c r="Q8" s="3" t="s">
        <v>1601</v>
      </c>
      <c r="R8" s="3" t="s">
        <v>1594</v>
      </c>
      <c r="T8" s="3" t="s">
        <v>1960</v>
      </c>
      <c r="U8" s="3" t="s">
        <v>1961</v>
      </c>
      <c r="W8" s="26" t="s">
        <v>1034</v>
      </c>
      <c r="X8" s="26" t="s">
        <v>765</v>
      </c>
      <c r="Y8" s="26" t="s">
        <v>431</v>
      </c>
      <c r="Z8" s="26" t="s">
        <v>431</v>
      </c>
      <c r="AA8" s="26"/>
    </row>
    <row r="9" spans="1:27" x14ac:dyDescent="0.3">
      <c r="A9" s="3" t="s">
        <v>21</v>
      </c>
      <c r="B9" s="26" t="s">
        <v>1239</v>
      </c>
      <c r="C9" s="6"/>
      <c r="D9" s="7" t="s">
        <v>2273</v>
      </c>
      <c r="E9" s="8"/>
      <c r="F9" s="8"/>
      <c r="G9" s="8"/>
      <c r="H9" s="8"/>
      <c r="I9" s="8"/>
      <c r="J9" s="9"/>
      <c r="K9" s="9"/>
      <c r="L9" s="9"/>
      <c r="M9" s="22" t="str">
        <f>CONCATENATE(N9," : ",Q9," - ",T9)</f>
        <v>NISSAN : AD, AVENIR - CD17</v>
      </c>
      <c r="N9" s="3" t="s">
        <v>1003</v>
      </c>
      <c r="Q9" s="3" t="s">
        <v>1602</v>
      </c>
      <c r="T9" s="3" t="s">
        <v>1962</v>
      </c>
      <c r="W9" s="26" t="s">
        <v>1035</v>
      </c>
      <c r="X9" s="26" t="s">
        <v>766</v>
      </c>
      <c r="Y9" s="26" t="s">
        <v>432</v>
      </c>
      <c r="Z9" s="26" t="s">
        <v>432</v>
      </c>
      <c r="AA9" s="26"/>
    </row>
    <row r="10" spans="1:27" x14ac:dyDescent="0.3">
      <c r="A10" s="3" t="s">
        <v>22</v>
      </c>
      <c r="B10" s="26"/>
      <c r="C10" s="6"/>
      <c r="D10" s="7" t="s">
        <v>2274</v>
      </c>
      <c r="E10" s="8"/>
      <c r="F10" s="8"/>
      <c r="G10" s="8"/>
      <c r="H10" s="8"/>
      <c r="I10" s="8"/>
      <c r="J10" s="9"/>
      <c r="K10" s="9"/>
      <c r="L10" s="9"/>
      <c r="M10" s="22" t="str">
        <f>CONCATENATE(N10," : ",Q10," - ",T10," | ",O10," : ",R10," - ",U10," | ",P10," : ",S10," - ",V10)</f>
        <v>HYUNDAI : ACCENT, ELANTRA - G4FA, G4FG, G4FC | KIA : RIO, CERATO -  | HYUNDAI : CRETA - G4CP</v>
      </c>
      <c r="N10" s="3" t="s">
        <v>1002</v>
      </c>
      <c r="O10" s="3" t="s">
        <v>1001</v>
      </c>
      <c r="P10" s="3" t="s">
        <v>1002</v>
      </c>
      <c r="Q10" s="3" t="s">
        <v>1603</v>
      </c>
      <c r="R10" s="3" t="s">
        <v>1604</v>
      </c>
      <c r="S10" s="3" t="s">
        <v>1605</v>
      </c>
      <c r="T10" s="3" t="s">
        <v>1963</v>
      </c>
      <c r="V10" s="3" t="s">
        <v>1964</v>
      </c>
      <c r="W10" s="26" t="s">
        <v>1036</v>
      </c>
      <c r="X10" s="26" t="s">
        <v>767</v>
      </c>
      <c r="Y10" s="26" t="s">
        <v>433</v>
      </c>
      <c r="Z10" s="26">
        <v>9949920</v>
      </c>
      <c r="AA10" s="26"/>
    </row>
    <row r="11" spans="1:27" x14ac:dyDescent="0.3">
      <c r="A11" s="3" t="s">
        <v>23</v>
      </c>
      <c r="B11" s="26"/>
      <c r="C11" s="6"/>
      <c r="D11" s="7" t="s">
        <v>2275</v>
      </c>
      <c r="E11" s="8"/>
      <c r="F11" s="8"/>
      <c r="G11" s="8"/>
      <c r="H11" s="8"/>
      <c r="I11" s="8"/>
      <c r="J11" s="9"/>
      <c r="K11" s="9"/>
      <c r="L11" s="9"/>
      <c r="M11" s="22" t="str">
        <f>CONCATENATE(N11," : ",Q11," - ",T11," | ",O11," : ",R11," - ",U11)</f>
        <v>HYUNDAI : ACCENT, ELANTRA - G4FA, G4FC | KIA : CERATO, RIO - VARIOS</v>
      </c>
      <c r="N11" s="3" t="s">
        <v>1002</v>
      </c>
      <c r="O11" s="3" t="s">
        <v>1001</v>
      </c>
      <c r="Q11" s="3" t="s">
        <v>1603</v>
      </c>
      <c r="R11" s="3" t="s">
        <v>1606</v>
      </c>
      <c r="T11" s="3" t="s">
        <v>1965</v>
      </c>
      <c r="U11" s="3" t="s">
        <v>1021</v>
      </c>
      <c r="W11" s="26" t="s">
        <v>1037</v>
      </c>
      <c r="X11" s="26" t="s">
        <v>768</v>
      </c>
      <c r="Y11" s="26" t="s">
        <v>434</v>
      </c>
      <c r="Z11" s="26" t="s">
        <v>946</v>
      </c>
      <c r="AA11" s="26" t="s">
        <v>1190</v>
      </c>
    </row>
    <row r="12" spans="1:27" x14ac:dyDescent="0.3">
      <c r="A12" s="3" t="s">
        <v>24</v>
      </c>
      <c r="B12" s="26"/>
      <c r="C12" s="6"/>
      <c r="D12" s="7" t="s">
        <v>2276</v>
      </c>
      <c r="E12" s="8"/>
      <c r="F12" s="8"/>
      <c r="G12" s="8"/>
      <c r="H12" s="8"/>
      <c r="I12" s="8"/>
      <c r="J12" s="9"/>
      <c r="K12" s="9"/>
      <c r="L12" s="9"/>
      <c r="M12" s="22" t="str">
        <f t="shared" ref="M12:M75" si="0">CONCATENATE(N12," : ",Q12," - ",T12," | ",O12," : ",R12," - ",U12)</f>
        <v xml:space="preserve">HYUNDAI : ELANTRA - G4FA, G4FD |  :  - </v>
      </c>
      <c r="N12" s="3" t="s">
        <v>1002</v>
      </c>
      <c r="Q12" s="3" t="s">
        <v>1607</v>
      </c>
      <c r="T12" s="3" t="s">
        <v>1966</v>
      </c>
      <c r="W12" s="26" t="s">
        <v>1038</v>
      </c>
      <c r="X12" s="26" t="s">
        <v>433</v>
      </c>
      <c r="Y12" s="26" t="s">
        <v>435</v>
      </c>
      <c r="Z12" s="26"/>
      <c r="AA12" s="26"/>
    </row>
    <row r="13" spans="1:27" x14ac:dyDescent="0.3">
      <c r="A13" s="3" t="s">
        <v>25</v>
      </c>
      <c r="B13" s="26"/>
      <c r="C13" s="6"/>
      <c r="D13" s="7" t="s">
        <v>2277</v>
      </c>
      <c r="E13" s="8"/>
      <c r="F13" s="8"/>
      <c r="G13" s="8"/>
      <c r="H13" s="8"/>
      <c r="I13" s="8"/>
      <c r="J13" s="9"/>
      <c r="K13" s="9"/>
      <c r="L13" s="9"/>
      <c r="M13" s="22" t="str">
        <f t="shared" si="0"/>
        <v>HYUNDAI : ACCENT, ELANTRA - G4FG, G4FA | KIA : CARENS - VARIOS</v>
      </c>
      <c r="N13" s="3" t="s">
        <v>1002</v>
      </c>
      <c r="O13" s="3" t="s">
        <v>1001</v>
      </c>
      <c r="Q13" s="3" t="s">
        <v>1603</v>
      </c>
      <c r="R13" s="3" t="s">
        <v>1608</v>
      </c>
      <c r="T13" s="3" t="s">
        <v>1967</v>
      </c>
      <c r="U13" s="3" t="s">
        <v>1021</v>
      </c>
      <c r="W13" s="26" t="s">
        <v>1038</v>
      </c>
      <c r="X13" s="26"/>
      <c r="Y13" s="26" t="s">
        <v>436</v>
      </c>
      <c r="Z13" s="26" t="s">
        <v>433</v>
      </c>
      <c r="AA13" s="26"/>
    </row>
    <row r="14" spans="1:27" x14ac:dyDescent="0.3">
      <c r="A14" s="3" t="s">
        <v>26</v>
      </c>
      <c r="B14" s="26"/>
      <c r="C14" s="6"/>
      <c r="D14" s="7" t="s">
        <v>2278</v>
      </c>
      <c r="E14" s="8"/>
      <c r="F14" s="8"/>
      <c r="G14" s="8"/>
      <c r="H14" s="8"/>
      <c r="I14" s="8"/>
      <c r="J14" s="9"/>
      <c r="K14" s="9"/>
      <c r="L14" s="9"/>
      <c r="M14" s="22" t="str">
        <f>CONCATENATE(N14," : ",Q14," - ",T14," | ",O14," : ",R14," - ",U14)</f>
        <v xml:space="preserve">HYUNDAI : ACCENT - G4LC, G4FG |  :  - </v>
      </c>
      <c r="N14" s="3" t="s">
        <v>1002</v>
      </c>
      <c r="Q14" s="3" t="s">
        <v>1609</v>
      </c>
      <c r="T14" s="3" t="s">
        <v>1968</v>
      </c>
      <c r="W14" s="26" t="s">
        <v>1039</v>
      </c>
      <c r="X14" s="26" t="s">
        <v>769</v>
      </c>
      <c r="Y14" s="26" t="s">
        <v>437</v>
      </c>
      <c r="Z14" s="26" t="s">
        <v>638</v>
      </c>
      <c r="AA14" s="26" t="s">
        <v>1191</v>
      </c>
    </row>
    <row r="15" spans="1:27" x14ac:dyDescent="0.3">
      <c r="A15" s="3" t="s">
        <v>27</v>
      </c>
      <c r="B15" s="26"/>
      <c r="C15" s="6"/>
      <c r="D15" s="7" t="s">
        <v>2279</v>
      </c>
      <c r="E15" s="8"/>
      <c r="F15" s="8"/>
      <c r="G15" s="8"/>
      <c r="H15" s="8"/>
      <c r="I15" s="8"/>
      <c r="J15" s="9"/>
      <c r="K15" s="9"/>
      <c r="L15" s="9"/>
      <c r="M15" s="22" t="str">
        <f t="shared" si="0"/>
        <v xml:space="preserve">HYUNDAI : CANTA FE, SONATA - VARIOS | HYUNDAI : CARENS, CERATO, MAGENTIS - </v>
      </c>
      <c r="N15" s="3" t="s">
        <v>1002</v>
      </c>
      <c r="O15" s="3" t="s">
        <v>1002</v>
      </c>
      <c r="P15" s="3" t="s">
        <v>1001</v>
      </c>
      <c r="Q15" s="3" t="s">
        <v>1610</v>
      </c>
      <c r="R15" s="3" t="s">
        <v>1611</v>
      </c>
      <c r="T15" s="3" t="s">
        <v>1021</v>
      </c>
      <c r="W15" s="26" t="s">
        <v>1040</v>
      </c>
      <c r="X15" s="26" t="s">
        <v>609</v>
      </c>
      <c r="Y15" s="26" t="s">
        <v>438</v>
      </c>
      <c r="Z15" s="26" t="s">
        <v>947</v>
      </c>
      <c r="AA15" s="26"/>
    </row>
    <row r="16" spans="1:27" x14ac:dyDescent="0.3">
      <c r="A16" s="3" t="s">
        <v>28</v>
      </c>
      <c r="B16" s="26"/>
      <c r="C16" s="6"/>
      <c r="D16" s="7" t="s">
        <v>2280</v>
      </c>
      <c r="E16" s="8"/>
      <c r="F16" s="8"/>
      <c r="G16" s="8"/>
      <c r="H16" s="8"/>
      <c r="I16" s="8"/>
      <c r="J16" s="9"/>
      <c r="K16" s="9"/>
      <c r="L16" s="9"/>
      <c r="M16" s="22" t="str">
        <f t="shared" si="0"/>
        <v>HYUNDAI : ACCENT - VARIOS | KIA : RIO - VARIOS</v>
      </c>
      <c r="N16" s="3" t="s">
        <v>1002</v>
      </c>
      <c r="O16" s="3" t="s">
        <v>1001</v>
      </c>
      <c r="Q16" s="3" t="s">
        <v>1609</v>
      </c>
      <c r="R16" s="3" t="s">
        <v>1594</v>
      </c>
      <c r="T16" s="3" t="s">
        <v>1021</v>
      </c>
      <c r="U16" s="3" t="s">
        <v>1021</v>
      </c>
      <c r="W16" s="26"/>
      <c r="X16" s="26"/>
      <c r="Y16" s="26" t="s">
        <v>439</v>
      </c>
      <c r="Z16" s="26" t="s">
        <v>431</v>
      </c>
      <c r="AA16" s="26"/>
    </row>
    <row r="17" spans="1:29" x14ac:dyDescent="0.3">
      <c r="A17" s="3" t="s">
        <v>29</v>
      </c>
      <c r="B17" s="26"/>
      <c r="C17" s="6"/>
      <c r="D17" s="7" t="s">
        <v>2281</v>
      </c>
      <c r="E17" s="8"/>
      <c r="F17" s="8"/>
      <c r="G17" s="8"/>
      <c r="H17" s="8"/>
      <c r="I17" s="8"/>
      <c r="J17" s="9"/>
      <c r="K17" s="9"/>
      <c r="L17" s="9"/>
      <c r="M17" s="22" t="str">
        <f t="shared" si="0"/>
        <v>HYUNDAI : ACCENT - VARIOS | KIA : RIO, CERATO - VARIOS</v>
      </c>
      <c r="N17" s="3" t="s">
        <v>1002</v>
      </c>
      <c r="O17" s="3" t="s">
        <v>1001</v>
      </c>
      <c r="Q17" s="3" t="s">
        <v>1609</v>
      </c>
      <c r="R17" s="3" t="s">
        <v>1604</v>
      </c>
      <c r="T17" s="3" t="s">
        <v>1021</v>
      </c>
      <c r="U17" s="3" t="s">
        <v>1021</v>
      </c>
      <c r="W17" s="26" t="s">
        <v>1041</v>
      </c>
      <c r="X17" s="26" t="s">
        <v>746</v>
      </c>
      <c r="Y17" s="26" t="s">
        <v>440</v>
      </c>
      <c r="Z17" s="26" t="s">
        <v>431</v>
      </c>
      <c r="AA17" s="26"/>
    </row>
    <row r="18" spans="1:29" x14ac:dyDescent="0.3">
      <c r="A18" s="3" t="s">
        <v>30</v>
      </c>
      <c r="B18" s="26"/>
      <c r="C18" s="6"/>
      <c r="D18" s="7" t="s">
        <v>1268</v>
      </c>
      <c r="E18" s="8"/>
      <c r="F18" s="8"/>
      <c r="G18" s="8"/>
      <c r="H18" s="8"/>
      <c r="I18" s="8"/>
      <c r="J18" s="9"/>
      <c r="K18" s="9"/>
      <c r="L18" s="9"/>
      <c r="M18" s="22" t="str">
        <f t="shared" si="0"/>
        <v xml:space="preserve">HYUNDAI : MIGHTY - D4AF, D4AL |  :  - </v>
      </c>
      <c r="N18" s="3" t="s">
        <v>1002</v>
      </c>
      <c r="Q18" s="3" t="s">
        <v>1612</v>
      </c>
      <c r="T18" s="3" t="s">
        <v>1969</v>
      </c>
      <c r="W18" s="26" t="s">
        <v>1042</v>
      </c>
      <c r="X18" s="26"/>
      <c r="Y18" s="26" t="s">
        <v>441</v>
      </c>
      <c r="Z18" s="26"/>
      <c r="AA18" s="26"/>
      <c r="AC18" t="str">
        <f>CONCATENATE(M18)</f>
        <v xml:space="preserve">HYUNDAI : MIGHTY - D4AF, D4AL |  :  - </v>
      </c>
    </row>
    <row r="19" spans="1:29" x14ac:dyDescent="0.3">
      <c r="A19" s="3" t="s">
        <v>31</v>
      </c>
      <c r="B19" s="26"/>
      <c r="C19" s="6"/>
      <c r="D19" s="7" t="s">
        <v>1269</v>
      </c>
      <c r="E19" s="8"/>
      <c r="F19" s="8"/>
      <c r="G19" s="8"/>
      <c r="H19" s="8"/>
      <c r="I19" s="8"/>
      <c r="J19" s="9"/>
      <c r="K19" s="9"/>
      <c r="L19" s="9"/>
      <c r="M19" s="22" t="str">
        <f t="shared" si="0"/>
        <v xml:space="preserve">HYUNDAI : MIGHTY - D4AL |  :  - </v>
      </c>
      <c r="N19" s="3" t="s">
        <v>1002</v>
      </c>
      <c r="Q19" s="3" t="s">
        <v>1612</v>
      </c>
      <c r="T19" s="3" t="s">
        <v>1970</v>
      </c>
      <c r="W19" s="26" t="s">
        <v>1042</v>
      </c>
      <c r="X19" s="26" t="s">
        <v>770</v>
      </c>
      <c r="Y19" s="26" t="s">
        <v>442</v>
      </c>
      <c r="Z19" s="26" t="s">
        <v>442</v>
      </c>
      <c r="AA19" s="26"/>
      <c r="AC19" t="str">
        <f t="shared" ref="AC19:AC50" si="1">CONCATENATE(N19,":",Q19," ",T19)</f>
        <v>HYUNDAI:MIGHTY D4AL</v>
      </c>
    </row>
    <row r="20" spans="1:29" x14ac:dyDescent="0.3">
      <c r="A20" s="3" t="s">
        <v>32</v>
      </c>
      <c r="B20" s="26" t="s">
        <v>1197</v>
      </c>
      <c r="C20" s="6"/>
      <c r="D20" s="7" t="s">
        <v>1269</v>
      </c>
      <c r="E20" s="8"/>
      <c r="F20" s="8"/>
      <c r="G20" s="8"/>
      <c r="H20" s="8"/>
      <c r="I20" s="8"/>
      <c r="J20" s="9"/>
      <c r="K20" s="9"/>
      <c r="L20" s="9"/>
      <c r="M20" s="22" t="str">
        <f t="shared" si="0"/>
        <v xml:space="preserve">HYUNDAI : COUNTY - D4AL |  :  - </v>
      </c>
      <c r="N20" s="3" t="s">
        <v>1002</v>
      </c>
      <c r="Q20" s="3" t="s">
        <v>1613</v>
      </c>
      <c r="T20" s="3" t="s">
        <v>1970</v>
      </c>
      <c r="W20" s="26" t="s">
        <v>1043</v>
      </c>
      <c r="X20" s="26" t="s">
        <v>771</v>
      </c>
      <c r="Y20" s="26" t="s">
        <v>443</v>
      </c>
      <c r="Z20" s="26" t="s">
        <v>443</v>
      </c>
      <c r="AA20" s="26"/>
      <c r="AC20" t="str">
        <f t="shared" si="1"/>
        <v>HYUNDAI:COUNTY D4AL</v>
      </c>
    </row>
    <row r="21" spans="1:29" x14ac:dyDescent="0.3">
      <c r="A21" s="3" t="s">
        <v>33</v>
      </c>
      <c r="B21" s="26"/>
      <c r="C21" s="6"/>
      <c r="D21" s="7" t="s">
        <v>1270</v>
      </c>
      <c r="E21" s="8"/>
      <c r="F21" s="8"/>
      <c r="G21" s="8"/>
      <c r="H21" s="8"/>
      <c r="I21" s="8"/>
      <c r="J21" s="9"/>
      <c r="K21" s="9"/>
      <c r="L21" s="9"/>
      <c r="M21" s="22" t="str">
        <f t="shared" si="0"/>
        <v>HYUNDAI : H100, STAREX - D4BB | MITSUBISHI : MONTERO - 4D55</v>
      </c>
      <c r="N21" s="3" t="s">
        <v>1002</v>
      </c>
      <c r="O21" s="3" t="s">
        <v>1004</v>
      </c>
      <c r="Q21" s="3" t="s">
        <v>1614</v>
      </c>
      <c r="R21" s="3" t="s">
        <v>1615</v>
      </c>
      <c r="T21" s="3" t="s">
        <v>1971</v>
      </c>
      <c r="U21" s="3" t="s">
        <v>1972</v>
      </c>
      <c r="W21" s="26"/>
      <c r="X21" s="26" t="s">
        <v>772</v>
      </c>
      <c r="Y21" s="26">
        <v>9941632</v>
      </c>
      <c r="Z21" s="26" t="s">
        <v>948</v>
      </c>
      <c r="AA21" s="26"/>
      <c r="AC21" t="str">
        <f t="shared" si="1"/>
        <v>HYUNDAI:H100, STAREX D4BB</v>
      </c>
    </row>
    <row r="22" spans="1:29" x14ac:dyDescent="0.3">
      <c r="A22" s="3" t="s">
        <v>34</v>
      </c>
      <c r="B22" s="26"/>
      <c r="C22" s="6"/>
      <c r="D22" s="7" t="s">
        <v>1271</v>
      </c>
      <c r="E22" s="8"/>
      <c r="F22" s="8"/>
      <c r="G22" s="8"/>
      <c r="H22" s="8"/>
      <c r="I22" s="8"/>
      <c r="J22" s="9"/>
      <c r="K22" s="9"/>
      <c r="L22" s="9"/>
      <c r="M22" s="22" t="str">
        <f t="shared" si="0"/>
        <v xml:space="preserve">NISSAN : DATSUN, CARVAN, CIVILIAN., ATLAS, CONDOR - SD20, SD22, SD23 |  :  - </v>
      </c>
      <c r="N22" s="3" t="s">
        <v>1003</v>
      </c>
      <c r="Q22" s="3" t="s">
        <v>1616</v>
      </c>
      <c r="T22" s="3" t="s">
        <v>1973</v>
      </c>
      <c r="W22" s="26" t="s">
        <v>1044</v>
      </c>
      <c r="X22" s="26" t="s">
        <v>773</v>
      </c>
      <c r="Y22" s="26" t="s">
        <v>444</v>
      </c>
      <c r="Z22" s="26"/>
      <c r="AA22" s="26"/>
      <c r="AC22" t="str">
        <f t="shared" si="1"/>
        <v>NISSAN:DATSUN, CARVAN, CIVILIAN., ATLAS, CONDOR SD20, SD22, SD23</v>
      </c>
    </row>
    <row r="23" spans="1:29" x14ac:dyDescent="0.3">
      <c r="A23" s="3" t="s">
        <v>35</v>
      </c>
      <c r="B23" s="26"/>
      <c r="C23" s="6"/>
      <c r="D23" s="7" t="s">
        <v>1272</v>
      </c>
      <c r="E23" s="8"/>
      <c r="F23" s="8"/>
      <c r="G23" s="8"/>
      <c r="H23" s="8"/>
      <c r="I23" s="8"/>
      <c r="J23" s="9"/>
      <c r="K23" s="9"/>
      <c r="L23" s="9"/>
      <c r="M23" s="22" t="str">
        <f t="shared" si="0"/>
        <v xml:space="preserve">NISSAN : SUNNY, PULSAR - E15 |  :  - </v>
      </c>
      <c r="N23" s="3" t="s">
        <v>1003</v>
      </c>
      <c r="Q23" s="3" t="s">
        <v>1617</v>
      </c>
      <c r="T23" s="3" t="s">
        <v>1974</v>
      </c>
      <c r="W23" s="26" t="s">
        <v>1045</v>
      </c>
      <c r="X23" s="26" t="s">
        <v>774</v>
      </c>
      <c r="Y23" s="26" t="s">
        <v>445</v>
      </c>
      <c r="Z23" s="26"/>
      <c r="AA23" s="26"/>
      <c r="AC23" t="str">
        <f t="shared" si="1"/>
        <v>NISSAN:SUNNY, PULSAR E15</v>
      </c>
    </row>
    <row r="24" spans="1:29" x14ac:dyDescent="0.3">
      <c r="A24" s="3" t="s">
        <v>36</v>
      </c>
      <c r="B24" s="26"/>
      <c r="C24" s="6"/>
      <c r="D24" s="7" t="s">
        <v>1273</v>
      </c>
      <c r="E24" s="8"/>
      <c r="F24" s="8"/>
      <c r="G24" s="8"/>
      <c r="H24" s="8"/>
      <c r="I24" s="8"/>
      <c r="J24" s="9"/>
      <c r="K24" s="9"/>
      <c r="L24" s="9"/>
      <c r="M24" s="22" t="str">
        <f t="shared" si="0"/>
        <v xml:space="preserve">NISSAN : SUNNY, BLUEBIRD, AVENIR, VANETTE - CD20 |  :  - </v>
      </c>
      <c r="N24" s="3" t="s">
        <v>1003</v>
      </c>
      <c r="Q24" s="3" t="s">
        <v>1618</v>
      </c>
      <c r="T24" s="3" t="s">
        <v>1975</v>
      </c>
      <c r="W24" s="26" t="s">
        <v>1046</v>
      </c>
      <c r="X24" s="26"/>
      <c r="Y24" s="26" t="s">
        <v>446</v>
      </c>
      <c r="Z24" s="26"/>
      <c r="AA24" s="26"/>
      <c r="AC24" t="str">
        <f t="shared" si="1"/>
        <v>NISSAN:SUNNY, BLUEBIRD, AVENIR, VANETTE CD20</v>
      </c>
    </row>
    <row r="25" spans="1:29" x14ac:dyDescent="0.3">
      <c r="A25" s="3" t="s">
        <v>37</v>
      </c>
      <c r="B25" s="26"/>
      <c r="C25" s="6"/>
      <c r="D25" s="7" t="s">
        <v>1274</v>
      </c>
      <c r="E25" s="8"/>
      <c r="F25" s="8"/>
      <c r="G25" s="8"/>
      <c r="H25" s="8"/>
      <c r="I25" s="8"/>
      <c r="J25" s="9"/>
      <c r="K25" s="9"/>
      <c r="L25" s="9"/>
      <c r="M25" s="22" t="str">
        <f t="shared" si="0"/>
        <v xml:space="preserve">NISSAN : SUNNY - QG15, QG13, QG18 |  :  - </v>
      </c>
      <c r="N25" s="3" t="s">
        <v>1003</v>
      </c>
      <c r="Q25" s="3" t="s">
        <v>1619</v>
      </c>
      <c r="T25" s="3" t="s">
        <v>1976</v>
      </c>
      <c r="W25" s="26"/>
      <c r="X25" s="26"/>
      <c r="Y25" s="26" t="s">
        <v>447</v>
      </c>
      <c r="Z25" s="26"/>
      <c r="AA25" s="26"/>
      <c r="AC25" t="str">
        <f t="shared" si="1"/>
        <v>NISSAN:SUNNY QG15, QG13, QG18</v>
      </c>
    </row>
    <row r="26" spans="1:29" x14ac:dyDescent="0.3">
      <c r="A26" s="3" t="s">
        <v>38</v>
      </c>
      <c r="B26" s="26"/>
      <c r="C26" s="6"/>
      <c r="D26" s="7" t="s">
        <v>1275</v>
      </c>
      <c r="E26" s="8"/>
      <c r="F26" s="8"/>
      <c r="G26" s="8"/>
      <c r="H26" s="8"/>
      <c r="I26" s="8"/>
      <c r="J26" s="9"/>
      <c r="K26" s="9"/>
      <c r="L26" s="9"/>
      <c r="M26" s="22" t="str">
        <f t="shared" si="0"/>
        <v xml:space="preserve">NISSAN : ATLAS, CONDOR, CIVILIAN - ED33, FD33T, ED35,FD35, FD35T |  :  - </v>
      </c>
      <c r="N26" s="3" t="s">
        <v>1003</v>
      </c>
      <c r="Q26" s="3" t="s">
        <v>1620</v>
      </c>
      <c r="T26" s="3" t="s">
        <v>1977</v>
      </c>
      <c r="W26" s="26" t="s">
        <v>1047</v>
      </c>
      <c r="X26" s="26" t="s">
        <v>775</v>
      </c>
      <c r="Y26" s="26" t="s">
        <v>448</v>
      </c>
      <c r="Z26" s="26" t="s">
        <v>448</v>
      </c>
      <c r="AA26" s="26"/>
      <c r="AC26" t="str">
        <f t="shared" si="1"/>
        <v>NISSAN:ATLAS, CONDOR, CIVILIAN ED33, FD33T, ED35,FD35, FD35T</v>
      </c>
    </row>
    <row r="27" spans="1:29" x14ac:dyDescent="0.3">
      <c r="A27" s="3" t="s">
        <v>39</v>
      </c>
      <c r="B27" s="26"/>
      <c r="C27" s="6"/>
      <c r="D27" s="7" t="s">
        <v>1276</v>
      </c>
      <c r="E27" s="8"/>
      <c r="F27" s="8"/>
      <c r="G27" s="8"/>
      <c r="H27" s="8"/>
      <c r="I27" s="8"/>
      <c r="J27" s="9"/>
      <c r="K27" s="9"/>
      <c r="L27" s="9"/>
      <c r="M27" s="22" t="str">
        <f t="shared" si="0"/>
        <v xml:space="preserve">NISSAN : SUNNY, PULSAR - GA14, GA15 |  :  - </v>
      </c>
      <c r="N27" s="3" t="s">
        <v>1003</v>
      </c>
      <c r="Q27" s="3" t="s">
        <v>1617</v>
      </c>
      <c r="T27" s="3" t="s">
        <v>1978</v>
      </c>
      <c r="W27" s="26" t="s">
        <v>1048</v>
      </c>
      <c r="X27" s="26" t="s">
        <v>776</v>
      </c>
      <c r="Y27" s="26" t="s">
        <v>449</v>
      </c>
      <c r="Z27" s="26" t="s">
        <v>449</v>
      </c>
      <c r="AA27" s="26" t="s">
        <v>1192</v>
      </c>
      <c r="AC27" t="str">
        <f t="shared" si="1"/>
        <v>NISSAN:SUNNY, PULSAR GA14, GA15</v>
      </c>
    </row>
    <row r="28" spans="1:29" x14ac:dyDescent="0.3">
      <c r="A28" s="3" t="s">
        <v>40</v>
      </c>
      <c r="B28" s="26"/>
      <c r="C28" s="6"/>
      <c r="D28" s="7" t="s">
        <v>1277</v>
      </c>
      <c r="E28" s="8"/>
      <c r="F28" s="8"/>
      <c r="G28" s="8"/>
      <c r="H28" s="8"/>
      <c r="I28" s="8"/>
      <c r="J28" s="9"/>
      <c r="K28" s="9"/>
      <c r="L28" s="9"/>
      <c r="M28" s="22" t="str">
        <f t="shared" si="0"/>
        <v xml:space="preserve">NISSAN : SUNNY, PULSAR, PRESEA - GA15, GA16 |  :  - </v>
      </c>
      <c r="N28" s="3" t="s">
        <v>1003</v>
      </c>
      <c r="Q28" s="3" t="s">
        <v>1621</v>
      </c>
      <c r="T28" s="3" t="s">
        <v>1979</v>
      </c>
      <c r="W28" s="26" t="s">
        <v>1048</v>
      </c>
      <c r="X28" s="26" t="s">
        <v>777</v>
      </c>
      <c r="Y28" s="26" t="s">
        <v>450</v>
      </c>
      <c r="Z28" s="26"/>
      <c r="AA28" s="26"/>
      <c r="AC28" t="str">
        <f t="shared" si="1"/>
        <v>NISSAN:SUNNY, PULSAR, PRESEA GA15, GA16</v>
      </c>
    </row>
    <row r="29" spans="1:29" x14ac:dyDescent="0.3">
      <c r="A29" s="3" t="s">
        <v>41</v>
      </c>
      <c r="B29" s="26" t="s">
        <v>1240</v>
      </c>
      <c r="C29" s="6"/>
      <c r="D29" s="7" t="s">
        <v>1278</v>
      </c>
      <c r="E29" s="8"/>
      <c r="F29" s="8"/>
      <c r="G29" s="8"/>
      <c r="H29" s="8"/>
      <c r="I29" s="8"/>
      <c r="J29" s="9"/>
      <c r="K29" s="9"/>
      <c r="L29" s="9"/>
      <c r="M29" s="22" t="str">
        <f t="shared" si="0"/>
        <v xml:space="preserve">NISSAN : BLUEBIRD, SERENA, SUNNY, VANETTE - GA13DE, GA15, GA16DS |  :  - </v>
      </c>
      <c r="N29" s="3" t="s">
        <v>1003</v>
      </c>
      <c r="Q29" s="3" t="s">
        <v>1622</v>
      </c>
      <c r="T29" s="3" t="s">
        <v>1980</v>
      </c>
      <c r="W29" s="26" t="s">
        <v>1048</v>
      </c>
      <c r="X29" s="26" t="s">
        <v>778</v>
      </c>
      <c r="Y29" s="26" t="s">
        <v>451</v>
      </c>
      <c r="Z29" s="26" t="s">
        <v>451</v>
      </c>
      <c r="AA29" s="26"/>
      <c r="AC29" t="str">
        <f t="shared" si="1"/>
        <v>NISSAN:BLUEBIRD, SERENA, SUNNY, VANETTE GA13DE, GA15, GA16DS</v>
      </c>
    </row>
    <row r="30" spans="1:29" x14ac:dyDescent="0.3">
      <c r="A30" s="3" t="s">
        <v>42</v>
      </c>
      <c r="B30" s="26"/>
      <c r="C30" s="6"/>
      <c r="D30" s="7" t="s">
        <v>1279</v>
      </c>
      <c r="E30" s="8"/>
      <c r="F30" s="8"/>
      <c r="G30" s="8"/>
      <c r="H30" s="8"/>
      <c r="I30" s="8"/>
      <c r="J30" s="9"/>
      <c r="K30" s="9"/>
      <c r="L30" s="9"/>
      <c r="M30" s="22" t="str">
        <f t="shared" si="0"/>
        <v xml:space="preserve">NISSAN : SENTRA - GA16 |  :  - </v>
      </c>
      <c r="N30" s="3" t="s">
        <v>1003</v>
      </c>
      <c r="Q30" s="3" t="s">
        <v>1623</v>
      </c>
      <c r="T30" s="3" t="s">
        <v>1981</v>
      </c>
      <c r="W30" s="26" t="s">
        <v>1048</v>
      </c>
      <c r="X30" s="26" t="s">
        <v>779</v>
      </c>
      <c r="Y30" s="26" t="s">
        <v>452</v>
      </c>
      <c r="Z30" s="26"/>
      <c r="AA30" s="26"/>
      <c r="AC30" t="str">
        <f t="shared" si="1"/>
        <v>NISSAN:SENTRA GA16</v>
      </c>
    </row>
    <row r="31" spans="1:29" x14ac:dyDescent="0.3">
      <c r="A31" s="3" t="s">
        <v>43</v>
      </c>
      <c r="B31" s="26"/>
      <c r="C31" s="6"/>
      <c r="D31" s="7" t="s">
        <v>1280</v>
      </c>
      <c r="E31" s="8"/>
      <c r="F31" s="8"/>
      <c r="G31" s="8"/>
      <c r="H31" s="8"/>
      <c r="I31" s="8"/>
      <c r="J31" s="9"/>
      <c r="K31" s="9"/>
      <c r="L31" s="9"/>
      <c r="M31" s="22" t="str">
        <f t="shared" si="0"/>
        <v xml:space="preserve">NISSAN : PULSAR, SENTRA - E16 |  :  - </v>
      </c>
      <c r="N31" s="3" t="s">
        <v>1003</v>
      </c>
      <c r="Q31" s="3" t="s">
        <v>1624</v>
      </c>
      <c r="T31" s="3" t="s">
        <v>1982</v>
      </c>
      <c r="W31" s="26" t="s">
        <v>1049</v>
      </c>
      <c r="X31" s="26" t="s">
        <v>713</v>
      </c>
      <c r="Y31" s="26" t="s">
        <v>453</v>
      </c>
      <c r="Z31" s="26"/>
      <c r="AA31" s="26"/>
      <c r="AC31" t="str">
        <f t="shared" si="1"/>
        <v>NISSAN:PULSAR, SENTRA E16</v>
      </c>
    </row>
    <row r="32" spans="1:29" x14ac:dyDescent="0.3">
      <c r="A32" s="3" t="s">
        <v>44</v>
      </c>
      <c r="B32" s="26" t="s">
        <v>1239</v>
      </c>
      <c r="C32" s="6"/>
      <c r="D32" s="7" t="s">
        <v>1265</v>
      </c>
      <c r="E32" s="8"/>
      <c r="F32" s="8"/>
      <c r="G32" s="8"/>
      <c r="H32" s="8"/>
      <c r="I32" s="8"/>
      <c r="J32" s="9"/>
      <c r="K32" s="9"/>
      <c r="L32" s="9"/>
      <c r="M32" s="22" t="str">
        <f t="shared" si="0"/>
        <v xml:space="preserve">NISSAN : SUNNY - CD17 |  :  - </v>
      </c>
      <c r="N32" s="3" t="s">
        <v>1003</v>
      </c>
      <c r="Q32" s="3" t="s">
        <v>1619</v>
      </c>
      <c r="T32" s="3" t="s">
        <v>1962</v>
      </c>
      <c r="W32" s="26" t="s">
        <v>1050</v>
      </c>
      <c r="X32" s="26"/>
      <c r="Y32" s="26" t="s">
        <v>432</v>
      </c>
      <c r="Z32" s="26"/>
      <c r="AA32" s="26"/>
      <c r="AC32" t="str">
        <f t="shared" si="1"/>
        <v>NISSAN:SUNNY CD17</v>
      </c>
    </row>
    <row r="33" spans="1:29" x14ac:dyDescent="0.3">
      <c r="A33" s="3" t="s">
        <v>45</v>
      </c>
      <c r="B33" s="26"/>
      <c r="C33" s="6"/>
      <c r="D33" s="7" t="s">
        <v>1281</v>
      </c>
      <c r="E33" s="8"/>
      <c r="F33" s="8"/>
      <c r="G33" s="8"/>
      <c r="H33" s="8"/>
      <c r="I33" s="8"/>
      <c r="J33" s="9"/>
      <c r="K33" s="9"/>
      <c r="L33" s="9"/>
      <c r="M33" s="22" t="str">
        <f t="shared" si="0"/>
        <v xml:space="preserve">NISSAN : DATSUN, ATLAS, CONDOR - NA16S, NA20S |  :  - </v>
      </c>
      <c r="N33" s="3" t="s">
        <v>1003</v>
      </c>
      <c r="Q33" s="3" t="s">
        <v>1625</v>
      </c>
      <c r="T33" s="3" t="s">
        <v>1983</v>
      </c>
      <c r="W33" s="26" t="s">
        <v>1051</v>
      </c>
      <c r="X33" s="26" t="s">
        <v>780</v>
      </c>
      <c r="Y33" s="26" t="s">
        <v>454</v>
      </c>
      <c r="Z33" s="26" t="s">
        <v>454</v>
      </c>
      <c r="AA33" s="26"/>
      <c r="AC33" t="str">
        <f t="shared" si="1"/>
        <v>NISSAN:DATSUN, ATLAS, CONDOR NA16S, NA20S</v>
      </c>
    </row>
    <row r="34" spans="1:29" x14ac:dyDescent="0.3">
      <c r="A34" s="3" t="s">
        <v>46</v>
      </c>
      <c r="B34" s="26" t="s">
        <v>1241</v>
      </c>
      <c r="C34" s="6"/>
      <c r="D34" s="7" t="s">
        <v>1265</v>
      </c>
      <c r="E34" s="8"/>
      <c r="F34" s="8"/>
      <c r="G34" s="8"/>
      <c r="H34" s="8"/>
      <c r="I34" s="8"/>
      <c r="J34" s="9"/>
      <c r="K34" s="9"/>
      <c r="L34" s="9"/>
      <c r="M34" s="22" t="str">
        <f t="shared" si="0"/>
        <v xml:space="preserve">NISSAN : SUNNY - CD17 |  :  - </v>
      </c>
      <c r="N34" s="3" t="s">
        <v>1003</v>
      </c>
      <c r="Q34" s="3" t="s">
        <v>1619</v>
      </c>
      <c r="T34" s="3" t="s">
        <v>1962</v>
      </c>
      <c r="W34" s="26" t="s">
        <v>1052</v>
      </c>
      <c r="X34" s="26" t="s">
        <v>781</v>
      </c>
      <c r="Y34" s="26" t="s">
        <v>455</v>
      </c>
      <c r="Z34" s="26"/>
      <c r="AA34" s="26"/>
      <c r="AC34" t="str">
        <f t="shared" si="1"/>
        <v>NISSAN:SUNNY CD17</v>
      </c>
    </row>
    <row r="35" spans="1:29" x14ac:dyDescent="0.3">
      <c r="A35" s="3" t="s">
        <v>47</v>
      </c>
      <c r="B35" s="26" t="s">
        <v>1242</v>
      </c>
      <c r="C35" s="6"/>
      <c r="D35" s="7" t="s">
        <v>1282</v>
      </c>
      <c r="E35" s="8"/>
      <c r="F35" s="8"/>
      <c r="G35" s="8"/>
      <c r="H35" s="8"/>
      <c r="I35" s="8"/>
      <c r="J35" s="9"/>
      <c r="K35" s="9"/>
      <c r="L35" s="9"/>
      <c r="M35" s="22" t="str">
        <f t="shared" si="0"/>
        <v xml:space="preserve">NISSAN : BLUEBIRD, TIIDA - HR12DE, HR15DE |  :  - </v>
      </c>
      <c r="N35" s="3" t="s">
        <v>1003</v>
      </c>
      <c r="Q35" s="3" t="s">
        <v>1626</v>
      </c>
      <c r="T35" s="3" t="s">
        <v>1984</v>
      </c>
      <c r="W35" s="26" t="s">
        <v>1053</v>
      </c>
      <c r="X35" s="26" t="s">
        <v>782</v>
      </c>
      <c r="Y35" s="26" t="s">
        <v>456</v>
      </c>
      <c r="Z35" s="26" t="s">
        <v>456</v>
      </c>
      <c r="AA35" s="26"/>
      <c r="AC35" t="str">
        <f t="shared" si="1"/>
        <v>NISSAN:BLUEBIRD, TIIDA HR12DE, HR15DE</v>
      </c>
    </row>
    <row r="36" spans="1:29" x14ac:dyDescent="0.3">
      <c r="A36" s="3" t="s">
        <v>48</v>
      </c>
      <c r="B36" s="26" t="s">
        <v>1243</v>
      </c>
      <c r="C36" s="6"/>
      <c r="D36" s="7" t="s">
        <v>1283</v>
      </c>
      <c r="E36" s="8"/>
      <c r="F36" s="8"/>
      <c r="G36" s="8"/>
      <c r="H36" s="8"/>
      <c r="I36" s="8"/>
      <c r="J36" s="9"/>
      <c r="K36" s="9"/>
      <c r="L36" s="9"/>
      <c r="M36" s="22" t="str">
        <f t="shared" si="0"/>
        <v xml:space="preserve">NISSAN : TIIDA, WINGROAD - HR12, HR15, HR16 |  :  - </v>
      </c>
      <c r="N36" s="3" t="s">
        <v>1003</v>
      </c>
      <c r="Q36" s="3" t="s">
        <v>1627</v>
      </c>
      <c r="T36" s="3" t="s">
        <v>1985</v>
      </c>
      <c r="W36" s="26" t="s">
        <v>1053</v>
      </c>
      <c r="X36" s="26" t="s">
        <v>783</v>
      </c>
      <c r="Y36" s="26" t="s">
        <v>457</v>
      </c>
      <c r="Z36" s="26"/>
      <c r="AA36" s="26"/>
      <c r="AC36" t="str">
        <f>CONCATENATE(N36,":",Q36," ",T36)</f>
        <v>NISSAN:TIIDA, WINGROAD HR12, HR15, HR16</v>
      </c>
    </row>
    <row r="37" spans="1:29" x14ac:dyDescent="0.3">
      <c r="A37" s="3" t="s">
        <v>49</v>
      </c>
      <c r="B37" s="26"/>
      <c r="C37" s="6"/>
      <c r="D37" s="7" t="s">
        <v>1284</v>
      </c>
      <c r="E37" s="8"/>
      <c r="F37" s="8"/>
      <c r="G37" s="8"/>
      <c r="H37" s="8"/>
      <c r="I37" s="8"/>
      <c r="J37" s="9"/>
      <c r="K37" s="9"/>
      <c r="L37" s="9"/>
      <c r="M37" s="22" t="str">
        <f t="shared" si="0"/>
        <v xml:space="preserve">NISSAN : ATLAS - FD42 |  :  - </v>
      </c>
      <c r="N37" s="3" t="s">
        <v>1003</v>
      </c>
      <c r="Q37" s="3" t="s">
        <v>1628</v>
      </c>
      <c r="T37" s="3" t="s">
        <v>1986</v>
      </c>
      <c r="W37" s="26" t="s">
        <v>1054</v>
      </c>
      <c r="X37" s="26"/>
      <c r="Y37" s="26" t="s">
        <v>458</v>
      </c>
      <c r="Z37" s="26"/>
      <c r="AA37" s="26"/>
      <c r="AC37" t="str">
        <f t="shared" si="1"/>
        <v>NISSAN:ATLAS FD42</v>
      </c>
    </row>
    <row r="38" spans="1:29" x14ac:dyDescent="0.3">
      <c r="A38" s="3" t="s">
        <v>50</v>
      </c>
      <c r="B38" s="26"/>
      <c r="C38" s="6"/>
      <c r="D38" s="7" t="s">
        <v>1285</v>
      </c>
      <c r="E38" s="8"/>
      <c r="F38" s="8"/>
      <c r="G38" s="8"/>
      <c r="H38" s="8"/>
      <c r="I38" s="8"/>
      <c r="J38" s="9"/>
      <c r="K38" s="9"/>
      <c r="L38" s="9"/>
      <c r="M38" s="22" t="str">
        <f t="shared" si="0"/>
        <v xml:space="preserve">MITSUBISHI : LANCER, MIRAGE, CORDIA/TREDIA - 4G13, 4G15,G12B | HYUNDAI : EXCEL, ACCENT - </v>
      </c>
      <c r="N38" s="3" t="s">
        <v>1004</v>
      </c>
      <c r="O38" s="3" t="s">
        <v>1002</v>
      </c>
      <c r="Q38" s="3" t="s">
        <v>1629</v>
      </c>
      <c r="R38" s="3" t="s">
        <v>1630</v>
      </c>
      <c r="T38" s="3" t="s">
        <v>1987</v>
      </c>
      <c r="W38" s="26" t="s">
        <v>1055</v>
      </c>
      <c r="X38" s="26" t="s">
        <v>784</v>
      </c>
      <c r="Y38" s="26" t="s">
        <v>459</v>
      </c>
      <c r="Z38" s="26" t="s">
        <v>459</v>
      </c>
      <c r="AA38" s="26"/>
      <c r="AC38" t="str">
        <f t="shared" si="1"/>
        <v>MITSUBISHI:LANCER, MIRAGE, CORDIA/TREDIA 4G13, 4G15,G12B</v>
      </c>
    </row>
    <row r="39" spans="1:29" x14ac:dyDescent="0.3">
      <c r="A39" s="3" t="s">
        <v>51</v>
      </c>
      <c r="B39" s="26"/>
      <c r="C39" s="6"/>
      <c r="D39" s="7" t="s">
        <v>1286</v>
      </c>
      <c r="E39" s="8"/>
      <c r="F39" s="8"/>
      <c r="G39" s="8"/>
      <c r="H39" s="8"/>
      <c r="I39" s="8"/>
      <c r="J39" s="9"/>
      <c r="K39" s="9"/>
      <c r="L39" s="9"/>
      <c r="M39" s="22" t="str">
        <f t="shared" si="0"/>
        <v>MITSUBISHI : CHARIOT, CORDIA, GALANT - G62B, G63B | HYUNDAI : SONATA - VARIOS</v>
      </c>
      <c r="N39" s="3" t="s">
        <v>1004</v>
      </c>
      <c r="O39" s="3" t="s">
        <v>1002</v>
      </c>
      <c r="Q39" s="3" t="s">
        <v>1631</v>
      </c>
      <c r="R39" s="3" t="s">
        <v>1597</v>
      </c>
      <c r="T39" s="3" t="s">
        <v>1988</v>
      </c>
      <c r="U39" s="3" t="s">
        <v>1021</v>
      </c>
      <c r="W39" s="26" t="s">
        <v>1055</v>
      </c>
      <c r="X39" s="26" t="s">
        <v>785</v>
      </c>
      <c r="Y39" s="26" t="s">
        <v>460</v>
      </c>
      <c r="Z39" s="26"/>
      <c r="AA39" s="26"/>
      <c r="AC39" t="str">
        <f t="shared" si="1"/>
        <v>MITSUBISHI:CHARIOT, CORDIA, GALANT G62B, G63B</v>
      </c>
    </row>
    <row r="40" spans="1:29" x14ac:dyDescent="0.3">
      <c r="A40" s="3" t="s">
        <v>52</v>
      </c>
      <c r="B40" s="26"/>
      <c r="C40" s="6"/>
      <c r="D40" s="7" t="s">
        <v>1287</v>
      </c>
      <c r="E40" s="8"/>
      <c r="F40" s="8"/>
      <c r="G40" s="8"/>
      <c r="H40" s="8"/>
      <c r="I40" s="8"/>
      <c r="J40" s="9"/>
      <c r="K40" s="9"/>
      <c r="L40" s="9"/>
      <c r="M40" s="22" t="str">
        <f t="shared" si="0"/>
        <v xml:space="preserve">MITSUBISHI : GALANT/ETERNA, PAJERO, MONTERO, DELICIA - 4D55 |  :  - </v>
      </c>
      <c r="N40" s="3" t="s">
        <v>1004</v>
      </c>
      <c r="Q40" s="3" t="s">
        <v>1632</v>
      </c>
      <c r="T40" s="3" t="s">
        <v>1972</v>
      </c>
      <c r="W40" s="26" t="s">
        <v>1056</v>
      </c>
      <c r="X40" s="26" t="s">
        <v>786</v>
      </c>
      <c r="Y40" s="26" t="s">
        <v>461</v>
      </c>
      <c r="Z40" s="26"/>
      <c r="AA40" s="26"/>
      <c r="AC40" t="str">
        <f t="shared" si="1"/>
        <v>MITSUBISHI:GALANT/ETERNA, PAJERO, MONTERO, DELICIA 4D55</v>
      </c>
    </row>
    <row r="41" spans="1:29" x14ac:dyDescent="0.3">
      <c r="A41" s="3" t="s">
        <v>53</v>
      </c>
      <c r="B41" s="26"/>
      <c r="C41" s="6"/>
      <c r="D41" s="7" t="s">
        <v>1287</v>
      </c>
      <c r="E41" s="8"/>
      <c r="F41" s="8"/>
      <c r="G41" s="8"/>
      <c r="H41" s="8"/>
      <c r="I41" s="8"/>
      <c r="J41" s="9"/>
      <c r="K41" s="9"/>
      <c r="L41" s="9"/>
      <c r="M41" s="22" t="str">
        <f t="shared" si="0"/>
        <v xml:space="preserve">MITSUBISHI : MONTERO - 4D55 |  :  - </v>
      </c>
      <c r="N41" s="3" t="s">
        <v>1004</v>
      </c>
      <c r="Q41" s="3" t="s">
        <v>1615</v>
      </c>
      <c r="T41" s="3" t="s">
        <v>1972</v>
      </c>
      <c r="W41" s="26" t="s">
        <v>1057</v>
      </c>
      <c r="X41" s="26" t="s">
        <v>786</v>
      </c>
      <c r="Y41" s="26" t="s">
        <v>462</v>
      </c>
      <c r="Z41" s="26"/>
      <c r="AA41" s="26"/>
      <c r="AC41" t="str">
        <f t="shared" si="1"/>
        <v>MITSUBISHI:MONTERO 4D55</v>
      </c>
    </row>
    <row r="42" spans="1:29" x14ac:dyDescent="0.3">
      <c r="A42" s="3" t="s">
        <v>54</v>
      </c>
      <c r="B42" s="26"/>
      <c r="C42" s="6"/>
      <c r="D42" s="7" t="s">
        <v>1288</v>
      </c>
      <c r="E42" s="8"/>
      <c r="F42" s="8"/>
      <c r="G42" s="8"/>
      <c r="H42" s="8"/>
      <c r="I42" s="8"/>
      <c r="J42" s="9"/>
      <c r="K42" s="9"/>
      <c r="L42" s="9"/>
      <c r="M42" s="22" t="str">
        <f t="shared" si="0"/>
        <v xml:space="preserve">MITSUBISHI : CANTER - 4D30,4D32, D4AF, 4D33 ANT |  :  - </v>
      </c>
      <c r="N42" s="3" t="s">
        <v>1004</v>
      </c>
      <c r="Q42" s="3" t="s">
        <v>1633</v>
      </c>
      <c r="T42" s="3" t="s">
        <v>1989</v>
      </c>
      <c r="W42" s="26" t="s">
        <v>1058</v>
      </c>
      <c r="X42" s="26" t="s">
        <v>787</v>
      </c>
      <c r="Y42" s="26" t="s">
        <v>463</v>
      </c>
      <c r="Z42" s="26"/>
      <c r="AA42" s="26"/>
      <c r="AC42" t="str">
        <f t="shared" si="1"/>
        <v>MITSUBISHI:CANTER 4D30,4D32, D4AF, 4D33 ANT</v>
      </c>
    </row>
    <row r="43" spans="1:29" x14ac:dyDescent="0.3">
      <c r="A43" s="3" t="s">
        <v>55</v>
      </c>
      <c r="B43" s="26"/>
      <c r="C43" s="6"/>
      <c r="D43" s="7" t="s">
        <v>1289</v>
      </c>
      <c r="E43" s="8"/>
      <c r="F43" s="8"/>
      <c r="G43" s="8"/>
      <c r="H43" s="8"/>
      <c r="I43" s="8"/>
      <c r="J43" s="9"/>
      <c r="K43" s="9"/>
      <c r="L43" s="9"/>
      <c r="M43" s="22" t="str">
        <f t="shared" si="0"/>
        <v>MITSUBISHI : DELICIA, MONTERO - 4D55,4D56 | HYUNDAI : H100 - D4BB, D4BH</v>
      </c>
      <c r="N43" s="3" t="s">
        <v>1004</v>
      </c>
      <c r="O43" s="3" t="s">
        <v>1002</v>
      </c>
      <c r="Q43" s="3" t="s">
        <v>1634</v>
      </c>
      <c r="R43" s="3" t="s">
        <v>1598</v>
      </c>
      <c r="T43" s="3" t="s">
        <v>1990</v>
      </c>
      <c r="U43" s="3" t="s">
        <v>1991</v>
      </c>
      <c r="W43" s="26" t="s">
        <v>1056</v>
      </c>
      <c r="X43" s="26" t="s">
        <v>788</v>
      </c>
      <c r="Y43" s="26" t="s">
        <v>464</v>
      </c>
      <c r="Z43" s="26" t="s">
        <v>464</v>
      </c>
      <c r="AA43" s="26"/>
      <c r="AC43" t="str">
        <f t="shared" si="1"/>
        <v>MITSUBISHI:DELICIA, MONTERO 4D55,4D56</v>
      </c>
    </row>
    <row r="44" spans="1:29" x14ac:dyDescent="0.3">
      <c r="A44" s="3" t="s">
        <v>56</v>
      </c>
      <c r="B44" s="26"/>
      <c r="C44" s="6"/>
      <c r="D44" s="7" t="s">
        <v>1290</v>
      </c>
      <c r="E44" s="8"/>
      <c r="F44" s="8"/>
      <c r="G44" s="8"/>
      <c r="H44" s="8"/>
      <c r="I44" s="8"/>
      <c r="J44" s="9"/>
      <c r="K44" s="9"/>
      <c r="L44" s="9"/>
      <c r="M44" s="22" t="str">
        <f t="shared" si="0"/>
        <v xml:space="preserve">MITSUBISHI : MONTERO, DELICA, L200 - 4D56 |  :  - </v>
      </c>
      <c r="N44" s="3" t="s">
        <v>1004</v>
      </c>
      <c r="Q44" s="3" t="s">
        <v>1635</v>
      </c>
      <c r="T44" s="3" t="s">
        <v>1992</v>
      </c>
      <c r="W44" s="26" t="s">
        <v>1056</v>
      </c>
      <c r="X44" s="26" t="s">
        <v>789</v>
      </c>
      <c r="Y44" s="26" t="s">
        <v>465</v>
      </c>
      <c r="Z44" s="26"/>
      <c r="AA44" s="26"/>
      <c r="AC44" t="str">
        <f t="shared" si="1"/>
        <v>MITSUBISHI:MONTERO, DELICA, L200 4D56</v>
      </c>
    </row>
    <row r="45" spans="1:29" x14ac:dyDescent="0.3">
      <c r="A45" s="3" t="s">
        <v>57</v>
      </c>
      <c r="B45" s="26"/>
      <c r="C45" s="6"/>
      <c r="D45" s="7" t="s">
        <v>1361</v>
      </c>
      <c r="E45" s="8"/>
      <c r="F45" s="8"/>
      <c r="G45" s="8"/>
      <c r="H45" s="8"/>
      <c r="I45" s="8"/>
      <c r="J45" s="9"/>
      <c r="K45" s="9"/>
      <c r="L45" s="9"/>
      <c r="M45" s="22" t="str">
        <f t="shared" si="0"/>
        <v>MITSUBISHI : LANCER, MIRAGE, DINGO - 4G13, 4G15 | CHANGAN : GRAN VAN - 4G15</v>
      </c>
      <c r="N45" s="3" t="s">
        <v>1004</v>
      </c>
      <c r="O45" s="3" t="s">
        <v>1007</v>
      </c>
      <c r="Q45" s="3" t="s">
        <v>1636</v>
      </c>
      <c r="R45" s="3" t="s">
        <v>1637</v>
      </c>
      <c r="S45" s="3" t="s">
        <v>1638</v>
      </c>
      <c r="T45" s="3" t="s">
        <v>1993</v>
      </c>
      <c r="U45" s="3" t="s">
        <v>1994</v>
      </c>
      <c r="V45" s="3" t="s">
        <v>1995</v>
      </c>
      <c r="W45" s="26" t="s">
        <v>1059</v>
      </c>
      <c r="X45" s="26" t="s">
        <v>790</v>
      </c>
      <c r="Y45" s="26" t="s">
        <v>466</v>
      </c>
      <c r="Z45" s="26" t="s">
        <v>860</v>
      </c>
      <c r="AA45" s="26"/>
      <c r="AC45" t="str">
        <f t="shared" si="1"/>
        <v>MITSUBISHI:LANCER, MIRAGE, DINGO 4G13, 4G15</v>
      </c>
    </row>
    <row r="46" spans="1:29" x14ac:dyDescent="0.3">
      <c r="A46" s="3" t="s">
        <v>58</v>
      </c>
      <c r="B46" s="26"/>
      <c r="C46" s="6"/>
      <c r="D46" s="7" t="s">
        <v>1362</v>
      </c>
      <c r="E46" s="8"/>
      <c r="F46" s="8"/>
      <c r="G46" s="8"/>
      <c r="H46" s="8"/>
      <c r="I46" s="8"/>
      <c r="J46" s="9"/>
      <c r="K46" s="9"/>
      <c r="L46" s="9"/>
      <c r="M46" s="22" t="str">
        <f t="shared" si="0"/>
        <v xml:space="preserve">MITSUBISHI : LANCER - 4G15 |  :  - </v>
      </c>
      <c r="N46" s="3" t="s">
        <v>1004</v>
      </c>
      <c r="Q46" s="3" t="s">
        <v>1639</v>
      </c>
      <c r="T46" s="3" t="s">
        <v>1994</v>
      </c>
      <c r="W46" s="26" t="s">
        <v>1060</v>
      </c>
      <c r="X46" s="26"/>
      <c r="Y46" s="26" t="s">
        <v>467</v>
      </c>
      <c r="Z46" s="26"/>
      <c r="AA46" s="26"/>
      <c r="AC46" t="str">
        <f t="shared" si="1"/>
        <v>MITSUBISHI:LANCER 4G15</v>
      </c>
    </row>
    <row r="47" spans="1:29" x14ac:dyDescent="0.3">
      <c r="A47" s="3" t="s">
        <v>59</v>
      </c>
      <c r="B47" s="26"/>
      <c r="C47" s="6"/>
      <c r="D47" s="7" t="s">
        <v>1363</v>
      </c>
      <c r="E47" s="8"/>
      <c r="F47" s="8"/>
      <c r="G47" s="8"/>
      <c r="H47" s="8"/>
      <c r="I47" s="8"/>
      <c r="J47" s="9"/>
      <c r="K47" s="9"/>
      <c r="L47" s="9"/>
      <c r="M47" s="22" t="str">
        <f t="shared" si="0"/>
        <v xml:space="preserve">MITSUBISHI : LANCER, LIBERO, MIRAGE, CHARIOT - 4D68 |  :  - </v>
      </c>
      <c r="N47" s="3" t="s">
        <v>1004</v>
      </c>
      <c r="Q47" s="3" t="s">
        <v>1640</v>
      </c>
      <c r="T47" s="3" t="s">
        <v>1996</v>
      </c>
      <c r="W47" s="26" t="s">
        <v>1055</v>
      </c>
      <c r="X47" s="26" t="s">
        <v>791</v>
      </c>
      <c r="Y47" s="26" t="s">
        <v>468</v>
      </c>
      <c r="Z47" s="26"/>
      <c r="AA47" s="26"/>
      <c r="AC47" t="str">
        <f t="shared" si="1"/>
        <v>MITSUBISHI:LANCER, LIBERO, MIRAGE, CHARIOT 4D68</v>
      </c>
    </row>
    <row r="48" spans="1:29" x14ac:dyDescent="0.3">
      <c r="A48" s="3" t="s">
        <v>60</v>
      </c>
      <c r="B48" s="26"/>
      <c r="C48" s="6"/>
      <c r="D48" s="7" t="s">
        <v>1364</v>
      </c>
      <c r="E48" s="8"/>
      <c r="F48" s="8"/>
      <c r="G48" s="8"/>
      <c r="H48" s="8"/>
      <c r="I48" s="8"/>
      <c r="J48" s="9"/>
      <c r="K48" s="9"/>
      <c r="L48" s="9"/>
      <c r="M48" s="22" t="str">
        <f t="shared" si="0"/>
        <v xml:space="preserve">MITSUBISHI : MONTERO, CHALLENGER, NATIVA - 4M40 |  :  - </v>
      </c>
      <c r="N48" s="3" t="s">
        <v>1004</v>
      </c>
      <c r="Q48" s="3" t="s">
        <v>1641</v>
      </c>
      <c r="T48" s="3" t="s">
        <v>1997</v>
      </c>
      <c r="W48" s="26" t="s">
        <v>1061</v>
      </c>
      <c r="X48" s="26" t="s">
        <v>792</v>
      </c>
      <c r="Y48" s="26" t="s">
        <v>469</v>
      </c>
      <c r="Z48" s="26"/>
      <c r="AA48" s="26"/>
      <c r="AC48" t="str">
        <f t="shared" si="1"/>
        <v>MITSUBISHI:MONTERO, CHALLENGER, NATIVA 4M40</v>
      </c>
    </row>
    <row r="49" spans="1:29" x14ac:dyDescent="0.3">
      <c r="A49" s="3" t="s">
        <v>61</v>
      </c>
      <c r="B49" s="26" t="s">
        <v>1244</v>
      </c>
      <c r="C49" s="6"/>
      <c r="D49" s="7" t="s">
        <v>1365</v>
      </c>
      <c r="E49" s="8"/>
      <c r="F49" s="8"/>
      <c r="G49" s="8"/>
      <c r="H49" s="8"/>
      <c r="I49" s="8"/>
      <c r="J49" s="9"/>
      <c r="K49" s="9"/>
      <c r="L49" s="9"/>
      <c r="M49" s="22" t="str">
        <f t="shared" si="0"/>
        <v>MITSUBISHI : CANTER, ROSA - 4D34, 4D34T, 4D33 | HYUNDAI : COUNTY - D4DB, D4DD</v>
      </c>
      <c r="N49" s="3" t="s">
        <v>1004</v>
      </c>
      <c r="O49" s="3" t="s">
        <v>1002</v>
      </c>
      <c r="Q49" s="3" t="s">
        <v>1642</v>
      </c>
      <c r="R49" s="3" t="s">
        <v>1613</v>
      </c>
      <c r="T49" s="3" t="s">
        <v>1998</v>
      </c>
      <c r="U49" s="3" t="s">
        <v>1999</v>
      </c>
      <c r="W49" s="26"/>
      <c r="X49" s="26" t="s">
        <v>793</v>
      </c>
      <c r="Y49" s="26" t="s">
        <v>470</v>
      </c>
      <c r="Z49" s="26" t="s">
        <v>470</v>
      </c>
      <c r="AA49" s="26"/>
      <c r="AC49" t="str">
        <f t="shared" si="1"/>
        <v>MITSUBISHI:CANTER, ROSA 4D34, 4D34T, 4D33</v>
      </c>
    </row>
    <row r="50" spans="1:29" x14ac:dyDescent="0.3">
      <c r="A50" s="3" t="s">
        <v>62</v>
      </c>
      <c r="B50" s="26"/>
      <c r="C50" s="6"/>
      <c r="D50" s="7" t="s">
        <v>1366</v>
      </c>
      <c r="E50" s="8"/>
      <c r="F50" s="8"/>
      <c r="G50" s="8"/>
      <c r="H50" s="8"/>
      <c r="I50" s="8"/>
      <c r="J50" s="9"/>
      <c r="K50" s="9"/>
      <c r="L50" s="9"/>
      <c r="M50" s="22" t="str">
        <f t="shared" si="0"/>
        <v xml:space="preserve">MITSUBISHI : OUTLANDER - 4G64 |  :  - </v>
      </c>
      <c r="N50" s="3" t="s">
        <v>1004</v>
      </c>
      <c r="Q50" s="3" t="s">
        <v>1643</v>
      </c>
      <c r="T50" s="3" t="s">
        <v>2000</v>
      </c>
      <c r="W50" s="26" t="s">
        <v>1059</v>
      </c>
      <c r="X50" s="26" t="s">
        <v>794</v>
      </c>
      <c r="Y50" s="26" t="s">
        <v>471</v>
      </c>
      <c r="Z50" s="26"/>
      <c r="AA50" s="26"/>
      <c r="AC50" t="str">
        <f t="shared" si="1"/>
        <v>MITSUBISHI:OUTLANDER 4G64</v>
      </c>
    </row>
    <row r="51" spans="1:29" x14ac:dyDescent="0.3">
      <c r="A51" s="3" t="s">
        <v>63</v>
      </c>
      <c r="B51" s="26"/>
      <c r="C51" s="6"/>
      <c r="D51" s="7" t="s">
        <v>1290</v>
      </c>
      <c r="E51" s="8"/>
      <c r="F51" s="8"/>
      <c r="G51" s="8"/>
      <c r="H51" s="8"/>
      <c r="I51" s="8"/>
      <c r="J51" s="9"/>
      <c r="K51" s="9"/>
      <c r="L51" s="9"/>
      <c r="M51" s="22" t="str">
        <f t="shared" si="0"/>
        <v xml:space="preserve">MITSUBISHI : TRITON, PAJERO SPORT - 4D56 |  :  - </v>
      </c>
      <c r="N51" s="3" t="s">
        <v>1004</v>
      </c>
      <c r="Q51" s="3" t="s">
        <v>1644</v>
      </c>
      <c r="T51" s="3" t="s">
        <v>1992</v>
      </c>
      <c r="W51" s="26" t="s">
        <v>1056</v>
      </c>
      <c r="X51" s="26" t="s">
        <v>795</v>
      </c>
      <c r="Y51" s="26" t="s">
        <v>472</v>
      </c>
      <c r="Z51" s="26"/>
      <c r="AA51" s="26"/>
    </row>
    <row r="52" spans="1:29" x14ac:dyDescent="0.3">
      <c r="A52" s="3" t="s">
        <v>64</v>
      </c>
      <c r="B52" s="26"/>
      <c r="C52" s="6"/>
      <c r="D52" s="7" t="s">
        <v>1367</v>
      </c>
      <c r="E52" s="8"/>
      <c r="F52" s="8"/>
      <c r="G52" s="8"/>
      <c r="H52" s="8"/>
      <c r="I52" s="8"/>
      <c r="J52" s="9"/>
      <c r="K52" s="9"/>
      <c r="L52" s="9"/>
      <c r="M52" s="22" t="str">
        <f t="shared" si="0"/>
        <v xml:space="preserve">CHEVROLET : SAIL - lcu |  :  - </v>
      </c>
      <c r="N52" s="3" t="s">
        <v>1005</v>
      </c>
      <c r="Q52" s="3" t="s">
        <v>1645</v>
      </c>
      <c r="T52" s="3" t="s">
        <v>2001</v>
      </c>
      <c r="W52" s="26" t="s">
        <v>1062</v>
      </c>
      <c r="X52" s="26">
        <v>9025153</v>
      </c>
      <c r="Y52" s="26" t="s">
        <v>473</v>
      </c>
      <c r="Z52" s="26"/>
      <c r="AA52" s="26"/>
    </row>
    <row r="53" spans="1:29" x14ac:dyDescent="0.3">
      <c r="A53" s="3" t="s">
        <v>65</v>
      </c>
      <c r="B53" s="26"/>
      <c r="C53" s="6"/>
      <c r="D53" s="7" t="s">
        <v>1368</v>
      </c>
      <c r="E53" s="8"/>
      <c r="F53" s="8"/>
      <c r="G53" s="8"/>
      <c r="H53" s="8"/>
      <c r="I53" s="8"/>
      <c r="J53" s="9"/>
      <c r="K53" s="9"/>
      <c r="L53" s="9"/>
      <c r="M53" s="22" t="str">
        <f t="shared" si="0"/>
        <v xml:space="preserve">CHEVROLET : N300 - VARIOS |  :  - </v>
      </c>
      <c r="N53" s="3" t="s">
        <v>1005</v>
      </c>
      <c r="Q53" s="3" t="s">
        <v>1646</v>
      </c>
      <c r="T53" s="3" t="s">
        <v>1021</v>
      </c>
      <c r="W53" s="26"/>
      <c r="X53" s="26"/>
      <c r="Y53" s="26" t="s">
        <v>474</v>
      </c>
      <c r="Z53" s="26"/>
      <c r="AA53" s="26"/>
    </row>
    <row r="54" spans="1:29" x14ac:dyDescent="0.3">
      <c r="A54" s="3" t="s">
        <v>66</v>
      </c>
      <c r="B54" s="26" t="s">
        <v>1241</v>
      </c>
      <c r="C54" s="6"/>
      <c r="D54" s="7" t="s">
        <v>1369</v>
      </c>
      <c r="E54" s="8"/>
      <c r="F54" s="8"/>
      <c r="G54" s="8"/>
      <c r="H54" s="8"/>
      <c r="I54" s="8"/>
      <c r="J54" s="9"/>
      <c r="K54" s="9"/>
      <c r="L54" s="9"/>
      <c r="M54" s="22" t="str">
        <f t="shared" si="0"/>
        <v xml:space="preserve">DAEWOO : LEGANZA, NUBIRA, LEGANZA - C20NL | DAEWOO :  - </v>
      </c>
      <c r="N54" s="3" t="s">
        <v>1006</v>
      </c>
      <c r="O54" s="3" t="s">
        <v>1006</v>
      </c>
      <c r="P54" s="3" t="s">
        <v>1005</v>
      </c>
      <c r="Q54" s="3" t="s">
        <v>1647</v>
      </c>
      <c r="S54" s="3" t="s">
        <v>1648</v>
      </c>
      <c r="T54" s="3" t="s">
        <v>2002</v>
      </c>
      <c r="V54" s="3" t="s">
        <v>2003</v>
      </c>
      <c r="W54" s="26" t="s">
        <v>1063</v>
      </c>
      <c r="X54" s="26">
        <v>96353151</v>
      </c>
      <c r="Y54" s="26" t="s">
        <v>475</v>
      </c>
      <c r="Z54" s="26"/>
      <c r="AA54" s="26"/>
    </row>
    <row r="55" spans="1:29" x14ac:dyDescent="0.3">
      <c r="A55" s="3" t="s">
        <v>67</v>
      </c>
      <c r="B55" s="26" t="s">
        <v>1239</v>
      </c>
      <c r="C55" s="6"/>
      <c r="D55" s="7" t="s">
        <v>1317</v>
      </c>
      <c r="E55" s="8"/>
      <c r="F55" s="8"/>
      <c r="G55" s="8"/>
      <c r="H55" s="8"/>
      <c r="I55" s="8"/>
      <c r="J55" s="9"/>
      <c r="K55" s="9"/>
      <c r="L55" s="9"/>
      <c r="M55" s="22" t="str">
        <f t="shared" si="0"/>
        <v xml:space="preserve">CHEVROLET : AVEO - F14D3,F16D3 |  :  - </v>
      </c>
      <c r="N55" s="3" t="s">
        <v>1005</v>
      </c>
      <c r="Q55" s="3" t="s">
        <v>1649</v>
      </c>
      <c r="T55" s="3" t="s">
        <v>2004</v>
      </c>
      <c r="W55" s="26" t="s">
        <v>1064</v>
      </c>
      <c r="X55" s="26">
        <v>96182871</v>
      </c>
      <c r="Y55" s="26">
        <v>9949915</v>
      </c>
      <c r="Z55" s="26"/>
      <c r="AA55" s="26">
        <v>1.4</v>
      </c>
    </row>
    <row r="56" spans="1:29" x14ac:dyDescent="0.3">
      <c r="A56" s="3" t="s">
        <v>68</v>
      </c>
      <c r="B56" s="26"/>
      <c r="C56" s="6"/>
      <c r="D56" s="7" t="s">
        <v>1370</v>
      </c>
      <c r="E56" s="8"/>
      <c r="F56" s="8"/>
      <c r="G56" s="8"/>
      <c r="H56" s="8"/>
      <c r="I56" s="8"/>
      <c r="J56" s="9"/>
      <c r="K56" s="9"/>
      <c r="L56" s="9"/>
      <c r="M56" s="22" t="str">
        <f t="shared" si="0"/>
        <v>CHANGAN : KK - 1500 | DFSK : LC - DK15</v>
      </c>
      <c r="N56" s="3" t="s">
        <v>1007</v>
      </c>
      <c r="O56" s="3" t="s">
        <v>1020</v>
      </c>
      <c r="Q56" s="3" t="s">
        <v>1650</v>
      </c>
      <c r="R56" s="3" t="s">
        <v>1651</v>
      </c>
      <c r="T56" s="3">
        <v>1500</v>
      </c>
      <c r="U56" s="3" t="s">
        <v>1798</v>
      </c>
      <c r="W56" s="26"/>
      <c r="X56" s="26"/>
      <c r="Y56" s="26" t="s">
        <v>476</v>
      </c>
      <c r="Z56" s="26"/>
      <c r="AA56" s="26"/>
    </row>
    <row r="57" spans="1:29" x14ac:dyDescent="0.3">
      <c r="A57" s="3" t="s">
        <v>69</v>
      </c>
      <c r="B57" s="26" t="s">
        <v>1245</v>
      </c>
      <c r="C57" s="6"/>
      <c r="D57" s="7" t="s">
        <v>1371</v>
      </c>
      <c r="E57" s="8"/>
      <c r="F57" s="8"/>
      <c r="G57" s="8"/>
      <c r="H57" s="8"/>
      <c r="I57" s="8"/>
      <c r="J57" s="9"/>
      <c r="K57" s="9"/>
      <c r="L57" s="9"/>
      <c r="M57" s="22" t="str">
        <f t="shared" si="0"/>
        <v xml:space="preserve">TOYOTA : CORONA, CARINA, CELICA, HILUX, HIACE - 16R, 18R, 19R, 6R, 7R, 8R |  :  - </v>
      </c>
      <c r="N57" s="3" t="s">
        <v>1008</v>
      </c>
      <c r="Q57" s="3" t="s">
        <v>1652</v>
      </c>
      <c r="T57" s="3" t="s">
        <v>2005</v>
      </c>
      <c r="W57" s="26"/>
      <c r="X57" s="26" t="s">
        <v>796</v>
      </c>
      <c r="Y57" s="26" t="s">
        <v>477</v>
      </c>
      <c r="Z57" s="26" t="s">
        <v>477</v>
      </c>
      <c r="AA57" s="26"/>
    </row>
    <row r="58" spans="1:29" x14ac:dyDescent="0.3">
      <c r="A58" s="3" t="s">
        <v>70</v>
      </c>
      <c r="B58" s="26"/>
      <c r="C58" s="6"/>
      <c r="D58" s="7" t="s">
        <v>1372</v>
      </c>
      <c r="E58" s="8"/>
      <c r="F58" s="8"/>
      <c r="G58" s="8"/>
      <c r="H58" s="8"/>
      <c r="I58" s="8"/>
      <c r="J58" s="9"/>
      <c r="K58" s="9"/>
      <c r="L58" s="9"/>
      <c r="M58" s="22" t="str">
        <f t="shared" si="0"/>
        <v xml:space="preserve">TOYOTA : CARINA, CORONA, CELICA, HIACE, HILUX - 16R, 18E, 18RGEU, 18RJ, 19R |  :  - </v>
      </c>
      <c r="N58" s="3" t="s">
        <v>1008</v>
      </c>
      <c r="Q58" s="3" t="s">
        <v>1653</v>
      </c>
      <c r="T58" s="3" t="s">
        <v>2006</v>
      </c>
      <c r="W58" s="26" t="s">
        <v>1065</v>
      </c>
      <c r="X58" s="26" t="s">
        <v>797</v>
      </c>
      <c r="Y58" s="26" t="s">
        <v>478</v>
      </c>
      <c r="Z58" s="26" t="s">
        <v>479</v>
      </c>
      <c r="AA58" s="26"/>
    </row>
    <row r="59" spans="1:29" x14ac:dyDescent="0.3">
      <c r="A59" s="3" t="s">
        <v>71</v>
      </c>
      <c r="B59" s="26"/>
      <c r="C59" s="6"/>
      <c r="D59" s="7" t="s">
        <v>1372</v>
      </c>
      <c r="E59" s="8"/>
      <c r="F59" s="8"/>
      <c r="G59" s="8"/>
      <c r="H59" s="8"/>
      <c r="I59" s="8"/>
      <c r="J59" s="9"/>
      <c r="K59" s="9"/>
      <c r="L59" s="9"/>
      <c r="M59" s="22" t="str">
        <f t="shared" si="0"/>
        <v xml:space="preserve">TOYOTA : CARINA, CORONA, CELICA, HIACE, HILUX - 16R, 18E, 18RGEU, 18RJ, 19R |  :  - </v>
      </c>
      <c r="N59" s="3" t="s">
        <v>1008</v>
      </c>
      <c r="Q59" s="3" t="s">
        <v>1653</v>
      </c>
      <c r="T59" s="3" t="s">
        <v>2006</v>
      </c>
      <c r="W59" s="26" t="s">
        <v>1066</v>
      </c>
      <c r="X59" s="26" t="s">
        <v>798</v>
      </c>
      <c r="Y59" s="26" t="s">
        <v>479</v>
      </c>
      <c r="Z59" s="26" t="s">
        <v>479</v>
      </c>
      <c r="AA59" s="26"/>
    </row>
    <row r="60" spans="1:29" x14ac:dyDescent="0.3">
      <c r="A60" s="3" t="s">
        <v>72</v>
      </c>
      <c r="B60" s="26"/>
      <c r="C60" s="6"/>
      <c r="D60" s="7" t="s">
        <v>1373</v>
      </c>
      <c r="E60" s="8"/>
      <c r="F60" s="8"/>
      <c r="G60" s="8"/>
      <c r="H60" s="8"/>
      <c r="I60" s="8"/>
      <c r="J60" s="9"/>
      <c r="K60" s="9"/>
      <c r="L60" s="9"/>
      <c r="M60" s="22" t="str">
        <f t="shared" si="0"/>
        <v xml:space="preserve">TOYOTA : STARLET, COROLLA, SPRINTER - 3K, 4K | DAIHATSU : CHARMANT - </v>
      </c>
      <c r="N60" s="3" t="s">
        <v>1008</v>
      </c>
      <c r="O60" s="3" t="s">
        <v>1026</v>
      </c>
      <c r="Q60" s="3" t="s">
        <v>1654</v>
      </c>
      <c r="R60" s="3" t="s">
        <v>1655</v>
      </c>
      <c r="T60" s="3" t="s">
        <v>2007</v>
      </c>
      <c r="W60" s="26" t="s">
        <v>1066</v>
      </c>
      <c r="X60" s="26" t="s">
        <v>799</v>
      </c>
      <c r="Y60" s="26" t="s">
        <v>480</v>
      </c>
      <c r="Z60" s="26" t="s">
        <v>949</v>
      </c>
      <c r="AA60" s="26" t="s">
        <v>1193</v>
      </c>
    </row>
    <row r="61" spans="1:29" x14ac:dyDescent="0.3">
      <c r="A61" s="3" t="s">
        <v>73</v>
      </c>
      <c r="B61" s="26"/>
      <c r="C61" s="6"/>
      <c r="D61" s="7" t="s">
        <v>1374</v>
      </c>
      <c r="E61" s="8"/>
      <c r="F61" s="8"/>
      <c r="G61" s="8"/>
      <c r="H61" s="8"/>
      <c r="I61" s="8"/>
      <c r="J61" s="9"/>
      <c r="K61" s="9"/>
      <c r="L61" s="9"/>
      <c r="M61" s="22" t="str">
        <f t="shared" si="0"/>
        <v xml:space="preserve">TOYOTA : TERCEL, CORSA - 1A, 2A,3A |  :  - </v>
      </c>
      <c r="N61" s="3" t="s">
        <v>1008</v>
      </c>
      <c r="Q61" s="3" t="s">
        <v>1656</v>
      </c>
      <c r="T61" s="3" t="s">
        <v>2008</v>
      </c>
      <c r="W61" s="26" t="s">
        <v>1067</v>
      </c>
      <c r="X61" s="26" t="s">
        <v>800</v>
      </c>
      <c r="Y61" s="26" t="s">
        <v>481</v>
      </c>
      <c r="Z61" s="26" t="s">
        <v>481</v>
      </c>
      <c r="AA61" s="26"/>
    </row>
    <row r="62" spans="1:29" x14ac:dyDescent="0.3">
      <c r="A62" s="3" t="s">
        <v>74</v>
      </c>
      <c r="B62" s="26"/>
      <c r="C62" s="6"/>
      <c r="D62" s="7" t="s">
        <v>1375</v>
      </c>
      <c r="E62" s="8"/>
      <c r="F62" s="8"/>
      <c r="G62" s="8"/>
      <c r="H62" s="8"/>
      <c r="I62" s="8"/>
      <c r="J62" s="9"/>
      <c r="K62" s="9"/>
      <c r="L62" s="9"/>
      <c r="M62" s="22" t="str">
        <f t="shared" si="0"/>
        <v xml:space="preserve">TOYOTA : CARINA, CELICA, CAMRY, CORONA - 1S, 1SELU, 1SILU, 2SELU |  :  - </v>
      </c>
      <c r="N62" s="3" t="s">
        <v>1008</v>
      </c>
      <c r="Q62" s="3" t="s">
        <v>1657</v>
      </c>
      <c r="T62" s="3" t="s">
        <v>2009</v>
      </c>
      <c r="W62" s="26"/>
      <c r="X62" s="26" t="s">
        <v>801</v>
      </c>
      <c r="Y62" s="26" t="s">
        <v>482</v>
      </c>
      <c r="Z62" s="26" t="s">
        <v>482</v>
      </c>
      <c r="AA62" s="26"/>
    </row>
    <row r="63" spans="1:29" x14ac:dyDescent="0.3">
      <c r="A63" s="3" t="s">
        <v>75</v>
      </c>
      <c r="B63" s="26"/>
      <c r="C63" s="6"/>
      <c r="D63" s="7" t="s">
        <v>1376</v>
      </c>
      <c r="E63" s="8"/>
      <c r="F63" s="8"/>
      <c r="G63" s="8"/>
      <c r="H63" s="8"/>
      <c r="I63" s="8"/>
      <c r="J63" s="9"/>
      <c r="K63" s="9"/>
      <c r="L63" s="9"/>
      <c r="M63" s="22" t="str">
        <f t="shared" si="0"/>
        <v xml:space="preserve">TOYOTA : CORONA, HILUX, MARK ,DYNA, HIACE - 2Y, 3Y, 4Y |  :  - </v>
      </c>
      <c r="N63" s="3" t="s">
        <v>1008</v>
      </c>
      <c r="Q63" s="3" t="s">
        <v>1658</v>
      </c>
      <c r="T63" s="3" t="s">
        <v>2010</v>
      </c>
      <c r="W63" s="26" t="s">
        <v>1068</v>
      </c>
      <c r="X63" s="26" t="s">
        <v>802</v>
      </c>
      <c r="Y63" s="26" t="s">
        <v>483</v>
      </c>
      <c r="Z63" s="26" t="s">
        <v>484</v>
      </c>
      <c r="AA63" s="26"/>
    </row>
    <row r="64" spans="1:29" x14ac:dyDescent="0.3">
      <c r="A64" s="3" t="s">
        <v>76</v>
      </c>
      <c r="B64" s="26"/>
      <c r="C64" s="6"/>
      <c r="D64" s="7" t="s">
        <v>1377</v>
      </c>
      <c r="E64" s="8"/>
      <c r="F64" s="8"/>
      <c r="G64" s="8"/>
      <c r="H64" s="8"/>
      <c r="I64" s="8"/>
      <c r="J64" s="9"/>
      <c r="K64" s="9"/>
      <c r="L64" s="9"/>
      <c r="M64" s="22" t="str">
        <f t="shared" si="0"/>
        <v>TOYOTA : CORONA, MARK II, LITEACE - 1Y, 2Y, 3Y | JIN BEI : JINBEY - 4G19</v>
      </c>
      <c r="N64" s="3" t="s">
        <v>1008</v>
      </c>
      <c r="O64" s="3" t="s">
        <v>2258</v>
      </c>
      <c r="P64" s="3" t="s">
        <v>1022</v>
      </c>
      <c r="Q64" s="3" t="s">
        <v>1659</v>
      </c>
      <c r="R64" s="3" t="s">
        <v>1660</v>
      </c>
      <c r="S64" s="3" t="s">
        <v>1661</v>
      </c>
      <c r="T64" s="3" t="s">
        <v>2011</v>
      </c>
      <c r="U64" s="3" t="s">
        <v>2012</v>
      </c>
      <c r="V64" s="3" t="s">
        <v>2013</v>
      </c>
      <c r="W64" s="26" t="s">
        <v>1066</v>
      </c>
      <c r="X64" s="26" t="s">
        <v>803</v>
      </c>
      <c r="Y64" s="26" t="s">
        <v>484</v>
      </c>
      <c r="Z64" s="26" t="s">
        <v>484</v>
      </c>
      <c r="AA64" s="26"/>
    </row>
    <row r="65" spans="1:27" x14ac:dyDescent="0.3">
      <c r="A65" s="3" t="s">
        <v>77</v>
      </c>
      <c r="B65" s="26" t="s">
        <v>1246</v>
      </c>
      <c r="C65" s="6"/>
      <c r="D65" s="7" t="s">
        <v>1341</v>
      </c>
      <c r="E65" s="8"/>
      <c r="F65" s="8"/>
      <c r="G65" s="8"/>
      <c r="H65" s="8"/>
      <c r="I65" s="8"/>
      <c r="J65" s="9"/>
      <c r="K65" s="9"/>
      <c r="L65" s="9"/>
      <c r="M65" s="22" t="str">
        <f t="shared" si="0"/>
        <v xml:space="preserve">TOYOTA : CAMRY, CARINA, COROLLA, LITEACE - 1C, 2C, 3C |  :  - </v>
      </c>
      <c r="N65" s="3" t="s">
        <v>1008</v>
      </c>
      <c r="Q65" s="3" t="s">
        <v>1662</v>
      </c>
      <c r="T65" s="3" t="s">
        <v>2014</v>
      </c>
      <c r="W65" s="26"/>
      <c r="X65" s="26" t="s">
        <v>804</v>
      </c>
      <c r="Y65" s="26" t="s">
        <v>485</v>
      </c>
      <c r="Z65" s="26" t="s">
        <v>485</v>
      </c>
      <c r="AA65" s="26" t="s">
        <v>1194</v>
      </c>
    </row>
    <row r="66" spans="1:27" x14ac:dyDescent="0.3">
      <c r="A66" s="3" t="s">
        <v>78</v>
      </c>
      <c r="B66" s="26"/>
      <c r="C66" s="6"/>
      <c r="D66" s="7" t="s">
        <v>1378</v>
      </c>
      <c r="E66" s="8"/>
      <c r="F66" s="8"/>
      <c r="G66" s="8"/>
      <c r="H66" s="8"/>
      <c r="I66" s="8"/>
      <c r="J66" s="9"/>
      <c r="K66" s="9"/>
      <c r="L66" s="9"/>
      <c r="M66" s="22" t="str">
        <f t="shared" si="0"/>
        <v xml:space="preserve">TOYOTA : COROLLA, CORONA, SPRINTER, CARINA - 2A, 3A, 4A |  :  - </v>
      </c>
      <c r="N66" s="3" t="s">
        <v>1008</v>
      </c>
      <c r="Q66" s="3" t="s">
        <v>1663</v>
      </c>
      <c r="T66" s="3" t="s">
        <v>2015</v>
      </c>
      <c r="W66" s="26" t="s">
        <v>1069</v>
      </c>
      <c r="X66" s="26" t="s">
        <v>805</v>
      </c>
      <c r="Y66" s="26" t="s">
        <v>486</v>
      </c>
      <c r="Z66" s="26" t="s">
        <v>486</v>
      </c>
      <c r="AA66" s="26"/>
    </row>
    <row r="67" spans="1:27" x14ac:dyDescent="0.3">
      <c r="A67" s="3" t="s">
        <v>79</v>
      </c>
      <c r="B67" s="26"/>
      <c r="C67" s="6"/>
      <c r="D67" s="7" t="s">
        <v>1378</v>
      </c>
      <c r="E67" s="8"/>
      <c r="F67" s="8"/>
      <c r="G67" s="8"/>
      <c r="H67" s="8"/>
      <c r="I67" s="8"/>
      <c r="J67" s="9"/>
      <c r="K67" s="9"/>
      <c r="L67" s="9"/>
      <c r="M67" s="22" t="str">
        <f t="shared" si="0"/>
        <v xml:space="preserve">TOYOTA : COROLLA, CARINA, CORONA, SPRINTER - 2A, 3A, 4A |  :  - </v>
      </c>
      <c r="N67" s="3" t="s">
        <v>1008</v>
      </c>
      <c r="Q67" s="3" t="s">
        <v>1664</v>
      </c>
      <c r="T67" s="3" t="s">
        <v>2015</v>
      </c>
      <c r="W67" s="26" t="s">
        <v>1069</v>
      </c>
      <c r="X67" s="26" t="s">
        <v>806</v>
      </c>
      <c r="Y67" s="26" t="s">
        <v>487</v>
      </c>
      <c r="Z67" s="26"/>
      <c r="AA67" s="26"/>
    </row>
    <row r="68" spans="1:27" x14ac:dyDescent="0.3">
      <c r="A68" s="3" t="s">
        <v>80</v>
      </c>
      <c r="B68" s="26"/>
      <c r="C68" s="6"/>
      <c r="D68" s="7" t="s">
        <v>1379</v>
      </c>
      <c r="E68" s="8"/>
      <c r="F68" s="8"/>
      <c r="G68" s="8"/>
      <c r="H68" s="8"/>
      <c r="I68" s="8"/>
      <c r="J68" s="9"/>
      <c r="K68" s="9"/>
      <c r="L68" s="9"/>
      <c r="M68" s="22" t="str">
        <f t="shared" si="0"/>
        <v xml:space="preserve">TOYOTA : HIACE, CRESTA, HILUX - 2L, 2LT |  :  - </v>
      </c>
      <c r="N68" s="3" t="s">
        <v>1008</v>
      </c>
      <c r="Q68" s="3" t="s">
        <v>1665</v>
      </c>
      <c r="T68" s="3" t="s">
        <v>2016</v>
      </c>
      <c r="W68" s="26" t="s">
        <v>1070</v>
      </c>
      <c r="X68" s="26" t="s">
        <v>807</v>
      </c>
      <c r="Y68" s="26" t="s">
        <v>488</v>
      </c>
      <c r="Z68" s="26"/>
      <c r="AA68" s="26"/>
    </row>
    <row r="69" spans="1:27" x14ac:dyDescent="0.3">
      <c r="A69" s="3" t="s">
        <v>81</v>
      </c>
      <c r="B69" s="26"/>
      <c r="C69" s="6"/>
      <c r="D69" s="7" t="s">
        <v>1379</v>
      </c>
      <c r="E69" s="8"/>
      <c r="F69" s="8"/>
      <c r="G69" s="8"/>
      <c r="H69" s="8"/>
      <c r="I69" s="8"/>
      <c r="J69" s="9"/>
      <c r="K69" s="9"/>
      <c r="L69" s="9"/>
      <c r="M69" s="22" t="str">
        <f t="shared" si="0"/>
        <v xml:space="preserve">TOYOTA : HIACE, CRESTA, HILUX - 2L, 2LT |  :  - </v>
      </c>
      <c r="N69" s="3" t="s">
        <v>1008</v>
      </c>
      <c r="Q69" s="3" t="s">
        <v>1665</v>
      </c>
      <c r="T69" s="3" t="s">
        <v>2016</v>
      </c>
      <c r="W69" s="26" t="s">
        <v>1070</v>
      </c>
      <c r="X69" s="26" t="s">
        <v>807</v>
      </c>
      <c r="Y69" s="26" t="s">
        <v>489</v>
      </c>
      <c r="Z69" s="26" t="s">
        <v>489</v>
      </c>
      <c r="AA69" s="26"/>
    </row>
    <row r="70" spans="1:27" x14ac:dyDescent="0.3">
      <c r="A70" s="3" t="s">
        <v>82</v>
      </c>
      <c r="B70" s="26"/>
      <c r="C70" s="6"/>
      <c r="D70" s="7" t="s">
        <v>1380</v>
      </c>
      <c r="E70" s="8"/>
      <c r="F70" s="8"/>
      <c r="G70" s="8"/>
      <c r="H70" s="8"/>
      <c r="I70" s="8"/>
      <c r="J70" s="9"/>
      <c r="K70" s="9"/>
      <c r="L70" s="9"/>
      <c r="M70" s="22" t="str">
        <f t="shared" si="0"/>
        <v xml:space="preserve">TOYOTA : CELICA, HILUX,LAND CRUISER,TACOMA,TARO - 22R |  : LAND CRUISER,TACOMA,TARO - </v>
      </c>
      <c r="N70" s="3" t="s">
        <v>1008</v>
      </c>
      <c r="Q70" s="3" t="s">
        <v>1666</v>
      </c>
      <c r="R70" s="3" t="s">
        <v>1667</v>
      </c>
      <c r="S70" s="3" t="s">
        <v>1668</v>
      </c>
      <c r="T70" s="3" t="s">
        <v>2017</v>
      </c>
      <c r="W70" s="26" t="s">
        <v>1070</v>
      </c>
      <c r="X70" s="26" t="s">
        <v>808</v>
      </c>
      <c r="Y70" s="26" t="s">
        <v>490</v>
      </c>
      <c r="Z70" s="26" t="s">
        <v>490</v>
      </c>
      <c r="AA70" s="26"/>
    </row>
    <row r="71" spans="1:27" x14ac:dyDescent="0.3">
      <c r="A71" s="3" t="s">
        <v>83</v>
      </c>
      <c r="B71" s="26"/>
      <c r="C71" s="6"/>
      <c r="D71" s="7" t="s">
        <v>1381</v>
      </c>
      <c r="E71" s="8"/>
      <c r="F71" s="8"/>
      <c r="G71" s="8"/>
      <c r="H71" s="8"/>
      <c r="I71" s="8"/>
      <c r="J71" s="9"/>
      <c r="K71" s="9"/>
      <c r="L71" s="9"/>
      <c r="M71" s="22" t="str">
        <f t="shared" si="0"/>
        <v xml:space="preserve">TOYOTA : CELICA, HILUX, LANDCRUISER - 22R |  :  - </v>
      </c>
      <c r="N71" s="3" t="s">
        <v>1008</v>
      </c>
      <c r="Q71" s="3" t="s">
        <v>1669</v>
      </c>
      <c r="T71" s="3" t="s">
        <v>2017</v>
      </c>
      <c r="W71" s="26" t="s">
        <v>1070</v>
      </c>
      <c r="X71" s="26" t="s">
        <v>808</v>
      </c>
      <c r="Y71" s="26" t="s">
        <v>491</v>
      </c>
      <c r="Z71" s="26" t="s">
        <v>490</v>
      </c>
      <c r="AA71" s="26"/>
    </row>
    <row r="72" spans="1:27" x14ac:dyDescent="0.3">
      <c r="A72" s="3" t="s">
        <v>84</v>
      </c>
      <c r="B72" s="26"/>
      <c r="C72" s="6"/>
      <c r="D72" s="7" t="s">
        <v>1382</v>
      </c>
      <c r="E72" s="8"/>
      <c r="F72" s="8"/>
      <c r="G72" s="8"/>
      <c r="H72" s="8"/>
      <c r="I72" s="8"/>
      <c r="J72" s="9"/>
      <c r="K72" s="9"/>
      <c r="L72" s="9"/>
      <c r="M72" s="22" t="str">
        <f t="shared" si="0"/>
        <v xml:space="preserve">TOYOTA : HILUX, HIACE, LAND CRUISER - 1KZ, 2KD |  :  - </v>
      </c>
      <c r="N72" s="3" t="s">
        <v>1008</v>
      </c>
      <c r="Q72" s="3" t="s">
        <v>1670</v>
      </c>
      <c r="T72" s="3" t="s">
        <v>2018</v>
      </c>
      <c r="W72" s="26" t="s">
        <v>1071</v>
      </c>
      <c r="X72" s="26" t="s">
        <v>809</v>
      </c>
      <c r="Y72" s="26">
        <v>9941605</v>
      </c>
      <c r="Z72" s="26" t="s">
        <v>950</v>
      </c>
      <c r="AA72" s="26"/>
    </row>
    <row r="73" spans="1:27" x14ac:dyDescent="0.3">
      <c r="A73" s="3" t="s">
        <v>85</v>
      </c>
      <c r="B73" s="26"/>
      <c r="C73" s="6"/>
      <c r="D73" s="7" t="s">
        <v>1383</v>
      </c>
      <c r="E73" s="8"/>
      <c r="F73" s="8"/>
      <c r="G73" s="8"/>
      <c r="H73" s="8"/>
      <c r="I73" s="8"/>
      <c r="J73" s="9"/>
      <c r="K73" s="9"/>
      <c r="L73" s="9"/>
      <c r="M73" s="22" t="str">
        <f t="shared" si="0"/>
        <v xml:space="preserve">TOYOTA : COROLLA, SPRINTER, CARINA, TERCEL - 4AF, 5AF |  :  - </v>
      </c>
      <c r="N73" s="3" t="s">
        <v>1008</v>
      </c>
      <c r="Q73" s="3" t="s">
        <v>1671</v>
      </c>
      <c r="T73" s="3" t="s">
        <v>2019</v>
      </c>
      <c r="W73" s="26" t="s">
        <v>1072</v>
      </c>
      <c r="X73" s="26" t="s">
        <v>810</v>
      </c>
      <c r="Y73" s="26" t="s">
        <v>492</v>
      </c>
      <c r="Z73" s="26" t="s">
        <v>492</v>
      </c>
      <c r="AA73" s="26"/>
    </row>
    <row r="74" spans="1:27" x14ac:dyDescent="0.3">
      <c r="A74" s="3" t="s">
        <v>86</v>
      </c>
      <c r="B74" s="26"/>
      <c r="C74" s="6"/>
      <c r="D74" s="7" t="s">
        <v>1384</v>
      </c>
      <c r="E74" s="8"/>
      <c r="F74" s="8"/>
      <c r="G74" s="8"/>
      <c r="H74" s="8"/>
      <c r="I74" s="8"/>
      <c r="J74" s="9"/>
      <c r="K74" s="9"/>
      <c r="L74" s="9"/>
      <c r="M74" s="22" t="str">
        <f t="shared" si="0"/>
        <v xml:space="preserve">TOYOTA : COROLLA, CORONA, SPRINTER, TERCEL - 4AF, 5AF |  :  - </v>
      </c>
      <c r="N74" s="3" t="s">
        <v>1008</v>
      </c>
      <c r="Q74" s="3" t="s">
        <v>1672</v>
      </c>
      <c r="T74" s="3" t="s">
        <v>2019</v>
      </c>
      <c r="W74" s="26" t="s">
        <v>1069</v>
      </c>
      <c r="X74" s="26" t="s">
        <v>811</v>
      </c>
      <c r="Y74" s="26" t="s">
        <v>493</v>
      </c>
      <c r="Z74" s="26"/>
      <c r="AA74" s="26"/>
    </row>
    <row r="75" spans="1:27" x14ac:dyDescent="0.3">
      <c r="A75" s="3" t="s">
        <v>87</v>
      </c>
      <c r="B75" s="26"/>
      <c r="C75" s="6"/>
      <c r="D75" s="7" t="s">
        <v>1385</v>
      </c>
      <c r="E75" s="8"/>
      <c r="F75" s="8"/>
      <c r="G75" s="8"/>
      <c r="H75" s="8"/>
      <c r="I75" s="8"/>
      <c r="J75" s="9"/>
      <c r="K75" s="9"/>
      <c r="L75" s="9"/>
      <c r="M75" s="22" t="str">
        <f t="shared" si="0"/>
        <v xml:space="preserve">TOYOTA : HILUX, HIACE - 3L, 5L |  :  - </v>
      </c>
      <c r="N75" s="3" t="s">
        <v>1008</v>
      </c>
      <c r="Q75" s="3" t="s">
        <v>1673</v>
      </c>
      <c r="T75" s="3" t="s">
        <v>2020</v>
      </c>
      <c r="W75" s="26" t="s">
        <v>1073</v>
      </c>
      <c r="X75" s="26" t="s">
        <v>812</v>
      </c>
      <c r="Y75" s="26" t="s">
        <v>494</v>
      </c>
      <c r="Z75" s="26" t="s">
        <v>494</v>
      </c>
      <c r="AA75" s="26"/>
    </row>
    <row r="76" spans="1:27" x14ac:dyDescent="0.3">
      <c r="A76" s="3" t="s">
        <v>88</v>
      </c>
      <c r="B76" s="26"/>
      <c r="C76" s="6"/>
      <c r="D76" s="7" t="s">
        <v>1386</v>
      </c>
      <c r="E76" s="8"/>
      <c r="F76" s="8"/>
      <c r="G76" s="8"/>
      <c r="H76" s="8"/>
      <c r="I76" s="8"/>
      <c r="J76" s="9"/>
      <c r="K76" s="9"/>
      <c r="L76" s="9"/>
      <c r="M76" s="22" t="str">
        <f t="shared" ref="M76:M139" si="2">CONCATENATE(N76," : ",Q76," - ",T76," | ",O76," : ",R76," - ",U76)</f>
        <v xml:space="preserve">TOYOTA : COROLLA, CORONA - 4AF, 5AF, 4AG |  :  - </v>
      </c>
      <c r="N76" s="3" t="s">
        <v>1008</v>
      </c>
      <c r="Q76" s="3" t="s">
        <v>1674</v>
      </c>
      <c r="T76" s="3" t="s">
        <v>2021</v>
      </c>
      <c r="W76" s="26" t="s">
        <v>1069</v>
      </c>
      <c r="X76" s="26" t="s">
        <v>813</v>
      </c>
      <c r="Y76" s="26" t="s">
        <v>495</v>
      </c>
      <c r="Z76" s="26"/>
      <c r="AA76" s="26"/>
    </row>
    <row r="77" spans="1:27" x14ac:dyDescent="0.3">
      <c r="A77" s="3" t="s">
        <v>89</v>
      </c>
      <c r="B77" s="26"/>
      <c r="C77" s="6"/>
      <c r="D77" s="7" t="s">
        <v>1387</v>
      </c>
      <c r="E77" s="8"/>
      <c r="F77" s="8"/>
      <c r="G77" s="8"/>
      <c r="H77" s="8"/>
      <c r="I77" s="8"/>
      <c r="J77" s="9"/>
      <c r="K77" s="9"/>
      <c r="L77" s="9"/>
      <c r="M77" s="22" t="str">
        <f t="shared" si="2"/>
        <v>TOYOTA : COROLLA, CORONA, SPRINTER - 4AF, 5AF, 4AG | FOTON : VARIOS - VARIOS</v>
      </c>
      <c r="N77" s="3" t="s">
        <v>1008</v>
      </c>
      <c r="O77" s="3" t="s">
        <v>1022</v>
      </c>
      <c r="Q77" s="3" t="s">
        <v>1675</v>
      </c>
      <c r="R77" s="3" t="s">
        <v>1021</v>
      </c>
      <c r="T77" s="3" t="s">
        <v>2021</v>
      </c>
      <c r="U77" s="3" t="s">
        <v>1021</v>
      </c>
      <c r="W77" s="26" t="s">
        <v>1069</v>
      </c>
      <c r="X77" s="26" t="s">
        <v>814</v>
      </c>
      <c r="Y77" s="26" t="s">
        <v>496</v>
      </c>
      <c r="Z77" s="26"/>
      <c r="AA77" s="26"/>
    </row>
    <row r="78" spans="1:27" x14ac:dyDescent="0.3">
      <c r="A78" s="3" t="s">
        <v>90</v>
      </c>
      <c r="B78" s="26"/>
      <c r="C78" s="6"/>
      <c r="D78" s="7" t="s">
        <v>1333</v>
      </c>
      <c r="E78" s="8"/>
      <c r="F78" s="8"/>
      <c r="G78" s="8"/>
      <c r="H78" s="8"/>
      <c r="I78" s="8"/>
      <c r="J78" s="9"/>
      <c r="K78" s="9"/>
      <c r="L78" s="9"/>
      <c r="M78" s="22" t="str">
        <f t="shared" si="2"/>
        <v>TOYOTA : CALDINA, CARINA, COROLLA, CORONA - 7AF | GEELY : CK - 1300</v>
      </c>
      <c r="N78" s="3" t="s">
        <v>1008</v>
      </c>
      <c r="O78" s="3" t="s">
        <v>1011</v>
      </c>
      <c r="Q78" s="3" t="s">
        <v>1676</v>
      </c>
      <c r="R78" s="3" t="s">
        <v>1677</v>
      </c>
      <c r="T78" s="3" t="s">
        <v>2022</v>
      </c>
      <c r="U78" s="3">
        <v>1300</v>
      </c>
      <c r="W78" s="26" t="s">
        <v>1069</v>
      </c>
      <c r="X78" s="26" t="s">
        <v>815</v>
      </c>
      <c r="Y78" s="26" t="s">
        <v>497</v>
      </c>
      <c r="Z78" s="26" t="s">
        <v>497</v>
      </c>
      <c r="AA78" s="26"/>
    </row>
    <row r="79" spans="1:27" x14ac:dyDescent="0.3">
      <c r="A79" s="3" t="s">
        <v>91</v>
      </c>
      <c r="B79" s="26"/>
      <c r="C79" s="6"/>
      <c r="D79" s="7" t="s">
        <v>1388</v>
      </c>
      <c r="E79" s="8"/>
      <c r="F79" s="8"/>
      <c r="G79" s="8"/>
      <c r="H79" s="8"/>
      <c r="I79" s="8"/>
      <c r="J79" s="9"/>
      <c r="K79" s="9"/>
      <c r="L79" s="9"/>
      <c r="M79" s="22" t="str">
        <f t="shared" si="2"/>
        <v xml:space="preserve">TOYOTA : LAND CRUISER - 1HZ |  :  - </v>
      </c>
      <c r="N79" s="3" t="s">
        <v>1008</v>
      </c>
      <c r="Q79" s="3" t="s">
        <v>1678</v>
      </c>
      <c r="T79" s="3" t="s">
        <v>2023</v>
      </c>
      <c r="W79" s="26" t="s">
        <v>1074</v>
      </c>
      <c r="X79" s="26"/>
      <c r="Y79" s="26" t="s">
        <v>498</v>
      </c>
      <c r="Z79" s="26"/>
      <c r="AA79" s="26"/>
    </row>
    <row r="80" spans="1:27" x14ac:dyDescent="0.3">
      <c r="A80" s="3" t="s">
        <v>92</v>
      </c>
      <c r="B80" s="26"/>
      <c r="C80" s="6"/>
      <c r="D80" s="7" t="s">
        <v>1388</v>
      </c>
      <c r="E80" s="8"/>
      <c r="F80" s="8"/>
      <c r="G80" s="8"/>
      <c r="H80" s="8"/>
      <c r="I80" s="8"/>
      <c r="J80" s="9"/>
      <c r="K80" s="9"/>
      <c r="L80" s="9"/>
      <c r="M80" s="22" t="str">
        <f t="shared" si="2"/>
        <v xml:space="preserve">TOYOTA : COASTER - 1HZ |  :  - </v>
      </c>
      <c r="N80" s="3" t="s">
        <v>1008</v>
      </c>
      <c r="Q80" s="3" t="s">
        <v>1679</v>
      </c>
      <c r="T80" s="3" t="s">
        <v>2023</v>
      </c>
      <c r="W80" s="26" t="s">
        <v>1075</v>
      </c>
      <c r="X80" s="26" t="s">
        <v>498</v>
      </c>
      <c r="Y80" s="26" t="s">
        <v>499</v>
      </c>
      <c r="Z80" s="26"/>
      <c r="AA80" s="26"/>
    </row>
    <row r="81" spans="1:27" x14ac:dyDescent="0.3">
      <c r="A81" s="3" t="s">
        <v>93</v>
      </c>
      <c r="B81" s="26" t="s">
        <v>1247</v>
      </c>
      <c r="C81" s="6"/>
      <c r="D81" s="7" t="s">
        <v>1389</v>
      </c>
      <c r="E81" s="8"/>
      <c r="F81" s="8"/>
      <c r="G81" s="8"/>
      <c r="H81" s="8"/>
      <c r="I81" s="8"/>
      <c r="J81" s="9"/>
      <c r="K81" s="9"/>
      <c r="L81" s="9"/>
      <c r="M81" s="22" t="str">
        <f t="shared" si="2"/>
        <v xml:space="preserve">TOYOTA : COROLLA, SPRINTER, TERCEL - 3E, 4E, 5E |  :  - </v>
      </c>
      <c r="N81" s="3" t="s">
        <v>1008</v>
      </c>
      <c r="Q81" s="3" t="s">
        <v>1680</v>
      </c>
      <c r="T81" s="3" t="s">
        <v>2024</v>
      </c>
      <c r="W81" s="26"/>
      <c r="X81" s="26" t="s">
        <v>816</v>
      </c>
      <c r="Y81" s="26" t="s">
        <v>500</v>
      </c>
      <c r="Z81" s="26"/>
      <c r="AA81" s="26"/>
    </row>
    <row r="82" spans="1:27" x14ac:dyDescent="0.3">
      <c r="A82" s="3" t="s">
        <v>94</v>
      </c>
      <c r="B82" s="26" t="s">
        <v>1247</v>
      </c>
      <c r="C82" s="6"/>
      <c r="D82" s="7" t="s">
        <v>1390</v>
      </c>
      <c r="E82" s="8"/>
      <c r="F82" s="8"/>
      <c r="G82" s="8"/>
      <c r="H82" s="8"/>
      <c r="I82" s="8"/>
      <c r="J82" s="9"/>
      <c r="K82" s="9"/>
      <c r="L82" s="9"/>
      <c r="M82" s="22" t="str">
        <f t="shared" si="2"/>
        <v xml:space="preserve">TOYOTA : CALDINA, COROLLA, SPRINTER - 2E, 3E, 4E, 5E |  :  - </v>
      </c>
      <c r="N82" s="3" t="s">
        <v>1008</v>
      </c>
      <c r="Q82" s="3" t="s">
        <v>1681</v>
      </c>
      <c r="T82" s="3" t="s">
        <v>2025</v>
      </c>
      <c r="W82" s="26"/>
      <c r="X82" s="26" t="s">
        <v>817</v>
      </c>
      <c r="Y82" s="26" t="s">
        <v>501</v>
      </c>
      <c r="Z82" s="26" t="s">
        <v>501</v>
      </c>
      <c r="AA82" s="26" t="s">
        <v>1195</v>
      </c>
    </row>
    <row r="83" spans="1:27" x14ac:dyDescent="0.3">
      <c r="A83" s="3" t="s">
        <v>95</v>
      </c>
      <c r="B83" s="26" t="s">
        <v>1246</v>
      </c>
      <c r="C83" s="6"/>
      <c r="D83" s="7" t="s">
        <v>1391</v>
      </c>
      <c r="E83" s="8"/>
      <c r="F83" s="8"/>
      <c r="G83" s="8"/>
      <c r="H83" s="8"/>
      <c r="I83" s="8"/>
      <c r="J83" s="9"/>
      <c r="K83" s="9"/>
      <c r="L83" s="9"/>
      <c r="M83" s="22" t="str">
        <f t="shared" si="2"/>
        <v xml:space="preserve">TOYOTA : COROLLA - 4ZZ |  :  - </v>
      </c>
      <c r="N83" s="3" t="s">
        <v>1008</v>
      </c>
      <c r="Q83" s="3" t="s">
        <v>1682</v>
      </c>
      <c r="T83" s="3" t="s">
        <v>2026</v>
      </c>
      <c r="W83" s="26"/>
      <c r="X83" s="26" t="s">
        <v>818</v>
      </c>
      <c r="Y83" s="26" t="s">
        <v>502</v>
      </c>
      <c r="Z83" s="26"/>
      <c r="AA83" s="26"/>
    </row>
    <row r="84" spans="1:27" x14ac:dyDescent="0.3">
      <c r="A84" s="3" t="s">
        <v>96</v>
      </c>
      <c r="B84" s="26"/>
      <c r="C84" s="6"/>
      <c r="D84" s="7" t="s">
        <v>1392</v>
      </c>
      <c r="E84" s="8"/>
      <c r="F84" s="8"/>
      <c r="G84" s="8"/>
      <c r="H84" s="8"/>
      <c r="I84" s="8"/>
      <c r="J84" s="9"/>
      <c r="K84" s="9"/>
      <c r="L84" s="9"/>
      <c r="M84" s="22" t="str">
        <f t="shared" si="2"/>
        <v xml:space="preserve">TOYOTA : AVANZA - 3SZ |  :  - </v>
      </c>
      <c r="N84" s="3" t="s">
        <v>1008</v>
      </c>
      <c r="Q84" s="3" t="s">
        <v>1683</v>
      </c>
      <c r="T84" s="3" t="s">
        <v>2027</v>
      </c>
      <c r="W84" s="26" t="s">
        <v>1076</v>
      </c>
      <c r="X84" s="26"/>
      <c r="Y84" s="26" t="s">
        <v>503</v>
      </c>
      <c r="Z84" s="26"/>
      <c r="AA84" s="26"/>
    </row>
    <row r="85" spans="1:27" x14ac:dyDescent="0.3">
      <c r="A85" s="3" t="s">
        <v>97</v>
      </c>
      <c r="B85" s="26"/>
      <c r="C85" s="6"/>
      <c r="D85" s="7" t="s">
        <v>1393</v>
      </c>
      <c r="E85" s="8"/>
      <c r="F85" s="8"/>
      <c r="G85" s="8"/>
      <c r="H85" s="8"/>
      <c r="I85" s="8"/>
      <c r="J85" s="9"/>
      <c r="K85" s="9"/>
      <c r="L85" s="9"/>
      <c r="M85" s="22" t="str">
        <f t="shared" si="2"/>
        <v>TOYOTA : VITZ, PLATZ, AVANZA - 1SZ, 3SZ, K3VE | FAW : V80 - 1500</v>
      </c>
      <c r="N85" s="3" t="s">
        <v>1008</v>
      </c>
      <c r="O85" s="3" t="s">
        <v>1027</v>
      </c>
      <c r="Q85" s="3" t="s">
        <v>1684</v>
      </c>
      <c r="R85" s="3" t="s">
        <v>1685</v>
      </c>
      <c r="T85" s="3" t="s">
        <v>2028</v>
      </c>
      <c r="U85" s="3">
        <v>1500</v>
      </c>
      <c r="W85" s="26" t="s">
        <v>1077</v>
      </c>
      <c r="X85" s="26" t="s">
        <v>819</v>
      </c>
      <c r="Y85" s="26" t="s">
        <v>504</v>
      </c>
      <c r="Z85" s="26" t="s">
        <v>504</v>
      </c>
      <c r="AA85" s="26"/>
    </row>
    <row r="86" spans="1:27" x14ac:dyDescent="0.3">
      <c r="A86" s="3" t="s">
        <v>98</v>
      </c>
      <c r="B86" s="26"/>
      <c r="C86" s="6"/>
      <c r="D86" s="7" t="s">
        <v>1394</v>
      </c>
      <c r="E86" s="8"/>
      <c r="F86" s="8"/>
      <c r="G86" s="8"/>
      <c r="H86" s="8"/>
      <c r="I86" s="8"/>
      <c r="J86" s="9"/>
      <c r="K86" s="9"/>
      <c r="L86" s="9"/>
      <c r="M86" s="22" t="str">
        <f t="shared" si="2"/>
        <v xml:space="preserve">TOYOTA : YARIS, PROBOX, PRIUS, PLATZ, VITZ - 1NZ, 2NZ |  :  - </v>
      </c>
      <c r="N86" s="3" t="s">
        <v>1008</v>
      </c>
      <c r="Q86" s="3" t="s">
        <v>1686</v>
      </c>
      <c r="T86" s="3" t="s">
        <v>2029</v>
      </c>
      <c r="W86" s="26" t="s">
        <v>1078</v>
      </c>
      <c r="X86" s="26" t="s">
        <v>820</v>
      </c>
      <c r="Y86" s="26" t="s">
        <v>505</v>
      </c>
      <c r="Z86" s="26"/>
      <c r="AA86" s="26"/>
    </row>
    <row r="87" spans="1:27" x14ac:dyDescent="0.3">
      <c r="A87" s="3" t="s">
        <v>99</v>
      </c>
      <c r="B87" s="26"/>
      <c r="C87" s="6"/>
      <c r="D87" s="7" t="s">
        <v>1394</v>
      </c>
      <c r="E87" s="8"/>
      <c r="F87" s="8"/>
      <c r="G87" s="8"/>
      <c r="H87" s="8"/>
      <c r="I87" s="8"/>
      <c r="J87" s="9"/>
      <c r="K87" s="9"/>
      <c r="L87" s="9"/>
      <c r="M87" s="22" t="str">
        <f t="shared" si="2"/>
        <v xml:space="preserve">TOYOTA : PROBOX, YARIS, PLATZ, PRIUS - 1NZ, 2NZ |  :  - </v>
      </c>
      <c r="N87" s="3" t="s">
        <v>1008</v>
      </c>
      <c r="Q87" s="3" t="s">
        <v>1687</v>
      </c>
      <c r="T87" s="3" t="s">
        <v>2029</v>
      </c>
      <c r="W87" s="26"/>
      <c r="X87" s="26"/>
      <c r="Y87" s="26" t="s">
        <v>506</v>
      </c>
      <c r="Z87" s="26"/>
      <c r="AA87" s="26"/>
    </row>
    <row r="88" spans="1:27" x14ac:dyDescent="0.3">
      <c r="A88" s="3" t="s">
        <v>100</v>
      </c>
      <c r="B88" s="26"/>
      <c r="C88" s="6"/>
      <c r="D88" s="7" t="s">
        <v>1394</v>
      </c>
      <c r="E88" s="8"/>
      <c r="F88" s="8"/>
      <c r="G88" s="8"/>
      <c r="H88" s="8"/>
      <c r="I88" s="8"/>
      <c r="J88" s="9"/>
      <c r="K88" s="9"/>
      <c r="L88" s="9"/>
      <c r="M88" s="22" t="str">
        <f t="shared" si="2"/>
        <v xml:space="preserve">TOYOTA : PROBOX - 1NZ, 2NZ |  :  - </v>
      </c>
      <c r="N88" s="3" t="s">
        <v>1008</v>
      </c>
      <c r="Q88" s="3" t="s">
        <v>1688</v>
      </c>
      <c r="T88" s="3" t="s">
        <v>2029</v>
      </c>
      <c r="W88" s="26" t="s">
        <v>1078</v>
      </c>
      <c r="X88" s="26" t="s">
        <v>821</v>
      </c>
      <c r="Y88" s="26" t="s">
        <v>507</v>
      </c>
      <c r="Z88" s="26" t="s">
        <v>507</v>
      </c>
      <c r="AA88" s="26"/>
    </row>
    <row r="89" spans="1:27" x14ac:dyDescent="0.3">
      <c r="A89" s="3" t="s">
        <v>101</v>
      </c>
      <c r="B89" s="26"/>
      <c r="C89" s="6"/>
      <c r="D89" s="7" t="s">
        <v>1394</v>
      </c>
      <c r="E89" s="8"/>
      <c r="F89" s="8"/>
      <c r="G89" s="8"/>
      <c r="H89" s="8"/>
      <c r="I89" s="8"/>
      <c r="J89" s="9"/>
      <c r="K89" s="9"/>
      <c r="L89" s="9"/>
      <c r="M89" s="22" t="str">
        <f t="shared" si="2"/>
        <v xml:space="preserve">TOYOTA : PROBOX, YARIS - 1NZ, 2NZ |  :  - </v>
      </c>
      <c r="N89" s="3" t="s">
        <v>1008</v>
      </c>
      <c r="Q89" s="3" t="s">
        <v>1689</v>
      </c>
      <c r="T89" s="3" t="s">
        <v>2029</v>
      </c>
      <c r="W89" s="26" t="s">
        <v>1079</v>
      </c>
      <c r="X89" s="26" t="s">
        <v>822</v>
      </c>
      <c r="Y89" s="26">
        <v>9954601</v>
      </c>
      <c r="Z89" s="26" t="s">
        <v>951</v>
      </c>
      <c r="AA89" s="26"/>
    </row>
    <row r="90" spans="1:27" x14ac:dyDescent="0.3">
      <c r="A90" s="3" t="s">
        <v>102</v>
      </c>
      <c r="B90" s="26"/>
      <c r="C90" s="6"/>
      <c r="D90" s="7" t="s">
        <v>1395</v>
      </c>
      <c r="E90" s="8"/>
      <c r="F90" s="8"/>
      <c r="G90" s="8"/>
      <c r="H90" s="8"/>
      <c r="I90" s="8"/>
      <c r="J90" s="9"/>
      <c r="K90" s="9"/>
      <c r="L90" s="9"/>
      <c r="M90" s="22" t="str">
        <f t="shared" si="2"/>
        <v xml:space="preserve">TOYOTA : VITZ - 1SZ |  :  - </v>
      </c>
      <c r="N90" s="3" t="s">
        <v>1008</v>
      </c>
      <c r="Q90" s="3" t="s">
        <v>1690</v>
      </c>
      <c r="T90" s="3" t="s">
        <v>2030</v>
      </c>
      <c r="W90" s="26" t="s">
        <v>1069</v>
      </c>
      <c r="X90" s="26" t="s">
        <v>818</v>
      </c>
      <c r="Y90" s="26" t="s">
        <v>508</v>
      </c>
      <c r="Z90" s="26"/>
      <c r="AA90" s="26" t="s">
        <v>1196</v>
      </c>
    </row>
    <row r="91" spans="1:27" x14ac:dyDescent="0.3">
      <c r="A91" s="3" t="s">
        <v>103</v>
      </c>
      <c r="B91" s="26"/>
      <c r="C91" s="6"/>
      <c r="D91" s="7" t="s">
        <v>1396</v>
      </c>
      <c r="E91" s="8"/>
      <c r="F91" s="8"/>
      <c r="G91" s="8"/>
      <c r="H91" s="8"/>
      <c r="I91" s="8"/>
      <c r="J91" s="9"/>
      <c r="K91" s="9"/>
      <c r="L91" s="9"/>
      <c r="M91" s="22" t="str">
        <f t="shared" si="2"/>
        <v xml:space="preserve">TOYOTA : LAND CRUISER, DYNA, COASTER - 3B, 11, 14B, 15B |  :  - </v>
      </c>
      <c r="N91" s="3" t="s">
        <v>1008</v>
      </c>
      <c r="Q91" s="3" t="s">
        <v>1691</v>
      </c>
      <c r="T91" s="3" t="s">
        <v>2031</v>
      </c>
      <c r="W91" s="26" t="s">
        <v>1073</v>
      </c>
      <c r="X91" s="26" t="s">
        <v>823</v>
      </c>
      <c r="Y91" s="26" t="s">
        <v>509</v>
      </c>
      <c r="Z91" s="26" t="s">
        <v>509</v>
      </c>
      <c r="AA91" s="26" t="s">
        <v>1197</v>
      </c>
    </row>
    <row r="92" spans="1:27" x14ac:dyDescent="0.3">
      <c r="A92" s="3" t="s">
        <v>104</v>
      </c>
      <c r="B92" s="26"/>
      <c r="C92" s="6"/>
      <c r="D92" s="7" t="s">
        <v>1397</v>
      </c>
      <c r="E92" s="8"/>
      <c r="F92" s="8"/>
      <c r="G92" s="8"/>
      <c r="H92" s="8"/>
      <c r="I92" s="8"/>
      <c r="J92" s="9"/>
      <c r="K92" s="9"/>
      <c r="L92" s="9"/>
      <c r="M92" s="22" t="str">
        <f t="shared" si="2"/>
        <v>TOYOTA : HIACE, LAND CRUISER, GRANVIA, DYNA - 1KD, 1KZ, 2KD | JIN BEI :  - DK4B</v>
      </c>
      <c r="N92" s="3" t="s">
        <v>1008</v>
      </c>
      <c r="O92" s="3" t="s">
        <v>2258</v>
      </c>
      <c r="Q92" s="3" t="s">
        <v>1692</v>
      </c>
      <c r="T92" s="3" t="s">
        <v>2032</v>
      </c>
      <c r="U92" s="3" t="s">
        <v>2033</v>
      </c>
      <c r="W92" s="26" t="s">
        <v>1080</v>
      </c>
      <c r="X92" s="26" t="s">
        <v>824</v>
      </c>
      <c r="Y92" s="26" t="s">
        <v>510</v>
      </c>
      <c r="Z92" s="26" t="s">
        <v>510</v>
      </c>
      <c r="AA92" s="26"/>
    </row>
    <row r="93" spans="1:27" x14ac:dyDescent="0.3">
      <c r="A93" s="3" t="s">
        <v>105</v>
      </c>
      <c r="B93" s="26"/>
      <c r="C93" s="6"/>
      <c r="D93" s="7" t="s">
        <v>1398</v>
      </c>
      <c r="E93" s="8"/>
      <c r="F93" s="8"/>
      <c r="G93" s="8"/>
      <c r="H93" s="8"/>
      <c r="I93" s="8"/>
      <c r="J93" s="9"/>
      <c r="K93" s="9"/>
      <c r="L93" s="9"/>
      <c r="M93" s="22" t="str">
        <f t="shared" si="2"/>
        <v xml:space="preserve">TOYOTA : HIACE, HILUX, LAND CRUISER, FORTUNER - 1KD, 1KZ |  :  - </v>
      </c>
      <c r="N93" s="3" t="s">
        <v>1008</v>
      </c>
      <c r="Q93" s="3" t="s">
        <v>1693</v>
      </c>
      <c r="T93" s="3" t="s">
        <v>2034</v>
      </c>
      <c r="W93" s="26" t="s">
        <v>1081</v>
      </c>
      <c r="X93" s="26" t="s">
        <v>824</v>
      </c>
      <c r="Y93" s="26" t="s">
        <v>511</v>
      </c>
      <c r="Z93" s="26"/>
      <c r="AA93" s="26"/>
    </row>
    <row r="94" spans="1:27" x14ac:dyDescent="0.3">
      <c r="A94" s="3" t="s">
        <v>106</v>
      </c>
      <c r="B94" s="26" t="s">
        <v>1246</v>
      </c>
      <c r="C94" s="6"/>
      <c r="D94" s="7" t="s">
        <v>1399</v>
      </c>
      <c r="E94" s="8"/>
      <c r="F94" s="8"/>
      <c r="G94" s="8"/>
      <c r="H94" s="8"/>
      <c r="I94" s="8"/>
      <c r="J94" s="9"/>
      <c r="K94" s="9"/>
      <c r="L94" s="9"/>
      <c r="M94" s="22" t="str">
        <f t="shared" si="2"/>
        <v xml:space="preserve">TOYOTA : CORLLA, AVENSIS, RAV4 - 2ZR, 3ZR |  :  - </v>
      </c>
      <c r="N94" s="3" t="s">
        <v>1008</v>
      </c>
      <c r="Q94" s="3" t="s">
        <v>1694</v>
      </c>
      <c r="T94" s="3" t="s">
        <v>2035</v>
      </c>
      <c r="W94" s="26"/>
      <c r="X94" s="26" t="s">
        <v>825</v>
      </c>
      <c r="Y94" s="26" t="s">
        <v>512</v>
      </c>
      <c r="Z94" s="26" t="s">
        <v>512</v>
      </c>
      <c r="AA94" s="26"/>
    </row>
    <row r="95" spans="1:27" x14ac:dyDescent="0.3">
      <c r="A95" s="3" t="s">
        <v>107</v>
      </c>
      <c r="B95" s="26"/>
      <c r="C95" s="6"/>
      <c r="D95" s="7" t="s">
        <v>1400</v>
      </c>
      <c r="E95" s="8"/>
      <c r="F95" s="8"/>
      <c r="G95" s="8"/>
      <c r="H95" s="8"/>
      <c r="I95" s="8"/>
      <c r="J95" s="9"/>
      <c r="K95" s="9"/>
      <c r="L95" s="9"/>
      <c r="M95" s="22" t="str">
        <f t="shared" si="2"/>
        <v>SHINERAY : VARIOS - VARIOS | CHEVROLET : VARIOS - VARIOS</v>
      </c>
      <c r="N95" s="3" t="s">
        <v>1009</v>
      </c>
      <c r="O95" s="3" t="s">
        <v>1005</v>
      </c>
      <c r="Q95" s="3" t="s">
        <v>1021</v>
      </c>
      <c r="R95" s="3" t="s">
        <v>1021</v>
      </c>
      <c r="T95" s="3" t="s">
        <v>1021</v>
      </c>
      <c r="U95" s="3" t="s">
        <v>1021</v>
      </c>
      <c r="W95" s="26"/>
      <c r="X95" s="26"/>
      <c r="Y95" s="26" t="s">
        <v>513</v>
      </c>
      <c r="Z95" s="26"/>
      <c r="AA95" s="26"/>
    </row>
    <row r="96" spans="1:27" x14ac:dyDescent="0.3">
      <c r="A96" s="3" t="s">
        <v>108</v>
      </c>
      <c r="B96" s="26"/>
      <c r="C96" s="6"/>
      <c r="D96" s="7" t="s">
        <v>1401</v>
      </c>
      <c r="E96" s="8"/>
      <c r="F96" s="8"/>
      <c r="G96" s="8"/>
      <c r="H96" s="8"/>
      <c r="I96" s="8"/>
      <c r="J96" s="9"/>
      <c r="K96" s="9"/>
      <c r="L96" s="9"/>
      <c r="M96" s="22" t="str">
        <f t="shared" si="2"/>
        <v xml:space="preserve">TOYOTA : CORONA - 3T, 3k,4k |  :  - </v>
      </c>
      <c r="N96" s="3" t="s">
        <v>1008</v>
      </c>
      <c r="Q96" s="3" t="s">
        <v>1695</v>
      </c>
      <c r="T96" s="3" t="s">
        <v>2036</v>
      </c>
      <c r="W96" s="26" t="s">
        <v>1070</v>
      </c>
      <c r="X96" s="26">
        <v>24405895</v>
      </c>
      <c r="Y96" s="26" t="s">
        <v>514</v>
      </c>
      <c r="Z96" s="26"/>
      <c r="AA96" s="26" t="s">
        <v>1198</v>
      </c>
    </row>
    <row r="97" spans="1:27" x14ac:dyDescent="0.3">
      <c r="A97" s="3" t="s">
        <v>109</v>
      </c>
      <c r="B97" s="26"/>
      <c r="C97" s="6"/>
      <c r="D97" s="7" t="s">
        <v>1392</v>
      </c>
      <c r="E97" s="8"/>
      <c r="F97" s="8"/>
      <c r="G97" s="8"/>
      <c r="H97" s="8"/>
      <c r="I97" s="8"/>
      <c r="J97" s="9"/>
      <c r="K97" s="9"/>
      <c r="L97" s="9"/>
      <c r="M97" s="22" t="str">
        <f t="shared" si="2"/>
        <v xml:space="preserve">TOYOTA : AVANZA - 3SZ |  :  - </v>
      </c>
      <c r="N97" s="3" t="s">
        <v>1008</v>
      </c>
      <c r="Q97" s="3" t="s">
        <v>1683</v>
      </c>
      <c r="T97" s="3" t="s">
        <v>2027</v>
      </c>
      <c r="W97" s="26" t="s">
        <v>1076</v>
      </c>
      <c r="X97" s="26"/>
      <c r="Y97" s="26" t="s">
        <v>515</v>
      </c>
      <c r="Z97" s="26"/>
      <c r="AA97" s="26"/>
    </row>
    <row r="98" spans="1:27" x14ac:dyDescent="0.3">
      <c r="A98" s="3" t="s">
        <v>110</v>
      </c>
      <c r="B98" s="26"/>
      <c r="C98" s="6"/>
      <c r="D98" s="7" t="s">
        <v>1402</v>
      </c>
      <c r="E98" s="8"/>
      <c r="F98" s="8"/>
      <c r="G98" s="8"/>
      <c r="H98" s="8"/>
      <c r="I98" s="8"/>
      <c r="J98" s="9"/>
      <c r="K98" s="9"/>
      <c r="L98" s="9"/>
      <c r="M98" s="22" t="str">
        <f t="shared" si="2"/>
        <v xml:space="preserve">TOYOTA : RAV4 - 1AZ, 2AZ |  :  - </v>
      </c>
      <c r="N98" s="3" t="s">
        <v>1008</v>
      </c>
      <c r="Q98" s="3" t="s">
        <v>1696</v>
      </c>
      <c r="T98" s="3" t="s">
        <v>2037</v>
      </c>
      <c r="W98" s="26" t="s">
        <v>1082</v>
      </c>
      <c r="X98" s="26"/>
      <c r="Y98" s="26" t="s">
        <v>516</v>
      </c>
      <c r="Z98" s="26"/>
      <c r="AA98" s="26" t="s">
        <v>1199</v>
      </c>
    </row>
    <row r="99" spans="1:27" x14ac:dyDescent="0.3">
      <c r="A99" s="3" t="s">
        <v>111</v>
      </c>
      <c r="B99" s="26" t="s">
        <v>1248</v>
      </c>
      <c r="C99" s="6"/>
      <c r="D99" s="7" t="s">
        <v>1590</v>
      </c>
      <c r="E99" s="8"/>
      <c r="F99" s="8"/>
      <c r="G99" s="8"/>
      <c r="H99" s="8"/>
      <c r="I99" s="8"/>
      <c r="J99" s="9"/>
      <c r="K99" s="9"/>
      <c r="L99" s="9"/>
      <c r="M99" s="22" t="str">
        <f t="shared" si="2"/>
        <v xml:space="preserve">TOYOTA : COROLLA, TERCEL, CORSA - 4E, 5E |  :  - </v>
      </c>
      <c r="N99" s="3" t="s">
        <v>1008</v>
      </c>
      <c r="Q99" s="3" t="s">
        <v>1697</v>
      </c>
      <c r="T99" s="3" t="s">
        <v>2038</v>
      </c>
      <c r="W99" s="26"/>
      <c r="X99" s="26" t="s">
        <v>826</v>
      </c>
      <c r="Y99" s="26" t="s">
        <v>501</v>
      </c>
      <c r="Z99" s="26"/>
      <c r="AA99" s="26"/>
    </row>
    <row r="100" spans="1:27" x14ac:dyDescent="0.3">
      <c r="A100" s="3" t="s">
        <v>112</v>
      </c>
      <c r="B100" s="26"/>
      <c r="C100" s="6"/>
      <c r="D100" s="7" t="s">
        <v>1403</v>
      </c>
      <c r="E100" s="8"/>
      <c r="F100" s="8"/>
      <c r="G100" s="8"/>
      <c r="H100" s="8"/>
      <c r="I100" s="8"/>
      <c r="J100" s="9"/>
      <c r="K100" s="9"/>
      <c r="L100" s="9"/>
      <c r="M100" s="22" t="str">
        <f t="shared" si="2"/>
        <v>SUZUKI : CARRY, FRONTE, JIMNNU, SAMURAI, SWIFT - F10A, F5A, F8A | CHANGAN : VARIOS - VARIOS</v>
      </c>
      <c r="N100" s="3" t="s">
        <v>1010</v>
      </c>
      <c r="O100" s="3" t="s">
        <v>1007</v>
      </c>
      <c r="P100" s="3" t="s">
        <v>1015</v>
      </c>
      <c r="Q100" s="3" t="s">
        <v>1698</v>
      </c>
      <c r="R100" s="3" t="s">
        <v>1021</v>
      </c>
      <c r="S100" s="3" t="s">
        <v>1699</v>
      </c>
      <c r="T100" s="3" t="s">
        <v>2039</v>
      </c>
      <c r="U100" s="3" t="s">
        <v>1021</v>
      </c>
      <c r="W100" s="26" t="s">
        <v>1083</v>
      </c>
      <c r="X100" s="26" t="s">
        <v>827</v>
      </c>
      <c r="Y100" s="26" t="s">
        <v>517</v>
      </c>
      <c r="Z100" s="26">
        <v>9949957</v>
      </c>
      <c r="AA100" s="26"/>
    </row>
    <row r="101" spans="1:27" x14ac:dyDescent="0.3">
      <c r="A101" s="3" t="s">
        <v>113</v>
      </c>
      <c r="B101" s="26"/>
      <c r="C101" s="6"/>
      <c r="D101" s="7" t="s">
        <v>1404</v>
      </c>
      <c r="E101" s="8"/>
      <c r="F101" s="8"/>
      <c r="G101" s="8"/>
      <c r="H101" s="8"/>
      <c r="I101" s="8"/>
      <c r="J101" s="9"/>
      <c r="K101" s="9"/>
      <c r="L101" s="9"/>
      <c r="M101" s="22" t="str">
        <f t="shared" si="2"/>
        <v xml:space="preserve">SUZUKI : CULTUS, ESCUDO, VITARA, SWIFT - G15A, G16A |  :  - </v>
      </c>
      <c r="N101" s="3" t="s">
        <v>1010</v>
      </c>
      <c r="Q101" s="3" t="s">
        <v>1700</v>
      </c>
      <c r="T101" s="3" t="s">
        <v>2040</v>
      </c>
      <c r="W101" s="26" t="s">
        <v>1083</v>
      </c>
      <c r="X101" s="26" t="s">
        <v>828</v>
      </c>
      <c r="Y101" s="26" t="s">
        <v>518</v>
      </c>
      <c r="Z101" s="26"/>
      <c r="AA101" s="26"/>
    </row>
    <row r="102" spans="1:27" x14ac:dyDescent="0.3">
      <c r="A102" s="3" t="s">
        <v>114</v>
      </c>
      <c r="B102" s="26"/>
      <c r="C102" s="6"/>
      <c r="D102" s="7" t="s">
        <v>1405</v>
      </c>
      <c r="E102" s="8"/>
      <c r="F102" s="8"/>
      <c r="G102" s="8"/>
      <c r="H102" s="8"/>
      <c r="I102" s="8"/>
      <c r="J102" s="9"/>
      <c r="K102" s="9"/>
      <c r="L102" s="9"/>
      <c r="M102" s="22" t="str">
        <f t="shared" si="2"/>
        <v>SUZUKI : CARRY, FRONTE, JIMNNU, SAMURAI, SWIFT - F5A | CHANGHE : VARIOS - 1.1</v>
      </c>
      <c r="N102" s="3" t="s">
        <v>1010</v>
      </c>
      <c r="O102" s="3" t="s">
        <v>1024</v>
      </c>
      <c r="P102" s="3" t="s">
        <v>1015</v>
      </c>
      <c r="Q102" s="3" t="s">
        <v>1698</v>
      </c>
      <c r="R102" s="3" t="s">
        <v>1021</v>
      </c>
      <c r="S102" s="3" t="s">
        <v>1699</v>
      </c>
      <c r="T102" s="3" t="s">
        <v>2041</v>
      </c>
      <c r="U102" s="3">
        <v>1.1000000000000001</v>
      </c>
      <c r="W102" s="26" t="s">
        <v>1083</v>
      </c>
      <c r="X102" s="26" t="s">
        <v>829</v>
      </c>
      <c r="Y102" s="26" t="s">
        <v>519</v>
      </c>
      <c r="Z102" s="26"/>
      <c r="AA102" s="26"/>
    </row>
    <row r="103" spans="1:27" x14ac:dyDescent="0.3">
      <c r="A103" s="3" t="s">
        <v>115</v>
      </c>
      <c r="B103" s="26"/>
      <c r="C103" s="6"/>
      <c r="D103" s="7" t="s">
        <v>1406</v>
      </c>
      <c r="E103" s="8"/>
      <c r="F103" s="8"/>
      <c r="G103" s="8"/>
      <c r="H103" s="8"/>
      <c r="I103" s="8"/>
      <c r="J103" s="9"/>
      <c r="K103" s="9"/>
      <c r="L103" s="9"/>
      <c r="M103" s="22" t="str">
        <f t="shared" si="2"/>
        <v>SUZUKI : CARRY, CAPUCCINO, EVERY - F6A | DAEWOO : DAMAS, TICO, MATIZ - B12, F8CV</v>
      </c>
      <c r="N103" s="3" t="s">
        <v>1010</v>
      </c>
      <c r="O103" s="3" t="s">
        <v>1006</v>
      </c>
      <c r="Q103" s="3" t="s">
        <v>1701</v>
      </c>
      <c r="R103" s="3" t="s">
        <v>1702</v>
      </c>
      <c r="T103" s="3" t="s">
        <v>2042</v>
      </c>
      <c r="U103" s="3" t="s">
        <v>2043</v>
      </c>
      <c r="W103" s="26"/>
      <c r="X103" s="26" t="s">
        <v>830</v>
      </c>
      <c r="Y103" s="26" t="s">
        <v>520</v>
      </c>
      <c r="Z103" s="26"/>
      <c r="AA103" s="26"/>
    </row>
    <row r="104" spans="1:27" x14ac:dyDescent="0.3">
      <c r="A104" s="3" t="s">
        <v>116</v>
      </c>
      <c r="B104" s="26"/>
      <c r="C104" s="6"/>
      <c r="D104" s="7" t="s">
        <v>1407</v>
      </c>
      <c r="E104" s="8"/>
      <c r="F104" s="8"/>
      <c r="G104" s="8"/>
      <c r="H104" s="8"/>
      <c r="I104" s="8"/>
      <c r="J104" s="9"/>
      <c r="K104" s="9"/>
      <c r="L104" s="9"/>
      <c r="M104" s="22" t="str">
        <f t="shared" si="2"/>
        <v xml:space="preserve">SUZUKI : ESCUDO, GRAND VITARA - H20A, H25A, H27A |  :  - </v>
      </c>
      <c r="N104" s="3" t="s">
        <v>1010</v>
      </c>
      <c r="Q104" s="3" t="s">
        <v>1703</v>
      </c>
      <c r="T104" s="3" t="s">
        <v>2044</v>
      </c>
      <c r="W104" s="26" t="s">
        <v>1084</v>
      </c>
      <c r="X104" s="26" t="s">
        <v>831</v>
      </c>
      <c r="Y104" s="26" t="s">
        <v>521</v>
      </c>
      <c r="Z104" s="26" t="s">
        <v>952</v>
      </c>
      <c r="AA104" s="26"/>
    </row>
    <row r="105" spans="1:27" x14ac:dyDescent="0.3">
      <c r="A105" s="3" t="s">
        <v>117</v>
      </c>
      <c r="B105" s="26"/>
      <c r="C105" s="6"/>
      <c r="D105" s="7" t="s">
        <v>1404</v>
      </c>
      <c r="E105" s="8"/>
      <c r="F105" s="8"/>
      <c r="G105" s="8"/>
      <c r="H105" s="8"/>
      <c r="I105" s="8"/>
      <c r="J105" s="9"/>
      <c r="K105" s="9"/>
      <c r="L105" s="9"/>
      <c r="M105" s="22" t="str">
        <f t="shared" si="2"/>
        <v xml:space="preserve">SUZUKI : CULTUS, ESCUDO, VITARA, SWIFT - G15A, G16A |  :  - </v>
      </c>
      <c r="N105" s="3" t="s">
        <v>1010</v>
      </c>
      <c r="Q105" s="3" t="s">
        <v>1700</v>
      </c>
      <c r="T105" s="3" t="s">
        <v>2040</v>
      </c>
      <c r="W105" s="26" t="s">
        <v>1083</v>
      </c>
      <c r="X105" s="26" t="s">
        <v>832</v>
      </c>
      <c r="Y105" s="26" t="s">
        <v>522</v>
      </c>
      <c r="Z105" s="26"/>
      <c r="AA105" s="26"/>
    </row>
    <row r="106" spans="1:27" x14ac:dyDescent="0.3">
      <c r="A106" s="3" t="s">
        <v>118</v>
      </c>
      <c r="B106" s="26"/>
      <c r="C106" s="6"/>
      <c r="D106" s="7" t="s">
        <v>1404</v>
      </c>
      <c r="E106" s="8"/>
      <c r="F106" s="8"/>
      <c r="G106" s="8"/>
      <c r="H106" s="8"/>
      <c r="I106" s="8"/>
      <c r="J106" s="9"/>
      <c r="K106" s="9"/>
      <c r="L106" s="9"/>
      <c r="M106" s="22" t="str">
        <f t="shared" si="2"/>
        <v xml:space="preserve">SUZUKI : CULTUS, ESCUDO, VITARA, SWIFT - G15A, G16A |  :  - </v>
      </c>
      <c r="N106" s="3" t="s">
        <v>1010</v>
      </c>
      <c r="Q106" s="3" t="s">
        <v>1700</v>
      </c>
      <c r="T106" s="3" t="s">
        <v>2040</v>
      </c>
      <c r="W106" s="26" t="s">
        <v>1083</v>
      </c>
      <c r="X106" s="26" t="s">
        <v>833</v>
      </c>
      <c r="Y106" s="26" t="s">
        <v>518</v>
      </c>
      <c r="Z106" s="26" t="s">
        <v>518</v>
      </c>
      <c r="AA106" s="26"/>
    </row>
    <row r="107" spans="1:27" x14ac:dyDescent="0.3">
      <c r="A107" s="3" t="s">
        <v>119</v>
      </c>
      <c r="B107" s="26" t="s">
        <v>1241</v>
      </c>
      <c r="C107" s="6"/>
      <c r="D107" s="7" t="s">
        <v>1452</v>
      </c>
      <c r="E107" s="8"/>
      <c r="F107" s="8"/>
      <c r="G107" s="8"/>
      <c r="H107" s="8"/>
      <c r="I107" s="8"/>
      <c r="J107" s="9"/>
      <c r="K107" s="9"/>
      <c r="L107" s="9"/>
      <c r="M107" s="22" t="str">
        <f t="shared" si="2"/>
        <v>SUZUKI : VITARA, ESCUDE - G16, RF | FORD : ESCORT,TEMPO - 2000</v>
      </c>
      <c r="N107" s="3" t="s">
        <v>1010</v>
      </c>
      <c r="O107" s="3" t="s">
        <v>2259</v>
      </c>
      <c r="Q107" s="3" t="s">
        <v>1704</v>
      </c>
      <c r="R107" s="3" t="s">
        <v>1705</v>
      </c>
      <c r="T107" s="3" t="s">
        <v>2045</v>
      </c>
      <c r="U107" s="3">
        <v>2000</v>
      </c>
      <c r="W107" s="26" t="s">
        <v>1085</v>
      </c>
      <c r="X107" s="26" t="s">
        <v>834</v>
      </c>
      <c r="Y107" s="26" t="s">
        <v>523</v>
      </c>
      <c r="Z107" s="26" t="s">
        <v>953</v>
      </c>
      <c r="AA107" s="26"/>
    </row>
    <row r="108" spans="1:27" x14ac:dyDescent="0.3">
      <c r="A108" s="3" t="s">
        <v>120</v>
      </c>
      <c r="B108" s="26"/>
      <c r="C108" s="6"/>
      <c r="D108" s="7" t="s">
        <v>1453</v>
      </c>
      <c r="E108" s="8"/>
      <c r="F108" s="8"/>
      <c r="G108" s="8"/>
      <c r="H108" s="8"/>
      <c r="I108" s="8"/>
      <c r="J108" s="9"/>
      <c r="K108" s="9"/>
      <c r="L108" s="9"/>
      <c r="M108" s="22" t="str">
        <f t="shared" si="2"/>
        <v xml:space="preserve">SUZUKI : AERIO, ESCUDO, JIMMY, SWIFT - M13A, M15A, M16A, M18A |  :  - </v>
      </c>
      <c r="N108" s="3" t="s">
        <v>1010</v>
      </c>
      <c r="Q108" s="3" t="s">
        <v>1706</v>
      </c>
      <c r="T108" s="3" t="s">
        <v>2046</v>
      </c>
      <c r="W108" s="26" t="s">
        <v>1086</v>
      </c>
      <c r="X108" s="26" t="s">
        <v>835</v>
      </c>
      <c r="Y108" s="26" t="s">
        <v>524</v>
      </c>
      <c r="Z108" s="26"/>
      <c r="AA108" s="26" t="s">
        <v>1190</v>
      </c>
    </row>
    <row r="109" spans="1:27" x14ac:dyDescent="0.3">
      <c r="A109" s="3" t="s">
        <v>121</v>
      </c>
      <c r="B109" s="26"/>
      <c r="C109" s="6"/>
      <c r="D109" s="7" t="s">
        <v>1454</v>
      </c>
      <c r="E109" s="8"/>
      <c r="F109" s="8"/>
      <c r="G109" s="8"/>
      <c r="H109" s="8"/>
      <c r="I109" s="8"/>
      <c r="J109" s="9"/>
      <c r="K109" s="9"/>
      <c r="L109" s="9"/>
      <c r="M109" s="22" t="str">
        <f t="shared" si="2"/>
        <v xml:space="preserve">SUZUKI : VITARA - G16 |  :  - </v>
      </c>
      <c r="N109" s="3" t="s">
        <v>1010</v>
      </c>
      <c r="Q109" s="3" t="s">
        <v>1707</v>
      </c>
      <c r="T109" s="3" t="s">
        <v>2047</v>
      </c>
      <c r="W109" s="26" t="s">
        <v>1087</v>
      </c>
      <c r="X109" s="26" t="s">
        <v>836</v>
      </c>
      <c r="Y109" s="26" t="s">
        <v>525</v>
      </c>
      <c r="Z109" s="26"/>
      <c r="AA109" s="26"/>
    </row>
    <row r="110" spans="1:27" x14ac:dyDescent="0.3">
      <c r="A110" s="3" t="s">
        <v>122</v>
      </c>
      <c r="B110" s="26"/>
      <c r="C110" s="6"/>
      <c r="D110" s="7" t="s">
        <v>1455</v>
      </c>
      <c r="E110" s="8"/>
      <c r="F110" s="8"/>
      <c r="G110" s="8"/>
      <c r="H110" s="8"/>
      <c r="I110" s="8"/>
      <c r="J110" s="9"/>
      <c r="K110" s="9"/>
      <c r="L110" s="9"/>
      <c r="M110" s="22" t="str">
        <f t="shared" si="2"/>
        <v>SUZUKI : ALTO GF, SPLASH - 996, 1242 | CHANGHE : CULCAR - k14B</v>
      </c>
      <c r="N110" s="3" t="s">
        <v>1010</v>
      </c>
      <c r="O110" s="3" t="s">
        <v>1024</v>
      </c>
      <c r="P110" s="3" t="s">
        <v>1007</v>
      </c>
      <c r="Q110" s="3" t="s">
        <v>1708</v>
      </c>
      <c r="R110" s="3" t="s">
        <v>1709</v>
      </c>
      <c r="S110" s="3" t="s">
        <v>1710</v>
      </c>
      <c r="T110" s="3" t="s">
        <v>2048</v>
      </c>
      <c r="U110" s="3" t="s">
        <v>2049</v>
      </c>
      <c r="V110" s="3">
        <v>1300</v>
      </c>
      <c r="W110" s="26" t="s">
        <v>1083</v>
      </c>
      <c r="X110" s="26" t="s">
        <v>837</v>
      </c>
      <c r="Y110" s="26" t="s">
        <v>526</v>
      </c>
      <c r="Z110" s="26" t="s">
        <v>526</v>
      </c>
      <c r="AA110" s="26" t="s">
        <v>1190</v>
      </c>
    </row>
    <row r="111" spans="1:27" x14ac:dyDescent="0.3">
      <c r="A111" s="3" t="s">
        <v>123</v>
      </c>
      <c r="B111" s="26" t="s">
        <v>1247</v>
      </c>
      <c r="C111" s="6"/>
      <c r="D111" s="7" t="s">
        <v>1456</v>
      </c>
      <c r="E111" s="8"/>
      <c r="F111" s="8"/>
      <c r="G111" s="8"/>
      <c r="H111" s="8"/>
      <c r="I111" s="8"/>
      <c r="J111" s="9"/>
      <c r="K111" s="9"/>
      <c r="L111" s="9"/>
      <c r="M111" s="22" t="str">
        <f t="shared" si="2"/>
        <v xml:space="preserve">SUZUKI : WAGON - K10A |  :  - </v>
      </c>
      <c r="N111" s="3" t="s">
        <v>1010</v>
      </c>
      <c r="Q111" s="3" t="s">
        <v>1711</v>
      </c>
      <c r="T111" s="3" t="s">
        <v>2050</v>
      </c>
      <c r="W111" s="26"/>
      <c r="X111" s="26" t="s">
        <v>838</v>
      </c>
      <c r="Y111" s="26" t="s">
        <v>527</v>
      </c>
      <c r="Z111" s="26"/>
      <c r="AA111" s="26"/>
    </row>
    <row r="112" spans="1:27" x14ac:dyDescent="0.3">
      <c r="A112" s="3" t="s">
        <v>124</v>
      </c>
      <c r="B112" s="26"/>
      <c r="C112" s="6"/>
      <c r="D112" s="7" t="s">
        <v>1407</v>
      </c>
      <c r="E112" s="8"/>
      <c r="F112" s="8"/>
      <c r="G112" s="8"/>
      <c r="H112" s="8"/>
      <c r="I112" s="8"/>
      <c r="J112" s="9"/>
      <c r="K112" s="9"/>
      <c r="L112" s="9"/>
      <c r="M112" s="22" t="str">
        <f t="shared" si="2"/>
        <v xml:space="preserve">SUZUKI : GRAD VITARA, ESCUDO - H20A, H25A, H27A |  :  - </v>
      </c>
      <c r="N112" s="3" t="s">
        <v>1010</v>
      </c>
      <c r="Q112" s="3" t="s">
        <v>1712</v>
      </c>
      <c r="T112" s="3" t="s">
        <v>2044</v>
      </c>
      <c r="W112" s="26" t="s">
        <v>1084</v>
      </c>
      <c r="X112" s="26" t="s">
        <v>831</v>
      </c>
      <c r="Y112" s="26" t="s">
        <v>528</v>
      </c>
      <c r="Z112" s="26" t="s">
        <v>952</v>
      </c>
      <c r="AA112" s="26"/>
    </row>
    <row r="113" spans="1:27" x14ac:dyDescent="0.3">
      <c r="A113" s="3" t="s">
        <v>125</v>
      </c>
      <c r="B113" s="26"/>
      <c r="C113" s="6"/>
      <c r="D113" s="7" t="s">
        <v>1457</v>
      </c>
      <c r="E113" s="8"/>
      <c r="F113" s="8"/>
      <c r="G113" s="8"/>
      <c r="H113" s="8"/>
      <c r="I113" s="8"/>
      <c r="J113" s="9"/>
      <c r="K113" s="9"/>
      <c r="L113" s="9"/>
      <c r="M113" s="22" t="str">
        <f t="shared" si="2"/>
        <v xml:space="preserve">SUZUKI : CHINO ALTO - VARIOS |  :  - </v>
      </c>
      <c r="N113" s="3" t="s">
        <v>1010</v>
      </c>
      <c r="Q113" s="3" t="s">
        <v>1713</v>
      </c>
      <c r="T113" s="3" t="s">
        <v>1021</v>
      </c>
      <c r="W113" s="26" t="s">
        <v>1088</v>
      </c>
      <c r="X113" s="26" t="s">
        <v>839</v>
      </c>
      <c r="Y113" s="26" t="s">
        <v>529</v>
      </c>
      <c r="Z113" s="26"/>
      <c r="AA113" s="26"/>
    </row>
    <row r="114" spans="1:27" x14ac:dyDescent="0.3">
      <c r="A114" s="3" t="s">
        <v>126</v>
      </c>
      <c r="B114" s="26"/>
      <c r="C114" s="6"/>
      <c r="D114" s="7" t="s">
        <v>1458</v>
      </c>
      <c r="E114" s="8"/>
      <c r="F114" s="8"/>
      <c r="G114" s="8"/>
      <c r="H114" s="8"/>
      <c r="I114" s="8"/>
      <c r="J114" s="9"/>
      <c r="K114" s="9"/>
      <c r="L114" s="9"/>
      <c r="M114" s="22" t="str">
        <f t="shared" si="2"/>
        <v xml:space="preserve">GEELY : VARIOS - VARIOS |  :  - </v>
      </c>
      <c r="N114" s="3" t="s">
        <v>1011</v>
      </c>
      <c r="Q114" s="3" t="s">
        <v>1021</v>
      </c>
      <c r="T114" s="3" t="s">
        <v>1021</v>
      </c>
      <c r="W114" s="26" t="s">
        <v>1069</v>
      </c>
      <c r="X114" s="26"/>
      <c r="Y114" s="26" t="s">
        <v>530</v>
      </c>
      <c r="Z114" s="26"/>
      <c r="AA114" s="26"/>
    </row>
    <row r="115" spans="1:27" x14ac:dyDescent="0.3">
      <c r="A115" s="3" t="s">
        <v>127</v>
      </c>
      <c r="B115" s="26" t="s">
        <v>1247</v>
      </c>
      <c r="C115" s="6"/>
      <c r="D115" s="7" t="s">
        <v>1459</v>
      </c>
      <c r="E115" s="8"/>
      <c r="F115" s="8"/>
      <c r="G115" s="8"/>
      <c r="H115" s="8"/>
      <c r="I115" s="8"/>
      <c r="J115" s="9"/>
      <c r="K115" s="9"/>
      <c r="L115" s="9"/>
      <c r="M115" s="22" t="str">
        <f t="shared" si="2"/>
        <v xml:space="preserve">CHERY : TIGGO 1600 - SQR481FA DOHC |  :  - </v>
      </c>
      <c r="N115" s="3" t="s">
        <v>1012</v>
      </c>
      <c r="Q115" s="3" t="s">
        <v>1714</v>
      </c>
      <c r="T115" s="3" t="s">
        <v>2051</v>
      </c>
      <c r="W115" s="26"/>
      <c r="X115" s="26" t="s">
        <v>840</v>
      </c>
      <c r="Y115" s="26" t="s">
        <v>531</v>
      </c>
      <c r="Z115" s="26"/>
      <c r="AA115" s="26"/>
    </row>
    <row r="116" spans="1:27" x14ac:dyDescent="0.3">
      <c r="A116" s="3" t="s">
        <v>128</v>
      </c>
      <c r="B116" s="26"/>
      <c r="C116" s="6"/>
      <c r="D116" s="7" t="s">
        <v>1460</v>
      </c>
      <c r="E116" s="8"/>
      <c r="F116" s="8"/>
      <c r="G116" s="8"/>
      <c r="H116" s="8"/>
      <c r="I116" s="8"/>
      <c r="J116" s="9"/>
      <c r="K116" s="9"/>
      <c r="L116" s="9"/>
      <c r="M116" s="22" t="str">
        <f t="shared" si="2"/>
        <v>ISUZU : NKR 2800, CAMPO - 4JB1 OHV DIESEL | MITSUBISHI : ROSA 3500 - 4D32</v>
      </c>
      <c r="N116" s="3" t="s">
        <v>1013</v>
      </c>
      <c r="O116" s="3" t="s">
        <v>1004</v>
      </c>
      <c r="Q116" s="3" t="s">
        <v>1715</v>
      </c>
      <c r="R116" s="3" t="s">
        <v>1716</v>
      </c>
      <c r="T116" s="3" t="s">
        <v>2052</v>
      </c>
      <c r="U116" s="3" t="s">
        <v>2053</v>
      </c>
      <c r="W116" s="26"/>
      <c r="X116" s="26"/>
      <c r="Y116" s="26" t="s">
        <v>532</v>
      </c>
      <c r="Z116" s="26"/>
      <c r="AA116" s="26"/>
    </row>
    <row r="117" spans="1:27" x14ac:dyDescent="0.3">
      <c r="A117" s="3" t="s">
        <v>129</v>
      </c>
      <c r="B117" s="26"/>
      <c r="C117" s="6"/>
      <c r="D117" s="7" t="s">
        <v>1461</v>
      </c>
      <c r="E117" s="8"/>
      <c r="F117" s="8"/>
      <c r="G117" s="8"/>
      <c r="H117" s="8"/>
      <c r="I117" s="8"/>
      <c r="J117" s="9"/>
      <c r="K117" s="9"/>
      <c r="L117" s="9"/>
      <c r="M117" s="22" t="str">
        <f t="shared" si="2"/>
        <v>ISUZU : ELF150,BIGHORN, CAMPO - 4JB1,4JA1 | JAC :  - LJ</v>
      </c>
      <c r="N117" s="3" t="s">
        <v>1013</v>
      </c>
      <c r="O117" s="3" t="s">
        <v>1015</v>
      </c>
      <c r="P117" s="3" t="s">
        <v>1022</v>
      </c>
      <c r="Q117" s="3" t="s">
        <v>1717</v>
      </c>
      <c r="S117" s="3" t="s">
        <v>1718</v>
      </c>
      <c r="T117" s="3" t="s">
        <v>2054</v>
      </c>
      <c r="U117" s="3" t="s">
        <v>2055</v>
      </c>
      <c r="V117" s="3" t="s">
        <v>2056</v>
      </c>
      <c r="W117" s="26"/>
      <c r="X117" s="26" t="s">
        <v>841</v>
      </c>
      <c r="Y117" s="26" t="s">
        <v>533</v>
      </c>
      <c r="Z117" s="26"/>
      <c r="AA117" s="26"/>
    </row>
    <row r="118" spans="1:27" x14ac:dyDescent="0.3">
      <c r="A118" s="3" t="s">
        <v>130</v>
      </c>
      <c r="B118" s="26"/>
      <c r="C118" s="6"/>
      <c r="D118" s="7" t="s">
        <v>1462</v>
      </c>
      <c r="E118" s="8"/>
      <c r="F118" s="8"/>
      <c r="G118" s="8"/>
      <c r="H118" s="8"/>
      <c r="I118" s="8"/>
      <c r="J118" s="9"/>
      <c r="K118" s="9"/>
      <c r="L118" s="9"/>
      <c r="M118" s="22" t="str">
        <f t="shared" si="2"/>
        <v>ISUZU : BIGHORN - 4JA1, 4JB1, 4JG2,4JB1T |  : JINCHENG - 4J28</v>
      </c>
      <c r="N118" s="3" t="s">
        <v>1013</v>
      </c>
      <c r="Q118" s="3" t="s">
        <v>1719</v>
      </c>
      <c r="R118" s="3" t="s">
        <v>1720</v>
      </c>
      <c r="T118" s="3" t="s">
        <v>2057</v>
      </c>
      <c r="U118" s="3" t="s">
        <v>2058</v>
      </c>
      <c r="W118" s="26"/>
      <c r="X118" s="26" t="s">
        <v>842</v>
      </c>
      <c r="Y118" s="26" t="s">
        <v>534</v>
      </c>
      <c r="Z118" s="26"/>
      <c r="AA118" s="26"/>
    </row>
    <row r="119" spans="1:27" x14ac:dyDescent="0.3">
      <c r="A119" s="3" t="s">
        <v>131</v>
      </c>
      <c r="B119" s="26"/>
      <c r="C119" s="6"/>
      <c r="D119" s="7" t="s">
        <v>1463</v>
      </c>
      <c r="E119" s="8"/>
      <c r="F119" s="8"/>
      <c r="G119" s="8"/>
      <c r="H119" s="8"/>
      <c r="I119" s="8"/>
      <c r="J119" s="9"/>
      <c r="K119" s="9"/>
      <c r="L119" s="9"/>
      <c r="M119" s="22" t="str">
        <f t="shared" si="2"/>
        <v xml:space="preserve">GREAT WALL : HAVAL - 4G63 |  :  - </v>
      </c>
      <c r="N119" s="3" t="s">
        <v>1014</v>
      </c>
      <c r="Q119" s="3" t="s">
        <v>1721</v>
      </c>
      <c r="T119" s="3" t="s">
        <v>1959</v>
      </c>
      <c r="W119" s="26" t="s">
        <v>1089</v>
      </c>
      <c r="X119" s="26" t="s">
        <v>843</v>
      </c>
      <c r="Y119" s="26" t="s">
        <v>535</v>
      </c>
      <c r="Z119" s="26"/>
      <c r="AA119" s="26"/>
    </row>
    <row r="120" spans="1:27" x14ac:dyDescent="0.3">
      <c r="A120" s="3" t="s">
        <v>132</v>
      </c>
      <c r="B120" s="26" t="s">
        <v>1249</v>
      </c>
      <c r="C120" s="6"/>
      <c r="D120" s="7" t="s">
        <v>1464</v>
      </c>
      <c r="E120" s="8"/>
      <c r="F120" s="8"/>
      <c r="G120" s="8"/>
      <c r="H120" s="8"/>
      <c r="I120" s="8"/>
      <c r="J120" s="9"/>
      <c r="K120" s="9"/>
      <c r="L120" s="9"/>
      <c r="M120" s="22" t="str">
        <f t="shared" si="2"/>
        <v xml:space="preserve">GREAT WALL : STEED - 4D20 |  :  - </v>
      </c>
      <c r="N120" s="3" t="s">
        <v>1014</v>
      </c>
      <c r="Q120" s="3" t="s">
        <v>1722</v>
      </c>
      <c r="T120" s="3" t="s">
        <v>2059</v>
      </c>
      <c r="W120" s="26"/>
      <c r="X120" s="26" t="s">
        <v>536</v>
      </c>
      <c r="Y120" s="26" t="s">
        <v>536</v>
      </c>
      <c r="Z120" s="26"/>
      <c r="AA120" s="26"/>
    </row>
    <row r="121" spans="1:27" x14ac:dyDescent="0.3">
      <c r="A121" s="3" t="s">
        <v>133</v>
      </c>
      <c r="B121" s="26"/>
      <c r="C121" s="6"/>
      <c r="D121" s="7" t="s">
        <v>1465</v>
      </c>
      <c r="E121" s="8"/>
      <c r="F121" s="8"/>
      <c r="G121" s="8"/>
      <c r="H121" s="8"/>
      <c r="I121" s="8"/>
      <c r="J121" s="9"/>
      <c r="K121" s="9"/>
      <c r="L121" s="9"/>
      <c r="M121" s="22" t="str">
        <f t="shared" si="2"/>
        <v>SUZUKI : VARIOS - VARIOS | DONGFENG : SOKON - VARIOS</v>
      </c>
      <c r="N121" s="3" t="s">
        <v>1010</v>
      </c>
      <c r="O121" s="3" t="s">
        <v>2260</v>
      </c>
      <c r="P121" s="3" t="s">
        <v>2261</v>
      </c>
      <c r="Q121" s="3" t="s">
        <v>1021</v>
      </c>
      <c r="R121" s="3" t="s">
        <v>1723</v>
      </c>
      <c r="S121" s="3" t="s">
        <v>1724</v>
      </c>
      <c r="T121" s="3" t="s">
        <v>1021</v>
      </c>
      <c r="U121" s="3" t="s">
        <v>1021</v>
      </c>
      <c r="V121" s="3" t="s">
        <v>1021</v>
      </c>
      <c r="W121" s="26" t="s">
        <v>1090</v>
      </c>
      <c r="X121" s="26"/>
      <c r="Y121" s="26" t="s">
        <v>537</v>
      </c>
      <c r="Z121" s="26" t="s">
        <v>954</v>
      </c>
      <c r="AA121" s="26"/>
    </row>
    <row r="122" spans="1:27" x14ac:dyDescent="0.3">
      <c r="A122" s="3" t="s">
        <v>134</v>
      </c>
      <c r="B122" s="26"/>
      <c r="C122" s="6"/>
      <c r="D122" s="7" t="s">
        <v>1466</v>
      </c>
      <c r="E122" s="8"/>
      <c r="F122" s="8"/>
      <c r="G122" s="8"/>
      <c r="H122" s="8"/>
      <c r="I122" s="8"/>
      <c r="J122" s="9"/>
      <c r="K122" s="9"/>
      <c r="L122" s="9"/>
      <c r="M122" s="22" t="str">
        <f t="shared" si="2"/>
        <v xml:space="preserve">JAC : REFINE - 4G64 |  :  - </v>
      </c>
      <c r="N122" s="3" t="s">
        <v>1015</v>
      </c>
      <c r="Q122" s="3" t="s">
        <v>1600</v>
      </c>
      <c r="T122" s="3" t="s">
        <v>2000</v>
      </c>
      <c r="W122" s="26"/>
      <c r="X122" s="26"/>
      <c r="Y122" s="26" t="s">
        <v>538</v>
      </c>
      <c r="Z122" s="26"/>
      <c r="AA122" s="26"/>
    </row>
    <row r="123" spans="1:27" x14ac:dyDescent="0.3">
      <c r="A123" s="3" t="s">
        <v>135</v>
      </c>
      <c r="B123" s="26" t="s">
        <v>1241</v>
      </c>
      <c r="C123" s="6"/>
      <c r="D123" s="7" t="s">
        <v>1467</v>
      </c>
      <c r="E123" s="8"/>
      <c r="F123" s="8"/>
      <c r="G123" s="8"/>
      <c r="H123" s="8"/>
      <c r="I123" s="8"/>
      <c r="J123" s="9"/>
      <c r="K123" s="9"/>
      <c r="L123" s="9"/>
      <c r="M123" s="22" t="str">
        <f t="shared" si="2"/>
        <v xml:space="preserve">BYD : F3 1500 - 473Q SOHC |  :  - </v>
      </c>
      <c r="N123" s="3" t="s">
        <v>1016</v>
      </c>
      <c r="Q123" s="3" t="s">
        <v>1725</v>
      </c>
      <c r="T123" s="3" t="s">
        <v>2060</v>
      </c>
      <c r="W123" s="26" t="s">
        <v>1091</v>
      </c>
      <c r="X123" s="26" t="s">
        <v>844</v>
      </c>
      <c r="Y123" s="26" t="s">
        <v>539</v>
      </c>
      <c r="Z123" s="26" t="s">
        <v>955</v>
      </c>
      <c r="AA123" s="26" t="s">
        <v>1200</v>
      </c>
    </row>
    <row r="124" spans="1:27" x14ac:dyDescent="0.3">
      <c r="A124" s="3" t="s">
        <v>136</v>
      </c>
      <c r="B124" s="26"/>
      <c r="C124" s="6"/>
      <c r="D124" s="7" t="s">
        <v>1468</v>
      </c>
      <c r="E124" s="8"/>
      <c r="F124" s="8"/>
      <c r="G124" s="8"/>
      <c r="H124" s="8"/>
      <c r="I124" s="8"/>
      <c r="J124" s="9"/>
      <c r="K124" s="9"/>
      <c r="L124" s="9"/>
      <c r="M124" s="22" t="str">
        <f t="shared" si="2"/>
        <v>DAEWOO : LEMANS - A15, G15 | CHEVROLET : PRISMA - JCK</v>
      </c>
      <c r="N124" s="3" t="s">
        <v>1006</v>
      </c>
      <c r="O124" s="3" t="s">
        <v>1005</v>
      </c>
      <c r="Q124" s="3" t="s">
        <v>1726</v>
      </c>
      <c r="R124" s="3" t="s">
        <v>1727</v>
      </c>
      <c r="T124" s="3" t="s">
        <v>2061</v>
      </c>
      <c r="U124" s="3" t="s">
        <v>2062</v>
      </c>
      <c r="W124" s="26"/>
      <c r="X124" s="26"/>
      <c r="Y124" s="26" t="s">
        <v>540</v>
      </c>
      <c r="Z124" s="26"/>
      <c r="AA124" s="26">
        <v>1.4</v>
      </c>
    </row>
    <row r="125" spans="1:27" x14ac:dyDescent="0.3">
      <c r="A125" s="3" t="s">
        <v>137</v>
      </c>
      <c r="B125" s="26"/>
      <c r="C125" s="6"/>
      <c r="D125" s="7" t="s">
        <v>1469</v>
      </c>
      <c r="E125" s="8"/>
      <c r="F125" s="8"/>
      <c r="G125" s="8"/>
      <c r="H125" s="8"/>
      <c r="I125" s="8"/>
      <c r="J125" s="9"/>
      <c r="K125" s="9"/>
      <c r="L125" s="9"/>
      <c r="M125" s="22" t="str">
        <f t="shared" si="2"/>
        <v xml:space="preserve">DAEWOO : NUBIRA - A16, C20 | CHEVROLET : AVEO, OPTRA, LANOS,NUVIRA, VIVAN - </v>
      </c>
      <c r="N125" s="3" t="s">
        <v>1006</v>
      </c>
      <c r="O125" s="3" t="s">
        <v>1005</v>
      </c>
      <c r="Q125" s="3" t="s">
        <v>1728</v>
      </c>
      <c r="R125" s="3" t="s">
        <v>1729</v>
      </c>
      <c r="T125" s="3" t="s">
        <v>2063</v>
      </c>
      <c r="W125" s="26"/>
      <c r="X125" s="26"/>
      <c r="Y125" s="26">
        <v>96352650</v>
      </c>
      <c r="Z125" s="26"/>
      <c r="AA125" s="26"/>
    </row>
    <row r="126" spans="1:27" x14ac:dyDescent="0.3">
      <c r="A126" s="3" t="s">
        <v>138</v>
      </c>
      <c r="B126" s="26" t="s">
        <v>1239</v>
      </c>
      <c r="C126" s="6"/>
      <c r="D126" s="7" t="s">
        <v>1470</v>
      </c>
      <c r="E126" s="8"/>
      <c r="F126" s="8"/>
      <c r="G126" s="8"/>
      <c r="H126" s="8"/>
      <c r="I126" s="8"/>
      <c r="J126" s="9"/>
      <c r="K126" s="9"/>
      <c r="L126" s="9"/>
      <c r="M126" s="22" t="str">
        <f t="shared" si="2"/>
        <v xml:space="preserve">DAEWOO : LEGANZA - C20NL |  :  - </v>
      </c>
      <c r="N126" s="3" t="s">
        <v>1006</v>
      </c>
      <c r="Q126" s="3" t="s">
        <v>1730</v>
      </c>
      <c r="T126" s="3" t="s">
        <v>2002</v>
      </c>
      <c r="W126" s="26" t="s">
        <v>1092</v>
      </c>
      <c r="X126" s="26"/>
      <c r="Y126" s="26">
        <v>96353151</v>
      </c>
      <c r="Z126" s="26"/>
      <c r="AA126" s="26"/>
    </row>
    <row r="127" spans="1:27" x14ac:dyDescent="0.3">
      <c r="A127" s="3" t="s">
        <v>139</v>
      </c>
      <c r="B127" s="26" t="s">
        <v>1250</v>
      </c>
      <c r="C127" s="6"/>
      <c r="D127" s="7" t="s">
        <v>1411</v>
      </c>
      <c r="E127" s="8"/>
      <c r="F127" s="8"/>
      <c r="G127" s="8"/>
      <c r="H127" s="8"/>
      <c r="I127" s="8"/>
      <c r="J127" s="9"/>
      <c r="K127" s="9"/>
      <c r="L127" s="9"/>
      <c r="M127" s="22" t="str">
        <f t="shared" si="2"/>
        <v xml:space="preserve">DAEWOO : LANOS, RACER - VARIOS |  :  - </v>
      </c>
      <c r="N127" s="3" t="s">
        <v>1006</v>
      </c>
      <c r="Q127" s="3" t="s">
        <v>1731</v>
      </c>
      <c r="T127" s="3" t="s">
        <v>1021</v>
      </c>
      <c r="W127" s="26" t="s">
        <v>1063</v>
      </c>
      <c r="X127" s="26">
        <v>96352648</v>
      </c>
      <c r="Y127" s="26" t="s">
        <v>541</v>
      </c>
      <c r="Z127" s="26"/>
      <c r="AA127" s="26"/>
    </row>
    <row r="128" spans="1:27" x14ac:dyDescent="0.3">
      <c r="A128" s="3" t="s">
        <v>140</v>
      </c>
      <c r="B128" s="26" t="s">
        <v>1241</v>
      </c>
      <c r="C128" s="6"/>
      <c r="D128" s="7" t="s">
        <v>1471</v>
      </c>
      <c r="E128" s="8"/>
      <c r="F128" s="8"/>
      <c r="G128" s="8"/>
      <c r="H128" s="8"/>
      <c r="I128" s="8"/>
      <c r="J128" s="9"/>
      <c r="K128" s="9"/>
      <c r="L128" s="9"/>
      <c r="M128" s="22" t="str">
        <f t="shared" si="2"/>
        <v xml:space="preserve">DAEWOO : ESPERO - G15M |  :  - </v>
      </c>
      <c r="N128" s="3" t="s">
        <v>1006</v>
      </c>
      <c r="Q128" s="3" t="s">
        <v>1732</v>
      </c>
      <c r="T128" s="3" t="s">
        <v>2064</v>
      </c>
      <c r="W128" s="26" t="s">
        <v>1093</v>
      </c>
      <c r="X128" s="26">
        <v>96352649</v>
      </c>
      <c r="Y128" s="26" t="s">
        <v>542</v>
      </c>
      <c r="Z128" s="26"/>
      <c r="AA128" s="26"/>
    </row>
    <row r="129" spans="1:27" x14ac:dyDescent="0.3">
      <c r="A129" s="3" t="s">
        <v>141</v>
      </c>
      <c r="B129" s="26" t="s">
        <v>1241</v>
      </c>
      <c r="C129" s="6"/>
      <c r="D129" s="7" t="s">
        <v>1472</v>
      </c>
      <c r="E129" s="8"/>
      <c r="F129" s="8"/>
      <c r="G129" s="8"/>
      <c r="H129" s="8"/>
      <c r="I129" s="8"/>
      <c r="J129" s="9"/>
      <c r="K129" s="9"/>
      <c r="L129" s="9"/>
      <c r="M129" s="22" t="str">
        <f t="shared" si="2"/>
        <v xml:space="preserve">DAEWOO : NUBIRA - A15MF |  :  - </v>
      </c>
      <c r="N129" s="3" t="s">
        <v>1006</v>
      </c>
      <c r="Q129" s="3" t="s">
        <v>1728</v>
      </c>
      <c r="T129" s="3" t="s">
        <v>2065</v>
      </c>
      <c r="W129" s="26" t="s">
        <v>1094</v>
      </c>
      <c r="X129" s="26">
        <v>96352650</v>
      </c>
      <c r="Y129" s="26" t="s">
        <v>543</v>
      </c>
      <c r="Z129" s="26"/>
      <c r="AA129" s="26"/>
    </row>
    <row r="130" spans="1:27" x14ac:dyDescent="0.3">
      <c r="A130" s="3" t="s">
        <v>142</v>
      </c>
      <c r="B130" s="26" t="s">
        <v>1241</v>
      </c>
      <c r="C130" s="6"/>
      <c r="D130" s="7" t="s">
        <v>1473</v>
      </c>
      <c r="E130" s="8"/>
      <c r="F130" s="8"/>
      <c r="G130" s="8"/>
      <c r="H130" s="8"/>
      <c r="I130" s="8"/>
      <c r="J130" s="9"/>
      <c r="K130" s="9"/>
      <c r="L130" s="9"/>
      <c r="M130" s="22" t="str">
        <f t="shared" si="2"/>
        <v xml:space="preserve">HONDA : BALLAD CR-X,CIVIC,CONCERTO,DOMANI - D13B, D15B,EF6,D16A |  :  - </v>
      </c>
      <c r="N130" s="3" t="s">
        <v>1017</v>
      </c>
      <c r="Q130" s="3" t="s">
        <v>1733</v>
      </c>
      <c r="T130" s="3" t="s">
        <v>2066</v>
      </c>
      <c r="W130" s="26" t="s">
        <v>1095</v>
      </c>
      <c r="X130" s="26" t="s">
        <v>845</v>
      </c>
      <c r="Y130" s="26" t="s">
        <v>544</v>
      </c>
      <c r="Z130" s="26" t="s">
        <v>544</v>
      </c>
      <c r="AA130" s="26"/>
    </row>
    <row r="131" spans="1:27" x14ac:dyDescent="0.3">
      <c r="A131" s="3" t="s">
        <v>143</v>
      </c>
      <c r="B131" s="26" t="s">
        <v>1239</v>
      </c>
      <c r="C131" s="6"/>
      <c r="D131" s="7" t="s">
        <v>1474</v>
      </c>
      <c r="E131" s="8"/>
      <c r="F131" s="8"/>
      <c r="G131" s="8"/>
      <c r="H131" s="8"/>
      <c r="I131" s="8"/>
      <c r="J131" s="9"/>
      <c r="K131" s="9"/>
      <c r="L131" s="9"/>
      <c r="M131" s="22" t="str">
        <f t="shared" si="2"/>
        <v xml:space="preserve">HONDA : CIVIC, CAPA, DOMANI, LOGO, PARTNER - D13B, D15B, D16B,GA4,GA6 |  :  - </v>
      </c>
      <c r="N131" s="3" t="s">
        <v>1017</v>
      </c>
      <c r="Q131" s="3" t="s">
        <v>1734</v>
      </c>
      <c r="T131" s="3" t="s">
        <v>2067</v>
      </c>
      <c r="W131" s="26" t="s">
        <v>1095</v>
      </c>
      <c r="X131" s="26" t="s">
        <v>846</v>
      </c>
      <c r="Y131" s="26" t="s">
        <v>545</v>
      </c>
      <c r="Z131" s="26" t="s">
        <v>545</v>
      </c>
      <c r="AA131" s="26"/>
    </row>
    <row r="132" spans="1:27" x14ac:dyDescent="0.3">
      <c r="A132" s="3" t="s">
        <v>144</v>
      </c>
      <c r="B132" s="26" t="s">
        <v>1195</v>
      </c>
      <c r="C132" s="6"/>
      <c r="D132" s="7" t="s">
        <v>1475</v>
      </c>
      <c r="E132" s="8"/>
      <c r="F132" s="8"/>
      <c r="G132" s="8"/>
      <c r="H132" s="8"/>
      <c r="I132" s="8"/>
      <c r="J132" s="9"/>
      <c r="K132" s="9"/>
      <c r="L132" s="9"/>
      <c r="M132" s="22" t="str">
        <f t="shared" si="2"/>
        <v>YUEJIN : FOTON, JMC JBC - VARIOS | NISSAN : 720 1600 - J16</v>
      </c>
      <c r="N132" s="3" t="s">
        <v>1018</v>
      </c>
      <c r="O132" s="3" t="s">
        <v>1003</v>
      </c>
      <c r="Q132" s="3" t="s">
        <v>1735</v>
      </c>
      <c r="R132" s="3" t="s">
        <v>1736</v>
      </c>
      <c r="T132" s="3" t="s">
        <v>1021</v>
      </c>
      <c r="U132" s="3" t="s">
        <v>2068</v>
      </c>
      <c r="W132" s="26"/>
      <c r="X132" s="26"/>
      <c r="Y132" s="26" t="s">
        <v>546</v>
      </c>
      <c r="Z132" s="26" t="s">
        <v>956</v>
      </c>
      <c r="AA132" s="26" t="s">
        <v>1201</v>
      </c>
    </row>
    <row r="133" spans="1:27" x14ac:dyDescent="0.3">
      <c r="A133" s="3" t="s">
        <v>145</v>
      </c>
      <c r="B133" s="26" t="s">
        <v>1246</v>
      </c>
      <c r="C133" s="6"/>
      <c r="D133" s="7" t="s">
        <v>1476</v>
      </c>
      <c r="E133" s="8"/>
      <c r="F133" s="8"/>
      <c r="G133" s="8"/>
      <c r="H133" s="8"/>
      <c r="I133" s="8"/>
      <c r="J133" s="9"/>
      <c r="K133" s="9"/>
      <c r="L133" s="9"/>
      <c r="M133" s="22" t="str">
        <f t="shared" si="2"/>
        <v xml:space="preserve">CUMINS : VARIOS - 4BT, 6BT |  :  - </v>
      </c>
      <c r="N133" s="3" t="s">
        <v>1019</v>
      </c>
      <c r="Q133" s="3" t="s">
        <v>1021</v>
      </c>
      <c r="T133" s="3" t="s">
        <v>2069</v>
      </c>
      <c r="W133" s="26"/>
      <c r="X133" s="26">
        <v>4935793</v>
      </c>
      <c r="Y133" s="26">
        <v>3802358</v>
      </c>
      <c r="Z133" s="26">
        <v>4935793</v>
      </c>
      <c r="AA133" s="26" t="s">
        <v>1202</v>
      </c>
    </row>
    <row r="134" spans="1:27" x14ac:dyDescent="0.3">
      <c r="A134" s="3" t="s">
        <v>146</v>
      </c>
      <c r="B134" s="26"/>
      <c r="C134" s="6"/>
      <c r="D134" s="7" t="s">
        <v>1477</v>
      </c>
      <c r="E134" s="8"/>
      <c r="F134" s="8"/>
      <c r="G134" s="8"/>
      <c r="H134" s="8"/>
      <c r="I134" s="8"/>
      <c r="J134" s="9"/>
      <c r="K134" s="9"/>
      <c r="L134" s="9"/>
      <c r="M134" s="22" t="str">
        <f t="shared" si="2"/>
        <v xml:space="preserve">CUMINS : VARIOS - 4BT |  :  - </v>
      </c>
      <c r="N134" s="3" t="s">
        <v>1019</v>
      </c>
      <c r="Q134" s="3" t="s">
        <v>1021</v>
      </c>
      <c r="T134" s="3" t="s">
        <v>2070</v>
      </c>
      <c r="W134" s="26"/>
      <c r="X134" s="26"/>
      <c r="Y134" s="26" t="s">
        <v>547</v>
      </c>
      <c r="Z134" s="26"/>
      <c r="AA134" s="26"/>
    </row>
    <row r="135" spans="1:27" x14ac:dyDescent="0.3">
      <c r="A135" s="3" t="s">
        <v>147</v>
      </c>
      <c r="B135" s="26"/>
      <c r="C135" s="6"/>
      <c r="D135" s="7" t="s">
        <v>1478</v>
      </c>
      <c r="E135" s="8"/>
      <c r="F135" s="8"/>
      <c r="G135" s="8"/>
      <c r="H135" s="8"/>
      <c r="I135" s="8"/>
      <c r="J135" s="9"/>
      <c r="K135" s="9"/>
      <c r="L135" s="9"/>
      <c r="M135" s="22" t="str">
        <f t="shared" si="2"/>
        <v xml:space="preserve">NISSAN : 720 1800 - J18 |  :  - </v>
      </c>
      <c r="N135" s="3" t="s">
        <v>1003</v>
      </c>
      <c r="Q135" s="3" t="s">
        <v>1737</v>
      </c>
      <c r="T135" s="3" t="s">
        <v>2071</v>
      </c>
      <c r="W135" s="26"/>
      <c r="X135" s="26"/>
      <c r="Y135" s="26" t="s">
        <v>548</v>
      </c>
      <c r="Z135" s="26" t="s">
        <v>719</v>
      </c>
      <c r="AA135" s="26"/>
    </row>
    <row r="136" spans="1:27" x14ac:dyDescent="0.3">
      <c r="A136" s="3" t="s">
        <v>148</v>
      </c>
      <c r="B136" s="26"/>
      <c r="C136" s="6"/>
      <c r="D136" s="7" t="s">
        <v>1479</v>
      </c>
      <c r="E136" s="8"/>
      <c r="F136" s="8"/>
      <c r="G136" s="8"/>
      <c r="H136" s="8"/>
      <c r="I136" s="8"/>
      <c r="J136" s="9"/>
      <c r="K136" s="9"/>
      <c r="L136" s="9"/>
      <c r="M136" s="22" t="str">
        <f t="shared" si="2"/>
        <v>MITSUBISHI : COLT, LANCER, LIBERO, MIAGE, TREDIA - G13B, 4G13, 4G15,G15B | SUZUKI : GRAND VITARA - VARIOS</v>
      </c>
      <c r="N136" s="3" t="s">
        <v>1004</v>
      </c>
      <c r="O136" s="3" t="s">
        <v>1010</v>
      </c>
      <c r="Q136" s="3" t="s">
        <v>1738</v>
      </c>
      <c r="R136" s="3" t="s">
        <v>1739</v>
      </c>
      <c r="T136" s="3" t="s">
        <v>2072</v>
      </c>
      <c r="U136" s="3" t="s">
        <v>1021</v>
      </c>
      <c r="W136" s="26" t="s">
        <v>1055</v>
      </c>
      <c r="X136" s="26" t="s">
        <v>847</v>
      </c>
      <c r="Y136" s="26" t="s">
        <v>549</v>
      </c>
      <c r="Z136" s="26" t="s">
        <v>549</v>
      </c>
      <c r="AA136" s="26"/>
    </row>
    <row r="137" spans="1:27" x14ac:dyDescent="0.3">
      <c r="A137" s="3" t="s">
        <v>149</v>
      </c>
      <c r="B137" s="26"/>
      <c r="C137" s="6"/>
      <c r="D137" s="7" t="s">
        <v>1480</v>
      </c>
      <c r="E137" s="8"/>
      <c r="F137" s="8"/>
      <c r="G137" s="8"/>
      <c r="H137" s="8"/>
      <c r="I137" s="8"/>
      <c r="J137" s="9"/>
      <c r="K137" s="9"/>
      <c r="L137" s="9"/>
      <c r="M137" s="22" t="str">
        <f t="shared" si="2"/>
        <v xml:space="preserve">MITSUBISHI : AIRTREK,CHARIOT GRANDIS 2400,LANCER, OUTLANDER 2400 - CT9A, NA4W, CU5W, 4G63, 4G69 |  :  - </v>
      </c>
      <c r="N137" s="3" t="s">
        <v>1004</v>
      </c>
      <c r="Q137" s="3" t="s">
        <v>1740</v>
      </c>
      <c r="T137" s="3" t="s">
        <v>2073</v>
      </c>
      <c r="W137" s="26" t="s">
        <v>1059</v>
      </c>
      <c r="X137" s="26" t="s">
        <v>848</v>
      </c>
      <c r="Y137" s="26" t="s">
        <v>550</v>
      </c>
      <c r="Z137" s="26" t="s">
        <v>550</v>
      </c>
      <c r="AA137" s="26"/>
    </row>
    <row r="138" spans="1:27" x14ac:dyDescent="0.3">
      <c r="A138" s="3" t="s">
        <v>150</v>
      </c>
      <c r="B138" s="26"/>
      <c r="C138" s="6"/>
      <c r="D138" s="7" t="s">
        <v>1481</v>
      </c>
      <c r="E138" s="8"/>
      <c r="F138" s="8"/>
      <c r="G138" s="8"/>
      <c r="H138" s="8"/>
      <c r="I138" s="8"/>
      <c r="J138" s="9"/>
      <c r="K138" s="9"/>
      <c r="L138" s="9"/>
      <c r="M138" s="22" t="str">
        <f t="shared" si="2"/>
        <v xml:space="preserve">NISSAN : ATLAS, CABSTER, CONDOR, DATSUN,TRUCK, HOMER - F20, F21, SD22 |  :  - </v>
      </c>
      <c r="N138" s="3" t="s">
        <v>1003</v>
      </c>
      <c r="Q138" s="3" t="s">
        <v>1741</v>
      </c>
      <c r="T138" s="3" t="s">
        <v>2074</v>
      </c>
      <c r="W138" s="26" t="s">
        <v>1096</v>
      </c>
      <c r="X138" s="26" t="s">
        <v>849</v>
      </c>
      <c r="Y138" s="26" t="s">
        <v>551</v>
      </c>
      <c r="Z138" s="26" t="s">
        <v>551</v>
      </c>
      <c r="AA138" s="26"/>
    </row>
    <row r="139" spans="1:27" x14ac:dyDescent="0.3">
      <c r="A139" s="3" t="s">
        <v>151</v>
      </c>
      <c r="B139" s="26" t="s">
        <v>1241</v>
      </c>
      <c r="C139" s="6"/>
      <c r="D139" s="7" t="s">
        <v>1482</v>
      </c>
      <c r="E139" s="8"/>
      <c r="F139" s="8"/>
      <c r="G139" s="8"/>
      <c r="H139" s="8"/>
      <c r="I139" s="8"/>
      <c r="J139" s="9"/>
      <c r="K139" s="9"/>
      <c r="L139" s="9"/>
      <c r="M139" s="22" t="str">
        <f t="shared" si="2"/>
        <v xml:space="preserve">DAEWOO : LEGANZA 2000, NUBIRA - C20NL SOHC, C20, A16DMS |  :  - </v>
      </c>
      <c r="N139" s="3" t="s">
        <v>1006</v>
      </c>
      <c r="Q139" s="3" t="s">
        <v>1742</v>
      </c>
      <c r="T139" s="3" t="s">
        <v>2075</v>
      </c>
      <c r="W139" s="26" t="s">
        <v>1097</v>
      </c>
      <c r="X139" s="26">
        <v>92064250</v>
      </c>
      <c r="Y139" s="26" t="s">
        <v>552</v>
      </c>
      <c r="Z139" s="26"/>
      <c r="AA139" s="26"/>
    </row>
    <row r="140" spans="1:27" x14ac:dyDescent="0.3">
      <c r="A140" s="3" t="s">
        <v>152</v>
      </c>
      <c r="B140" s="26" t="s">
        <v>1241</v>
      </c>
      <c r="C140" s="6"/>
      <c r="D140" s="7" t="s">
        <v>1483</v>
      </c>
      <c r="E140" s="8"/>
      <c r="F140" s="8"/>
      <c r="G140" s="8"/>
      <c r="H140" s="8"/>
      <c r="I140" s="8"/>
      <c r="J140" s="9"/>
      <c r="K140" s="9"/>
      <c r="L140" s="9"/>
      <c r="M140" s="22" t="str">
        <f t="shared" ref="M140:M203" si="3">CONCATENATE(N140," : ",Q140," - ",T140," | ",O140," : ",R140," - ",U140)</f>
        <v xml:space="preserve">DAEWOO : RACER - G15 |  :  - </v>
      </c>
      <c r="N140" s="3" t="s">
        <v>1006</v>
      </c>
      <c r="Q140" s="3" t="s">
        <v>1743</v>
      </c>
      <c r="T140" s="3" t="s">
        <v>2076</v>
      </c>
      <c r="W140" s="26" t="s">
        <v>1095</v>
      </c>
      <c r="X140" s="26" t="s">
        <v>850</v>
      </c>
      <c r="Y140" s="26" t="s">
        <v>553</v>
      </c>
      <c r="Z140" s="26"/>
      <c r="AA140" s="26"/>
    </row>
    <row r="141" spans="1:27" x14ac:dyDescent="0.3">
      <c r="A141" s="3" t="s">
        <v>153</v>
      </c>
      <c r="B141" s="26" t="s">
        <v>1241</v>
      </c>
      <c r="C141" s="6"/>
      <c r="D141" s="7" t="s">
        <v>1484</v>
      </c>
      <c r="E141" s="8"/>
      <c r="F141" s="8"/>
      <c r="G141" s="8"/>
      <c r="H141" s="8"/>
      <c r="I141" s="8"/>
      <c r="J141" s="9"/>
      <c r="K141" s="9"/>
      <c r="L141" s="9"/>
      <c r="M141" s="22" t="str">
        <f t="shared" si="3"/>
        <v xml:space="preserve">DAEWOO : ESPERO - C20LE |  :  - </v>
      </c>
      <c r="N141" s="3" t="s">
        <v>1006</v>
      </c>
      <c r="Q141" s="3" t="s">
        <v>1732</v>
      </c>
      <c r="T141" s="3" t="s">
        <v>2077</v>
      </c>
      <c r="W141" s="26" t="s">
        <v>1095</v>
      </c>
      <c r="X141" s="26">
        <v>90272361</v>
      </c>
      <c r="Y141" s="26" t="s">
        <v>554</v>
      </c>
      <c r="Z141" s="26"/>
      <c r="AA141" s="26"/>
    </row>
    <row r="142" spans="1:27" x14ac:dyDescent="0.3">
      <c r="A142" s="3" t="s">
        <v>154</v>
      </c>
      <c r="B142" s="26"/>
      <c r="C142" s="6"/>
      <c r="D142" s="7" t="s">
        <v>1485</v>
      </c>
      <c r="E142" s="8"/>
      <c r="F142" s="8"/>
      <c r="G142" s="8"/>
      <c r="H142" s="8"/>
      <c r="I142" s="8"/>
      <c r="J142" s="9"/>
      <c r="K142" s="9"/>
      <c r="L142" s="9"/>
      <c r="M142" s="22" t="str">
        <f t="shared" si="3"/>
        <v xml:space="preserve">KIA : ATOS - VARIOS | HYUNDAI : PICANTO - </v>
      </c>
      <c r="N142" s="3" t="s">
        <v>1001</v>
      </c>
      <c r="O142" s="3" t="s">
        <v>1002</v>
      </c>
      <c r="P142" s="3" t="s">
        <v>1001</v>
      </c>
      <c r="Q142" s="3" t="s">
        <v>1744</v>
      </c>
      <c r="R142" s="3" t="s">
        <v>1745</v>
      </c>
      <c r="T142" s="3" t="s">
        <v>1021</v>
      </c>
      <c r="W142" s="26" t="s">
        <v>1098</v>
      </c>
      <c r="X142" s="26" t="s">
        <v>675</v>
      </c>
      <c r="Y142" s="26" t="s">
        <v>555</v>
      </c>
      <c r="Z142" s="26"/>
      <c r="AA142" s="26"/>
    </row>
    <row r="143" spans="1:27" x14ac:dyDescent="0.3">
      <c r="A143" s="3" t="s">
        <v>155</v>
      </c>
      <c r="B143" s="26"/>
      <c r="C143" s="6"/>
      <c r="D143" s="7" t="s">
        <v>1486</v>
      </c>
      <c r="E143" s="8"/>
      <c r="F143" s="8"/>
      <c r="G143" s="8"/>
      <c r="H143" s="8"/>
      <c r="I143" s="8"/>
      <c r="J143" s="9"/>
      <c r="K143" s="9"/>
      <c r="L143" s="9"/>
      <c r="M143" s="22" t="str">
        <f t="shared" si="3"/>
        <v xml:space="preserve">HYUNDAI : ACCENT - G4LC | OTROS : OTROS - </v>
      </c>
      <c r="N143" s="3" t="s">
        <v>1002</v>
      </c>
      <c r="O143" s="3" t="s">
        <v>1746</v>
      </c>
      <c r="P143" s="3" t="s">
        <v>1010</v>
      </c>
      <c r="Q143" s="3" t="s">
        <v>1609</v>
      </c>
      <c r="R143" s="3" t="s">
        <v>1746</v>
      </c>
      <c r="S143" s="3" t="s">
        <v>1739</v>
      </c>
      <c r="T143" s="3" t="s">
        <v>2078</v>
      </c>
      <c r="W143" s="26"/>
      <c r="X143" s="26" t="s">
        <v>851</v>
      </c>
      <c r="Y143" s="26" t="s">
        <v>556</v>
      </c>
      <c r="Z143" s="26"/>
      <c r="AA143" s="26" t="s">
        <v>1191</v>
      </c>
    </row>
    <row r="144" spans="1:27" x14ac:dyDescent="0.3">
      <c r="A144" s="3" t="s">
        <v>156</v>
      </c>
      <c r="B144" s="26"/>
      <c r="C144" s="6"/>
      <c r="D144" s="7" t="s">
        <v>1487</v>
      </c>
      <c r="E144" s="8"/>
      <c r="F144" s="8"/>
      <c r="G144" s="8"/>
      <c r="H144" s="8"/>
      <c r="I144" s="8"/>
      <c r="J144" s="9"/>
      <c r="K144" s="9"/>
      <c r="L144" s="9"/>
      <c r="M144" s="22" t="str">
        <f t="shared" si="3"/>
        <v xml:space="preserve">KIA : PICANTO - G3LA |  :  - </v>
      </c>
      <c r="N144" s="3" t="s">
        <v>1001</v>
      </c>
      <c r="Q144" s="3" t="s">
        <v>1745</v>
      </c>
      <c r="T144" s="3" t="s">
        <v>2079</v>
      </c>
      <c r="W144" s="26" t="s">
        <v>1036</v>
      </c>
      <c r="X144" s="26" t="s">
        <v>852</v>
      </c>
      <c r="Y144" s="26" t="s">
        <v>557</v>
      </c>
      <c r="Z144" s="26"/>
      <c r="AA144" s="26"/>
    </row>
    <row r="145" spans="1:27" x14ac:dyDescent="0.3">
      <c r="A145" s="3" t="s">
        <v>157</v>
      </c>
      <c r="B145" s="26"/>
      <c r="C145" s="6"/>
      <c r="D145" s="7" t="s">
        <v>1316</v>
      </c>
      <c r="E145" s="8"/>
      <c r="F145" s="8"/>
      <c r="G145" s="8"/>
      <c r="H145" s="8"/>
      <c r="I145" s="8"/>
      <c r="J145" s="9"/>
      <c r="K145" s="9"/>
      <c r="L145" s="9"/>
      <c r="M145" s="22" t="str">
        <f t="shared" si="3"/>
        <v xml:space="preserve">HYUNDAI : TUCSON, ELANTRA - VARIOS |  :  - </v>
      </c>
      <c r="N145" s="3" t="s">
        <v>1002</v>
      </c>
      <c r="Q145" s="3" t="s">
        <v>1747</v>
      </c>
      <c r="T145" s="3" t="s">
        <v>1021</v>
      </c>
      <c r="W145" s="26" t="s">
        <v>1099</v>
      </c>
      <c r="X145" s="26" t="s">
        <v>728</v>
      </c>
      <c r="Y145" s="26" t="s">
        <v>558</v>
      </c>
      <c r="Z145" s="26"/>
      <c r="AA145" s="26"/>
    </row>
    <row r="146" spans="1:27" x14ac:dyDescent="0.3">
      <c r="A146" s="3" t="s">
        <v>158</v>
      </c>
      <c r="B146" s="26"/>
      <c r="C146" s="6"/>
      <c r="D146" s="7" t="s">
        <v>1316</v>
      </c>
      <c r="E146" s="8"/>
      <c r="F146" s="8"/>
      <c r="G146" s="8"/>
      <c r="H146" s="8"/>
      <c r="I146" s="8"/>
      <c r="J146" s="9"/>
      <c r="K146" s="9"/>
      <c r="L146" s="9"/>
      <c r="M146" s="22" t="str">
        <f t="shared" si="3"/>
        <v xml:space="preserve">HYUNDAI : ELANTRA - VARIOS |  :  - </v>
      </c>
      <c r="N146" s="3" t="s">
        <v>1002</v>
      </c>
      <c r="Q146" s="3" t="s">
        <v>1607</v>
      </c>
      <c r="T146" s="3" t="s">
        <v>1021</v>
      </c>
      <c r="W146" s="26" t="s">
        <v>1100</v>
      </c>
      <c r="X146" s="26" t="s">
        <v>747</v>
      </c>
      <c r="Y146" s="26" t="s">
        <v>559</v>
      </c>
      <c r="Z146" s="26"/>
      <c r="AA146" s="26"/>
    </row>
    <row r="147" spans="1:27" x14ac:dyDescent="0.3">
      <c r="A147" s="3" t="s">
        <v>159</v>
      </c>
      <c r="B147" s="26" t="s">
        <v>1251</v>
      </c>
      <c r="C147" s="6"/>
      <c r="D147" s="7" t="s">
        <v>1267</v>
      </c>
      <c r="E147" s="8"/>
      <c r="F147" s="8"/>
      <c r="G147" s="8"/>
      <c r="H147" s="8"/>
      <c r="I147" s="8"/>
      <c r="J147" s="9"/>
      <c r="K147" s="9"/>
      <c r="L147" s="9"/>
      <c r="M147" s="22" t="str">
        <f t="shared" si="3"/>
        <v xml:space="preserve">HYUNDAI : SANTA FE - VARIOS | KIA : OPTIMA - </v>
      </c>
      <c r="N147" s="3" t="s">
        <v>1002</v>
      </c>
      <c r="O147" s="3" t="s">
        <v>1001</v>
      </c>
      <c r="Q147" s="3" t="s">
        <v>1748</v>
      </c>
      <c r="R147" s="3" t="s">
        <v>1749</v>
      </c>
      <c r="T147" s="3" t="s">
        <v>1021</v>
      </c>
      <c r="W147" s="26"/>
      <c r="X147" s="26" t="s">
        <v>853</v>
      </c>
      <c r="Y147" s="26" t="s">
        <v>560</v>
      </c>
      <c r="Z147" s="26"/>
      <c r="AA147" s="26"/>
    </row>
    <row r="148" spans="1:27" x14ac:dyDescent="0.3">
      <c r="A148" s="3" t="s">
        <v>160</v>
      </c>
      <c r="B148" s="26"/>
      <c r="C148" s="6"/>
      <c r="D148" s="7" t="s">
        <v>1488</v>
      </c>
      <c r="E148" s="8"/>
      <c r="F148" s="8"/>
      <c r="G148" s="8"/>
      <c r="H148" s="8"/>
      <c r="I148" s="8"/>
      <c r="J148" s="9"/>
      <c r="K148" s="9"/>
      <c r="L148" s="9"/>
      <c r="M148" s="22" t="str">
        <f t="shared" si="3"/>
        <v>MITSUBISHI : CANTER - 4D34, 4D35,D4DB,D | HYUNDAI : COUNTY - D4DB, D4DD</v>
      </c>
      <c r="N148" s="3" t="s">
        <v>1004</v>
      </c>
      <c r="O148" s="3" t="s">
        <v>1002</v>
      </c>
      <c r="P148" s="3" t="s">
        <v>1001</v>
      </c>
      <c r="Q148" s="3" t="s">
        <v>1633</v>
      </c>
      <c r="R148" s="3" t="s">
        <v>1613</v>
      </c>
      <c r="T148" s="3" t="s">
        <v>2080</v>
      </c>
      <c r="U148" s="3" t="s">
        <v>1999</v>
      </c>
      <c r="W148" s="26" t="s">
        <v>1101</v>
      </c>
      <c r="X148" s="26" t="s">
        <v>854</v>
      </c>
      <c r="Y148" s="26" t="s">
        <v>561</v>
      </c>
      <c r="Z148" s="26"/>
      <c r="AA148" s="26"/>
    </row>
    <row r="149" spans="1:27" x14ac:dyDescent="0.3">
      <c r="A149" s="3" t="s">
        <v>161</v>
      </c>
      <c r="B149" s="26"/>
      <c r="C149" s="6"/>
      <c r="D149" s="7" t="s">
        <v>1261</v>
      </c>
      <c r="E149" s="8"/>
      <c r="F149" s="8"/>
      <c r="G149" s="8"/>
      <c r="H149" s="8"/>
      <c r="I149" s="8"/>
      <c r="J149" s="9"/>
      <c r="K149" s="9"/>
      <c r="L149" s="9"/>
      <c r="M149" s="22" t="str">
        <f t="shared" si="3"/>
        <v xml:space="preserve">KIA : SORENTO - VARIOS |  :  - </v>
      </c>
      <c r="N149" s="3" t="s">
        <v>1001</v>
      </c>
      <c r="Q149" s="3" t="s">
        <v>1599</v>
      </c>
      <c r="T149" s="3" t="s">
        <v>1021</v>
      </c>
      <c r="W149" s="26" t="s">
        <v>1102</v>
      </c>
      <c r="X149" s="26" t="s">
        <v>855</v>
      </c>
      <c r="Y149" s="26" t="s">
        <v>562</v>
      </c>
      <c r="Z149" s="26"/>
      <c r="AA149" s="26"/>
    </row>
    <row r="150" spans="1:27" x14ac:dyDescent="0.3">
      <c r="A150" s="3" t="s">
        <v>162</v>
      </c>
      <c r="B150" s="26"/>
      <c r="C150" s="6"/>
      <c r="D150" s="7" t="s">
        <v>1261</v>
      </c>
      <c r="E150" s="8"/>
      <c r="F150" s="8"/>
      <c r="G150" s="8"/>
      <c r="H150" s="8"/>
      <c r="I150" s="8"/>
      <c r="J150" s="9"/>
      <c r="K150" s="9"/>
      <c r="L150" s="9"/>
      <c r="M150" s="22" t="str">
        <f t="shared" si="3"/>
        <v xml:space="preserve">KIA : CARNIVAL - VARIOS |  :  - </v>
      </c>
      <c r="N150" s="3" t="s">
        <v>1001</v>
      </c>
      <c r="Q150" s="3" t="s">
        <v>1750</v>
      </c>
      <c r="T150" s="3" t="s">
        <v>1021</v>
      </c>
      <c r="W150" s="26" t="s">
        <v>1103</v>
      </c>
      <c r="X150" s="26" t="s">
        <v>856</v>
      </c>
      <c r="Y150" s="26" t="s">
        <v>563</v>
      </c>
      <c r="Z150" s="26"/>
      <c r="AA150" s="26"/>
    </row>
    <row r="151" spans="1:27" x14ac:dyDescent="0.3">
      <c r="A151" s="3" t="s">
        <v>163</v>
      </c>
      <c r="B151" s="26"/>
      <c r="C151" s="6"/>
      <c r="D151" s="7" t="s">
        <v>1332</v>
      </c>
      <c r="E151" s="8"/>
      <c r="F151" s="8"/>
      <c r="G151" s="8"/>
      <c r="H151" s="8"/>
      <c r="I151" s="8"/>
      <c r="J151" s="9"/>
      <c r="K151" s="9"/>
      <c r="L151" s="9"/>
      <c r="M151" s="22" t="str">
        <f t="shared" si="3"/>
        <v xml:space="preserve">HYUNDAI : STAREX - VARIOS | KIA : SORENTO - </v>
      </c>
      <c r="N151" s="3" t="s">
        <v>1002</v>
      </c>
      <c r="O151" s="3" t="s">
        <v>1001</v>
      </c>
      <c r="Q151" s="3" t="s">
        <v>1751</v>
      </c>
      <c r="R151" s="3" t="s">
        <v>1599</v>
      </c>
      <c r="T151" s="3" t="s">
        <v>1021</v>
      </c>
      <c r="W151" s="26" t="s">
        <v>1102</v>
      </c>
      <c r="X151" s="26" t="s">
        <v>857</v>
      </c>
      <c r="Y151" s="26" t="s">
        <v>564</v>
      </c>
      <c r="Z151" s="26"/>
      <c r="AA151" s="26"/>
    </row>
    <row r="152" spans="1:27" x14ac:dyDescent="0.3">
      <c r="A152" s="3" t="s">
        <v>164</v>
      </c>
      <c r="B152" s="26"/>
      <c r="C152" s="6"/>
      <c r="D152" s="7" t="s">
        <v>1262</v>
      </c>
      <c r="E152" s="8"/>
      <c r="F152" s="8"/>
      <c r="G152" s="8"/>
      <c r="H152" s="8"/>
      <c r="I152" s="8"/>
      <c r="J152" s="9"/>
      <c r="K152" s="9"/>
      <c r="L152" s="9"/>
      <c r="M152" s="22" t="str">
        <f t="shared" si="3"/>
        <v xml:space="preserve">KIA : PREGIO, K2700 - J2 |  :  - </v>
      </c>
      <c r="N152" s="3" t="s">
        <v>1001</v>
      </c>
      <c r="Q152" s="3" t="s">
        <v>1752</v>
      </c>
      <c r="T152" s="3" t="s">
        <v>1954</v>
      </c>
      <c r="W152" s="26" t="s">
        <v>1104</v>
      </c>
      <c r="X152" s="26" t="s">
        <v>858</v>
      </c>
      <c r="Y152" s="26" t="s">
        <v>565</v>
      </c>
      <c r="Z152" s="26"/>
      <c r="AA152" s="26"/>
    </row>
    <row r="153" spans="1:27" x14ac:dyDescent="0.3">
      <c r="A153" s="3" t="s">
        <v>165</v>
      </c>
      <c r="B153" s="26"/>
      <c r="C153" s="6"/>
      <c r="D153" s="7" t="s">
        <v>1489</v>
      </c>
      <c r="E153" s="8"/>
      <c r="F153" s="8"/>
      <c r="G153" s="8"/>
      <c r="H153" s="8"/>
      <c r="I153" s="8"/>
      <c r="J153" s="9"/>
      <c r="K153" s="9"/>
      <c r="L153" s="9"/>
      <c r="M153" s="22" t="str">
        <f t="shared" si="3"/>
        <v>MITSUBISHI : MONTERO, PAJERO - 4D55, 4D56 | HYUNDAI : STAREX - D4BB, D4BH</v>
      </c>
      <c r="N153" s="3" t="s">
        <v>1004</v>
      </c>
      <c r="O153" s="3" t="s">
        <v>1002</v>
      </c>
      <c r="Q153" s="3" t="s">
        <v>1753</v>
      </c>
      <c r="R153" s="3" t="s">
        <v>1751</v>
      </c>
      <c r="T153" s="3" t="s">
        <v>2081</v>
      </c>
      <c r="U153" s="3" t="s">
        <v>1991</v>
      </c>
      <c r="W153" s="26" t="s">
        <v>1056</v>
      </c>
      <c r="X153" s="26" t="s">
        <v>859</v>
      </c>
      <c r="Y153" s="26">
        <v>9949918</v>
      </c>
      <c r="Z153" s="26"/>
      <c r="AA153" s="26"/>
    </row>
    <row r="154" spans="1:27" x14ac:dyDescent="0.3">
      <c r="A154" s="3" t="s">
        <v>166</v>
      </c>
      <c r="B154" s="26"/>
      <c r="C154" s="6"/>
      <c r="D154" s="7" t="s">
        <v>1316</v>
      </c>
      <c r="E154" s="8"/>
      <c r="F154" s="8"/>
      <c r="G154" s="8"/>
      <c r="H154" s="8"/>
      <c r="I154" s="8"/>
      <c r="J154" s="9"/>
      <c r="K154" s="9"/>
      <c r="L154" s="9"/>
      <c r="M154" s="22" t="str">
        <f t="shared" si="3"/>
        <v xml:space="preserve">HYUNDAI : VARIOS - VARIOS |  :  - </v>
      </c>
      <c r="N154" s="3" t="s">
        <v>1002</v>
      </c>
      <c r="Q154" s="3" t="s">
        <v>1021</v>
      </c>
      <c r="T154" s="3" t="s">
        <v>1021</v>
      </c>
      <c r="W154" s="26" t="s">
        <v>1036</v>
      </c>
      <c r="X154" s="26" t="s">
        <v>638</v>
      </c>
      <c r="Y154" s="26" t="s">
        <v>566</v>
      </c>
      <c r="Z154" s="26"/>
      <c r="AA154" s="26"/>
    </row>
    <row r="155" spans="1:27" x14ac:dyDescent="0.3">
      <c r="A155" s="3" t="s">
        <v>167</v>
      </c>
      <c r="B155" s="26"/>
      <c r="C155" s="6"/>
      <c r="D155" s="7" t="s">
        <v>1490</v>
      </c>
      <c r="E155" s="8"/>
      <c r="F155" s="8"/>
      <c r="G155" s="8"/>
      <c r="H155" s="8"/>
      <c r="I155" s="8"/>
      <c r="J155" s="9"/>
      <c r="K155" s="9"/>
      <c r="L155" s="9"/>
      <c r="M155" s="22" t="str">
        <f t="shared" si="3"/>
        <v xml:space="preserve">MITSUBISHI : LANCER, LIBERO, MIRAGE - 4G13, 4G15 |  :  - </v>
      </c>
      <c r="N155" s="3" t="s">
        <v>1004</v>
      </c>
      <c r="Q155" s="3" t="s">
        <v>1754</v>
      </c>
      <c r="T155" s="3" t="s">
        <v>1993</v>
      </c>
      <c r="W155" s="26" t="s">
        <v>1059</v>
      </c>
      <c r="X155" s="26" t="s">
        <v>860</v>
      </c>
      <c r="Y155" s="26" t="s">
        <v>567</v>
      </c>
      <c r="Z155" s="26"/>
      <c r="AA155" s="26"/>
    </row>
    <row r="156" spans="1:27" x14ac:dyDescent="0.3">
      <c r="A156" s="3" t="s">
        <v>168</v>
      </c>
      <c r="B156" s="26"/>
      <c r="C156" s="6"/>
      <c r="D156" s="7" t="s">
        <v>1491</v>
      </c>
      <c r="E156" s="8"/>
      <c r="F156" s="8"/>
      <c r="G156" s="8"/>
      <c r="H156" s="8"/>
      <c r="I156" s="8"/>
      <c r="J156" s="9"/>
      <c r="K156" s="9"/>
      <c r="L156" s="9"/>
      <c r="M156" s="22" t="str">
        <f t="shared" si="3"/>
        <v xml:space="preserve">MITSUBISHI : LANCER, MIRAGE - 4G61 |  :  - </v>
      </c>
      <c r="N156" s="3" t="s">
        <v>1004</v>
      </c>
      <c r="Q156" s="3" t="s">
        <v>1755</v>
      </c>
      <c r="T156" s="3" t="s">
        <v>2082</v>
      </c>
      <c r="W156" s="26" t="s">
        <v>1059</v>
      </c>
      <c r="X156" s="26"/>
      <c r="Y156" s="26" t="s">
        <v>568</v>
      </c>
      <c r="Z156" s="26"/>
      <c r="AA156" s="26"/>
    </row>
    <row r="157" spans="1:27" x14ac:dyDescent="0.3">
      <c r="A157" s="3" t="s">
        <v>169</v>
      </c>
      <c r="B157" s="26" t="s">
        <v>1239</v>
      </c>
      <c r="C157" s="6"/>
      <c r="D157" s="7" t="s">
        <v>1492</v>
      </c>
      <c r="E157" s="8"/>
      <c r="F157" s="8"/>
      <c r="G157" s="8"/>
      <c r="H157" s="8"/>
      <c r="I157" s="8"/>
      <c r="J157" s="9"/>
      <c r="K157" s="9"/>
      <c r="L157" s="9"/>
      <c r="M157" s="22" t="str">
        <f t="shared" si="3"/>
        <v xml:space="preserve">MITSUBISHI : LANCER - 4G92, 4G93 |  :  - </v>
      </c>
      <c r="N157" s="3" t="s">
        <v>1004</v>
      </c>
      <c r="Q157" s="3" t="s">
        <v>1639</v>
      </c>
      <c r="T157" s="3" t="s">
        <v>2083</v>
      </c>
      <c r="W157" s="26" t="s">
        <v>1105</v>
      </c>
      <c r="X157" s="26" t="s">
        <v>861</v>
      </c>
      <c r="Y157" s="26" t="s">
        <v>569</v>
      </c>
      <c r="Z157" s="26" t="s">
        <v>569</v>
      </c>
      <c r="AA157" s="26"/>
    </row>
    <row r="158" spans="1:27" x14ac:dyDescent="0.3">
      <c r="A158" s="3" t="s">
        <v>170</v>
      </c>
      <c r="B158" s="26"/>
      <c r="C158" s="6"/>
      <c r="D158" s="7" t="s">
        <v>1493</v>
      </c>
      <c r="E158" s="8"/>
      <c r="F158" s="8"/>
      <c r="G158" s="8"/>
      <c r="H158" s="8"/>
      <c r="I158" s="8"/>
      <c r="J158" s="9"/>
      <c r="K158" s="9"/>
      <c r="L158" s="9"/>
      <c r="M158" s="22" t="str">
        <f t="shared" si="3"/>
        <v xml:space="preserve">SUZUKI : VITARA - J20A |  :  - </v>
      </c>
      <c r="N158" s="3" t="s">
        <v>1010</v>
      </c>
      <c r="Q158" s="3" t="s">
        <v>1707</v>
      </c>
      <c r="T158" s="3" t="s">
        <v>2084</v>
      </c>
      <c r="W158" s="26" t="s">
        <v>1106</v>
      </c>
      <c r="X158" s="26" t="s">
        <v>862</v>
      </c>
      <c r="Y158" s="26">
        <v>9949960</v>
      </c>
      <c r="Z158" s="26" t="s">
        <v>719</v>
      </c>
      <c r="AA158" s="26"/>
    </row>
    <row r="159" spans="1:27" x14ac:dyDescent="0.3">
      <c r="A159" s="3" t="s">
        <v>171</v>
      </c>
      <c r="B159" s="26"/>
      <c r="C159" s="6"/>
      <c r="D159" s="7" t="s">
        <v>1494</v>
      </c>
      <c r="E159" s="8"/>
      <c r="F159" s="8"/>
      <c r="G159" s="8"/>
      <c r="H159" s="8"/>
      <c r="I159" s="8"/>
      <c r="J159" s="9"/>
      <c r="K159" s="9"/>
      <c r="L159" s="9"/>
      <c r="M159" s="22" t="str">
        <f t="shared" si="3"/>
        <v>MITSUBISHI : CANTER - 4D34T, 4D36 | HYUNDAI : COUNTY - D4DB, D4DD</v>
      </c>
      <c r="N159" s="3" t="s">
        <v>1004</v>
      </c>
      <c r="O159" s="3" t="s">
        <v>1002</v>
      </c>
      <c r="Q159" s="3" t="s">
        <v>1633</v>
      </c>
      <c r="R159" s="3" t="s">
        <v>1613</v>
      </c>
      <c r="T159" s="3" t="s">
        <v>2085</v>
      </c>
      <c r="U159" s="3" t="s">
        <v>1999</v>
      </c>
      <c r="W159" s="26" t="s">
        <v>1101</v>
      </c>
      <c r="X159" s="26" t="s">
        <v>863</v>
      </c>
      <c r="Y159" s="26" t="s">
        <v>570</v>
      </c>
      <c r="Z159" s="26" t="s">
        <v>570</v>
      </c>
      <c r="AA159" s="26" t="s">
        <v>1203</v>
      </c>
    </row>
    <row r="160" spans="1:27" x14ac:dyDescent="0.3">
      <c r="A160" s="3" t="s">
        <v>172</v>
      </c>
      <c r="B160" s="26"/>
      <c r="C160" s="6"/>
      <c r="D160" s="7" t="s">
        <v>1495</v>
      </c>
      <c r="E160" s="8"/>
      <c r="F160" s="8"/>
      <c r="G160" s="8"/>
      <c r="H160" s="8"/>
      <c r="I160" s="8"/>
      <c r="J160" s="9"/>
      <c r="K160" s="9"/>
      <c r="L160" s="9"/>
      <c r="M160" s="22" t="str">
        <f t="shared" si="3"/>
        <v xml:space="preserve">MITSUBISHI : CANTER - 4D33, 4D34, 4D34T,4D35 |  :  - </v>
      </c>
      <c r="N160" s="3" t="s">
        <v>1004</v>
      </c>
      <c r="Q160" s="3" t="s">
        <v>1633</v>
      </c>
      <c r="T160" s="3" t="s">
        <v>2086</v>
      </c>
      <c r="W160" s="26" t="s">
        <v>1107</v>
      </c>
      <c r="X160" s="26" t="s">
        <v>854</v>
      </c>
      <c r="Y160" s="26" t="s">
        <v>571</v>
      </c>
      <c r="Z160" s="26" t="s">
        <v>571</v>
      </c>
      <c r="AA160" s="26" t="s">
        <v>1204</v>
      </c>
    </row>
    <row r="161" spans="1:27" x14ac:dyDescent="0.3">
      <c r="A161" s="3" t="s">
        <v>173</v>
      </c>
      <c r="B161" s="26" t="s">
        <v>1246</v>
      </c>
      <c r="C161" s="6"/>
      <c r="D161" s="7" t="s">
        <v>1496</v>
      </c>
      <c r="E161" s="8"/>
      <c r="F161" s="8"/>
      <c r="G161" s="8"/>
      <c r="H161" s="8"/>
      <c r="I161" s="8"/>
      <c r="J161" s="9"/>
      <c r="K161" s="9"/>
      <c r="L161" s="9"/>
      <c r="M161" s="22" t="str">
        <f t="shared" si="3"/>
        <v xml:space="preserve">MITSUBISHI : MONTERO, NATIVA - 6G72, 6G74 |  :  - </v>
      </c>
      <c r="N161" s="3" t="s">
        <v>1004</v>
      </c>
      <c r="Q161" s="3" t="s">
        <v>1756</v>
      </c>
      <c r="T161" s="3" t="s">
        <v>2087</v>
      </c>
      <c r="W161" s="26"/>
      <c r="X161" s="26" t="s">
        <v>864</v>
      </c>
      <c r="Y161" s="26" t="s">
        <v>572</v>
      </c>
      <c r="Z161" s="26"/>
      <c r="AA161" s="26"/>
    </row>
    <row r="162" spans="1:27" x14ac:dyDescent="0.3">
      <c r="A162" s="3" t="s">
        <v>174</v>
      </c>
      <c r="B162" s="26"/>
      <c r="C162" s="6"/>
      <c r="D162" s="7" t="s">
        <v>1497</v>
      </c>
      <c r="E162" s="8"/>
      <c r="F162" s="8"/>
      <c r="G162" s="8"/>
      <c r="H162" s="8"/>
      <c r="I162" s="8"/>
      <c r="J162" s="9"/>
      <c r="K162" s="9"/>
      <c r="L162" s="9"/>
      <c r="M162" s="22" t="str">
        <f t="shared" si="3"/>
        <v xml:space="preserve">MITSUBISHI : FUSO - 6D14, 6D15 |  :  - </v>
      </c>
      <c r="N162" s="3" t="s">
        <v>1004</v>
      </c>
      <c r="Q162" s="3" t="s">
        <v>1757</v>
      </c>
      <c r="T162" s="3" t="s">
        <v>2088</v>
      </c>
      <c r="W162" s="26" t="s">
        <v>1108</v>
      </c>
      <c r="X162" s="26" t="s">
        <v>865</v>
      </c>
      <c r="Y162" s="26" t="s">
        <v>573</v>
      </c>
      <c r="Z162" s="26"/>
      <c r="AA162" s="26"/>
    </row>
    <row r="163" spans="1:27" x14ac:dyDescent="0.3">
      <c r="A163" s="3" t="s">
        <v>175</v>
      </c>
      <c r="B163" s="26" t="s">
        <v>1246</v>
      </c>
      <c r="C163" s="6"/>
      <c r="D163" s="7" t="s">
        <v>1356</v>
      </c>
      <c r="E163" s="8"/>
      <c r="F163" s="8"/>
      <c r="G163" s="8"/>
      <c r="H163" s="8"/>
      <c r="I163" s="8"/>
      <c r="J163" s="9"/>
      <c r="K163" s="9"/>
      <c r="L163" s="9"/>
      <c r="M163" s="22" t="str">
        <f t="shared" si="3"/>
        <v xml:space="preserve">MITSUBISHI : FUSO - 4M50 |  :  - </v>
      </c>
      <c r="N163" s="3" t="s">
        <v>1004</v>
      </c>
      <c r="Q163" s="3" t="s">
        <v>1757</v>
      </c>
      <c r="T163" s="3" t="s">
        <v>2089</v>
      </c>
      <c r="W163" s="26"/>
      <c r="X163" s="26"/>
      <c r="Y163" s="26" t="s">
        <v>574</v>
      </c>
      <c r="Z163" s="26" t="s">
        <v>957</v>
      </c>
      <c r="AA163" s="26" t="s">
        <v>1205</v>
      </c>
    </row>
    <row r="164" spans="1:27" x14ac:dyDescent="0.3">
      <c r="A164" s="3" t="s">
        <v>176</v>
      </c>
      <c r="B164" s="26"/>
      <c r="C164" s="6"/>
      <c r="D164" s="7" t="s">
        <v>1498</v>
      </c>
      <c r="E164" s="8"/>
      <c r="F164" s="8"/>
      <c r="G164" s="8"/>
      <c r="H164" s="8"/>
      <c r="I164" s="8"/>
      <c r="J164" s="9"/>
      <c r="K164" s="9"/>
      <c r="L164" s="9"/>
      <c r="M164" s="22" t="str">
        <f t="shared" si="3"/>
        <v xml:space="preserve">MITSUBISHI : VARIOS - VARIOS |  :  - </v>
      </c>
      <c r="N164" s="3" t="s">
        <v>1004</v>
      </c>
      <c r="Q164" s="3" t="s">
        <v>1021</v>
      </c>
      <c r="T164" s="3" t="s">
        <v>1021</v>
      </c>
      <c r="W164" s="26" t="s">
        <v>1069</v>
      </c>
      <c r="X164" s="26"/>
      <c r="Y164" s="26" t="s">
        <v>575</v>
      </c>
      <c r="Z164" s="26" t="s">
        <v>958</v>
      </c>
      <c r="AA164" s="26"/>
    </row>
    <row r="165" spans="1:27" x14ac:dyDescent="0.3">
      <c r="A165" s="3" t="s">
        <v>177</v>
      </c>
      <c r="B165" s="26"/>
      <c r="C165" s="6"/>
      <c r="D165" s="7" t="s">
        <v>1499</v>
      </c>
      <c r="E165" s="8"/>
      <c r="F165" s="8"/>
      <c r="G165" s="8"/>
      <c r="H165" s="8"/>
      <c r="I165" s="8"/>
      <c r="J165" s="9"/>
      <c r="K165" s="9"/>
      <c r="L165" s="9"/>
      <c r="M165" s="22" t="str">
        <f t="shared" si="3"/>
        <v xml:space="preserve">NISSAN : 620 1500 - J15 SOHC |  :  - </v>
      </c>
      <c r="N165" s="3" t="s">
        <v>1003</v>
      </c>
      <c r="Q165" s="3" t="s">
        <v>1758</v>
      </c>
      <c r="T165" s="3" t="s">
        <v>2090</v>
      </c>
      <c r="W165" s="26" t="s">
        <v>1109</v>
      </c>
      <c r="X165" s="26" t="s">
        <v>866</v>
      </c>
      <c r="Y165" s="26" t="s">
        <v>576</v>
      </c>
      <c r="Z165" s="26"/>
      <c r="AA165" s="26"/>
    </row>
    <row r="166" spans="1:27" x14ac:dyDescent="0.3">
      <c r="A166" s="3" t="s">
        <v>178</v>
      </c>
      <c r="B166" s="26"/>
      <c r="C166" s="6"/>
      <c r="D166" s="7" t="s">
        <v>1538</v>
      </c>
      <c r="E166" s="8"/>
      <c r="F166" s="8"/>
      <c r="G166" s="8"/>
      <c r="H166" s="8"/>
      <c r="I166" s="8"/>
      <c r="J166" s="9"/>
      <c r="K166" s="9"/>
      <c r="L166" s="9"/>
      <c r="M166" s="22" t="str">
        <f t="shared" si="3"/>
        <v xml:space="preserve">NISSAN : FIERA, FRONTIER - KA24 |  :  - </v>
      </c>
      <c r="N166" s="3" t="s">
        <v>1003</v>
      </c>
      <c r="Q166" s="3" t="s">
        <v>1759</v>
      </c>
      <c r="T166" s="3" t="s">
        <v>2091</v>
      </c>
      <c r="W166" s="26" t="s">
        <v>1110</v>
      </c>
      <c r="X166" s="26" t="s">
        <v>867</v>
      </c>
      <c r="Y166" s="26" t="s">
        <v>577</v>
      </c>
      <c r="Z166" s="26"/>
      <c r="AA166" s="26"/>
    </row>
    <row r="167" spans="1:27" x14ac:dyDescent="0.3">
      <c r="A167" s="3" t="s">
        <v>179</v>
      </c>
      <c r="B167" s="26"/>
      <c r="C167" s="6"/>
      <c r="D167" s="7" t="s">
        <v>1539</v>
      </c>
      <c r="E167" s="8"/>
      <c r="F167" s="8"/>
      <c r="G167" s="8"/>
      <c r="H167" s="8"/>
      <c r="I167" s="8"/>
      <c r="J167" s="9"/>
      <c r="K167" s="9"/>
      <c r="L167" s="9"/>
      <c r="M167" s="22" t="str">
        <f t="shared" si="3"/>
        <v xml:space="preserve">NISSAN : MARCH - CG13, CGAA3, CG10 |  :  - </v>
      </c>
      <c r="N167" s="3" t="s">
        <v>1003</v>
      </c>
      <c r="Q167" s="3" t="s">
        <v>1760</v>
      </c>
      <c r="T167" s="3" t="s">
        <v>2092</v>
      </c>
      <c r="W167" s="26" t="s">
        <v>1111</v>
      </c>
      <c r="X167" s="26" t="s">
        <v>868</v>
      </c>
      <c r="Y167" s="26" t="s">
        <v>578</v>
      </c>
      <c r="Z167" s="26"/>
      <c r="AA167" s="26"/>
    </row>
    <row r="168" spans="1:27" x14ac:dyDescent="0.3">
      <c r="A168" s="3" t="s">
        <v>180</v>
      </c>
      <c r="B168" s="26" t="s">
        <v>1252</v>
      </c>
      <c r="C168" s="6"/>
      <c r="D168" s="7" t="s">
        <v>1540</v>
      </c>
      <c r="E168" s="8"/>
      <c r="F168" s="8"/>
      <c r="G168" s="8"/>
      <c r="H168" s="8"/>
      <c r="I168" s="8"/>
      <c r="J168" s="9"/>
      <c r="K168" s="9"/>
      <c r="L168" s="9"/>
      <c r="M168" s="22" t="str">
        <f t="shared" si="3"/>
        <v xml:space="preserve">NISSAN : ATLAS, FIERA, FRONTIER - TD27 |  :  - </v>
      </c>
      <c r="N168" s="3" t="s">
        <v>1003</v>
      </c>
      <c r="Q168" s="3" t="s">
        <v>1761</v>
      </c>
      <c r="T168" s="3" t="s">
        <v>2093</v>
      </c>
      <c r="W168" s="26"/>
      <c r="X168" s="26" t="s">
        <v>869</v>
      </c>
      <c r="Y168" s="26" t="s">
        <v>579</v>
      </c>
      <c r="Z168" s="26"/>
      <c r="AA168" s="26" t="s">
        <v>1206</v>
      </c>
    </row>
    <row r="169" spans="1:27" x14ac:dyDescent="0.3">
      <c r="A169" s="3" t="s">
        <v>181</v>
      </c>
      <c r="B169" s="26"/>
      <c r="C169" s="6"/>
      <c r="D169" s="7" t="s">
        <v>1540</v>
      </c>
      <c r="E169" s="8"/>
      <c r="F169" s="8"/>
      <c r="G169" s="8"/>
      <c r="H169" s="8"/>
      <c r="I169" s="8"/>
      <c r="J169" s="9"/>
      <c r="K169" s="9"/>
      <c r="L169" s="9"/>
      <c r="M169" s="22" t="str">
        <f t="shared" si="3"/>
        <v xml:space="preserve">NISSAN : ATLAS, FIERA, FRONTIER - TD27 |  :  - </v>
      </c>
      <c r="N169" s="3" t="s">
        <v>1003</v>
      </c>
      <c r="Q169" s="3" t="s">
        <v>1761</v>
      </c>
      <c r="T169" s="3" t="s">
        <v>2093</v>
      </c>
      <c r="W169" s="26"/>
      <c r="X169" s="26"/>
      <c r="Y169" s="26" t="s">
        <v>580</v>
      </c>
      <c r="Z169" s="26"/>
      <c r="AA169" s="26"/>
    </row>
    <row r="170" spans="1:27" x14ac:dyDescent="0.3">
      <c r="A170" s="3" t="s">
        <v>182</v>
      </c>
      <c r="B170" s="26" t="s">
        <v>1241</v>
      </c>
      <c r="C170" s="6"/>
      <c r="D170" s="7" t="s">
        <v>1541</v>
      </c>
      <c r="E170" s="8"/>
      <c r="F170" s="8"/>
      <c r="G170" s="8"/>
      <c r="H170" s="8"/>
      <c r="I170" s="8"/>
      <c r="J170" s="9"/>
      <c r="K170" s="9"/>
      <c r="L170" s="9"/>
      <c r="M170" s="22" t="str">
        <f t="shared" si="3"/>
        <v xml:space="preserve">NISSAN : MARCH 1000 - MA10 SOHC |  :  - </v>
      </c>
      <c r="N170" s="3" t="s">
        <v>1003</v>
      </c>
      <c r="Q170" s="3" t="s">
        <v>1762</v>
      </c>
      <c r="T170" s="3" t="s">
        <v>2094</v>
      </c>
      <c r="W170" s="26" t="s">
        <v>1112</v>
      </c>
      <c r="X170" s="26" t="s">
        <v>870</v>
      </c>
      <c r="Y170" s="26" t="s">
        <v>581</v>
      </c>
      <c r="Z170" s="26"/>
      <c r="AA170" s="26"/>
    </row>
    <row r="171" spans="1:27" x14ac:dyDescent="0.3">
      <c r="A171" s="3" t="s">
        <v>183</v>
      </c>
      <c r="B171" s="26"/>
      <c r="C171" s="6"/>
      <c r="D171" s="7" t="s">
        <v>1542</v>
      </c>
      <c r="E171" s="8"/>
      <c r="F171" s="8"/>
      <c r="G171" s="8"/>
      <c r="H171" s="8"/>
      <c r="I171" s="8"/>
      <c r="J171" s="9"/>
      <c r="K171" s="9"/>
      <c r="L171" s="9"/>
      <c r="M171" s="22" t="str">
        <f t="shared" si="3"/>
        <v xml:space="preserve">NISSAN : SUNNY 1500 - QG15DE B15 DOHC |  :  - </v>
      </c>
      <c r="N171" s="3" t="s">
        <v>1003</v>
      </c>
      <c r="Q171" s="3" t="s">
        <v>1763</v>
      </c>
      <c r="T171" s="3" t="s">
        <v>2095</v>
      </c>
      <c r="W171" s="26" t="s">
        <v>1113</v>
      </c>
      <c r="X171" s="26" t="s">
        <v>871</v>
      </c>
      <c r="Y171" s="26" t="s">
        <v>582</v>
      </c>
      <c r="Z171" s="26" t="s">
        <v>645</v>
      </c>
      <c r="AA171" s="26"/>
    </row>
    <row r="172" spans="1:27" x14ac:dyDescent="0.3">
      <c r="A172" s="3" t="s">
        <v>184</v>
      </c>
      <c r="B172" s="26"/>
      <c r="C172" s="6"/>
      <c r="D172" s="7" t="s">
        <v>1543</v>
      </c>
      <c r="E172" s="8"/>
      <c r="F172" s="8"/>
      <c r="G172" s="8"/>
      <c r="H172" s="8"/>
      <c r="I172" s="8"/>
      <c r="J172" s="9"/>
      <c r="K172" s="9"/>
      <c r="L172" s="9"/>
      <c r="M172" s="22" t="str">
        <f t="shared" si="3"/>
        <v xml:space="preserve">NISSAN : SUNNY, URBAN, PATHFINDER, FRONTIER - YD22, YD25 |  :  - </v>
      </c>
      <c r="N172" s="3" t="s">
        <v>1003</v>
      </c>
      <c r="Q172" s="3" t="s">
        <v>1764</v>
      </c>
      <c r="T172" s="3" t="s">
        <v>2096</v>
      </c>
      <c r="W172" s="26" t="s">
        <v>1114</v>
      </c>
      <c r="X172" s="26"/>
      <c r="Y172" s="26" t="s">
        <v>583</v>
      </c>
      <c r="Z172" s="26"/>
      <c r="AA172" s="26"/>
    </row>
    <row r="173" spans="1:27" x14ac:dyDescent="0.3">
      <c r="A173" s="3" t="s">
        <v>185</v>
      </c>
      <c r="B173" s="26"/>
      <c r="C173" s="6"/>
      <c r="D173" s="7" t="s">
        <v>1545</v>
      </c>
      <c r="E173" s="8"/>
      <c r="F173" s="8"/>
      <c r="G173" s="8"/>
      <c r="H173" s="8"/>
      <c r="I173" s="8"/>
      <c r="J173" s="9"/>
      <c r="K173" s="9"/>
      <c r="L173" s="9"/>
      <c r="M173" s="22" t="str">
        <f t="shared" si="3"/>
        <v xml:space="preserve">NISSAN : ATLAS CONDOR 4200 - FD42 H41 OHV 8 VALV DIESEL |  :  - </v>
      </c>
      <c r="N173" s="3" t="s">
        <v>1003</v>
      </c>
      <c r="Q173" s="3" t="s">
        <v>1765</v>
      </c>
      <c r="T173" s="3" t="s">
        <v>2097</v>
      </c>
      <c r="W173" s="26" t="s">
        <v>1044</v>
      </c>
      <c r="X173" s="26" t="s">
        <v>458</v>
      </c>
      <c r="Y173" s="26" t="s">
        <v>584</v>
      </c>
      <c r="Z173" s="26"/>
      <c r="AA173" s="26"/>
    </row>
    <row r="174" spans="1:27" x14ac:dyDescent="0.3">
      <c r="A174" s="3" t="s">
        <v>186</v>
      </c>
      <c r="B174" s="26"/>
      <c r="C174" s="6"/>
      <c r="D174" s="7" t="s">
        <v>1544</v>
      </c>
      <c r="E174" s="8"/>
      <c r="F174" s="8"/>
      <c r="G174" s="8"/>
      <c r="H174" s="8"/>
      <c r="I174" s="8"/>
      <c r="J174" s="9"/>
      <c r="K174" s="9"/>
      <c r="L174" s="9"/>
      <c r="M174" s="22" t="str">
        <f t="shared" si="3"/>
        <v xml:space="preserve">NISSAN : NAVARA, PATHFINDER - YD25 |  :  - </v>
      </c>
      <c r="N174" s="3" t="s">
        <v>1003</v>
      </c>
      <c r="Q174" s="3" t="s">
        <v>1766</v>
      </c>
      <c r="T174" s="3" t="s">
        <v>2098</v>
      </c>
      <c r="W174" s="26" t="s">
        <v>1051</v>
      </c>
      <c r="X174" s="26"/>
      <c r="Y174" s="26" t="s">
        <v>585</v>
      </c>
      <c r="Z174" s="26"/>
      <c r="AA174" s="26"/>
    </row>
    <row r="175" spans="1:27" x14ac:dyDescent="0.3">
      <c r="A175" s="3" t="s">
        <v>187</v>
      </c>
      <c r="B175" s="26"/>
      <c r="C175" s="6"/>
      <c r="D175" s="7" t="s">
        <v>1546</v>
      </c>
      <c r="E175" s="8"/>
      <c r="F175" s="8"/>
      <c r="G175" s="8"/>
      <c r="H175" s="8"/>
      <c r="I175" s="8"/>
      <c r="J175" s="9"/>
      <c r="K175" s="9"/>
      <c r="L175" s="9"/>
      <c r="M175" s="22" t="str">
        <f t="shared" si="3"/>
        <v xml:space="preserve">NISSAN : TIIDA - HR15, HR16 |  :  - </v>
      </c>
      <c r="N175" s="3" t="s">
        <v>1003</v>
      </c>
      <c r="Q175" s="3" t="s">
        <v>1767</v>
      </c>
      <c r="T175" s="3" t="s">
        <v>2099</v>
      </c>
      <c r="W175" s="26" t="s">
        <v>1053</v>
      </c>
      <c r="X175" s="26"/>
      <c r="Y175" s="26" t="s">
        <v>586</v>
      </c>
      <c r="Z175" s="26"/>
      <c r="AA175" s="26"/>
    </row>
    <row r="176" spans="1:27" x14ac:dyDescent="0.3">
      <c r="A176" s="3" t="s">
        <v>188</v>
      </c>
      <c r="B176" s="26" t="s">
        <v>1251</v>
      </c>
      <c r="C176" s="6"/>
      <c r="D176" s="7" t="s">
        <v>1547</v>
      </c>
      <c r="E176" s="8"/>
      <c r="F176" s="8"/>
      <c r="G176" s="8"/>
      <c r="H176" s="8"/>
      <c r="I176" s="8"/>
      <c r="J176" s="9"/>
      <c r="K176" s="9"/>
      <c r="L176" s="9"/>
      <c r="M176" s="22" t="str">
        <f t="shared" si="3"/>
        <v xml:space="preserve">NISSAN : AD EXPERT, BLUEBIRD, DUALIS, QASHQAI, RAFESTA, SERENA, TIIDA, WINGROAD, X-TRAIL, ATLAS 2700 - MR18DE, MR20DE, TD27 |  :  - </v>
      </c>
      <c r="N176" s="3" t="s">
        <v>1003</v>
      </c>
      <c r="Q176" s="3" t="s">
        <v>1768</v>
      </c>
      <c r="T176" s="3" t="s">
        <v>2100</v>
      </c>
      <c r="W176" s="26"/>
      <c r="X176" s="26" t="s">
        <v>872</v>
      </c>
      <c r="Y176" s="26" t="s">
        <v>587</v>
      </c>
      <c r="Z176" s="26"/>
      <c r="AA176" s="26"/>
    </row>
    <row r="177" spans="1:27" x14ac:dyDescent="0.3">
      <c r="A177" s="3" t="s">
        <v>189</v>
      </c>
      <c r="B177" s="26"/>
      <c r="C177" s="6"/>
      <c r="D177" s="7" t="s">
        <v>1548</v>
      </c>
      <c r="E177" s="8"/>
      <c r="F177" s="8"/>
      <c r="G177" s="8"/>
      <c r="H177" s="8"/>
      <c r="I177" s="8"/>
      <c r="J177" s="9"/>
      <c r="K177" s="9"/>
      <c r="L177" s="9"/>
      <c r="M177" s="22" t="str">
        <f t="shared" si="3"/>
        <v xml:space="preserve">SUZUKI : CARRY - F5A, F10A |  :  - </v>
      </c>
      <c r="N177" s="3" t="s">
        <v>1010</v>
      </c>
      <c r="Q177" s="3" t="s">
        <v>1769</v>
      </c>
      <c r="T177" s="3" t="s">
        <v>2101</v>
      </c>
      <c r="W177" s="26" t="s">
        <v>1083</v>
      </c>
      <c r="X177" s="26"/>
      <c r="Y177" s="26" t="s">
        <v>588</v>
      </c>
      <c r="Z177" s="26"/>
      <c r="AA177" s="26"/>
    </row>
    <row r="178" spans="1:27" x14ac:dyDescent="0.3">
      <c r="A178" s="3" t="s">
        <v>190</v>
      </c>
      <c r="B178" s="26"/>
      <c r="C178" s="6"/>
      <c r="D178" s="7" t="s">
        <v>1549</v>
      </c>
      <c r="E178" s="8"/>
      <c r="F178" s="8"/>
      <c r="G178" s="8"/>
      <c r="H178" s="8"/>
      <c r="I178" s="8"/>
      <c r="J178" s="9"/>
      <c r="K178" s="9"/>
      <c r="L178" s="9"/>
      <c r="M178" s="22" t="str">
        <f t="shared" si="3"/>
        <v xml:space="preserve">TOYOTA : HIACE, HILUX - 2KD |  :  - </v>
      </c>
      <c r="N178" s="3" t="s">
        <v>1008</v>
      </c>
      <c r="Q178" s="3" t="s">
        <v>1770</v>
      </c>
      <c r="T178" s="3" t="s">
        <v>2102</v>
      </c>
      <c r="W178" s="26" t="s">
        <v>1081</v>
      </c>
      <c r="X178" s="26"/>
      <c r="Y178" s="26" t="s">
        <v>589</v>
      </c>
      <c r="Z178" s="26" t="s">
        <v>611</v>
      </c>
      <c r="AA178" s="26"/>
    </row>
    <row r="179" spans="1:27" x14ac:dyDescent="0.3">
      <c r="A179" s="3" t="s">
        <v>191</v>
      </c>
      <c r="B179" s="26"/>
      <c r="C179" s="6"/>
      <c r="D179" s="7" t="s">
        <v>1550</v>
      </c>
      <c r="E179" s="8"/>
      <c r="F179" s="8"/>
      <c r="G179" s="8"/>
      <c r="H179" s="8"/>
      <c r="I179" s="8"/>
      <c r="J179" s="9"/>
      <c r="K179" s="9"/>
      <c r="L179" s="9"/>
      <c r="M179" s="22" t="str">
        <f t="shared" si="3"/>
        <v xml:space="preserve">TOYOTA : AVANZA, VITZ, PLATZ, YARIS - 1SZ, 3SZ, K3VE | DAIHATSU : TERIOS, BOON, COPEN - </v>
      </c>
      <c r="N179" s="3" t="s">
        <v>1008</v>
      </c>
      <c r="O179" s="3" t="s">
        <v>1026</v>
      </c>
      <c r="P179" s="3" t="s">
        <v>1027</v>
      </c>
      <c r="Q179" s="3" t="s">
        <v>1771</v>
      </c>
      <c r="R179" s="3" t="s">
        <v>1772</v>
      </c>
      <c r="S179" s="3" t="s">
        <v>1685</v>
      </c>
      <c r="T179" s="3" t="s">
        <v>2028</v>
      </c>
      <c r="V179" s="3" t="s">
        <v>1685</v>
      </c>
      <c r="W179" s="26"/>
      <c r="X179" s="26"/>
      <c r="Y179" s="26" t="s">
        <v>590</v>
      </c>
      <c r="Z179" s="26"/>
      <c r="AA179" s="26" t="s">
        <v>1207</v>
      </c>
    </row>
    <row r="180" spans="1:27" x14ac:dyDescent="0.3">
      <c r="A180" s="3" t="s">
        <v>192</v>
      </c>
      <c r="B180" s="26"/>
      <c r="C180" s="6"/>
      <c r="D180" s="7" t="s">
        <v>1578</v>
      </c>
      <c r="E180" s="8"/>
      <c r="F180" s="8"/>
      <c r="G180" s="8"/>
      <c r="H180" s="8"/>
      <c r="I180" s="8"/>
      <c r="J180" s="9"/>
      <c r="K180" s="9"/>
      <c r="L180" s="9"/>
      <c r="M180" s="22" t="str">
        <f t="shared" si="3"/>
        <v xml:space="preserve">TOYOTA : COUSTER, DYNA - 14B |  :  - </v>
      </c>
      <c r="N180" s="3" t="s">
        <v>1008</v>
      </c>
      <c r="Q180" s="3" t="s">
        <v>1773</v>
      </c>
      <c r="T180" s="3" t="s">
        <v>2103</v>
      </c>
      <c r="W180" s="26" t="s">
        <v>1115</v>
      </c>
      <c r="X180" s="26"/>
      <c r="Y180" s="26" t="s">
        <v>591</v>
      </c>
      <c r="Z180" s="26"/>
      <c r="AA180" s="26"/>
    </row>
    <row r="181" spans="1:27" x14ac:dyDescent="0.3">
      <c r="A181" s="3" t="s">
        <v>193</v>
      </c>
      <c r="B181" s="26"/>
      <c r="C181" s="6"/>
      <c r="D181" s="7" t="s">
        <v>1579</v>
      </c>
      <c r="E181" s="8"/>
      <c r="F181" s="8"/>
      <c r="G181" s="8"/>
      <c r="H181" s="8"/>
      <c r="I181" s="8"/>
      <c r="J181" s="9"/>
      <c r="K181" s="9"/>
      <c r="L181" s="9"/>
      <c r="M181" s="22" t="str">
        <f t="shared" si="3"/>
        <v xml:space="preserve">TOYOTA : DYNA 4000 - 1W W90 OHV DIESEL |  :  - </v>
      </c>
      <c r="N181" s="3" t="s">
        <v>1008</v>
      </c>
      <c r="Q181" s="3" t="s">
        <v>1774</v>
      </c>
      <c r="T181" s="3" t="s">
        <v>2104</v>
      </c>
      <c r="W181" s="26" t="s">
        <v>1104</v>
      </c>
      <c r="X181" s="26"/>
      <c r="Y181" s="26" t="s">
        <v>592</v>
      </c>
      <c r="Z181" s="26"/>
      <c r="AA181" s="26"/>
    </row>
    <row r="182" spans="1:27" x14ac:dyDescent="0.3">
      <c r="A182" s="3" t="s">
        <v>194</v>
      </c>
      <c r="B182" s="26" t="s">
        <v>1246</v>
      </c>
      <c r="C182" s="6"/>
      <c r="D182" s="7" t="s">
        <v>1531</v>
      </c>
      <c r="E182" s="8"/>
      <c r="F182" s="8"/>
      <c r="G182" s="8"/>
      <c r="H182" s="8"/>
      <c r="I182" s="8"/>
      <c r="J182" s="9"/>
      <c r="K182" s="9"/>
      <c r="L182" s="9"/>
      <c r="M182" s="22" t="str">
        <f t="shared" si="3"/>
        <v xml:space="preserve">TOYOTA : YARIS, AVANZA - 1NR, 2NR |  :  - </v>
      </c>
      <c r="N182" s="3" t="s">
        <v>1008</v>
      </c>
      <c r="Q182" s="3" t="s">
        <v>1775</v>
      </c>
      <c r="T182" s="3" t="s">
        <v>2105</v>
      </c>
      <c r="W182" s="26"/>
      <c r="X182" s="26"/>
      <c r="Y182" s="26" t="s">
        <v>593</v>
      </c>
      <c r="Z182" s="26"/>
      <c r="AA182" s="26"/>
    </row>
    <row r="183" spans="1:27" x14ac:dyDescent="0.3">
      <c r="A183" s="3" t="s">
        <v>195</v>
      </c>
      <c r="B183" s="26" t="s">
        <v>1246</v>
      </c>
      <c r="C183" s="6"/>
      <c r="D183" s="7" t="s">
        <v>1510</v>
      </c>
      <c r="E183" s="8"/>
      <c r="F183" s="8"/>
      <c r="G183" s="8"/>
      <c r="H183" s="8"/>
      <c r="I183" s="8"/>
      <c r="J183" s="9"/>
      <c r="K183" s="9"/>
      <c r="L183" s="9"/>
      <c r="M183" s="22" t="str">
        <f t="shared" si="3"/>
        <v xml:space="preserve">TOYOTA : URBAN CRUISER, YARIS - 1NRFE |  :  - </v>
      </c>
      <c r="N183" s="3" t="s">
        <v>1008</v>
      </c>
      <c r="Q183" s="3" t="s">
        <v>1776</v>
      </c>
      <c r="T183" s="3" t="s">
        <v>2106</v>
      </c>
      <c r="W183" s="26"/>
      <c r="X183" s="26"/>
      <c r="Y183" s="26" t="s">
        <v>594</v>
      </c>
      <c r="Z183" s="26"/>
      <c r="AA183" s="26"/>
    </row>
    <row r="184" spans="1:27" x14ac:dyDescent="0.3">
      <c r="A184" s="3" t="s">
        <v>196</v>
      </c>
      <c r="B184" s="26"/>
      <c r="C184" s="6"/>
      <c r="D184" s="7" t="s">
        <v>1580</v>
      </c>
      <c r="E184" s="8"/>
      <c r="F184" s="8"/>
      <c r="G184" s="8"/>
      <c r="H184" s="8"/>
      <c r="I184" s="8"/>
      <c r="J184" s="9"/>
      <c r="K184" s="9"/>
      <c r="L184" s="9"/>
      <c r="M184" s="22" t="str">
        <f t="shared" si="3"/>
        <v xml:space="preserve">TOYOTA : COROLLA 1300 - 4K KE70E OHV |  :  - </v>
      </c>
      <c r="N184" s="3" t="s">
        <v>1008</v>
      </c>
      <c r="Q184" s="3" t="s">
        <v>1777</v>
      </c>
      <c r="T184" s="3" t="s">
        <v>2107</v>
      </c>
      <c r="W184" s="26" t="s">
        <v>1116</v>
      </c>
      <c r="X184" s="26"/>
      <c r="Y184" s="26" t="s">
        <v>595</v>
      </c>
      <c r="Z184" s="26"/>
      <c r="AA184" s="26"/>
    </row>
    <row r="185" spans="1:27" x14ac:dyDescent="0.3">
      <c r="A185" s="3" t="s">
        <v>197</v>
      </c>
      <c r="B185" s="26" t="s">
        <v>1241</v>
      </c>
      <c r="C185" s="6"/>
      <c r="D185" s="7" t="s">
        <v>1562</v>
      </c>
      <c r="E185" s="8"/>
      <c r="F185" s="8"/>
      <c r="G185" s="8"/>
      <c r="H185" s="8"/>
      <c r="I185" s="8"/>
      <c r="J185" s="9"/>
      <c r="K185" s="9"/>
      <c r="L185" s="9"/>
      <c r="M185" s="22" t="str">
        <f t="shared" si="3"/>
        <v xml:space="preserve">TOYOTA : CORONA, CARINA, CELICA, CAMRY - 3S, 3SFE, 4SFE, 5SFE |  :  - </v>
      </c>
      <c r="N185" s="3" t="s">
        <v>1008</v>
      </c>
      <c r="Q185" s="3" t="s">
        <v>1778</v>
      </c>
      <c r="T185" s="3" t="s">
        <v>2108</v>
      </c>
      <c r="W185" s="26" t="s">
        <v>1112</v>
      </c>
      <c r="X185" s="26"/>
      <c r="Y185" s="26" t="s">
        <v>596</v>
      </c>
      <c r="Z185" s="26"/>
      <c r="AA185" s="26"/>
    </row>
    <row r="186" spans="1:27" x14ac:dyDescent="0.3">
      <c r="A186" s="3" t="s">
        <v>198</v>
      </c>
      <c r="B186" s="26"/>
      <c r="C186" s="6"/>
      <c r="D186" s="7" t="s">
        <v>1581</v>
      </c>
      <c r="E186" s="8"/>
      <c r="F186" s="8"/>
      <c r="G186" s="8"/>
      <c r="H186" s="8"/>
      <c r="I186" s="8"/>
      <c r="J186" s="9"/>
      <c r="K186" s="9"/>
      <c r="L186" s="9"/>
      <c r="M186" s="22" t="str">
        <f t="shared" si="3"/>
        <v xml:space="preserve">TOYOTA : HIACE, HILUX - 1RZ, 2RZ |  :  - </v>
      </c>
      <c r="N186" s="3" t="s">
        <v>1008</v>
      </c>
      <c r="Q186" s="3" t="s">
        <v>1770</v>
      </c>
      <c r="T186" s="3" t="s">
        <v>2109</v>
      </c>
      <c r="W186" s="26" t="s">
        <v>1073</v>
      </c>
      <c r="X186" s="26"/>
      <c r="Y186" s="26" t="s">
        <v>597</v>
      </c>
      <c r="Z186" s="26"/>
      <c r="AA186" s="26"/>
    </row>
    <row r="187" spans="1:27" x14ac:dyDescent="0.3">
      <c r="A187" s="3" t="s">
        <v>199</v>
      </c>
      <c r="B187" s="26" t="s">
        <v>1246</v>
      </c>
      <c r="C187" s="6"/>
      <c r="D187" s="7" t="s">
        <v>1436</v>
      </c>
      <c r="E187" s="8"/>
      <c r="F187" s="8"/>
      <c r="G187" s="8"/>
      <c r="H187" s="8"/>
      <c r="I187" s="8"/>
      <c r="J187" s="9"/>
      <c r="K187" s="9"/>
      <c r="L187" s="9"/>
      <c r="M187" s="22" t="str">
        <f t="shared" si="3"/>
        <v xml:space="preserve">TOYOTA : HILUX, 4RUNNER - 3VZ |  :  - </v>
      </c>
      <c r="N187" s="3" t="s">
        <v>1008</v>
      </c>
      <c r="Q187" s="3" t="s">
        <v>1779</v>
      </c>
      <c r="T187" s="3" t="s">
        <v>2110</v>
      </c>
      <c r="W187" s="26"/>
      <c r="X187" s="26"/>
      <c r="Y187" s="26" t="s">
        <v>598</v>
      </c>
      <c r="Z187" s="26"/>
      <c r="AA187" s="26"/>
    </row>
    <row r="188" spans="1:27" x14ac:dyDescent="0.3">
      <c r="A188" s="3" t="s">
        <v>200</v>
      </c>
      <c r="B188" s="26" t="s">
        <v>1246</v>
      </c>
      <c r="C188" s="6"/>
      <c r="D188" s="7" t="s">
        <v>1582</v>
      </c>
      <c r="E188" s="8"/>
      <c r="F188" s="8"/>
      <c r="G188" s="8"/>
      <c r="H188" s="8"/>
      <c r="I188" s="8"/>
      <c r="J188" s="9"/>
      <c r="K188" s="9"/>
      <c r="L188" s="9"/>
      <c r="M188" s="22" t="str">
        <f t="shared" si="3"/>
        <v xml:space="preserve">TOYOTA : 4RUNNER 3400 - 5VZFE VZN185 DOHC |  :  - </v>
      </c>
      <c r="N188" s="3" t="s">
        <v>1008</v>
      </c>
      <c r="Q188" s="3" t="s">
        <v>1780</v>
      </c>
      <c r="T188" s="3" t="s">
        <v>2111</v>
      </c>
      <c r="W188" s="26"/>
      <c r="X188" s="26"/>
      <c r="Y188" s="26" t="s">
        <v>599</v>
      </c>
      <c r="Z188" s="26"/>
      <c r="AA188" s="26"/>
    </row>
    <row r="189" spans="1:27" x14ac:dyDescent="0.3">
      <c r="A189" s="3" t="s">
        <v>201</v>
      </c>
      <c r="B189" s="26"/>
      <c r="C189" s="6"/>
      <c r="D189" s="7" t="s">
        <v>1583</v>
      </c>
      <c r="E189" s="8"/>
      <c r="F189" s="8"/>
      <c r="G189" s="8"/>
      <c r="H189" s="8"/>
      <c r="I189" s="8"/>
      <c r="J189" s="9"/>
      <c r="K189" s="9"/>
      <c r="L189" s="9"/>
      <c r="M189" s="22" t="str">
        <f t="shared" si="3"/>
        <v xml:space="preserve">MITSUBISHI : ROSA - 4D30, 4D31 | HYUNDAI : HD65 - </v>
      </c>
      <c r="N189" s="3" t="s">
        <v>1004</v>
      </c>
      <c r="O189" s="3" t="s">
        <v>1002</v>
      </c>
      <c r="Q189" s="3" t="s">
        <v>1781</v>
      </c>
      <c r="R189" s="3" t="s">
        <v>1782</v>
      </c>
      <c r="T189" s="3" t="s">
        <v>2112</v>
      </c>
      <c r="W189" s="26" t="s">
        <v>1058</v>
      </c>
      <c r="X189" s="26"/>
      <c r="Y189" s="26" t="s">
        <v>600</v>
      </c>
      <c r="Z189" s="26" t="s">
        <v>600</v>
      </c>
      <c r="AA189" s="26"/>
    </row>
    <row r="190" spans="1:27" x14ac:dyDescent="0.3">
      <c r="A190" s="3" t="s">
        <v>202</v>
      </c>
      <c r="B190" s="26" t="s">
        <v>1239</v>
      </c>
      <c r="C190" s="6"/>
      <c r="D190" s="7" t="s">
        <v>1584</v>
      </c>
      <c r="E190" s="8"/>
      <c r="F190" s="8"/>
      <c r="G190" s="8"/>
      <c r="H190" s="8"/>
      <c r="I190" s="8"/>
      <c r="J190" s="9"/>
      <c r="K190" s="9"/>
      <c r="L190" s="9"/>
      <c r="M190" s="22" t="str">
        <f t="shared" si="3"/>
        <v>DAEWOO : MATIZ, TICO, DAMAS, LABO - F8C | CHEVROLET : SPARK - VARIOS</v>
      </c>
      <c r="N190" s="3" t="s">
        <v>1006</v>
      </c>
      <c r="O190" s="3" t="s">
        <v>1005</v>
      </c>
      <c r="P190" s="3" t="s">
        <v>1010</v>
      </c>
      <c r="Q190" s="3" t="s">
        <v>1783</v>
      </c>
      <c r="R190" s="3" t="s">
        <v>1784</v>
      </c>
      <c r="S190" s="3" t="s">
        <v>1785</v>
      </c>
      <c r="T190" s="3" t="s">
        <v>2113</v>
      </c>
      <c r="U190" s="3" t="s">
        <v>1021</v>
      </c>
      <c r="V190" s="3" t="s">
        <v>2042</v>
      </c>
      <c r="W190" s="26" t="s">
        <v>1117</v>
      </c>
      <c r="X190" s="26">
        <v>96518977</v>
      </c>
      <c r="Y190" s="26" t="s">
        <v>601</v>
      </c>
      <c r="Z190" s="26" t="s">
        <v>601</v>
      </c>
      <c r="AA190" s="26"/>
    </row>
    <row r="191" spans="1:27" x14ac:dyDescent="0.3">
      <c r="A191" s="3" t="s">
        <v>203</v>
      </c>
      <c r="B191" s="26"/>
      <c r="C191" s="6"/>
      <c r="D191" s="7" t="s">
        <v>1585</v>
      </c>
      <c r="E191" s="8"/>
      <c r="F191" s="8"/>
      <c r="G191" s="8"/>
      <c r="H191" s="8"/>
      <c r="I191" s="8"/>
      <c r="J191" s="9"/>
      <c r="K191" s="9"/>
      <c r="L191" s="9"/>
      <c r="M191" s="22" t="str">
        <f t="shared" si="3"/>
        <v xml:space="preserve">NISSAN : SUNNY - QG15 |  :  - </v>
      </c>
      <c r="N191" s="3" t="s">
        <v>1003</v>
      </c>
      <c r="Q191" s="3" t="s">
        <v>1619</v>
      </c>
      <c r="T191" s="3" t="s">
        <v>2114</v>
      </c>
      <c r="W191" s="26" t="s">
        <v>1118</v>
      </c>
      <c r="X191" s="26"/>
      <c r="Y191" s="26" t="s">
        <v>602</v>
      </c>
      <c r="Z191" s="26" t="s">
        <v>645</v>
      </c>
      <c r="AA191" s="26" t="s">
        <v>645</v>
      </c>
    </row>
    <row r="192" spans="1:27" x14ac:dyDescent="0.3">
      <c r="A192" s="3" t="s">
        <v>204</v>
      </c>
      <c r="B192" s="26"/>
      <c r="C192" s="6"/>
      <c r="D192" s="7" t="s">
        <v>1263</v>
      </c>
      <c r="E192" s="8"/>
      <c r="F192" s="8"/>
      <c r="G192" s="8"/>
      <c r="H192" s="8"/>
      <c r="I192" s="8"/>
      <c r="J192" s="9"/>
      <c r="K192" s="9"/>
      <c r="L192" s="9"/>
      <c r="M192" s="22" t="str">
        <f t="shared" si="3"/>
        <v xml:space="preserve">KIA : PRIDE - B3, B5, B6 |  :  - </v>
      </c>
      <c r="N192" s="3" t="s">
        <v>1001</v>
      </c>
      <c r="Q192" s="3" t="s">
        <v>1596</v>
      </c>
      <c r="T192" s="3" t="s">
        <v>1955</v>
      </c>
      <c r="W192" s="26" t="s">
        <v>1119</v>
      </c>
      <c r="X192" s="26"/>
      <c r="Y192" s="26" t="s">
        <v>603</v>
      </c>
      <c r="Z192" s="26" t="s">
        <v>603</v>
      </c>
      <c r="AA192" s="26"/>
    </row>
    <row r="193" spans="1:27" x14ac:dyDescent="0.3">
      <c r="A193" s="3" t="s">
        <v>205</v>
      </c>
      <c r="B193" s="26"/>
      <c r="C193" s="6"/>
      <c r="D193" s="7" t="s">
        <v>1586</v>
      </c>
      <c r="E193" s="8"/>
      <c r="F193" s="8"/>
      <c r="G193" s="8"/>
      <c r="H193" s="8"/>
      <c r="I193" s="8"/>
      <c r="J193" s="9"/>
      <c r="K193" s="9"/>
      <c r="L193" s="9"/>
      <c r="M193" s="22" t="str">
        <f t="shared" si="3"/>
        <v xml:space="preserve">KIA : K2700, PREGIO - J2,JT |  :  - </v>
      </c>
      <c r="N193" s="3" t="s">
        <v>1001</v>
      </c>
      <c r="Q193" s="3" t="s">
        <v>1786</v>
      </c>
      <c r="T193" s="3" t="s">
        <v>2115</v>
      </c>
      <c r="W193" s="26" t="s">
        <v>1120</v>
      </c>
      <c r="X193" s="26"/>
      <c r="Y193" s="26" t="s">
        <v>604</v>
      </c>
      <c r="Z193" s="26" t="s">
        <v>959</v>
      </c>
      <c r="AA193" s="26"/>
    </row>
    <row r="194" spans="1:27" x14ac:dyDescent="0.3">
      <c r="A194" s="3" t="s">
        <v>206</v>
      </c>
      <c r="B194" s="26"/>
      <c r="C194" s="6"/>
      <c r="D194" s="7" t="s">
        <v>1457</v>
      </c>
      <c r="E194" s="8"/>
      <c r="F194" s="8"/>
      <c r="G194" s="8"/>
      <c r="H194" s="8"/>
      <c r="I194" s="8"/>
      <c r="J194" s="9"/>
      <c r="K194" s="9"/>
      <c r="L194" s="9"/>
      <c r="M194" s="22" t="str">
        <f t="shared" si="3"/>
        <v xml:space="preserve">SUZUKI : GRAN VITARA, JINMY, SAMURAI - VARIOS |  :  - </v>
      </c>
      <c r="N194" s="3" t="s">
        <v>1010</v>
      </c>
      <c r="Q194" s="3" t="s">
        <v>1787</v>
      </c>
      <c r="T194" s="3" t="s">
        <v>1021</v>
      </c>
      <c r="W194" s="26" t="s">
        <v>1121</v>
      </c>
      <c r="X194" s="26" t="s">
        <v>605</v>
      </c>
      <c r="Y194" s="26" t="s">
        <v>605</v>
      </c>
      <c r="Z194" s="26" t="s">
        <v>960</v>
      </c>
      <c r="AA194" s="26"/>
    </row>
    <row r="195" spans="1:27" x14ac:dyDescent="0.3">
      <c r="A195" s="3" t="s">
        <v>207</v>
      </c>
      <c r="B195" s="26" t="s">
        <v>1246</v>
      </c>
      <c r="C195" s="6"/>
      <c r="D195" s="7" t="s">
        <v>1347</v>
      </c>
      <c r="E195" s="8"/>
      <c r="F195" s="8"/>
      <c r="G195" s="8"/>
      <c r="H195" s="8"/>
      <c r="I195" s="8"/>
      <c r="J195" s="9"/>
      <c r="K195" s="9"/>
      <c r="L195" s="9"/>
      <c r="M195" s="22" t="str">
        <f t="shared" si="3"/>
        <v xml:space="preserve">TOYOTA : VARIOS - 1N |  :  - </v>
      </c>
      <c r="N195" s="3" t="s">
        <v>1008</v>
      </c>
      <c r="Q195" s="3" t="s">
        <v>1021</v>
      </c>
      <c r="T195" s="3" t="s">
        <v>2116</v>
      </c>
      <c r="W195" s="26"/>
      <c r="X195" s="26"/>
      <c r="Y195" s="26" t="s">
        <v>606</v>
      </c>
      <c r="Z195" s="26"/>
      <c r="AA195" s="26"/>
    </row>
    <row r="196" spans="1:27" x14ac:dyDescent="0.3">
      <c r="A196" s="3" t="s">
        <v>208</v>
      </c>
      <c r="B196" s="26"/>
      <c r="C196" s="6"/>
      <c r="D196" s="7" t="s">
        <v>1546</v>
      </c>
      <c r="E196" s="8"/>
      <c r="F196" s="8"/>
      <c r="G196" s="8"/>
      <c r="H196" s="8"/>
      <c r="I196" s="8"/>
      <c r="J196" s="9"/>
      <c r="K196" s="9"/>
      <c r="L196" s="9"/>
      <c r="M196" s="22" t="str">
        <f t="shared" si="3"/>
        <v xml:space="preserve">NISSAN : AD, TIIDA, WINGROAD - HR15, HR16 |  :  - </v>
      </c>
      <c r="N196" s="3" t="s">
        <v>1003</v>
      </c>
      <c r="Q196" s="3" t="s">
        <v>1788</v>
      </c>
      <c r="T196" s="3" t="s">
        <v>2099</v>
      </c>
      <c r="W196" s="26" t="s">
        <v>1053</v>
      </c>
      <c r="X196" s="26" t="s">
        <v>873</v>
      </c>
      <c r="Y196" s="26" t="s">
        <v>457</v>
      </c>
      <c r="Z196" s="26" t="s">
        <v>457</v>
      </c>
      <c r="AA196" s="26"/>
    </row>
    <row r="197" spans="1:27" x14ac:dyDescent="0.3">
      <c r="A197" s="3" t="s">
        <v>209</v>
      </c>
      <c r="B197" s="26"/>
      <c r="C197" s="6"/>
      <c r="D197" s="7" t="s">
        <v>1432</v>
      </c>
      <c r="E197" s="8"/>
      <c r="F197" s="8"/>
      <c r="G197" s="8"/>
      <c r="H197" s="8"/>
      <c r="I197" s="8"/>
      <c r="J197" s="9"/>
      <c r="K197" s="9"/>
      <c r="L197" s="9"/>
      <c r="M197" s="22" t="str">
        <f t="shared" si="3"/>
        <v>DFSK : GLORY,GFSK - DK15 | DONGFENG : VARIOS - C37</v>
      </c>
      <c r="N197" s="3" t="s">
        <v>1020</v>
      </c>
      <c r="O197" s="3" t="s">
        <v>2260</v>
      </c>
      <c r="Q197" s="3" t="s">
        <v>1789</v>
      </c>
      <c r="R197" s="3" t="s">
        <v>1021</v>
      </c>
      <c r="T197" s="3" t="s">
        <v>1798</v>
      </c>
      <c r="U197" s="3" t="s">
        <v>1794</v>
      </c>
      <c r="W197" s="26" t="s">
        <v>1079</v>
      </c>
      <c r="X197" s="26"/>
      <c r="Y197" s="26" t="s">
        <v>607</v>
      </c>
      <c r="Z197" s="26" t="s">
        <v>961</v>
      </c>
      <c r="AA197" s="26" t="s">
        <v>1208</v>
      </c>
    </row>
    <row r="198" spans="1:27" x14ac:dyDescent="0.3">
      <c r="A198" s="3" t="s">
        <v>210</v>
      </c>
      <c r="B198" s="26"/>
      <c r="C198" s="6"/>
      <c r="D198" s="7" t="s">
        <v>1587</v>
      </c>
      <c r="E198" s="8"/>
      <c r="F198" s="8"/>
      <c r="G198" s="8"/>
      <c r="H198" s="8"/>
      <c r="I198" s="8"/>
      <c r="J198" s="9"/>
      <c r="K198" s="9"/>
      <c r="L198" s="9"/>
      <c r="M198" s="22" t="str">
        <f t="shared" si="3"/>
        <v xml:space="preserve">TOYOTA : COASTER, DYNA, LAND COASTER - 1HZ, 1HD |  :  - </v>
      </c>
      <c r="N198" s="3" t="s">
        <v>1008</v>
      </c>
      <c r="Q198" s="3" t="s">
        <v>1790</v>
      </c>
      <c r="T198" s="3" t="s">
        <v>2117</v>
      </c>
      <c r="W198" s="26" t="s">
        <v>1073</v>
      </c>
      <c r="X198" s="26" t="s">
        <v>874</v>
      </c>
      <c r="Y198" s="26" t="s">
        <v>608</v>
      </c>
      <c r="Z198" s="26" t="s">
        <v>608</v>
      </c>
      <c r="AA198" s="26"/>
    </row>
    <row r="199" spans="1:27" x14ac:dyDescent="0.3">
      <c r="A199" s="3" t="s">
        <v>211</v>
      </c>
      <c r="B199" s="26"/>
      <c r="C199" s="6"/>
      <c r="D199" s="7" t="s">
        <v>1266</v>
      </c>
      <c r="E199" s="8"/>
      <c r="F199" s="8"/>
      <c r="G199" s="8"/>
      <c r="H199" s="8"/>
      <c r="I199" s="8"/>
      <c r="J199" s="9"/>
      <c r="K199" s="9"/>
      <c r="L199" s="9"/>
      <c r="M199" s="22" t="str">
        <f t="shared" si="3"/>
        <v xml:space="preserve">HYUNDAI : SANTA FE, SONATA - VARIOS | HYUNDAI : CARENS, CERATO, MAGENTIS - </v>
      </c>
      <c r="N199" s="3" t="s">
        <v>1002</v>
      </c>
      <c r="O199" s="3" t="s">
        <v>1002</v>
      </c>
      <c r="P199" s="3" t="s">
        <v>1001</v>
      </c>
      <c r="Q199" s="3" t="s">
        <v>1791</v>
      </c>
      <c r="R199" s="3" t="s">
        <v>1611</v>
      </c>
      <c r="T199" s="3" t="s">
        <v>1021</v>
      </c>
      <c r="W199" s="26" t="s">
        <v>1122</v>
      </c>
      <c r="X199" s="26"/>
      <c r="Y199" s="26" t="s">
        <v>609</v>
      </c>
      <c r="Z199" s="26"/>
      <c r="AA199" s="26"/>
    </row>
    <row r="200" spans="1:27" x14ac:dyDescent="0.3">
      <c r="A200" s="3" t="s">
        <v>212</v>
      </c>
      <c r="B200" s="26" t="s">
        <v>1246</v>
      </c>
      <c r="C200" s="6"/>
      <c r="D200" s="7" t="s">
        <v>1399</v>
      </c>
      <c r="E200" s="8"/>
      <c r="F200" s="8"/>
      <c r="G200" s="8"/>
      <c r="H200" s="8"/>
      <c r="I200" s="8"/>
      <c r="J200" s="9"/>
      <c r="K200" s="9"/>
      <c r="L200" s="9"/>
      <c r="M200" s="22" t="str">
        <f t="shared" si="3"/>
        <v xml:space="preserve">TOYOTA : CORLLA, AVENSIS, RAV4 - 2ZR, 3ZR |  :  - </v>
      </c>
      <c r="N200" s="3" t="s">
        <v>1008</v>
      </c>
      <c r="Q200" s="3" t="s">
        <v>1694</v>
      </c>
      <c r="T200" s="3" t="s">
        <v>2035</v>
      </c>
      <c r="W200" s="26"/>
      <c r="X200" s="26"/>
      <c r="Y200" s="26" t="s">
        <v>610</v>
      </c>
      <c r="Z200" s="26"/>
      <c r="AA200" s="26"/>
    </row>
    <row r="201" spans="1:27" x14ac:dyDescent="0.3">
      <c r="A201" s="3" t="s">
        <v>213</v>
      </c>
      <c r="B201" s="26"/>
      <c r="C201" s="6"/>
      <c r="D201" s="7" t="s">
        <v>1588</v>
      </c>
      <c r="E201" s="8"/>
      <c r="F201" s="8"/>
      <c r="G201" s="8"/>
      <c r="H201" s="8"/>
      <c r="I201" s="8"/>
      <c r="J201" s="9"/>
      <c r="K201" s="9"/>
      <c r="L201" s="9"/>
      <c r="M201" s="22" t="str">
        <f t="shared" si="3"/>
        <v xml:space="preserve">TOYOTA : HILUX - 2KD |  :  - </v>
      </c>
      <c r="N201" s="3" t="s">
        <v>1008</v>
      </c>
      <c r="Q201" s="3" t="s">
        <v>1792</v>
      </c>
      <c r="T201" s="3" t="s">
        <v>2102</v>
      </c>
      <c r="W201" s="26" t="s">
        <v>1081</v>
      </c>
      <c r="X201" s="26" t="s">
        <v>615</v>
      </c>
      <c r="Y201" s="26" t="s">
        <v>611</v>
      </c>
      <c r="Z201" s="26" t="s">
        <v>611</v>
      </c>
      <c r="AA201" s="26"/>
    </row>
    <row r="202" spans="1:27" x14ac:dyDescent="0.3">
      <c r="A202" s="3" t="s">
        <v>214</v>
      </c>
      <c r="B202" s="26"/>
      <c r="C202" s="6"/>
      <c r="D202" s="7" t="s">
        <v>1589</v>
      </c>
      <c r="E202" s="8"/>
      <c r="F202" s="8"/>
      <c r="G202" s="8"/>
      <c r="H202" s="8"/>
      <c r="I202" s="8"/>
      <c r="J202" s="9"/>
      <c r="K202" s="9"/>
      <c r="L202" s="9"/>
      <c r="M202" s="22" t="str">
        <f t="shared" si="3"/>
        <v xml:space="preserve">VARIOS : VARIOS - VARIOS |  :  - </v>
      </c>
      <c r="N202" s="3" t="s">
        <v>1021</v>
      </c>
      <c r="Q202" s="3" t="s">
        <v>1021</v>
      </c>
      <c r="T202" s="3" t="s">
        <v>1021</v>
      </c>
      <c r="W202" s="26"/>
      <c r="X202" s="26"/>
      <c r="Y202" s="26" t="s">
        <v>612</v>
      </c>
      <c r="Z202" s="26"/>
      <c r="AA202" s="26"/>
    </row>
    <row r="203" spans="1:27" x14ac:dyDescent="0.3">
      <c r="A203" s="3" t="s">
        <v>215</v>
      </c>
      <c r="B203" s="26"/>
      <c r="C203" s="6"/>
      <c r="D203" s="7" t="s">
        <v>1346</v>
      </c>
      <c r="E203" s="8"/>
      <c r="F203" s="8"/>
      <c r="G203" s="8"/>
      <c r="H203" s="8"/>
      <c r="I203" s="8"/>
      <c r="J203" s="9"/>
      <c r="K203" s="9"/>
      <c r="L203" s="9"/>
      <c r="M203" s="22" t="str">
        <f t="shared" si="3"/>
        <v xml:space="preserve">JAC : VARIOS - VARIOS |  :  - </v>
      </c>
      <c r="N203" s="3" t="s">
        <v>1015</v>
      </c>
      <c r="Q203" s="3" t="s">
        <v>1021</v>
      </c>
      <c r="T203" s="3" t="s">
        <v>1021</v>
      </c>
      <c r="W203" s="26"/>
      <c r="X203" s="26"/>
      <c r="Y203" s="26" t="s">
        <v>613</v>
      </c>
      <c r="Z203" s="26"/>
      <c r="AA203" s="26"/>
    </row>
    <row r="204" spans="1:27" x14ac:dyDescent="0.3">
      <c r="A204" s="3" t="s">
        <v>216</v>
      </c>
      <c r="B204" s="26" t="s">
        <v>1195</v>
      </c>
      <c r="C204" s="6"/>
      <c r="D204" s="7" t="s">
        <v>1255</v>
      </c>
      <c r="E204" s="8"/>
      <c r="F204" s="8"/>
      <c r="G204" s="8"/>
      <c r="H204" s="8"/>
      <c r="I204" s="8"/>
      <c r="J204" s="9"/>
      <c r="K204" s="9"/>
      <c r="L204" s="9"/>
      <c r="M204" s="22" t="str">
        <f t="shared" ref="M204:M267" si="4">CONCATENATE(N204," : ",Q204," - ",T204," | ",O204," : ",R204," - ",U204)</f>
        <v xml:space="preserve">TOYOTA : CAMRY, CARINA, COROLLA, LITEACE - 1C, 2C, 2C-T |  :  - </v>
      </c>
      <c r="N204" s="3" t="s">
        <v>1008</v>
      </c>
      <c r="Q204" s="3" t="s">
        <v>1662</v>
      </c>
      <c r="T204" s="3" t="s">
        <v>2118</v>
      </c>
      <c r="W204" s="26"/>
      <c r="X204" s="26" t="s">
        <v>875</v>
      </c>
      <c r="Y204" s="26" t="s">
        <v>485</v>
      </c>
      <c r="Z204" s="26" t="s">
        <v>485</v>
      </c>
      <c r="AA204" s="26"/>
    </row>
    <row r="205" spans="1:27" x14ac:dyDescent="0.3">
      <c r="A205" s="3" t="s">
        <v>217</v>
      </c>
      <c r="B205" s="26"/>
      <c r="C205" s="6"/>
      <c r="D205" s="7" t="s">
        <v>1256</v>
      </c>
      <c r="E205" s="8"/>
      <c r="F205" s="8"/>
      <c r="G205" s="8"/>
      <c r="H205" s="8"/>
      <c r="I205" s="8"/>
      <c r="J205" s="9"/>
      <c r="K205" s="9"/>
      <c r="L205" s="9"/>
      <c r="M205" s="22" t="str">
        <f t="shared" si="4"/>
        <v xml:space="preserve">TOYOTA : HIACE, HILUX - 3L, 5L |  :  - </v>
      </c>
      <c r="N205" s="3" t="s">
        <v>1008</v>
      </c>
      <c r="Q205" s="3" t="s">
        <v>1770</v>
      </c>
      <c r="T205" s="3" t="s">
        <v>2020</v>
      </c>
      <c r="W205" s="26" t="s">
        <v>1074</v>
      </c>
      <c r="X205" s="26" t="s">
        <v>876</v>
      </c>
      <c r="Y205" s="26" t="s">
        <v>614</v>
      </c>
      <c r="Z205" s="26"/>
      <c r="AA205" s="26"/>
    </row>
    <row r="206" spans="1:27" x14ac:dyDescent="0.3">
      <c r="A206" s="3" t="s">
        <v>218</v>
      </c>
      <c r="B206" s="26"/>
      <c r="C206" s="6"/>
      <c r="D206" s="7" t="s">
        <v>1257</v>
      </c>
      <c r="E206" s="8"/>
      <c r="F206" s="8"/>
      <c r="G206" s="8"/>
      <c r="H206" s="8"/>
      <c r="I206" s="8"/>
      <c r="J206" s="9"/>
      <c r="K206" s="9"/>
      <c r="L206" s="9"/>
      <c r="M206" s="22" t="str">
        <f t="shared" si="4"/>
        <v xml:space="preserve">TOYOTA : HILUX, HIACE, LAND CRUISER - 1KD, 2KD, 1KZ |  :  - </v>
      </c>
      <c r="N206" s="3" t="s">
        <v>1008</v>
      </c>
      <c r="Q206" s="3" t="s">
        <v>1670</v>
      </c>
      <c r="T206" s="3" t="s">
        <v>2119</v>
      </c>
      <c r="W206" s="26" t="s">
        <v>1123</v>
      </c>
      <c r="X206" s="26"/>
      <c r="Y206" s="26" t="s">
        <v>615</v>
      </c>
      <c r="Z206" s="26" t="s">
        <v>615</v>
      </c>
      <c r="AA206" s="26"/>
    </row>
    <row r="207" spans="1:27" x14ac:dyDescent="0.3">
      <c r="A207" s="3" t="s">
        <v>219</v>
      </c>
      <c r="B207" s="26"/>
      <c r="C207" s="6"/>
      <c r="D207" s="7" t="s">
        <v>1258</v>
      </c>
      <c r="E207" s="8"/>
      <c r="F207" s="8"/>
      <c r="G207" s="8"/>
      <c r="H207" s="8"/>
      <c r="I207" s="8"/>
      <c r="J207" s="9"/>
      <c r="K207" s="9"/>
      <c r="L207" s="9"/>
      <c r="M207" s="22" t="str">
        <f t="shared" si="4"/>
        <v xml:space="preserve">MITSUBISHI : CANTER, FUSO, ROSA - 4D31 |  :  - </v>
      </c>
      <c r="N207" s="3" t="s">
        <v>1004</v>
      </c>
      <c r="Q207" s="3" t="s">
        <v>1793</v>
      </c>
      <c r="T207" s="3" t="s">
        <v>2120</v>
      </c>
      <c r="W207" s="26"/>
      <c r="X207" s="26"/>
      <c r="Y207" s="26" t="s">
        <v>616</v>
      </c>
      <c r="Z207" s="26" t="s">
        <v>616</v>
      </c>
      <c r="AA207" s="26" t="s">
        <v>1197</v>
      </c>
    </row>
    <row r="208" spans="1:27" x14ac:dyDescent="0.3">
      <c r="A208" s="3" t="s">
        <v>220</v>
      </c>
      <c r="B208" s="26"/>
      <c r="C208" s="6"/>
      <c r="D208" s="7" t="s">
        <v>1259</v>
      </c>
      <c r="E208" s="8"/>
      <c r="F208" s="8"/>
      <c r="G208" s="8"/>
      <c r="H208" s="8"/>
      <c r="I208" s="8"/>
      <c r="J208" s="9"/>
      <c r="K208" s="9"/>
      <c r="L208" s="9"/>
      <c r="M208" s="22" t="str">
        <f t="shared" si="4"/>
        <v>DFSK : C37 - DK13, DK15, DK13VVT | SUZUKI : SWIFT, ALTO, SOLIO - VARIOS</v>
      </c>
      <c r="N208" s="3" t="s">
        <v>1020</v>
      </c>
      <c r="O208" s="3" t="s">
        <v>1010</v>
      </c>
      <c r="P208" s="3" t="s">
        <v>1007</v>
      </c>
      <c r="Q208" s="3" t="s">
        <v>1794</v>
      </c>
      <c r="R208" s="3" t="s">
        <v>1795</v>
      </c>
      <c r="S208" s="3" t="s">
        <v>1796</v>
      </c>
      <c r="T208" s="3" t="s">
        <v>2121</v>
      </c>
      <c r="U208" s="3" t="s">
        <v>1021</v>
      </c>
      <c r="V208" s="3" t="s">
        <v>1021</v>
      </c>
      <c r="W208" s="26" t="s">
        <v>1124</v>
      </c>
      <c r="X208" s="26"/>
      <c r="Y208" s="26">
        <v>473</v>
      </c>
      <c r="Z208" s="26" t="s">
        <v>962</v>
      </c>
      <c r="AA208" s="26" t="s">
        <v>1197</v>
      </c>
    </row>
    <row r="209" spans="1:27" x14ac:dyDescent="0.3">
      <c r="A209" s="3" t="s">
        <v>221</v>
      </c>
      <c r="B209" s="26"/>
      <c r="C209" s="6"/>
      <c r="D209" s="7" t="s">
        <v>1577</v>
      </c>
      <c r="E209" s="8"/>
      <c r="F209" s="8"/>
      <c r="G209" s="8"/>
      <c r="H209" s="8"/>
      <c r="I209" s="8"/>
      <c r="J209" s="9"/>
      <c r="K209" s="9"/>
      <c r="L209" s="9"/>
      <c r="M209" s="22" t="str">
        <f t="shared" si="4"/>
        <v>DFSK : LC, VARIOS - DK15,c37 | DONGFENG : DK15 - C37</v>
      </c>
      <c r="N209" s="3" t="s">
        <v>1020</v>
      </c>
      <c r="O209" s="3" t="s">
        <v>2260</v>
      </c>
      <c r="Q209" s="3" t="s">
        <v>1797</v>
      </c>
      <c r="R209" s="3" t="s">
        <v>1798</v>
      </c>
      <c r="T209" s="3" t="s">
        <v>2122</v>
      </c>
      <c r="U209" s="3" t="s">
        <v>1794</v>
      </c>
      <c r="W209" s="26"/>
      <c r="X209" s="26" t="s">
        <v>877</v>
      </c>
      <c r="Y209" s="26">
        <v>401120</v>
      </c>
      <c r="Z209" s="26">
        <v>800710190005</v>
      </c>
      <c r="AA209" s="26" t="s">
        <v>1209</v>
      </c>
    </row>
    <row r="210" spans="1:27" x14ac:dyDescent="0.3">
      <c r="A210" s="3" t="s">
        <v>222</v>
      </c>
      <c r="B210" s="26"/>
      <c r="C210" s="6"/>
      <c r="D210" s="7" t="s">
        <v>1576</v>
      </c>
      <c r="E210" s="8"/>
      <c r="F210" s="8"/>
      <c r="G210" s="8"/>
      <c r="H210" s="8"/>
      <c r="I210" s="8"/>
      <c r="J210" s="9"/>
      <c r="K210" s="9"/>
      <c r="L210" s="9"/>
      <c r="M210" s="22" t="str">
        <f t="shared" si="4"/>
        <v>HYUNDAI : STAREX - D4CB | KIA : K2700, SORENTO - D4CB</v>
      </c>
      <c r="N210" s="3" t="s">
        <v>1002</v>
      </c>
      <c r="O210" s="3" t="s">
        <v>1001</v>
      </c>
      <c r="Q210" s="3" t="s">
        <v>1751</v>
      </c>
      <c r="R210" s="3" t="s">
        <v>1799</v>
      </c>
      <c r="T210" s="3" t="s">
        <v>2123</v>
      </c>
      <c r="U210" s="3" t="s">
        <v>2123</v>
      </c>
      <c r="W210" s="26" t="s">
        <v>1125</v>
      </c>
      <c r="X210" s="26" t="s">
        <v>878</v>
      </c>
      <c r="Y210" s="26" t="s">
        <v>617</v>
      </c>
      <c r="Z210" s="26" t="s">
        <v>617</v>
      </c>
      <c r="AA210" s="26"/>
    </row>
    <row r="211" spans="1:27" x14ac:dyDescent="0.3">
      <c r="A211" s="3" t="s">
        <v>223</v>
      </c>
      <c r="B211" s="26" t="s">
        <v>1246</v>
      </c>
      <c r="C211" s="6"/>
      <c r="D211" s="7" t="s">
        <v>1575</v>
      </c>
      <c r="E211" s="8"/>
      <c r="F211" s="8"/>
      <c r="G211" s="8"/>
      <c r="H211" s="8"/>
      <c r="I211" s="8"/>
      <c r="J211" s="9"/>
      <c r="K211" s="9"/>
      <c r="L211" s="9"/>
      <c r="M211" s="22" t="str">
        <f t="shared" si="4"/>
        <v xml:space="preserve">TOYOTA : CAMRY, CARINA, COROLLA, LITEACE - 1C, 2C, 3C |  :  - </v>
      </c>
      <c r="N211" s="3" t="s">
        <v>1008</v>
      </c>
      <c r="Q211" s="3" t="s">
        <v>1662</v>
      </c>
      <c r="T211" s="3" t="s">
        <v>2014</v>
      </c>
      <c r="W211" s="26"/>
      <c r="X211" s="26"/>
      <c r="Y211" s="26" t="s">
        <v>485</v>
      </c>
      <c r="Z211" s="26"/>
      <c r="AA211" s="26"/>
    </row>
    <row r="212" spans="1:27" x14ac:dyDescent="0.3">
      <c r="A212" s="3" t="s">
        <v>224</v>
      </c>
      <c r="B212" s="26"/>
      <c r="C212" s="6"/>
      <c r="D212" s="7" t="s">
        <v>1574</v>
      </c>
      <c r="E212" s="8"/>
      <c r="F212" s="8"/>
      <c r="G212" s="8"/>
      <c r="H212" s="8"/>
      <c r="I212" s="8"/>
      <c r="J212" s="9"/>
      <c r="K212" s="9"/>
      <c r="L212" s="9"/>
      <c r="M212" s="22" t="str">
        <f t="shared" si="4"/>
        <v xml:space="preserve">TOYOTA : COUSTER, DYNA - 11B, 14B, 15B, 3B, B |  :  - </v>
      </c>
      <c r="N212" s="3" t="s">
        <v>1008</v>
      </c>
      <c r="Q212" s="3" t="s">
        <v>1773</v>
      </c>
      <c r="T212" s="3" t="s">
        <v>2124</v>
      </c>
      <c r="W212" s="26" t="s">
        <v>1126</v>
      </c>
      <c r="X212" s="26" t="s">
        <v>879</v>
      </c>
      <c r="Y212" s="26" t="s">
        <v>618</v>
      </c>
      <c r="Z212" s="26" t="s">
        <v>618</v>
      </c>
      <c r="AA212" s="26" t="s">
        <v>1190</v>
      </c>
    </row>
    <row r="213" spans="1:27" x14ac:dyDescent="0.3">
      <c r="A213" s="3" t="s">
        <v>225</v>
      </c>
      <c r="B213" s="26"/>
      <c r="C213" s="6"/>
      <c r="D213" s="7" t="s">
        <v>1573</v>
      </c>
      <c r="E213" s="8"/>
      <c r="F213" s="8"/>
      <c r="G213" s="8"/>
      <c r="H213" s="8"/>
      <c r="I213" s="8"/>
      <c r="J213" s="9"/>
      <c r="K213" s="9"/>
      <c r="L213" s="9"/>
      <c r="M213" s="22" t="str">
        <f t="shared" si="4"/>
        <v xml:space="preserve">MITSUBISHI : ROSA, CANTER - 4D30, 4D32, 4D33 |  :  - </v>
      </c>
      <c r="N213" s="3" t="s">
        <v>1004</v>
      </c>
      <c r="Q213" s="3" t="s">
        <v>1800</v>
      </c>
      <c r="T213" s="3" t="s">
        <v>2125</v>
      </c>
      <c r="W213" s="26" t="s">
        <v>1127</v>
      </c>
      <c r="X213" s="26"/>
      <c r="Y213" s="26" t="s">
        <v>619</v>
      </c>
      <c r="Z213" s="26"/>
      <c r="AA213" s="26"/>
    </row>
    <row r="214" spans="1:27" x14ac:dyDescent="0.3">
      <c r="A214" s="3" t="s">
        <v>226</v>
      </c>
      <c r="B214" s="26"/>
      <c r="C214" s="6"/>
      <c r="D214" s="7" t="s">
        <v>1572</v>
      </c>
      <c r="E214" s="8"/>
      <c r="F214" s="8"/>
      <c r="G214" s="8"/>
      <c r="H214" s="8"/>
      <c r="I214" s="8"/>
      <c r="J214" s="9"/>
      <c r="K214" s="9"/>
      <c r="L214" s="9"/>
      <c r="M214" s="22" t="str">
        <f t="shared" si="4"/>
        <v xml:space="preserve">NISSAN : DATSUN - SD23 |  :  - </v>
      </c>
      <c r="N214" s="3" t="s">
        <v>1003</v>
      </c>
      <c r="Q214" s="3" t="s">
        <v>1801</v>
      </c>
      <c r="T214" s="3" t="s">
        <v>2126</v>
      </c>
      <c r="W214" s="26" t="s">
        <v>1044</v>
      </c>
      <c r="X214" s="26" t="s">
        <v>880</v>
      </c>
      <c r="Y214" s="26" t="s">
        <v>620</v>
      </c>
      <c r="Z214" s="26"/>
      <c r="AA214" s="26"/>
    </row>
    <row r="215" spans="1:27" x14ac:dyDescent="0.3">
      <c r="A215" s="3" t="s">
        <v>227</v>
      </c>
      <c r="B215" s="26" t="s">
        <v>1253</v>
      </c>
      <c r="C215" s="6"/>
      <c r="D215" s="7" t="s">
        <v>1571</v>
      </c>
      <c r="E215" s="8"/>
      <c r="F215" s="8"/>
      <c r="G215" s="8"/>
      <c r="H215" s="8"/>
      <c r="I215" s="8"/>
      <c r="J215" s="9"/>
      <c r="K215" s="9"/>
      <c r="L215" s="9"/>
      <c r="M215" s="22" t="str">
        <f t="shared" si="4"/>
        <v xml:space="preserve">NISSAN : DATSUN - TD23, TD27 |  :  - </v>
      </c>
      <c r="N215" s="3" t="s">
        <v>1003</v>
      </c>
      <c r="Q215" s="3" t="s">
        <v>1801</v>
      </c>
      <c r="T215" s="3" t="s">
        <v>2127</v>
      </c>
      <c r="W215" s="26"/>
      <c r="X215" s="26" t="s">
        <v>881</v>
      </c>
      <c r="Y215" s="26" t="s">
        <v>621</v>
      </c>
      <c r="Z215" s="26" t="s">
        <v>621</v>
      </c>
      <c r="AA215" s="26" t="s">
        <v>1206</v>
      </c>
    </row>
    <row r="216" spans="1:27" x14ac:dyDescent="0.3">
      <c r="A216" s="3" t="s">
        <v>228</v>
      </c>
      <c r="B216" s="26" t="s">
        <v>1253</v>
      </c>
      <c r="C216" s="6"/>
      <c r="D216" s="7" t="s">
        <v>1570</v>
      </c>
      <c r="E216" s="8"/>
      <c r="F216" s="8"/>
      <c r="G216" s="8"/>
      <c r="H216" s="8"/>
      <c r="I216" s="8"/>
      <c r="J216" s="9"/>
      <c r="K216" s="9"/>
      <c r="L216" s="9"/>
      <c r="M216" s="22" t="str">
        <f t="shared" si="4"/>
        <v xml:space="preserve">NISSAN : CARAVAN, DATSUN, ATLAS - TD23, TD25, TD27 |  :  - </v>
      </c>
      <c r="N216" s="3" t="s">
        <v>1003</v>
      </c>
      <c r="Q216" s="3" t="s">
        <v>1802</v>
      </c>
      <c r="T216" s="3" t="s">
        <v>2128</v>
      </c>
      <c r="W216" s="26"/>
      <c r="X216" s="26" t="s">
        <v>882</v>
      </c>
      <c r="Y216" s="26" t="s">
        <v>622</v>
      </c>
      <c r="Z216" s="26" t="s">
        <v>622</v>
      </c>
      <c r="AA216" s="26" t="s">
        <v>1210</v>
      </c>
    </row>
    <row r="217" spans="1:27" x14ac:dyDescent="0.3">
      <c r="A217" s="3" t="s">
        <v>229</v>
      </c>
      <c r="B217" s="26"/>
      <c r="C217" s="6"/>
      <c r="D217" s="7" t="s">
        <v>1445</v>
      </c>
      <c r="E217" s="8"/>
      <c r="F217" s="8"/>
      <c r="G217" s="8"/>
      <c r="H217" s="8"/>
      <c r="I217" s="8"/>
      <c r="J217" s="9"/>
      <c r="K217" s="9"/>
      <c r="L217" s="9"/>
      <c r="M217" s="22" t="str">
        <f t="shared" si="4"/>
        <v xml:space="preserve">NISSAN : AD VAN, SUNNY - E13S, E15S |  :  - </v>
      </c>
      <c r="N217" s="3" t="s">
        <v>1003</v>
      </c>
      <c r="Q217" s="3" t="s">
        <v>1803</v>
      </c>
      <c r="T217" s="3" t="s">
        <v>2129</v>
      </c>
      <c r="W217" s="26" t="s">
        <v>1049</v>
      </c>
      <c r="X217" s="26" t="s">
        <v>713</v>
      </c>
      <c r="Y217" s="26" t="s">
        <v>623</v>
      </c>
      <c r="Z217" s="26" t="s">
        <v>963</v>
      </c>
      <c r="AA217" s="26" t="s">
        <v>1211</v>
      </c>
    </row>
    <row r="218" spans="1:27" x14ac:dyDescent="0.3">
      <c r="A218" s="3" t="s">
        <v>230</v>
      </c>
      <c r="B218" s="26"/>
      <c r="C218" s="6"/>
      <c r="D218" s="7" t="s">
        <v>1569</v>
      </c>
      <c r="E218" s="8"/>
      <c r="F218" s="8"/>
      <c r="G218" s="8"/>
      <c r="H218" s="8"/>
      <c r="I218" s="8"/>
      <c r="J218" s="9"/>
      <c r="K218" s="9"/>
      <c r="L218" s="9"/>
      <c r="M218" s="22" t="str">
        <f t="shared" si="4"/>
        <v xml:space="preserve">NISSAN : VANETTE - LD20 |  :  - </v>
      </c>
      <c r="N218" s="3" t="s">
        <v>1003</v>
      </c>
      <c r="Q218" s="3" t="s">
        <v>1804</v>
      </c>
      <c r="T218" s="3" t="s">
        <v>2130</v>
      </c>
      <c r="W218" s="26" t="s">
        <v>1128</v>
      </c>
      <c r="X218" s="26" t="s">
        <v>883</v>
      </c>
      <c r="Y218" s="26" t="s">
        <v>624</v>
      </c>
      <c r="Z218" s="26"/>
      <c r="AA218" s="26"/>
    </row>
    <row r="219" spans="1:27" x14ac:dyDescent="0.3">
      <c r="A219" s="3" t="s">
        <v>231</v>
      </c>
      <c r="B219" s="26"/>
      <c r="C219" s="6"/>
      <c r="D219" s="7" t="s">
        <v>1568</v>
      </c>
      <c r="E219" s="8"/>
      <c r="F219" s="8"/>
      <c r="G219" s="8"/>
      <c r="H219" s="8"/>
      <c r="I219" s="8"/>
      <c r="J219" s="9"/>
      <c r="K219" s="9"/>
      <c r="L219" s="9"/>
      <c r="M219" s="22" t="str">
        <f t="shared" si="4"/>
        <v xml:space="preserve">NISSAN : SKYLINE - RB25DT |  :  - </v>
      </c>
      <c r="N219" s="3" t="s">
        <v>1003</v>
      </c>
      <c r="Q219" s="3" t="s">
        <v>1805</v>
      </c>
      <c r="T219" s="3" t="s">
        <v>2131</v>
      </c>
      <c r="W219" s="26" t="s">
        <v>1129</v>
      </c>
      <c r="X219" s="26" t="s">
        <v>884</v>
      </c>
      <c r="Y219" s="26" t="s">
        <v>625</v>
      </c>
      <c r="Z219" s="26" t="s">
        <v>625</v>
      </c>
      <c r="AA219" s="26"/>
    </row>
    <row r="220" spans="1:27" x14ac:dyDescent="0.3">
      <c r="A220" s="3" t="s">
        <v>232</v>
      </c>
      <c r="B220" s="26" t="s">
        <v>1239</v>
      </c>
      <c r="C220" s="6"/>
      <c r="D220" s="7" t="s">
        <v>1562</v>
      </c>
      <c r="E220" s="8"/>
      <c r="F220" s="8"/>
      <c r="G220" s="8"/>
      <c r="H220" s="8"/>
      <c r="I220" s="8"/>
      <c r="J220" s="9"/>
      <c r="K220" s="9"/>
      <c r="L220" s="9"/>
      <c r="M220" s="22" t="str">
        <f t="shared" si="4"/>
        <v xml:space="preserve">TOYOTA : CALDINA, CAMRY - 3S, 3SFE, 4SFE, 5SFE |  :  - </v>
      </c>
      <c r="N220" s="3" t="s">
        <v>1008</v>
      </c>
      <c r="Q220" s="3" t="s">
        <v>1806</v>
      </c>
      <c r="T220" s="3" t="s">
        <v>2108</v>
      </c>
      <c r="W220" s="26" t="s">
        <v>1112</v>
      </c>
      <c r="X220" s="26" t="s">
        <v>885</v>
      </c>
      <c r="Y220" s="26" t="s">
        <v>626</v>
      </c>
      <c r="Z220" s="26" t="s">
        <v>626</v>
      </c>
      <c r="AA220" s="26"/>
    </row>
    <row r="221" spans="1:27" x14ac:dyDescent="0.3">
      <c r="A221" s="3" t="s">
        <v>233</v>
      </c>
      <c r="B221" s="26"/>
      <c r="C221" s="6"/>
      <c r="D221" s="7" t="s">
        <v>1567</v>
      </c>
      <c r="E221" s="8"/>
      <c r="F221" s="8"/>
      <c r="G221" s="8"/>
      <c r="H221" s="8"/>
      <c r="I221" s="8"/>
      <c r="J221" s="9"/>
      <c r="K221" s="9"/>
      <c r="L221" s="9"/>
      <c r="M221" s="22" t="str">
        <f t="shared" si="4"/>
        <v>SUZUKI : BALENO, CULTUS, ALTO, CARRY, SWIFT - G13. G13A, G13B | DFSK : V21 - EQ474</v>
      </c>
      <c r="N221" s="3" t="s">
        <v>1010</v>
      </c>
      <c r="O221" s="3" t="s">
        <v>1020</v>
      </c>
      <c r="P221" s="3" t="s">
        <v>1009</v>
      </c>
      <c r="Q221" s="3" t="s">
        <v>1807</v>
      </c>
      <c r="R221" s="3" t="s">
        <v>1808</v>
      </c>
      <c r="S221" s="3" t="s">
        <v>1809</v>
      </c>
      <c r="T221" s="3" t="s">
        <v>2132</v>
      </c>
      <c r="U221" s="3" t="s">
        <v>2133</v>
      </c>
      <c r="W221" s="26"/>
      <c r="X221" s="26"/>
      <c r="Y221" s="26" t="s">
        <v>627</v>
      </c>
      <c r="Z221" s="26"/>
      <c r="AA221" s="26" t="s">
        <v>1198</v>
      </c>
    </row>
    <row r="222" spans="1:27" x14ac:dyDescent="0.3">
      <c r="A222" s="3" t="s">
        <v>234</v>
      </c>
      <c r="B222" s="26"/>
      <c r="C222" s="6"/>
      <c r="D222" s="7" t="s">
        <v>1566</v>
      </c>
      <c r="E222" s="8"/>
      <c r="F222" s="8"/>
      <c r="G222" s="8"/>
      <c r="H222" s="8"/>
      <c r="I222" s="8"/>
      <c r="J222" s="9"/>
      <c r="K222" s="9"/>
      <c r="L222" s="9"/>
      <c r="M222" s="22" t="str">
        <f t="shared" si="4"/>
        <v xml:space="preserve">NISSAN : FIERA, FRONTIER, VANETTE SERENA 2400 - KA24 |  :  - </v>
      </c>
      <c r="N222" s="3" t="s">
        <v>1003</v>
      </c>
      <c r="Q222" s="3" t="s">
        <v>1810</v>
      </c>
      <c r="T222" s="3" t="s">
        <v>2091</v>
      </c>
      <c r="W222" s="26" t="s">
        <v>1130</v>
      </c>
      <c r="X222" s="26"/>
      <c r="Y222" s="26" t="s">
        <v>628</v>
      </c>
      <c r="Z222" s="26"/>
      <c r="AA222" s="26"/>
    </row>
    <row r="223" spans="1:27" x14ac:dyDescent="0.3">
      <c r="A223" s="3" t="s">
        <v>235</v>
      </c>
      <c r="B223" s="26" t="s">
        <v>1246</v>
      </c>
      <c r="C223" s="6"/>
      <c r="D223" s="7" t="s">
        <v>1565</v>
      </c>
      <c r="E223" s="8"/>
      <c r="F223" s="8"/>
      <c r="G223" s="8"/>
      <c r="H223" s="8"/>
      <c r="I223" s="8"/>
      <c r="J223" s="9"/>
      <c r="K223" s="9"/>
      <c r="L223" s="9"/>
      <c r="M223" s="22" t="str">
        <f t="shared" si="4"/>
        <v xml:space="preserve">NISSAN : AD EXPERT, BLUEBIRD, DUALIS, QASHQAI, RAFESTA, SERENA, TIIDA, WINGROAD, X-TRAIL - MR18DE, MR20DE |  :  - </v>
      </c>
      <c r="N223" s="3" t="s">
        <v>1003</v>
      </c>
      <c r="Q223" s="3" t="s">
        <v>1811</v>
      </c>
      <c r="T223" s="3" t="s">
        <v>2134</v>
      </c>
      <c r="W223" s="26"/>
      <c r="X223" s="26" t="s">
        <v>872</v>
      </c>
      <c r="Y223" s="26" t="s">
        <v>629</v>
      </c>
      <c r="Z223" s="26"/>
      <c r="AA223" s="26"/>
    </row>
    <row r="224" spans="1:27" x14ac:dyDescent="0.3">
      <c r="A224" s="3" t="s">
        <v>236</v>
      </c>
      <c r="B224" s="26"/>
      <c r="C224" s="6"/>
      <c r="D224" s="7" t="s">
        <v>1564</v>
      </c>
      <c r="E224" s="8"/>
      <c r="F224" s="8"/>
      <c r="G224" s="8"/>
      <c r="H224" s="8"/>
      <c r="I224" s="8"/>
      <c r="J224" s="9"/>
      <c r="K224" s="9"/>
      <c r="L224" s="9"/>
      <c r="M224" s="22" t="str">
        <f t="shared" si="4"/>
        <v xml:space="preserve">TOYOTA : CORONA, CROWN 2000, HILUX, LITEACE 2200, MARK II - 2Y, 3Y 4Y |  :  - </v>
      </c>
      <c r="N224" s="3" t="s">
        <v>1008</v>
      </c>
      <c r="Q224" s="3" t="s">
        <v>1812</v>
      </c>
      <c r="T224" s="3" t="s">
        <v>2135</v>
      </c>
      <c r="W224" s="26" t="s">
        <v>1066</v>
      </c>
      <c r="X224" s="26" t="s">
        <v>886</v>
      </c>
      <c r="Y224" s="26" t="s">
        <v>484</v>
      </c>
      <c r="Z224" s="26">
        <v>13469</v>
      </c>
      <c r="AA224" s="26"/>
    </row>
    <row r="225" spans="1:27" x14ac:dyDescent="0.3">
      <c r="A225" s="3" t="s">
        <v>237</v>
      </c>
      <c r="B225" s="26"/>
      <c r="C225" s="6"/>
      <c r="D225" s="7" t="s">
        <v>1563</v>
      </c>
      <c r="E225" s="8"/>
      <c r="F225" s="8"/>
      <c r="G225" s="8"/>
      <c r="H225" s="8"/>
      <c r="I225" s="8"/>
      <c r="J225" s="9"/>
      <c r="K225" s="9"/>
      <c r="L225" s="9"/>
      <c r="M225" s="22" t="str">
        <f t="shared" si="4"/>
        <v>TOYOTA : GRANVIA, HIACE 2500, HILUX 2500 - 1KZ, 2KDFTV | JOYLONG : VARIOS - VARIOS</v>
      </c>
      <c r="N225" s="3" t="s">
        <v>1008</v>
      </c>
      <c r="O225" s="3" t="s">
        <v>2262</v>
      </c>
      <c r="Q225" s="3" t="s">
        <v>1813</v>
      </c>
      <c r="R225" s="3" t="s">
        <v>1021</v>
      </c>
      <c r="T225" s="3" t="s">
        <v>2136</v>
      </c>
      <c r="U225" s="3" t="s">
        <v>1021</v>
      </c>
      <c r="W225" s="26"/>
      <c r="X225" s="26"/>
      <c r="Y225" s="26" t="s">
        <v>510</v>
      </c>
      <c r="Z225" s="26"/>
      <c r="AA225" s="26"/>
    </row>
    <row r="226" spans="1:27" x14ac:dyDescent="0.3">
      <c r="A226" s="3" t="s">
        <v>238</v>
      </c>
      <c r="B226" s="26" t="s">
        <v>1239</v>
      </c>
      <c r="C226" s="6"/>
      <c r="D226" s="7" t="s">
        <v>1562</v>
      </c>
      <c r="E226" s="8"/>
      <c r="F226" s="8"/>
      <c r="G226" s="8"/>
      <c r="H226" s="8"/>
      <c r="I226" s="8"/>
      <c r="J226" s="9"/>
      <c r="K226" s="9"/>
      <c r="L226" s="9"/>
      <c r="M226" s="22" t="str">
        <f t="shared" si="4"/>
        <v xml:space="preserve">TOYOTA : CALDINA, CAMRY - 3S, 3SFE, 4SFE, 5SFE |  :  - </v>
      </c>
      <c r="N226" s="3" t="s">
        <v>1008</v>
      </c>
      <c r="Q226" s="3" t="s">
        <v>1806</v>
      </c>
      <c r="T226" s="3" t="s">
        <v>2108</v>
      </c>
      <c r="W226" s="26" t="s">
        <v>1112</v>
      </c>
      <c r="X226" s="26"/>
      <c r="Y226" s="26">
        <v>9949970</v>
      </c>
      <c r="Z226" s="26" t="s">
        <v>626</v>
      </c>
      <c r="AA226" s="26"/>
    </row>
    <row r="227" spans="1:27" x14ac:dyDescent="0.3">
      <c r="A227" s="3" t="s">
        <v>239</v>
      </c>
      <c r="B227" s="26"/>
      <c r="C227" s="6"/>
      <c r="D227" s="7" t="s">
        <v>1424</v>
      </c>
      <c r="E227" s="8"/>
      <c r="F227" s="8"/>
      <c r="G227" s="8"/>
      <c r="H227" s="8"/>
      <c r="I227" s="8"/>
      <c r="J227" s="9"/>
      <c r="K227" s="9"/>
      <c r="L227" s="9"/>
      <c r="M227" s="22" t="str">
        <f t="shared" si="4"/>
        <v xml:space="preserve">TOYOTA : COROLLA - 2E |  :  - </v>
      </c>
      <c r="N227" s="3" t="s">
        <v>1008</v>
      </c>
      <c r="Q227" s="3" t="s">
        <v>1682</v>
      </c>
      <c r="T227" s="3" t="s">
        <v>2137</v>
      </c>
      <c r="W227" s="26"/>
      <c r="X227" s="26"/>
      <c r="Y227" s="26" t="s">
        <v>630</v>
      </c>
      <c r="Z227" s="26"/>
      <c r="AA227" s="26"/>
    </row>
    <row r="228" spans="1:27" x14ac:dyDescent="0.3">
      <c r="A228" s="3" t="s">
        <v>240</v>
      </c>
      <c r="B228" s="26"/>
      <c r="C228" s="6"/>
      <c r="D228" s="7" t="s">
        <v>1561</v>
      </c>
      <c r="E228" s="8"/>
      <c r="F228" s="8"/>
      <c r="G228" s="8"/>
      <c r="H228" s="8"/>
      <c r="I228" s="8"/>
      <c r="J228" s="9"/>
      <c r="K228" s="9"/>
      <c r="L228" s="9"/>
      <c r="M228" s="22" t="str">
        <f t="shared" si="4"/>
        <v>HYUNDAI : ACCENT - 3SZVE, 4G61, 4G63, G4FG, G4FK, G4GD | KIA : RIO - VARIOS</v>
      </c>
      <c r="N228" s="3" t="s">
        <v>1002</v>
      </c>
      <c r="O228" s="3" t="s">
        <v>1001</v>
      </c>
      <c r="Q228" s="3" t="s">
        <v>1609</v>
      </c>
      <c r="R228" s="3" t="s">
        <v>1594</v>
      </c>
      <c r="T228" s="3" t="s">
        <v>2138</v>
      </c>
      <c r="U228" s="3" t="s">
        <v>1021</v>
      </c>
      <c r="W228" s="26" t="s">
        <v>1038</v>
      </c>
      <c r="X228" s="26"/>
      <c r="Y228" s="26" t="s">
        <v>631</v>
      </c>
      <c r="Z228" s="26"/>
      <c r="AA228" s="26"/>
    </row>
    <row r="229" spans="1:27" x14ac:dyDescent="0.3">
      <c r="A229" s="3" t="s">
        <v>241</v>
      </c>
      <c r="B229" s="26"/>
      <c r="C229" s="6"/>
      <c r="D229" s="7" t="s">
        <v>1392</v>
      </c>
      <c r="E229" s="8"/>
      <c r="F229" s="8"/>
      <c r="G229" s="8"/>
      <c r="H229" s="8"/>
      <c r="I229" s="8"/>
      <c r="J229" s="9"/>
      <c r="K229" s="9"/>
      <c r="L229" s="9"/>
      <c r="M229" s="22" t="str">
        <f t="shared" si="4"/>
        <v xml:space="preserve">TOYOTA : AVANZA - 3SZ | MITSUBISHI :  - </v>
      </c>
      <c r="N229" s="3" t="s">
        <v>1008</v>
      </c>
      <c r="O229" s="3" t="s">
        <v>1004</v>
      </c>
      <c r="Q229" s="3" t="s">
        <v>1683</v>
      </c>
      <c r="T229" s="3" t="s">
        <v>2027</v>
      </c>
      <c r="W229" s="26" t="s">
        <v>1131</v>
      </c>
      <c r="X229" s="26" t="s">
        <v>515</v>
      </c>
      <c r="Y229" s="26">
        <v>9949971</v>
      </c>
      <c r="Z229" s="26" t="s">
        <v>503</v>
      </c>
      <c r="AA229" s="26">
        <v>1.3</v>
      </c>
    </row>
    <row r="230" spans="1:27" x14ac:dyDescent="0.3">
      <c r="A230" s="3" t="s">
        <v>242</v>
      </c>
      <c r="B230" s="26"/>
      <c r="C230" s="6"/>
      <c r="D230" s="7" t="s">
        <v>1560</v>
      </c>
      <c r="E230" s="8"/>
      <c r="F230" s="8"/>
      <c r="G230" s="8"/>
      <c r="H230" s="8"/>
      <c r="I230" s="8"/>
      <c r="J230" s="9"/>
      <c r="K230" s="9"/>
      <c r="L230" s="9"/>
      <c r="M230" s="22" t="str">
        <f t="shared" si="4"/>
        <v xml:space="preserve">SUZUKI : ALTO 800 - F8D |  :  - </v>
      </c>
      <c r="N230" s="3" t="s">
        <v>1010</v>
      </c>
      <c r="Q230" s="3" t="s">
        <v>1814</v>
      </c>
      <c r="T230" s="3" t="s">
        <v>2139</v>
      </c>
      <c r="W230" s="26" t="s">
        <v>1132</v>
      </c>
      <c r="X230" s="26"/>
      <c r="Y230" s="26" t="s">
        <v>632</v>
      </c>
      <c r="Z230" s="26"/>
      <c r="AA230" s="26"/>
    </row>
    <row r="231" spans="1:27" x14ac:dyDescent="0.3">
      <c r="A231" s="3" t="s">
        <v>243</v>
      </c>
      <c r="B231" s="26" t="s">
        <v>1197</v>
      </c>
      <c r="C231" s="6"/>
      <c r="D231" s="7" t="s">
        <v>1559</v>
      </c>
      <c r="E231" s="8"/>
      <c r="F231" s="8"/>
      <c r="G231" s="8"/>
      <c r="H231" s="8"/>
      <c r="I231" s="8"/>
      <c r="J231" s="9"/>
      <c r="K231" s="9"/>
      <c r="L231" s="9"/>
      <c r="M231" s="22" t="str">
        <f t="shared" si="4"/>
        <v>SUZUKI : ALTO, SPLASH, SWIFT - 996, 1242 | DONGFENG : VARIOS - VARIOS</v>
      </c>
      <c r="N231" s="3" t="s">
        <v>1010</v>
      </c>
      <c r="O231" s="3" t="s">
        <v>2260</v>
      </c>
      <c r="P231" s="3" t="s">
        <v>1024</v>
      </c>
      <c r="Q231" s="3" t="s">
        <v>1815</v>
      </c>
      <c r="R231" s="3" t="s">
        <v>1021</v>
      </c>
      <c r="S231" s="3" t="s">
        <v>1816</v>
      </c>
      <c r="T231" s="3" t="s">
        <v>2048</v>
      </c>
      <c r="U231" s="3" t="s">
        <v>1021</v>
      </c>
      <c r="V231" s="3" t="s">
        <v>2140</v>
      </c>
      <c r="W231" s="26" t="s">
        <v>1124</v>
      </c>
      <c r="X231" s="26" t="s">
        <v>887</v>
      </c>
      <c r="Y231" s="26">
        <v>9954592</v>
      </c>
      <c r="Z231" s="26" t="s">
        <v>526</v>
      </c>
      <c r="AA231" s="26"/>
    </row>
    <row r="232" spans="1:27" x14ac:dyDescent="0.3">
      <c r="A232" s="3" t="s">
        <v>244</v>
      </c>
      <c r="B232" s="26"/>
      <c r="C232" s="6"/>
      <c r="D232" s="7" t="s">
        <v>1558</v>
      </c>
      <c r="E232" s="8"/>
      <c r="F232" s="8"/>
      <c r="G232" s="8"/>
      <c r="H232" s="8"/>
      <c r="I232" s="8"/>
      <c r="J232" s="9"/>
      <c r="K232" s="9"/>
      <c r="L232" s="9"/>
      <c r="M232" s="22" t="str">
        <f t="shared" si="4"/>
        <v xml:space="preserve">MITSUBISHI : LANCER - 4G11, 4G12, 4G61, 4G67 |  :  - </v>
      </c>
      <c r="N232" s="3" t="s">
        <v>1004</v>
      </c>
      <c r="Q232" s="3" t="s">
        <v>1639</v>
      </c>
      <c r="T232" s="3" t="s">
        <v>2141</v>
      </c>
      <c r="W232" s="26"/>
      <c r="X232" s="26"/>
      <c r="Y232" s="26" t="s">
        <v>466</v>
      </c>
      <c r="Z232" s="26"/>
      <c r="AA232" s="26"/>
    </row>
    <row r="233" spans="1:27" x14ac:dyDescent="0.3">
      <c r="A233" s="3" t="s">
        <v>245</v>
      </c>
      <c r="B233" s="26"/>
      <c r="C233" s="6"/>
      <c r="D233" s="7" t="s">
        <v>1557</v>
      </c>
      <c r="E233" s="8"/>
      <c r="F233" s="8"/>
      <c r="G233" s="8"/>
      <c r="H233" s="8"/>
      <c r="I233" s="8"/>
      <c r="J233" s="9"/>
      <c r="K233" s="9"/>
      <c r="L233" s="9"/>
      <c r="M233" s="22" t="str">
        <f t="shared" si="4"/>
        <v xml:space="preserve">FOTON : ISF - 3.8 |  :  - </v>
      </c>
      <c r="N233" s="3" t="s">
        <v>1022</v>
      </c>
      <c r="Q233" s="3" t="s">
        <v>1817</v>
      </c>
      <c r="T233" s="3">
        <v>3.8</v>
      </c>
      <c r="W233" s="26"/>
      <c r="X233" s="26"/>
      <c r="Y233" s="26">
        <v>5333035</v>
      </c>
      <c r="Z233" s="26"/>
      <c r="AA233" s="26"/>
    </row>
    <row r="234" spans="1:27" x14ac:dyDescent="0.3">
      <c r="A234" s="3" t="s">
        <v>246</v>
      </c>
      <c r="B234" s="26"/>
      <c r="C234" s="6"/>
      <c r="D234" s="7" t="s">
        <v>1556</v>
      </c>
      <c r="E234" s="8"/>
      <c r="F234" s="8"/>
      <c r="G234" s="8"/>
      <c r="H234" s="8"/>
      <c r="I234" s="8"/>
      <c r="J234" s="9"/>
      <c r="K234" s="9"/>
      <c r="L234" s="9"/>
      <c r="M234" s="22" t="str">
        <f t="shared" si="4"/>
        <v xml:space="preserve">FOTON : VIEW - BJ493, 4JBI |  :  - </v>
      </c>
      <c r="N234" s="3" t="s">
        <v>1022</v>
      </c>
      <c r="Q234" s="3" t="s">
        <v>1661</v>
      </c>
      <c r="T234" s="3" t="s">
        <v>2142</v>
      </c>
      <c r="W234" s="26"/>
      <c r="X234" s="26"/>
      <c r="Y234" s="26" t="s">
        <v>633</v>
      </c>
      <c r="Z234" s="26" t="s">
        <v>633</v>
      </c>
      <c r="AA234" s="26"/>
    </row>
    <row r="235" spans="1:27" x14ac:dyDescent="0.3">
      <c r="A235" s="3" t="s">
        <v>247</v>
      </c>
      <c r="B235" s="26" t="s">
        <v>1248</v>
      </c>
      <c r="C235" s="6"/>
      <c r="D235" s="7" t="s">
        <v>1555</v>
      </c>
      <c r="E235" s="8"/>
      <c r="F235" s="8"/>
      <c r="G235" s="8"/>
      <c r="H235" s="8"/>
      <c r="I235" s="8"/>
      <c r="J235" s="9"/>
      <c r="K235" s="9"/>
      <c r="L235" s="9"/>
      <c r="M235" s="22" t="str">
        <f t="shared" si="4"/>
        <v xml:space="preserve">FOTON : ISF - 2.8, 3.8 |  :  - </v>
      </c>
      <c r="N235" s="3" t="s">
        <v>1022</v>
      </c>
      <c r="Q235" s="3" t="s">
        <v>1817</v>
      </c>
      <c r="T235" s="3" t="s">
        <v>2143</v>
      </c>
      <c r="W235" s="26"/>
      <c r="X235" s="26"/>
      <c r="Y235" s="26">
        <v>5269784</v>
      </c>
      <c r="Z235" s="26">
        <v>5269784</v>
      </c>
      <c r="AA235" s="26"/>
    </row>
    <row r="236" spans="1:27" x14ac:dyDescent="0.3">
      <c r="A236" s="3" t="s">
        <v>248</v>
      </c>
      <c r="B236" s="26"/>
      <c r="C236" s="6"/>
      <c r="D236" s="7" t="s">
        <v>1554</v>
      </c>
      <c r="E236" s="8"/>
      <c r="F236" s="8"/>
      <c r="G236" s="8"/>
      <c r="H236" s="8"/>
      <c r="I236" s="8"/>
      <c r="J236" s="9"/>
      <c r="K236" s="9"/>
      <c r="L236" s="9"/>
      <c r="M236" s="22" t="str">
        <f t="shared" si="4"/>
        <v xml:space="preserve">JAC : REFINE - M1, M2 |  :  - </v>
      </c>
      <c r="N236" s="3" t="s">
        <v>1015</v>
      </c>
      <c r="Q236" s="3" t="s">
        <v>1600</v>
      </c>
      <c r="T236" s="3" t="s">
        <v>2144</v>
      </c>
      <c r="W236" s="26" t="s">
        <v>1133</v>
      </c>
      <c r="X236" s="26"/>
      <c r="Y236" s="26" t="s">
        <v>634</v>
      </c>
      <c r="Z236" s="26" t="s">
        <v>634</v>
      </c>
      <c r="AA236" s="26"/>
    </row>
    <row r="237" spans="1:27" x14ac:dyDescent="0.3">
      <c r="A237" s="3" t="s">
        <v>249</v>
      </c>
      <c r="B237" s="26"/>
      <c r="C237" s="6"/>
      <c r="D237" s="7" t="s">
        <v>1553</v>
      </c>
      <c r="E237" s="8"/>
      <c r="F237" s="8"/>
      <c r="G237" s="8"/>
      <c r="H237" s="8"/>
      <c r="I237" s="8"/>
      <c r="J237" s="9"/>
      <c r="K237" s="9"/>
      <c r="L237" s="9"/>
      <c r="M237" s="22" t="str">
        <f t="shared" si="4"/>
        <v xml:space="preserve">CHEVROLET : KEYTON - M70 | KEYTON :  - </v>
      </c>
      <c r="N237" s="3" t="s">
        <v>1005</v>
      </c>
      <c r="O237" s="3" t="s">
        <v>1025</v>
      </c>
      <c r="Q237" s="3" t="s">
        <v>1025</v>
      </c>
      <c r="T237" s="3" t="s">
        <v>1881</v>
      </c>
      <c r="W237" s="26" t="s">
        <v>1134</v>
      </c>
      <c r="X237" s="26"/>
      <c r="Y237" s="26" t="s">
        <v>635</v>
      </c>
      <c r="Z237" s="26" t="s">
        <v>964</v>
      </c>
      <c r="AA237" s="26"/>
    </row>
    <row r="238" spans="1:27" x14ac:dyDescent="0.3">
      <c r="A238" s="3" t="s">
        <v>250</v>
      </c>
      <c r="B238" s="26" t="s">
        <v>1254</v>
      </c>
      <c r="C238" s="6"/>
      <c r="D238" s="7" t="s">
        <v>1519</v>
      </c>
      <c r="E238" s="8"/>
      <c r="F238" s="8"/>
      <c r="G238" s="8"/>
      <c r="H238" s="8"/>
      <c r="I238" s="8"/>
      <c r="J238" s="9"/>
      <c r="K238" s="9"/>
      <c r="L238" s="9"/>
      <c r="M238" s="22" t="str">
        <f t="shared" si="4"/>
        <v xml:space="preserve">CHEVROLET : N300 - N300 |  :  - </v>
      </c>
      <c r="N238" s="3" t="s">
        <v>1005</v>
      </c>
      <c r="Q238" s="3" t="s">
        <v>1646</v>
      </c>
      <c r="T238" s="3" t="s">
        <v>1646</v>
      </c>
      <c r="W238" s="26"/>
      <c r="X238" s="26"/>
      <c r="Y238" s="26">
        <v>9052806</v>
      </c>
      <c r="Z238" s="26">
        <v>9052806</v>
      </c>
      <c r="AA238" s="26" t="s">
        <v>1212</v>
      </c>
    </row>
    <row r="239" spans="1:27" x14ac:dyDescent="0.3">
      <c r="A239" s="3" t="s">
        <v>251</v>
      </c>
      <c r="B239" s="26"/>
      <c r="C239" s="6"/>
      <c r="D239" s="7" t="s">
        <v>1537</v>
      </c>
      <c r="E239" s="8"/>
      <c r="F239" s="8"/>
      <c r="G239" s="8"/>
      <c r="H239" s="8"/>
      <c r="I239" s="8"/>
      <c r="J239" s="9"/>
      <c r="K239" s="9"/>
      <c r="L239" s="9"/>
      <c r="M239" s="22" t="str">
        <f t="shared" si="4"/>
        <v xml:space="preserve">HYUNDAI : ACCENT, EXCEL - G4EK | MITSUBISHI : LIBERO - </v>
      </c>
      <c r="N239" s="3" t="s">
        <v>1002</v>
      </c>
      <c r="O239" s="3" t="s">
        <v>1004</v>
      </c>
      <c r="Q239" s="3" t="s">
        <v>1818</v>
      </c>
      <c r="R239" s="3" t="s">
        <v>1819</v>
      </c>
      <c r="T239" s="3" t="s">
        <v>2145</v>
      </c>
      <c r="W239" s="26" t="s">
        <v>1041</v>
      </c>
      <c r="X239" s="26"/>
      <c r="Y239" s="26" t="s">
        <v>636</v>
      </c>
      <c r="Z239" s="26" t="s">
        <v>636</v>
      </c>
      <c r="AA239" s="26"/>
    </row>
    <row r="240" spans="1:27" x14ac:dyDescent="0.3">
      <c r="A240" s="3" t="s">
        <v>252</v>
      </c>
      <c r="B240" s="26"/>
      <c r="C240" s="6"/>
      <c r="D240" s="7" t="s">
        <v>1489</v>
      </c>
      <c r="E240" s="8"/>
      <c r="F240" s="8"/>
      <c r="G240" s="8"/>
      <c r="H240" s="8"/>
      <c r="I240" s="8"/>
      <c r="J240" s="9"/>
      <c r="K240" s="9"/>
      <c r="L240" s="9"/>
      <c r="M240" s="22" t="str">
        <f t="shared" si="4"/>
        <v>MITSUBISHI : MONTERO, PAJERO - 4D55, 4D56 | HYUNDAI : STAREX - D4BB, D4BH</v>
      </c>
      <c r="N240" s="3" t="s">
        <v>1004</v>
      </c>
      <c r="O240" s="3" t="s">
        <v>1002</v>
      </c>
      <c r="Q240" s="3" t="s">
        <v>1753</v>
      </c>
      <c r="R240" s="3" t="s">
        <v>1751</v>
      </c>
      <c r="T240" s="3" t="s">
        <v>2081</v>
      </c>
      <c r="U240" s="3" t="s">
        <v>1991</v>
      </c>
      <c r="W240" s="26" t="s">
        <v>1135</v>
      </c>
      <c r="X240" s="26"/>
      <c r="Y240" s="26" t="s">
        <v>637</v>
      </c>
      <c r="Z240" s="26" t="s">
        <v>948</v>
      </c>
      <c r="AA240" s="26"/>
    </row>
    <row r="241" spans="1:27" x14ac:dyDescent="0.3">
      <c r="A241" s="3" t="s">
        <v>253</v>
      </c>
      <c r="B241" s="26"/>
      <c r="C241" s="6"/>
      <c r="D241" s="7" t="s">
        <v>1536</v>
      </c>
      <c r="E241" s="8"/>
      <c r="F241" s="8"/>
      <c r="G241" s="8"/>
      <c r="H241" s="8"/>
      <c r="I241" s="8"/>
      <c r="J241" s="9"/>
      <c r="K241" s="9"/>
      <c r="L241" s="9"/>
      <c r="M241" s="22" t="str">
        <f t="shared" si="4"/>
        <v xml:space="preserve">HYUNDAI : ACCENS - G4LA, 2D15 |  :  - </v>
      </c>
      <c r="N241" s="3" t="s">
        <v>1002</v>
      </c>
      <c r="Q241" s="3" t="s">
        <v>1820</v>
      </c>
      <c r="T241" s="3" t="s">
        <v>2146</v>
      </c>
      <c r="W241" s="26" t="s">
        <v>1136</v>
      </c>
      <c r="X241" s="26" t="s">
        <v>638</v>
      </c>
      <c r="Y241" s="26" t="s">
        <v>638</v>
      </c>
      <c r="Z241" s="26" t="s">
        <v>638</v>
      </c>
      <c r="AA241" s="26" t="s">
        <v>1191</v>
      </c>
    </row>
    <row r="242" spans="1:27" x14ac:dyDescent="0.3">
      <c r="A242" s="3" t="s">
        <v>254</v>
      </c>
      <c r="B242" s="26"/>
      <c r="C242" s="6"/>
      <c r="D242" s="7" t="s">
        <v>1316</v>
      </c>
      <c r="E242" s="8"/>
      <c r="F242" s="8"/>
      <c r="G242" s="8"/>
      <c r="H242" s="8"/>
      <c r="I242" s="8"/>
      <c r="J242" s="9"/>
      <c r="K242" s="9"/>
      <c r="L242" s="9"/>
      <c r="M242" s="22" t="str">
        <f t="shared" si="4"/>
        <v xml:space="preserve">HYUNDAI : SOLATI, PORTER, STAREX - VARIOS | KIA : BONGO, SORENTO - </v>
      </c>
      <c r="N242" s="3" t="s">
        <v>1002</v>
      </c>
      <c r="O242" s="3" t="s">
        <v>1001</v>
      </c>
      <c r="Q242" s="3" t="s">
        <v>1821</v>
      </c>
      <c r="R242" s="3" t="s">
        <v>1822</v>
      </c>
      <c r="T242" s="3" t="s">
        <v>1021</v>
      </c>
      <c r="W242" s="26" t="s">
        <v>1125</v>
      </c>
      <c r="X242" s="26"/>
      <c r="Y242" s="26" t="s">
        <v>639</v>
      </c>
      <c r="Z242" s="26" t="s">
        <v>965</v>
      </c>
      <c r="AA242" s="26"/>
    </row>
    <row r="243" spans="1:27" x14ac:dyDescent="0.3">
      <c r="A243" s="3" t="s">
        <v>255</v>
      </c>
      <c r="B243" s="26" t="s">
        <v>1239</v>
      </c>
      <c r="C243" s="6"/>
      <c r="D243" s="7" t="s">
        <v>1317</v>
      </c>
      <c r="E243" s="8"/>
      <c r="F243" s="8"/>
      <c r="G243" s="8"/>
      <c r="H243" s="8"/>
      <c r="I243" s="8"/>
      <c r="J243" s="9"/>
      <c r="K243" s="9"/>
      <c r="L243" s="9"/>
      <c r="M243" s="22" t="str">
        <f t="shared" si="4"/>
        <v xml:space="preserve">CHEVROLET : AVEO - F14D3,F16D3 |  :  - </v>
      </c>
      <c r="N243" s="3" t="s">
        <v>1005</v>
      </c>
      <c r="Q243" s="3" t="s">
        <v>1649</v>
      </c>
      <c r="T243" s="3" t="s">
        <v>2004</v>
      </c>
      <c r="W243" s="26" t="s">
        <v>1137</v>
      </c>
      <c r="X243" s="26"/>
      <c r="Y243" s="26" t="s">
        <v>640</v>
      </c>
      <c r="Z243" s="26">
        <v>96930074</v>
      </c>
      <c r="AA243" s="26"/>
    </row>
    <row r="244" spans="1:27" x14ac:dyDescent="0.3">
      <c r="A244" s="3" t="s">
        <v>256</v>
      </c>
      <c r="B244" s="26" t="s">
        <v>1239</v>
      </c>
      <c r="C244" s="6"/>
      <c r="D244" s="7" t="s">
        <v>1527</v>
      </c>
      <c r="E244" s="8"/>
      <c r="F244" s="8"/>
      <c r="G244" s="8"/>
      <c r="H244" s="8"/>
      <c r="I244" s="8"/>
      <c r="J244" s="9"/>
      <c r="K244" s="9"/>
      <c r="L244" s="9"/>
      <c r="M244" s="22" t="str">
        <f t="shared" si="4"/>
        <v>DAEWOO : CIELO, RACER - VARIOS | CHEVY : TAXI - VARIOS</v>
      </c>
      <c r="N244" s="3" t="s">
        <v>1006</v>
      </c>
      <c r="O244" s="3" t="s">
        <v>2263</v>
      </c>
      <c r="Q244" s="3" t="s">
        <v>1823</v>
      </c>
      <c r="R244" s="3" t="s">
        <v>1824</v>
      </c>
      <c r="T244" s="3" t="s">
        <v>1021</v>
      </c>
      <c r="U244" s="3" t="s">
        <v>1021</v>
      </c>
      <c r="W244" s="26" t="s">
        <v>1138</v>
      </c>
      <c r="X244" s="26"/>
      <c r="Y244" s="26" t="s">
        <v>641</v>
      </c>
      <c r="Z244" s="26" t="s">
        <v>966</v>
      </c>
      <c r="AA244" s="26"/>
    </row>
    <row r="245" spans="1:27" x14ac:dyDescent="0.3">
      <c r="A245" s="3" t="s">
        <v>257</v>
      </c>
      <c r="B245" s="26"/>
      <c r="C245" s="6"/>
      <c r="D245" s="7" t="s">
        <v>1535</v>
      </c>
      <c r="E245" s="8"/>
      <c r="F245" s="8"/>
      <c r="G245" s="8"/>
      <c r="H245" s="8"/>
      <c r="I245" s="8"/>
      <c r="J245" s="9"/>
      <c r="K245" s="9"/>
      <c r="L245" s="9"/>
      <c r="M245" s="22" t="str">
        <f t="shared" si="4"/>
        <v>HYUNDAI : ACCENT - 3SZVE, 4G61, 4G63, G4FG, G4FK, G4GD | KIA : RIO - VARIOS</v>
      </c>
      <c r="N245" s="3" t="s">
        <v>1002</v>
      </c>
      <c r="O245" s="3" t="s">
        <v>1001</v>
      </c>
      <c r="Q245" s="3" t="s">
        <v>1609</v>
      </c>
      <c r="R245" s="3" t="s">
        <v>1594</v>
      </c>
      <c r="T245" s="3" t="s">
        <v>2138</v>
      </c>
      <c r="U245" s="3" t="s">
        <v>1021</v>
      </c>
      <c r="W245" s="26" t="s">
        <v>1139</v>
      </c>
      <c r="X245" s="26"/>
      <c r="Y245" s="26" t="s">
        <v>642</v>
      </c>
      <c r="Z245" s="26" t="s">
        <v>631</v>
      </c>
      <c r="AA245" s="26"/>
    </row>
    <row r="246" spans="1:27" x14ac:dyDescent="0.3">
      <c r="A246" s="3" t="s">
        <v>258</v>
      </c>
      <c r="B246" s="26"/>
      <c r="C246" s="6"/>
      <c r="D246" s="7" t="s">
        <v>1534</v>
      </c>
      <c r="E246" s="8"/>
      <c r="F246" s="8"/>
      <c r="G246" s="8"/>
      <c r="H246" s="8"/>
      <c r="I246" s="8"/>
      <c r="J246" s="9"/>
      <c r="K246" s="9"/>
      <c r="L246" s="9"/>
      <c r="M246" s="22" t="str">
        <f t="shared" si="4"/>
        <v xml:space="preserve">TOYOTA : VARIOS - 1KD, 2KD |  :  - </v>
      </c>
      <c r="N246" s="3" t="s">
        <v>1008</v>
      </c>
      <c r="Q246" s="3" t="s">
        <v>1021</v>
      </c>
      <c r="T246" s="3" t="s">
        <v>2147</v>
      </c>
      <c r="W246" s="26" t="s">
        <v>1140</v>
      </c>
      <c r="X246" s="26"/>
      <c r="Y246" s="26" t="s">
        <v>643</v>
      </c>
      <c r="Z246" s="26" t="s">
        <v>611</v>
      </c>
      <c r="AA246" s="26" t="s">
        <v>1213</v>
      </c>
    </row>
    <row r="247" spans="1:27" x14ac:dyDescent="0.3">
      <c r="A247" s="3" t="s">
        <v>259</v>
      </c>
      <c r="B247" s="26"/>
      <c r="C247" s="6"/>
      <c r="D247" s="7" t="s">
        <v>1533</v>
      </c>
      <c r="E247" s="8"/>
      <c r="F247" s="8"/>
      <c r="G247" s="8"/>
      <c r="H247" s="8"/>
      <c r="I247" s="8"/>
      <c r="J247" s="9"/>
      <c r="K247" s="9"/>
      <c r="L247" s="9"/>
      <c r="M247" s="22" t="str">
        <f t="shared" si="4"/>
        <v>MITSUBISHI : DELICIA,GALANT., PAJERO,TRITON,SPACE GEAR - 4D55, 4D56 | HYUNDAI : PORTER - D4BX</v>
      </c>
      <c r="N247" s="3" t="s">
        <v>1004</v>
      </c>
      <c r="O247" s="3" t="s">
        <v>1002</v>
      </c>
      <c r="Q247" s="3" t="s">
        <v>1825</v>
      </c>
      <c r="R247" s="3" t="s">
        <v>1826</v>
      </c>
      <c r="T247" s="3" t="s">
        <v>2081</v>
      </c>
      <c r="U247" s="3" t="s">
        <v>2148</v>
      </c>
      <c r="W247" s="26" t="s">
        <v>1056</v>
      </c>
      <c r="X247" s="26" t="s">
        <v>888</v>
      </c>
      <c r="Y247" s="26" t="s">
        <v>644</v>
      </c>
      <c r="Z247" s="26" t="s">
        <v>644</v>
      </c>
      <c r="AA247" s="26"/>
    </row>
    <row r="248" spans="1:27" x14ac:dyDescent="0.3">
      <c r="A248" s="3" t="s">
        <v>260</v>
      </c>
      <c r="B248" s="26"/>
      <c r="C248" s="6"/>
      <c r="D248" s="7" t="s">
        <v>1532</v>
      </c>
      <c r="E248" s="8"/>
      <c r="F248" s="8"/>
      <c r="G248" s="8"/>
      <c r="H248" s="8"/>
      <c r="I248" s="8"/>
      <c r="J248" s="9"/>
      <c r="K248" s="9"/>
      <c r="L248" s="9"/>
      <c r="M248" s="22" t="str">
        <f t="shared" si="4"/>
        <v xml:space="preserve">NISSAN : SENTRA, AD, SUNNY 1500, UAFB, ALMERA, BLUEBIRD, PRIMERA - QG13, QG15, QG18 |  :  - </v>
      </c>
      <c r="N248" s="3" t="s">
        <v>1003</v>
      </c>
      <c r="Q248" s="3" t="s">
        <v>1827</v>
      </c>
      <c r="T248" s="3" t="s">
        <v>2149</v>
      </c>
      <c r="W248" s="26" t="s">
        <v>1113</v>
      </c>
      <c r="X248" s="26" t="s">
        <v>889</v>
      </c>
      <c r="Y248" s="26" t="s">
        <v>645</v>
      </c>
      <c r="Z248" s="26" t="s">
        <v>645</v>
      </c>
      <c r="AA248" s="26"/>
    </row>
    <row r="249" spans="1:27" x14ac:dyDescent="0.3">
      <c r="A249" s="3" t="s">
        <v>261</v>
      </c>
      <c r="B249" s="26" t="s">
        <v>1246</v>
      </c>
      <c r="C249" s="6"/>
      <c r="D249" s="7" t="s">
        <v>1531</v>
      </c>
      <c r="E249" s="8"/>
      <c r="F249" s="8"/>
      <c r="G249" s="8"/>
      <c r="H249" s="8"/>
      <c r="I249" s="8"/>
      <c r="J249" s="9"/>
      <c r="K249" s="9"/>
      <c r="L249" s="9"/>
      <c r="M249" s="22" t="str">
        <f t="shared" si="4"/>
        <v xml:space="preserve">TOYOTA : YARIS - 1NR, 2NR |  :  - </v>
      </c>
      <c r="N249" s="3" t="s">
        <v>1008</v>
      </c>
      <c r="Q249" s="3" t="s">
        <v>1828</v>
      </c>
      <c r="T249" s="3" t="s">
        <v>2105</v>
      </c>
      <c r="W249" s="26"/>
      <c r="X249" s="26" t="s">
        <v>890</v>
      </c>
      <c r="Y249" s="26" t="s">
        <v>646</v>
      </c>
      <c r="Z249" s="26" t="s">
        <v>646</v>
      </c>
      <c r="AA249" s="26"/>
    </row>
    <row r="250" spans="1:27" x14ac:dyDescent="0.3">
      <c r="A250" s="3" t="s">
        <v>262</v>
      </c>
      <c r="B250" s="26" t="s">
        <v>1246</v>
      </c>
      <c r="C250" s="6"/>
      <c r="D250" s="7" t="s">
        <v>1530</v>
      </c>
      <c r="E250" s="8"/>
      <c r="F250" s="8"/>
      <c r="G250" s="8"/>
      <c r="H250" s="8"/>
      <c r="I250" s="8"/>
      <c r="J250" s="9"/>
      <c r="K250" s="9"/>
      <c r="L250" s="9"/>
      <c r="M250" s="22" t="str">
        <f t="shared" si="4"/>
        <v xml:space="preserve">TOYOTA : COROLLA, CELICA, AVENSIS, RAV4 - 1ZZ, 3ZZ | CHEVROLET : PRIZM - </v>
      </c>
      <c r="N250" s="3" t="s">
        <v>1008</v>
      </c>
      <c r="O250" s="3" t="s">
        <v>1005</v>
      </c>
      <c r="Q250" s="3" t="s">
        <v>1829</v>
      </c>
      <c r="R250" s="3" t="s">
        <v>1830</v>
      </c>
      <c r="T250" s="3" t="s">
        <v>2150</v>
      </c>
      <c r="W250" s="26"/>
      <c r="X250" s="26" t="s">
        <v>891</v>
      </c>
      <c r="Y250" s="26" t="s">
        <v>647</v>
      </c>
      <c r="Z250" s="26" t="s">
        <v>647</v>
      </c>
      <c r="AA250" s="26"/>
    </row>
    <row r="251" spans="1:27" x14ac:dyDescent="0.3">
      <c r="A251" s="3" t="s">
        <v>263</v>
      </c>
      <c r="B251" s="26"/>
      <c r="C251" s="6"/>
      <c r="D251" s="7" t="s">
        <v>1431</v>
      </c>
      <c r="E251" s="8"/>
      <c r="F251" s="8"/>
      <c r="G251" s="8"/>
      <c r="H251" s="8"/>
      <c r="I251" s="8"/>
      <c r="J251" s="9"/>
      <c r="K251" s="9"/>
      <c r="L251" s="9"/>
      <c r="M251" s="22" t="str">
        <f t="shared" si="4"/>
        <v xml:space="preserve">NISSAN : AD, AD VAN, ANENIR, CHERRY, LANGLEY, LIBERTAD, PULSAR, SPIRITSUNNY, PULSAR - E13, E15, E16 |  :  - </v>
      </c>
      <c r="N251" s="3" t="s">
        <v>1003</v>
      </c>
      <c r="Q251" s="3" t="s">
        <v>1831</v>
      </c>
      <c r="T251" s="3" t="s">
        <v>2151</v>
      </c>
      <c r="W251" s="26" t="s">
        <v>1048</v>
      </c>
      <c r="X251" s="26" t="s">
        <v>892</v>
      </c>
      <c r="Y251" s="26" t="s">
        <v>648</v>
      </c>
      <c r="Z251" s="26" t="s">
        <v>648</v>
      </c>
      <c r="AA251" s="26"/>
    </row>
    <row r="252" spans="1:27" x14ac:dyDescent="0.3">
      <c r="A252" s="3" t="s">
        <v>264</v>
      </c>
      <c r="B252" s="26"/>
      <c r="C252" s="6"/>
      <c r="D252" s="7" t="s">
        <v>1529</v>
      </c>
      <c r="E252" s="8"/>
      <c r="F252" s="8"/>
      <c r="G252" s="8"/>
      <c r="H252" s="8"/>
      <c r="I252" s="8"/>
      <c r="J252" s="9"/>
      <c r="K252" s="9"/>
      <c r="L252" s="9"/>
      <c r="M252" s="22" t="str">
        <f t="shared" si="4"/>
        <v xml:space="preserve">KIA : PREGIO, K2700,BONGO FRONTIER - J2/JT |  :  - </v>
      </c>
      <c r="N252" s="3" t="s">
        <v>1001</v>
      </c>
      <c r="Q252" s="3" t="s">
        <v>1832</v>
      </c>
      <c r="T252" s="3" t="s">
        <v>2152</v>
      </c>
      <c r="W252" s="26" t="s">
        <v>1070</v>
      </c>
      <c r="X252" s="26" t="s">
        <v>893</v>
      </c>
      <c r="Y252" s="26" t="s">
        <v>649</v>
      </c>
      <c r="Z252" s="26"/>
      <c r="AA252" s="26"/>
    </row>
    <row r="253" spans="1:27" x14ac:dyDescent="0.3">
      <c r="A253" s="3" t="s">
        <v>265</v>
      </c>
      <c r="B253" s="26"/>
      <c r="C253" s="6"/>
      <c r="D253" s="7" t="s">
        <v>1528</v>
      </c>
      <c r="E253" s="8"/>
      <c r="F253" s="8"/>
      <c r="G253" s="8"/>
      <c r="H253" s="8"/>
      <c r="I253" s="8"/>
      <c r="J253" s="9"/>
      <c r="K253" s="9"/>
      <c r="L253" s="9"/>
      <c r="M253" s="22" t="str">
        <f t="shared" si="4"/>
        <v xml:space="preserve">CHEVROLET : SAIL - 1.5 |  :  - </v>
      </c>
      <c r="N253" s="3" t="s">
        <v>1005</v>
      </c>
      <c r="Q253" s="3" t="s">
        <v>1645</v>
      </c>
      <c r="T253" s="3">
        <v>1.5</v>
      </c>
      <c r="W253" s="26" t="s">
        <v>1141</v>
      </c>
      <c r="X253" s="26"/>
      <c r="Y253" s="26">
        <v>24106088</v>
      </c>
      <c r="Z253" s="26" t="s">
        <v>967</v>
      </c>
      <c r="AA253" s="26"/>
    </row>
    <row r="254" spans="1:27" x14ac:dyDescent="0.3">
      <c r="A254" s="3" t="s">
        <v>266</v>
      </c>
      <c r="B254" s="26" t="s">
        <v>1239</v>
      </c>
      <c r="C254" s="6"/>
      <c r="D254" s="7" t="s">
        <v>1527</v>
      </c>
      <c r="E254" s="8"/>
      <c r="F254" s="8"/>
      <c r="G254" s="8"/>
      <c r="H254" s="8"/>
      <c r="I254" s="8"/>
      <c r="J254" s="9"/>
      <c r="K254" s="9"/>
      <c r="L254" s="9"/>
      <c r="M254" s="22" t="str">
        <f t="shared" si="4"/>
        <v>DAEWOO : CIELO,RAICER, PRISMA, CIELO - VARIOS | CHEVY : TAXI - VARIOS</v>
      </c>
      <c r="N254" s="3" t="s">
        <v>1006</v>
      </c>
      <c r="O254" s="3" t="s">
        <v>2263</v>
      </c>
      <c r="Q254" s="3" t="s">
        <v>1833</v>
      </c>
      <c r="R254" s="3" t="s">
        <v>1824</v>
      </c>
      <c r="T254" s="3" t="s">
        <v>1021</v>
      </c>
      <c r="U254" s="3" t="s">
        <v>1021</v>
      </c>
      <c r="W254" s="26" t="s">
        <v>1142</v>
      </c>
      <c r="X254" s="26"/>
      <c r="Y254" s="26" t="s">
        <v>650</v>
      </c>
      <c r="Z254" s="26" t="s">
        <v>968</v>
      </c>
      <c r="AA254" s="26" t="s">
        <v>1214</v>
      </c>
    </row>
    <row r="255" spans="1:27" x14ac:dyDescent="0.3">
      <c r="A255" s="3" t="s">
        <v>267</v>
      </c>
      <c r="B255" s="26"/>
      <c r="C255" s="6"/>
      <c r="D255" s="7" t="s">
        <v>1366</v>
      </c>
      <c r="E255" s="8"/>
      <c r="F255" s="8"/>
      <c r="G255" s="8"/>
      <c r="H255" s="8"/>
      <c r="I255" s="8"/>
      <c r="J255" s="9"/>
      <c r="K255" s="9"/>
      <c r="L255" s="9"/>
      <c r="M255" s="22" t="str">
        <f t="shared" si="4"/>
        <v xml:space="preserve">MITSUBISHI : CHARIOT, ECLIPSE, OUTLANDER, SPACE - 4G64 |  :  - </v>
      </c>
      <c r="N255" s="3" t="s">
        <v>1004</v>
      </c>
      <c r="Q255" s="3" t="s">
        <v>1834</v>
      </c>
      <c r="T255" s="3" t="s">
        <v>2000</v>
      </c>
      <c r="W255" s="26" t="s">
        <v>1059</v>
      </c>
      <c r="X255" s="26" t="s">
        <v>894</v>
      </c>
      <c r="Y255" s="26" t="s">
        <v>651</v>
      </c>
      <c r="Z255" s="26">
        <v>974899</v>
      </c>
      <c r="AA255" s="26"/>
    </row>
    <row r="256" spans="1:27" x14ac:dyDescent="0.3">
      <c r="A256" s="3" t="s">
        <v>268</v>
      </c>
      <c r="B256" s="26"/>
      <c r="C256" s="6"/>
      <c r="D256" s="7" t="s">
        <v>1526</v>
      </c>
      <c r="E256" s="8"/>
      <c r="F256" s="8"/>
      <c r="G256" s="8"/>
      <c r="H256" s="8"/>
      <c r="I256" s="8"/>
      <c r="J256" s="9"/>
      <c r="K256" s="9"/>
      <c r="L256" s="9"/>
      <c r="M256" s="22" t="str">
        <f t="shared" si="4"/>
        <v xml:space="preserve">TOYOTA : DYNA, COASTER - B, 2B, 3B |  :  - </v>
      </c>
      <c r="N256" s="3" t="s">
        <v>1008</v>
      </c>
      <c r="Q256" s="3" t="s">
        <v>1835</v>
      </c>
      <c r="T256" s="3" t="s">
        <v>2153</v>
      </c>
      <c r="W256" s="26" t="s">
        <v>1143</v>
      </c>
      <c r="X256" s="26" t="s">
        <v>895</v>
      </c>
      <c r="Y256" s="26" t="s">
        <v>652</v>
      </c>
      <c r="Z256" s="26" t="s">
        <v>652</v>
      </c>
      <c r="AA256" s="26" t="s">
        <v>1215</v>
      </c>
    </row>
    <row r="257" spans="1:27" x14ac:dyDescent="0.3">
      <c r="A257" s="3" t="s">
        <v>269</v>
      </c>
      <c r="B257" s="26"/>
      <c r="C257" s="6"/>
      <c r="D257" s="7" t="s">
        <v>1525</v>
      </c>
      <c r="E257" s="8"/>
      <c r="F257" s="8"/>
      <c r="G257" s="8"/>
      <c r="H257" s="8"/>
      <c r="I257" s="8"/>
      <c r="J257" s="9"/>
      <c r="K257" s="9"/>
      <c r="L257" s="9"/>
      <c r="M257" s="22" t="str">
        <f t="shared" si="4"/>
        <v xml:space="preserve">NISSAN : ATLAS, CONDOR - FD42 |  :  - </v>
      </c>
      <c r="N257" s="3" t="s">
        <v>1003</v>
      </c>
      <c r="Q257" s="3" t="s">
        <v>1836</v>
      </c>
      <c r="T257" s="3" t="s">
        <v>1986</v>
      </c>
      <c r="W257" s="26" t="s">
        <v>1054</v>
      </c>
      <c r="X257" s="26" t="s">
        <v>458</v>
      </c>
      <c r="Y257" s="26" t="s">
        <v>653</v>
      </c>
      <c r="Z257" s="26" t="s">
        <v>653</v>
      </c>
      <c r="AA257" s="26" t="s">
        <v>1216</v>
      </c>
    </row>
    <row r="258" spans="1:27" x14ac:dyDescent="0.3">
      <c r="A258" s="3" t="s">
        <v>270</v>
      </c>
      <c r="B258" s="26"/>
      <c r="C258" s="6"/>
      <c r="D258" s="7" t="s">
        <v>1524</v>
      </c>
      <c r="E258" s="8"/>
      <c r="F258" s="8"/>
      <c r="G258" s="8"/>
      <c r="H258" s="8"/>
      <c r="I258" s="8"/>
      <c r="J258" s="9"/>
      <c r="K258" s="9"/>
      <c r="L258" s="9"/>
      <c r="M258" s="22" t="str">
        <f t="shared" si="4"/>
        <v xml:space="preserve">HYUNDAI : ACCENT, SCOUPE, GETZ - G4EH, G4EK, G4EA | KIA :  - </v>
      </c>
      <c r="N258" s="3" t="s">
        <v>1002</v>
      </c>
      <c r="O258" s="3" t="s">
        <v>1001</v>
      </c>
      <c r="Q258" s="3" t="s">
        <v>1837</v>
      </c>
      <c r="T258" s="3" t="s">
        <v>2154</v>
      </c>
      <c r="W258" s="26" t="s">
        <v>1055</v>
      </c>
      <c r="X258" s="26"/>
      <c r="Y258" s="26" t="s">
        <v>654</v>
      </c>
      <c r="Z258" s="26" t="s">
        <v>969</v>
      </c>
      <c r="AA258" s="26"/>
    </row>
    <row r="259" spans="1:27" x14ac:dyDescent="0.3">
      <c r="A259" s="3" t="s">
        <v>271</v>
      </c>
      <c r="B259" s="26"/>
      <c r="C259" s="6"/>
      <c r="D259" s="7" t="s">
        <v>1523</v>
      </c>
      <c r="E259" s="8"/>
      <c r="F259" s="8"/>
      <c r="G259" s="8"/>
      <c r="H259" s="8"/>
      <c r="I259" s="8"/>
      <c r="J259" s="9"/>
      <c r="K259" s="9"/>
      <c r="L259" s="9"/>
      <c r="M259" s="22" t="str">
        <f t="shared" si="4"/>
        <v xml:space="preserve">CHERY : QQ - VARIOS |  :  - </v>
      </c>
      <c r="N259" s="3" t="s">
        <v>1012</v>
      </c>
      <c r="Q259" s="3" t="s">
        <v>1838</v>
      </c>
      <c r="T259" s="3" t="s">
        <v>1021</v>
      </c>
      <c r="W259" s="26"/>
      <c r="X259" s="26"/>
      <c r="Y259" s="26" t="s">
        <v>655</v>
      </c>
      <c r="Z259" s="26"/>
      <c r="AA259" s="26"/>
    </row>
    <row r="260" spans="1:27" x14ac:dyDescent="0.3">
      <c r="A260" s="3" t="s">
        <v>272</v>
      </c>
      <c r="B260" s="26"/>
      <c r="C260" s="6"/>
      <c r="D260" s="7" t="s">
        <v>1522</v>
      </c>
      <c r="E260" s="8"/>
      <c r="F260" s="8"/>
      <c r="G260" s="8"/>
      <c r="H260" s="8"/>
      <c r="I260" s="8"/>
      <c r="J260" s="9"/>
      <c r="K260" s="9"/>
      <c r="L260" s="9"/>
      <c r="M260" s="22" t="str">
        <f t="shared" si="4"/>
        <v>HYUNDAI : MIGHTY 3900 - D4DD, D4DB | MITSUBISHI : CANTER - 4D34</v>
      </c>
      <c r="N260" s="3" t="s">
        <v>1002</v>
      </c>
      <c r="O260" s="3" t="s">
        <v>1004</v>
      </c>
      <c r="Q260" s="3" t="s">
        <v>1839</v>
      </c>
      <c r="R260" s="3" t="s">
        <v>1633</v>
      </c>
      <c r="T260" s="3" t="s">
        <v>2155</v>
      </c>
      <c r="U260" s="3" t="s">
        <v>2156</v>
      </c>
      <c r="W260" s="26" t="s">
        <v>1144</v>
      </c>
      <c r="X260" s="26" t="s">
        <v>896</v>
      </c>
      <c r="Y260" s="26">
        <v>1004125</v>
      </c>
      <c r="Z260" s="26" t="s">
        <v>970</v>
      </c>
      <c r="AA260" s="26"/>
    </row>
    <row r="261" spans="1:27" x14ac:dyDescent="0.3">
      <c r="A261" s="3" t="s">
        <v>273</v>
      </c>
      <c r="B261" s="26"/>
      <c r="C261" s="6"/>
      <c r="D261" s="7" t="s">
        <v>1521</v>
      </c>
      <c r="E261" s="8"/>
      <c r="F261" s="8"/>
      <c r="G261" s="8"/>
      <c r="H261" s="8"/>
      <c r="I261" s="8"/>
      <c r="J261" s="9"/>
      <c r="K261" s="9"/>
      <c r="L261" s="9"/>
      <c r="M261" s="22" t="str">
        <f t="shared" si="4"/>
        <v xml:space="preserve">VARIOS : VARIOS - VARIOS | FAW :  - </v>
      </c>
      <c r="N261" s="3" t="s">
        <v>1021</v>
      </c>
      <c r="O261" s="3" t="s">
        <v>1027</v>
      </c>
      <c r="P261" s="3" t="s">
        <v>2260</v>
      </c>
      <c r="Q261" s="3" t="s">
        <v>1021</v>
      </c>
      <c r="T261" s="3" t="s">
        <v>1021</v>
      </c>
      <c r="W261" s="26" t="s">
        <v>1145</v>
      </c>
      <c r="X261" s="26" t="s">
        <v>897</v>
      </c>
      <c r="Y261" s="26"/>
      <c r="Z261" s="26"/>
      <c r="AA261" s="26" t="s">
        <v>1145</v>
      </c>
    </row>
    <row r="262" spans="1:27" x14ac:dyDescent="0.3">
      <c r="A262" s="3" t="s">
        <v>274</v>
      </c>
      <c r="B262" s="26"/>
      <c r="C262" s="6"/>
      <c r="D262" s="7" t="s">
        <v>1520</v>
      </c>
      <c r="E262" s="8"/>
      <c r="F262" s="8"/>
      <c r="G262" s="8"/>
      <c r="H262" s="8"/>
      <c r="I262" s="8"/>
      <c r="J262" s="9"/>
      <c r="K262" s="9"/>
      <c r="L262" s="9"/>
      <c r="M262" s="22" t="str">
        <f t="shared" si="4"/>
        <v>MITSUBISHI : CANTER, ROSA, FUSO, FIGHTER - 4D33, 4D34, 4D35, 4D36 | HYUNDAI : COUNTY - D4DB, D4DD</v>
      </c>
      <c r="N262" s="3" t="s">
        <v>1004</v>
      </c>
      <c r="O262" s="3" t="s">
        <v>1002</v>
      </c>
      <c r="Q262" s="3" t="s">
        <v>1840</v>
      </c>
      <c r="R262" s="3" t="s">
        <v>1613</v>
      </c>
      <c r="T262" s="3" t="s">
        <v>2157</v>
      </c>
      <c r="U262" s="3" t="s">
        <v>1999</v>
      </c>
      <c r="W262" s="26" t="s">
        <v>1058</v>
      </c>
      <c r="X262" s="26" t="s">
        <v>898</v>
      </c>
      <c r="Y262" s="26" t="s">
        <v>570</v>
      </c>
      <c r="Z262" s="26" t="s">
        <v>900</v>
      </c>
      <c r="AA262" s="26" t="s">
        <v>1203</v>
      </c>
    </row>
    <row r="263" spans="1:27" x14ac:dyDescent="0.3">
      <c r="A263" s="3" t="s">
        <v>275</v>
      </c>
      <c r="B263" s="26"/>
      <c r="C263" s="6"/>
      <c r="D263" s="7" t="s">
        <v>1489</v>
      </c>
      <c r="E263" s="8"/>
      <c r="F263" s="8"/>
      <c r="G263" s="8"/>
      <c r="H263" s="8"/>
      <c r="I263" s="8"/>
      <c r="J263" s="9"/>
      <c r="K263" s="9"/>
      <c r="L263" s="9"/>
      <c r="M263" s="22" t="str">
        <f t="shared" si="4"/>
        <v>MITSUBISHI : MONTERO, PAJERO - 4D55, 4D56 | HYUNDAI : STAREX, H-1 - D4BB, D4BH</v>
      </c>
      <c r="N263" s="3" t="s">
        <v>1004</v>
      </c>
      <c r="O263" s="3" t="s">
        <v>1002</v>
      </c>
      <c r="Q263" s="3" t="s">
        <v>1753</v>
      </c>
      <c r="R263" s="3" t="s">
        <v>1841</v>
      </c>
      <c r="T263" s="3" t="s">
        <v>2081</v>
      </c>
      <c r="U263" s="3" t="s">
        <v>1991</v>
      </c>
      <c r="W263" s="26" t="s">
        <v>1135</v>
      </c>
      <c r="X263" s="26"/>
      <c r="Y263" s="26" t="s">
        <v>656</v>
      </c>
      <c r="Z263" s="26" t="s">
        <v>772</v>
      </c>
      <c r="AA263" s="26"/>
    </row>
    <row r="264" spans="1:27" x14ac:dyDescent="0.3">
      <c r="A264" s="3" t="s">
        <v>276</v>
      </c>
      <c r="B264" s="26" t="s">
        <v>1248</v>
      </c>
      <c r="C264" s="6"/>
      <c r="D264" s="7" t="s">
        <v>1519</v>
      </c>
      <c r="E264" s="8"/>
      <c r="F264" s="8"/>
      <c r="G264" s="8"/>
      <c r="H264" s="8"/>
      <c r="I264" s="8"/>
      <c r="J264" s="9"/>
      <c r="K264" s="9"/>
      <c r="L264" s="9"/>
      <c r="M264" s="22" t="str">
        <f t="shared" si="4"/>
        <v xml:space="preserve">CHEVROLET : N200, N300 - N300 |  :  - </v>
      </c>
      <c r="N264" s="3" t="s">
        <v>1005</v>
      </c>
      <c r="Q264" s="3" t="s">
        <v>1842</v>
      </c>
      <c r="T264" s="3" t="s">
        <v>1646</v>
      </c>
      <c r="W264" s="26"/>
      <c r="X264" s="26">
        <v>9052806</v>
      </c>
      <c r="Y264" s="26">
        <v>9954664</v>
      </c>
      <c r="Z264" s="26"/>
      <c r="AA264" s="26" t="s">
        <v>1212</v>
      </c>
    </row>
    <row r="265" spans="1:27" x14ac:dyDescent="0.3">
      <c r="A265" s="3" t="s">
        <v>277</v>
      </c>
      <c r="B265" s="26" t="s">
        <v>1197</v>
      </c>
      <c r="C265" s="6"/>
      <c r="D265" s="7" t="s">
        <v>1518</v>
      </c>
      <c r="E265" s="8"/>
      <c r="F265" s="8"/>
      <c r="G265" s="8"/>
      <c r="H265" s="8"/>
      <c r="I265" s="8"/>
      <c r="J265" s="9"/>
      <c r="K265" s="9"/>
      <c r="L265" s="9"/>
      <c r="M265" s="22" t="str">
        <f t="shared" si="4"/>
        <v xml:space="preserve">HYUNDAI : ACCENT, ELANTRA - G4FG, G4FC |  :  - </v>
      </c>
      <c r="N265" s="3" t="s">
        <v>1002</v>
      </c>
      <c r="Q265" s="3" t="s">
        <v>1603</v>
      </c>
      <c r="T265" s="3" t="s">
        <v>2158</v>
      </c>
      <c r="W265" s="26" t="s">
        <v>1036</v>
      </c>
      <c r="X265" s="26"/>
      <c r="Y265" s="26" t="s">
        <v>657</v>
      </c>
      <c r="Z265" s="26" t="s">
        <v>657</v>
      </c>
      <c r="AA265" s="26"/>
    </row>
    <row r="266" spans="1:27" x14ac:dyDescent="0.3">
      <c r="A266" s="3" t="s">
        <v>278</v>
      </c>
      <c r="B266" s="26" t="s">
        <v>1241</v>
      </c>
      <c r="C266" s="6"/>
      <c r="D266" s="7" t="s">
        <v>1517</v>
      </c>
      <c r="E266" s="8"/>
      <c r="F266" s="8"/>
      <c r="G266" s="8"/>
      <c r="H266" s="8"/>
      <c r="I266" s="8"/>
      <c r="J266" s="9"/>
      <c r="K266" s="9"/>
      <c r="L266" s="9"/>
      <c r="M266" s="22" t="str">
        <f t="shared" si="4"/>
        <v xml:space="preserve">MITSUBISHI : LANCER, MONTERO PAJERO, GALANT, RVR - 4G91, 4G93 |  :  - </v>
      </c>
      <c r="N266" s="3" t="s">
        <v>1004</v>
      </c>
      <c r="Q266" s="3" t="s">
        <v>1843</v>
      </c>
      <c r="T266" s="3" t="s">
        <v>2159</v>
      </c>
      <c r="W266" s="26" t="s">
        <v>1146</v>
      </c>
      <c r="X266" s="26"/>
      <c r="Y266" s="26" t="s">
        <v>658</v>
      </c>
      <c r="Z266" s="26"/>
      <c r="AA266" s="26"/>
    </row>
    <row r="267" spans="1:27" x14ac:dyDescent="0.3">
      <c r="A267" s="3" t="s">
        <v>279</v>
      </c>
      <c r="B267" s="26"/>
      <c r="C267" s="6"/>
      <c r="D267" s="7" t="s">
        <v>1516</v>
      </c>
      <c r="E267" s="8"/>
      <c r="F267" s="8"/>
      <c r="G267" s="8"/>
      <c r="H267" s="8"/>
      <c r="I267" s="8"/>
      <c r="J267" s="9"/>
      <c r="K267" s="9"/>
      <c r="L267" s="9"/>
      <c r="M267" s="22" t="str">
        <f t="shared" si="4"/>
        <v xml:space="preserve">MITSUBISHI : PAJERO, LANCERT, DELICIA, GALANT, PORTERSTARION - 4G63T, 4G64 |  :  - </v>
      </c>
      <c r="N267" s="3" t="s">
        <v>1004</v>
      </c>
      <c r="Q267" s="3" t="s">
        <v>1844</v>
      </c>
      <c r="T267" s="3" t="s">
        <v>2160</v>
      </c>
      <c r="W267" s="26" t="s">
        <v>1068</v>
      </c>
      <c r="X267" s="26" t="s">
        <v>899</v>
      </c>
      <c r="Y267" s="26" t="s">
        <v>659</v>
      </c>
      <c r="Z267" s="26" t="s">
        <v>971</v>
      </c>
      <c r="AA267" s="26"/>
    </row>
    <row r="268" spans="1:27" x14ac:dyDescent="0.3">
      <c r="A268" s="3" t="s">
        <v>280</v>
      </c>
      <c r="B268" s="26" t="s">
        <v>1203</v>
      </c>
      <c r="C268" s="6"/>
      <c r="D268" s="7" t="s">
        <v>1515</v>
      </c>
      <c r="E268" s="8"/>
      <c r="F268" s="8"/>
      <c r="G268" s="8"/>
      <c r="H268" s="8"/>
      <c r="I268" s="8"/>
      <c r="J268" s="9"/>
      <c r="K268" s="9"/>
      <c r="L268" s="9"/>
      <c r="M268" s="22" t="str">
        <f t="shared" ref="M268:M331" si="5">CONCATENATE(N268," : ",Q268," - ",T268," | ",O268," : ",R268," - ",U268)</f>
        <v xml:space="preserve">MITSUBISHI : CANTER, ROSA, FUSO, FIGHTER - 4D33, 4D34, 4D35, 4D36 |  :  - </v>
      </c>
      <c r="N268" s="3" t="s">
        <v>1004</v>
      </c>
      <c r="Q268" s="3" t="s">
        <v>1840</v>
      </c>
      <c r="T268" s="3" t="s">
        <v>2157</v>
      </c>
      <c r="W268" s="26" t="s">
        <v>1058</v>
      </c>
      <c r="X268" s="26" t="s">
        <v>900</v>
      </c>
      <c r="Y268" s="26" t="s">
        <v>660</v>
      </c>
      <c r="Z268" s="26" t="s">
        <v>570</v>
      </c>
      <c r="AA268" s="26"/>
    </row>
    <row r="269" spans="1:27" x14ac:dyDescent="0.3">
      <c r="A269" s="3" t="s">
        <v>281</v>
      </c>
      <c r="B269" s="26"/>
      <c r="C269" s="6"/>
      <c r="D269" s="7" t="s">
        <v>1514</v>
      </c>
      <c r="E269" s="8"/>
      <c r="F269" s="8"/>
      <c r="G269" s="8"/>
      <c r="H269" s="8"/>
      <c r="I269" s="8"/>
      <c r="J269" s="9"/>
      <c r="K269" s="9"/>
      <c r="L269" s="9"/>
      <c r="M269" s="22" t="str">
        <f t="shared" si="5"/>
        <v xml:space="preserve">HYUNDAI : PORTER, GRACE, L200 - D4BA, D4BF |  :  - </v>
      </c>
      <c r="N269" s="3" t="s">
        <v>1002</v>
      </c>
      <c r="Q269" s="3" t="s">
        <v>1845</v>
      </c>
      <c r="T269" s="3" t="s">
        <v>2161</v>
      </c>
      <c r="W269" s="26"/>
      <c r="X269" s="26" t="s">
        <v>901</v>
      </c>
      <c r="Y269" s="26">
        <v>9954578</v>
      </c>
      <c r="Z269" s="26" t="s">
        <v>972</v>
      </c>
      <c r="AA269" s="26"/>
    </row>
    <row r="270" spans="1:27" x14ac:dyDescent="0.3">
      <c r="A270" s="3" t="s">
        <v>282</v>
      </c>
      <c r="B270" s="26"/>
      <c r="C270" s="6"/>
      <c r="D270" s="7" t="s">
        <v>1513</v>
      </c>
      <c r="E270" s="8"/>
      <c r="F270" s="8"/>
      <c r="G270" s="8"/>
      <c r="H270" s="8"/>
      <c r="I270" s="8"/>
      <c r="J270" s="9"/>
      <c r="K270" s="9"/>
      <c r="L270" s="9"/>
      <c r="M270" s="22" t="str">
        <f t="shared" si="5"/>
        <v xml:space="preserve">HYUNDAI : GRAND - G3LA | KIA : PICANTO - </v>
      </c>
      <c r="N270" s="3" t="s">
        <v>1002</v>
      </c>
      <c r="O270" s="3" t="s">
        <v>1001</v>
      </c>
      <c r="Q270" s="3" t="s">
        <v>1846</v>
      </c>
      <c r="R270" s="3" t="s">
        <v>1745</v>
      </c>
      <c r="T270" s="3" t="s">
        <v>2079</v>
      </c>
      <c r="W270" s="26" t="s">
        <v>1147</v>
      </c>
      <c r="X270" s="26" t="s">
        <v>852</v>
      </c>
      <c r="Y270" s="26">
        <v>9954667</v>
      </c>
      <c r="Z270" s="26" t="s">
        <v>973</v>
      </c>
      <c r="AA270" s="26"/>
    </row>
    <row r="271" spans="1:27" x14ac:dyDescent="0.3">
      <c r="A271" s="3" t="s">
        <v>283</v>
      </c>
      <c r="B271" s="26"/>
      <c r="C271" s="6"/>
      <c r="D271" s="7" t="s">
        <v>1512</v>
      </c>
      <c r="E271" s="8"/>
      <c r="F271" s="8"/>
      <c r="G271" s="8"/>
      <c r="H271" s="8"/>
      <c r="I271" s="8"/>
      <c r="J271" s="9"/>
      <c r="K271" s="9"/>
      <c r="L271" s="9"/>
      <c r="M271" s="22" t="str">
        <f t="shared" si="5"/>
        <v>HYUNDAI : ACCENT, ELANTRA, CERATO, RIO - G4ED, G4EE | KIA : RIO - G4ED, G4EE</v>
      </c>
      <c r="N271" s="3" t="s">
        <v>1002</v>
      </c>
      <c r="O271" s="3" t="s">
        <v>1001</v>
      </c>
      <c r="Q271" s="3" t="s">
        <v>1847</v>
      </c>
      <c r="R271" s="3" t="s">
        <v>1594</v>
      </c>
      <c r="T271" s="3" t="s">
        <v>2162</v>
      </c>
      <c r="U271" s="3" t="s">
        <v>2162</v>
      </c>
      <c r="W271" s="26" t="s">
        <v>1148</v>
      </c>
      <c r="X271" s="26" t="s">
        <v>902</v>
      </c>
      <c r="Y271" s="26">
        <v>9954583</v>
      </c>
      <c r="Z271" s="26" t="s">
        <v>974</v>
      </c>
      <c r="AA271" s="26" t="s">
        <v>1217</v>
      </c>
    </row>
    <row r="272" spans="1:27" x14ac:dyDescent="0.3">
      <c r="A272" s="3" t="s">
        <v>284</v>
      </c>
      <c r="B272" s="26"/>
      <c r="C272" s="6"/>
      <c r="D272" s="7" t="s">
        <v>1385</v>
      </c>
      <c r="E272" s="8"/>
      <c r="F272" s="8"/>
      <c r="G272" s="8"/>
      <c r="H272" s="8"/>
      <c r="I272" s="8"/>
      <c r="J272" s="9"/>
      <c r="K272" s="9"/>
      <c r="L272" s="9"/>
      <c r="M272" s="22" t="str">
        <f t="shared" si="5"/>
        <v xml:space="preserve">TOYOTA : HILUX - 3L, 5L |  :  - </v>
      </c>
      <c r="N272" s="3" t="s">
        <v>1008</v>
      </c>
      <c r="Q272" s="3" t="s">
        <v>1792</v>
      </c>
      <c r="T272" s="3" t="s">
        <v>2020</v>
      </c>
      <c r="W272" s="26" t="s">
        <v>1149</v>
      </c>
      <c r="X272" s="26" t="s">
        <v>864</v>
      </c>
      <c r="Y272" s="26" t="s">
        <v>494</v>
      </c>
      <c r="Z272" s="26" t="s">
        <v>975</v>
      </c>
      <c r="AA272" s="26"/>
    </row>
    <row r="273" spans="1:27" x14ac:dyDescent="0.3">
      <c r="A273" s="3" t="s">
        <v>285</v>
      </c>
      <c r="B273" s="26"/>
      <c r="C273" s="6"/>
      <c r="D273" s="7" t="s">
        <v>1511</v>
      </c>
      <c r="E273" s="8"/>
      <c r="F273" s="8"/>
      <c r="G273" s="8"/>
      <c r="H273" s="8"/>
      <c r="I273" s="8"/>
      <c r="J273" s="9"/>
      <c r="K273" s="9"/>
      <c r="L273" s="9"/>
      <c r="M273" s="22" t="str">
        <f t="shared" si="5"/>
        <v xml:space="preserve">NISSAN : SENTRA - GA13, GA15, GA16 |  :  - </v>
      </c>
      <c r="N273" s="3" t="s">
        <v>1003</v>
      </c>
      <c r="Q273" s="3" t="s">
        <v>1623</v>
      </c>
      <c r="T273" s="3" t="s">
        <v>2163</v>
      </c>
      <c r="W273" s="26"/>
      <c r="X273" s="26" t="s">
        <v>779</v>
      </c>
      <c r="Y273" s="26">
        <v>9954588</v>
      </c>
      <c r="Z273" s="26" t="s">
        <v>976</v>
      </c>
      <c r="AA273" s="26"/>
    </row>
    <row r="274" spans="1:27" x14ac:dyDescent="0.3">
      <c r="A274" s="3" t="s">
        <v>286</v>
      </c>
      <c r="B274" s="26" t="s">
        <v>1246</v>
      </c>
      <c r="C274" s="6"/>
      <c r="D274" s="7" t="s">
        <v>1510</v>
      </c>
      <c r="E274" s="8"/>
      <c r="F274" s="8"/>
      <c r="G274" s="8"/>
      <c r="H274" s="8"/>
      <c r="I274" s="8"/>
      <c r="J274" s="9"/>
      <c r="K274" s="9"/>
      <c r="L274" s="9"/>
      <c r="M274" s="22" t="str">
        <f t="shared" si="5"/>
        <v xml:space="preserve">TOYOTA : YARIS, ETIOS, AVANZA - 1NRFE |  :  - </v>
      </c>
      <c r="N274" s="3" t="s">
        <v>1008</v>
      </c>
      <c r="Q274" s="3" t="s">
        <v>1848</v>
      </c>
      <c r="T274" s="3" t="s">
        <v>2106</v>
      </c>
      <c r="W274" s="26"/>
      <c r="X274" s="26" t="s">
        <v>903</v>
      </c>
      <c r="Y274" s="26">
        <v>9954600</v>
      </c>
      <c r="Z274" s="26" t="s">
        <v>977</v>
      </c>
      <c r="AA274" s="26"/>
    </row>
    <row r="275" spans="1:27" x14ac:dyDescent="0.3">
      <c r="A275" s="3" t="s">
        <v>287</v>
      </c>
      <c r="B275" s="26"/>
      <c r="C275" s="6"/>
      <c r="D275" s="7" t="s">
        <v>1509</v>
      </c>
      <c r="E275" s="8"/>
      <c r="F275" s="8"/>
      <c r="G275" s="8"/>
      <c r="H275" s="8"/>
      <c r="I275" s="8"/>
      <c r="J275" s="9"/>
      <c r="K275" s="9"/>
      <c r="L275" s="9"/>
      <c r="M275" s="22" t="str">
        <f t="shared" si="5"/>
        <v xml:space="preserve">HYUNDAI : ACCENT, ELANTRA, CERATO, CRETA - G4FA, G4FC |  :  - </v>
      </c>
      <c r="N275" s="3" t="s">
        <v>1002</v>
      </c>
      <c r="Q275" s="3" t="s">
        <v>1849</v>
      </c>
      <c r="T275" s="3" t="s">
        <v>1965</v>
      </c>
      <c r="W275" s="26" t="s">
        <v>1036</v>
      </c>
      <c r="X275" s="26" t="s">
        <v>631</v>
      </c>
      <c r="Y275" s="26">
        <v>9954581</v>
      </c>
      <c r="Z275" s="26" t="s">
        <v>978</v>
      </c>
      <c r="AA275" s="26" t="s">
        <v>1218</v>
      </c>
    </row>
    <row r="276" spans="1:27" x14ac:dyDescent="0.3">
      <c r="A276" s="3" t="s">
        <v>288</v>
      </c>
      <c r="B276" s="26"/>
      <c r="C276" s="6"/>
      <c r="D276" s="7" t="s">
        <v>1507</v>
      </c>
      <c r="E276" s="8"/>
      <c r="F276" s="8"/>
      <c r="G276" s="8"/>
      <c r="H276" s="8"/>
      <c r="I276" s="8"/>
      <c r="J276" s="9"/>
      <c r="K276" s="9"/>
      <c r="L276" s="9"/>
      <c r="M276" s="22" t="str">
        <f t="shared" si="5"/>
        <v xml:space="preserve">TOYOTA : COROLLA, TERCEL - 2E, 3E |  :  - </v>
      </c>
      <c r="N276" s="3" t="s">
        <v>1008</v>
      </c>
      <c r="Q276" s="3" t="s">
        <v>1850</v>
      </c>
      <c r="T276" s="3" t="s">
        <v>2164</v>
      </c>
      <c r="W276" s="26" t="s">
        <v>1134</v>
      </c>
      <c r="X276" s="26"/>
      <c r="Y276" s="26" t="s">
        <v>661</v>
      </c>
      <c r="Z276" s="26" t="s">
        <v>661</v>
      </c>
      <c r="AA276" s="26"/>
    </row>
    <row r="277" spans="1:27" x14ac:dyDescent="0.3">
      <c r="A277" s="3" t="s">
        <v>289</v>
      </c>
      <c r="B277" s="26" t="s">
        <v>1239</v>
      </c>
      <c r="C277" s="6"/>
      <c r="D277" s="7" t="s">
        <v>1508</v>
      </c>
      <c r="E277" s="8"/>
      <c r="F277" s="8"/>
      <c r="G277" s="8"/>
      <c r="H277" s="8"/>
      <c r="I277" s="8"/>
      <c r="J277" s="9"/>
      <c r="K277" s="9"/>
      <c r="L277" s="9"/>
      <c r="M277" s="22" t="str">
        <f t="shared" si="5"/>
        <v xml:space="preserve">TOYOTA : CORONA, CALDINA, CELICA - 3S, 4S, 5SFE |  :  - </v>
      </c>
      <c r="N277" s="3" t="s">
        <v>1008</v>
      </c>
      <c r="Q277" s="3" t="s">
        <v>1851</v>
      </c>
      <c r="T277" s="3" t="s">
        <v>2165</v>
      </c>
      <c r="W277" s="26" t="s">
        <v>1112</v>
      </c>
      <c r="X277" s="26" t="s">
        <v>904</v>
      </c>
      <c r="Y277" s="26">
        <v>9954676</v>
      </c>
      <c r="Z277" s="26" t="s">
        <v>979</v>
      </c>
      <c r="AA277" s="26"/>
    </row>
    <row r="278" spans="1:27" x14ac:dyDescent="0.3">
      <c r="A278" s="3" t="s">
        <v>290</v>
      </c>
      <c r="B278" s="26"/>
      <c r="C278" s="6"/>
      <c r="D278" s="7" t="s">
        <v>1507</v>
      </c>
      <c r="E278" s="8"/>
      <c r="F278" s="8"/>
      <c r="G278" s="8"/>
      <c r="H278" s="8"/>
      <c r="I278" s="8"/>
      <c r="J278" s="9"/>
      <c r="K278" s="9"/>
      <c r="L278" s="9"/>
      <c r="M278" s="22" t="str">
        <f t="shared" si="5"/>
        <v xml:space="preserve">TOYOTA : COROLLA, TERCEL - 2E, 3E |  :  - </v>
      </c>
      <c r="N278" s="3" t="s">
        <v>1008</v>
      </c>
      <c r="Q278" s="3" t="s">
        <v>1850</v>
      </c>
      <c r="T278" s="3" t="s">
        <v>2164</v>
      </c>
      <c r="W278" s="26" t="s">
        <v>1069</v>
      </c>
      <c r="X278" s="26" t="s">
        <v>826</v>
      </c>
      <c r="Y278" s="26" t="s">
        <v>630</v>
      </c>
      <c r="Z278" s="26" t="s">
        <v>661</v>
      </c>
      <c r="AA278" s="26"/>
    </row>
    <row r="279" spans="1:27" x14ac:dyDescent="0.3">
      <c r="A279" s="3" t="s">
        <v>291</v>
      </c>
      <c r="B279" s="26"/>
      <c r="C279" s="6"/>
      <c r="D279" s="7" t="s">
        <v>1264</v>
      </c>
      <c r="E279" s="8"/>
      <c r="F279" s="8"/>
      <c r="G279" s="8"/>
      <c r="H279" s="8"/>
      <c r="I279" s="8"/>
      <c r="J279" s="9"/>
      <c r="K279" s="9"/>
      <c r="L279" s="9"/>
      <c r="M279" s="22" t="str">
        <f t="shared" si="5"/>
        <v>HYUNDAI : VARIOS - G4EE, G4ED | KIA : RIO - G4EE</v>
      </c>
      <c r="N279" s="3" t="s">
        <v>1002</v>
      </c>
      <c r="O279" s="3" t="s">
        <v>1001</v>
      </c>
      <c r="Q279" s="3" t="s">
        <v>1021</v>
      </c>
      <c r="R279" s="3" t="s">
        <v>1594</v>
      </c>
      <c r="T279" s="3" t="s">
        <v>1960</v>
      </c>
      <c r="U279" s="3" t="s">
        <v>2166</v>
      </c>
      <c r="W279" s="26" t="s">
        <v>1148</v>
      </c>
      <c r="X279" s="26"/>
      <c r="Y279" s="26" t="s">
        <v>662</v>
      </c>
      <c r="Z279" s="26" t="s">
        <v>980</v>
      </c>
      <c r="AA279" s="26" t="s">
        <v>1219</v>
      </c>
    </row>
    <row r="280" spans="1:27" x14ac:dyDescent="0.3">
      <c r="A280" s="3" t="s">
        <v>292</v>
      </c>
      <c r="B280" s="26" t="s">
        <v>1241</v>
      </c>
      <c r="C280" s="6"/>
      <c r="D280" s="7" t="s">
        <v>1506</v>
      </c>
      <c r="E280" s="8"/>
      <c r="F280" s="8"/>
      <c r="G280" s="8"/>
      <c r="H280" s="8"/>
      <c r="I280" s="8"/>
      <c r="J280" s="9"/>
      <c r="K280" s="9"/>
      <c r="L280" s="9"/>
      <c r="M280" s="22" t="str">
        <f t="shared" si="5"/>
        <v>HYUNDAI : VARIOS - D4EA | KIA : SPORTAGE - D4EA</v>
      </c>
      <c r="N280" s="3" t="s">
        <v>1002</v>
      </c>
      <c r="O280" s="3" t="s">
        <v>1001</v>
      </c>
      <c r="Q280" s="3" t="s">
        <v>1021</v>
      </c>
      <c r="R280" s="3" t="s">
        <v>1852</v>
      </c>
      <c r="T280" s="3" t="s">
        <v>2167</v>
      </c>
      <c r="U280" s="3" t="s">
        <v>2167</v>
      </c>
      <c r="W280" s="26" t="s">
        <v>1150</v>
      </c>
      <c r="X280" s="26"/>
      <c r="Y280" s="26" t="s">
        <v>663</v>
      </c>
      <c r="Z280" s="26" t="s">
        <v>981</v>
      </c>
      <c r="AA280" s="26" t="s">
        <v>1220</v>
      </c>
    </row>
    <row r="281" spans="1:27" x14ac:dyDescent="0.3">
      <c r="A281" s="3" t="s">
        <v>293</v>
      </c>
      <c r="B281" s="26"/>
      <c r="C281" s="6"/>
      <c r="D281" s="7" t="s">
        <v>1505</v>
      </c>
      <c r="E281" s="8"/>
      <c r="F281" s="8"/>
      <c r="G281" s="8"/>
      <c r="H281" s="8"/>
      <c r="I281" s="8"/>
      <c r="J281" s="9"/>
      <c r="K281" s="9"/>
      <c r="L281" s="9"/>
      <c r="M281" s="22" t="str">
        <f t="shared" si="5"/>
        <v>HYUNDAI : ACCENT, ELANTRA - G4FC, G4FA | KIA : CERATO, SOUL, RIO - G4FA, G4FC</v>
      </c>
      <c r="N281" s="3" t="s">
        <v>1002</v>
      </c>
      <c r="O281" s="3" t="s">
        <v>1001</v>
      </c>
      <c r="Q281" s="3" t="s">
        <v>1603</v>
      </c>
      <c r="R281" s="3" t="s">
        <v>1853</v>
      </c>
      <c r="T281" s="3" t="s">
        <v>2168</v>
      </c>
      <c r="U281" s="3" t="s">
        <v>1965</v>
      </c>
      <c r="W281" s="26" t="s">
        <v>1036</v>
      </c>
      <c r="X281" s="26" t="s">
        <v>905</v>
      </c>
      <c r="Y281" s="26" t="s">
        <v>664</v>
      </c>
      <c r="Z281" s="26" t="s">
        <v>433</v>
      </c>
      <c r="AA281" s="26"/>
    </row>
    <row r="282" spans="1:27" x14ac:dyDescent="0.3">
      <c r="A282" s="3" t="s">
        <v>294</v>
      </c>
      <c r="B282" s="26"/>
      <c r="C282" s="6"/>
      <c r="D282" s="7" t="s">
        <v>1504</v>
      </c>
      <c r="E282" s="8"/>
      <c r="F282" s="8"/>
      <c r="G282" s="8"/>
      <c r="H282" s="8"/>
      <c r="I282" s="8"/>
      <c r="J282" s="9"/>
      <c r="K282" s="9"/>
      <c r="L282" s="9"/>
      <c r="M282" s="22" t="str">
        <f t="shared" si="5"/>
        <v xml:space="preserve">NISSAN : VANETTE, SUNNY, BLUEBIRD, AD, FIERA - CD20, LD20 |  :  - </v>
      </c>
      <c r="N282" s="3" t="s">
        <v>1003</v>
      </c>
      <c r="Q282" s="3" t="s">
        <v>1854</v>
      </c>
      <c r="T282" s="3" t="s">
        <v>2169</v>
      </c>
      <c r="W282" s="26" t="s">
        <v>1151</v>
      </c>
      <c r="X282" s="26"/>
      <c r="Y282" s="26" t="s">
        <v>665</v>
      </c>
      <c r="Z282" s="26" t="s">
        <v>982</v>
      </c>
      <c r="AA282" s="26"/>
    </row>
    <row r="283" spans="1:27" x14ac:dyDescent="0.3">
      <c r="A283" s="3" t="s">
        <v>295</v>
      </c>
      <c r="B283" s="26"/>
      <c r="C283" s="6"/>
      <c r="D283" s="7" t="s">
        <v>1503</v>
      </c>
      <c r="E283" s="8"/>
      <c r="F283" s="8"/>
      <c r="G283" s="8"/>
      <c r="H283" s="8"/>
      <c r="I283" s="8"/>
      <c r="J283" s="9"/>
      <c r="K283" s="9"/>
      <c r="L283" s="9"/>
      <c r="M283" s="22" t="str">
        <f t="shared" si="5"/>
        <v>SUZUKI : ALTO, BELENO, CARRY, CULTUS, SWIFT - G13, G13B, G13A | DFSK : K07 - EQ474</v>
      </c>
      <c r="N283" s="3" t="s">
        <v>1010</v>
      </c>
      <c r="O283" s="3" t="s">
        <v>1020</v>
      </c>
      <c r="P283" s="3" t="s">
        <v>1009</v>
      </c>
      <c r="Q283" s="3" t="s">
        <v>1855</v>
      </c>
      <c r="R283" s="3" t="s">
        <v>1856</v>
      </c>
      <c r="S283" s="3" t="s">
        <v>1809</v>
      </c>
      <c r="T283" s="3" t="s">
        <v>2170</v>
      </c>
      <c r="U283" s="3" t="s">
        <v>2133</v>
      </c>
      <c r="W283" s="26" t="s">
        <v>1152</v>
      </c>
      <c r="X283" s="26"/>
      <c r="Y283" s="26" t="s">
        <v>666</v>
      </c>
      <c r="Z283" s="26" t="s">
        <v>983</v>
      </c>
      <c r="AA283" s="26" t="s">
        <v>1198</v>
      </c>
    </row>
    <row r="284" spans="1:27" x14ac:dyDescent="0.3">
      <c r="A284" s="3" t="s">
        <v>296</v>
      </c>
      <c r="B284" s="26"/>
      <c r="C284" s="6"/>
      <c r="D284" s="7" t="s">
        <v>1502</v>
      </c>
      <c r="E284" s="8"/>
      <c r="F284" s="8"/>
      <c r="G284" s="8"/>
      <c r="H284" s="8"/>
      <c r="I284" s="8"/>
      <c r="J284" s="9"/>
      <c r="K284" s="9"/>
      <c r="L284" s="9"/>
      <c r="M284" s="22" t="str">
        <f t="shared" si="5"/>
        <v xml:space="preserve">GREAT WALL : VOOLEX - C30 |  :  - </v>
      </c>
      <c r="N284" s="3" t="s">
        <v>1014</v>
      </c>
      <c r="Q284" s="3" t="s">
        <v>1857</v>
      </c>
      <c r="T284" s="3" t="s">
        <v>2171</v>
      </c>
      <c r="W284" s="26" t="s">
        <v>1078</v>
      </c>
      <c r="X284" s="26"/>
      <c r="Y284" s="26" t="s">
        <v>667</v>
      </c>
      <c r="Z284" s="26" t="s">
        <v>984</v>
      </c>
      <c r="AA284" s="26"/>
    </row>
    <row r="285" spans="1:27" x14ac:dyDescent="0.3">
      <c r="A285" s="3" t="s">
        <v>297</v>
      </c>
      <c r="B285" s="26" t="s">
        <v>1249</v>
      </c>
      <c r="C285" s="6"/>
      <c r="D285" s="7" t="s">
        <v>1501</v>
      </c>
      <c r="E285" s="8"/>
      <c r="F285" s="8"/>
      <c r="G285" s="8"/>
      <c r="H285" s="8"/>
      <c r="I285" s="8"/>
      <c r="J285" s="9"/>
      <c r="K285" s="9"/>
      <c r="L285" s="9"/>
      <c r="M285" s="22" t="str">
        <f t="shared" si="5"/>
        <v xml:space="preserve">GREAT WALL : STEED - 4D20 |  :  - </v>
      </c>
      <c r="N285" s="3" t="s">
        <v>1014</v>
      </c>
      <c r="Q285" s="3" t="s">
        <v>1722</v>
      </c>
      <c r="T285" s="3" t="s">
        <v>2059</v>
      </c>
      <c r="W285" s="26"/>
      <c r="X285" s="26"/>
      <c r="Y285" s="26" t="s">
        <v>668</v>
      </c>
      <c r="Z285" s="26" t="s">
        <v>536</v>
      </c>
      <c r="AA285" s="26"/>
    </row>
    <row r="286" spans="1:27" x14ac:dyDescent="0.3">
      <c r="A286" s="3" t="s">
        <v>298</v>
      </c>
      <c r="B286" s="26"/>
      <c r="C286" s="6"/>
      <c r="D286" s="7" t="s">
        <v>1500</v>
      </c>
      <c r="E286" s="8"/>
      <c r="F286" s="8"/>
      <c r="G286" s="8"/>
      <c r="H286" s="8"/>
      <c r="I286" s="8"/>
      <c r="J286" s="9"/>
      <c r="K286" s="9"/>
      <c r="L286" s="9"/>
      <c r="M286" s="22" t="str">
        <f t="shared" si="5"/>
        <v xml:space="preserve">TOYOTA : HIACE, HILUX, DYNA, 4-RUNNER, GRANVIA - 1KDFT, 1KZTE, 2KDTF |  :  - </v>
      </c>
      <c r="N286" s="3" t="s">
        <v>1008</v>
      </c>
      <c r="Q286" s="3" t="s">
        <v>1858</v>
      </c>
      <c r="T286" s="3" t="s">
        <v>2172</v>
      </c>
      <c r="W286" s="26"/>
      <c r="X286" s="26"/>
      <c r="Y286" s="26" t="s">
        <v>669</v>
      </c>
      <c r="Z286" s="26" t="s">
        <v>510</v>
      </c>
      <c r="AA286" s="26"/>
    </row>
    <row r="287" spans="1:27" x14ac:dyDescent="0.3">
      <c r="A287" s="3" t="s">
        <v>299</v>
      </c>
      <c r="B287" s="26"/>
      <c r="C287" s="6"/>
      <c r="D287" s="7" t="s">
        <v>1451</v>
      </c>
      <c r="E287" s="8"/>
      <c r="F287" s="8"/>
      <c r="G287" s="8"/>
      <c r="H287" s="8"/>
      <c r="I287" s="8"/>
      <c r="J287" s="9"/>
      <c r="K287" s="9"/>
      <c r="L287" s="9"/>
      <c r="M287" s="22" t="str">
        <f t="shared" si="5"/>
        <v xml:space="preserve">TOYOTA : COROLLA, STARLET - 2ELU, 2ELJ |  :  - </v>
      </c>
      <c r="N287" s="3" t="s">
        <v>1008</v>
      </c>
      <c r="Q287" s="3" t="s">
        <v>1859</v>
      </c>
      <c r="T287" s="3" t="s">
        <v>2173</v>
      </c>
      <c r="W287" s="26" t="s">
        <v>1069</v>
      </c>
      <c r="X287" s="26"/>
      <c r="Y287" s="26" t="s">
        <v>670</v>
      </c>
      <c r="Z287" s="26" t="s">
        <v>630</v>
      </c>
      <c r="AA287" s="26"/>
    </row>
    <row r="288" spans="1:27" x14ac:dyDescent="0.3">
      <c r="A288" s="3" t="s">
        <v>300</v>
      </c>
      <c r="B288" s="26" t="s">
        <v>1241</v>
      </c>
      <c r="C288" s="6"/>
      <c r="D288" s="7" t="s">
        <v>1375</v>
      </c>
      <c r="E288" s="8"/>
      <c r="F288" s="8"/>
      <c r="G288" s="8"/>
      <c r="H288" s="8"/>
      <c r="I288" s="8"/>
      <c r="J288" s="9"/>
      <c r="K288" s="9"/>
      <c r="L288" s="9"/>
      <c r="M288" s="22" t="str">
        <f t="shared" si="5"/>
        <v xml:space="preserve">TOYOTA : CARINA, CELICA, CAMRY, CORONA - 1S, 1SELU, 1SILU, 2SELU |  :  - </v>
      </c>
      <c r="N288" s="3" t="s">
        <v>1008</v>
      </c>
      <c r="Q288" s="3" t="s">
        <v>1657</v>
      </c>
      <c r="T288" s="3" t="s">
        <v>2009</v>
      </c>
      <c r="W288" s="26" t="s">
        <v>1095</v>
      </c>
      <c r="X288" s="26" t="s">
        <v>801</v>
      </c>
      <c r="Y288" s="26" t="s">
        <v>671</v>
      </c>
      <c r="Z288" s="26" t="s">
        <v>671</v>
      </c>
      <c r="AA288" s="26"/>
    </row>
    <row r="289" spans="1:27" x14ac:dyDescent="0.3">
      <c r="A289" s="3" t="s">
        <v>301</v>
      </c>
      <c r="B289" s="26"/>
      <c r="C289" s="6"/>
      <c r="D289" s="7" t="s">
        <v>1450</v>
      </c>
      <c r="E289" s="8"/>
      <c r="F289" s="8"/>
      <c r="G289" s="8"/>
      <c r="H289" s="8"/>
      <c r="I289" s="8"/>
      <c r="J289" s="9"/>
      <c r="K289" s="9"/>
      <c r="L289" s="9"/>
      <c r="M289" s="22" t="str">
        <f t="shared" si="5"/>
        <v xml:space="preserve">TOYOTA : CORONA, HILUX, DYNA - 1Y, 2Y, 3Y |  :  - </v>
      </c>
      <c r="N289" s="3" t="s">
        <v>1008</v>
      </c>
      <c r="Q289" s="3" t="s">
        <v>1860</v>
      </c>
      <c r="T289" s="3" t="s">
        <v>2011</v>
      </c>
      <c r="W289" s="26" t="s">
        <v>1066</v>
      </c>
      <c r="X289" s="26"/>
      <c r="Y289" s="26" t="s">
        <v>672</v>
      </c>
      <c r="Z289" s="26" t="s">
        <v>484</v>
      </c>
      <c r="AA289" s="26"/>
    </row>
    <row r="290" spans="1:27" x14ac:dyDescent="0.3">
      <c r="A290" s="3" t="s">
        <v>302</v>
      </c>
      <c r="B290" s="26"/>
      <c r="C290" s="6"/>
      <c r="D290" s="7" t="s">
        <v>1449</v>
      </c>
      <c r="E290" s="8"/>
      <c r="F290" s="8"/>
      <c r="G290" s="8"/>
      <c r="H290" s="8"/>
      <c r="I290" s="8"/>
      <c r="J290" s="9"/>
      <c r="K290" s="9"/>
      <c r="L290" s="9"/>
      <c r="M290" s="22" t="str">
        <f t="shared" si="5"/>
        <v xml:space="preserve">CHERY : QQ - SQR372, SQR472, Q22 |  :  - </v>
      </c>
      <c r="N290" s="3" t="s">
        <v>1012</v>
      </c>
      <c r="Q290" s="3" t="s">
        <v>1838</v>
      </c>
      <c r="T290" s="3" t="s">
        <v>2174</v>
      </c>
      <c r="W290" s="26"/>
      <c r="X290" s="26"/>
      <c r="Y290" s="26" t="s">
        <v>673</v>
      </c>
      <c r="Z290" s="26" t="s">
        <v>985</v>
      </c>
      <c r="AA290" s="26"/>
    </row>
    <row r="291" spans="1:27" x14ac:dyDescent="0.3">
      <c r="A291" s="3" t="s">
        <v>303</v>
      </c>
      <c r="B291" s="26"/>
      <c r="C291" s="6"/>
      <c r="D291" s="7" t="s">
        <v>1448</v>
      </c>
      <c r="E291" s="8"/>
      <c r="F291" s="8"/>
      <c r="G291" s="8"/>
      <c r="H291" s="8"/>
      <c r="I291" s="8"/>
      <c r="J291" s="9"/>
      <c r="K291" s="9"/>
      <c r="L291" s="9"/>
      <c r="M291" s="22" t="str">
        <f t="shared" si="5"/>
        <v>HYUNDAI : ACCENS - G4GK | KIA : KIA RIO,AVANTE,ACCENS - G4EE, GAED</v>
      </c>
      <c r="N291" s="3" t="s">
        <v>1002</v>
      </c>
      <c r="O291" s="3" t="s">
        <v>1001</v>
      </c>
      <c r="Q291" s="3" t="s">
        <v>1820</v>
      </c>
      <c r="R291" s="3" t="s">
        <v>1861</v>
      </c>
      <c r="T291" s="3" t="s">
        <v>2175</v>
      </c>
      <c r="U291" s="3" t="s">
        <v>2176</v>
      </c>
      <c r="W291" s="26" t="s">
        <v>1153</v>
      </c>
      <c r="X291" s="26" t="s">
        <v>431</v>
      </c>
      <c r="Y291" s="26" t="s">
        <v>674</v>
      </c>
      <c r="Z291" s="26" t="s">
        <v>746</v>
      </c>
      <c r="AA291" s="26" t="s">
        <v>1221</v>
      </c>
    </row>
    <row r="292" spans="1:27" x14ac:dyDescent="0.3">
      <c r="A292" s="3" t="s">
        <v>304</v>
      </c>
      <c r="B292" s="26"/>
      <c r="C292" s="6"/>
      <c r="D292" s="7" t="s">
        <v>1447</v>
      </c>
      <c r="E292" s="8"/>
      <c r="F292" s="8"/>
      <c r="G292" s="8"/>
      <c r="H292" s="8"/>
      <c r="I292" s="8"/>
      <c r="J292" s="9"/>
      <c r="K292" s="9"/>
      <c r="L292" s="9"/>
      <c r="M292" s="22" t="str">
        <f t="shared" si="5"/>
        <v xml:space="preserve">KIA : PICANTO - G4HG |  :  - </v>
      </c>
      <c r="N292" s="3" t="s">
        <v>1001</v>
      </c>
      <c r="Q292" s="3" t="s">
        <v>1745</v>
      </c>
      <c r="T292" s="3" t="s">
        <v>2177</v>
      </c>
      <c r="W292" s="26" t="s">
        <v>1132</v>
      </c>
      <c r="X292" s="26" t="s">
        <v>906</v>
      </c>
      <c r="Y292" s="26" t="s">
        <v>675</v>
      </c>
      <c r="Z292" s="26" t="s">
        <v>986</v>
      </c>
      <c r="AA292" s="26"/>
    </row>
    <row r="293" spans="1:27" x14ac:dyDescent="0.3">
      <c r="A293" s="3" t="s">
        <v>305</v>
      </c>
      <c r="B293" s="26"/>
      <c r="C293" s="6"/>
      <c r="D293" s="7" t="s">
        <v>1275</v>
      </c>
      <c r="E293" s="8"/>
      <c r="F293" s="8"/>
      <c r="G293" s="8"/>
      <c r="H293" s="8"/>
      <c r="I293" s="8"/>
      <c r="J293" s="9"/>
      <c r="K293" s="9"/>
      <c r="L293" s="9"/>
      <c r="M293" s="22" t="str">
        <f t="shared" si="5"/>
        <v xml:space="preserve">NISSAN : ATLAS, CONDOR, CIVILIAN - ED33, FD33T, ED35,FD35, FD35T |  :  - </v>
      </c>
      <c r="N293" s="3" t="s">
        <v>1003</v>
      </c>
      <c r="Q293" s="3" t="s">
        <v>1620</v>
      </c>
      <c r="T293" s="3" t="s">
        <v>1977</v>
      </c>
      <c r="W293" s="26" t="s">
        <v>1154</v>
      </c>
      <c r="X293" s="26"/>
      <c r="Y293" s="26" t="s">
        <v>676</v>
      </c>
      <c r="Z293" s="26" t="s">
        <v>448</v>
      </c>
      <c r="AA293" s="26"/>
    </row>
    <row r="294" spans="1:27" x14ac:dyDescent="0.3">
      <c r="A294" s="3" t="s">
        <v>306</v>
      </c>
      <c r="B294" s="26"/>
      <c r="C294" s="6"/>
      <c r="D294" s="7" t="s">
        <v>1446</v>
      </c>
      <c r="E294" s="8"/>
      <c r="F294" s="8"/>
      <c r="G294" s="8"/>
      <c r="H294" s="8"/>
      <c r="I294" s="8"/>
      <c r="J294" s="9"/>
      <c r="K294" s="9"/>
      <c r="L294" s="9"/>
      <c r="M294" s="22" t="str">
        <f t="shared" si="5"/>
        <v xml:space="preserve">TOYOTA : COROLLA, CORONA, SPRINTER, CARINA - 2A, 3A, 4A | LIFAN : FOISON - </v>
      </c>
      <c r="N294" s="3" t="s">
        <v>1008</v>
      </c>
      <c r="O294" s="3" t="s">
        <v>2264</v>
      </c>
      <c r="Q294" s="3" t="s">
        <v>1663</v>
      </c>
      <c r="R294" s="3" t="s">
        <v>1862</v>
      </c>
      <c r="T294" s="3" t="s">
        <v>2015</v>
      </c>
      <c r="W294" s="26"/>
      <c r="X294" s="26" t="s">
        <v>486</v>
      </c>
      <c r="Y294" s="26" t="s">
        <v>677</v>
      </c>
      <c r="Z294" s="26" t="s">
        <v>677</v>
      </c>
      <c r="AA294" s="26"/>
    </row>
    <row r="295" spans="1:27" x14ac:dyDescent="0.3">
      <c r="A295" s="3" t="s">
        <v>307</v>
      </c>
      <c r="B295" s="26"/>
      <c r="C295" s="6"/>
      <c r="D295" s="7" t="s">
        <v>1445</v>
      </c>
      <c r="E295" s="8"/>
      <c r="F295" s="8"/>
      <c r="G295" s="8"/>
      <c r="H295" s="8"/>
      <c r="I295" s="8"/>
      <c r="J295" s="9"/>
      <c r="K295" s="9"/>
      <c r="L295" s="9"/>
      <c r="M295" s="22" t="str">
        <f t="shared" si="5"/>
        <v xml:space="preserve">NISSAN : AD VAN, SUNNY - E13S, E15S |  :  - </v>
      </c>
      <c r="N295" s="3" t="s">
        <v>1003</v>
      </c>
      <c r="Q295" s="3" t="s">
        <v>1803</v>
      </c>
      <c r="T295" s="3" t="s">
        <v>2129</v>
      </c>
      <c r="W295" s="26" t="s">
        <v>1155</v>
      </c>
      <c r="X295" s="26" t="s">
        <v>623</v>
      </c>
      <c r="Y295" s="26" t="s">
        <v>678</v>
      </c>
      <c r="Z295" s="26" t="s">
        <v>678</v>
      </c>
      <c r="AA295" s="26"/>
    </row>
    <row r="296" spans="1:27" x14ac:dyDescent="0.3">
      <c r="A296" s="3" t="s">
        <v>308</v>
      </c>
      <c r="B296" s="26"/>
      <c r="C296" s="6"/>
      <c r="D296" s="7" t="s">
        <v>1444</v>
      </c>
      <c r="E296" s="8"/>
      <c r="F296" s="8"/>
      <c r="G296" s="8"/>
      <c r="H296" s="8"/>
      <c r="I296" s="8"/>
      <c r="J296" s="9"/>
      <c r="K296" s="9"/>
      <c r="L296" s="9"/>
      <c r="M296" s="22" t="str">
        <f t="shared" si="5"/>
        <v>HYUNDAI : STAREX - D4CB | KIA : SORENTO - D4CB</v>
      </c>
      <c r="N296" s="3" t="s">
        <v>1002</v>
      </c>
      <c r="O296" s="3" t="s">
        <v>1001</v>
      </c>
      <c r="Q296" s="3" t="s">
        <v>1751</v>
      </c>
      <c r="R296" s="3" t="s">
        <v>1599</v>
      </c>
      <c r="T296" s="3" t="s">
        <v>2123</v>
      </c>
      <c r="U296" s="3" t="s">
        <v>2123</v>
      </c>
      <c r="W296" s="26" t="s">
        <v>1102</v>
      </c>
      <c r="X296" s="26" t="s">
        <v>907</v>
      </c>
      <c r="Y296" s="26" t="s">
        <v>679</v>
      </c>
      <c r="Z296" s="26" t="s">
        <v>679</v>
      </c>
      <c r="AA296" s="26"/>
    </row>
    <row r="297" spans="1:27" x14ac:dyDescent="0.3">
      <c r="A297" s="3" t="s">
        <v>309</v>
      </c>
      <c r="B297" s="26"/>
      <c r="C297" s="6"/>
      <c r="D297" s="7" t="s">
        <v>1443</v>
      </c>
      <c r="E297" s="8"/>
      <c r="F297" s="8"/>
      <c r="G297" s="8"/>
      <c r="H297" s="8"/>
      <c r="I297" s="8"/>
      <c r="J297" s="9"/>
      <c r="K297" s="9"/>
      <c r="L297" s="9"/>
      <c r="M297" s="22" t="str">
        <f t="shared" si="5"/>
        <v xml:space="preserve">MITSUBISHI : CANTER, MIRAGE - 4G63, 4G64 |  :  - </v>
      </c>
      <c r="N297" s="3" t="s">
        <v>1004</v>
      </c>
      <c r="Q297" s="3" t="s">
        <v>1863</v>
      </c>
      <c r="T297" s="3" t="s">
        <v>2178</v>
      </c>
      <c r="W297" s="26" t="s">
        <v>1059</v>
      </c>
      <c r="X297" s="26" t="s">
        <v>908</v>
      </c>
      <c r="Y297" s="26" t="s">
        <v>680</v>
      </c>
      <c r="Z297" s="26" t="s">
        <v>680</v>
      </c>
      <c r="AA297" s="26"/>
    </row>
    <row r="298" spans="1:27" x14ac:dyDescent="0.3">
      <c r="A298" s="3" t="s">
        <v>310</v>
      </c>
      <c r="B298" s="26"/>
      <c r="C298" s="6"/>
      <c r="D298" s="7" t="s">
        <v>1442</v>
      </c>
      <c r="E298" s="8"/>
      <c r="F298" s="8"/>
      <c r="G298" s="8"/>
      <c r="H298" s="8"/>
      <c r="I298" s="8"/>
      <c r="J298" s="9"/>
      <c r="K298" s="9"/>
      <c r="L298" s="9"/>
      <c r="M298" s="22" t="str">
        <f t="shared" si="5"/>
        <v xml:space="preserve">MITSUBISHI : GALANTE, DELICA, ETERNA, FORTE - G62B, G63B, 4G64 |  :  - </v>
      </c>
      <c r="N298" s="3" t="s">
        <v>1004</v>
      </c>
      <c r="Q298" s="3" t="s">
        <v>1864</v>
      </c>
      <c r="T298" s="3" t="s">
        <v>2179</v>
      </c>
      <c r="W298" s="26" t="s">
        <v>1066</v>
      </c>
      <c r="X298" s="26"/>
      <c r="Y298" s="26" t="s">
        <v>681</v>
      </c>
      <c r="Z298" s="26" t="s">
        <v>681</v>
      </c>
      <c r="AA298" s="26"/>
    </row>
    <row r="299" spans="1:27" x14ac:dyDescent="0.3">
      <c r="A299" s="3" t="s">
        <v>311</v>
      </c>
      <c r="B299" s="26"/>
      <c r="C299" s="6"/>
      <c r="D299" s="7" t="s">
        <v>1441</v>
      </c>
      <c r="E299" s="8"/>
      <c r="F299" s="8"/>
      <c r="G299" s="8"/>
      <c r="H299" s="8"/>
      <c r="I299" s="8"/>
      <c r="J299" s="9"/>
      <c r="K299" s="9"/>
      <c r="L299" s="9"/>
      <c r="M299" s="22" t="str">
        <f t="shared" si="5"/>
        <v xml:space="preserve">TOYOTA : DYNA, COASTER - 2B |  :  - </v>
      </c>
      <c r="N299" s="3" t="s">
        <v>1008</v>
      </c>
      <c r="Q299" s="3" t="s">
        <v>1835</v>
      </c>
      <c r="T299" s="3" t="s">
        <v>2180</v>
      </c>
      <c r="W299" s="26" t="s">
        <v>1156</v>
      </c>
      <c r="X299" s="26" t="s">
        <v>909</v>
      </c>
      <c r="Y299" s="26" t="s">
        <v>682</v>
      </c>
      <c r="Z299" s="26" t="s">
        <v>682</v>
      </c>
      <c r="AA299" s="26"/>
    </row>
    <row r="300" spans="1:27" x14ac:dyDescent="0.3">
      <c r="A300" s="3" t="s">
        <v>312</v>
      </c>
      <c r="B300" s="26"/>
      <c r="C300" s="6"/>
      <c r="D300" s="7" t="s">
        <v>1440</v>
      </c>
      <c r="E300" s="8"/>
      <c r="F300" s="8"/>
      <c r="G300" s="8"/>
      <c r="H300" s="8"/>
      <c r="I300" s="8"/>
      <c r="J300" s="9"/>
      <c r="K300" s="9"/>
      <c r="L300" s="9"/>
      <c r="M300" s="22" t="str">
        <f t="shared" si="5"/>
        <v xml:space="preserve">HYUNDAI : SONATA - G4CP |  :  - </v>
      </c>
      <c r="N300" s="3" t="s">
        <v>1002</v>
      </c>
      <c r="Q300" s="3" t="s">
        <v>1597</v>
      </c>
      <c r="T300" s="3" t="s">
        <v>1964</v>
      </c>
      <c r="W300" s="26" t="s">
        <v>1059</v>
      </c>
      <c r="X300" s="26" t="s">
        <v>910</v>
      </c>
      <c r="Y300" s="26" t="s">
        <v>683</v>
      </c>
      <c r="Z300" s="26" t="s">
        <v>683</v>
      </c>
      <c r="AA300" s="26"/>
    </row>
    <row r="301" spans="1:27" x14ac:dyDescent="0.3">
      <c r="A301" s="3" t="s">
        <v>313</v>
      </c>
      <c r="B301" s="26"/>
      <c r="C301" s="6"/>
      <c r="D301" s="7" t="s">
        <v>1439</v>
      </c>
      <c r="E301" s="8"/>
      <c r="F301" s="8"/>
      <c r="G301" s="8"/>
      <c r="H301" s="8"/>
      <c r="I301" s="8"/>
      <c r="J301" s="9"/>
      <c r="K301" s="9"/>
      <c r="L301" s="9"/>
      <c r="M301" s="22" t="str">
        <f t="shared" si="5"/>
        <v xml:space="preserve">KIA : PICANTO - G3LA | HYUNDAI : GRAND - </v>
      </c>
      <c r="N301" s="3" t="s">
        <v>1001</v>
      </c>
      <c r="O301" s="3" t="s">
        <v>1002</v>
      </c>
      <c r="Q301" s="3" t="s">
        <v>1745</v>
      </c>
      <c r="R301" s="3" t="s">
        <v>1846</v>
      </c>
      <c r="T301" s="3" t="s">
        <v>2079</v>
      </c>
      <c r="W301" s="26" t="s">
        <v>1157</v>
      </c>
      <c r="X301" s="26" t="s">
        <v>852</v>
      </c>
      <c r="Y301" s="26" t="s">
        <v>684</v>
      </c>
      <c r="Z301" s="26" t="s">
        <v>987</v>
      </c>
      <c r="AA301" s="26" t="s">
        <v>1222</v>
      </c>
    </row>
    <row r="302" spans="1:27" x14ac:dyDescent="0.3">
      <c r="A302" s="3" t="s">
        <v>314</v>
      </c>
      <c r="B302" s="26"/>
      <c r="C302" s="6"/>
      <c r="D302" s="7" t="s">
        <v>1438</v>
      </c>
      <c r="E302" s="8"/>
      <c r="F302" s="8"/>
      <c r="G302" s="8"/>
      <c r="H302" s="8"/>
      <c r="I302" s="8"/>
      <c r="J302" s="9"/>
      <c r="K302" s="9"/>
      <c r="L302" s="9"/>
      <c r="M302" s="22" t="str">
        <f t="shared" si="5"/>
        <v xml:space="preserve">DAEWOO : MAGNUS - C20NF |  :  - </v>
      </c>
      <c r="N302" s="3" t="s">
        <v>1006</v>
      </c>
      <c r="Q302" s="3" t="s">
        <v>1865</v>
      </c>
      <c r="T302" s="3" t="s">
        <v>2181</v>
      </c>
      <c r="W302" s="26" t="s">
        <v>1158</v>
      </c>
      <c r="X302" s="26"/>
      <c r="Y302" s="26" t="s">
        <v>685</v>
      </c>
      <c r="Z302" s="26" t="s">
        <v>988</v>
      </c>
      <c r="AA302" s="26"/>
    </row>
    <row r="303" spans="1:27" x14ac:dyDescent="0.3">
      <c r="A303" s="3" t="s">
        <v>315</v>
      </c>
      <c r="B303" s="26"/>
      <c r="C303" s="6"/>
      <c r="D303" s="7" t="s">
        <v>1437</v>
      </c>
      <c r="E303" s="8"/>
      <c r="F303" s="8"/>
      <c r="G303" s="8"/>
      <c r="H303" s="8"/>
      <c r="I303" s="8"/>
      <c r="J303" s="9"/>
      <c r="K303" s="9"/>
      <c r="L303" s="9"/>
      <c r="M303" s="22" t="str">
        <f t="shared" si="5"/>
        <v>TOYOTA : VARIOS - 3B, 11B, 14B, 15B | DODGE : D-100 - 1B</v>
      </c>
      <c r="N303" s="3" t="s">
        <v>1008</v>
      </c>
      <c r="O303" s="3" t="s">
        <v>2265</v>
      </c>
      <c r="Q303" s="3" t="s">
        <v>1021</v>
      </c>
      <c r="R303" s="3" t="s">
        <v>1866</v>
      </c>
      <c r="T303" s="3" t="s">
        <v>2182</v>
      </c>
      <c r="U303" s="3" t="s">
        <v>2183</v>
      </c>
      <c r="W303" s="26"/>
      <c r="X303" s="26" t="s">
        <v>741</v>
      </c>
      <c r="Y303" s="26" t="s">
        <v>686</v>
      </c>
      <c r="Z303" s="26" t="s">
        <v>686</v>
      </c>
      <c r="AA303" s="26"/>
    </row>
    <row r="304" spans="1:27" x14ac:dyDescent="0.3">
      <c r="A304" s="3" t="s">
        <v>316</v>
      </c>
      <c r="B304" s="26" t="s">
        <v>1246</v>
      </c>
      <c r="C304" s="6"/>
      <c r="D304" s="7" t="s">
        <v>1436</v>
      </c>
      <c r="E304" s="8"/>
      <c r="F304" s="8"/>
      <c r="G304" s="8"/>
      <c r="H304" s="8"/>
      <c r="I304" s="8"/>
      <c r="J304" s="9"/>
      <c r="K304" s="9"/>
      <c r="L304" s="9"/>
      <c r="M304" s="22" t="str">
        <f t="shared" si="5"/>
        <v xml:space="preserve">TOYOTA : HILUX, 4RUNNER - 3VZ |  :  - </v>
      </c>
      <c r="N304" s="3" t="s">
        <v>1008</v>
      </c>
      <c r="Q304" s="3" t="s">
        <v>1779</v>
      </c>
      <c r="T304" s="3" t="s">
        <v>2110</v>
      </c>
      <c r="W304" s="26"/>
      <c r="X304" s="26" t="s">
        <v>911</v>
      </c>
      <c r="Y304" s="26" t="s">
        <v>687</v>
      </c>
      <c r="Z304" s="26" t="s">
        <v>687</v>
      </c>
      <c r="AA304" s="26"/>
    </row>
    <row r="305" spans="1:27" x14ac:dyDescent="0.3">
      <c r="A305" s="3" t="s">
        <v>317</v>
      </c>
      <c r="B305" s="26" t="s">
        <v>1246</v>
      </c>
      <c r="C305" s="6"/>
      <c r="D305" s="7" t="s">
        <v>1435</v>
      </c>
      <c r="E305" s="8"/>
      <c r="F305" s="8"/>
      <c r="G305" s="8"/>
      <c r="H305" s="8"/>
      <c r="I305" s="8"/>
      <c r="J305" s="9"/>
      <c r="K305" s="9"/>
      <c r="L305" s="9"/>
      <c r="M305" s="22" t="str">
        <f t="shared" si="5"/>
        <v xml:space="preserve">TOYOTA : COROLLA, AURI, AVENNIS, RAV4 - 1ZR-FE, 2ZR-FE, EZR-FE |  :  - </v>
      </c>
      <c r="N305" s="3" t="s">
        <v>1008</v>
      </c>
      <c r="Q305" s="3" t="s">
        <v>1867</v>
      </c>
      <c r="T305" s="3" t="s">
        <v>2184</v>
      </c>
      <c r="W305" s="26"/>
      <c r="X305" s="26"/>
      <c r="Y305" s="26" t="s">
        <v>688</v>
      </c>
      <c r="Z305" s="26" t="s">
        <v>512</v>
      </c>
      <c r="AA305" s="26"/>
    </row>
    <row r="306" spans="1:27" x14ac:dyDescent="0.3">
      <c r="A306" s="3" t="s">
        <v>318</v>
      </c>
      <c r="B306" s="26"/>
      <c r="C306" s="6"/>
      <c r="D306" s="7" t="s">
        <v>1434</v>
      </c>
      <c r="E306" s="8"/>
      <c r="F306" s="8"/>
      <c r="G306" s="8"/>
      <c r="H306" s="8"/>
      <c r="I306" s="8"/>
      <c r="J306" s="9"/>
      <c r="K306" s="9"/>
      <c r="L306" s="9"/>
      <c r="M306" s="22" t="str">
        <f t="shared" si="5"/>
        <v xml:space="preserve">TOYOTA : HILUX - 2TR-FE, LAND CRUISER, TACOMA |  :  - </v>
      </c>
      <c r="N306" s="3" t="s">
        <v>1008</v>
      </c>
      <c r="Q306" s="3" t="s">
        <v>1792</v>
      </c>
      <c r="T306" s="3" t="s">
        <v>2185</v>
      </c>
      <c r="W306" s="26" t="s">
        <v>1159</v>
      </c>
      <c r="X306" s="26"/>
      <c r="Y306" s="26" t="s">
        <v>689</v>
      </c>
      <c r="Z306" s="26"/>
      <c r="AA306" s="26"/>
    </row>
    <row r="307" spans="1:27" x14ac:dyDescent="0.3">
      <c r="A307" s="3" t="s">
        <v>319</v>
      </c>
      <c r="B307" s="26"/>
      <c r="C307" s="6"/>
      <c r="D307" s="7" t="s">
        <v>1433</v>
      </c>
      <c r="E307" s="8"/>
      <c r="F307" s="8"/>
      <c r="G307" s="8"/>
      <c r="H307" s="8"/>
      <c r="I307" s="8"/>
      <c r="J307" s="9"/>
      <c r="K307" s="9"/>
      <c r="L307" s="9"/>
      <c r="M307" s="22" t="str">
        <f t="shared" si="5"/>
        <v xml:space="preserve">JAC : SORENTO - G4JS | HYUNDAI : SONATA - </v>
      </c>
      <c r="N307" s="3" t="s">
        <v>1015</v>
      </c>
      <c r="O307" s="3" t="s">
        <v>1002</v>
      </c>
      <c r="Q307" s="3" t="s">
        <v>1599</v>
      </c>
      <c r="R307" s="3" t="s">
        <v>1597</v>
      </c>
      <c r="T307" s="3" t="s">
        <v>2186</v>
      </c>
      <c r="W307" s="26" t="s">
        <v>1160</v>
      </c>
      <c r="X307" s="26" t="s">
        <v>764</v>
      </c>
      <c r="Y307" s="26" t="s">
        <v>690</v>
      </c>
      <c r="Z307" s="26" t="s">
        <v>690</v>
      </c>
      <c r="AA307" s="26"/>
    </row>
    <row r="308" spans="1:27" x14ac:dyDescent="0.3">
      <c r="A308" s="3" t="s">
        <v>320</v>
      </c>
      <c r="B308" s="26"/>
      <c r="C308" s="6"/>
      <c r="D308" s="7" t="s">
        <v>1432</v>
      </c>
      <c r="E308" s="8"/>
      <c r="F308" s="8"/>
      <c r="G308" s="8"/>
      <c r="H308" s="8"/>
      <c r="I308" s="8"/>
      <c r="J308" s="9"/>
      <c r="K308" s="9"/>
      <c r="L308" s="9"/>
      <c r="M308" s="22" t="str">
        <f t="shared" si="5"/>
        <v>DFSK : LC, MINIBUS - DK15 | DONGFENG : VARIOS - C37</v>
      </c>
      <c r="N308" s="3" t="s">
        <v>1020</v>
      </c>
      <c r="O308" s="3" t="s">
        <v>2260</v>
      </c>
      <c r="Q308" s="3" t="s">
        <v>1868</v>
      </c>
      <c r="R308" s="3" t="s">
        <v>1021</v>
      </c>
      <c r="T308" s="3" t="s">
        <v>1798</v>
      </c>
      <c r="U308" s="3" t="s">
        <v>1794</v>
      </c>
      <c r="W308" s="26"/>
      <c r="X308" s="26"/>
      <c r="Y308" s="26">
        <v>94</v>
      </c>
      <c r="Z308" s="26" t="s">
        <v>607</v>
      </c>
      <c r="AA308" s="26" t="s">
        <v>1223</v>
      </c>
    </row>
    <row r="309" spans="1:27" x14ac:dyDescent="0.3">
      <c r="A309" s="3" t="s">
        <v>321</v>
      </c>
      <c r="B309" s="26"/>
      <c r="C309" s="6"/>
      <c r="D309" s="7" t="s">
        <v>1431</v>
      </c>
      <c r="E309" s="8"/>
      <c r="F309" s="8"/>
      <c r="G309" s="8"/>
      <c r="H309" s="8"/>
      <c r="I309" s="8"/>
      <c r="J309" s="9"/>
      <c r="K309" s="9"/>
      <c r="L309" s="9"/>
      <c r="M309" s="22" t="str">
        <f t="shared" si="5"/>
        <v xml:space="preserve">NISSAN : SENTRA, SUNNY - E13, E15, E16 |  :  - </v>
      </c>
      <c r="N309" s="3" t="s">
        <v>1003</v>
      </c>
      <c r="Q309" s="3" t="s">
        <v>1869</v>
      </c>
      <c r="T309" s="3" t="s">
        <v>2151</v>
      </c>
      <c r="W309" s="26" t="s">
        <v>1045</v>
      </c>
      <c r="X309" s="26" t="s">
        <v>774</v>
      </c>
      <c r="Y309" s="26" t="s">
        <v>623</v>
      </c>
      <c r="Z309" s="26">
        <v>9949943</v>
      </c>
      <c r="AA309" s="26"/>
    </row>
    <row r="310" spans="1:27" x14ac:dyDescent="0.3">
      <c r="A310" s="3" t="s">
        <v>322</v>
      </c>
      <c r="B310" s="26"/>
      <c r="C310" s="6"/>
      <c r="D310" s="7" t="s">
        <v>1430</v>
      </c>
      <c r="E310" s="8"/>
      <c r="F310" s="8"/>
      <c r="G310" s="8"/>
      <c r="H310" s="8"/>
      <c r="I310" s="8"/>
      <c r="J310" s="9"/>
      <c r="K310" s="9"/>
      <c r="L310" s="9"/>
      <c r="M310" s="22" t="str">
        <f t="shared" si="5"/>
        <v xml:space="preserve">MITSUBISHI : LANCER, LIBERO, MIRAGE, DINGO, PROTON - 4G13. 4G15 |  :  - </v>
      </c>
      <c r="N310" s="3" t="s">
        <v>1004</v>
      </c>
      <c r="Q310" s="3" t="s">
        <v>1870</v>
      </c>
      <c r="T310" s="3" t="s">
        <v>2187</v>
      </c>
      <c r="W310" s="26" t="s">
        <v>1133</v>
      </c>
      <c r="X310" s="26" t="s">
        <v>912</v>
      </c>
      <c r="Y310" s="26" t="s">
        <v>691</v>
      </c>
      <c r="Z310" s="26" t="s">
        <v>466</v>
      </c>
      <c r="AA310" s="26"/>
    </row>
    <row r="311" spans="1:27" x14ac:dyDescent="0.3">
      <c r="A311" s="3" t="s">
        <v>323</v>
      </c>
      <c r="B311" s="26"/>
      <c r="C311" s="6"/>
      <c r="D311" s="7" t="s">
        <v>1429</v>
      </c>
      <c r="E311" s="8"/>
      <c r="F311" s="8"/>
      <c r="G311" s="8"/>
      <c r="H311" s="8"/>
      <c r="I311" s="8"/>
      <c r="J311" s="9"/>
      <c r="K311" s="9"/>
      <c r="L311" s="9"/>
      <c r="M311" s="22" t="str">
        <f t="shared" si="5"/>
        <v xml:space="preserve">NISSAN : PICK UP, 620, 720, DATSUN - J15, J16, J18 |  :  - </v>
      </c>
      <c r="N311" s="3" t="s">
        <v>1003</v>
      </c>
      <c r="Q311" s="3" t="s">
        <v>1871</v>
      </c>
      <c r="T311" s="3" t="s">
        <v>2188</v>
      </c>
      <c r="W311" s="26" t="s">
        <v>1161</v>
      </c>
      <c r="X311" s="26" t="s">
        <v>695</v>
      </c>
      <c r="Y311" s="26" t="s">
        <v>692</v>
      </c>
      <c r="Z311" s="26" t="s">
        <v>692</v>
      </c>
      <c r="AA311" s="26"/>
    </row>
    <row r="312" spans="1:27" x14ac:dyDescent="0.3">
      <c r="A312" s="3" t="s">
        <v>324</v>
      </c>
      <c r="B312" s="26"/>
      <c r="C312" s="6"/>
      <c r="D312" s="7" t="s">
        <v>1272</v>
      </c>
      <c r="E312" s="8"/>
      <c r="F312" s="8"/>
      <c r="G312" s="8"/>
      <c r="H312" s="8"/>
      <c r="I312" s="8"/>
      <c r="J312" s="9"/>
      <c r="K312" s="9"/>
      <c r="L312" s="9"/>
      <c r="M312" s="22" t="str">
        <f t="shared" si="5"/>
        <v xml:space="preserve">NISSAN : SUNNY, PULSAR, DATSUN - E15 |  :  - </v>
      </c>
      <c r="N312" s="3" t="s">
        <v>1003</v>
      </c>
      <c r="Q312" s="3" t="s">
        <v>1872</v>
      </c>
      <c r="T312" s="3" t="s">
        <v>1974</v>
      </c>
      <c r="W312" s="26" t="s">
        <v>1162</v>
      </c>
      <c r="X312" s="26" t="s">
        <v>648</v>
      </c>
      <c r="Y312" s="26" t="s">
        <v>693</v>
      </c>
      <c r="Z312" s="26" t="s">
        <v>693</v>
      </c>
      <c r="AA312" s="26"/>
    </row>
    <row r="313" spans="1:27" x14ac:dyDescent="0.3">
      <c r="A313" s="3" t="s">
        <v>325</v>
      </c>
      <c r="B313" s="26"/>
      <c r="C313" s="6"/>
      <c r="D313" s="7" t="s">
        <v>1273</v>
      </c>
      <c r="E313" s="8"/>
      <c r="F313" s="8"/>
      <c r="G313" s="8"/>
      <c r="H313" s="8"/>
      <c r="I313" s="8"/>
      <c r="J313" s="9"/>
      <c r="K313" s="9"/>
      <c r="L313" s="9"/>
      <c r="M313" s="22" t="str">
        <f t="shared" si="5"/>
        <v xml:space="preserve">NISSAN : AD 2000, AVENIR, BLUEBIRD, SUNNY, VANETTE SERENA - CD20 |  :  - </v>
      </c>
      <c r="N313" s="3" t="s">
        <v>1003</v>
      </c>
      <c r="Q313" s="3" t="s">
        <v>1873</v>
      </c>
      <c r="T313" s="3" t="s">
        <v>1975</v>
      </c>
      <c r="W313" s="26"/>
      <c r="X313" s="26" t="s">
        <v>913</v>
      </c>
      <c r="Y313" s="26">
        <v>9972435</v>
      </c>
      <c r="Z313" s="26" t="s">
        <v>982</v>
      </c>
      <c r="AA313" s="26"/>
    </row>
    <row r="314" spans="1:27" x14ac:dyDescent="0.3">
      <c r="A314" s="3" t="s">
        <v>326</v>
      </c>
      <c r="B314" s="26"/>
      <c r="C314" s="6"/>
      <c r="D314" s="7" t="s">
        <v>1428</v>
      </c>
      <c r="E314" s="8"/>
      <c r="F314" s="8"/>
      <c r="G314" s="8"/>
      <c r="H314" s="8"/>
      <c r="I314" s="8"/>
      <c r="J314" s="9"/>
      <c r="K314" s="9"/>
      <c r="L314" s="9"/>
      <c r="M314" s="22" t="str">
        <f t="shared" si="5"/>
        <v>SUZUKI : CARRY - F10A | FAW : CA - DA465</v>
      </c>
      <c r="N314" s="3" t="s">
        <v>1010</v>
      </c>
      <c r="O314" s="3" t="s">
        <v>1027</v>
      </c>
      <c r="Q314" s="3" t="s">
        <v>1769</v>
      </c>
      <c r="R314" s="3" t="s">
        <v>1874</v>
      </c>
      <c r="T314" s="3" t="s">
        <v>2189</v>
      </c>
      <c r="U314" s="3" t="s">
        <v>2190</v>
      </c>
      <c r="W314" s="26"/>
      <c r="X314" s="26" t="s">
        <v>914</v>
      </c>
      <c r="Y314" s="26">
        <v>9949957</v>
      </c>
      <c r="Z314" s="26" t="s">
        <v>989</v>
      </c>
      <c r="AA314" s="26"/>
    </row>
    <row r="315" spans="1:27" x14ac:dyDescent="0.3">
      <c r="A315" s="3" t="s">
        <v>327</v>
      </c>
      <c r="B315" s="26"/>
      <c r="C315" s="6"/>
      <c r="D315" s="7" t="s">
        <v>1427</v>
      </c>
      <c r="E315" s="8"/>
      <c r="F315" s="8"/>
      <c r="G315" s="8"/>
      <c r="H315" s="8"/>
      <c r="I315" s="8"/>
      <c r="J315" s="9"/>
      <c r="K315" s="9"/>
      <c r="L315" s="9"/>
      <c r="M315" s="22" t="str">
        <f t="shared" si="5"/>
        <v xml:space="preserve">TOYOTA : AVANZA, YARIS, PASSO, DUET - 3SZ-VE, K3-VE |  :  - </v>
      </c>
      <c r="N315" s="3" t="s">
        <v>1008</v>
      </c>
      <c r="Q315" s="3" t="s">
        <v>1875</v>
      </c>
      <c r="T315" s="3" t="s">
        <v>2191</v>
      </c>
      <c r="W315" s="26" t="s">
        <v>1131</v>
      </c>
      <c r="X315" s="26" t="s">
        <v>515</v>
      </c>
      <c r="Y315" s="26" t="s">
        <v>694</v>
      </c>
      <c r="Z315" s="26" t="s">
        <v>694</v>
      </c>
      <c r="AA315" s="26"/>
    </row>
    <row r="316" spans="1:27" x14ac:dyDescent="0.3">
      <c r="A316" s="3" t="s">
        <v>328</v>
      </c>
      <c r="B316" s="26"/>
      <c r="C316" s="6"/>
      <c r="D316" s="7" t="s">
        <v>1426</v>
      </c>
      <c r="E316" s="8"/>
      <c r="F316" s="8"/>
      <c r="G316" s="8"/>
      <c r="H316" s="8"/>
      <c r="I316" s="8"/>
      <c r="J316" s="9"/>
      <c r="K316" s="9"/>
      <c r="L316" s="9"/>
      <c r="M316" s="22" t="str">
        <f t="shared" si="5"/>
        <v>HYUNDAI : ACCENT, ELANTRA - G4FC, G4FA | KIA : CERATO, SOUL, RIO - G4FA, G4FC</v>
      </c>
      <c r="N316" s="3" t="s">
        <v>1002</v>
      </c>
      <c r="O316" s="3" t="s">
        <v>1001</v>
      </c>
      <c r="Q316" s="3" t="s">
        <v>1603</v>
      </c>
      <c r="R316" s="3" t="s">
        <v>1853</v>
      </c>
      <c r="T316" s="3" t="s">
        <v>2168</v>
      </c>
      <c r="U316" s="3" t="s">
        <v>1965</v>
      </c>
      <c r="W316" s="26"/>
      <c r="X316" s="26" t="s">
        <v>915</v>
      </c>
      <c r="Y316" s="26" t="s">
        <v>433</v>
      </c>
      <c r="Z316" s="26" t="s">
        <v>433</v>
      </c>
      <c r="AA316" s="26" t="s">
        <v>1224</v>
      </c>
    </row>
    <row r="317" spans="1:27" x14ac:dyDescent="0.3">
      <c r="A317" s="3" t="s">
        <v>329</v>
      </c>
      <c r="B317" s="26"/>
      <c r="C317" s="6"/>
      <c r="D317" s="7" t="s">
        <v>1425</v>
      </c>
      <c r="E317" s="8"/>
      <c r="F317" s="8"/>
      <c r="G317" s="8"/>
      <c r="H317" s="8"/>
      <c r="I317" s="8"/>
      <c r="J317" s="9"/>
      <c r="K317" s="9"/>
      <c r="L317" s="9"/>
      <c r="M317" s="22" t="str">
        <f t="shared" si="5"/>
        <v xml:space="preserve">MERCEDES BENZ : ATLAS, CONDOR, CABSTER, HOMER, DATSUN - J, J13, J15, 16 |  :  - </v>
      </c>
      <c r="N317" s="3" t="s">
        <v>1023</v>
      </c>
      <c r="Q317" s="3" t="s">
        <v>1876</v>
      </c>
      <c r="T317" s="3" t="s">
        <v>2192</v>
      </c>
      <c r="W317" s="26" t="s">
        <v>1163</v>
      </c>
      <c r="X317" s="26" t="s">
        <v>916</v>
      </c>
      <c r="Y317" s="26" t="s">
        <v>695</v>
      </c>
      <c r="Z317" s="26" t="s">
        <v>695</v>
      </c>
      <c r="AA317" s="26"/>
    </row>
    <row r="318" spans="1:27" x14ac:dyDescent="0.3">
      <c r="A318" s="3" t="s">
        <v>330</v>
      </c>
      <c r="B318" s="26"/>
      <c r="C318" s="6"/>
      <c r="D318" s="7" t="s">
        <v>1424</v>
      </c>
      <c r="E318" s="8"/>
      <c r="F318" s="8"/>
      <c r="G318" s="8"/>
      <c r="H318" s="8"/>
      <c r="I318" s="8"/>
      <c r="J318" s="9"/>
      <c r="K318" s="9"/>
      <c r="L318" s="9"/>
      <c r="M318" s="22" t="str">
        <f t="shared" si="5"/>
        <v xml:space="preserve">TOYOTA : COROLLA, STARLET - 2E |  :  - </v>
      </c>
      <c r="N318" s="3" t="s">
        <v>1008</v>
      </c>
      <c r="Q318" s="3" t="s">
        <v>1859</v>
      </c>
      <c r="T318" s="3" t="s">
        <v>2137</v>
      </c>
      <c r="W318" s="26" t="s">
        <v>1069</v>
      </c>
      <c r="X318" s="26" t="s">
        <v>917</v>
      </c>
      <c r="Y318" s="26" t="s">
        <v>630</v>
      </c>
      <c r="Z318" s="26" t="s">
        <v>630</v>
      </c>
      <c r="AA318" s="26"/>
    </row>
    <row r="319" spans="1:27" x14ac:dyDescent="0.3">
      <c r="A319" s="3" t="s">
        <v>331</v>
      </c>
      <c r="B319" s="26"/>
      <c r="C319" s="6"/>
      <c r="D319" s="7" t="s">
        <v>1423</v>
      </c>
      <c r="E319" s="8"/>
      <c r="F319" s="8"/>
      <c r="G319" s="8"/>
      <c r="H319" s="8"/>
      <c r="I319" s="8"/>
      <c r="J319" s="9"/>
      <c r="K319" s="9"/>
      <c r="L319" s="9"/>
      <c r="M319" s="22" t="str">
        <f t="shared" si="5"/>
        <v>CHANGHE : K14B - VARIOS | SUZUKI : SWIFT, ALTO - VARIOS</v>
      </c>
      <c r="N319" s="3" t="s">
        <v>1024</v>
      </c>
      <c r="O319" s="3" t="s">
        <v>1010</v>
      </c>
      <c r="P319" s="3" t="s">
        <v>2260</v>
      </c>
      <c r="Q319" s="3" t="s">
        <v>1877</v>
      </c>
      <c r="R319" s="3" t="s">
        <v>1878</v>
      </c>
      <c r="S319" s="3" t="s">
        <v>1794</v>
      </c>
      <c r="T319" s="3" t="s">
        <v>1021</v>
      </c>
      <c r="U319" s="3" t="s">
        <v>1021</v>
      </c>
      <c r="V319" s="3" t="s">
        <v>2193</v>
      </c>
      <c r="W319" s="26" t="s">
        <v>1164</v>
      </c>
      <c r="X319" s="26"/>
      <c r="Y319" s="26" t="s">
        <v>696</v>
      </c>
      <c r="Z319" s="26" t="s">
        <v>990</v>
      </c>
      <c r="AA319" s="26" t="s">
        <v>1190</v>
      </c>
    </row>
    <row r="320" spans="1:27" x14ac:dyDescent="0.3">
      <c r="A320" s="3" t="s">
        <v>332</v>
      </c>
      <c r="B320" s="26"/>
      <c r="C320" s="6"/>
      <c r="D320" s="7" t="s">
        <v>1422</v>
      </c>
      <c r="E320" s="8"/>
      <c r="F320" s="8"/>
      <c r="G320" s="8"/>
      <c r="H320" s="8"/>
      <c r="I320" s="8"/>
      <c r="J320" s="9"/>
      <c r="K320" s="9"/>
      <c r="L320" s="9"/>
      <c r="M320" s="22" t="str">
        <f t="shared" si="5"/>
        <v xml:space="preserve">KIA : PICANTO - 1.2 |  :  - </v>
      </c>
      <c r="N320" s="3" t="s">
        <v>1001</v>
      </c>
      <c r="Q320" s="3" t="s">
        <v>1745</v>
      </c>
      <c r="T320" s="3">
        <v>1.2</v>
      </c>
      <c r="W320" s="26" t="s">
        <v>1165</v>
      </c>
      <c r="X320" s="26"/>
      <c r="Y320" s="26" t="s">
        <v>697</v>
      </c>
      <c r="Z320" s="26" t="s">
        <v>697</v>
      </c>
      <c r="AA320" s="26"/>
    </row>
    <row r="321" spans="1:27" x14ac:dyDescent="0.3">
      <c r="A321" s="3" t="s">
        <v>333</v>
      </c>
      <c r="B321" s="26"/>
      <c r="C321" s="6"/>
      <c r="D321" s="7" t="s">
        <v>1421</v>
      </c>
      <c r="E321" s="8"/>
      <c r="F321" s="8"/>
      <c r="G321" s="8"/>
      <c r="H321" s="8"/>
      <c r="I321" s="8"/>
      <c r="J321" s="9"/>
      <c r="K321" s="9"/>
      <c r="L321" s="9"/>
      <c r="M321" s="22" t="str">
        <f t="shared" si="5"/>
        <v>CHANGAN : VARIOS - VARIOS | SUZUKI : ERTIGA, SWIFT - K14B,K12B</v>
      </c>
      <c r="N321" s="3" t="s">
        <v>1007</v>
      </c>
      <c r="O321" s="3" t="s">
        <v>1010</v>
      </c>
      <c r="Q321" s="3" t="s">
        <v>1021</v>
      </c>
      <c r="R321" s="3" t="s">
        <v>1879</v>
      </c>
      <c r="T321" s="3" t="s">
        <v>1021</v>
      </c>
      <c r="U321" s="3" t="s">
        <v>2194</v>
      </c>
      <c r="W321" s="26" t="s">
        <v>1124</v>
      </c>
      <c r="X321" s="26"/>
      <c r="Y321" s="26" t="s">
        <v>696</v>
      </c>
      <c r="Z321" s="26" t="s">
        <v>696</v>
      </c>
      <c r="AA321" s="26"/>
    </row>
    <row r="322" spans="1:27" x14ac:dyDescent="0.3">
      <c r="A322" s="3" t="s">
        <v>334</v>
      </c>
      <c r="B322" s="26"/>
      <c r="C322" s="6"/>
      <c r="D322" s="7" t="s">
        <v>1420</v>
      </c>
      <c r="E322" s="8"/>
      <c r="F322" s="8"/>
      <c r="G322" s="8"/>
      <c r="H322" s="8"/>
      <c r="I322" s="8"/>
      <c r="J322" s="9"/>
      <c r="K322" s="9"/>
      <c r="L322" s="9"/>
      <c r="M322" s="22" t="str">
        <f t="shared" si="5"/>
        <v xml:space="preserve">HYUNDAI : SANTA FE,H1 - G4KE,G4KG |  :  - </v>
      </c>
      <c r="N322" s="3" t="s">
        <v>1002</v>
      </c>
      <c r="Q322" s="3" t="s">
        <v>1880</v>
      </c>
      <c r="T322" s="3" t="s">
        <v>2195</v>
      </c>
      <c r="W322" s="26"/>
      <c r="X322" s="26"/>
      <c r="Y322" s="26" t="s">
        <v>698</v>
      </c>
      <c r="Z322" s="26" t="s">
        <v>698</v>
      </c>
      <c r="AA322" s="26" t="s">
        <v>1225</v>
      </c>
    </row>
    <row r="323" spans="1:27" x14ac:dyDescent="0.3">
      <c r="A323" s="3" t="s">
        <v>335</v>
      </c>
      <c r="B323" s="26"/>
      <c r="C323" s="6"/>
      <c r="D323" s="7" t="s">
        <v>1419</v>
      </c>
      <c r="E323" s="8"/>
      <c r="F323" s="8"/>
      <c r="G323" s="8"/>
      <c r="H323" s="8"/>
      <c r="I323" s="8"/>
      <c r="J323" s="9"/>
      <c r="K323" s="9"/>
      <c r="L323" s="9"/>
      <c r="M323" s="22" t="str">
        <f t="shared" si="5"/>
        <v xml:space="preserve">KEYTON : M70 - FJ6440, 469Q | KEYTON :  - </v>
      </c>
      <c r="N323" s="3" t="s">
        <v>1025</v>
      </c>
      <c r="O323" s="3" t="s">
        <v>1025</v>
      </c>
      <c r="Q323" s="3" t="s">
        <v>1881</v>
      </c>
      <c r="T323" s="3" t="s">
        <v>2196</v>
      </c>
      <c r="W323" s="26" t="s">
        <v>1134</v>
      </c>
      <c r="X323" s="26" t="s">
        <v>918</v>
      </c>
      <c r="Y323" s="26" t="s">
        <v>699</v>
      </c>
      <c r="Z323" s="26" t="s">
        <v>699</v>
      </c>
      <c r="AA323" s="26" t="s">
        <v>1226</v>
      </c>
    </row>
    <row r="324" spans="1:27" x14ac:dyDescent="0.3">
      <c r="A324" s="3" t="s">
        <v>336</v>
      </c>
      <c r="B324" s="26" t="s">
        <v>1198</v>
      </c>
      <c r="C324" s="6"/>
      <c r="D324" s="7" t="s">
        <v>1418</v>
      </c>
      <c r="E324" s="8"/>
      <c r="F324" s="8"/>
      <c r="G324" s="8"/>
      <c r="H324" s="8"/>
      <c r="I324" s="8"/>
      <c r="J324" s="9"/>
      <c r="K324" s="9"/>
      <c r="L324" s="9"/>
      <c r="M324" s="22" t="str">
        <f t="shared" si="5"/>
        <v>SUZUKI : BALENO, CULTUS, ALTO, CARRY, SWIFT - G13. G13A, G13B | SHINERAY : ANDINA - VARIOS</v>
      </c>
      <c r="N324" s="3" t="s">
        <v>1010</v>
      </c>
      <c r="O324" s="3" t="s">
        <v>1009</v>
      </c>
      <c r="P324" s="3" t="s">
        <v>1020</v>
      </c>
      <c r="Q324" s="3" t="s">
        <v>1807</v>
      </c>
      <c r="R324" s="3" t="s">
        <v>1809</v>
      </c>
      <c r="S324" s="3" t="s">
        <v>1856</v>
      </c>
      <c r="T324" s="3" t="s">
        <v>2132</v>
      </c>
      <c r="U324" s="3" t="s">
        <v>1021</v>
      </c>
      <c r="V324" s="3" t="s">
        <v>2133</v>
      </c>
      <c r="W324" s="26" t="s">
        <v>1166</v>
      </c>
      <c r="X324" s="26" t="s">
        <v>919</v>
      </c>
      <c r="Y324" s="26" t="s">
        <v>627</v>
      </c>
      <c r="Z324" s="26" t="s">
        <v>627</v>
      </c>
      <c r="AA324" s="26"/>
    </row>
    <row r="325" spans="1:27" x14ac:dyDescent="0.3">
      <c r="A325" s="3" t="s">
        <v>337</v>
      </c>
      <c r="B325" s="26"/>
      <c r="C325" s="6"/>
      <c r="D325" s="7" t="s">
        <v>1417</v>
      </c>
      <c r="E325" s="8"/>
      <c r="F325" s="8"/>
      <c r="G325" s="8"/>
      <c r="H325" s="8"/>
      <c r="I325" s="8"/>
      <c r="J325" s="9"/>
      <c r="K325" s="9"/>
      <c r="L325" s="9"/>
      <c r="M325" s="22" t="str">
        <f t="shared" si="5"/>
        <v xml:space="preserve">NISSAN : VANETTE SERNA, FIERA - L20, LD28, Z20 |  :  - </v>
      </c>
      <c r="N325" s="3" t="s">
        <v>1003</v>
      </c>
      <c r="Q325" s="3" t="s">
        <v>1882</v>
      </c>
      <c r="T325" s="3" t="s">
        <v>2197</v>
      </c>
      <c r="W325" s="26" t="s">
        <v>1167</v>
      </c>
      <c r="X325" s="26" t="s">
        <v>920</v>
      </c>
      <c r="Y325" s="26" t="s">
        <v>700</v>
      </c>
      <c r="Z325" s="26" t="s">
        <v>700</v>
      </c>
      <c r="AA325" s="26"/>
    </row>
    <row r="326" spans="1:27" x14ac:dyDescent="0.3">
      <c r="A326" s="3" t="s">
        <v>338</v>
      </c>
      <c r="B326" s="26"/>
      <c r="C326" s="6"/>
      <c r="D326" s="7" t="s">
        <v>1415</v>
      </c>
      <c r="E326" s="8"/>
      <c r="F326" s="8"/>
      <c r="G326" s="8"/>
      <c r="H326" s="8"/>
      <c r="I326" s="8"/>
      <c r="J326" s="9"/>
      <c r="K326" s="9"/>
      <c r="L326" s="9"/>
      <c r="M326" s="22" t="str">
        <f t="shared" si="5"/>
        <v xml:space="preserve">MITSUBISHI : CANTER, ROSA - 4D31, 4D32, 4D33 |  :  - </v>
      </c>
      <c r="N326" s="3" t="s">
        <v>1004</v>
      </c>
      <c r="Q326" s="3" t="s">
        <v>1642</v>
      </c>
      <c r="T326" s="3" t="s">
        <v>2198</v>
      </c>
      <c r="W326" s="26"/>
      <c r="X326" s="26"/>
      <c r="Y326" s="26" t="s">
        <v>701</v>
      </c>
      <c r="Z326" s="26">
        <v>1000289</v>
      </c>
      <c r="AA326" s="26" t="s">
        <v>1227</v>
      </c>
    </row>
    <row r="327" spans="1:27" x14ac:dyDescent="0.3">
      <c r="A327" s="3" t="s">
        <v>339</v>
      </c>
      <c r="B327" s="26"/>
      <c r="C327" s="6"/>
      <c r="D327" s="7" t="s">
        <v>1320</v>
      </c>
      <c r="E327" s="8"/>
      <c r="F327" s="8"/>
      <c r="G327" s="8"/>
      <c r="H327" s="8"/>
      <c r="I327" s="8"/>
      <c r="J327" s="9"/>
      <c r="K327" s="9"/>
      <c r="L327" s="9"/>
      <c r="M327" s="22" t="str">
        <f t="shared" si="5"/>
        <v xml:space="preserve">HYUNDAI : COUNTY - D4GA |  :  - </v>
      </c>
      <c r="N327" s="3" t="s">
        <v>1002</v>
      </c>
      <c r="Q327" s="3" t="s">
        <v>1613</v>
      </c>
      <c r="T327" s="3" t="s">
        <v>2199</v>
      </c>
      <c r="W327" s="26"/>
      <c r="X327" s="26"/>
      <c r="Y327" s="26" t="s">
        <v>702</v>
      </c>
      <c r="Z327" s="26" t="s">
        <v>702</v>
      </c>
      <c r="AA327" s="26"/>
    </row>
    <row r="328" spans="1:27" x14ac:dyDescent="0.3">
      <c r="A328" s="3" t="s">
        <v>340</v>
      </c>
      <c r="B328" s="26"/>
      <c r="C328" s="6"/>
      <c r="D328" s="7" t="s">
        <v>1416</v>
      </c>
      <c r="E328" s="8"/>
      <c r="F328" s="8"/>
      <c r="G328" s="8"/>
      <c r="H328" s="8"/>
      <c r="I328" s="8"/>
      <c r="J328" s="9"/>
      <c r="K328" s="9"/>
      <c r="L328" s="9"/>
      <c r="M328" s="22" t="str">
        <f t="shared" si="5"/>
        <v>HYUNDAI : ACCENT - G4FG, GAGD, G4FK | KIA : RIO - G4LA. G4LC</v>
      </c>
      <c r="N328" s="3" t="s">
        <v>1002</v>
      </c>
      <c r="O328" s="3" t="s">
        <v>1001</v>
      </c>
      <c r="Q328" s="3" t="s">
        <v>1609</v>
      </c>
      <c r="R328" s="3" t="s">
        <v>1594</v>
      </c>
      <c r="T328" s="3" t="s">
        <v>2200</v>
      </c>
      <c r="U328" s="3" t="s">
        <v>2201</v>
      </c>
      <c r="W328" s="26" t="s">
        <v>1157</v>
      </c>
      <c r="X328" s="26"/>
      <c r="Y328" s="26" t="s">
        <v>703</v>
      </c>
      <c r="Z328" s="26" t="s">
        <v>437</v>
      </c>
      <c r="AA328" s="26" t="s">
        <v>1191</v>
      </c>
    </row>
    <row r="329" spans="1:27" x14ac:dyDescent="0.3">
      <c r="A329" s="3" t="s">
        <v>341</v>
      </c>
      <c r="B329" s="26" t="s">
        <v>1246</v>
      </c>
      <c r="C329" s="6"/>
      <c r="D329" s="7" t="s">
        <v>1552</v>
      </c>
      <c r="E329" s="8"/>
      <c r="F329" s="8"/>
      <c r="G329" s="8"/>
      <c r="H329" s="8"/>
      <c r="I329" s="8"/>
      <c r="J329" s="9"/>
      <c r="K329" s="9"/>
      <c r="L329" s="9"/>
      <c r="M329" s="22" t="str">
        <f t="shared" si="5"/>
        <v xml:space="preserve">NISSAN : TIIDA, SENTRA, QASHQAI - MR18, MR20 |  :  - </v>
      </c>
      <c r="N329" s="3" t="s">
        <v>1003</v>
      </c>
      <c r="Q329" s="3" t="s">
        <v>1883</v>
      </c>
      <c r="T329" s="3" t="s">
        <v>2202</v>
      </c>
      <c r="W329" s="26"/>
      <c r="X329" s="26" t="s">
        <v>921</v>
      </c>
      <c r="Y329" s="26" t="s">
        <v>629</v>
      </c>
      <c r="Z329" s="26" t="s">
        <v>629</v>
      </c>
      <c r="AA329" s="26"/>
    </row>
    <row r="330" spans="1:27" x14ac:dyDescent="0.3">
      <c r="A330" s="3" t="s">
        <v>342</v>
      </c>
      <c r="B330" s="26" t="s">
        <v>1248</v>
      </c>
      <c r="C330" s="6"/>
      <c r="D330" s="7" t="s">
        <v>1551</v>
      </c>
      <c r="E330" s="8"/>
      <c r="F330" s="8"/>
      <c r="G330" s="8"/>
      <c r="H330" s="8"/>
      <c r="I330" s="8"/>
      <c r="J330" s="9"/>
      <c r="K330" s="9"/>
      <c r="L330" s="9"/>
      <c r="M330" s="22" t="str">
        <f t="shared" si="5"/>
        <v xml:space="preserve">CHEVROLET : N300 - B12 |  :  - </v>
      </c>
      <c r="N330" s="3" t="s">
        <v>1005</v>
      </c>
      <c r="Q330" s="3" t="s">
        <v>1646</v>
      </c>
      <c r="T330" s="3" t="s">
        <v>2203</v>
      </c>
      <c r="W330" s="26"/>
      <c r="X330" s="26"/>
      <c r="Y330" s="26" t="s">
        <v>704</v>
      </c>
      <c r="Z330" s="26" t="s">
        <v>704</v>
      </c>
      <c r="AA330" s="26" t="s">
        <v>1228</v>
      </c>
    </row>
    <row r="331" spans="1:27" x14ac:dyDescent="0.3">
      <c r="A331" s="3" t="s">
        <v>343</v>
      </c>
      <c r="B331" s="26"/>
      <c r="C331" s="6"/>
      <c r="D331" s="7" t="s">
        <v>1414</v>
      </c>
      <c r="E331" s="8"/>
      <c r="F331" s="8"/>
      <c r="G331" s="8"/>
      <c r="H331" s="8"/>
      <c r="I331" s="8"/>
      <c r="J331" s="9"/>
      <c r="K331" s="9"/>
      <c r="L331" s="9"/>
      <c r="M331" s="22" t="str">
        <f t="shared" si="5"/>
        <v xml:space="preserve">NISSAN : BLUEBIRD, PRESEA, PULSAR, RASHEEN, SUNNY - SR20D/DT |  :  - </v>
      </c>
      <c r="N331" s="3" t="s">
        <v>1003</v>
      </c>
      <c r="Q331" s="3" t="s">
        <v>1884</v>
      </c>
      <c r="T331" s="3" t="s">
        <v>2204</v>
      </c>
      <c r="W331" s="26" t="s">
        <v>1048</v>
      </c>
      <c r="X331" s="26" t="s">
        <v>922</v>
      </c>
      <c r="Y331" s="26" t="s">
        <v>705</v>
      </c>
      <c r="Z331" s="26" t="s">
        <v>705</v>
      </c>
      <c r="AA331" s="26"/>
    </row>
    <row r="332" spans="1:27" x14ac:dyDescent="0.3">
      <c r="A332" s="3" t="s">
        <v>344</v>
      </c>
      <c r="B332" s="26" t="s">
        <v>1197</v>
      </c>
      <c r="C332" s="6"/>
      <c r="D332" s="7" t="s">
        <v>1413</v>
      </c>
      <c r="E332" s="8"/>
      <c r="F332" s="8"/>
      <c r="G332" s="8"/>
      <c r="H332" s="8"/>
      <c r="I332" s="8"/>
      <c r="J332" s="9"/>
      <c r="K332" s="9"/>
      <c r="L332" s="9"/>
      <c r="M332" s="22" t="str">
        <f t="shared" ref="M332:M395" si="6">CONCATENATE(N332," : ",Q332," - ",T332," | ",O332," : ",R332," - ",U332)</f>
        <v xml:space="preserve">NISSAN : BLUEBIRD, TIIDA, WINGROAD - HR15DE |  :  - </v>
      </c>
      <c r="N332" s="3" t="s">
        <v>1003</v>
      </c>
      <c r="Q332" s="3" t="s">
        <v>1885</v>
      </c>
      <c r="T332" s="3" t="s">
        <v>2205</v>
      </c>
      <c r="W332" s="26" t="s">
        <v>1053</v>
      </c>
      <c r="X332" s="26" t="s">
        <v>923</v>
      </c>
      <c r="Y332" s="26" t="s">
        <v>706</v>
      </c>
      <c r="Z332" s="26" t="s">
        <v>706</v>
      </c>
      <c r="AA332" s="26"/>
    </row>
    <row r="333" spans="1:27" x14ac:dyDescent="0.3">
      <c r="A333" s="3" t="s">
        <v>345</v>
      </c>
      <c r="B333" s="26"/>
      <c r="C333" s="6"/>
      <c r="D333" s="7" t="s">
        <v>1412</v>
      </c>
      <c r="E333" s="8"/>
      <c r="F333" s="8"/>
      <c r="G333" s="8"/>
      <c r="H333" s="8"/>
      <c r="I333" s="8"/>
      <c r="J333" s="9"/>
      <c r="K333" s="9"/>
      <c r="L333" s="9"/>
      <c r="M333" s="22" t="str">
        <f t="shared" si="6"/>
        <v xml:space="preserve">DAIHATSU : CHARADE - G100S |  :  - </v>
      </c>
      <c r="N333" s="3" t="s">
        <v>1026</v>
      </c>
      <c r="Q333" s="3" t="s">
        <v>1886</v>
      </c>
      <c r="T333" s="3" t="s">
        <v>2206</v>
      </c>
      <c r="W333" s="26" t="s">
        <v>1083</v>
      </c>
      <c r="X333" s="26" t="s">
        <v>924</v>
      </c>
      <c r="Y333" s="26" t="s">
        <v>707</v>
      </c>
      <c r="Z333" s="26"/>
      <c r="AA333" s="26"/>
    </row>
    <row r="334" spans="1:27" x14ac:dyDescent="0.3">
      <c r="A334" s="3" t="s">
        <v>346</v>
      </c>
      <c r="B334" s="26" t="s">
        <v>1239</v>
      </c>
      <c r="C334" s="6"/>
      <c r="D334" s="7" t="s">
        <v>1265</v>
      </c>
      <c r="E334" s="8"/>
      <c r="F334" s="8"/>
      <c r="G334" s="8"/>
      <c r="H334" s="8"/>
      <c r="I334" s="8"/>
      <c r="J334" s="9"/>
      <c r="K334" s="9"/>
      <c r="L334" s="9"/>
      <c r="M334" s="22" t="str">
        <f t="shared" si="6"/>
        <v xml:space="preserve">NISSAN : SUNNY - CD17 |  :  - </v>
      </c>
      <c r="N334" s="3" t="s">
        <v>1003</v>
      </c>
      <c r="Q334" s="3" t="s">
        <v>1619</v>
      </c>
      <c r="T334" s="3" t="s">
        <v>1962</v>
      </c>
      <c r="W334" s="26" t="s">
        <v>1035</v>
      </c>
      <c r="X334" s="26" t="s">
        <v>925</v>
      </c>
      <c r="Y334" s="26" t="s">
        <v>708</v>
      </c>
      <c r="Z334" s="26" t="s">
        <v>708</v>
      </c>
      <c r="AA334" s="26" t="s">
        <v>1194</v>
      </c>
    </row>
    <row r="335" spans="1:27" x14ac:dyDescent="0.3">
      <c r="A335" s="3" t="s">
        <v>347</v>
      </c>
      <c r="B335" s="26" t="s">
        <v>1241</v>
      </c>
      <c r="C335" s="6"/>
      <c r="D335" s="7" t="s">
        <v>1411</v>
      </c>
      <c r="E335" s="8"/>
      <c r="F335" s="8"/>
      <c r="G335" s="8"/>
      <c r="H335" s="8"/>
      <c r="I335" s="8"/>
      <c r="J335" s="9"/>
      <c r="K335" s="9"/>
      <c r="L335" s="9"/>
      <c r="M335" s="22" t="str">
        <f t="shared" si="6"/>
        <v xml:space="preserve">DAEWOO : LEMAN, RACER, ESPERO - VARIOS |  :  - </v>
      </c>
      <c r="N335" s="3" t="s">
        <v>1006</v>
      </c>
      <c r="Q335" s="3" t="s">
        <v>1887</v>
      </c>
      <c r="T335" s="3" t="s">
        <v>1021</v>
      </c>
      <c r="W335" s="26" t="s">
        <v>1168</v>
      </c>
      <c r="X335" s="26">
        <v>12395558</v>
      </c>
      <c r="Y335" s="26" t="s">
        <v>709</v>
      </c>
      <c r="Z335" s="26" t="s">
        <v>709</v>
      </c>
      <c r="AA335" s="26"/>
    </row>
    <row r="336" spans="1:27" x14ac:dyDescent="0.3">
      <c r="A336" s="3" t="s">
        <v>348</v>
      </c>
      <c r="B336" s="26"/>
      <c r="C336" s="6"/>
      <c r="D336" s="7" t="s">
        <v>1410</v>
      </c>
      <c r="E336" s="8"/>
      <c r="F336" s="8"/>
      <c r="G336" s="8"/>
      <c r="H336" s="8"/>
      <c r="I336" s="8"/>
      <c r="J336" s="9"/>
      <c r="K336" s="9"/>
      <c r="L336" s="9"/>
      <c r="M336" s="22" t="str">
        <f t="shared" si="6"/>
        <v xml:space="preserve">MITSUBISHI : NEW, SONATA, ECLIPSE, GALANT - 4G63 |  :  - </v>
      </c>
      <c r="N336" s="3" t="s">
        <v>1004</v>
      </c>
      <c r="Q336" s="3" t="s">
        <v>1888</v>
      </c>
      <c r="T336" s="3" t="s">
        <v>1959</v>
      </c>
      <c r="W336" s="26"/>
      <c r="X336" s="26"/>
      <c r="Y336" s="26" t="s">
        <v>710</v>
      </c>
      <c r="Z336" s="26" t="s">
        <v>991</v>
      </c>
      <c r="AA336" s="26"/>
    </row>
    <row r="337" spans="1:27" x14ac:dyDescent="0.3">
      <c r="A337" s="3" t="s">
        <v>349</v>
      </c>
      <c r="B337" s="26"/>
      <c r="D337" s="7" t="s">
        <v>1409</v>
      </c>
      <c r="M337" s="22" t="str">
        <f t="shared" si="6"/>
        <v xml:space="preserve">NISSAN : TIIDA,VERSA - HR15,HR16 |  :  - </v>
      </c>
      <c r="N337" s="3" t="s">
        <v>1003</v>
      </c>
      <c r="Q337" s="3" t="s">
        <v>1889</v>
      </c>
      <c r="T337" s="3" t="s">
        <v>2207</v>
      </c>
      <c r="W337" s="26"/>
      <c r="X337" s="26"/>
      <c r="Y337" s="26">
        <v>9947353</v>
      </c>
      <c r="Z337" s="26" t="s">
        <v>457</v>
      </c>
      <c r="AA337" s="26"/>
    </row>
    <row r="338" spans="1:27" x14ac:dyDescent="0.3">
      <c r="A338" s="3" t="s">
        <v>350</v>
      </c>
      <c r="B338" s="26"/>
      <c r="D338" s="7" t="s">
        <v>1408</v>
      </c>
      <c r="M338" s="22" t="str">
        <f t="shared" si="6"/>
        <v xml:space="preserve">NISSAN : MARCH - CR12 |  :  - </v>
      </c>
      <c r="N338" s="3" t="s">
        <v>1003</v>
      </c>
      <c r="Q338" s="3" t="s">
        <v>1760</v>
      </c>
      <c r="T338" s="3" t="s">
        <v>2208</v>
      </c>
      <c r="W338" s="26" t="s">
        <v>1169</v>
      </c>
      <c r="X338" s="26"/>
      <c r="Y338" s="26" t="s">
        <v>711</v>
      </c>
      <c r="Z338" s="26" t="s">
        <v>718</v>
      </c>
      <c r="AA338" s="26"/>
    </row>
    <row r="339" spans="1:27" x14ac:dyDescent="0.3">
      <c r="A339" s="3" t="s">
        <v>351</v>
      </c>
      <c r="B339" s="26"/>
      <c r="D339" s="7" t="s">
        <v>1360</v>
      </c>
      <c r="M339" s="22" t="str">
        <f t="shared" si="6"/>
        <v>DFSK : VARIOS - DK15 | DONGFENG : VARIOS - C37</v>
      </c>
      <c r="N339" s="3" t="s">
        <v>1020</v>
      </c>
      <c r="O339" s="3" t="s">
        <v>2260</v>
      </c>
      <c r="Q339" s="3" t="s">
        <v>1021</v>
      </c>
      <c r="R339" s="3" t="s">
        <v>1021</v>
      </c>
      <c r="T339" s="3" t="s">
        <v>1798</v>
      </c>
      <c r="U339" s="3" t="s">
        <v>1794</v>
      </c>
      <c r="W339" s="26"/>
      <c r="X339" s="26"/>
      <c r="Y339" s="26" t="s">
        <v>712</v>
      </c>
      <c r="Z339" s="26"/>
      <c r="AA339" s="26" t="s">
        <v>1229</v>
      </c>
    </row>
    <row r="340" spans="1:27" x14ac:dyDescent="0.3">
      <c r="A340" s="3" t="s">
        <v>352</v>
      </c>
      <c r="B340" s="26"/>
      <c r="D340" s="7" t="s">
        <v>1359</v>
      </c>
      <c r="M340" s="22" t="str">
        <f t="shared" si="6"/>
        <v xml:space="preserve">NISSAN : VARIOS - E15, E16 |  :  - </v>
      </c>
      <c r="N340" s="3" t="s">
        <v>1003</v>
      </c>
      <c r="Q340" s="3" t="s">
        <v>1021</v>
      </c>
      <c r="T340" s="3" t="s">
        <v>2209</v>
      </c>
      <c r="W340" s="26" t="s">
        <v>1155</v>
      </c>
      <c r="X340" s="26"/>
      <c r="Y340" s="26" t="s">
        <v>713</v>
      </c>
      <c r="Z340" s="26" t="s">
        <v>623</v>
      </c>
      <c r="AA340" s="26"/>
    </row>
    <row r="341" spans="1:27" x14ac:dyDescent="0.3">
      <c r="A341" s="3" t="s">
        <v>353</v>
      </c>
      <c r="B341" s="26"/>
      <c r="D341" s="7" t="s">
        <v>1335</v>
      </c>
      <c r="M341" s="22" t="str">
        <f t="shared" si="6"/>
        <v xml:space="preserve">NISSAN : SUNNY , AD - QG15, QG18 |  :  - </v>
      </c>
      <c r="N341" s="3" t="s">
        <v>1003</v>
      </c>
      <c r="Q341" s="3" t="s">
        <v>1890</v>
      </c>
      <c r="T341" s="3" t="s">
        <v>2210</v>
      </c>
      <c r="W341" s="26"/>
      <c r="X341" s="26" t="s">
        <v>714</v>
      </c>
      <c r="Y341" s="26" t="s">
        <v>714</v>
      </c>
      <c r="Z341" s="26" t="s">
        <v>645</v>
      </c>
      <c r="AA341" s="26"/>
    </row>
    <row r="342" spans="1:27" x14ac:dyDescent="0.3">
      <c r="A342" s="3" t="s">
        <v>354</v>
      </c>
      <c r="B342" s="26"/>
      <c r="D342" s="7" t="s">
        <v>1358</v>
      </c>
      <c r="M342" s="22" t="str">
        <f t="shared" si="6"/>
        <v xml:space="preserve">NISSAN : DATSUN - J15,J16 |  :  - </v>
      </c>
      <c r="N342" s="3" t="s">
        <v>1003</v>
      </c>
      <c r="Q342" s="3" t="s">
        <v>1801</v>
      </c>
      <c r="T342" s="3" t="s">
        <v>2211</v>
      </c>
      <c r="W342" s="26" t="s">
        <v>1170</v>
      </c>
      <c r="X342" s="26" t="s">
        <v>715</v>
      </c>
      <c r="Y342" s="26" t="s">
        <v>715</v>
      </c>
      <c r="Z342" s="26" t="s">
        <v>695</v>
      </c>
      <c r="AA342" s="26"/>
    </row>
    <row r="343" spans="1:27" x14ac:dyDescent="0.3">
      <c r="A343" s="3" t="s">
        <v>355</v>
      </c>
      <c r="B343" s="26"/>
      <c r="D343" s="7" t="s">
        <v>1357</v>
      </c>
      <c r="M343" s="22" t="str">
        <f t="shared" si="6"/>
        <v>SUZUKI : ALTO - F810 | CHANGHE : VARIOS - VARIOS</v>
      </c>
      <c r="N343" s="3" t="s">
        <v>1010</v>
      </c>
      <c r="O343" s="3" t="s">
        <v>1024</v>
      </c>
      <c r="P343" s="3" t="s">
        <v>1027</v>
      </c>
      <c r="Q343" s="3" t="s">
        <v>1197</v>
      </c>
      <c r="R343" s="3" t="s">
        <v>1021</v>
      </c>
      <c r="S343" s="3" t="s">
        <v>1874</v>
      </c>
      <c r="T343" s="3" t="s">
        <v>2212</v>
      </c>
      <c r="U343" s="3" t="s">
        <v>1021</v>
      </c>
      <c r="V343" s="3" t="s">
        <v>2190</v>
      </c>
      <c r="W343" s="26"/>
      <c r="X343" s="26" t="s">
        <v>716</v>
      </c>
      <c r="Y343" s="26" t="s">
        <v>716</v>
      </c>
      <c r="Z343" s="26" t="s">
        <v>914</v>
      </c>
      <c r="AA343" s="26" t="s">
        <v>914</v>
      </c>
    </row>
    <row r="344" spans="1:27" x14ac:dyDescent="0.3">
      <c r="A344" s="3" t="s">
        <v>356</v>
      </c>
      <c r="B344" s="26" t="s">
        <v>1246</v>
      </c>
      <c r="D344" s="7" t="s">
        <v>1356</v>
      </c>
      <c r="M344" s="22" t="str">
        <f t="shared" si="6"/>
        <v xml:space="preserve">MITSUBISHI : FUSO - 4M50 |  :  - </v>
      </c>
      <c r="N344" s="3" t="s">
        <v>1004</v>
      </c>
      <c r="Q344" s="3" t="s">
        <v>1757</v>
      </c>
      <c r="T344" s="3" t="s">
        <v>2089</v>
      </c>
      <c r="W344" s="26"/>
      <c r="X344" s="26" t="s">
        <v>926</v>
      </c>
      <c r="Y344" s="26" t="s">
        <v>717</v>
      </c>
      <c r="Z344" s="26" t="s">
        <v>717</v>
      </c>
      <c r="AA344" s="26" t="s">
        <v>1230</v>
      </c>
    </row>
    <row r="345" spans="1:27" x14ac:dyDescent="0.3">
      <c r="A345" s="3" t="s">
        <v>357</v>
      </c>
      <c r="B345" s="26"/>
      <c r="D345" s="7" t="s">
        <v>1355</v>
      </c>
      <c r="M345" s="22" t="str">
        <f t="shared" si="6"/>
        <v xml:space="preserve">NISSAN : VARIOS - CR10, CR12,CR14 |  :  - </v>
      </c>
      <c r="N345" s="3" t="s">
        <v>1003</v>
      </c>
      <c r="Q345" s="3" t="s">
        <v>1021</v>
      </c>
      <c r="T345" s="3" t="s">
        <v>2213</v>
      </c>
      <c r="W345" s="26" t="s">
        <v>1171</v>
      </c>
      <c r="X345" s="26" t="s">
        <v>927</v>
      </c>
      <c r="Y345" s="26" t="s">
        <v>718</v>
      </c>
      <c r="Z345" s="26" t="s">
        <v>718</v>
      </c>
      <c r="AA345" s="26"/>
    </row>
    <row r="346" spans="1:27" x14ac:dyDescent="0.3">
      <c r="A346" s="3" t="s">
        <v>358</v>
      </c>
      <c r="B346" s="26"/>
      <c r="D346" s="7" t="s">
        <v>1354</v>
      </c>
      <c r="M346" s="22" t="str">
        <f t="shared" si="6"/>
        <v xml:space="preserve">SUZUKI : VALENO, CULTUS, GRAN VITARA - J18, J20 |  :  - </v>
      </c>
      <c r="N346" s="3" t="s">
        <v>1010</v>
      </c>
      <c r="Q346" s="3" t="s">
        <v>1891</v>
      </c>
      <c r="T346" s="3" t="s">
        <v>2214</v>
      </c>
      <c r="W346" s="26" t="s">
        <v>1172</v>
      </c>
      <c r="X346" s="26" t="s">
        <v>928</v>
      </c>
      <c r="Y346" s="26" t="s">
        <v>719</v>
      </c>
      <c r="Z346" s="26" t="s">
        <v>719</v>
      </c>
      <c r="AA346" s="26"/>
    </row>
    <row r="347" spans="1:27" x14ac:dyDescent="0.3">
      <c r="A347" s="3" t="s">
        <v>359</v>
      </c>
      <c r="B347" s="26"/>
      <c r="D347" s="7" t="s">
        <v>1353</v>
      </c>
      <c r="M347" s="22" t="str">
        <f t="shared" si="6"/>
        <v xml:space="preserve">MITSUBISHI : ROSA, CANTER - 4D30, 4D31, 4D32 |  :  - </v>
      </c>
      <c r="N347" s="3" t="s">
        <v>1004</v>
      </c>
      <c r="Q347" s="3" t="s">
        <v>1800</v>
      </c>
      <c r="T347" s="3" t="s">
        <v>2215</v>
      </c>
      <c r="W347" s="26" t="s">
        <v>1173</v>
      </c>
      <c r="X347" s="26"/>
      <c r="Y347" s="26" t="s">
        <v>720</v>
      </c>
      <c r="Z347" s="26" t="s">
        <v>720</v>
      </c>
      <c r="AA347" s="26"/>
    </row>
    <row r="348" spans="1:27" x14ac:dyDescent="0.3">
      <c r="A348" s="3" t="s">
        <v>360</v>
      </c>
      <c r="B348" s="26"/>
      <c r="D348" s="7" t="s">
        <v>1352</v>
      </c>
      <c r="M348" s="22" t="str">
        <f t="shared" si="6"/>
        <v xml:space="preserve">TOYOTA : COROLLA, CORONA, SPRINTER, LEVIN - 4AF, 5AFE, 4AG | LIFAN : MINIBAN - </v>
      </c>
      <c r="N348" s="3" t="s">
        <v>1008</v>
      </c>
      <c r="O348" s="3" t="s">
        <v>2264</v>
      </c>
      <c r="Q348" s="3" t="s">
        <v>1892</v>
      </c>
      <c r="R348" s="3" t="s">
        <v>1893</v>
      </c>
      <c r="T348" s="3" t="s">
        <v>2216</v>
      </c>
      <c r="W348" s="26" t="s">
        <v>1069</v>
      </c>
      <c r="X348" s="26" t="s">
        <v>929</v>
      </c>
      <c r="Y348" s="26" t="s">
        <v>495</v>
      </c>
      <c r="Z348" s="26" t="s">
        <v>495</v>
      </c>
      <c r="AA348" s="26"/>
    </row>
    <row r="349" spans="1:27" x14ac:dyDescent="0.3">
      <c r="A349" s="3" t="s">
        <v>361</v>
      </c>
      <c r="B349" s="26"/>
      <c r="D349" s="7" t="s">
        <v>1351</v>
      </c>
      <c r="M349" s="22" t="str">
        <f t="shared" si="6"/>
        <v>MITSUBISHI : LIBERO - 4G15 | HYUNDAI : EXEL - G15</v>
      </c>
      <c r="N349" s="3" t="s">
        <v>1004</v>
      </c>
      <c r="O349" s="3" t="s">
        <v>1002</v>
      </c>
      <c r="P349" s="3" t="s">
        <v>1007</v>
      </c>
      <c r="Q349" s="3" t="s">
        <v>1819</v>
      </c>
      <c r="R349" s="3" t="s">
        <v>1894</v>
      </c>
      <c r="S349" s="3" t="s">
        <v>1895</v>
      </c>
      <c r="T349" s="3" t="s">
        <v>1994</v>
      </c>
      <c r="U349" s="3" t="s">
        <v>2076</v>
      </c>
      <c r="V349" s="3" t="s">
        <v>2217</v>
      </c>
      <c r="W349" s="26" t="s">
        <v>1059</v>
      </c>
      <c r="X349" s="26" t="s">
        <v>930</v>
      </c>
      <c r="Y349" s="26">
        <v>9954663</v>
      </c>
      <c r="Z349" s="26">
        <v>9954663</v>
      </c>
      <c r="AA349" s="26"/>
    </row>
    <row r="350" spans="1:27" x14ac:dyDescent="0.3">
      <c r="A350" s="3" t="s">
        <v>362</v>
      </c>
      <c r="B350" s="26"/>
      <c r="D350" s="7" t="s">
        <v>1350</v>
      </c>
      <c r="M350" s="22" t="str">
        <f t="shared" si="6"/>
        <v>FAW : V70 - N5, 4A13, 1.3, 1.5 | DONGFENG : VAN - K61</v>
      </c>
      <c r="N350" s="3" t="s">
        <v>1027</v>
      </c>
      <c r="O350" s="3" t="s">
        <v>2260</v>
      </c>
      <c r="Q350" s="3" t="s">
        <v>1896</v>
      </c>
      <c r="R350" s="3" t="s">
        <v>1897</v>
      </c>
      <c r="T350" s="3" t="s">
        <v>2218</v>
      </c>
      <c r="U350" s="3" t="s">
        <v>2219</v>
      </c>
      <c r="W350" s="26" t="s">
        <v>1174</v>
      </c>
      <c r="X350" s="26">
        <v>4</v>
      </c>
      <c r="Y350" s="26" t="s">
        <v>721</v>
      </c>
      <c r="Z350" s="26">
        <v>365</v>
      </c>
      <c r="AA350" s="26" t="s">
        <v>1231</v>
      </c>
    </row>
    <row r="351" spans="1:27" x14ac:dyDescent="0.3">
      <c r="A351" s="3" t="s">
        <v>363</v>
      </c>
      <c r="B351" s="26"/>
      <c r="D351" s="7" t="s">
        <v>1349</v>
      </c>
      <c r="M351" s="22" t="str">
        <f t="shared" si="6"/>
        <v xml:space="preserve">MITSUBISHI : LIBERO,LANCER, MIRAGE - 4G15,4G13 |  :  - </v>
      </c>
      <c r="N351" s="3" t="s">
        <v>1004</v>
      </c>
      <c r="Q351" s="3" t="s">
        <v>1898</v>
      </c>
      <c r="T351" s="3" t="s">
        <v>2220</v>
      </c>
      <c r="W351" s="26" t="s">
        <v>1170</v>
      </c>
      <c r="X351" s="26" t="s">
        <v>931</v>
      </c>
      <c r="Y351" s="26" t="s">
        <v>722</v>
      </c>
      <c r="Z351" s="26" t="s">
        <v>722</v>
      </c>
      <c r="AA351" s="26"/>
    </row>
    <row r="352" spans="1:27" x14ac:dyDescent="0.3">
      <c r="A352" s="3" t="s">
        <v>364</v>
      </c>
      <c r="B352" s="26"/>
      <c r="D352" s="7" t="s">
        <v>1348</v>
      </c>
      <c r="M352" s="22" t="str">
        <f t="shared" si="6"/>
        <v xml:space="preserve">CHEVROLET : SAIL. AVEO 1.4 - 1.4 |  :  - </v>
      </c>
      <c r="N352" s="3" t="s">
        <v>1005</v>
      </c>
      <c r="Q352" s="3" t="s">
        <v>1899</v>
      </c>
      <c r="T352" s="3">
        <v>1.4</v>
      </c>
      <c r="W352" s="26" t="s">
        <v>1062</v>
      </c>
      <c r="X352" s="26">
        <v>9025153</v>
      </c>
      <c r="Y352" s="26" t="s">
        <v>723</v>
      </c>
      <c r="Z352" s="26" t="s">
        <v>723</v>
      </c>
      <c r="AA352" s="26"/>
    </row>
    <row r="353" spans="1:27" x14ac:dyDescent="0.3">
      <c r="A353" s="3" t="s">
        <v>365</v>
      </c>
      <c r="B353" s="26" t="s">
        <v>1246</v>
      </c>
      <c r="D353" s="7" t="s">
        <v>1260</v>
      </c>
      <c r="M353" s="22" t="str">
        <f t="shared" si="6"/>
        <v xml:space="preserve">MITSUBISHI : CANTER - 4M50 |  :  - </v>
      </c>
      <c r="N353" s="3" t="s">
        <v>1004</v>
      </c>
      <c r="Q353" s="3" t="s">
        <v>1633</v>
      </c>
      <c r="T353" s="3" t="s">
        <v>2089</v>
      </c>
      <c r="W353" s="26"/>
      <c r="X353" s="26" t="s">
        <v>932</v>
      </c>
      <c r="Y353" s="26" t="s">
        <v>724</v>
      </c>
      <c r="Z353" s="26" t="s">
        <v>724</v>
      </c>
      <c r="AA353" s="26" t="s">
        <v>1232</v>
      </c>
    </row>
    <row r="354" spans="1:27" x14ac:dyDescent="0.3">
      <c r="A354" s="3" t="s">
        <v>366</v>
      </c>
      <c r="B354" s="26" t="s">
        <v>1246</v>
      </c>
      <c r="D354" s="7" t="s">
        <v>1347</v>
      </c>
      <c r="M354" s="22" t="str">
        <f t="shared" si="6"/>
        <v xml:space="preserve">TOYOTA : STARLE, CORSA, TERCEL - 1N |  :  - </v>
      </c>
      <c r="N354" s="3" t="s">
        <v>1008</v>
      </c>
      <c r="Q354" s="3" t="s">
        <v>1900</v>
      </c>
      <c r="T354" s="3" t="s">
        <v>2116</v>
      </c>
      <c r="W354" s="26"/>
      <c r="X354" s="26" t="s">
        <v>933</v>
      </c>
      <c r="Y354" s="26" t="s">
        <v>725</v>
      </c>
      <c r="Z354" s="26" t="s">
        <v>992</v>
      </c>
      <c r="AA354" s="26"/>
    </row>
    <row r="355" spans="1:27" x14ac:dyDescent="0.3">
      <c r="A355" s="3" t="s">
        <v>367</v>
      </c>
      <c r="B355" s="26"/>
      <c r="D355" s="7" t="s">
        <v>1346</v>
      </c>
      <c r="M355" s="22" t="str">
        <f t="shared" si="6"/>
        <v>JAC : DENGUAY - VARIOS |  : VARIOS - VARIOS</v>
      </c>
      <c r="N355" s="3" t="s">
        <v>1015</v>
      </c>
      <c r="Q355" s="3" t="s">
        <v>1901</v>
      </c>
      <c r="R355" s="3" t="s">
        <v>1021</v>
      </c>
      <c r="T355" s="3" t="s">
        <v>1021</v>
      </c>
      <c r="U355" s="3" t="s">
        <v>1021</v>
      </c>
      <c r="W355" s="26"/>
      <c r="X355" s="26"/>
      <c r="Y355" s="26" t="s">
        <v>726</v>
      </c>
      <c r="Z355" s="26" t="s">
        <v>726</v>
      </c>
      <c r="AA355" s="26" t="s">
        <v>1233</v>
      </c>
    </row>
    <row r="356" spans="1:27" x14ac:dyDescent="0.3">
      <c r="A356" s="3" t="s">
        <v>368</v>
      </c>
      <c r="B356" s="26"/>
      <c r="D356" s="7" t="s">
        <v>1345</v>
      </c>
      <c r="M356" s="22" t="str">
        <f t="shared" si="6"/>
        <v xml:space="preserve">YUEJIN : NU1020, NJ1020 - B12,B32 |  :  - </v>
      </c>
      <c r="N356" s="3" t="s">
        <v>1018</v>
      </c>
      <c r="Q356" s="3" t="s">
        <v>1902</v>
      </c>
      <c r="T356" s="3" t="s">
        <v>2221</v>
      </c>
      <c r="W356" s="26"/>
      <c r="X356" s="26"/>
      <c r="Y356" s="26" t="s">
        <v>727</v>
      </c>
      <c r="Z356" s="26" t="s">
        <v>727</v>
      </c>
      <c r="AA356" s="26"/>
    </row>
    <row r="357" spans="1:27" x14ac:dyDescent="0.3">
      <c r="A357" s="3" t="s">
        <v>369</v>
      </c>
      <c r="B357" s="26"/>
      <c r="D357" s="7" t="s">
        <v>1344</v>
      </c>
      <c r="M357" s="22" t="str">
        <f t="shared" si="6"/>
        <v xml:space="preserve">HYUNDAI : TUCSON - G4GC |  :  - </v>
      </c>
      <c r="N357" s="3" t="s">
        <v>1002</v>
      </c>
      <c r="Q357" s="3" t="s">
        <v>1903</v>
      </c>
      <c r="T357" s="3" t="s">
        <v>2222</v>
      </c>
      <c r="W357" s="26" t="s">
        <v>1175</v>
      </c>
      <c r="X357" s="26"/>
      <c r="Y357" s="26" t="s">
        <v>728</v>
      </c>
      <c r="Z357" s="26"/>
      <c r="AA357" s="26"/>
    </row>
    <row r="358" spans="1:27" x14ac:dyDescent="0.3">
      <c r="A358" s="3" t="s">
        <v>370</v>
      </c>
      <c r="B358" s="26"/>
      <c r="D358" s="7" t="s">
        <v>1343</v>
      </c>
      <c r="M358" s="22" t="str">
        <f t="shared" si="6"/>
        <v>HYUNDAI : ACCENT, ELANTRA - G4ED | KIA : RIO, CERATO - G4EE</v>
      </c>
      <c r="N358" s="3" t="s">
        <v>1002</v>
      </c>
      <c r="O358" s="3" t="s">
        <v>1001</v>
      </c>
      <c r="Q358" s="3" t="s">
        <v>1603</v>
      </c>
      <c r="R358" s="3" t="s">
        <v>1604</v>
      </c>
      <c r="T358" s="3" t="s">
        <v>1961</v>
      </c>
      <c r="U358" s="3" t="s">
        <v>2166</v>
      </c>
      <c r="W358" s="26" t="s">
        <v>1148</v>
      </c>
      <c r="X358" s="26" t="s">
        <v>902</v>
      </c>
      <c r="Y358" s="26">
        <v>9949927</v>
      </c>
      <c r="Z358" s="26"/>
      <c r="AA358" s="26"/>
    </row>
    <row r="359" spans="1:27" x14ac:dyDescent="0.3">
      <c r="A359" s="3" t="s">
        <v>371</v>
      </c>
      <c r="B359" s="26"/>
      <c r="D359" s="7" t="s">
        <v>1342</v>
      </c>
      <c r="M359" s="22" t="str">
        <f t="shared" si="6"/>
        <v>HYUNDAI : SONATA, ELANTRA, TUCSON - L4GC, G4GR, G4GC,G4KD | KIA : OPTIMA - VARIOS</v>
      </c>
      <c r="N359" s="3" t="s">
        <v>1002</v>
      </c>
      <c r="O359" s="3" t="s">
        <v>1001</v>
      </c>
      <c r="Q359" s="3" t="s">
        <v>1904</v>
      </c>
      <c r="R359" s="3" t="s">
        <v>1749</v>
      </c>
      <c r="T359" s="3" t="s">
        <v>2223</v>
      </c>
      <c r="U359" s="3" t="s">
        <v>1021</v>
      </c>
      <c r="W359" s="26" t="s">
        <v>1099</v>
      </c>
      <c r="X359" s="26" t="s">
        <v>934</v>
      </c>
      <c r="Y359" s="26">
        <v>9949925</v>
      </c>
      <c r="Z359" s="26"/>
      <c r="AA359" s="26"/>
    </row>
    <row r="360" spans="1:27" x14ac:dyDescent="0.3">
      <c r="A360" s="3" t="s">
        <v>372</v>
      </c>
      <c r="B360" s="26" t="s">
        <v>1246</v>
      </c>
      <c r="D360" s="7" t="s">
        <v>1341</v>
      </c>
      <c r="M360" s="22" t="str">
        <f t="shared" si="6"/>
        <v xml:space="preserve">TOYOTA : COROLLA, CALDINA, CORONA - 1C, 2C, 3C |  :  - </v>
      </c>
      <c r="N360" s="3" t="s">
        <v>1008</v>
      </c>
      <c r="Q360" s="3" t="s">
        <v>1905</v>
      </c>
      <c r="T360" s="3" t="s">
        <v>2014</v>
      </c>
      <c r="W360" s="26"/>
      <c r="X360" s="26"/>
      <c r="Y360" s="26">
        <v>9949963</v>
      </c>
      <c r="Z360" s="26"/>
      <c r="AA360" s="26"/>
    </row>
    <row r="361" spans="1:27" x14ac:dyDescent="0.3">
      <c r="A361" s="3" t="s">
        <v>373</v>
      </c>
      <c r="B361" s="26"/>
      <c r="D361" s="7" t="s">
        <v>1340</v>
      </c>
      <c r="M361" s="22" t="str">
        <f t="shared" si="6"/>
        <v xml:space="preserve">CHEVROLET : SAIL - 1.4 L |  :  - </v>
      </c>
      <c r="N361" s="3" t="s">
        <v>1005</v>
      </c>
      <c r="Q361" s="3" t="s">
        <v>1645</v>
      </c>
      <c r="T361" s="3" t="s">
        <v>2224</v>
      </c>
      <c r="W361" s="26"/>
      <c r="X361" s="26" t="s">
        <v>729</v>
      </c>
      <c r="Y361" s="26" t="s">
        <v>729</v>
      </c>
      <c r="Z361" s="26">
        <v>9025153</v>
      </c>
      <c r="AA361" s="26"/>
    </row>
    <row r="362" spans="1:27" x14ac:dyDescent="0.3">
      <c r="A362" s="3" t="s">
        <v>374</v>
      </c>
      <c r="B362" s="26"/>
      <c r="D362" s="7" t="s">
        <v>1339</v>
      </c>
      <c r="M362" s="22" t="str">
        <f t="shared" si="6"/>
        <v>MITSUBISHI : CANTER - 4D33. 4D34, 4D34T | HYUNDAI : VARIOS - D4DA, D4DB</v>
      </c>
      <c r="N362" s="3" t="s">
        <v>1004</v>
      </c>
      <c r="O362" s="3" t="s">
        <v>1002</v>
      </c>
      <c r="Q362" s="3" t="s">
        <v>1633</v>
      </c>
      <c r="R362" s="3" t="s">
        <v>1021</v>
      </c>
      <c r="T362" s="3" t="s">
        <v>2225</v>
      </c>
      <c r="U362" s="3" t="s">
        <v>2226</v>
      </c>
      <c r="W362" s="26" t="s">
        <v>1176</v>
      </c>
      <c r="X362" s="26"/>
      <c r="Y362" s="26" t="s">
        <v>730</v>
      </c>
      <c r="Z362" s="26"/>
      <c r="AA362" s="26" t="s">
        <v>1234</v>
      </c>
    </row>
    <row r="363" spans="1:27" x14ac:dyDescent="0.3">
      <c r="A363" s="3" t="s">
        <v>375</v>
      </c>
      <c r="B363" s="26"/>
      <c r="D363" s="7" t="s">
        <v>1338</v>
      </c>
      <c r="M363" s="22" t="str">
        <f t="shared" si="6"/>
        <v xml:space="preserve">JAC : CNJ - 1040 |  :  - </v>
      </c>
      <c r="N363" s="3" t="s">
        <v>1015</v>
      </c>
      <c r="Q363" s="3" t="s">
        <v>1906</v>
      </c>
      <c r="T363" s="3">
        <v>1040</v>
      </c>
      <c r="W363" s="26" t="s">
        <v>1177</v>
      </c>
      <c r="X363" s="26"/>
      <c r="Y363" s="26" t="s">
        <v>731</v>
      </c>
      <c r="Z363" s="26" t="s">
        <v>993</v>
      </c>
      <c r="AA363" s="26" t="s">
        <v>1235</v>
      </c>
    </row>
    <row r="364" spans="1:27" x14ac:dyDescent="0.3">
      <c r="A364" s="3" t="s">
        <v>376</v>
      </c>
      <c r="B364" s="26"/>
      <c r="D364" s="7" t="s">
        <v>1337</v>
      </c>
      <c r="M364" s="22" t="str">
        <f t="shared" si="6"/>
        <v xml:space="preserve">ISUZU : TROPER - 4ZD1 |  :  - </v>
      </c>
      <c r="N364" s="3" t="s">
        <v>1013</v>
      </c>
      <c r="Q364" s="3" t="s">
        <v>1907</v>
      </c>
      <c r="T364" s="3" t="s">
        <v>2227</v>
      </c>
      <c r="W364" s="26" t="s">
        <v>1178</v>
      </c>
      <c r="X364" s="26"/>
      <c r="Y364" s="26" t="s">
        <v>732</v>
      </c>
      <c r="Z364" s="26" t="s">
        <v>732</v>
      </c>
      <c r="AA364" s="26"/>
    </row>
    <row r="365" spans="1:27" x14ac:dyDescent="0.3">
      <c r="A365" s="3" t="s">
        <v>377</v>
      </c>
      <c r="B365" s="26"/>
      <c r="D365" s="7" t="s">
        <v>1304</v>
      </c>
      <c r="M365" s="22" t="str">
        <f t="shared" si="6"/>
        <v xml:space="preserve">CHEVROLET : SAIL - 1400 |  :  - </v>
      </c>
      <c r="N365" s="3" t="s">
        <v>1005</v>
      </c>
      <c r="Q365" s="3" t="s">
        <v>1645</v>
      </c>
      <c r="T365" s="3">
        <v>1400</v>
      </c>
      <c r="W365" s="26" t="s">
        <v>1141</v>
      </c>
      <c r="X365" s="26"/>
      <c r="Y365" s="26" t="s">
        <v>733</v>
      </c>
      <c r="Z365" s="26" t="s">
        <v>733</v>
      </c>
      <c r="AA365" s="26"/>
    </row>
    <row r="366" spans="1:27" x14ac:dyDescent="0.3">
      <c r="A366" s="3" t="s">
        <v>378</v>
      </c>
      <c r="B366" s="26"/>
      <c r="D366" s="7" t="s">
        <v>1336</v>
      </c>
      <c r="M366" s="22" t="str">
        <f t="shared" si="6"/>
        <v xml:space="preserve">HYUNDAI : ACCENT,KIA RIO - 1.4, 1.6 |  :  - </v>
      </c>
      <c r="N366" s="3" t="s">
        <v>1002</v>
      </c>
      <c r="Q366" s="3" t="s">
        <v>1908</v>
      </c>
      <c r="T366" s="3" t="s">
        <v>2228</v>
      </c>
      <c r="W366" s="26" t="s">
        <v>1038</v>
      </c>
      <c r="X366" s="26" t="s">
        <v>915</v>
      </c>
      <c r="Y366" s="26" t="s">
        <v>433</v>
      </c>
      <c r="Z366" s="26" t="s">
        <v>915</v>
      </c>
      <c r="AA366" s="26"/>
    </row>
    <row r="367" spans="1:27" x14ac:dyDescent="0.3">
      <c r="A367" s="3" t="s">
        <v>379</v>
      </c>
      <c r="B367" s="26"/>
      <c r="D367" s="7" t="s">
        <v>1335</v>
      </c>
      <c r="M367" s="22" t="str">
        <f t="shared" si="6"/>
        <v xml:space="preserve">NISSAN : AD - QG15, QG18 |  :  - </v>
      </c>
      <c r="N367" s="3" t="s">
        <v>1003</v>
      </c>
      <c r="Q367" s="3" t="s">
        <v>1909</v>
      </c>
      <c r="T367" s="3" t="s">
        <v>2210</v>
      </c>
      <c r="W367" s="26" t="s">
        <v>1118</v>
      </c>
      <c r="X367" s="26" t="s">
        <v>935</v>
      </c>
      <c r="Y367" s="26">
        <v>9947359</v>
      </c>
      <c r="Z367" s="26" t="s">
        <v>994</v>
      </c>
      <c r="AA367" s="26"/>
    </row>
    <row r="368" spans="1:27" x14ac:dyDescent="0.3">
      <c r="A368" s="3" t="s">
        <v>380</v>
      </c>
      <c r="B368" s="26"/>
      <c r="D368" s="7" t="s">
        <v>1334</v>
      </c>
      <c r="M368" s="22" t="str">
        <f t="shared" si="6"/>
        <v>CHEVROLET : AVEO, CRUZE - F18D | CHEVY : SONIC, AVEO - VARIOS</v>
      </c>
      <c r="N368" s="3" t="s">
        <v>1005</v>
      </c>
      <c r="O368" s="3" t="s">
        <v>2263</v>
      </c>
      <c r="P368" s="3" t="s">
        <v>1010</v>
      </c>
      <c r="Q368" s="3" t="s">
        <v>1910</v>
      </c>
      <c r="R368" s="3" t="s">
        <v>1911</v>
      </c>
      <c r="S368" s="3" t="s">
        <v>1021</v>
      </c>
      <c r="T368" s="3" t="s">
        <v>2229</v>
      </c>
      <c r="U368" s="3" t="s">
        <v>1021</v>
      </c>
      <c r="V368" s="3" t="s">
        <v>1021</v>
      </c>
      <c r="W368" s="26"/>
      <c r="X368" s="26">
        <v>1334142</v>
      </c>
      <c r="Y368" s="26">
        <v>9954572</v>
      </c>
      <c r="Z368" s="26"/>
      <c r="AA368" s="26" t="s">
        <v>1236</v>
      </c>
    </row>
    <row r="369" spans="1:27" x14ac:dyDescent="0.3">
      <c r="A369" s="3" t="s">
        <v>381</v>
      </c>
      <c r="B369" s="26"/>
      <c r="D369" s="7" t="s">
        <v>1333</v>
      </c>
      <c r="M369" s="22" t="str">
        <f t="shared" si="6"/>
        <v>TOYOTA : CALDINA,COROLLA, CORONA - 7AF | GEELY : VARIOS - VARIOS</v>
      </c>
      <c r="N369" s="3" t="s">
        <v>1008</v>
      </c>
      <c r="O369" s="3" t="s">
        <v>1011</v>
      </c>
      <c r="Q369" s="3" t="s">
        <v>1912</v>
      </c>
      <c r="R369" s="3" t="s">
        <v>1021</v>
      </c>
      <c r="T369" s="3" t="s">
        <v>2022</v>
      </c>
      <c r="U369" s="3" t="s">
        <v>1021</v>
      </c>
      <c r="W369" s="26" t="s">
        <v>1069</v>
      </c>
      <c r="X369" s="26"/>
      <c r="Y369" s="26" t="s">
        <v>497</v>
      </c>
      <c r="Z369" s="26" t="s">
        <v>497</v>
      </c>
      <c r="AA369" s="26"/>
    </row>
    <row r="370" spans="1:27" x14ac:dyDescent="0.3">
      <c r="A370" s="3" t="s">
        <v>382</v>
      </c>
      <c r="B370" s="26"/>
      <c r="D370" s="7" t="s">
        <v>1332</v>
      </c>
      <c r="M370" s="22" t="str">
        <f t="shared" si="6"/>
        <v>HYUNDAI : ELANTRA,SONATA - VARIOS | KIA : VARIOS - VARIOS</v>
      </c>
      <c r="N370" s="3" t="s">
        <v>1002</v>
      </c>
      <c r="O370" s="3" t="s">
        <v>1001</v>
      </c>
      <c r="Q370" s="3" t="s">
        <v>1913</v>
      </c>
      <c r="R370" s="3" t="s">
        <v>1021</v>
      </c>
      <c r="T370" s="3" t="s">
        <v>1021</v>
      </c>
      <c r="U370" s="3" t="s">
        <v>1021</v>
      </c>
      <c r="W370" s="26" t="s">
        <v>1099</v>
      </c>
      <c r="X370" s="26"/>
      <c r="Y370" s="26" t="s">
        <v>734</v>
      </c>
      <c r="Z370" s="26" t="s">
        <v>995</v>
      </c>
      <c r="AA370" s="26"/>
    </row>
    <row r="371" spans="1:27" x14ac:dyDescent="0.3">
      <c r="A371" s="3" t="s">
        <v>383</v>
      </c>
      <c r="B371" s="26"/>
      <c r="D371" s="7" t="s">
        <v>1331</v>
      </c>
      <c r="M371" s="22" t="str">
        <f t="shared" si="6"/>
        <v>CHANGAN : NEW VAN - JL473QE | SUZUKI : ALTO, SWIFT, SOLIO - VARIOS</v>
      </c>
      <c r="N371" s="3" t="s">
        <v>1007</v>
      </c>
      <c r="O371" s="3" t="s">
        <v>1010</v>
      </c>
      <c r="Q371" s="3" t="s">
        <v>1914</v>
      </c>
      <c r="R371" s="3" t="s">
        <v>1915</v>
      </c>
      <c r="T371" s="3" t="s">
        <v>2230</v>
      </c>
      <c r="U371" s="3" t="s">
        <v>1021</v>
      </c>
      <c r="W371" s="26" t="s">
        <v>1124</v>
      </c>
      <c r="X371" s="26"/>
      <c r="Y371" s="26">
        <v>379</v>
      </c>
      <c r="Z371" s="26">
        <v>379</v>
      </c>
      <c r="AA371" s="26" t="s">
        <v>1197</v>
      </c>
    </row>
    <row r="372" spans="1:27" x14ac:dyDescent="0.3">
      <c r="A372" s="3" t="s">
        <v>384</v>
      </c>
      <c r="B372" s="26"/>
      <c r="D372" s="7" t="s">
        <v>1330</v>
      </c>
      <c r="M372" s="22" t="str">
        <f t="shared" si="6"/>
        <v xml:space="preserve">T-KING : ZB - 1406 |  :  - </v>
      </c>
      <c r="N372" s="3" t="s">
        <v>1028</v>
      </c>
      <c r="Q372" s="3" t="s">
        <v>1916</v>
      </c>
      <c r="T372" s="3">
        <v>1406</v>
      </c>
      <c r="W372" s="26"/>
      <c r="X372" s="26"/>
      <c r="Y372" s="26" t="s">
        <v>735</v>
      </c>
      <c r="Z372" s="26" t="s">
        <v>735</v>
      </c>
      <c r="AA372" s="26"/>
    </row>
    <row r="373" spans="1:27" x14ac:dyDescent="0.3">
      <c r="A373" s="3" t="s">
        <v>385</v>
      </c>
      <c r="B373" s="26"/>
      <c r="D373" s="7" t="s">
        <v>1329</v>
      </c>
      <c r="M373" s="22" t="str">
        <f t="shared" si="6"/>
        <v xml:space="preserve">SHINERAY : X30 - DLCG12 |  :  - </v>
      </c>
      <c r="N373" s="3" t="s">
        <v>1009</v>
      </c>
      <c r="Q373" s="3" t="s">
        <v>1917</v>
      </c>
      <c r="T373" s="3" t="s">
        <v>2231</v>
      </c>
      <c r="W373" s="26"/>
      <c r="X373" s="26"/>
      <c r="Y373" s="26" t="s">
        <v>513</v>
      </c>
      <c r="Z373" s="26" t="s">
        <v>996</v>
      </c>
      <c r="AA373" s="26"/>
    </row>
    <row r="374" spans="1:27" x14ac:dyDescent="0.3">
      <c r="A374" s="3" t="s">
        <v>386</v>
      </c>
      <c r="B374" s="26"/>
      <c r="D374" s="7" t="s">
        <v>1328</v>
      </c>
      <c r="M374" s="22" t="str">
        <f t="shared" si="6"/>
        <v xml:space="preserve">CHANGAN : ALSVIN - JL475 | CHANA :  - </v>
      </c>
      <c r="N374" s="3" t="s">
        <v>1007</v>
      </c>
      <c r="O374" s="3" t="s">
        <v>2261</v>
      </c>
      <c r="Q374" s="3" t="s">
        <v>1918</v>
      </c>
      <c r="T374" s="3" t="s">
        <v>2232</v>
      </c>
      <c r="W374" s="26" t="s">
        <v>1179</v>
      </c>
      <c r="X374" s="26"/>
      <c r="Y374" s="26" t="s">
        <v>736</v>
      </c>
      <c r="Z374" s="26">
        <v>475</v>
      </c>
      <c r="AA374" s="26" t="s">
        <v>1237</v>
      </c>
    </row>
    <row r="375" spans="1:27" x14ac:dyDescent="0.3">
      <c r="A375" s="3" t="s">
        <v>387</v>
      </c>
      <c r="B375" s="26" t="s">
        <v>1254</v>
      </c>
      <c r="D375" s="7" t="s">
        <v>1327</v>
      </c>
      <c r="M375" s="22" t="str">
        <f t="shared" si="6"/>
        <v xml:space="preserve">FOTON : BJ66, KR1 - KR1, HFC1083 |  :  - </v>
      </c>
      <c r="N375" s="3" t="s">
        <v>1022</v>
      </c>
      <c r="Q375" s="3" t="s">
        <v>1919</v>
      </c>
      <c r="T375" s="3" t="s">
        <v>2233</v>
      </c>
      <c r="W375" s="26"/>
      <c r="X375" s="26">
        <v>5333035</v>
      </c>
      <c r="Y375" s="26" t="s">
        <v>737</v>
      </c>
      <c r="Z375" s="26">
        <v>5333035</v>
      </c>
      <c r="AA375" s="26"/>
    </row>
    <row r="376" spans="1:27" x14ac:dyDescent="0.3">
      <c r="A376" s="3" t="s">
        <v>388</v>
      </c>
      <c r="B376" s="26"/>
      <c r="D376" s="7" t="s">
        <v>1326</v>
      </c>
      <c r="M376" s="22" t="str">
        <f t="shared" si="6"/>
        <v xml:space="preserve">CHEVROLET : SONIC - F16 |  :  - </v>
      </c>
      <c r="N376" s="3" t="s">
        <v>1005</v>
      </c>
      <c r="Q376" s="3" t="s">
        <v>1920</v>
      </c>
      <c r="T376" s="3" t="s">
        <v>2234</v>
      </c>
      <c r="W376" s="26" t="s">
        <v>1141</v>
      </c>
      <c r="X376" s="26"/>
      <c r="Y376" s="26" t="s">
        <v>738</v>
      </c>
      <c r="Z376" s="26" t="s">
        <v>738</v>
      </c>
      <c r="AA376" s="26"/>
    </row>
    <row r="377" spans="1:27" x14ac:dyDescent="0.3">
      <c r="A377" s="3" t="s">
        <v>389</v>
      </c>
      <c r="B377" s="26"/>
      <c r="D377" s="7" t="s">
        <v>1325</v>
      </c>
      <c r="M377" s="22" t="str">
        <f t="shared" si="6"/>
        <v xml:space="preserve">KIA : BONGO - H100 |  :  - </v>
      </c>
      <c r="N377" s="3" t="s">
        <v>1001</v>
      </c>
      <c r="Q377" s="3" t="s">
        <v>1921</v>
      </c>
      <c r="T377" s="3" t="s">
        <v>1598</v>
      </c>
      <c r="W377" s="26" t="s">
        <v>1180</v>
      </c>
      <c r="X377" s="26" t="s">
        <v>739</v>
      </c>
      <c r="Y377" s="26" t="s">
        <v>739</v>
      </c>
      <c r="Z377" s="26" t="s">
        <v>739</v>
      </c>
      <c r="AA377" s="26"/>
    </row>
    <row r="378" spans="1:27" x14ac:dyDescent="0.3">
      <c r="A378" s="3" t="s">
        <v>390</v>
      </c>
      <c r="B378" s="26"/>
      <c r="D378" s="7" t="s">
        <v>1324</v>
      </c>
      <c r="M378" s="22" t="str">
        <f t="shared" si="6"/>
        <v xml:space="preserve">CHERY : Q22 - 472 |  :  - </v>
      </c>
      <c r="N378" s="3" t="s">
        <v>1012</v>
      </c>
      <c r="Q378" s="3" t="s">
        <v>1922</v>
      </c>
      <c r="T378" s="3">
        <v>472</v>
      </c>
      <c r="W378" s="26" t="s">
        <v>1124</v>
      </c>
      <c r="X378" s="26" t="s">
        <v>936</v>
      </c>
      <c r="Y378" s="26">
        <v>54453</v>
      </c>
      <c r="Z378" s="26" t="s">
        <v>936</v>
      </c>
      <c r="AA378" s="26" t="s">
        <v>1238</v>
      </c>
    </row>
    <row r="379" spans="1:27" x14ac:dyDescent="0.3">
      <c r="A379" s="3" t="s">
        <v>391</v>
      </c>
      <c r="B379" s="26"/>
      <c r="D379" s="7" t="s">
        <v>1323</v>
      </c>
      <c r="M379" s="22" t="str">
        <f t="shared" si="6"/>
        <v xml:space="preserve">KIA : PICANTO - I10 | HYUNDAI :  - </v>
      </c>
      <c r="N379" s="3" t="s">
        <v>1001</v>
      </c>
      <c r="O379" s="3" t="s">
        <v>1002</v>
      </c>
      <c r="Q379" s="3" t="s">
        <v>1745</v>
      </c>
      <c r="T379" s="3" t="s">
        <v>2235</v>
      </c>
      <c r="W379" s="26" t="s">
        <v>1098</v>
      </c>
      <c r="X379" s="26"/>
      <c r="Y379" s="26" t="s">
        <v>740</v>
      </c>
      <c r="Z379" s="26" t="s">
        <v>740</v>
      </c>
      <c r="AA379" s="26"/>
    </row>
    <row r="380" spans="1:27" x14ac:dyDescent="0.3">
      <c r="A380" s="3" t="s">
        <v>392</v>
      </c>
      <c r="B380" s="26"/>
      <c r="D380" s="7" t="s">
        <v>1322</v>
      </c>
      <c r="M380" s="22" t="str">
        <f t="shared" si="6"/>
        <v xml:space="preserve">TOYOTA : DINA COUSTER - 13B, 14BT |  :  - </v>
      </c>
      <c r="N380" s="3" t="s">
        <v>1008</v>
      </c>
      <c r="Q380" s="3" t="s">
        <v>1923</v>
      </c>
      <c r="T380" s="3" t="s">
        <v>2236</v>
      </c>
      <c r="W380" s="26"/>
      <c r="X380" s="26"/>
      <c r="Y380" s="26" t="s">
        <v>741</v>
      </c>
      <c r="Z380" s="26" t="s">
        <v>741</v>
      </c>
      <c r="AA380" s="26" t="s">
        <v>1145</v>
      </c>
    </row>
    <row r="381" spans="1:27" x14ac:dyDescent="0.3">
      <c r="A381" s="3" t="s">
        <v>393</v>
      </c>
      <c r="B381" s="26"/>
      <c r="D381" s="7" t="s">
        <v>1321</v>
      </c>
      <c r="M381" s="22" t="str">
        <f t="shared" si="6"/>
        <v xml:space="preserve">HYUNDAI : SANTA FE - G4KE |  :  - </v>
      </c>
      <c r="N381" s="3" t="s">
        <v>1002</v>
      </c>
      <c r="Q381" s="3" t="s">
        <v>1748</v>
      </c>
      <c r="T381" s="3" t="s">
        <v>2237</v>
      </c>
      <c r="W381" s="26" t="s">
        <v>1040</v>
      </c>
      <c r="X381" s="26"/>
      <c r="Y381" s="26" t="s">
        <v>742</v>
      </c>
      <c r="Z381" s="26" t="s">
        <v>742</v>
      </c>
      <c r="AA381" s="26"/>
    </row>
    <row r="382" spans="1:27" x14ac:dyDescent="0.3">
      <c r="A382" s="3" t="s">
        <v>394</v>
      </c>
      <c r="B382" s="26"/>
      <c r="D382" s="7" t="s">
        <v>1320</v>
      </c>
      <c r="M382" s="22" t="str">
        <f t="shared" si="6"/>
        <v xml:space="preserve">HYUNDAI : COUNTY - D4GA |  :  - </v>
      </c>
      <c r="N382" s="3" t="s">
        <v>1002</v>
      </c>
      <c r="Q382" s="3" t="s">
        <v>1613</v>
      </c>
      <c r="T382" s="3" t="s">
        <v>2199</v>
      </c>
      <c r="W382" s="26" t="s">
        <v>1181</v>
      </c>
      <c r="X382" s="26" t="s">
        <v>702</v>
      </c>
      <c r="Y382" s="26" t="s">
        <v>702</v>
      </c>
      <c r="Z382" s="26"/>
      <c r="AA382" s="26"/>
    </row>
    <row r="383" spans="1:27" x14ac:dyDescent="0.3">
      <c r="A383" s="3" t="s">
        <v>395</v>
      </c>
      <c r="B383" s="26"/>
      <c r="D383" s="7" t="s">
        <v>1319</v>
      </c>
      <c r="M383" s="22" t="str">
        <f t="shared" si="6"/>
        <v xml:space="preserve">TOYOTA : CARINA, SPRINTER - 4K |  :  - </v>
      </c>
      <c r="N383" s="3" t="s">
        <v>1008</v>
      </c>
      <c r="Q383" s="3" t="s">
        <v>1924</v>
      </c>
      <c r="T383" s="3" t="s">
        <v>2238</v>
      </c>
      <c r="W383" s="26" t="s">
        <v>1116</v>
      </c>
      <c r="X383" s="26" t="s">
        <v>937</v>
      </c>
      <c r="Y383" s="26" t="s">
        <v>743</v>
      </c>
      <c r="Z383" s="26" t="s">
        <v>743</v>
      </c>
      <c r="AA383" s="26"/>
    </row>
    <row r="384" spans="1:27" x14ac:dyDescent="0.3">
      <c r="A384" s="3" t="s">
        <v>396</v>
      </c>
      <c r="B384" s="26"/>
      <c r="D384" s="7" t="s">
        <v>1318</v>
      </c>
      <c r="M384" s="22" t="str">
        <f t="shared" si="6"/>
        <v xml:space="preserve">HYUNDAI : ACCENS - G4EC |  :  - </v>
      </c>
      <c r="N384" s="3" t="s">
        <v>1002</v>
      </c>
      <c r="Q384" s="3" t="s">
        <v>1820</v>
      </c>
      <c r="T384" s="3" t="s">
        <v>2239</v>
      </c>
      <c r="W384" s="26" t="s">
        <v>1041</v>
      </c>
      <c r="X384" s="26" t="s">
        <v>938</v>
      </c>
      <c r="Y384" s="26">
        <v>9941628</v>
      </c>
      <c r="Z384" s="26" t="s">
        <v>938</v>
      </c>
      <c r="AA384" s="26">
        <v>1500</v>
      </c>
    </row>
    <row r="385" spans="1:27" x14ac:dyDescent="0.3">
      <c r="A385" s="3" t="s">
        <v>397</v>
      </c>
      <c r="B385" s="26" t="s">
        <v>1241</v>
      </c>
      <c r="D385" s="7" t="s">
        <v>1317</v>
      </c>
      <c r="M385" s="22" t="str">
        <f t="shared" si="6"/>
        <v xml:space="preserve">CHEVROLET : AVEO - F14D3,F16D3 |  :  - </v>
      </c>
      <c r="N385" s="3" t="s">
        <v>1005</v>
      </c>
      <c r="Q385" s="3" t="s">
        <v>1649</v>
      </c>
      <c r="T385" s="3" t="s">
        <v>2004</v>
      </c>
      <c r="W385" s="26" t="s">
        <v>1094</v>
      </c>
      <c r="X385" s="26"/>
      <c r="Y385" s="26" t="s">
        <v>744</v>
      </c>
      <c r="Z385" s="26">
        <v>96930074</v>
      </c>
      <c r="AA385" s="26"/>
    </row>
    <row r="386" spans="1:27" x14ac:dyDescent="0.3">
      <c r="A386" s="3" t="s">
        <v>398</v>
      </c>
      <c r="B386" s="26"/>
      <c r="D386" s="7" t="s">
        <v>1316</v>
      </c>
      <c r="M386" s="22" t="str">
        <f t="shared" si="6"/>
        <v xml:space="preserve">HYUNDAI : ACCENT EXCEL LIBERO - VARIOS |  :  - </v>
      </c>
      <c r="N386" s="3" t="s">
        <v>1002</v>
      </c>
      <c r="Q386" s="3" t="s">
        <v>1925</v>
      </c>
      <c r="T386" s="3" t="s">
        <v>1021</v>
      </c>
      <c r="W386" s="26" t="s">
        <v>1055</v>
      </c>
      <c r="X386" s="26" t="s">
        <v>939</v>
      </c>
      <c r="Y386" s="26" t="s">
        <v>459</v>
      </c>
      <c r="Z386" s="26" t="s">
        <v>997</v>
      </c>
      <c r="AA386" s="26"/>
    </row>
    <row r="387" spans="1:27" x14ac:dyDescent="0.3">
      <c r="A387" s="3" t="s">
        <v>399</v>
      </c>
      <c r="B387" s="26"/>
      <c r="D387" s="7" t="s">
        <v>1315</v>
      </c>
      <c r="M387" s="22" t="str">
        <f t="shared" si="6"/>
        <v xml:space="preserve">ISUZU : JURNAI - 4JB1,4JA1 LJ BJ14 |  :  - </v>
      </c>
      <c r="N387" s="3" t="s">
        <v>1013</v>
      </c>
      <c r="Q387" s="3" t="s">
        <v>1926</v>
      </c>
      <c r="T387" s="3" t="s">
        <v>2240</v>
      </c>
      <c r="W387" s="26" t="s">
        <v>1182</v>
      </c>
      <c r="X387" s="26" t="s">
        <v>940</v>
      </c>
      <c r="Y387" s="26" t="s">
        <v>533</v>
      </c>
      <c r="Z387" s="26" t="s">
        <v>533</v>
      </c>
      <c r="AA387" s="26"/>
    </row>
    <row r="388" spans="1:27" x14ac:dyDescent="0.3">
      <c r="A388" s="3" t="s">
        <v>400</v>
      </c>
      <c r="B388" s="26" t="s">
        <v>1239</v>
      </c>
      <c r="D388" s="7" t="s">
        <v>1314</v>
      </c>
      <c r="M388" s="22" t="str">
        <f t="shared" si="6"/>
        <v xml:space="preserve">CHEVROLET : AVEO, OPTRA, NUBIRA - 1.6 |  :  - </v>
      </c>
      <c r="N388" s="3" t="s">
        <v>1005</v>
      </c>
      <c r="Q388" s="3" t="s">
        <v>1927</v>
      </c>
      <c r="T388" s="3">
        <v>1.6</v>
      </c>
      <c r="W388" s="26" t="s">
        <v>1183</v>
      </c>
      <c r="X388" s="26"/>
      <c r="Y388" s="26">
        <v>96352650</v>
      </c>
      <c r="Z388" s="26">
        <v>96352650</v>
      </c>
      <c r="AA388" s="26"/>
    </row>
    <row r="389" spans="1:27" x14ac:dyDescent="0.3">
      <c r="A389" s="3" t="s">
        <v>401</v>
      </c>
      <c r="B389" s="26"/>
      <c r="D389" s="7" t="s">
        <v>1313</v>
      </c>
      <c r="M389" s="22" t="str">
        <f t="shared" si="6"/>
        <v xml:space="preserve">KIA : PICANTO - G4LC,G4LA |  :  - </v>
      </c>
      <c r="N389" s="3" t="s">
        <v>1001</v>
      </c>
      <c r="Q389" s="3" t="s">
        <v>1745</v>
      </c>
      <c r="T389" s="3" t="s">
        <v>2241</v>
      </c>
      <c r="W389" s="26" t="s">
        <v>1038</v>
      </c>
      <c r="X389" s="26"/>
      <c r="Y389" s="26" t="s">
        <v>745</v>
      </c>
      <c r="Z389" s="26" t="s">
        <v>745</v>
      </c>
      <c r="AA389" s="26"/>
    </row>
    <row r="390" spans="1:27" x14ac:dyDescent="0.3">
      <c r="A390" s="3" t="s">
        <v>402</v>
      </c>
      <c r="B390" s="26"/>
      <c r="D390" s="7" t="s">
        <v>1312</v>
      </c>
      <c r="M390" s="22" t="str">
        <f t="shared" si="6"/>
        <v xml:space="preserve">HYUNDAI : ACCENS KIA RIO,AVANTE, - G4GK G4EE, GAED | KIA : RIO - </v>
      </c>
      <c r="N390" s="3" t="s">
        <v>1002</v>
      </c>
      <c r="O390" s="3" t="s">
        <v>1001</v>
      </c>
      <c r="Q390" s="3" t="s">
        <v>1928</v>
      </c>
      <c r="R390" s="3" t="s">
        <v>1594</v>
      </c>
      <c r="T390" s="3" t="s">
        <v>2242</v>
      </c>
      <c r="W390" s="26" t="s">
        <v>1041</v>
      </c>
      <c r="X390" s="26"/>
      <c r="Y390" s="26" t="s">
        <v>746</v>
      </c>
      <c r="Z390" s="26" t="s">
        <v>746</v>
      </c>
      <c r="AA390" s="26" t="s">
        <v>1221</v>
      </c>
    </row>
    <row r="391" spans="1:27" x14ac:dyDescent="0.3">
      <c r="A391" s="3" t="s">
        <v>403</v>
      </c>
      <c r="B391" s="26"/>
      <c r="D391" s="7" t="s">
        <v>1311</v>
      </c>
      <c r="M391" s="22" t="str">
        <f t="shared" si="6"/>
        <v xml:space="preserve">HYUNDAI : TUCSON, ELANTRA - G4GC | KIA :  - </v>
      </c>
      <c r="N391" s="3" t="s">
        <v>1002</v>
      </c>
      <c r="O391" s="3" t="s">
        <v>1001</v>
      </c>
      <c r="Q391" s="3" t="s">
        <v>1747</v>
      </c>
      <c r="T391" s="3" t="s">
        <v>2222</v>
      </c>
      <c r="W391" s="26" t="s">
        <v>1175</v>
      </c>
      <c r="X391" s="26"/>
      <c r="Y391" s="26" t="s">
        <v>728</v>
      </c>
      <c r="Z391" s="26" t="s">
        <v>728</v>
      </c>
      <c r="AA391" s="26">
        <v>2.4</v>
      </c>
    </row>
    <row r="392" spans="1:27" x14ac:dyDescent="0.3">
      <c r="A392" s="3" t="s">
        <v>404</v>
      </c>
      <c r="B392" s="26"/>
      <c r="D392" s="7" t="s">
        <v>1310</v>
      </c>
      <c r="M392" s="22" t="str">
        <f t="shared" si="6"/>
        <v xml:space="preserve">HYUNDAI : TUCSON, SPOTAGE - G4NA |  :  - </v>
      </c>
      <c r="N392" s="3" t="s">
        <v>1002</v>
      </c>
      <c r="Q392" s="3" t="s">
        <v>1929</v>
      </c>
      <c r="T392" s="3" t="s">
        <v>2243</v>
      </c>
      <c r="W392" s="26" t="s">
        <v>1184</v>
      </c>
      <c r="X392" s="26"/>
      <c r="Y392" s="26" t="s">
        <v>747</v>
      </c>
      <c r="Z392" s="26" t="s">
        <v>747</v>
      </c>
      <c r="AA392" s="26"/>
    </row>
    <row r="393" spans="1:27" x14ac:dyDescent="0.3">
      <c r="A393" s="3" t="s">
        <v>405</v>
      </c>
      <c r="B393" s="26"/>
      <c r="D393" s="7" t="s">
        <v>1309</v>
      </c>
      <c r="M393" s="22" t="str">
        <f t="shared" si="6"/>
        <v>KIA : K2700 - D4CB | HYUNDAI : VARIOS - H100</v>
      </c>
      <c r="N393" s="3" t="s">
        <v>1001</v>
      </c>
      <c r="O393" s="3" t="s">
        <v>1002</v>
      </c>
      <c r="Q393" s="3" t="s">
        <v>1595</v>
      </c>
      <c r="R393" s="3" t="s">
        <v>1021</v>
      </c>
      <c r="T393" s="3" t="s">
        <v>2123</v>
      </c>
      <c r="U393" s="3" t="s">
        <v>1598</v>
      </c>
      <c r="W393" s="26" t="s">
        <v>1180</v>
      </c>
      <c r="X393" s="26"/>
      <c r="Y393" s="26" t="s">
        <v>739</v>
      </c>
      <c r="Z393" s="26" t="s">
        <v>739</v>
      </c>
      <c r="AA393" s="26"/>
    </row>
    <row r="394" spans="1:27" x14ac:dyDescent="0.3">
      <c r="A394" s="3" t="s">
        <v>406</v>
      </c>
      <c r="B394" s="26"/>
      <c r="D394" s="7" t="s">
        <v>1308</v>
      </c>
      <c r="M394" s="22" t="str">
        <f t="shared" si="6"/>
        <v xml:space="preserve">MITSUBISHI : ROSA, CANTER - 4D32.4D33A |  :  - </v>
      </c>
      <c r="N394" s="3" t="s">
        <v>1004</v>
      </c>
      <c r="Q394" s="3" t="s">
        <v>1800</v>
      </c>
      <c r="T394" s="3" t="s">
        <v>2244</v>
      </c>
      <c r="W394" s="26" t="s">
        <v>1042</v>
      </c>
      <c r="X394" s="26"/>
      <c r="Y394" s="26" t="s">
        <v>748</v>
      </c>
      <c r="Z394" s="26" t="s">
        <v>748</v>
      </c>
      <c r="AA394" s="26"/>
    </row>
    <row r="395" spans="1:27" x14ac:dyDescent="0.3">
      <c r="A395" s="3" t="s">
        <v>407</v>
      </c>
      <c r="B395" s="26"/>
      <c r="D395" s="7" t="s">
        <v>1307</v>
      </c>
      <c r="M395" s="22" t="str">
        <f t="shared" si="6"/>
        <v xml:space="preserve">CHEVROLET : SAIL NEW - 1500 |  :  - </v>
      </c>
      <c r="N395" s="3" t="s">
        <v>1005</v>
      </c>
      <c r="Q395" s="3" t="s">
        <v>1930</v>
      </c>
      <c r="T395" s="3">
        <v>1500</v>
      </c>
      <c r="W395" s="26" t="s">
        <v>1141</v>
      </c>
      <c r="X395" s="26"/>
      <c r="Y395" s="26">
        <v>24106088</v>
      </c>
      <c r="Z395" s="26">
        <v>24106088</v>
      </c>
      <c r="AA395" s="37">
        <v>1500</v>
      </c>
    </row>
    <row r="396" spans="1:27" x14ac:dyDescent="0.3">
      <c r="A396" s="3" t="s">
        <v>408</v>
      </c>
      <c r="B396" s="26"/>
      <c r="D396" s="7" t="s">
        <v>1306</v>
      </c>
      <c r="M396" s="22" t="str">
        <f t="shared" ref="M396:M411" si="7">CONCATENATE(N396," : ",Q396," - ",T396," | ",O396," : ",R396," - ",U396)</f>
        <v xml:space="preserve">CHEVROLET : OPTRA, NUVIRA - 1600 |  :  - </v>
      </c>
      <c r="N396" s="3" t="s">
        <v>1005</v>
      </c>
      <c r="Q396" s="3" t="s">
        <v>1931</v>
      </c>
      <c r="T396" s="3">
        <v>1600</v>
      </c>
      <c r="W396" s="26"/>
      <c r="X396" s="26"/>
      <c r="Y396" s="26">
        <v>96352650</v>
      </c>
      <c r="Z396" s="26">
        <v>96352650</v>
      </c>
      <c r="AA396" s="26"/>
    </row>
    <row r="397" spans="1:27" x14ac:dyDescent="0.3">
      <c r="A397" s="3" t="s">
        <v>409</v>
      </c>
      <c r="B397" s="26"/>
      <c r="D397" s="7" t="s">
        <v>1305</v>
      </c>
      <c r="M397" s="22" t="str">
        <f t="shared" si="7"/>
        <v xml:space="preserve">CHEVROLET : CRUZE,SONY - F18D |  :  - </v>
      </c>
      <c r="N397" s="3" t="s">
        <v>1005</v>
      </c>
      <c r="Q397" s="3" t="s">
        <v>1932</v>
      </c>
      <c r="T397" s="3" t="s">
        <v>2229</v>
      </c>
      <c r="W397" s="26" t="s">
        <v>1141</v>
      </c>
      <c r="X397" s="26"/>
      <c r="Y397" s="26">
        <v>25195119</v>
      </c>
      <c r="Z397" s="26">
        <v>25195119</v>
      </c>
      <c r="AA397" s="26"/>
    </row>
    <row r="398" spans="1:27" x14ac:dyDescent="0.3">
      <c r="A398" s="3" t="s">
        <v>410</v>
      </c>
      <c r="B398" s="26"/>
      <c r="D398" s="7" t="s">
        <v>1304</v>
      </c>
      <c r="M398" s="22" t="str">
        <f t="shared" si="7"/>
        <v xml:space="preserve">CHEVROLET : CHEBROLE - 1400 |  :  - </v>
      </c>
      <c r="N398" s="3" t="s">
        <v>1005</v>
      </c>
      <c r="Q398" s="3" t="s">
        <v>1933</v>
      </c>
      <c r="T398" s="3">
        <v>1400</v>
      </c>
      <c r="W398" s="26" t="s">
        <v>1141</v>
      </c>
      <c r="X398" s="26"/>
      <c r="Y398" s="26">
        <v>9025153</v>
      </c>
      <c r="Z398" s="26">
        <v>9025153</v>
      </c>
      <c r="AA398" s="26">
        <v>1400</v>
      </c>
    </row>
    <row r="399" spans="1:27" x14ac:dyDescent="0.3">
      <c r="A399" s="3" t="s">
        <v>411</v>
      </c>
      <c r="B399" s="26"/>
      <c r="D399" s="7" t="s">
        <v>1303</v>
      </c>
      <c r="M399" s="22" t="str">
        <f t="shared" si="7"/>
        <v xml:space="preserve">KIA : PICANTO I10 - G4LC G4LA |  :  - </v>
      </c>
      <c r="N399" s="3" t="s">
        <v>1001</v>
      </c>
      <c r="Q399" s="3" t="s">
        <v>1934</v>
      </c>
      <c r="T399" s="3" t="s">
        <v>2245</v>
      </c>
      <c r="W399" s="26" t="s">
        <v>1036</v>
      </c>
      <c r="X399" s="26" t="s">
        <v>638</v>
      </c>
      <c r="Y399" s="26" t="s">
        <v>749</v>
      </c>
      <c r="Z399" s="26" t="s">
        <v>749</v>
      </c>
      <c r="AA399" s="26"/>
    </row>
    <row r="400" spans="1:27" x14ac:dyDescent="0.3">
      <c r="A400" s="3" t="s">
        <v>412</v>
      </c>
      <c r="B400" s="26"/>
      <c r="D400" s="7" t="s">
        <v>1302</v>
      </c>
      <c r="M400" s="22" t="str">
        <f t="shared" si="7"/>
        <v xml:space="preserve">NISSAN : URBAN,NAVARA - YD25,NV3500 |  :  - </v>
      </c>
      <c r="N400" s="3" t="s">
        <v>1003</v>
      </c>
      <c r="Q400" s="3" t="s">
        <v>1935</v>
      </c>
      <c r="T400" s="3" t="s">
        <v>2246</v>
      </c>
      <c r="W400" s="26" t="s">
        <v>1185</v>
      </c>
      <c r="X400" s="26" t="s">
        <v>941</v>
      </c>
      <c r="Y400" s="26" t="s">
        <v>750</v>
      </c>
      <c r="Z400" s="26" t="s">
        <v>750</v>
      </c>
      <c r="AA400" s="26"/>
    </row>
    <row r="401" spans="1:27" x14ac:dyDescent="0.3">
      <c r="A401" s="3" t="s">
        <v>413</v>
      </c>
      <c r="B401" s="26"/>
      <c r="D401" s="7" t="s">
        <v>1301</v>
      </c>
      <c r="M401" s="22" t="str">
        <f t="shared" si="7"/>
        <v xml:space="preserve">NISSAN : CONDOR - FE6 |  :  - </v>
      </c>
      <c r="N401" s="3" t="s">
        <v>1003</v>
      </c>
      <c r="Q401" s="3" t="s">
        <v>1936</v>
      </c>
      <c r="T401" s="3" t="s">
        <v>2247</v>
      </c>
      <c r="W401" s="26" t="s">
        <v>1186</v>
      </c>
      <c r="X401" s="26"/>
      <c r="Y401" s="26" t="s">
        <v>751</v>
      </c>
      <c r="Z401" s="26" t="s">
        <v>998</v>
      </c>
      <c r="AA401" s="26"/>
    </row>
    <row r="402" spans="1:27" x14ac:dyDescent="0.3">
      <c r="A402" s="3" t="s">
        <v>414</v>
      </c>
      <c r="B402" s="26" t="s">
        <v>1246</v>
      </c>
      <c r="D402" s="7" t="s">
        <v>1300</v>
      </c>
      <c r="M402" s="22" t="str">
        <f t="shared" si="7"/>
        <v xml:space="preserve">NISSAN : PRIMERA,AVENIR - QR20 |  :  - </v>
      </c>
      <c r="N402" s="3" t="s">
        <v>1003</v>
      </c>
      <c r="Q402" s="3" t="s">
        <v>1937</v>
      </c>
      <c r="T402" s="3" t="s">
        <v>2248</v>
      </c>
      <c r="W402" s="26"/>
      <c r="X402" s="26" t="s">
        <v>942</v>
      </c>
      <c r="Y402" s="26" t="s">
        <v>752</v>
      </c>
      <c r="Z402" s="26" t="s">
        <v>752</v>
      </c>
      <c r="AA402" s="26"/>
    </row>
    <row r="403" spans="1:27" x14ac:dyDescent="0.3">
      <c r="A403" s="3" t="s">
        <v>415</v>
      </c>
      <c r="B403" s="26" t="s">
        <v>1195</v>
      </c>
      <c r="D403" s="7" t="s">
        <v>1299</v>
      </c>
      <c r="M403" s="22" t="str">
        <f t="shared" si="7"/>
        <v xml:space="preserve">MITSUBISHI : LANCER, PAJERO - 4G92, 4G93, 4G18 |  :  - </v>
      </c>
      <c r="N403" s="3" t="s">
        <v>1004</v>
      </c>
      <c r="Q403" s="3" t="s">
        <v>1938</v>
      </c>
      <c r="T403" s="3" t="s">
        <v>2249</v>
      </c>
      <c r="W403" s="26" t="s">
        <v>1187</v>
      </c>
      <c r="X403" s="26" t="s">
        <v>861</v>
      </c>
      <c r="Y403" s="26" t="s">
        <v>753</v>
      </c>
      <c r="Z403" s="26" t="s">
        <v>753</v>
      </c>
      <c r="AA403" s="26"/>
    </row>
    <row r="404" spans="1:27" x14ac:dyDescent="0.3">
      <c r="A404" s="3" t="s">
        <v>416</v>
      </c>
      <c r="B404" s="26"/>
      <c r="D404" s="7" t="s">
        <v>1298</v>
      </c>
      <c r="M404" s="22" t="str">
        <f t="shared" si="7"/>
        <v xml:space="preserve">KEYTON : FJ - F |  :  - </v>
      </c>
      <c r="N404" s="3" t="s">
        <v>1025</v>
      </c>
      <c r="Q404" s="3" t="s">
        <v>1939</v>
      </c>
      <c r="T404" s="3" t="s">
        <v>2250</v>
      </c>
      <c r="W404" s="26"/>
      <c r="X404" s="26"/>
      <c r="Y404" s="26" t="s">
        <v>754</v>
      </c>
      <c r="Z404" s="26" t="s">
        <v>999</v>
      </c>
      <c r="AA404" s="26" t="s">
        <v>1226</v>
      </c>
    </row>
    <row r="405" spans="1:27" x14ac:dyDescent="0.3">
      <c r="A405" s="3" t="s">
        <v>417</v>
      </c>
      <c r="B405" s="26"/>
      <c r="D405" s="7" t="s">
        <v>1297</v>
      </c>
      <c r="M405" s="22" t="str">
        <f t="shared" si="7"/>
        <v>MITSUBISHI : GALANT, DELICA, PAJERO, LANCER - 4G63, 4G64 | HYUNDAI : GRAND STAREX - 2.4</v>
      </c>
      <c r="N405" s="3" t="s">
        <v>1004</v>
      </c>
      <c r="O405" s="3" t="s">
        <v>1002</v>
      </c>
      <c r="P405" s="3" t="s">
        <v>1014</v>
      </c>
      <c r="Q405" s="3" t="s">
        <v>1940</v>
      </c>
      <c r="R405" s="3" t="s">
        <v>1941</v>
      </c>
      <c r="T405" s="3" t="s">
        <v>2178</v>
      </c>
      <c r="U405" s="3">
        <v>2.4</v>
      </c>
      <c r="V405" s="3" t="s">
        <v>2000</v>
      </c>
      <c r="W405" s="26"/>
      <c r="X405" s="26" t="s">
        <v>943</v>
      </c>
      <c r="Y405" s="26" t="s">
        <v>755</v>
      </c>
      <c r="Z405" s="26"/>
      <c r="AA405" s="26"/>
    </row>
    <row r="406" spans="1:27" x14ac:dyDescent="0.3">
      <c r="A406" s="3" t="s">
        <v>418</v>
      </c>
      <c r="B406" s="26"/>
      <c r="D406" s="7" t="s">
        <v>1296</v>
      </c>
      <c r="M406" s="22" t="str">
        <f t="shared" si="7"/>
        <v>CHEVROLET : SAIL - VARIOS | CHEVROLET : N400 - N400</v>
      </c>
      <c r="N406" s="3" t="s">
        <v>1005</v>
      </c>
      <c r="O406" s="3" t="s">
        <v>1005</v>
      </c>
      <c r="Q406" s="3" t="s">
        <v>1645</v>
      </c>
      <c r="R406" s="3" t="s">
        <v>1942</v>
      </c>
      <c r="T406" s="3" t="s">
        <v>1021</v>
      </c>
      <c r="U406" s="3" t="s">
        <v>1942</v>
      </c>
      <c r="W406" s="26" t="s">
        <v>1062</v>
      </c>
      <c r="X406" s="26"/>
      <c r="Y406" s="26" t="s">
        <v>756</v>
      </c>
      <c r="Z406" s="26" t="s">
        <v>1000</v>
      </c>
      <c r="AA406" s="26">
        <v>1400</v>
      </c>
    </row>
    <row r="407" spans="1:27" x14ac:dyDescent="0.3">
      <c r="A407" s="3" t="s">
        <v>419</v>
      </c>
      <c r="B407" s="26"/>
      <c r="D407" s="7" t="s">
        <v>1295</v>
      </c>
      <c r="M407" s="22" t="str">
        <f t="shared" si="7"/>
        <v xml:space="preserve">FOTON : K2 - K0391 |  :  - </v>
      </c>
      <c r="N407" s="3" t="s">
        <v>1022</v>
      </c>
      <c r="Q407" s="3" t="s">
        <v>1943</v>
      </c>
      <c r="T407" s="3" t="s">
        <v>2251</v>
      </c>
      <c r="W407" s="26" t="s">
        <v>1068</v>
      </c>
      <c r="X407" s="26"/>
      <c r="Y407" s="26"/>
      <c r="Z407" s="26"/>
      <c r="AA407" s="26"/>
    </row>
    <row r="408" spans="1:27" x14ac:dyDescent="0.3">
      <c r="A408" s="3" t="s">
        <v>420</v>
      </c>
      <c r="B408" s="26"/>
      <c r="D408" s="7" t="s">
        <v>1294</v>
      </c>
      <c r="M408" s="22" t="str">
        <f t="shared" si="7"/>
        <v xml:space="preserve">HONDA : CIVIC - FD1 |  :  - </v>
      </c>
      <c r="N408" s="3" t="s">
        <v>1017</v>
      </c>
      <c r="Q408" s="3" t="s">
        <v>1944</v>
      </c>
      <c r="T408" s="3" t="s">
        <v>2252</v>
      </c>
      <c r="W408" s="26" t="s">
        <v>1188</v>
      </c>
      <c r="X408" s="26" t="s">
        <v>944</v>
      </c>
      <c r="Y408" s="26" t="s">
        <v>757</v>
      </c>
      <c r="Z408" s="26" t="s">
        <v>757</v>
      </c>
      <c r="AA408" s="26"/>
    </row>
    <row r="409" spans="1:27" x14ac:dyDescent="0.3">
      <c r="A409" s="3" t="s">
        <v>421</v>
      </c>
      <c r="B409" s="26"/>
      <c r="D409" s="7" t="s">
        <v>1293</v>
      </c>
      <c r="M409" s="22" t="str">
        <f t="shared" si="7"/>
        <v xml:space="preserve">SUZUKI : CARRY, ALTO, JIMNY - F10A, F5A, F8A | CHANGAN : FRONTE - </v>
      </c>
      <c r="N409" s="3" t="s">
        <v>1010</v>
      </c>
      <c r="O409" s="3" t="s">
        <v>1007</v>
      </c>
      <c r="Q409" s="3" t="s">
        <v>1945</v>
      </c>
      <c r="R409" s="3" t="s">
        <v>1946</v>
      </c>
      <c r="T409" s="3" t="s">
        <v>2039</v>
      </c>
      <c r="W409" s="26"/>
      <c r="X409" s="26" t="s">
        <v>716</v>
      </c>
      <c r="Y409" s="26" t="s">
        <v>758</v>
      </c>
      <c r="Z409" s="26"/>
      <c r="AA409" s="26"/>
    </row>
    <row r="410" spans="1:27" x14ac:dyDescent="0.3">
      <c r="A410" s="3" t="s">
        <v>422</v>
      </c>
      <c r="B410" s="26"/>
      <c r="D410" s="7" t="s">
        <v>1292</v>
      </c>
      <c r="M410" s="22" t="str">
        <f t="shared" si="7"/>
        <v xml:space="preserve">CHEVROLET : OPTRA, AVEO, VIVAN - 1.6, 1.5, 1.4, F14D3 | DAEWOO : CIELO, NUBIRA, ESPERO - </v>
      </c>
      <c r="N410" s="3" t="s">
        <v>1005</v>
      </c>
      <c r="O410" s="3" t="s">
        <v>1006</v>
      </c>
      <c r="Q410" s="3" t="s">
        <v>1947</v>
      </c>
      <c r="R410" s="3" t="s">
        <v>1948</v>
      </c>
      <c r="T410" s="3" t="s">
        <v>2253</v>
      </c>
      <c r="W410" s="26"/>
      <c r="X410" s="26">
        <v>96182871</v>
      </c>
      <c r="Y410" s="26">
        <v>9954571</v>
      </c>
      <c r="Z410" s="26"/>
      <c r="AA410" s="26"/>
    </row>
    <row r="411" spans="1:27" x14ac:dyDescent="0.3">
      <c r="A411" s="3" t="s">
        <v>423</v>
      </c>
      <c r="B411" s="26"/>
      <c r="D411" s="7" t="s">
        <v>1291</v>
      </c>
      <c r="M411" s="22" t="str">
        <f t="shared" si="7"/>
        <v xml:space="preserve">TOYOTA : LITEACE, DELTA, TOWNACE, MASTERACE, KIJANG - 4K | DAIHATSU : KM20, KR12 - </v>
      </c>
      <c r="N411" s="3" t="s">
        <v>1008</v>
      </c>
      <c r="O411" s="3" t="s">
        <v>1026</v>
      </c>
      <c r="Q411" s="3" t="s">
        <v>1949</v>
      </c>
      <c r="R411" s="3" t="s">
        <v>1950</v>
      </c>
      <c r="T411" s="3" t="s">
        <v>2238</v>
      </c>
      <c r="W411" s="26"/>
      <c r="X411" s="26" t="s">
        <v>945</v>
      </c>
      <c r="Y411" s="26" t="s">
        <v>759</v>
      </c>
      <c r="Z411" s="26"/>
      <c r="AA411" s="26"/>
    </row>
    <row r="412" spans="1:27" x14ac:dyDescent="0.3">
      <c r="A412" s="11" t="s">
        <v>2282</v>
      </c>
      <c r="B412" s="27"/>
      <c r="M412" s="22" t="str">
        <f>CONCATENATE(N412," : ",Q412," - ",T412)</f>
        <v>HYUNDAI : PICANTO. GRAN I10 , RIO - G3LA</v>
      </c>
      <c r="N412" s="12" t="s">
        <v>1002</v>
      </c>
      <c r="O412" s="12"/>
      <c r="P412" s="12"/>
      <c r="Q412" s="12" t="s">
        <v>2714</v>
      </c>
      <c r="R412" s="11"/>
      <c r="S412" s="11"/>
      <c r="T412" s="11" t="s">
        <v>2079</v>
      </c>
      <c r="U412" s="11"/>
      <c r="V412" s="11"/>
      <c r="W412" s="27" t="s">
        <v>2414</v>
      </c>
      <c r="X412" s="27"/>
      <c r="Y412" s="27" t="s">
        <v>2544</v>
      </c>
      <c r="Z412" s="27" t="s">
        <v>2633</v>
      </c>
      <c r="AA412" s="27"/>
    </row>
    <row r="413" spans="1:27" x14ac:dyDescent="0.3">
      <c r="A413" s="11" t="s">
        <v>2283</v>
      </c>
      <c r="B413" s="27"/>
      <c r="M413" s="22" t="str">
        <f t="shared" ref="M413:M476" si="8">CONCATENATE(N413," : ",Q413," - ",T413)</f>
        <v>TOYOTA : HILUX, HIACE, CROWN - 3Y, 2L</v>
      </c>
      <c r="N413" s="12" t="s">
        <v>1008</v>
      </c>
      <c r="O413" s="12"/>
      <c r="P413" s="12"/>
      <c r="Q413" s="12" t="s">
        <v>2715</v>
      </c>
      <c r="R413" s="11"/>
      <c r="S413" s="11"/>
      <c r="T413" s="11" t="s">
        <v>2716</v>
      </c>
      <c r="U413" s="11"/>
      <c r="V413" s="11"/>
      <c r="W413" s="27" t="s">
        <v>2415</v>
      </c>
      <c r="X413" s="27" t="s">
        <v>2490</v>
      </c>
      <c r="Y413" s="27" t="s">
        <v>2545</v>
      </c>
      <c r="Z413" s="27" t="s">
        <v>2634</v>
      </c>
      <c r="AA413" s="27"/>
    </row>
    <row r="414" spans="1:27" x14ac:dyDescent="0.3">
      <c r="A414" s="11" t="s">
        <v>2284</v>
      </c>
      <c r="B414" s="27"/>
      <c r="M414" s="22" t="str">
        <f t="shared" si="8"/>
        <v>TOYOTA : HIACE,COMBI - 3L</v>
      </c>
      <c r="N414" s="12" t="s">
        <v>1008</v>
      </c>
      <c r="O414" s="12"/>
      <c r="P414" s="12"/>
      <c r="Q414" s="12" t="s">
        <v>2717</v>
      </c>
      <c r="R414" s="11"/>
      <c r="S414" s="11"/>
      <c r="T414" s="11" t="s">
        <v>2718</v>
      </c>
      <c r="U414" s="11"/>
      <c r="V414" s="11"/>
      <c r="W414" s="27" t="s">
        <v>2416</v>
      </c>
      <c r="X414" s="27" t="s">
        <v>2491</v>
      </c>
      <c r="Y414" s="27" t="s">
        <v>2546</v>
      </c>
      <c r="Z414" s="27" t="s">
        <v>2635</v>
      </c>
      <c r="AA414" s="27"/>
    </row>
    <row r="415" spans="1:27" x14ac:dyDescent="0.3">
      <c r="A415" s="11" t="s">
        <v>2285</v>
      </c>
      <c r="B415" s="27"/>
      <c r="M415" s="22" t="str">
        <f t="shared" si="8"/>
        <v>TOYOTA : HILUX - VARIOS, 4X4</v>
      </c>
      <c r="N415" s="12" t="s">
        <v>1008</v>
      </c>
      <c r="O415" s="12"/>
      <c r="P415" s="12"/>
      <c r="Q415" s="12" t="s">
        <v>1792</v>
      </c>
      <c r="R415" s="11"/>
      <c r="S415" s="11"/>
      <c r="T415" s="11" t="s">
        <v>2719</v>
      </c>
      <c r="U415" s="11"/>
      <c r="V415" s="11"/>
      <c r="W415" s="27" t="s">
        <v>2416</v>
      </c>
      <c r="X415" s="27" t="s">
        <v>2492</v>
      </c>
      <c r="Y415" s="27" t="s">
        <v>2547</v>
      </c>
      <c r="Z415" s="27" t="s">
        <v>2636</v>
      </c>
      <c r="AA415" s="27"/>
    </row>
    <row r="416" spans="1:27" x14ac:dyDescent="0.3">
      <c r="A416" s="11" t="s">
        <v>2286</v>
      </c>
      <c r="B416" s="27" t="s">
        <v>2402</v>
      </c>
      <c r="M416" s="22" t="str">
        <f t="shared" si="8"/>
        <v>TOYOTA : HIACE - 3L, 5L</v>
      </c>
      <c r="N416" s="12" t="s">
        <v>1008</v>
      </c>
      <c r="O416" s="12"/>
      <c r="P416" s="12"/>
      <c r="Q416" s="12" t="s">
        <v>2720</v>
      </c>
      <c r="R416" s="11"/>
      <c r="S416" s="11"/>
      <c r="T416" s="11" t="s">
        <v>2020</v>
      </c>
      <c r="U416" s="11"/>
      <c r="V416" s="11"/>
      <c r="W416" s="27" t="s">
        <v>2417</v>
      </c>
      <c r="X416" s="27" t="s">
        <v>2493</v>
      </c>
      <c r="Y416" s="27" t="s">
        <v>2548</v>
      </c>
      <c r="Z416" s="27" t="s">
        <v>2637</v>
      </c>
      <c r="AA416" s="27"/>
    </row>
    <row r="417" spans="1:27" x14ac:dyDescent="0.3">
      <c r="A417" s="11" t="s">
        <v>2287</v>
      </c>
      <c r="B417" s="27"/>
      <c r="M417" s="22" t="str">
        <f t="shared" si="8"/>
        <v>TOYOTA : HILUX - 2WD, 3L, 3Y</v>
      </c>
      <c r="N417" s="12" t="s">
        <v>1008</v>
      </c>
      <c r="O417" s="12"/>
      <c r="P417" s="12"/>
      <c r="Q417" s="12" t="s">
        <v>1792</v>
      </c>
      <c r="R417" s="11"/>
      <c r="S417" s="11"/>
      <c r="T417" s="11" t="s">
        <v>2721</v>
      </c>
      <c r="U417" s="11"/>
      <c r="V417" s="11"/>
      <c r="W417" s="27" t="s">
        <v>2418</v>
      </c>
      <c r="X417" s="27" t="s">
        <v>2494</v>
      </c>
      <c r="Y417" s="27" t="s">
        <v>2549</v>
      </c>
      <c r="Z417" s="27" t="s">
        <v>2638</v>
      </c>
      <c r="AA417" s="27"/>
    </row>
    <row r="418" spans="1:27" x14ac:dyDescent="0.3">
      <c r="A418" s="11" t="s">
        <v>2288</v>
      </c>
      <c r="B418" s="27"/>
      <c r="M418" s="22" t="str">
        <f t="shared" si="8"/>
        <v>NISSAN : SUNNY, AD - VARIOS</v>
      </c>
      <c r="N418" s="12" t="s">
        <v>1003</v>
      </c>
      <c r="O418" s="12"/>
      <c r="P418" s="12"/>
      <c r="Q418" s="12" t="s">
        <v>2722</v>
      </c>
      <c r="R418" s="11"/>
      <c r="S418" s="11"/>
      <c r="T418" s="11" t="s">
        <v>1021</v>
      </c>
      <c r="U418" s="11"/>
      <c r="V418" s="11"/>
      <c r="W418" s="27" t="s">
        <v>2419</v>
      </c>
      <c r="X418" s="27" t="s">
        <v>2495</v>
      </c>
      <c r="Y418" s="27">
        <v>9953774</v>
      </c>
      <c r="Z418" s="27">
        <v>13949</v>
      </c>
      <c r="AA418" s="27" t="s">
        <v>2408</v>
      </c>
    </row>
    <row r="419" spans="1:27" x14ac:dyDescent="0.3">
      <c r="A419" s="11" t="s">
        <v>2289</v>
      </c>
      <c r="B419" s="27"/>
      <c r="M419" s="22" t="str">
        <f t="shared" si="8"/>
        <v>TOYOTA : HILUX - 5L</v>
      </c>
      <c r="N419" s="12" t="s">
        <v>1008</v>
      </c>
      <c r="O419" s="12"/>
      <c r="P419" s="12"/>
      <c r="Q419" s="12" t="s">
        <v>1792</v>
      </c>
      <c r="R419" s="11"/>
      <c r="S419" s="11"/>
      <c r="T419" s="11" t="s">
        <v>2723</v>
      </c>
      <c r="U419" s="11"/>
      <c r="V419" s="11"/>
      <c r="W419" s="27" t="s">
        <v>2420</v>
      </c>
      <c r="X419" s="27" t="s">
        <v>2496</v>
      </c>
      <c r="Y419" s="27" t="s">
        <v>2550</v>
      </c>
      <c r="Z419" s="27" t="s">
        <v>2639</v>
      </c>
      <c r="AA419" s="27"/>
    </row>
    <row r="420" spans="1:27" x14ac:dyDescent="0.3">
      <c r="A420" s="11" t="s">
        <v>2290</v>
      </c>
      <c r="B420" s="27"/>
      <c r="M420" s="22" t="str">
        <f t="shared" si="8"/>
        <v>TOYOTA : COASTER - 14B , 1HZ</v>
      </c>
      <c r="N420" s="12" t="s">
        <v>1008</v>
      </c>
      <c r="O420" s="12"/>
      <c r="P420" s="12"/>
      <c r="Q420" s="12" t="s">
        <v>1679</v>
      </c>
      <c r="R420" s="11"/>
      <c r="S420" s="11"/>
      <c r="T420" s="11" t="s">
        <v>2724</v>
      </c>
      <c r="U420" s="11"/>
      <c r="V420" s="11"/>
      <c r="W420" s="27" t="s">
        <v>2421</v>
      </c>
      <c r="X420" s="27" t="s">
        <v>2497</v>
      </c>
      <c r="Y420" s="27" t="s">
        <v>2497</v>
      </c>
      <c r="Z420" s="27" t="s">
        <v>2622</v>
      </c>
      <c r="AA420" s="27" t="s">
        <v>2688</v>
      </c>
    </row>
    <row r="421" spans="1:27" x14ac:dyDescent="0.3">
      <c r="A421" s="12" t="s">
        <v>2291</v>
      </c>
      <c r="B421" s="28" t="s">
        <v>2402</v>
      </c>
      <c r="M421" s="22" t="str">
        <f t="shared" si="8"/>
        <v>TOYOTA : YARIS,PROBOX, 1300,1500, PLATZ 1500, VITZ 1000, 1300, 1500, ECHO 1300, PROBOX - 1NZFE, 2NZFE</v>
      </c>
      <c r="N421" s="12" t="s">
        <v>1008</v>
      </c>
      <c r="O421" s="12"/>
      <c r="P421" s="12"/>
      <c r="Q421" s="12" t="s">
        <v>2725</v>
      </c>
      <c r="R421" s="12"/>
      <c r="S421" s="12"/>
      <c r="T421" s="12" t="s">
        <v>2726</v>
      </c>
      <c r="U421" s="12"/>
      <c r="V421" s="12"/>
      <c r="W421" s="28" t="s">
        <v>2422</v>
      </c>
      <c r="X421" s="28" t="s">
        <v>2498</v>
      </c>
      <c r="Y421" s="28" t="s">
        <v>2551</v>
      </c>
      <c r="Z421" s="28" t="s">
        <v>2640</v>
      </c>
      <c r="AA421" s="28"/>
    </row>
    <row r="422" spans="1:27" x14ac:dyDescent="0.3">
      <c r="A422" s="11" t="s">
        <v>2292</v>
      </c>
      <c r="B422" s="27"/>
      <c r="M422" s="22" t="str">
        <f t="shared" si="8"/>
        <v>TOYOTA : HILUX, TACOMA - 1KDFTV, 2KDFTV</v>
      </c>
      <c r="N422" s="12" t="s">
        <v>1008</v>
      </c>
      <c r="O422" s="12"/>
      <c r="P422" s="12"/>
      <c r="Q422" s="12" t="s">
        <v>2727</v>
      </c>
      <c r="R422" s="11"/>
      <c r="S422" s="11"/>
      <c r="T422" s="11" t="s">
        <v>2728</v>
      </c>
      <c r="U422" s="11"/>
      <c r="V422" s="11"/>
      <c r="W422" s="27" t="s">
        <v>2423</v>
      </c>
      <c r="X422" s="27" t="s">
        <v>2499</v>
      </c>
      <c r="Y422" s="27" t="s">
        <v>2552</v>
      </c>
      <c r="Z422" s="27" t="s">
        <v>2599</v>
      </c>
      <c r="AA422" s="27"/>
    </row>
    <row r="423" spans="1:27" ht="37.5" x14ac:dyDescent="0.3">
      <c r="A423" s="11" t="s">
        <v>2293</v>
      </c>
      <c r="B423" s="27"/>
      <c r="M423" s="22" t="str">
        <f t="shared" si="8"/>
        <v>TOYOTA : HIACE(2500,3000) - 5L</v>
      </c>
      <c r="N423" s="12" t="s">
        <v>1008</v>
      </c>
      <c r="O423" s="12"/>
      <c r="P423" s="12"/>
      <c r="Q423" s="12" t="s">
        <v>2729</v>
      </c>
      <c r="R423" s="11"/>
      <c r="S423" s="11"/>
      <c r="T423" s="11" t="s">
        <v>2723</v>
      </c>
      <c r="U423" s="11"/>
      <c r="V423" s="11"/>
      <c r="W423" s="27" t="s">
        <v>2417</v>
      </c>
      <c r="X423" s="27" t="s">
        <v>2500</v>
      </c>
      <c r="Y423" s="27" t="s">
        <v>2553</v>
      </c>
      <c r="Z423" s="27" t="s">
        <v>2623</v>
      </c>
      <c r="AA423" s="27" t="s">
        <v>2689</v>
      </c>
    </row>
    <row r="424" spans="1:27" x14ac:dyDescent="0.3">
      <c r="A424" s="11" t="s">
        <v>2294</v>
      </c>
      <c r="B424" s="27"/>
      <c r="M424" s="22" t="str">
        <f t="shared" si="8"/>
        <v>TOYOTA : COROLLA, TERCEL - 3A, 4A</v>
      </c>
      <c r="N424" s="12" t="s">
        <v>1008</v>
      </c>
      <c r="O424" s="12"/>
      <c r="P424" s="12"/>
      <c r="Q424" s="12" t="s">
        <v>1850</v>
      </c>
      <c r="R424" s="11"/>
      <c r="S424" s="11"/>
      <c r="T424" s="11" t="s">
        <v>2730</v>
      </c>
      <c r="U424" s="11"/>
      <c r="V424" s="11"/>
      <c r="W424" s="27" t="s">
        <v>2424</v>
      </c>
      <c r="X424" s="27"/>
      <c r="Y424" s="27" t="s">
        <v>2554</v>
      </c>
      <c r="Z424" s="27" t="s">
        <v>2641</v>
      </c>
      <c r="AA424" s="27"/>
    </row>
    <row r="425" spans="1:27" x14ac:dyDescent="0.3">
      <c r="A425" s="11" t="s">
        <v>2295</v>
      </c>
      <c r="B425" s="27" t="s">
        <v>2402</v>
      </c>
      <c r="M425" s="22" t="str">
        <f t="shared" si="8"/>
        <v>TOYOTA : YARIS - NCP10, 2NZ</v>
      </c>
      <c r="N425" s="12" t="s">
        <v>1008</v>
      </c>
      <c r="O425" s="12"/>
      <c r="P425" s="12"/>
      <c r="Q425" s="12" t="s">
        <v>1828</v>
      </c>
      <c r="R425" s="11"/>
      <c r="S425" s="11"/>
      <c r="T425" s="11" t="s">
        <v>2731</v>
      </c>
      <c r="U425" s="11"/>
      <c r="V425" s="11"/>
      <c r="W425" s="27" t="s">
        <v>2425</v>
      </c>
      <c r="X425" s="27"/>
      <c r="Y425" s="27" t="s">
        <v>2498</v>
      </c>
      <c r="Z425" s="27" t="s">
        <v>2581</v>
      </c>
      <c r="AA425" s="27"/>
    </row>
    <row r="426" spans="1:27" x14ac:dyDescent="0.3">
      <c r="A426" s="11" t="s">
        <v>2296</v>
      </c>
      <c r="B426" s="27"/>
      <c r="M426" s="22" t="str">
        <f t="shared" si="8"/>
        <v>TOYOTA : TERCEL - 2E, 3E</v>
      </c>
      <c r="N426" s="12" t="s">
        <v>1008</v>
      </c>
      <c r="O426" s="12"/>
      <c r="P426" s="12"/>
      <c r="Q426" s="12" t="s">
        <v>2732</v>
      </c>
      <c r="R426" s="11"/>
      <c r="S426" s="11"/>
      <c r="T426" s="11" t="s">
        <v>2164</v>
      </c>
      <c r="U426" s="11"/>
      <c r="V426" s="11"/>
      <c r="W426" s="27" t="s">
        <v>2426</v>
      </c>
      <c r="X426" s="27"/>
      <c r="Y426" s="27" t="s">
        <v>2555</v>
      </c>
      <c r="Z426" s="27" t="s">
        <v>2555</v>
      </c>
      <c r="AA426" s="27" t="s">
        <v>2690</v>
      </c>
    </row>
    <row r="427" spans="1:27" x14ac:dyDescent="0.3">
      <c r="A427" s="11" t="s">
        <v>2297</v>
      </c>
      <c r="B427" s="27"/>
      <c r="M427" s="22" t="str">
        <f t="shared" si="8"/>
        <v>TOYOTA : COROLLA, TERCEL - EP8, NP80, 2E</v>
      </c>
      <c r="N427" s="12" t="s">
        <v>1008</v>
      </c>
      <c r="O427" s="12"/>
      <c r="P427" s="12"/>
      <c r="Q427" s="12" t="s">
        <v>1850</v>
      </c>
      <c r="R427" s="11"/>
      <c r="S427" s="11"/>
      <c r="T427" s="11" t="s">
        <v>2733</v>
      </c>
      <c r="U427" s="11"/>
      <c r="V427" s="11"/>
      <c r="W427" s="27" t="s">
        <v>2427</v>
      </c>
      <c r="X427" s="27"/>
      <c r="Y427" s="27" t="s">
        <v>2529</v>
      </c>
      <c r="Z427" s="27" t="s">
        <v>2642</v>
      </c>
      <c r="AA427" s="27"/>
    </row>
    <row r="428" spans="1:27" x14ac:dyDescent="0.3">
      <c r="A428" s="11" t="s">
        <v>2298</v>
      </c>
      <c r="B428" s="27"/>
      <c r="M428" s="22" t="str">
        <f t="shared" si="8"/>
        <v>TOYOTA : COROLLA, CORONA - 4A</v>
      </c>
      <c r="N428" s="12" t="s">
        <v>1008</v>
      </c>
      <c r="O428" s="12"/>
      <c r="P428" s="12"/>
      <c r="Q428" s="12" t="s">
        <v>1674</v>
      </c>
      <c r="R428" s="11"/>
      <c r="S428" s="11"/>
      <c r="T428" s="11" t="s">
        <v>2734</v>
      </c>
      <c r="U428" s="11"/>
      <c r="V428" s="11"/>
      <c r="W428" s="27" t="s">
        <v>2428</v>
      </c>
      <c r="X428" s="27"/>
      <c r="Y428" s="27" t="s">
        <v>2556</v>
      </c>
      <c r="Z428" s="27" t="s">
        <v>2556</v>
      </c>
      <c r="AA428" s="27"/>
    </row>
    <row r="429" spans="1:27" x14ac:dyDescent="0.3">
      <c r="A429" s="11" t="s">
        <v>2299</v>
      </c>
      <c r="B429" s="27"/>
      <c r="M429" s="22" t="str">
        <f t="shared" si="8"/>
        <v>TOYOTA : CORONA, CALDINA - 4E, 5E</v>
      </c>
      <c r="N429" s="12" t="s">
        <v>1008</v>
      </c>
      <c r="O429" s="12"/>
      <c r="P429" s="12"/>
      <c r="Q429" s="12" t="s">
        <v>2735</v>
      </c>
      <c r="R429" s="11"/>
      <c r="S429" s="11"/>
      <c r="T429" s="11" t="s">
        <v>2038</v>
      </c>
      <c r="U429" s="11"/>
      <c r="V429" s="11"/>
      <c r="W429" s="27" t="s">
        <v>2429</v>
      </c>
      <c r="X429" s="27"/>
      <c r="Y429" s="27" t="s">
        <v>2557</v>
      </c>
      <c r="Z429" s="27" t="s">
        <v>2557</v>
      </c>
      <c r="AA429" s="27" t="s">
        <v>2690</v>
      </c>
    </row>
    <row r="430" spans="1:27" x14ac:dyDescent="0.3">
      <c r="A430" s="11" t="s">
        <v>2300</v>
      </c>
      <c r="B430" s="27"/>
      <c r="M430" s="22" t="str">
        <f t="shared" si="8"/>
        <v>TOYOTA : COROLLA - 1C-2C, AE10, CE10</v>
      </c>
      <c r="N430" s="12" t="s">
        <v>1008</v>
      </c>
      <c r="O430" s="12"/>
      <c r="P430" s="12"/>
      <c r="Q430" s="12" t="s">
        <v>1682</v>
      </c>
      <c r="R430" s="11"/>
      <c r="S430" s="11"/>
      <c r="T430" s="11" t="s">
        <v>2736</v>
      </c>
      <c r="U430" s="11"/>
      <c r="V430" s="11"/>
      <c r="W430" s="27" t="s">
        <v>2430</v>
      </c>
      <c r="X430" s="27"/>
      <c r="Y430" s="27" t="s">
        <v>2524</v>
      </c>
      <c r="Z430" s="27" t="s">
        <v>2643</v>
      </c>
      <c r="AA430" s="27"/>
    </row>
    <row r="431" spans="1:27" x14ac:dyDescent="0.3">
      <c r="A431" s="11" t="s">
        <v>2301</v>
      </c>
      <c r="B431" s="27"/>
      <c r="M431" s="22" t="str">
        <f>CONCATENATE(N431," : ",Q431," - ",T431," , ",U431)</f>
        <v>TOYOTA : HIACE - 2800, 3L,LH113.LH123 , 1KZ,LH174,</v>
      </c>
      <c r="N431" s="12" t="s">
        <v>1008</v>
      </c>
      <c r="O431" s="12" t="s">
        <v>1008</v>
      </c>
      <c r="P431" s="12"/>
      <c r="Q431" s="12" t="s">
        <v>2720</v>
      </c>
      <c r="R431" s="11" t="s">
        <v>2720</v>
      </c>
      <c r="S431" s="11"/>
      <c r="T431" s="11" t="s">
        <v>2737</v>
      </c>
      <c r="U431" s="11" t="s">
        <v>2738</v>
      </c>
      <c r="V431" s="11"/>
      <c r="W431" s="27" t="s">
        <v>2417</v>
      </c>
      <c r="X431" s="27" t="s">
        <v>2501</v>
      </c>
      <c r="Y431" s="27">
        <v>9015643</v>
      </c>
      <c r="Z431" s="27" t="s">
        <v>2501</v>
      </c>
      <c r="AA431" s="27" t="s">
        <v>2691</v>
      </c>
    </row>
    <row r="432" spans="1:27" x14ac:dyDescent="0.3">
      <c r="A432" s="11" t="s">
        <v>2302</v>
      </c>
      <c r="B432" s="27"/>
      <c r="M432" s="22" t="str">
        <f t="shared" si="8"/>
        <v>TOYOTA : COASTER, DYNA - 14B, 1HZ</v>
      </c>
      <c r="N432" s="12" t="s">
        <v>1008</v>
      </c>
      <c r="O432" s="12"/>
      <c r="P432" s="12"/>
      <c r="Q432" s="12" t="s">
        <v>2739</v>
      </c>
      <c r="R432" s="11"/>
      <c r="S432" s="11"/>
      <c r="T432" s="11" t="s">
        <v>2740</v>
      </c>
      <c r="U432" s="11"/>
      <c r="V432" s="11"/>
      <c r="W432" s="27" t="s">
        <v>2421</v>
      </c>
      <c r="X432" s="27"/>
      <c r="Y432" s="27" t="s">
        <v>2528</v>
      </c>
      <c r="Z432" s="27" t="s">
        <v>2644</v>
      </c>
      <c r="AA432" s="27" t="s">
        <v>2692</v>
      </c>
    </row>
    <row r="433" spans="1:27" x14ac:dyDescent="0.3">
      <c r="A433" s="11" t="s">
        <v>2303</v>
      </c>
      <c r="B433" s="27" t="s">
        <v>2402</v>
      </c>
      <c r="M433" s="22" t="str">
        <f t="shared" si="8"/>
        <v>TOYOTA : HIACE - 3L,LH102, 2L</v>
      </c>
      <c r="N433" s="12" t="s">
        <v>1008</v>
      </c>
      <c r="O433" s="12"/>
      <c r="P433" s="12"/>
      <c r="Q433" s="12" t="s">
        <v>2720</v>
      </c>
      <c r="R433" s="11"/>
      <c r="S433" s="11"/>
      <c r="T433" s="11" t="s">
        <v>2741</v>
      </c>
      <c r="U433" s="11"/>
      <c r="V433" s="11"/>
      <c r="W433" s="27" t="s">
        <v>2431</v>
      </c>
      <c r="X433" s="27" t="s">
        <v>2493</v>
      </c>
      <c r="Y433" s="27">
        <v>9953784</v>
      </c>
      <c r="Z433" s="27">
        <v>81365</v>
      </c>
      <c r="AA433" s="27"/>
    </row>
    <row r="434" spans="1:27" x14ac:dyDescent="0.3">
      <c r="A434" s="11" t="s">
        <v>2304</v>
      </c>
      <c r="B434" s="27"/>
      <c r="M434" s="22" t="str">
        <f t="shared" si="8"/>
        <v>TOYOTA : COROLLA - 1C-2C</v>
      </c>
      <c r="N434" s="12" t="s">
        <v>1008</v>
      </c>
      <c r="O434" s="12"/>
      <c r="P434" s="12"/>
      <c r="Q434" s="12" t="s">
        <v>1682</v>
      </c>
      <c r="R434" s="11"/>
      <c r="S434" s="11"/>
      <c r="T434" s="11" t="s">
        <v>2742</v>
      </c>
      <c r="U434" s="11"/>
      <c r="V434" s="11"/>
      <c r="W434" s="27" t="s">
        <v>2432</v>
      </c>
      <c r="X434" s="27"/>
      <c r="Y434" s="27" t="s">
        <v>2558</v>
      </c>
      <c r="Z434" s="27" t="s">
        <v>2558</v>
      </c>
      <c r="AA434" s="27"/>
    </row>
    <row r="435" spans="1:27" x14ac:dyDescent="0.3">
      <c r="A435" s="11" t="s">
        <v>2305</v>
      </c>
      <c r="B435" s="27"/>
      <c r="M435" s="22" t="str">
        <f t="shared" si="8"/>
        <v>TOYOTA : PROBOX - 1NZ, 2NZ</v>
      </c>
      <c r="N435" s="12" t="s">
        <v>1008</v>
      </c>
      <c r="O435" s="12"/>
      <c r="P435" s="12"/>
      <c r="Q435" s="12" t="s">
        <v>1688</v>
      </c>
      <c r="R435" s="11"/>
      <c r="S435" s="11"/>
      <c r="T435" s="11" t="s">
        <v>2029</v>
      </c>
      <c r="U435" s="11"/>
      <c r="V435" s="11"/>
      <c r="W435" s="27" t="s">
        <v>2433</v>
      </c>
      <c r="X435" s="27" t="s">
        <v>2498</v>
      </c>
      <c r="Y435" s="27" t="s">
        <v>2559</v>
      </c>
      <c r="Z435" s="27" t="s">
        <v>2645</v>
      </c>
      <c r="AA435" s="27"/>
    </row>
    <row r="436" spans="1:27" ht="37.5" x14ac:dyDescent="0.3">
      <c r="A436" s="11" t="s">
        <v>2306</v>
      </c>
      <c r="B436" s="27"/>
      <c r="M436" s="22" t="str">
        <f t="shared" si="8"/>
        <v>TOYOTA : COROLLA - 2C</v>
      </c>
      <c r="N436" s="12" t="s">
        <v>1008</v>
      </c>
      <c r="O436" s="12"/>
      <c r="P436" s="12"/>
      <c r="Q436" s="12" t="s">
        <v>1682</v>
      </c>
      <c r="R436" s="11"/>
      <c r="S436" s="11"/>
      <c r="T436" s="11" t="s">
        <v>2743</v>
      </c>
      <c r="U436" s="11"/>
      <c r="V436" s="11"/>
      <c r="W436" s="27" t="s">
        <v>2434</v>
      </c>
      <c r="X436" s="27"/>
      <c r="Y436" s="27" t="s">
        <v>2560</v>
      </c>
      <c r="Z436" s="27" t="s">
        <v>2646</v>
      </c>
      <c r="AA436" s="27" t="s">
        <v>2693</v>
      </c>
    </row>
    <row r="437" spans="1:27" x14ac:dyDescent="0.3">
      <c r="A437" s="11" t="s">
        <v>2307</v>
      </c>
      <c r="B437" s="27"/>
      <c r="M437" s="22" t="str">
        <f t="shared" si="8"/>
        <v>TOYOTA : COMBI - 2C,1C</v>
      </c>
      <c r="N437" s="12" t="s">
        <v>1008</v>
      </c>
      <c r="O437" s="12"/>
      <c r="P437" s="12"/>
      <c r="Q437" s="12" t="s">
        <v>2744</v>
      </c>
      <c r="R437" s="11"/>
      <c r="S437" s="11"/>
      <c r="T437" s="11" t="s">
        <v>2745</v>
      </c>
      <c r="U437" s="11"/>
      <c r="V437" s="11"/>
      <c r="W437" s="27" t="s">
        <v>2435</v>
      </c>
      <c r="X437" s="27"/>
      <c r="Y437" s="27" t="s">
        <v>2532</v>
      </c>
      <c r="Z437" s="27" t="s">
        <v>2532</v>
      </c>
      <c r="AA437" s="27"/>
    </row>
    <row r="438" spans="1:27" x14ac:dyDescent="0.3">
      <c r="A438" s="11" t="s">
        <v>2308</v>
      </c>
      <c r="B438" s="27" t="s">
        <v>2403</v>
      </c>
      <c r="M438" s="22" t="str">
        <f t="shared" si="8"/>
        <v>TOYOTA : HILUX - 1KD,2KD, 2GD</v>
      </c>
      <c r="N438" s="12" t="s">
        <v>1008</v>
      </c>
      <c r="O438" s="12"/>
      <c r="P438" s="12"/>
      <c r="Q438" s="12" t="s">
        <v>1792</v>
      </c>
      <c r="R438" s="11"/>
      <c r="S438" s="11"/>
      <c r="T438" s="11" t="s">
        <v>2746</v>
      </c>
      <c r="U438" s="11"/>
      <c r="V438" s="11"/>
      <c r="W438" s="27" t="s">
        <v>2436</v>
      </c>
      <c r="X438" s="27" t="s">
        <v>2502</v>
      </c>
      <c r="Y438" s="27" t="s">
        <v>2561</v>
      </c>
      <c r="Z438" s="27" t="s">
        <v>2647</v>
      </c>
      <c r="AA438" s="27"/>
    </row>
    <row r="439" spans="1:27" x14ac:dyDescent="0.3">
      <c r="A439" s="11" t="s">
        <v>2309</v>
      </c>
      <c r="B439" s="27"/>
      <c r="M439" s="22" t="str">
        <f>CONCATENATE(N439," : ",Q439," - ",T439," | ",O439," : ",R439," - ",U439)</f>
        <v>NISSAN : TERRANO, FIERA - QD30, TD27, ZD30 | TOYOTA : HIACE, HILUX - 2l, 3l</v>
      </c>
      <c r="N439" s="12" t="s">
        <v>1003</v>
      </c>
      <c r="O439" s="12" t="s">
        <v>1008</v>
      </c>
      <c r="P439" s="12"/>
      <c r="Q439" s="12" t="s">
        <v>2747</v>
      </c>
      <c r="R439" s="11" t="s">
        <v>1770</v>
      </c>
      <c r="S439" s="11"/>
      <c r="T439" s="11" t="s">
        <v>2748</v>
      </c>
      <c r="U439" s="11" t="s">
        <v>2749</v>
      </c>
      <c r="V439" s="11"/>
      <c r="W439" s="27" t="s">
        <v>2437</v>
      </c>
      <c r="X439" s="27" t="s">
        <v>2503</v>
      </c>
      <c r="Y439" s="27" t="s">
        <v>2562</v>
      </c>
      <c r="Z439" s="27" t="s">
        <v>2648</v>
      </c>
      <c r="AA439" s="27" t="s">
        <v>2408</v>
      </c>
    </row>
    <row r="440" spans="1:27" x14ac:dyDescent="0.3">
      <c r="A440" s="11" t="s">
        <v>2310</v>
      </c>
      <c r="B440" s="27" t="s">
        <v>2402</v>
      </c>
      <c r="M440" s="22" t="str">
        <f t="shared" si="8"/>
        <v>NISSAN : SENTRA, SUNNY - GA15DE, E16S, B13</v>
      </c>
      <c r="N440" s="12" t="s">
        <v>1003</v>
      </c>
      <c r="O440" s="12"/>
      <c r="P440" s="12"/>
      <c r="Q440" s="12" t="s">
        <v>1869</v>
      </c>
      <c r="R440" s="11"/>
      <c r="S440" s="11"/>
      <c r="T440" s="11" t="s">
        <v>2750</v>
      </c>
      <c r="U440" s="11"/>
      <c r="V440" s="11"/>
      <c r="W440" s="27" t="s">
        <v>2438</v>
      </c>
      <c r="X440" s="27" t="s">
        <v>2504</v>
      </c>
      <c r="Y440" s="27" t="s">
        <v>2563</v>
      </c>
      <c r="Z440" s="27" t="s">
        <v>2649</v>
      </c>
      <c r="AA440" s="27" t="s">
        <v>2694</v>
      </c>
    </row>
    <row r="441" spans="1:27" x14ac:dyDescent="0.3">
      <c r="A441" s="11" t="s">
        <v>2311</v>
      </c>
      <c r="B441" s="27"/>
      <c r="M441" s="22" t="str">
        <f t="shared" si="8"/>
        <v>NISSAN : AD, SENTRA, SUNNY - GA16DE, B13, CD17</v>
      </c>
      <c r="N441" s="12" t="s">
        <v>1003</v>
      </c>
      <c r="O441" s="12"/>
      <c r="P441" s="12"/>
      <c r="Q441" s="12" t="s">
        <v>2751</v>
      </c>
      <c r="R441" s="11"/>
      <c r="S441" s="11"/>
      <c r="T441" s="11" t="s">
        <v>2752</v>
      </c>
      <c r="U441" s="11"/>
      <c r="V441" s="11"/>
      <c r="W441" s="27" t="s">
        <v>2419</v>
      </c>
      <c r="X441" s="27" t="s">
        <v>2505</v>
      </c>
      <c r="Y441" s="27" t="s">
        <v>2564</v>
      </c>
      <c r="Z441" s="27" t="s">
        <v>2650</v>
      </c>
      <c r="AA441" s="27" t="s">
        <v>2694</v>
      </c>
    </row>
    <row r="442" spans="1:27" x14ac:dyDescent="0.3">
      <c r="A442" s="11" t="s">
        <v>2312</v>
      </c>
      <c r="B442" s="27"/>
      <c r="M442" s="22" t="str">
        <f t="shared" si="8"/>
        <v>NISSAN : TIIDA, VERSA - MR18DE,HR15</v>
      </c>
      <c r="N442" s="12" t="s">
        <v>1003</v>
      </c>
      <c r="O442" s="12"/>
      <c r="P442" s="12"/>
      <c r="Q442" s="12" t="s">
        <v>2753</v>
      </c>
      <c r="R442" s="11"/>
      <c r="S442" s="11"/>
      <c r="T442" s="11" t="s">
        <v>2754</v>
      </c>
      <c r="U442" s="11"/>
      <c r="V442" s="11"/>
      <c r="W442" s="27" t="s">
        <v>2439</v>
      </c>
      <c r="X442" s="27" t="s">
        <v>2506</v>
      </c>
      <c r="Y442" s="27" t="s">
        <v>2565</v>
      </c>
      <c r="Z442" s="27" t="s">
        <v>2651</v>
      </c>
      <c r="AA442" s="27"/>
    </row>
    <row r="443" spans="1:27" x14ac:dyDescent="0.3">
      <c r="A443" s="11" t="s">
        <v>2313</v>
      </c>
      <c r="B443" s="27"/>
      <c r="M443" s="22" t="str">
        <f t="shared" si="8"/>
        <v>NISSAN : TIIDA - HR15</v>
      </c>
      <c r="N443" s="12" t="s">
        <v>1003</v>
      </c>
      <c r="O443" s="12"/>
      <c r="P443" s="12"/>
      <c r="Q443" s="12" t="s">
        <v>1767</v>
      </c>
      <c r="R443" s="11"/>
      <c r="S443" s="11"/>
      <c r="T443" s="11" t="s">
        <v>2755</v>
      </c>
      <c r="U443" s="11"/>
      <c r="V443" s="11"/>
      <c r="W443" s="27" t="s">
        <v>2439</v>
      </c>
      <c r="X443" s="27" t="s">
        <v>2507</v>
      </c>
      <c r="Y443" s="27" t="s">
        <v>2565</v>
      </c>
      <c r="Z443" s="27" t="s">
        <v>2652</v>
      </c>
      <c r="AA443" s="27" t="s">
        <v>2695</v>
      </c>
    </row>
    <row r="444" spans="1:27" x14ac:dyDescent="0.3">
      <c r="A444" s="11" t="s">
        <v>2314</v>
      </c>
      <c r="B444" s="27"/>
      <c r="M444" s="22" t="str">
        <f>CONCATENATE(N444," : ",Q444," - ",T444," | ",O444," : ",R444," - ",U444)</f>
        <v>NISSAN : SENTRA, AD - LIBRE | CHANGAN : SUPER VAN - 4G15,</v>
      </c>
      <c r="N444" s="12" t="s">
        <v>1003</v>
      </c>
      <c r="O444" s="12" t="s">
        <v>1007</v>
      </c>
      <c r="P444" s="12"/>
      <c r="Q444" s="12" t="s">
        <v>2756</v>
      </c>
      <c r="R444" s="11" t="s">
        <v>2757</v>
      </c>
      <c r="S444" s="11"/>
      <c r="T444" s="11" t="s">
        <v>1145</v>
      </c>
      <c r="U444" s="11" t="s">
        <v>2758</v>
      </c>
      <c r="V444" s="11"/>
      <c r="W444" s="27" t="s">
        <v>2440</v>
      </c>
      <c r="X444" s="27" t="s">
        <v>2508</v>
      </c>
      <c r="Y444" s="27" t="s">
        <v>2566</v>
      </c>
      <c r="Z444" s="27" t="s">
        <v>2653</v>
      </c>
      <c r="AA444" s="27" t="s">
        <v>2696</v>
      </c>
    </row>
    <row r="445" spans="1:27" x14ac:dyDescent="0.3">
      <c r="A445" s="11" t="s">
        <v>2315</v>
      </c>
      <c r="B445" s="27"/>
      <c r="M445" s="22" t="str">
        <f>CONCATENATE(N445," : ",Q445," - ",T445," | ",O445," : ",R445)</f>
        <v>KIA : 2700 - 2700 | ASIA : TOPIC</v>
      </c>
      <c r="N445" s="12" t="s">
        <v>1001</v>
      </c>
      <c r="O445" s="12" t="s">
        <v>2759</v>
      </c>
      <c r="P445" s="12"/>
      <c r="Q445" s="12">
        <v>2700</v>
      </c>
      <c r="R445" s="11" t="s">
        <v>2760</v>
      </c>
      <c r="S445" s="11"/>
      <c r="T445" s="11">
        <v>2700</v>
      </c>
      <c r="U445" s="11" t="s">
        <v>1021</v>
      </c>
      <c r="V445" s="11"/>
      <c r="W445" s="27" t="s">
        <v>2441</v>
      </c>
      <c r="X445" s="27" t="s">
        <v>2509</v>
      </c>
      <c r="Y445" s="27">
        <v>9954372</v>
      </c>
      <c r="Z445" s="27" t="s">
        <v>2654</v>
      </c>
      <c r="AA445" s="27" t="s">
        <v>2697</v>
      </c>
    </row>
    <row r="446" spans="1:27" x14ac:dyDescent="0.3">
      <c r="A446" s="11" t="s">
        <v>2316</v>
      </c>
      <c r="B446" s="27"/>
      <c r="M446" s="22" t="str">
        <f t="shared" si="8"/>
        <v>NISSAN : SUNNY - E15, B11</v>
      </c>
      <c r="N446" s="12" t="s">
        <v>1003</v>
      </c>
      <c r="O446" s="12"/>
      <c r="P446" s="12"/>
      <c r="Q446" s="12" t="s">
        <v>1619</v>
      </c>
      <c r="R446" s="11"/>
      <c r="S446" s="11"/>
      <c r="T446" s="11" t="s">
        <v>2761</v>
      </c>
      <c r="U446" s="11"/>
      <c r="V446" s="11"/>
      <c r="W446" s="27" t="s">
        <v>2442</v>
      </c>
      <c r="X446" s="27"/>
      <c r="Y446" s="27" t="s">
        <v>2567</v>
      </c>
      <c r="Z446" s="27" t="s">
        <v>2655</v>
      </c>
      <c r="AA446" s="27"/>
    </row>
    <row r="447" spans="1:27" x14ac:dyDescent="0.3">
      <c r="A447" s="11" t="s">
        <v>2317</v>
      </c>
      <c r="B447" s="27"/>
      <c r="M447" s="22" t="str">
        <f t="shared" si="8"/>
        <v>NISSAN : AVENIR - CD20, CD17</v>
      </c>
      <c r="N447" s="12" t="s">
        <v>1003</v>
      </c>
      <c r="O447" s="12"/>
      <c r="P447" s="12"/>
      <c r="Q447" s="12" t="s">
        <v>2762</v>
      </c>
      <c r="R447" s="11"/>
      <c r="S447" s="11"/>
      <c r="T447" s="11" t="s">
        <v>2763</v>
      </c>
      <c r="U447" s="11"/>
      <c r="V447" s="11"/>
      <c r="W447" s="27" t="s">
        <v>2428</v>
      </c>
      <c r="X447" s="27"/>
      <c r="Y447" s="27" t="s">
        <v>2568</v>
      </c>
      <c r="Z447" s="27" t="s">
        <v>2568</v>
      </c>
      <c r="AA447" s="27"/>
    </row>
    <row r="448" spans="1:27" x14ac:dyDescent="0.3">
      <c r="A448" s="12" t="s">
        <v>2318</v>
      </c>
      <c r="B448" s="28"/>
      <c r="M448" s="22" t="str">
        <f t="shared" si="8"/>
        <v>NISSAN : CARVAN, FIERA - TD27, 620,TD23,QD32, E23, E24</v>
      </c>
      <c r="N448" s="12" t="s">
        <v>1003</v>
      </c>
      <c r="O448" s="12"/>
      <c r="P448" s="12"/>
      <c r="Q448" s="12" t="s">
        <v>2764</v>
      </c>
      <c r="R448" s="12"/>
      <c r="S448" s="12"/>
      <c r="T448" s="12" t="s">
        <v>2765</v>
      </c>
      <c r="U448" s="12"/>
      <c r="V448" s="12"/>
      <c r="W448" s="28" t="s">
        <v>2415</v>
      </c>
      <c r="X448" s="28" t="s">
        <v>2510</v>
      </c>
      <c r="Y448" s="28">
        <v>13683</v>
      </c>
      <c r="Z448" s="28" t="s">
        <v>2656</v>
      </c>
      <c r="AA448" s="28" t="s">
        <v>2408</v>
      </c>
    </row>
    <row r="449" spans="1:27" ht="37.5" x14ac:dyDescent="0.3">
      <c r="A449" s="11" t="s">
        <v>2319</v>
      </c>
      <c r="B449" s="27"/>
      <c r="M449" s="22" t="str">
        <f t="shared" si="8"/>
        <v>HYUNDAI : H100, PORTER,GRACE - D4BB, D4BH</v>
      </c>
      <c r="N449" s="12" t="s">
        <v>1002</v>
      </c>
      <c r="O449" s="12" t="s">
        <v>1021</v>
      </c>
      <c r="P449" s="12"/>
      <c r="Q449" s="12" t="s">
        <v>2766</v>
      </c>
      <c r="R449" s="11" t="s">
        <v>1021</v>
      </c>
      <c r="S449" s="11"/>
      <c r="T449" s="11" t="s">
        <v>1991</v>
      </c>
      <c r="U449" s="11" t="s">
        <v>1021</v>
      </c>
      <c r="V449" s="11"/>
      <c r="W449" s="27" t="s">
        <v>2443</v>
      </c>
      <c r="X449" s="27" t="s">
        <v>2511</v>
      </c>
      <c r="Y449" s="27" t="s">
        <v>2569</v>
      </c>
      <c r="Z449" s="27" t="s">
        <v>2657</v>
      </c>
      <c r="AA449" s="27" t="s">
        <v>2698</v>
      </c>
    </row>
    <row r="450" spans="1:27" x14ac:dyDescent="0.3">
      <c r="A450" s="11" t="s">
        <v>2320</v>
      </c>
      <c r="B450" s="27"/>
      <c r="M450" s="22" t="str">
        <f t="shared" si="8"/>
        <v>HYUNDAI : H1, STAREX - D4BH</v>
      </c>
      <c r="N450" s="12" t="s">
        <v>1002</v>
      </c>
      <c r="O450" s="12"/>
      <c r="P450" s="12"/>
      <c r="Q450" s="12" t="s">
        <v>2767</v>
      </c>
      <c r="R450" s="11"/>
      <c r="S450" s="11"/>
      <c r="T450" s="11" t="s">
        <v>2768</v>
      </c>
      <c r="U450" s="11"/>
      <c r="V450" s="11"/>
      <c r="W450" s="27" t="s">
        <v>2444</v>
      </c>
      <c r="X450" s="27"/>
      <c r="Y450" s="27" t="s">
        <v>2570</v>
      </c>
      <c r="Z450" s="27" t="s">
        <v>2570</v>
      </c>
      <c r="AA450" s="27"/>
    </row>
    <row r="451" spans="1:27" x14ac:dyDescent="0.3">
      <c r="A451" s="11" t="s">
        <v>2321</v>
      </c>
      <c r="B451" s="27"/>
      <c r="M451" s="22" t="str">
        <f t="shared" si="8"/>
        <v>HYUNDAI : STAREX 2500 - D4BH</v>
      </c>
      <c r="N451" s="12" t="s">
        <v>1002</v>
      </c>
      <c r="O451" s="12"/>
      <c r="P451" s="12"/>
      <c r="Q451" s="12" t="s">
        <v>2769</v>
      </c>
      <c r="R451" s="11"/>
      <c r="S451" s="11"/>
      <c r="T451" s="11" t="s">
        <v>2768</v>
      </c>
      <c r="U451" s="11"/>
      <c r="V451" s="11"/>
      <c r="W451" s="27" t="s">
        <v>2444</v>
      </c>
      <c r="X451" s="27" t="s">
        <v>2512</v>
      </c>
      <c r="Y451" s="27" t="s">
        <v>2571</v>
      </c>
      <c r="Z451" s="27" t="s">
        <v>2658</v>
      </c>
      <c r="AA451" s="27"/>
    </row>
    <row r="452" spans="1:27" x14ac:dyDescent="0.3">
      <c r="A452" s="11" t="s">
        <v>2322</v>
      </c>
      <c r="B452" s="27"/>
      <c r="M452" s="22" t="str">
        <f t="shared" si="8"/>
        <v>HYUNDAI : STAREX, H1 - D4BH</v>
      </c>
      <c r="N452" s="12" t="s">
        <v>1002</v>
      </c>
      <c r="O452" s="12" t="s">
        <v>1002</v>
      </c>
      <c r="P452" s="12"/>
      <c r="Q452" s="12" t="s">
        <v>2770</v>
      </c>
      <c r="R452" s="11" t="s">
        <v>1751</v>
      </c>
      <c r="S452" s="11"/>
      <c r="T452" s="11" t="s">
        <v>2768</v>
      </c>
      <c r="U452" s="11" t="s">
        <v>1971</v>
      </c>
      <c r="V452" s="11"/>
      <c r="W452" s="27" t="s">
        <v>2444</v>
      </c>
      <c r="X452" s="27" t="s">
        <v>2513</v>
      </c>
      <c r="Y452" s="27">
        <v>9953625</v>
      </c>
      <c r="Z452" s="27" t="s">
        <v>2513</v>
      </c>
      <c r="AA452" s="27" t="s">
        <v>2402</v>
      </c>
    </row>
    <row r="453" spans="1:27" x14ac:dyDescent="0.3">
      <c r="A453" s="11" t="s">
        <v>2323</v>
      </c>
      <c r="B453" s="27"/>
      <c r="M453" s="22" t="str">
        <f>CONCATENATE(N453," : ",Q453," - ",T453," | ",O453," : ",R453)</f>
        <v>HYUNDAI : ELANTRA - - | KIA : CERATO</v>
      </c>
      <c r="N453" s="12" t="s">
        <v>1002</v>
      </c>
      <c r="O453" s="12" t="s">
        <v>1001</v>
      </c>
      <c r="P453" s="12"/>
      <c r="Q453" s="12" t="s">
        <v>1607</v>
      </c>
      <c r="R453" s="11" t="s">
        <v>2771</v>
      </c>
      <c r="S453" s="11"/>
      <c r="T453" s="11" t="s">
        <v>2772</v>
      </c>
      <c r="U453" s="11"/>
      <c r="V453" s="11"/>
      <c r="W453" s="27" t="s">
        <v>2445</v>
      </c>
      <c r="X453" s="27" t="s">
        <v>2514</v>
      </c>
      <c r="Y453" s="27" t="s">
        <v>2572</v>
      </c>
      <c r="Z453" s="27" t="s">
        <v>2659</v>
      </c>
      <c r="AA453" s="27"/>
    </row>
    <row r="454" spans="1:27" x14ac:dyDescent="0.3">
      <c r="A454" s="11" t="s">
        <v>2324</v>
      </c>
      <c r="B454" s="27"/>
      <c r="M454" s="22" t="str">
        <f t="shared" si="8"/>
        <v>HYUNDAI : H100, PORTER - D4BH</v>
      </c>
      <c r="N454" s="12" t="s">
        <v>1002</v>
      </c>
      <c r="O454" s="12"/>
      <c r="P454" s="12"/>
      <c r="Q454" s="12" t="s">
        <v>2773</v>
      </c>
      <c r="R454" s="11"/>
      <c r="S454" s="11"/>
      <c r="T454" s="11" t="s">
        <v>2768</v>
      </c>
      <c r="U454" s="11"/>
      <c r="V454" s="11"/>
      <c r="W454" s="27" t="s">
        <v>2442</v>
      </c>
      <c r="X454" s="27" t="s">
        <v>2515</v>
      </c>
      <c r="Y454" s="27" t="s">
        <v>2573</v>
      </c>
      <c r="Z454" s="27" t="s">
        <v>2660</v>
      </c>
      <c r="AA454" s="27" t="s">
        <v>1165</v>
      </c>
    </row>
    <row r="455" spans="1:27" x14ac:dyDescent="0.3">
      <c r="A455" s="11" t="s">
        <v>2325</v>
      </c>
      <c r="B455" s="27"/>
      <c r="M455" s="22" t="str">
        <f t="shared" si="8"/>
        <v>HYUNDAI : PORTER, STAREX - D4BB</v>
      </c>
      <c r="N455" s="12" t="s">
        <v>1002</v>
      </c>
      <c r="O455" s="12"/>
      <c r="P455" s="12"/>
      <c r="Q455" s="12" t="s">
        <v>2774</v>
      </c>
      <c r="R455" s="11"/>
      <c r="S455" s="11"/>
      <c r="T455" s="11" t="s">
        <v>1971</v>
      </c>
      <c r="U455" s="11"/>
      <c r="V455" s="11"/>
      <c r="W455" s="27" t="s">
        <v>2442</v>
      </c>
      <c r="X455" s="27"/>
      <c r="Y455" s="27" t="s">
        <v>2574</v>
      </c>
      <c r="Z455" s="27" t="s">
        <v>2574</v>
      </c>
      <c r="AA455" s="27" t="s">
        <v>1165</v>
      </c>
    </row>
    <row r="456" spans="1:27" x14ac:dyDescent="0.3">
      <c r="A456" s="11" t="s">
        <v>2326</v>
      </c>
      <c r="B456" s="27"/>
      <c r="M456" s="22" t="str">
        <f t="shared" si="8"/>
        <v>HYUNDAI : SONATA,ACCENT, ELANTRA - VARIOS</v>
      </c>
      <c r="N456" s="12" t="s">
        <v>1002</v>
      </c>
      <c r="O456" s="12"/>
      <c r="P456" s="12"/>
      <c r="Q456" s="12" t="s">
        <v>2775</v>
      </c>
      <c r="R456" s="11"/>
      <c r="S456" s="11"/>
      <c r="T456" s="11" t="s">
        <v>1021</v>
      </c>
      <c r="U456" s="11"/>
      <c r="V456" s="11"/>
      <c r="W456" s="27" t="s">
        <v>2445</v>
      </c>
      <c r="X456" s="27" t="s">
        <v>2516</v>
      </c>
      <c r="Y456" s="27" t="s">
        <v>2575</v>
      </c>
      <c r="Z456" s="27" t="s">
        <v>2661</v>
      </c>
      <c r="AA456" s="27" t="s">
        <v>2699</v>
      </c>
    </row>
    <row r="457" spans="1:27" x14ac:dyDescent="0.3">
      <c r="A457" s="11" t="s">
        <v>2327</v>
      </c>
      <c r="B457" s="27" t="s">
        <v>2402</v>
      </c>
      <c r="M457" s="22" t="str">
        <f t="shared" si="8"/>
        <v>TOYOTA : COASTER - 14B, 13B,1HZ</v>
      </c>
      <c r="N457" s="12" t="s">
        <v>1008</v>
      </c>
      <c r="O457" s="12"/>
      <c r="P457" s="12"/>
      <c r="Q457" s="12" t="s">
        <v>1679</v>
      </c>
      <c r="R457" s="11"/>
      <c r="S457" s="11"/>
      <c r="T457" s="11" t="s">
        <v>2776</v>
      </c>
      <c r="U457" s="11"/>
      <c r="V457" s="11"/>
      <c r="W457" s="27" t="s">
        <v>2446</v>
      </c>
      <c r="X457" s="27"/>
      <c r="Y457" s="27" t="s">
        <v>2497</v>
      </c>
      <c r="Z457" s="27" t="s">
        <v>2622</v>
      </c>
      <c r="AA457" s="27" t="s">
        <v>2688</v>
      </c>
    </row>
    <row r="458" spans="1:27" x14ac:dyDescent="0.3">
      <c r="A458" s="11" t="s">
        <v>2328</v>
      </c>
      <c r="B458" s="27"/>
      <c r="M458" s="22" t="str">
        <f>CONCATENATE(N458," : ",Q458," - ",T458," : ",O458," : ",R458," - ",U458)</f>
        <v>HYUNDAI : H-1 , 2500 - D4BH : KIA : CARAVAN - 2900,DOHC</v>
      </c>
      <c r="N458" s="12" t="s">
        <v>1002</v>
      </c>
      <c r="O458" s="12" t="s">
        <v>1001</v>
      </c>
      <c r="P458" s="12"/>
      <c r="Q458" s="12" t="s">
        <v>2777</v>
      </c>
      <c r="R458" s="11" t="s">
        <v>2778</v>
      </c>
      <c r="S458" s="11" t="s">
        <v>2779</v>
      </c>
      <c r="T458" s="11" t="s">
        <v>2768</v>
      </c>
      <c r="U458" s="11" t="s">
        <v>2780</v>
      </c>
      <c r="V458" s="11"/>
      <c r="W458" s="27" t="s">
        <v>2447</v>
      </c>
      <c r="X458" s="27" t="s">
        <v>2517</v>
      </c>
      <c r="Y458" s="27" t="s">
        <v>2576</v>
      </c>
      <c r="Z458" s="27" t="s">
        <v>2662</v>
      </c>
      <c r="AA458" s="27" t="s">
        <v>1191</v>
      </c>
    </row>
    <row r="459" spans="1:27" x14ac:dyDescent="0.3">
      <c r="A459" s="11" t="s">
        <v>2329</v>
      </c>
      <c r="B459" s="27"/>
      <c r="M459" s="22" t="str">
        <f t="shared" si="8"/>
        <v>DAEWOO : MAGNUS 2000 - C20NED SOHC</v>
      </c>
      <c r="N459" s="12" t="s">
        <v>1006</v>
      </c>
      <c r="O459" s="12"/>
      <c r="P459" s="12"/>
      <c r="Q459" s="12" t="s">
        <v>2781</v>
      </c>
      <c r="R459" s="11"/>
      <c r="S459" s="11"/>
      <c r="T459" s="11" t="s">
        <v>2782</v>
      </c>
      <c r="U459" s="11"/>
      <c r="V459" s="11"/>
      <c r="W459" s="27" t="s">
        <v>2448</v>
      </c>
      <c r="X459" s="27">
        <v>96292010</v>
      </c>
      <c r="Y459" s="27" t="s">
        <v>2577</v>
      </c>
      <c r="Z459" s="27" t="s">
        <v>2663</v>
      </c>
      <c r="AA459" s="27"/>
    </row>
    <row r="460" spans="1:27" x14ac:dyDescent="0.3">
      <c r="A460" s="11" t="s">
        <v>2330</v>
      </c>
      <c r="B460" s="27"/>
      <c r="M460" s="22" t="str">
        <f t="shared" si="8"/>
        <v>KIA : PICANTO, SOUL - G3LA</v>
      </c>
      <c r="N460" s="12" t="s">
        <v>1001</v>
      </c>
      <c r="O460" s="12"/>
      <c r="P460" s="12"/>
      <c r="Q460" s="12" t="s">
        <v>2783</v>
      </c>
      <c r="R460" s="11"/>
      <c r="S460" s="11"/>
      <c r="T460" s="11" t="s">
        <v>2079</v>
      </c>
      <c r="U460" s="11"/>
      <c r="V460" s="11"/>
      <c r="W460" s="27" t="s">
        <v>2414</v>
      </c>
      <c r="X460" s="27" t="s">
        <v>2518</v>
      </c>
      <c r="Y460" s="27" t="s">
        <v>2578</v>
      </c>
      <c r="Z460" s="27" t="s">
        <v>2664</v>
      </c>
      <c r="AA460" s="27"/>
    </row>
    <row r="461" spans="1:27" x14ac:dyDescent="0.3">
      <c r="A461" s="11" t="s">
        <v>2331</v>
      </c>
      <c r="B461" s="27"/>
      <c r="M461" s="22" t="str">
        <f t="shared" si="8"/>
        <v>MITSUBISHI : CARISMA - -</v>
      </c>
      <c r="N461" s="12" t="s">
        <v>1004</v>
      </c>
      <c r="O461" s="12"/>
      <c r="P461" s="12"/>
      <c r="Q461" s="12" t="s">
        <v>2784</v>
      </c>
      <c r="R461" s="11"/>
      <c r="S461" s="11"/>
      <c r="T461" s="11" t="s">
        <v>2772</v>
      </c>
      <c r="U461" s="11"/>
      <c r="V461" s="11"/>
      <c r="W461" s="27" t="s">
        <v>2445</v>
      </c>
      <c r="X461" s="27"/>
      <c r="Y461" s="27" t="s">
        <v>2579</v>
      </c>
      <c r="Z461" s="27" t="s">
        <v>2579</v>
      </c>
      <c r="AA461" s="27"/>
    </row>
    <row r="462" spans="1:27" x14ac:dyDescent="0.3">
      <c r="A462" s="11" t="s">
        <v>2332</v>
      </c>
      <c r="B462" s="27"/>
      <c r="M462" s="22" t="str">
        <f t="shared" si="8"/>
        <v>NISSAN : PICK, DATSUN - UP77</v>
      </c>
      <c r="N462" s="12" t="s">
        <v>1003</v>
      </c>
      <c r="O462" s="12"/>
      <c r="P462" s="12"/>
      <c r="Q462" s="12" t="s">
        <v>2785</v>
      </c>
      <c r="R462" s="11"/>
      <c r="S462" s="11"/>
      <c r="T462" s="11" t="s">
        <v>2786</v>
      </c>
      <c r="U462" s="11"/>
      <c r="V462" s="11"/>
      <c r="W462" s="27" t="s">
        <v>2449</v>
      </c>
      <c r="X462" s="27"/>
      <c r="Y462" s="27" t="s">
        <v>2580</v>
      </c>
      <c r="Z462" s="27" t="s">
        <v>2665</v>
      </c>
      <c r="AA462" s="27"/>
    </row>
    <row r="463" spans="1:27" x14ac:dyDescent="0.3">
      <c r="A463" s="11" t="s">
        <v>2333</v>
      </c>
      <c r="B463" s="27"/>
      <c r="M463" s="22" t="str">
        <f>CONCATENATE(N463," : ",Q463," - ",T463," |",O463," : ",R463," - ",U463)</f>
        <v>TOYOTA : AVENSIS, COROLLA, PRIUS - VARIOS |CHANGAN : NEW VAN - 4G15</v>
      </c>
      <c r="N463" s="12" t="s">
        <v>1008</v>
      </c>
      <c r="O463" s="12" t="s">
        <v>1007</v>
      </c>
      <c r="P463" s="12"/>
      <c r="Q463" s="12" t="s">
        <v>2787</v>
      </c>
      <c r="R463" s="11" t="s">
        <v>1914</v>
      </c>
      <c r="S463" s="11"/>
      <c r="T463" s="11" t="s">
        <v>1021</v>
      </c>
      <c r="U463" s="11" t="s">
        <v>1994</v>
      </c>
      <c r="V463" s="11"/>
      <c r="W463" s="27" t="s">
        <v>2450</v>
      </c>
      <c r="X463" s="27" t="s">
        <v>2498</v>
      </c>
      <c r="Y463" s="27" t="s">
        <v>2581</v>
      </c>
      <c r="Z463" s="27" t="s">
        <v>2581</v>
      </c>
      <c r="AA463" s="27"/>
    </row>
    <row r="464" spans="1:27" x14ac:dyDescent="0.3">
      <c r="A464" s="11" t="s">
        <v>2334</v>
      </c>
      <c r="B464" s="27"/>
      <c r="M464" s="22" t="str">
        <f t="shared" si="8"/>
        <v>HYUNDAI : SANTA FE - G4KE</v>
      </c>
      <c r="N464" s="12" t="s">
        <v>1002</v>
      </c>
      <c r="O464" s="12"/>
      <c r="P464" s="12"/>
      <c r="Q464" s="12" t="s">
        <v>1748</v>
      </c>
      <c r="R464" s="11"/>
      <c r="S464" s="11"/>
      <c r="T464" s="11" t="s">
        <v>2237</v>
      </c>
      <c r="U464" s="11"/>
      <c r="V464" s="11"/>
      <c r="W464" s="27" t="s">
        <v>2451</v>
      </c>
      <c r="X464" s="27" t="s">
        <v>2519</v>
      </c>
      <c r="Y464" s="27" t="s">
        <v>2519</v>
      </c>
      <c r="Z464" s="27" t="s">
        <v>2666</v>
      </c>
      <c r="AA464" s="27" t="s">
        <v>2700</v>
      </c>
    </row>
    <row r="465" spans="1:27" x14ac:dyDescent="0.3">
      <c r="A465" s="11" t="s">
        <v>2335</v>
      </c>
      <c r="B465" s="27"/>
      <c r="M465" s="22" t="str">
        <f>CONCATENATE(N465," : ",Q465," - ",T465," | ",O465)</f>
        <v>HYUNDAI : VARIOS - VARIOS | NISSAN</v>
      </c>
      <c r="N465" s="12" t="s">
        <v>1002</v>
      </c>
      <c r="O465" s="12" t="s">
        <v>1003</v>
      </c>
      <c r="P465" s="12"/>
      <c r="Q465" s="12" t="s">
        <v>1021</v>
      </c>
      <c r="R465" s="11"/>
      <c r="S465" s="11"/>
      <c r="T465" s="11" t="s">
        <v>1021</v>
      </c>
      <c r="U465" s="11"/>
      <c r="V465" s="11"/>
      <c r="W465" s="27" t="s">
        <v>2452</v>
      </c>
      <c r="X465" s="27"/>
      <c r="Y465" s="27"/>
      <c r="Z465" s="27"/>
      <c r="AA465" s="27"/>
    </row>
    <row r="466" spans="1:27" x14ac:dyDescent="0.3">
      <c r="A466" s="11" t="s">
        <v>2336</v>
      </c>
      <c r="B466" s="27"/>
      <c r="M466" s="22" t="str">
        <f t="shared" si="8"/>
        <v>NISSAN : VARIOS - VARIOS</v>
      </c>
      <c r="N466" s="12" t="s">
        <v>1003</v>
      </c>
      <c r="O466" s="12"/>
      <c r="P466" s="12"/>
      <c r="Q466" s="12" t="s">
        <v>1021</v>
      </c>
      <c r="R466" s="11"/>
      <c r="S466" s="11"/>
      <c r="T466" s="11" t="s">
        <v>1021</v>
      </c>
      <c r="U466" s="11"/>
      <c r="V466" s="11"/>
      <c r="W466" s="27" t="s">
        <v>2453</v>
      </c>
      <c r="X466" s="27"/>
      <c r="Y466" s="27"/>
      <c r="Z466" s="27"/>
      <c r="AA466" s="27"/>
    </row>
    <row r="467" spans="1:27" x14ac:dyDescent="0.3">
      <c r="A467" s="11" t="s">
        <v>2337</v>
      </c>
      <c r="B467" s="27"/>
      <c r="M467" s="22" t="str">
        <f t="shared" si="8"/>
        <v>TOYOTA : TERCEL - VARIOS</v>
      </c>
      <c r="N467" s="12" t="s">
        <v>1008</v>
      </c>
      <c r="O467" s="12"/>
      <c r="P467" s="12"/>
      <c r="Q467" s="12" t="s">
        <v>2732</v>
      </c>
      <c r="R467" s="11"/>
      <c r="S467" s="11"/>
      <c r="T467" s="11" t="s">
        <v>1021</v>
      </c>
      <c r="U467" s="11"/>
      <c r="V467" s="11"/>
      <c r="W467" s="27" t="s">
        <v>2428</v>
      </c>
      <c r="X467" s="27"/>
      <c r="Y467" s="27"/>
      <c r="Z467" s="27"/>
      <c r="AA467" s="27" t="s">
        <v>2701</v>
      </c>
    </row>
    <row r="468" spans="1:27" x14ac:dyDescent="0.3">
      <c r="A468" s="11" t="s">
        <v>2338</v>
      </c>
      <c r="B468" s="27"/>
      <c r="M468" s="22" t="str">
        <f t="shared" si="8"/>
        <v>NISSAN : SENTRA - VARIOS</v>
      </c>
      <c r="N468" s="12" t="s">
        <v>1003</v>
      </c>
      <c r="O468" s="12"/>
      <c r="P468" s="12"/>
      <c r="Q468" s="12" t="s">
        <v>1623</v>
      </c>
      <c r="R468" s="11"/>
      <c r="S468" s="11"/>
      <c r="T468" s="11" t="s">
        <v>1021</v>
      </c>
      <c r="U468" s="11"/>
      <c r="V468" s="11"/>
      <c r="W468" s="27" t="s">
        <v>2454</v>
      </c>
      <c r="X468" s="27"/>
      <c r="Y468" s="27"/>
      <c r="Z468" s="27"/>
      <c r="AA468" s="27"/>
    </row>
    <row r="469" spans="1:27" x14ac:dyDescent="0.3">
      <c r="A469" s="11" t="s">
        <v>2339</v>
      </c>
      <c r="B469" s="27"/>
      <c r="M469" s="22" t="str">
        <f t="shared" si="8"/>
        <v>TOYOTA : COROLA - 4E</v>
      </c>
      <c r="N469" s="12" t="s">
        <v>1008</v>
      </c>
      <c r="O469" s="12"/>
      <c r="P469" s="12"/>
      <c r="Q469" s="12" t="s">
        <v>2788</v>
      </c>
      <c r="R469" s="11"/>
      <c r="S469" s="11"/>
      <c r="T469" s="11" t="s">
        <v>2789</v>
      </c>
      <c r="U469" s="11"/>
      <c r="V469" s="11"/>
      <c r="W469" s="27" t="s">
        <v>2428</v>
      </c>
      <c r="X469" s="27"/>
      <c r="Y469" s="27"/>
      <c r="Z469" s="27"/>
      <c r="AA469" s="27" t="s">
        <v>1225</v>
      </c>
    </row>
    <row r="470" spans="1:27" x14ac:dyDescent="0.3">
      <c r="A470" s="11" t="s">
        <v>2340</v>
      </c>
      <c r="B470" s="27"/>
      <c r="M470" s="22" t="str">
        <f t="shared" si="8"/>
        <v>TOYOTA : COROLLA - 2C</v>
      </c>
      <c r="N470" s="12" t="s">
        <v>1008</v>
      </c>
      <c r="O470" s="12"/>
      <c r="P470" s="12"/>
      <c r="Q470" s="12" t="s">
        <v>1682</v>
      </c>
      <c r="R470" s="11"/>
      <c r="S470" s="11"/>
      <c r="T470" s="11" t="s">
        <v>2743</v>
      </c>
      <c r="U470" s="11"/>
      <c r="V470" s="11"/>
      <c r="W470" s="27" t="s">
        <v>2455</v>
      </c>
      <c r="X470" s="27"/>
      <c r="Y470" s="27" t="s">
        <v>2582</v>
      </c>
      <c r="Z470" s="27" t="s">
        <v>2602</v>
      </c>
      <c r="AA470" s="27" t="s">
        <v>1194</v>
      </c>
    </row>
    <row r="471" spans="1:27" x14ac:dyDescent="0.3">
      <c r="A471" s="11" t="s">
        <v>2341</v>
      </c>
      <c r="B471" s="27"/>
      <c r="M471" s="22" t="str">
        <f t="shared" si="8"/>
        <v>HYUNDAI : TUCSON, SANTA FE - G4KE</v>
      </c>
      <c r="N471" s="12" t="s">
        <v>1002</v>
      </c>
      <c r="O471" s="12"/>
      <c r="P471" s="12"/>
      <c r="Q471" s="12" t="s">
        <v>2790</v>
      </c>
      <c r="R471" s="11"/>
      <c r="S471" s="11"/>
      <c r="T471" s="11" t="s">
        <v>2237</v>
      </c>
      <c r="U471" s="11"/>
      <c r="V471" s="11"/>
      <c r="W471" s="27" t="s">
        <v>2456</v>
      </c>
      <c r="X471" s="27"/>
      <c r="Y471" s="27" t="s">
        <v>2583</v>
      </c>
      <c r="Z471" s="27" t="s">
        <v>2583</v>
      </c>
      <c r="AA471" s="27"/>
    </row>
    <row r="472" spans="1:27" x14ac:dyDescent="0.3">
      <c r="A472" s="11" t="s">
        <v>2342</v>
      </c>
      <c r="B472" s="27"/>
      <c r="M472" s="22" t="str">
        <f>CONCATENATE(N472," : ",Q472," - ",T472," | ",O472," : ",R472)</f>
        <v>HYUNDAI : ACCENT - VARIOS | KIA : RIO</v>
      </c>
      <c r="N472" s="12" t="s">
        <v>1002</v>
      </c>
      <c r="O472" s="12" t="s">
        <v>1001</v>
      </c>
      <c r="P472" s="12"/>
      <c r="Q472" s="12" t="s">
        <v>1609</v>
      </c>
      <c r="R472" s="11" t="s">
        <v>1594</v>
      </c>
      <c r="S472" s="11"/>
      <c r="T472" s="11" t="s">
        <v>1021</v>
      </c>
      <c r="U472" s="11"/>
      <c r="V472" s="11"/>
      <c r="W472" s="27" t="s">
        <v>2457</v>
      </c>
      <c r="X472" s="27"/>
      <c r="Y472" s="27" t="s">
        <v>2584</v>
      </c>
      <c r="Z472" s="27" t="s">
        <v>2584</v>
      </c>
      <c r="AA472" s="27"/>
    </row>
    <row r="473" spans="1:27" x14ac:dyDescent="0.3">
      <c r="A473" s="11" t="s">
        <v>2343</v>
      </c>
      <c r="B473" s="27"/>
      <c r="M473" s="22" t="str">
        <f t="shared" si="8"/>
        <v>MITSUBISHI : VARIOS - VARIOS</v>
      </c>
      <c r="N473" s="12" t="s">
        <v>1004</v>
      </c>
      <c r="O473" s="12"/>
      <c r="P473" s="12"/>
      <c r="Q473" s="12" t="s">
        <v>1021</v>
      </c>
      <c r="R473" s="11"/>
      <c r="S473" s="11"/>
      <c r="T473" s="11" t="s">
        <v>1021</v>
      </c>
      <c r="U473" s="11"/>
      <c r="V473" s="11"/>
      <c r="W473" s="27" t="s">
        <v>2427</v>
      </c>
      <c r="X473" s="27"/>
      <c r="Y473" s="27" t="s">
        <v>2585</v>
      </c>
      <c r="Z473" s="27" t="s">
        <v>2585</v>
      </c>
      <c r="AA473" s="27"/>
    </row>
    <row r="474" spans="1:27" x14ac:dyDescent="0.3">
      <c r="A474" s="11" t="s">
        <v>2344</v>
      </c>
      <c r="B474" s="27"/>
      <c r="M474" s="22" t="str">
        <f>CONCATENATE(N474," : ",Q474," - ",T474," | ",O474)</f>
        <v>GREAT WALL : VARIOS - VARIOS | HAVAL</v>
      </c>
      <c r="N474" s="12" t="s">
        <v>1014</v>
      </c>
      <c r="O474" s="12" t="s">
        <v>1721</v>
      </c>
      <c r="P474" s="12"/>
      <c r="Q474" s="12" t="s">
        <v>1021</v>
      </c>
      <c r="R474" s="11"/>
      <c r="S474" s="11"/>
      <c r="T474" s="11" t="s">
        <v>1021</v>
      </c>
      <c r="U474" s="11"/>
      <c r="V474" s="11"/>
      <c r="W474" s="27" t="s">
        <v>2458</v>
      </c>
      <c r="X474" s="27"/>
      <c r="Y474" s="27" t="s">
        <v>2586</v>
      </c>
      <c r="Z474" s="27"/>
      <c r="AA474" s="27"/>
    </row>
    <row r="475" spans="1:27" x14ac:dyDescent="0.3">
      <c r="A475" s="11" t="s">
        <v>2345</v>
      </c>
      <c r="B475" s="27"/>
      <c r="M475" s="22" t="str">
        <f t="shared" si="8"/>
        <v>OTROS : OTROS - OTROS</v>
      </c>
      <c r="N475" s="12" t="s">
        <v>1746</v>
      </c>
      <c r="O475" s="12"/>
      <c r="P475" s="12"/>
      <c r="Q475" s="12" t="s">
        <v>1746</v>
      </c>
      <c r="R475" s="11"/>
      <c r="S475" s="11"/>
      <c r="T475" s="11" t="s">
        <v>1746</v>
      </c>
      <c r="U475" s="11"/>
      <c r="V475" s="11"/>
      <c r="W475" s="27" t="s">
        <v>2459</v>
      </c>
      <c r="X475" s="27"/>
      <c r="Y475" s="27" t="s">
        <v>2587</v>
      </c>
      <c r="Z475" s="27" t="s">
        <v>2587</v>
      </c>
      <c r="AA475" s="27"/>
    </row>
    <row r="476" spans="1:27" x14ac:dyDescent="0.3">
      <c r="A476" s="11" t="s">
        <v>2346</v>
      </c>
      <c r="B476" s="27" t="s">
        <v>1199</v>
      </c>
      <c r="M476" s="22" t="str">
        <f t="shared" si="8"/>
        <v>NISSAN : CARAVAN - VARIOS</v>
      </c>
      <c r="N476" s="12" t="s">
        <v>1003</v>
      </c>
      <c r="O476" s="12"/>
      <c r="P476" s="12"/>
      <c r="Q476" s="12" t="s">
        <v>2778</v>
      </c>
      <c r="R476" s="11"/>
      <c r="S476" s="11"/>
      <c r="T476" s="11" t="s">
        <v>1021</v>
      </c>
      <c r="U476" s="11"/>
      <c r="V476" s="11"/>
      <c r="W476" s="27" t="s">
        <v>2460</v>
      </c>
      <c r="X476" s="27" t="s">
        <v>2520</v>
      </c>
      <c r="Y476" s="27">
        <v>9953637</v>
      </c>
      <c r="Z476" s="27"/>
      <c r="AA476" s="27"/>
    </row>
    <row r="477" spans="1:27" x14ac:dyDescent="0.3">
      <c r="A477" s="11" t="s">
        <v>2347</v>
      </c>
      <c r="B477" s="27" t="s">
        <v>2404</v>
      </c>
      <c r="M477" s="22" t="str">
        <f>CONCATENATE(N477," : ",Q477," - ",T477," | ",O477," : ",R477)</f>
        <v>CHEVROLET : SAIL, AVEO - VARIOS | DAEWOO : KALOS</v>
      </c>
      <c r="N477" s="12" t="s">
        <v>1005</v>
      </c>
      <c r="O477" s="12" t="s">
        <v>1006</v>
      </c>
      <c r="P477" s="12"/>
      <c r="Q477" s="12" t="s">
        <v>2791</v>
      </c>
      <c r="R477" s="11" t="s">
        <v>2792</v>
      </c>
      <c r="S477" s="11"/>
      <c r="T477" s="11" t="s">
        <v>1021</v>
      </c>
      <c r="U477" s="11"/>
      <c r="V477" s="11"/>
      <c r="W477" s="27" t="s">
        <v>2461</v>
      </c>
      <c r="X477" s="27" t="s">
        <v>2521</v>
      </c>
      <c r="Y477" s="27" t="s">
        <v>2536</v>
      </c>
      <c r="Z477" s="27"/>
      <c r="AA477" s="27" t="s">
        <v>2702</v>
      </c>
    </row>
    <row r="478" spans="1:27" x14ac:dyDescent="0.3">
      <c r="A478" s="11" t="s">
        <v>2348</v>
      </c>
      <c r="B478" s="27" t="s">
        <v>1165</v>
      </c>
      <c r="M478" s="22" t="str">
        <f t="shared" ref="M478:M530" si="9">CONCATENATE(N478," : ",Q478," - ",T478)</f>
        <v>HYUNDAI : PORTER - H100</v>
      </c>
      <c r="N478" s="12" t="s">
        <v>1002</v>
      </c>
      <c r="O478" s="12"/>
      <c r="P478" s="12"/>
      <c r="Q478" s="12" t="s">
        <v>1826</v>
      </c>
      <c r="R478" s="11"/>
      <c r="S478" s="11"/>
      <c r="T478" s="11" t="s">
        <v>1598</v>
      </c>
      <c r="U478" s="11"/>
      <c r="V478" s="11"/>
      <c r="W478" s="27" t="s">
        <v>2462</v>
      </c>
      <c r="X478" s="27" t="s">
        <v>2522</v>
      </c>
      <c r="Y478" s="27" t="s">
        <v>2588</v>
      </c>
      <c r="Z478" s="27" t="s">
        <v>2667</v>
      </c>
      <c r="AA478" s="27"/>
    </row>
    <row r="479" spans="1:27" x14ac:dyDescent="0.3">
      <c r="A479" s="11" t="s">
        <v>2349</v>
      </c>
      <c r="B479" s="27" t="s">
        <v>2402</v>
      </c>
      <c r="M479" s="22" t="str">
        <f t="shared" si="9"/>
        <v>TOYOTA : HIACE, COMBI - 2L</v>
      </c>
      <c r="N479" s="12" t="s">
        <v>1008</v>
      </c>
      <c r="O479" s="12"/>
      <c r="P479" s="12"/>
      <c r="Q479" s="12" t="s">
        <v>2793</v>
      </c>
      <c r="R479" s="11"/>
      <c r="S479" s="11"/>
      <c r="T479" s="11" t="s">
        <v>2794</v>
      </c>
      <c r="U479" s="11"/>
      <c r="V479" s="11"/>
      <c r="W479" s="27" t="s">
        <v>2417</v>
      </c>
      <c r="X479" s="27"/>
      <c r="Y479" s="27" t="s">
        <v>2589</v>
      </c>
      <c r="Z479" s="27" t="s">
        <v>2589</v>
      </c>
      <c r="AA479" s="27"/>
    </row>
    <row r="480" spans="1:27" x14ac:dyDescent="0.3">
      <c r="A480" s="11" t="s">
        <v>2350</v>
      </c>
      <c r="B480" s="27" t="s">
        <v>2402</v>
      </c>
      <c r="M480" s="22" t="str">
        <f t="shared" si="9"/>
        <v>TOYOTA : HIACE - 2L, 3L</v>
      </c>
      <c r="N480" s="12" t="s">
        <v>1008</v>
      </c>
      <c r="O480" s="12"/>
      <c r="P480" s="12"/>
      <c r="Q480" s="12" t="s">
        <v>2720</v>
      </c>
      <c r="R480" s="11"/>
      <c r="S480" s="11"/>
      <c r="T480" s="11" t="s">
        <v>2795</v>
      </c>
      <c r="U480" s="11"/>
      <c r="V480" s="11"/>
      <c r="W480" s="27" t="s">
        <v>2417</v>
      </c>
      <c r="X480" s="27"/>
      <c r="Y480" s="27" t="s">
        <v>2501</v>
      </c>
      <c r="Z480" s="27" t="s">
        <v>2668</v>
      </c>
      <c r="AA480" s="27"/>
    </row>
    <row r="481" spans="1:27" x14ac:dyDescent="0.3">
      <c r="A481" s="11" t="s">
        <v>2351</v>
      </c>
      <c r="B481" s="27" t="s">
        <v>2402</v>
      </c>
      <c r="M481" s="22" t="str">
        <f t="shared" si="9"/>
        <v>TOYOTA : HIACE, HILUX - 3L, 5L</v>
      </c>
      <c r="N481" s="12" t="s">
        <v>1008</v>
      </c>
      <c r="O481" s="12"/>
      <c r="P481" s="12"/>
      <c r="Q481" s="12" t="s">
        <v>1770</v>
      </c>
      <c r="R481" s="11"/>
      <c r="S481" s="11"/>
      <c r="T481" s="11" t="s">
        <v>2020</v>
      </c>
      <c r="U481" s="11"/>
      <c r="V481" s="11"/>
      <c r="W481" s="27" t="s">
        <v>2417</v>
      </c>
      <c r="X481" s="27"/>
      <c r="Y481" s="27" t="s">
        <v>2590</v>
      </c>
      <c r="Z481" s="27" t="s">
        <v>2590</v>
      </c>
      <c r="AA481" s="27"/>
    </row>
    <row r="482" spans="1:27" x14ac:dyDescent="0.3">
      <c r="A482" s="11" t="s">
        <v>2352</v>
      </c>
      <c r="B482" s="27"/>
      <c r="M482" s="22" t="str">
        <f t="shared" si="9"/>
        <v>MITSUBISHI : L200 - VARIOS</v>
      </c>
      <c r="N482" s="12" t="s">
        <v>1004</v>
      </c>
      <c r="O482" s="12"/>
      <c r="P482" s="12"/>
      <c r="Q482" s="12" t="s">
        <v>2796</v>
      </c>
      <c r="R482" s="11"/>
      <c r="S482" s="11"/>
      <c r="T482" s="11" t="s">
        <v>1021</v>
      </c>
      <c r="U482" s="11"/>
      <c r="V482" s="11"/>
      <c r="W482" s="27" t="s">
        <v>2463</v>
      </c>
      <c r="X482" s="27" t="s">
        <v>2523</v>
      </c>
      <c r="Y482" s="27">
        <v>9953783</v>
      </c>
      <c r="Z482" s="27">
        <v>81360</v>
      </c>
      <c r="AA482" s="27"/>
    </row>
    <row r="483" spans="1:27" x14ac:dyDescent="0.3">
      <c r="A483" s="11" t="s">
        <v>2353</v>
      </c>
      <c r="B483" s="27" t="s">
        <v>2402</v>
      </c>
      <c r="M483" s="22" t="str">
        <f t="shared" si="9"/>
        <v>TOYOTA : HIACE,HILUX - 3L, 5L</v>
      </c>
      <c r="N483" s="12" t="s">
        <v>1008</v>
      </c>
      <c r="O483" s="12"/>
      <c r="P483" s="12"/>
      <c r="Q483" s="12" t="s">
        <v>2797</v>
      </c>
      <c r="R483" s="11"/>
      <c r="S483" s="11"/>
      <c r="T483" s="11" t="s">
        <v>2020</v>
      </c>
      <c r="U483" s="11"/>
      <c r="V483" s="11"/>
      <c r="W483" s="27" t="s">
        <v>2417</v>
      </c>
      <c r="X483" s="27" t="s">
        <v>2501</v>
      </c>
      <c r="Y483" s="27" t="s">
        <v>2591</v>
      </c>
      <c r="Z483" s="27" t="s">
        <v>2669</v>
      </c>
      <c r="AA483" s="27"/>
    </row>
    <row r="484" spans="1:27" x14ac:dyDescent="0.3">
      <c r="A484" s="11" t="s">
        <v>2354</v>
      </c>
      <c r="B484" s="27" t="s">
        <v>2402</v>
      </c>
      <c r="M484" s="22" t="str">
        <f t="shared" si="9"/>
        <v>TOYOTA : HIACE, DYNA, MARK - 2L, 2Y, 3L</v>
      </c>
      <c r="N484" s="12" t="s">
        <v>1008</v>
      </c>
      <c r="O484" s="12"/>
      <c r="P484" s="12"/>
      <c r="Q484" s="12" t="s">
        <v>2798</v>
      </c>
      <c r="R484" s="11"/>
      <c r="S484" s="11"/>
      <c r="T484" s="11" t="s">
        <v>2799</v>
      </c>
      <c r="U484" s="11"/>
      <c r="V484" s="11"/>
      <c r="W484" s="27" t="s">
        <v>2417</v>
      </c>
      <c r="X484" s="27" t="s">
        <v>2501</v>
      </c>
      <c r="Y484" s="27" t="s">
        <v>2592</v>
      </c>
      <c r="Z484" s="27" t="s">
        <v>2592</v>
      </c>
      <c r="AA484" s="27"/>
    </row>
    <row r="485" spans="1:27" x14ac:dyDescent="0.3">
      <c r="A485" s="11" t="s">
        <v>2355</v>
      </c>
      <c r="B485" s="27" t="s">
        <v>2402</v>
      </c>
      <c r="M485" s="22" t="str">
        <f t="shared" si="9"/>
        <v>TOYOTA : HIACE - 3L, 5L</v>
      </c>
      <c r="N485" s="12" t="s">
        <v>1008</v>
      </c>
      <c r="O485" s="12"/>
      <c r="P485" s="12"/>
      <c r="Q485" s="12" t="s">
        <v>2720</v>
      </c>
      <c r="R485" s="11"/>
      <c r="S485" s="11"/>
      <c r="T485" s="11" t="s">
        <v>2020</v>
      </c>
      <c r="U485" s="11"/>
      <c r="V485" s="11"/>
      <c r="W485" s="27" t="s">
        <v>2417</v>
      </c>
      <c r="X485" s="27" t="s">
        <v>2501</v>
      </c>
      <c r="Y485" s="27">
        <v>9953780</v>
      </c>
      <c r="Z485" s="27" t="s">
        <v>2670</v>
      </c>
      <c r="AA485" s="27"/>
    </row>
    <row r="486" spans="1:27" x14ac:dyDescent="0.3">
      <c r="A486" s="11" t="s">
        <v>2356</v>
      </c>
      <c r="B486" s="27" t="s">
        <v>2405</v>
      </c>
      <c r="M486" s="22" t="str">
        <f t="shared" si="9"/>
        <v>TOYOTA : COROLLA - 2C</v>
      </c>
      <c r="N486" s="12" t="s">
        <v>1008</v>
      </c>
      <c r="O486" s="12"/>
      <c r="P486" s="12"/>
      <c r="Q486" s="12" t="s">
        <v>1682</v>
      </c>
      <c r="R486" s="11"/>
      <c r="S486" s="11"/>
      <c r="T486" s="11" t="s">
        <v>2743</v>
      </c>
      <c r="U486" s="11"/>
      <c r="V486" s="11"/>
      <c r="W486" s="27" t="s">
        <v>2428</v>
      </c>
      <c r="X486" s="27" t="s">
        <v>2524</v>
      </c>
      <c r="Y486" s="27" t="s">
        <v>2593</v>
      </c>
      <c r="Z486" s="27" t="s">
        <v>2643</v>
      </c>
      <c r="AA486" s="27" t="s">
        <v>1194</v>
      </c>
    </row>
    <row r="487" spans="1:27" x14ac:dyDescent="0.3">
      <c r="A487" s="11" t="s">
        <v>2357</v>
      </c>
      <c r="B487" s="27"/>
      <c r="M487" s="22" t="str">
        <f t="shared" si="9"/>
        <v>GREAT WALL : HOVER - VARIOS</v>
      </c>
      <c r="N487" s="12" t="s">
        <v>1014</v>
      </c>
      <c r="O487" s="12"/>
      <c r="P487" s="12"/>
      <c r="Q487" s="12" t="s">
        <v>2800</v>
      </c>
      <c r="R487" s="11"/>
      <c r="S487" s="11"/>
      <c r="T487" s="11" t="s">
        <v>1021</v>
      </c>
      <c r="U487" s="11"/>
      <c r="V487" s="11"/>
      <c r="W487" s="27" t="s">
        <v>2464</v>
      </c>
      <c r="X487" s="27"/>
      <c r="Y487" s="27" t="s">
        <v>2594</v>
      </c>
      <c r="Z487" s="27" t="s">
        <v>2671</v>
      </c>
      <c r="AA487" s="27" t="s">
        <v>1165</v>
      </c>
    </row>
    <row r="488" spans="1:27" x14ac:dyDescent="0.3">
      <c r="A488" s="11" t="s">
        <v>2358</v>
      </c>
      <c r="B488" s="27"/>
      <c r="M488" s="22" t="str">
        <f>CONCATENATE(N488," : ",Q488," - ",T488," | ",O488," : ",R488," - ",U488)</f>
        <v>GEELY : CK - MR479 | PEUGEOT : 306 - MR479</v>
      </c>
      <c r="N488" s="12" t="s">
        <v>1011</v>
      </c>
      <c r="O488" s="12" t="s">
        <v>2801</v>
      </c>
      <c r="P488" s="12"/>
      <c r="Q488" s="12" t="s">
        <v>1677</v>
      </c>
      <c r="R488" s="11">
        <v>306</v>
      </c>
      <c r="S488" s="11"/>
      <c r="T488" s="11" t="s">
        <v>2802</v>
      </c>
      <c r="U488" s="11" t="s">
        <v>2802</v>
      </c>
      <c r="V488" s="11"/>
      <c r="W488" s="27" t="s">
        <v>2465</v>
      </c>
      <c r="X488" s="27"/>
      <c r="Y488" s="27" t="s">
        <v>2595</v>
      </c>
      <c r="Z488" s="27" t="s">
        <v>2672</v>
      </c>
      <c r="AA488" s="27"/>
    </row>
    <row r="489" spans="1:27" s="2" customFormat="1" x14ac:dyDescent="0.3">
      <c r="A489" s="12" t="s">
        <v>2359</v>
      </c>
      <c r="B489" s="23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22" t="str">
        <f t="shared" si="9"/>
        <v>HYUNDAI : VOLEEX C30 - VARIOS</v>
      </c>
      <c r="N489" s="12" t="s">
        <v>1002</v>
      </c>
      <c r="O489" s="12"/>
      <c r="P489" s="12"/>
      <c r="Q489" s="12" t="s">
        <v>2803</v>
      </c>
      <c r="R489" s="12"/>
      <c r="S489" s="12"/>
      <c r="T489" s="12" t="s">
        <v>1021</v>
      </c>
      <c r="U489" s="12"/>
      <c r="V489" s="12"/>
      <c r="W489" s="28" t="s">
        <v>2466</v>
      </c>
      <c r="X489" s="23"/>
      <c r="Y489" s="28" t="s">
        <v>2596</v>
      </c>
      <c r="Z489" s="28" t="s">
        <v>2673</v>
      </c>
      <c r="AA489" s="28"/>
    </row>
    <row r="490" spans="1:27" s="2" customFormat="1" x14ac:dyDescent="0.3">
      <c r="A490" s="12" t="s">
        <v>2360</v>
      </c>
      <c r="B490" s="23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22" t="str">
        <f t="shared" si="9"/>
        <v>CHERY : ACTECO - Q22</v>
      </c>
      <c r="N490" s="12" t="s">
        <v>1012</v>
      </c>
      <c r="O490" s="12"/>
      <c r="P490" s="12"/>
      <c r="Q490" s="12" t="s">
        <v>2804</v>
      </c>
      <c r="R490" s="12"/>
      <c r="S490" s="12"/>
      <c r="T490" s="12" t="s">
        <v>1922</v>
      </c>
      <c r="U490" s="12"/>
      <c r="V490" s="12"/>
      <c r="W490" s="28" t="s">
        <v>2467</v>
      </c>
      <c r="X490" s="23"/>
      <c r="Y490" s="28" t="s">
        <v>2597</v>
      </c>
      <c r="Z490" s="28" t="s">
        <v>2674</v>
      </c>
      <c r="AA490" s="28" t="s">
        <v>2703</v>
      </c>
    </row>
    <row r="491" spans="1:27" s="2" customFormat="1" x14ac:dyDescent="0.3">
      <c r="A491" s="12" t="s">
        <v>2361</v>
      </c>
      <c r="B491" s="23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22" t="str">
        <f t="shared" si="9"/>
        <v>CHERY : ACTECO - Q22</v>
      </c>
      <c r="N491" s="12" t="s">
        <v>1012</v>
      </c>
      <c r="O491" s="12"/>
      <c r="P491" s="12"/>
      <c r="Q491" s="12" t="s">
        <v>2804</v>
      </c>
      <c r="R491" s="12"/>
      <c r="S491" s="12"/>
      <c r="T491" s="12" t="s">
        <v>1922</v>
      </c>
      <c r="U491" s="12"/>
      <c r="V491" s="12"/>
      <c r="W491" s="28" t="s">
        <v>2467</v>
      </c>
      <c r="X491" s="23"/>
      <c r="Y491" s="28" t="s">
        <v>2598</v>
      </c>
      <c r="Z491" s="28" t="s">
        <v>2674</v>
      </c>
      <c r="AA491" s="28" t="s">
        <v>2690</v>
      </c>
    </row>
    <row r="492" spans="1:27" x14ac:dyDescent="0.3">
      <c r="A492" s="11" t="s">
        <v>2362</v>
      </c>
      <c r="B492" s="27"/>
      <c r="M492" s="22" t="str">
        <f t="shared" si="9"/>
        <v>TOYOTA : HIACE, HILUX - ,2L ANT,3Y</v>
      </c>
      <c r="N492" s="12" t="s">
        <v>1008</v>
      </c>
      <c r="O492" s="12"/>
      <c r="P492" s="12"/>
      <c r="Q492" s="12" t="s">
        <v>1770</v>
      </c>
      <c r="R492" s="11"/>
      <c r="S492" s="11"/>
      <c r="T492" s="11" t="s">
        <v>2805</v>
      </c>
      <c r="U492" s="11"/>
      <c r="V492" s="11"/>
      <c r="W492" s="27" t="s">
        <v>2416</v>
      </c>
      <c r="X492" s="27"/>
      <c r="Y492" s="27" t="s">
        <v>2491</v>
      </c>
      <c r="Z492" s="27" t="s">
        <v>2491</v>
      </c>
      <c r="AA492" s="27"/>
    </row>
    <row r="493" spans="1:27" x14ac:dyDescent="0.3">
      <c r="A493" s="11" t="s">
        <v>2363</v>
      </c>
      <c r="B493" s="27" t="s">
        <v>2403</v>
      </c>
      <c r="M493" s="22" t="str">
        <f t="shared" si="9"/>
        <v>TOYOTA : HILUX, VIGO 4X4 - 2KD</v>
      </c>
      <c r="N493" s="12" t="s">
        <v>1008</v>
      </c>
      <c r="O493" s="12"/>
      <c r="P493" s="12"/>
      <c r="Q493" s="12" t="s">
        <v>2806</v>
      </c>
      <c r="R493" s="11"/>
      <c r="S493" s="11"/>
      <c r="T493" s="11" t="s">
        <v>2102</v>
      </c>
      <c r="U493" s="11"/>
      <c r="V493" s="11"/>
      <c r="W493" s="27" t="s">
        <v>2468</v>
      </c>
      <c r="X493" s="27" t="s">
        <v>2525</v>
      </c>
      <c r="Y493" s="27" t="s">
        <v>2599</v>
      </c>
      <c r="Z493" s="27" t="s">
        <v>2525</v>
      </c>
      <c r="AA493" s="27"/>
    </row>
    <row r="494" spans="1:27" x14ac:dyDescent="0.3">
      <c r="A494" s="11" t="s">
        <v>2364</v>
      </c>
      <c r="B494" s="27"/>
      <c r="M494" s="22" t="str">
        <f t="shared" si="9"/>
        <v>TOYOTA : HIACE, HILUX - 5L</v>
      </c>
      <c r="N494" s="12" t="s">
        <v>1008</v>
      </c>
      <c r="O494" s="12"/>
      <c r="P494" s="12"/>
      <c r="Q494" s="12" t="s">
        <v>1770</v>
      </c>
      <c r="R494" s="11"/>
      <c r="S494" s="11"/>
      <c r="T494" s="11" t="s">
        <v>2723</v>
      </c>
      <c r="U494" s="11"/>
      <c r="V494" s="11"/>
      <c r="W494" s="27" t="s">
        <v>2417</v>
      </c>
      <c r="X494" s="27" t="s">
        <v>2500</v>
      </c>
      <c r="Y494" s="27" t="s">
        <v>2600</v>
      </c>
      <c r="Z494" s="27" t="s">
        <v>2600</v>
      </c>
      <c r="AA494" s="27"/>
    </row>
    <row r="495" spans="1:27" x14ac:dyDescent="0.3">
      <c r="A495" s="11" t="s">
        <v>2365</v>
      </c>
      <c r="B495" s="27"/>
      <c r="M495" s="22" t="str">
        <f t="shared" si="9"/>
        <v>NISSAN : SUNNY, AD - VARIOS</v>
      </c>
      <c r="N495" s="12" t="s">
        <v>1003</v>
      </c>
      <c r="O495" s="12"/>
      <c r="P495" s="12"/>
      <c r="Q495" s="12" t="s">
        <v>2722</v>
      </c>
      <c r="R495" s="11"/>
      <c r="S495" s="11"/>
      <c r="T495" s="11" t="s">
        <v>1021</v>
      </c>
      <c r="U495" s="11"/>
      <c r="V495" s="11"/>
      <c r="W495" s="27" t="s">
        <v>2469</v>
      </c>
      <c r="X495" s="27" t="s">
        <v>2495</v>
      </c>
      <c r="Y495" s="27" t="s">
        <v>2601</v>
      </c>
      <c r="Z495" s="27" t="s">
        <v>2601</v>
      </c>
      <c r="AA495" s="27"/>
    </row>
    <row r="496" spans="1:27" x14ac:dyDescent="0.3">
      <c r="A496" s="11" t="s">
        <v>2366</v>
      </c>
      <c r="B496" s="27" t="s">
        <v>2402</v>
      </c>
      <c r="M496" s="22" t="str">
        <f>CONCATENATE(N496," : ",Q496," - ",T496," | ",O496," : ",R496," - ",U496," | ",P496," : ",S496," - ",V496)</f>
        <v>TOYOTA : COROLLA, CALDINA - 2C | TOYOTA : STATION - 2C | GEELY : EC7 - 4G18</v>
      </c>
      <c r="N496" s="12" t="s">
        <v>1008</v>
      </c>
      <c r="O496" s="12" t="s">
        <v>1008</v>
      </c>
      <c r="P496" s="12" t="s">
        <v>1011</v>
      </c>
      <c r="Q496" s="12" t="s">
        <v>2807</v>
      </c>
      <c r="R496" s="11" t="s">
        <v>2808</v>
      </c>
      <c r="S496" s="11" t="s">
        <v>2809</v>
      </c>
      <c r="T496" s="11" t="s">
        <v>2743</v>
      </c>
      <c r="U496" s="11" t="s">
        <v>2743</v>
      </c>
      <c r="V496" s="11" t="s">
        <v>2810</v>
      </c>
      <c r="W496" s="27" t="s">
        <v>2470</v>
      </c>
      <c r="X496" s="27" t="s">
        <v>2524</v>
      </c>
      <c r="Y496" s="27" t="s">
        <v>2602</v>
      </c>
      <c r="Z496" s="27" t="s">
        <v>2582</v>
      </c>
      <c r="AA496" s="27"/>
    </row>
    <row r="497" spans="1:27" x14ac:dyDescent="0.3">
      <c r="A497" s="11" t="s">
        <v>2367</v>
      </c>
      <c r="B497" s="27" t="s">
        <v>2402</v>
      </c>
      <c r="M497" s="22" t="str">
        <f t="shared" si="9"/>
        <v>TOYOTA : COROLLA, TERCEL - 3A, 4A</v>
      </c>
      <c r="N497" s="12" t="s">
        <v>1008</v>
      </c>
      <c r="O497" s="12"/>
      <c r="P497" s="12"/>
      <c r="Q497" s="12" t="s">
        <v>1850</v>
      </c>
      <c r="R497" s="11"/>
      <c r="S497" s="11"/>
      <c r="T497" s="11" t="s">
        <v>2730</v>
      </c>
      <c r="U497" s="11"/>
      <c r="V497" s="11"/>
      <c r="W497" s="27" t="s">
        <v>2471</v>
      </c>
      <c r="X497" s="27"/>
      <c r="Y497" s="27" t="s">
        <v>2603</v>
      </c>
      <c r="Z497" s="27" t="s">
        <v>2554</v>
      </c>
      <c r="AA497" s="27"/>
    </row>
    <row r="498" spans="1:27" ht="37.5" x14ac:dyDescent="0.3">
      <c r="A498" s="11" t="s">
        <v>2368</v>
      </c>
      <c r="B498" s="27" t="s">
        <v>2406</v>
      </c>
      <c r="M498" s="22" t="str">
        <f t="shared" si="9"/>
        <v>TOYOTA : TERCEL - 2E,3E,4E,5E</v>
      </c>
      <c r="N498" s="12" t="s">
        <v>1008</v>
      </c>
      <c r="O498" s="12"/>
      <c r="P498" s="12"/>
      <c r="Q498" s="12" t="s">
        <v>2732</v>
      </c>
      <c r="R498" s="11"/>
      <c r="S498" s="11"/>
      <c r="T498" s="11" t="s">
        <v>2811</v>
      </c>
      <c r="U498" s="11"/>
      <c r="V498" s="11"/>
      <c r="W498" s="27" t="s">
        <v>2472</v>
      </c>
      <c r="X498" s="27"/>
      <c r="Y498" s="27" t="s">
        <v>2604</v>
      </c>
      <c r="Z498" s="27" t="s">
        <v>2675</v>
      </c>
      <c r="AA498" s="27" t="s">
        <v>2704</v>
      </c>
    </row>
    <row r="499" spans="1:27" x14ac:dyDescent="0.3">
      <c r="A499" s="11" t="s">
        <v>2369</v>
      </c>
      <c r="B499" s="27"/>
      <c r="M499" s="22" t="str">
        <f t="shared" si="9"/>
        <v>NISSAN : URBAN, CARAVAN, HOMY - YD25</v>
      </c>
      <c r="N499" s="12" t="s">
        <v>1003</v>
      </c>
      <c r="O499" s="12"/>
      <c r="P499" s="12"/>
      <c r="Q499" s="12" t="s">
        <v>2812</v>
      </c>
      <c r="R499" s="11"/>
      <c r="S499" s="11"/>
      <c r="T499" s="11" t="s">
        <v>2098</v>
      </c>
      <c r="U499" s="11"/>
      <c r="V499" s="11"/>
      <c r="W499" s="27" t="s">
        <v>2449</v>
      </c>
      <c r="X499" s="27" t="s">
        <v>2526</v>
      </c>
      <c r="Y499" s="27" t="s">
        <v>2605</v>
      </c>
      <c r="Z499" s="27" t="s">
        <v>2676</v>
      </c>
      <c r="AA499" s="27" t="s">
        <v>2705</v>
      </c>
    </row>
    <row r="500" spans="1:27" x14ac:dyDescent="0.3">
      <c r="A500" s="11" t="s">
        <v>2370</v>
      </c>
      <c r="B500" s="27" t="s">
        <v>2407</v>
      </c>
      <c r="M500" s="22" t="str">
        <f t="shared" si="9"/>
        <v>NISSAN : URBAN, CARAVAN, HOMY - YD25</v>
      </c>
      <c r="N500" s="12" t="s">
        <v>1003</v>
      </c>
      <c r="O500" s="12"/>
      <c r="P500" s="12"/>
      <c r="Q500" s="12" t="s">
        <v>2812</v>
      </c>
      <c r="R500" s="11"/>
      <c r="S500" s="11"/>
      <c r="T500" s="11" t="s">
        <v>2098</v>
      </c>
      <c r="U500" s="11"/>
      <c r="V500" s="11"/>
      <c r="W500" s="27" t="s">
        <v>2449</v>
      </c>
      <c r="X500" s="27" t="s">
        <v>2526</v>
      </c>
      <c r="Y500" s="27" t="s">
        <v>2606</v>
      </c>
      <c r="Z500" s="27" t="s">
        <v>2677</v>
      </c>
      <c r="AA500" s="27" t="s">
        <v>2705</v>
      </c>
    </row>
    <row r="501" spans="1:27" x14ac:dyDescent="0.3">
      <c r="A501" s="11" t="s">
        <v>2371</v>
      </c>
      <c r="B501" s="27" t="s">
        <v>2408</v>
      </c>
      <c r="M501" s="22" t="str">
        <f>CONCATENATE(N501," : ",Q501," - ",T501," |",O501," | ",P501)</f>
        <v>NISSAN : CARAVAN, PICAT, FIERA, URBAN - TD27, YD25 |HONDA | MAZDA</v>
      </c>
      <c r="N501" s="12" t="s">
        <v>1003</v>
      </c>
      <c r="O501" s="12" t="s">
        <v>1017</v>
      </c>
      <c r="P501" s="12" t="s">
        <v>2257</v>
      </c>
      <c r="Q501" s="12" t="s">
        <v>2813</v>
      </c>
      <c r="R501" s="11"/>
      <c r="S501" s="11"/>
      <c r="T501" s="11" t="s">
        <v>2814</v>
      </c>
      <c r="U501" s="11"/>
      <c r="V501" s="11"/>
      <c r="W501" s="27" t="s">
        <v>2473</v>
      </c>
      <c r="X501" s="27" t="s">
        <v>2527</v>
      </c>
      <c r="Y501" s="27" t="s">
        <v>2607</v>
      </c>
      <c r="Z501" s="27" t="s">
        <v>2678</v>
      </c>
      <c r="AA501" s="27" t="s">
        <v>2706</v>
      </c>
    </row>
    <row r="502" spans="1:27" x14ac:dyDescent="0.3">
      <c r="A502" s="11" t="s">
        <v>2372</v>
      </c>
      <c r="B502" s="27"/>
      <c r="M502" s="22" t="str">
        <f t="shared" si="9"/>
        <v>TOYOTA : COASTER, DYNA - 13B, 14B, 15B, 1HZ</v>
      </c>
      <c r="N502" s="12" t="s">
        <v>1008</v>
      </c>
      <c r="O502" s="12"/>
      <c r="P502" s="12"/>
      <c r="Q502" s="12" t="s">
        <v>2739</v>
      </c>
      <c r="R502" s="11"/>
      <c r="S502" s="11"/>
      <c r="T502" s="11" t="s">
        <v>2815</v>
      </c>
      <c r="U502" s="11"/>
      <c r="V502" s="11"/>
      <c r="W502" s="27" t="s">
        <v>2474</v>
      </c>
      <c r="X502" s="27" t="s">
        <v>2528</v>
      </c>
      <c r="Y502" s="27" t="s">
        <v>2528</v>
      </c>
      <c r="Z502" s="27" t="s">
        <v>2528</v>
      </c>
      <c r="AA502" s="27" t="s">
        <v>2692</v>
      </c>
    </row>
    <row r="503" spans="1:27" x14ac:dyDescent="0.3">
      <c r="A503" s="11" t="s">
        <v>2373</v>
      </c>
      <c r="B503" s="27"/>
      <c r="M503" s="22" t="str">
        <f t="shared" si="9"/>
        <v>TOYOTA : COMBI, HIACE - 3L, 5L</v>
      </c>
      <c r="N503" s="12" t="s">
        <v>1008</v>
      </c>
      <c r="O503" s="12"/>
      <c r="P503" s="12"/>
      <c r="Q503" s="12" t="s">
        <v>2816</v>
      </c>
      <c r="R503" s="11"/>
      <c r="S503" s="11"/>
      <c r="T503" s="11" t="s">
        <v>2020</v>
      </c>
      <c r="U503" s="11"/>
      <c r="V503" s="11"/>
      <c r="W503" s="27" t="s">
        <v>2417</v>
      </c>
      <c r="X503" s="27" t="s">
        <v>2500</v>
      </c>
      <c r="Y503" s="27" t="s">
        <v>2608</v>
      </c>
      <c r="Z503" s="27" t="s">
        <v>2500</v>
      </c>
      <c r="AA503" s="27"/>
    </row>
    <row r="504" spans="1:27" x14ac:dyDescent="0.3">
      <c r="A504" s="11" t="s">
        <v>2374</v>
      </c>
      <c r="B504" s="27" t="s">
        <v>2409</v>
      </c>
      <c r="M504" s="22" t="str">
        <f t="shared" si="9"/>
        <v>HYUNDAI : EXCEL - G15B,G4AJ</v>
      </c>
      <c r="N504" s="12" t="s">
        <v>1002</v>
      </c>
      <c r="O504" s="12"/>
      <c r="P504" s="12"/>
      <c r="Q504" s="12" t="s">
        <v>2817</v>
      </c>
      <c r="R504" s="11"/>
      <c r="S504" s="11"/>
      <c r="T504" s="11" t="s">
        <v>2818</v>
      </c>
      <c r="U504" s="11"/>
      <c r="V504" s="11"/>
      <c r="W504" s="27" t="s">
        <v>2461</v>
      </c>
      <c r="X504" s="27"/>
      <c r="Y504" s="27" t="s">
        <v>2609</v>
      </c>
      <c r="Z504" s="27" t="s">
        <v>2536</v>
      </c>
      <c r="AA504" s="27"/>
    </row>
    <row r="505" spans="1:27" x14ac:dyDescent="0.3">
      <c r="A505" s="11" t="s">
        <v>2375</v>
      </c>
      <c r="B505" s="27"/>
      <c r="M505" s="22" t="str">
        <f t="shared" si="9"/>
        <v>TOYOTA : COROLLA, CORSA, TERCEL - 2E,3E,4E,5E</v>
      </c>
      <c r="N505" s="12" t="s">
        <v>1008</v>
      </c>
      <c r="O505" s="12"/>
      <c r="P505" s="12"/>
      <c r="Q505" s="12" t="s">
        <v>2819</v>
      </c>
      <c r="R505" s="11"/>
      <c r="S505" s="11"/>
      <c r="T505" s="11" t="s">
        <v>2811</v>
      </c>
      <c r="U505" s="11"/>
      <c r="V505" s="11"/>
      <c r="W505" s="27" t="s">
        <v>2475</v>
      </c>
      <c r="X505" s="27"/>
      <c r="Y505" s="27" t="s">
        <v>2610</v>
      </c>
      <c r="Z505" s="27" t="s">
        <v>2675</v>
      </c>
      <c r="AA505" s="27" t="s">
        <v>1225</v>
      </c>
    </row>
    <row r="506" spans="1:27" x14ac:dyDescent="0.3">
      <c r="A506" s="11" t="s">
        <v>2376</v>
      </c>
      <c r="B506" s="27"/>
      <c r="M506" s="22" t="str">
        <f t="shared" si="9"/>
        <v>TOYOTA : PROBOX - 1NZ,2NZ</v>
      </c>
      <c r="N506" s="12" t="s">
        <v>1008</v>
      </c>
      <c r="O506" s="12"/>
      <c r="P506" s="12"/>
      <c r="Q506" s="12" t="s">
        <v>1688</v>
      </c>
      <c r="R506" s="11"/>
      <c r="S506" s="11"/>
      <c r="T506" s="11" t="s">
        <v>2820</v>
      </c>
      <c r="U506" s="11"/>
      <c r="V506" s="11"/>
      <c r="W506" s="27" t="s">
        <v>2425</v>
      </c>
      <c r="X506" s="27" t="s">
        <v>2498</v>
      </c>
      <c r="Y506" s="27" t="s">
        <v>2611</v>
      </c>
      <c r="Z506" s="27" t="s">
        <v>2679</v>
      </c>
      <c r="AA506" s="27"/>
    </row>
    <row r="507" spans="1:27" ht="37.5" x14ac:dyDescent="0.3">
      <c r="A507" s="11" t="s">
        <v>2377</v>
      </c>
      <c r="B507" s="27" t="s">
        <v>1165</v>
      </c>
      <c r="M507" s="22" t="str">
        <f t="shared" si="9"/>
        <v>TOYOTA : ,TERCEL - 2E, 3E,4E ,5E</v>
      </c>
      <c r="N507" s="12" t="s">
        <v>1008</v>
      </c>
      <c r="O507" s="12"/>
      <c r="P507" s="12"/>
      <c r="Q507" s="12" t="s">
        <v>2821</v>
      </c>
      <c r="R507" s="11"/>
      <c r="S507" s="11"/>
      <c r="T507" s="11" t="s">
        <v>2822</v>
      </c>
      <c r="U507" s="11"/>
      <c r="V507" s="11"/>
      <c r="W507" s="27" t="s">
        <v>2476</v>
      </c>
      <c r="X507" s="27" t="s">
        <v>2529</v>
      </c>
      <c r="Y507" s="27" t="s">
        <v>2612</v>
      </c>
      <c r="Z507" s="27" t="s">
        <v>2612</v>
      </c>
      <c r="AA507" s="27" t="s">
        <v>2707</v>
      </c>
    </row>
    <row r="508" spans="1:27" x14ac:dyDescent="0.3">
      <c r="A508" s="11" t="s">
        <v>2378</v>
      </c>
      <c r="B508" s="27" t="s">
        <v>2410</v>
      </c>
      <c r="M508" s="22" t="str">
        <f t="shared" si="9"/>
        <v>VARIOS : VARIOS - VARIOS</v>
      </c>
      <c r="N508" s="12" t="s">
        <v>1021</v>
      </c>
      <c r="O508" s="12"/>
      <c r="P508" s="12"/>
      <c r="Q508" s="12" t="s">
        <v>1021</v>
      </c>
      <c r="R508" s="11"/>
      <c r="S508" s="11"/>
      <c r="T508" s="11" t="s">
        <v>1021</v>
      </c>
      <c r="U508" s="11"/>
      <c r="V508" s="11"/>
      <c r="W508" s="27" t="s">
        <v>2477</v>
      </c>
      <c r="X508" s="27" t="s">
        <v>2530</v>
      </c>
      <c r="Y508" s="27" t="s">
        <v>2613</v>
      </c>
      <c r="Z508" s="27"/>
      <c r="AA508" s="27"/>
    </row>
    <row r="509" spans="1:27" x14ac:dyDescent="0.3">
      <c r="A509" s="11" t="s">
        <v>2379</v>
      </c>
      <c r="B509" s="27"/>
      <c r="M509" s="22" t="str">
        <f>CONCATENATE(N509," : ",Q509," - ",T509," | ",O509," : ",R509)</f>
        <v>HYUNDAI : SONATA, ACCENT,ELANTRA, - VARIOS | KIA : CERATO</v>
      </c>
      <c r="N509" s="12" t="s">
        <v>1002</v>
      </c>
      <c r="O509" s="12" t="s">
        <v>1001</v>
      </c>
      <c r="P509" s="12"/>
      <c r="Q509" s="12" t="s">
        <v>2823</v>
      </c>
      <c r="R509" s="11" t="s">
        <v>2771</v>
      </c>
      <c r="S509" s="11"/>
      <c r="T509" s="11" t="s">
        <v>1021</v>
      </c>
      <c r="U509" s="11"/>
      <c r="V509" s="11"/>
      <c r="W509" s="27" t="s">
        <v>2478</v>
      </c>
      <c r="X509" s="27" t="s">
        <v>2531</v>
      </c>
      <c r="Y509" s="27" t="s">
        <v>2614</v>
      </c>
      <c r="Z509" s="27" t="s">
        <v>2531</v>
      </c>
      <c r="AA509" s="27" t="s">
        <v>2708</v>
      </c>
    </row>
    <row r="510" spans="1:27" x14ac:dyDescent="0.3">
      <c r="A510" s="11" t="s">
        <v>2380</v>
      </c>
      <c r="B510" s="27" t="s">
        <v>2402</v>
      </c>
      <c r="M510" s="22" t="str">
        <f t="shared" si="9"/>
        <v>TOYOTA : COASTER - 14B, 1HZ</v>
      </c>
      <c r="N510" s="12" t="s">
        <v>1008</v>
      </c>
      <c r="O510" s="12"/>
      <c r="P510" s="12"/>
      <c r="Q510" s="12" t="s">
        <v>1679</v>
      </c>
      <c r="R510" s="11"/>
      <c r="S510" s="11"/>
      <c r="T510" s="11" t="s">
        <v>2740</v>
      </c>
      <c r="U510" s="11"/>
      <c r="V510" s="11"/>
      <c r="W510" s="27" t="s">
        <v>2474</v>
      </c>
      <c r="X510" s="27"/>
      <c r="Y510" s="27" t="s">
        <v>2615</v>
      </c>
      <c r="Z510" s="27" t="s">
        <v>2622</v>
      </c>
      <c r="AA510" s="27" t="s">
        <v>2692</v>
      </c>
    </row>
    <row r="511" spans="1:27" x14ac:dyDescent="0.3">
      <c r="A511" s="11" t="s">
        <v>2381</v>
      </c>
      <c r="B511" s="27" t="s">
        <v>2408</v>
      </c>
      <c r="M511" s="22" t="str">
        <f t="shared" si="9"/>
        <v>TOYOTA : HIACE, CONMUTER, 4X2 - 3L</v>
      </c>
      <c r="N511" s="12" t="s">
        <v>1008</v>
      </c>
      <c r="O511" s="12"/>
      <c r="P511" s="12"/>
      <c r="Q511" s="12" t="s">
        <v>2824</v>
      </c>
      <c r="R511" s="11"/>
      <c r="S511" s="11"/>
      <c r="T511" s="11" t="s">
        <v>2718</v>
      </c>
      <c r="U511" s="11"/>
      <c r="V511" s="11"/>
      <c r="W511" s="27" t="s">
        <v>2479</v>
      </c>
      <c r="X511" s="27" t="s">
        <v>2493</v>
      </c>
      <c r="Y511" s="27">
        <v>9953784</v>
      </c>
      <c r="Z511" s="27">
        <v>81365</v>
      </c>
      <c r="AA511" s="27"/>
    </row>
    <row r="512" spans="1:27" x14ac:dyDescent="0.3">
      <c r="A512" s="11" t="s">
        <v>2382</v>
      </c>
      <c r="B512" s="27"/>
      <c r="M512" s="22" t="str">
        <f t="shared" si="9"/>
        <v>TOYOTA : HIACE, COROLLA - 2C, 1C, 3C, 1KD</v>
      </c>
      <c r="N512" s="12" t="s">
        <v>1008</v>
      </c>
      <c r="O512" s="12"/>
      <c r="P512" s="12"/>
      <c r="Q512" s="12" t="s">
        <v>2825</v>
      </c>
      <c r="R512" s="11"/>
      <c r="S512" s="11"/>
      <c r="T512" s="11" t="s">
        <v>2826</v>
      </c>
      <c r="U512" s="11"/>
      <c r="V512" s="11"/>
      <c r="W512" s="27" t="s">
        <v>2480</v>
      </c>
      <c r="X512" s="27" t="s">
        <v>2532</v>
      </c>
      <c r="Y512" s="27" t="s">
        <v>2616</v>
      </c>
      <c r="Z512" s="27" t="s">
        <v>2532</v>
      </c>
      <c r="AA512" s="27"/>
    </row>
    <row r="513" spans="1:27" x14ac:dyDescent="0.3">
      <c r="A513" s="11" t="s">
        <v>2383</v>
      </c>
      <c r="B513" s="27"/>
      <c r="M513" s="22" t="str">
        <f t="shared" si="9"/>
        <v>NISSAN : AD - VARIOS</v>
      </c>
      <c r="N513" s="12" t="s">
        <v>1003</v>
      </c>
      <c r="O513" s="12"/>
      <c r="P513" s="12"/>
      <c r="Q513" s="12" t="s">
        <v>1909</v>
      </c>
      <c r="R513" s="11"/>
      <c r="S513" s="11"/>
      <c r="T513" s="11" t="s">
        <v>1021</v>
      </c>
      <c r="U513" s="11"/>
      <c r="V513" s="11"/>
      <c r="W513" s="27" t="s">
        <v>2481</v>
      </c>
      <c r="X513" s="27" t="s">
        <v>2533</v>
      </c>
      <c r="Y513" s="27" t="s">
        <v>2617</v>
      </c>
      <c r="Z513" s="27" t="s">
        <v>2533</v>
      </c>
      <c r="AA513" s="27"/>
    </row>
    <row r="514" spans="1:27" x14ac:dyDescent="0.3">
      <c r="A514" s="11" t="s">
        <v>2384</v>
      </c>
      <c r="B514" s="27" t="s">
        <v>1165</v>
      </c>
      <c r="M514" s="22" t="str">
        <f>CONCATENATE(N514," : ",Q514," - ",T514," | ",O514," : ",R514," - ",U514," | ",P514," : ",S514," - ",V514)</f>
        <v>HYUNDAI : ACCENT - 1400,G4EE | HYUNDAI : ACCEN - 1600,G4ED | KIA : RIO - G4EE,G4ED</v>
      </c>
      <c r="N514" s="12" t="s">
        <v>1002</v>
      </c>
      <c r="O514" s="12" t="s">
        <v>1002</v>
      </c>
      <c r="P514" s="12" t="s">
        <v>1001</v>
      </c>
      <c r="Q514" s="12" t="s">
        <v>1609</v>
      </c>
      <c r="R514" s="11" t="s">
        <v>2827</v>
      </c>
      <c r="S514" s="11" t="s">
        <v>1594</v>
      </c>
      <c r="T514" s="11" t="s">
        <v>2828</v>
      </c>
      <c r="U514" s="11" t="s">
        <v>2829</v>
      </c>
      <c r="V514" s="11" t="s">
        <v>2830</v>
      </c>
      <c r="W514" s="27" t="s">
        <v>2482</v>
      </c>
      <c r="X514" s="27" t="s">
        <v>2517</v>
      </c>
      <c r="Y514" s="27" t="s">
        <v>2618</v>
      </c>
      <c r="Z514" s="27"/>
      <c r="AA514" s="27" t="s">
        <v>2709</v>
      </c>
    </row>
    <row r="515" spans="1:27" x14ac:dyDescent="0.3">
      <c r="A515" s="11" t="s">
        <v>2385</v>
      </c>
      <c r="B515" s="27" t="s">
        <v>1191</v>
      </c>
      <c r="M515" s="22" t="str">
        <f>CONCATENATE(N515," : ",Q515," - ",T515," | ",O515," : ",R515," - ",U515," | ",P515," : ",S515," - ",V515)</f>
        <v xml:space="preserve">HYUNDAI : H100, PORTER, GRACE - D4BB, D4BH | MITSUBISHI : L200 - 4D55, 4D56 |  :  - </v>
      </c>
      <c r="N515" s="12" t="s">
        <v>1002</v>
      </c>
      <c r="O515" s="12" t="s">
        <v>1004</v>
      </c>
      <c r="P515" s="12"/>
      <c r="Q515" s="12" t="s">
        <v>2831</v>
      </c>
      <c r="R515" s="11" t="s">
        <v>2796</v>
      </c>
      <c r="S515" s="11"/>
      <c r="T515" s="11" t="s">
        <v>1991</v>
      </c>
      <c r="U515" s="11" t="s">
        <v>2081</v>
      </c>
      <c r="V515" s="11"/>
      <c r="W515" s="27" t="s">
        <v>2462</v>
      </c>
      <c r="X515" s="27" t="s">
        <v>2515</v>
      </c>
      <c r="Y515" s="27" t="s">
        <v>2619</v>
      </c>
      <c r="Z515" s="27" t="s">
        <v>2680</v>
      </c>
      <c r="AA515" s="27" t="s">
        <v>2408</v>
      </c>
    </row>
    <row r="516" spans="1:27" x14ac:dyDescent="0.3">
      <c r="A516" s="11" t="s">
        <v>2386</v>
      </c>
      <c r="B516" s="27"/>
      <c r="M516" s="22" t="str">
        <f t="shared" si="9"/>
        <v>NISSAN : FIERA, TERRANO - D21</v>
      </c>
      <c r="N516" s="12" t="s">
        <v>1003</v>
      </c>
      <c r="O516" s="12"/>
      <c r="P516" s="12"/>
      <c r="Q516" s="12" t="s">
        <v>2832</v>
      </c>
      <c r="R516" s="11"/>
      <c r="S516" s="11"/>
      <c r="T516" s="11" t="s">
        <v>2833</v>
      </c>
      <c r="U516" s="11"/>
      <c r="V516" s="11"/>
      <c r="W516" s="27" t="s">
        <v>2483</v>
      </c>
      <c r="X516" s="27" t="s">
        <v>2503</v>
      </c>
      <c r="Y516" s="27">
        <v>9953643</v>
      </c>
      <c r="Z516" s="27">
        <v>80630</v>
      </c>
      <c r="AA516" s="27" t="s">
        <v>2700</v>
      </c>
    </row>
    <row r="517" spans="1:27" x14ac:dyDescent="0.3">
      <c r="A517" s="11" t="s">
        <v>2387</v>
      </c>
      <c r="B517" s="27" t="s">
        <v>2411</v>
      </c>
      <c r="M517" s="22" t="str">
        <f t="shared" si="9"/>
        <v>NISSAN : CARAVAN, datsun - TD27, KA24, TD23,j15</v>
      </c>
      <c r="N517" s="12" t="s">
        <v>1003</v>
      </c>
      <c r="O517" s="12"/>
      <c r="P517" s="12"/>
      <c r="Q517" s="12" t="s">
        <v>2834</v>
      </c>
      <c r="R517" s="11"/>
      <c r="S517" s="11"/>
      <c r="T517" s="11" t="s">
        <v>2835</v>
      </c>
      <c r="U517" s="11"/>
      <c r="V517" s="11"/>
      <c r="W517" s="27" t="s">
        <v>2480</v>
      </c>
      <c r="X517" s="27">
        <v>1954430</v>
      </c>
      <c r="Y517" s="27">
        <v>9953661</v>
      </c>
      <c r="Z517" s="27">
        <v>80765</v>
      </c>
      <c r="AA517" s="27"/>
    </row>
    <row r="518" spans="1:27" x14ac:dyDescent="0.3">
      <c r="A518" s="11" t="s">
        <v>2388</v>
      </c>
      <c r="B518" s="27" t="s">
        <v>2412</v>
      </c>
      <c r="M518" s="22" t="str">
        <f t="shared" si="9"/>
        <v>TOYOTA : COROLLA, CARINA, CELICA - 2C</v>
      </c>
      <c r="N518" s="12" t="s">
        <v>1008</v>
      </c>
      <c r="O518" s="12"/>
      <c r="P518" s="12"/>
      <c r="Q518" s="12" t="s">
        <v>2836</v>
      </c>
      <c r="R518" s="11"/>
      <c r="S518" s="11"/>
      <c r="T518" s="11" t="s">
        <v>2743</v>
      </c>
      <c r="U518" s="11"/>
      <c r="V518" s="11"/>
      <c r="W518" s="27" t="s">
        <v>2484</v>
      </c>
      <c r="X518" s="27" t="s">
        <v>2534</v>
      </c>
      <c r="Y518" s="27" t="s">
        <v>2620</v>
      </c>
      <c r="Z518" s="27" t="s">
        <v>2681</v>
      </c>
      <c r="AA518" s="27"/>
    </row>
    <row r="519" spans="1:27" x14ac:dyDescent="0.3">
      <c r="A519" s="11" t="s">
        <v>2389</v>
      </c>
      <c r="B519" s="27" t="s">
        <v>2402</v>
      </c>
      <c r="M519" s="22" t="str">
        <f t="shared" si="9"/>
        <v>TOYOTA : HIACE, HILUX - 5L</v>
      </c>
      <c r="N519" s="12" t="s">
        <v>1008</v>
      </c>
      <c r="O519" s="12"/>
      <c r="P519" s="12"/>
      <c r="Q519" s="12" t="s">
        <v>1770</v>
      </c>
      <c r="R519" s="11"/>
      <c r="S519" s="11"/>
      <c r="T519" s="11" t="s">
        <v>2723</v>
      </c>
      <c r="U519" s="11"/>
      <c r="V519" s="11"/>
      <c r="W519" s="27" t="s">
        <v>2485</v>
      </c>
      <c r="X519" s="27" t="s">
        <v>2535</v>
      </c>
      <c r="Y519" s="27" t="s">
        <v>2621</v>
      </c>
      <c r="Z519" s="27" t="s">
        <v>2621</v>
      </c>
      <c r="AA519" s="27"/>
    </row>
    <row r="520" spans="1:27" x14ac:dyDescent="0.3">
      <c r="A520" s="11" t="s">
        <v>2390</v>
      </c>
      <c r="B520" s="27"/>
      <c r="M520" s="22" t="str">
        <f t="shared" si="9"/>
        <v>TOYOTA : COASTER - 14B</v>
      </c>
      <c r="N520" s="12" t="s">
        <v>1008</v>
      </c>
      <c r="O520" s="12"/>
      <c r="P520" s="12"/>
      <c r="Q520" s="12" t="s">
        <v>1679</v>
      </c>
      <c r="R520" s="11"/>
      <c r="S520" s="11"/>
      <c r="T520" s="11" t="s">
        <v>2103</v>
      </c>
      <c r="U520" s="11"/>
      <c r="V520" s="11"/>
      <c r="W520" s="27"/>
      <c r="X520" s="27" t="s">
        <v>2497</v>
      </c>
      <c r="Y520" s="27" t="s">
        <v>2622</v>
      </c>
      <c r="Z520" s="27"/>
      <c r="AA520" s="27" t="s">
        <v>2710</v>
      </c>
    </row>
    <row r="521" spans="1:27" x14ac:dyDescent="0.3">
      <c r="A521" s="11" t="s">
        <v>2391</v>
      </c>
      <c r="B521" s="27"/>
      <c r="M521" s="22" t="str">
        <f t="shared" si="9"/>
        <v>TOYOTA : HIACE, HILUX - 5L</v>
      </c>
      <c r="N521" s="12" t="s">
        <v>1008</v>
      </c>
      <c r="O521" s="12"/>
      <c r="P521" s="12"/>
      <c r="Q521" s="12" t="s">
        <v>1770</v>
      </c>
      <c r="R521" s="11"/>
      <c r="S521" s="11"/>
      <c r="T521" s="11" t="s">
        <v>2723</v>
      </c>
      <c r="U521" s="11"/>
      <c r="V521" s="11"/>
      <c r="W521" s="27"/>
      <c r="X521" s="27" t="s">
        <v>2500</v>
      </c>
      <c r="Y521" s="27" t="s">
        <v>2623</v>
      </c>
      <c r="Z521" s="27" t="s">
        <v>2623</v>
      </c>
      <c r="AA521" s="27"/>
    </row>
    <row r="522" spans="1:27" x14ac:dyDescent="0.3">
      <c r="A522" s="11" t="s">
        <v>2392</v>
      </c>
      <c r="B522" s="27"/>
      <c r="M522" s="22" t="str">
        <f>CONCATENATE(N522," : ",Q522," - ",T522," | ",O522," : ",R522)</f>
        <v>LIFAN : M16 - VARIOS | GEELY : CK</v>
      </c>
      <c r="N522" s="12" t="s">
        <v>2264</v>
      </c>
      <c r="O522" s="12" t="s">
        <v>1011</v>
      </c>
      <c r="P522" s="12"/>
      <c r="Q522" s="12" t="s">
        <v>2837</v>
      </c>
      <c r="R522" s="11" t="s">
        <v>1677</v>
      </c>
      <c r="S522" s="11"/>
      <c r="T522" s="11" t="s">
        <v>1021</v>
      </c>
      <c r="U522" s="11"/>
      <c r="V522" s="11"/>
      <c r="W522" s="27" t="s">
        <v>1165</v>
      </c>
      <c r="X522" s="27"/>
      <c r="Y522" s="27" t="s">
        <v>2624</v>
      </c>
      <c r="Z522" s="27" t="s">
        <v>2682</v>
      </c>
      <c r="AA522" s="27" t="s">
        <v>2706</v>
      </c>
    </row>
    <row r="523" spans="1:27" x14ac:dyDescent="0.3">
      <c r="A523" s="11" t="s">
        <v>2393</v>
      </c>
      <c r="B523" s="27" t="s">
        <v>2404</v>
      </c>
      <c r="M523" s="22" t="str">
        <f>CONCATENATE(N523," : ",Q523," - ",T523," | ",O523," : ",R523," | ",P523)</f>
        <v>CHEVROLET : AVEO-SAIL - VARIOS | HYUNDAI :  | DAEWOO</v>
      </c>
      <c r="N523" s="12" t="s">
        <v>1005</v>
      </c>
      <c r="O523" s="12" t="s">
        <v>1002</v>
      </c>
      <c r="P523" s="12" t="s">
        <v>1006</v>
      </c>
      <c r="Q523" s="12" t="s">
        <v>2838</v>
      </c>
      <c r="R523" s="11"/>
      <c r="S523" s="11" t="s">
        <v>2792</v>
      </c>
      <c r="T523" s="11" t="s">
        <v>1021</v>
      </c>
      <c r="U523" s="11"/>
      <c r="V523" s="11"/>
      <c r="W523" s="27" t="s">
        <v>2486</v>
      </c>
      <c r="X523" s="27" t="s">
        <v>2536</v>
      </c>
      <c r="Y523" s="27" t="s">
        <v>2625</v>
      </c>
      <c r="Z523" s="27" t="s">
        <v>2683</v>
      </c>
      <c r="AA523" s="27" t="s">
        <v>2711</v>
      </c>
    </row>
    <row r="524" spans="1:27" x14ac:dyDescent="0.3">
      <c r="A524" s="11" t="s">
        <v>2394</v>
      </c>
      <c r="B524" s="27"/>
      <c r="M524" s="22" t="str">
        <f t="shared" si="9"/>
        <v>TOYOTA : CARINA,CALDINA - 1989-1992</v>
      </c>
      <c r="N524" s="12" t="s">
        <v>1008</v>
      </c>
      <c r="O524" s="12"/>
      <c r="P524" s="12"/>
      <c r="Q524" s="12" t="s">
        <v>2839</v>
      </c>
      <c r="R524" s="11"/>
      <c r="S524" s="11"/>
      <c r="T524" s="11" t="s">
        <v>2840</v>
      </c>
      <c r="U524" s="11"/>
      <c r="V524" s="11"/>
      <c r="W524" s="27"/>
      <c r="X524" s="27" t="s">
        <v>2524</v>
      </c>
      <c r="Y524" s="27" t="s">
        <v>2626</v>
      </c>
      <c r="Z524" s="27" t="s">
        <v>2684</v>
      </c>
      <c r="AA524" s="27" t="s">
        <v>2712</v>
      </c>
    </row>
    <row r="525" spans="1:27" x14ac:dyDescent="0.3">
      <c r="A525" s="11" t="s">
        <v>2395</v>
      </c>
      <c r="B525" s="27" t="s">
        <v>2409</v>
      </c>
      <c r="M525" s="22" t="str">
        <f t="shared" si="9"/>
        <v>HYUNDAI : ACCENS - G4AF</v>
      </c>
      <c r="N525" s="12" t="s">
        <v>1002</v>
      </c>
      <c r="O525" s="12"/>
      <c r="P525" s="12"/>
      <c r="Q525" s="12" t="s">
        <v>1820</v>
      </c>
      <c r="R525" s="11"/>
      <c r="S525" s="11"/>
      <c r="T525" s="11" t="s">
        <v>2841</v>
      </c>
      <c r="U525" s="11"/>
      <c r="V525" s="11"/>
      <c r="W525" s="27" t="s">
        <v>2472</v>
      </c>
      <c r="X525" s="27" t="s">
        <v>2537</v>
      </c>
      <c r="Y525" s="27" t="s">
        <v>2627</v>
      </c>
      <c r="Z525" s="27" t="s">
        <v>2685</v>
      </c>
      <c r="AA525" s="27" t="s">
        <v>2713</v>
      </c>
    </row>
    <row r="526" spans="1:27" x14ac:dyDescent="0.3">
      <c r="A526" s="11" t="s">
        <v>2396</v>
      </c>
      <c r="B526" s="27"/>
      <c r="M526" s="22" t="str">
        <f t="shared" si="9"/>
        <v>HYUNDAI : STAREX - D4BH</v>
      </c>
      <c r="N526" s="12" t="s">
        <v>1002</v>
      </c>
      <c r="O526" s="12"/>
      <c r="P526" s="12"/>
      <c r="Q526" s="12" t="s">
        <v>1751</v>
      </c>
      <c r="R526" s="11"/>
      <c r="S526" s="11"/>
      <c r="T526" s="11" t="s">
        <v>2768</v>
      </c>
      <c r="U526" s="11"/>
      <c r="V526" s="11"/>
      <c r="W526" s="27" t="s">
        <v>2487</v>
      </c>
      <c r="X526" s="27" t="s">
        <v>2538</v>
      </c>
      <c r="Y526" s="27" t="s">
        <v>2628</v>
      </c>
      <c r="Z526" s="27" t="s">
        <v>2686</v>
      </c>
      <c r="AA526" s="27"/>
    </row>
    <row r="527" spans="1:27" x14ac:dyDescent="0.3">
      <c r="A527" s="11" t="s">
        <v>2397</v>
      </c>
      <c r="B527" s="27" t="s">
        <v>2413</v>
      </c>
      <c r="M527" s="22" t="str">
        <f t="shared" si="9"/>
        <v>HYUNDAI : NEW TUCSON - G4NA</v>
      </c>
      <c r="N527" s="12" t="s">
        <v>1002</v>
      </c>
      <c r="O527" s="12"/>
      <c r="P527" s="12"/>
      <c r="Q527" s="12" t="s">
        <v>2842</v>
      </c>
      <c r="R527" s="11"/>
      <c r="S527" s="11"/>
      <c r="T527" s="11" t="s">
        <v>2243</v>
      </c>
      <c r="U527" s="11"/>
      <c r="V527" s="11"/>
      <c r="W527" s="27" t="s">
        <v>2477</v>
      </c>
      <c r="X527" s="27" t="s">
        <v>2539</v>
      </c>
      <c r="Y527" s="27" t="s">
        <v>2629</v>
      </c>
      <c r="Z527" s="27"/>
      <c r="AA527" s="27" t="s">
        <v>1165</v>
      </c>
    </row>
    <row r="528" spans="1:27" x14ac:dyDescent="0.3">
      <c r="A528" s="11" t="s">
        <v>2398</v>
      </c>
      <c r="B528" s="27" t="s">
        <v>1165</v>
      </c>
      <c r="M528" s="22" t="str">
        <f t="shared" si="9"/>
        <v>MITSUBISHI : L200, 4X4 - VARIOS</v>
      </c>
      <c r="N528" s="12" t="s">
        <v>1004</v>
      </c>
      <c r="O528" s="12"/>
      <c r="P528" s="12"/>
      <c r="Q528" s="12" t="s">
        <v>2843</v>
      </c>
      <c r="R528" s="11"/>
      <c r="S528" s="11"/>
      <c r="T528" s="11" t="s">
        <v>1021</v>
      </c>
      <c r="U528" s="11"/>
      <c r="V528" s="11"/>
      <c r="W528" s="27" t="s">
        <v>2488</v>
      </c>
      <c r="X528" s="27" t="s">
        <v>2540</v>
      </c>
      <c r="Y528" s="27" t="s">
        <v>2630</v>
      </c>
      <c r="Z528" s="27"/>
      <c r="AA528" s="27"/>
    </row>
    <row r="529" spans="1:27" x14ac:dyDescent="0.3">
      <c r="A529" s="11" t="s">
        <v>2399</v>
      </c>
      <c r="B529" s="27"/>
      <c r="M529" s="22" t="str">
        <f t="shared" si="9"/>
        <v>KIA : K2700 - VARIOS</v>
      </c>
      <c r="N529" s="12" t="s">
        <v>1001</v>
      </c>
      <c r="O529" s="12"/>
      <c r="P529" s="12"/>
      <c r="Q529" s="12" t="s">
        <v>1595</v>
      </c>
      <c r="R529" s="11"/>
      <c r="S529" s="11"/>
      <c r="T529" s="11" t="s">
        <v>1021</v>
      </c>
      <c r="U529" s="11"/>
      <c r="V529" s="11"/>
      <c r="W529" s="27" t="s">
        <v>2483</v>
      </c>
      <c r="X529" s="27" t="s">
        <v>2541</v>
      </c>
      <c r="Y529" s="27" t="s">
        <v>2631</v>
      </c>
      <c r="Z529" s="27" t="s">
        <v>2631</v>
      </c>
      <c r="AA529" s="27" t="s">
        <v>1191</v>
      </c>
    </row>
    <row r="530" spans="1:27" x14ac:dyDescent="0.3">
      <c r="A530" s="11" t="s">
        <v>2400</v>
      </c>
      <c r="B530" s="27" t="s">
        <v>1165</v>
      </c>
      <c r="M530" s="22" t="str">
        <f t="shared" si="9"/>
        <v>MITSUBISHI : L200 - L200</v>
      </c>
      <c r="N530" s="12" t="s">
        <v>1004</v>
      </c>
      <c r="O530" s="12"/>
      <c r="P530" s="12"/>
      <c r="Q530" s="12" t="s">
        <v>2796</v>
      </c>
      <c r="R530" s="11"/>
      <c r="S530" s="11"/>
      <c r="T530" s="11" t="s">
        <v>2796</v>
      </c>
      <c r="U530" s="11"/>
      <c r="V530" s="11"/>
      <c r="W530" s="27" t="s">
        <v>2489</v>
      </c>
      <c r="X530" s="27" t="s">
        <v>2542</v>
      </c>
      <c r="Y530" s="27" t="s">
        <v>2632</v>
      </c>
      <c r="Z530" s="27" t="s">
        <v>2687</v>
      </c>
      <c r="AA530" s="27"/>
    </row>
    <row r="531" spans="1:27" x14ac:dyDescent="0.3">
      <c r="A531" s="11" t="s">
        <v>2401</v>
      </c>
      <c r="B531" s="27"/>
      <c r="M531" s="22" t="str">
        <f>CONCATENATE(N531," : ",Q531," - ",T531," | ",O531)</f>
        <v>HYUNDAI : SANTA FE - VARIOS | KIA</v>
      </c>
      <c r="N531" s="12" t="s">
        <v>1002</v>
      </c>
      <c r="O531" s="12" t="s">
        <v>1001</v>
      </c>
      <c r="P531" s="12"/>
      <c r="Q531" s="12" t="s">
        <v>1748</v>
      </c>
      <c r="R531" s="11" t="s">
        <v>1599</v>
      </c>
      <c r="S531" s="11"/>
      <c r="T531" s="11" t="s">
        <v>1021</v>
      </c>
      <c r="U531" s="11" t="s">
        <v>1021</v>
      </c>
      <c r="V531" s="11"/>
      <c r="W531" s="27" t="s">
        <v>2451</v>
      </c>
      <c r="X531" s="27" t="s">
        <v>2543</v>
      </c>
      <c r="Y531" s="27">
        <v>9954367</v>
      </c>
      <c r="Z531" s="27"/>
      <c r="AA531" s="27"/>
    </row>
    <row r="532" spans="1:27" x14ac:dyDescent="0.3">
      <c r="A532" s="13" t="s">
        <v>2844</v>
      </c>
      <c r="B532" s="27"/>
      <c r="M532" s="22" t="str">
        <f>CONCATENATE(N532," : ",Q532," - ",T532)</f>
        <v>MITSUBISHI : CANTER, ROSA - 4D31, 4D32</v>
      </c>
      <c r="N532" s="12" t="s">
        <v>1004</v>
      </c>
      <c r="O532" s="12"/>
      <c r="P532" s="12"/>
      <c r="Q532" s="12" t="s">
        <v>1642</v>
      </c>
      <c r="R532" s="11"/>
      <c r="S532" s="11"/>
      <c r="T532" s="11" t="s">
        <v>2972</v>
      </c>
      <c r="U532" s="11"/>
      <c r="V532" s="11"/>
      <c r="W532" s="27" t="s">
        <v>2905</v>
      </c>
      <c r="X532" s="29"/>
      <c r="Y532" s="29" t="s">
        <v>2918</v>
      </c>
      <c r="Z532" s="29">
        <v>1001788</v>
      </c>
      <c r="AA532" s="27" t="s">
        <v>2885</v>
      </c>
    </row>
    <row r="533" spans="1:27" x14ac:dyDescent="0.3">
      <c r="A533" s="13" t="s">
        <v>2845</v>
      </c>
      <c r="B533" s="27"/>
      <c r="M533" s="22" t="str">
        <f t="shared" ref="M533:M546" si="10">CONCATENATE(N533," : ",Q533," - ",T533)</f>
        <v>HYUNDAI : MIGHTY - D4AF,</v>
      </c>
      <c r="N533" s="12" t="s">
        <v>1002</v>
      </c>
      <c r="O533" s="12" t="s">
        <v>1004</v>
      </c>
      <c r="P533" s="12"/>
      <c r="Q533" s="12" t="s">
        <v>1612</v>
      </c>
      <c r="R533" s="11" t="s">
        <v>1781</v>
      </c>
      <c r="S533" s="11"/>
      <c r="T533" s="11" t="s">
        <v>2973</v>
      </c>
      <c r="U533" s="11" t="s">
        <v>2974</v>
      </c>
      <c r="V533" s="11"/>
      <c r="W533" s="27" t="s">
        <v>2906</v>
      </c>
      <c r="X533" s="29" t="s">
        <v>2914</v>
      </c>
      <c r="Y533" s="29" t="s">
        <v>2923</v>
      </c>
      <c r="Z533" s="29" t="s">
        <v>2923</v>
      </c>
      <c r="AA533" s="27" t="s">
        <v>2885</v>
      </c>
    </row>
    <row r="534" spans="1:27" ht="37.5" x14ac:dyDescent="0.3">
      <c r="A534" s="13" t="s">
        <v>2846</v>
      </c>
      <c r="B534" s="27"/>
      <c r="M534" s="22" t="str">
        <f t="shared" si="10"/>
        <v>MITSUBISHI : CANTER - 4D33</v>
      </c>
      <c r="N534" s="12" t="s">
        <v>1004</v>
      </c>
      <c r="O534" s="12"/>
      <c r="P534" s="12"/>
      <c r="Q534" s="12" t="s">
        <v>1633</v>
      </c>
      <c r="R534" s="11"/>
      <c r="S534" s="11"/>
      <c r="T534" s="11" t="s">
        <v>2975</v>
      </c>
      <c r="U534" s="11"/>
      <c r="V534" s="11"/>
      <c r="W534" s="27" t="s">
        <v>2905</v>
      </c>
      <c r="X534" s="29"/>
      <c r="Y534" s="29" t="s">
        <v>2916</v>
      </c>
      <c r="Z534" s="29" t="s">
        <v>2944</v>
      </c>
      <c r="AA534" s="27" t="s">
        <v>2886</v>
      </c>
    </row>
    <row r="535" spans="1:27" x14ac:dyDescent="0.3">
      <c r="A535" s="13" t="s">
        <v>2847</v>
      </c>
      <c r="B535" s="27"/>
      <c r="M535" s="22" t="str">
        <f t="shared" si="10"/>
        <v>MITSUBISHI : CANTER - 4D32</v>
      </c>
      <c r="N535" s="12" t="s">
        <v>1004</v>
      </c>
      <c r="O535" s="12" t="s">
        <v>1002</v>
      </c>
      <c r="P535" s="12"/>
      <c r="Q535" s="12" t="s">
        <v>1633</v>
      </c>
      <c r="R535" s="11" t="s">
        <v>1613</v>
      </c>
      <c r="S535" s="11"/>
      <c r="T535" s="11" t="s">
        <v>2053</v>
      </c>
      <c r="U535" s="11"/>
      <c r="V535" s="11"/>
      <c r="W535" s="27" t="s">
        <v>2905</v>
      </c>
      <c r="X535" s="29"/>
      <c r="Y535" s="29" t="s">
        <v>2924</v>
      </c>
      <c r="Z535" s="29">
        <v>1001987</v>
      </c>
      <c r="AA535" s="27" t="s">
        <v>2887</v>
      </c>
    </row>
    <row r="536" spans="1:27" ht="37.5" x14ac:dyDescent="0.3">
      <c r="A536" s="13" t="s">
        <v>2848</v>
      </c>
      <c r="B536" s="27"/>
      <c r="M536" s="22" t="str">
        <f t="shared" si="10"/>
        <v>MITSUBISHI : CANTER - 4D34,4D35</v>
      </c>
      <c r="N536" s="12" t="s">
        <v>1004</v>
      </c>
      <c r="O536" s="12"/>
      <c r="P536" s="12"/>
      <c r="Q536" s="12" t="s">
        <v>1633</v>
      </c>
      <c r="R536" s="11"/>
      <c r="S536" s="11"/>
      <c r="T536" s="11" t="s">
        <v>2976</v>
      </c>
      <c r="U536" s="11"/>
      <c r="V536" s="11"/>
      <c r="W536" s="27" t="s">
        <v>2907</v>
      </c>
      <c r="X536" s="29"/>
      <c r="Y536" s="29" t="s">
        <v>2925</v>
      </c>
      <c r="Z536" s="29" t="s">
        <v>2925</v>
      </c>
      <c r="AA536" s="27" t="s">
        <v>2888</v>
      </c>
    </row>
    <row r="537" spans="1:27" ht="37.5" x14ac:dyDescent="0.3">
      <c r="A537" s="13" t="s">
        <v>2849</v>
      </c>
      <c r="B537" s="27"/>
      <c r="M537" s="22" t="str">
        <f>CONCATENATE(N537," : ",Q537," - ",T537," | ",O537," : ",R537," - ",U537)</f>
        <v>MITSUBISHI : CANTER, ROSA - 4D34, 4D35 | HYUNDAI : COUNTY - D4AL, D4AF</v>
      </c>
      <c r="N537" s="12" t="s">
        <v>1004</v>
      </c>
      <c r="O537" s="12" t="s">
        <v>1002</v>
      </c>
      <c r="P537" s="12"/>
      <c r="Q537" s="12" t="s">
        <v>1642</v>
      </c>
      <c r="R537" s="11" t="s">
        <v>1613</v>
      </c>
      <c r="S537" s="11"/>
      <c r="T537" s="11" t="s">
        <v>2977</v>
      </c>
      <c r="U537" s="11" t="s">
        <v>2978</v>
      </c>
      <c r="V537" s="11"/>
      <c r="W537" s="27" t="s">
        <v>2907</v>
      </c>
      <c r="X537" s="29"/>
      <c r="Y537" s="29" t="s">
        <v>2926</v>
      </c>
      <c r="Z537" s="29">
        <v>1001932</v>
      </c>
      <c r="AA537" s="27" t="s">
        <v>2888</v>
      </c>
    </row>
    <row r="538" spans="1:27" x14ac:dyDescent="0.3">
      <c r="A538" s="13" t="s">
        <v>2850</v>
      </c>
      <c r="B538" s="27" t="s">
        <v>2953</v>
      </c>
      <c r="M538" s="22" t="str">
        <f t="shared" si="10"/>
        <v>TOYOTA : HIACE, HILUX - 2L</v>
      </c>
      <c r="N538" s="12" t="s">
        <v>1008</v>
      </c>
      <c r="O538" s="12"/>
      <c r="P538" s="12"/>
      <c r="Q538" s="12" t="s">
        <v>1770</v>
      </c>
      <c r="R538" s="11"/>
      <c r="S538" s="11"/>
      <c r="T538" s="11" t="s">
        <v>2794</v>
      </c>
      <c r="U538" s="11"/>
      <c r="V538" s="11"/>
      <c r="W538" s="27" t="s">
        <v>2908</v>
      </c>
      <c r="X538" s="29"/>
      <c r="Y538" s="29" t="s">
        <v>2927</v>
      </c>
      <c r="Z538" s="29">
        <v>1001979</v>
      </c>
      <c r="AA538" s="27" t="s">
        <v>2889</v>
      </c>
    </row>
    <row r="539" spans="1:27" x14ac:dyDescent="0.3">
      <c r="A539" s="13" t="s">
        <v>2851</v>
      </c>
      <c r="B539" s="27" t="s">
        <v>2954</v>
      </c>
      <c r="M539" s="22" t="str">
        <f t="shared" si="10"/>
        <v>TOYOTA : HIACE, HILUX - 3L</v>
      </c>
      <c r="N539" s="12" t="s">
        <v>1008</v>
      </c>
      <c r="O539" s="12"/>
      <c r="P539" s="12"/>
      <c r="Q539" s="12" t="s">
        <v>1770</v>
      </c>
      <c r="R539" s="11"/>
      <c r="S539" s="11"/>
      <c r="T539" s="11" t="s">
        <v>2718</v>
      </c>
      <c r="U539" s="11"/>
      <c r="V539" s="11"/>
      <c r="W539" s="27" t="s">
        <v>2907</v>
      </c>
      <c r="X539" s="29"/>
      <c r="Y539" s="29" t="s">
        <v>2921</v>
      </c>
      <c r="Z539" s="29">
        <v>1000338</v>
      </c>
      <c r="AA539" s="27" t="s">
        <v>2890</v>
      </c>
    </row>
    <row r="540" spans="1:27" x14ac:dyDescent="0.3">
      <c r="A540" s="13" t="s">
        <v>2852</v>
      </c>
      <c r="B540" s="27" t="s">
        <v>2955</v>
      </c>
      <c r="M540" s="22" t="str">
        <f t="shared" si="10"/>
        <v>TOYOTA : HIACE, HILUX - 3L</v>
      </c>
      <c r="N540" s="12" t="s">
        <v>1008</v>
      </c>
      <c r="O540" s="12"/>
      <c r="P540" s="12"/>
      <c r="Q540" s="12" t="s">
        <v>1770</v>
      </c>
      <c r="R540" s="11"/>
      <c r="S540" s="11"/>
      <c r="T540" s="11" t="s">
        <v>2718</v>
      </c>
      <c r="U540" s="11"/>
      <c r="V540" s="11"/>
      <c r="W540" s="27" t="s">
        <v>2908</v>
      </c>
      <c r="X540" s="29" t="s">
        <v>2915</v>
      </c>
      <c r="Y540" s="29" t="s">
        <v>2928</v>
      </c>
      <c r="Z540" s="29" t="s">
        <v>2928</v>
      </c>
      <c r="AA540" s="27" t="s">
        <v>2890</v>
      </c>
    </row>
    <row r="541" spans="1:27" x14ac:dyDescent="0.3">
      <c r="A541" s="13" t="s">
        <v>2853</v>
      </c>
      <c r="B541" s="27" t="s">
        <v>2954</v>
      </c>
      <c r="M541" s="22" t="str">
        <f t="shared" si="10"/>
        <v>TOYOTA : HIACE, - 2L</v>
      </c>
      <c r="N541" s="12" t="s">
        <v>1008</v>
      </c>
      <c r="O541" s="12"/>
      <c r="P541" s="12"/>
      <c r="Q541" s="12" t="s">
        <v>2979</v>
      </c>
      <c r="R541" s="11"/>
      <c r="S541" s="11"/>
      <c r="T541" s="11" t="s">
        <v>2794</v>
      </c>
      <c r="U541" s="11"/>
      <c r="V541" s="11"/>
      <c r="W541" s="27" t="s">
        <v>2907</v>
      </c>
      <c r="X541" s="29"/>
      <c r="Y541" s="29"/>
      <c r="Z541" s="29"/>
      <c r="AA541" s="27" t="s">
        <v>2891</v>
      </c>
    </row>
    <row r="542" spans="1:27" x14ac:dyDescent="0.3">
      <c r="A542" s="13" t="s">
        <v>2854</v>
      </c>
      <c r="B542" s="27" t="s">
        <v>2956</v>
      </c>
      <c r="M542" s="22" t="str">
        <f t="shared" si="10"/>
        <v>NISSAN : ATLAS, FIERA, FRONTIER - TD27</v>
      </c>
      <c r="N542" s="12" t="s">
        <v>1003</v>
      </c>
      <c r="O542" s="12"/>
      <c r="P542" s="12"/>
      <c r="Q542" s="12" t="s">
        <v>1761</v>
      </c>
      <c r="R542" s="11"/>
      <c r="S542" s="11"/>
      <c r="T542" s="11" t="s">
        <v>2093</v>
      </c>
      <c r="U542" s="11"/>
      <c r="V542" s="11"/>
      <c r="W542" s="27" t="s">
        <v>2909</v>
      </c>
      <c r="X542" s="29"/>
      <c r="Y542" s="29" t="s">
        <v>2929</v>
      </c>
      <c r="Z542" s="29"/>
      <c r="AA542" s="27"/>
    </row>
    <row r="543" spans="1:27" x14ac:dyDescent="0.3">
      <c r="A543" s="13" t="s">
        <v>2855</v>
      </c>
      <c r="B543" s="27" t="s">
        <v>2957</v>
      </c>
      <c r="M543" s="22" t="str">
        <f t="shared" si="10"/>
        <v>TOYOTA : VARIOS - VARIOS</v>
      </c>
      <c r="N543" s="12" t="s">
        <v>1008</v>
      </c>
      <c r="O543" s="12"/>
      <c r="P543" s="12"/>
      <c r="Q543" s="12" t="s">
        <v>1021</v>
      </c>
      <c r="R543" s="11"/>
      <c r="S543" s="11"/>
      <c r="T543" s="11" t="s">
        <v>1021</v>
      </c>
      <c r="U543" s="11"/>
      <c r="V543" s="11"/>
      <c r="W543" s="27" t="s">
        <v>2907</v>
      </c>
      <c r="X543" s="29"/>
      <c r="Y543" s="29" t="s">
        <v>2930</v>
      </c>
      <c r="Z543" s="29"/>
      <c r="AA543" s="27" t="s">
        <v>2891</v>
      </c>
    </row>
    <row r="544" spans="1:27" x14ac:dyDescent="0.3">
      <c r="A544" s="13" t="s">
        <v>2856</v>
      </c>
      <c r="B544" s="27" t="s">
        <v>2958</v>
      </c>
      <c r="M544" s="22" t="str">
        <f t="shared" si="10"/>
        <v>TOYOTA : HIACE, HILUX - 3L</v>
      </c>
      <c r="N544" s="12" t="s">
        <v>1008</v>
      </c>
      <c r="O544" s="12"/>
      <c r="P544" s="12"/>
      <c r="Q544" s="12" t="s">
        <v>1770</v>
      </c>
      <c r="R544" s="11"/>
      <c r="S544" s="11"/>
      <c r="T544" s="11" t="s">
        <v>2718</v>
      </c>
      <c r="U544" s="11"/>
      <c r="V544" s="11"/>
      <c r="W544" s="27" t="s">
        <v>2908</v>
      </c>
      <c r="X544" s="29"/>
      <c r="Y544" s="29" t="s">
        <v>2931</v>
      </c>
      <c r="Z544" s="29"/>
      <c r="AA544" s="27" t="s">
        <v>2890</v>
      </c>
    </row>
    <row r="545" spans="1:27" x14ac:dyDescent="0.3">
      <c r="A545" s="13" t="s">
        <v>2857</v>
      </c>
      <c r="B545" s="27" t="s">
        <v>2958</v>
      </c>
      <c r="M545" s="22" t="str">
        <f t="shared" si="10"/>
        <v>TOYOTA : HIACE, HILUX - 3L</v>
      </c>
      <c r="N545" s="12" t="s">
        <v>1008</v>
      </c>
      <c r="O545" s="12"/>
      <c r="P545" s="12"/>
      <c r="Q545" s="12" t="s">
        <v>1770</v>
      </c>
      <c r="R545" s="11"/>
      <c r="S545" s="11"/>
      <c r="T545" s="11" t="s">
        <v>2718</v>
      </c>
      <c r="U545" s="11"/>
      <c r="V545" s="11"/>
      <c r="W545" s="27" t="s">
        <v>2908</v>
      </c>
      <c r="X545" s="29"/>
      <c r="Y545" s="29" t="s">
        <v>2932</v>
      </c>
      <c r="Z545" s="29"/>
      <c r="AA545" s="27" t="s">
        <v>2891</v>
      </c>
    </row>
    <row r="546" spans="1:27" x14ac:dyDescent="0.3">
      <c r="A546" s="13" t="s">
        <v>2858</v>
      </c>
      <c r="B546" s="27" t="s">
        <v>2957</v>
      </c>
      <c r="M546" s="22" t="str">
        <f t="shared" si="10"/>
        <v>TOYOTA : HIACE, HILUX - 5L</v>
      </c>
      <c r="N546" s="12" t="s">
        <v>1008</v>
      </c>
      <c r="O546" s="12"/>
      <c r="P546" s="12"/>
      <c r="Q546" s="12" t="s">
        <v>1770</v>
      </c>
      <c r="R546" s="11"/>
      <c r="S546" s="11"/>
      <c r="T546" s="11" t="s">
        <v>2723</v>
      </c>
      <c r="U546" s="11"/>
      <c r="V546" s="11"/>
      <c r="W546" s="27" t="s">
        <v>2907</v>
      </c>
      <c r="X546" s="29"/>
      <c r="Y546" s="29" t="s">
        <v>2933</v>
      </c>
      <c r="Z546" s="29" t="s">
        <v>2945</v>
      </c>
      <c r="AA546" s="27" t="s">
        <v>2892</v>
      </c>
    </row>
    <row r="547" spans="1:27" ht="37.5" x14ac:dyDescent="0.3">
      <c r="A547" s="13" t="s">
        <v>2859</v>
      </c>
      <c r="B547" s="27"/>
      <c r="M547" s="22" t="str">
        <f>CONCATENATE(N547," : ",Q547," - ",T547," | ",O547," : ",R547," - ",U547)</f>
        <v>MITSUBISHI : CANTER, ROSA - 4D33 | HYUNDAI :  - D4AL</v>
      </c>
      <c r="N547" s="12" t="s">
        <v>1004</v>
      </c>
      <c r="O547" s="12" t="s">
        <v>1002</v>
      </c>
      <c r="P547" s="12"/>
      <c r="Q547" s="12" t="s">
        <v>1642</v>
      </c>
      <c r="R547" s="11"/>
      <c r="S547" s="11"/>
      <c r="T547" s="11" t="s">
        <v>2975</v>
      </c>
      <c r="U547" s="11" t="s">
        <v>1970</v>
      </c>
      <c r="V547" s="11"/>
      <c r="W547" s="27" t="s">
        <v>2905</v>
      </c>
      <c r="X547" s="29" t="s">
        <v>2916</v>
      </c>
      <c r="Y547" s="29">
        <v>1001706</v>
      </c>
      <c r="Z547" s="29" t="s">
        <v>2946</v>
      </c>
      <c r="AA547" s="27" t="s">
        <v>2893</v>
      </c>
    </row>
    <row r="548" spans="1:27" x14ac:dyDescent="0.3">
      <c r="A548" s="13" t="s">
        <v>2860</v>
      </c>
      <c r="B548" s="27"/>
      <c r="M548" s="22" t="str">
        <f>CONCATENATE(N548," : ",Q548," - ",T548," | ",O548," : ",R548," - ",U548)</f>
        <v>MITSUBISHI : ROSA - 4D32 | HYUNDAI : MIGTHY - D4AF</v>
      </c>
      <c r="N548" s="12" t="s">
        <v>1004</v>
      </c>
      <c r="O548" s="12" t="s">
        <v>1002</v>
      </c>
      <c r="P548" s="12"/>
      <c r="Q548" s="12" t="s">
        <v>1781</v>
      </c>
      <c r="R548" s="11" t="s">
        <v>2980</v>
      </c>
      <c r="S548" s="11"/>
      <c r="T548" s="11" t="s">
        <v>2053</v>
      </c>
      <c r="U548" s="11" t="s">
        <v>2981</v>
      </c>
      <c r="V548" s="11"/>
      <c r="W548" s="27" t="s">
        <v>2905</v>
      </c>
      <c r="X548" s="29"/>
      <c r="Y548" s="29" t="s">
        <v>2918</v>
      </c>
      <c r="Z548" s="29">
        <v>1000468</v>
      </c>
      <c r="AA548" s="27" t="s">
        <v>2894</v>
      </c>
    </row>
    <row r="549" spans="1:27" x14ac:dyDescent="0.3">
      <c r="A549" s="13" t="s">
        <v>2861</v>
      </c>
      <c r="B549" s="27"/>
      <c r="M549" s="22" t="str">
        <f t="shared" ref="M549:M572" si="11">CONCATENATE(N549," : ",Q549," - ",T549," | ",O549," : ",R549," - ",U549)</f>
        <v xml:space="preserve">HYUNDAI : MIGTHY - D4AF,4D31,4D32 |  :  - </v>
      </c>
      <c r="N549" s="12" t="s">
        <v>1002</v>
      </c>
      <c r="O549" s="12"/>
      <c r="P549" s="12"/>
      <c r="Q549" s="12" t="s">
        <v>2980</v>
      </c>
      <c r="R549" s="11"/>
      <c r="S549" s="11"/>
      <c r="T549" s="11" t="s">
        <v>2982</v>
      </c>
      <c r="U549" s="11"/>
      <c r="V549" s="11"/>
      <c r="W549" s="27" t="s">
        <v>2906</v>
      </c>
      <c r="X549" s="29" t="s">
        <v>2917</v>
      </c>
      <c r="Y549" s="29">
        <v>1002318</v>
      </c>
      <c r="Z549" s="29" t="s">
        <v>2917</v>
      </c>
      <c r="AA549" s="27" t="s">
        <v>2895</v>
      </c>
    </row>
    <row r="550" spans="1:27" x14ac:dyDescent="0.3">
      <c r="A550" s="13" t="s">
        <v>2862</v>
      </c>
      <c r="B550" s="27"/>
      <c r="M550" s="22" t="str">
        <f t="shared" si="11"/>
        <v>MITSUBISHI : ROSA - 4D32 | HYUNDAI : MIGTHY - D4AF</v>
      </c>
      <c r="N550" s="12" t="s">
        <v>1004</v>
      </c>
      <c r="O550" s="12" t="s">
        <v>1002</v>
      </c>
      <c r="P550" s="12"/>
      <c r="Q550" s="12" t="s">
        <v>1781</v>
      </c>
      <c r="R550" s="11" t="s">
        <v>2980</v>
      </c>
      <c r="S550" s="11"/>
      <c r="T550" s="11" t="s">
        <v>2053</v>
      </c>
      <c r="U550" s="11" t="s">
        <v>2981</v>
      </c>
      <c r="V550" s="11"/>
      <c r="W550" s="27" t="s">
        <v>2905</v>
      </c>
      <c r="X550" s="29" t="s">
        <v>2918</v>
      </c>
      <c r="Y550" s="29" t="s">
        <v>2918</v>
      </c>
      <c r="Z550" s="29" t="s">
        <v>2918</v>
      </c>
      <c r="AA550" s="27" t="s">
        <v>2896</v>
      </c>
    </row>
    <row r="551" spans="1:27" x14ac:dyDescent="0.3">
      <c r="A551" s="13" t="s">
        <v>2863</v>
      </c>
      <c r="B551" s="27"/>
      <c r="M551" s="22" t="str">
        <f t="shared" si="11"/>
        <v xml:space="preserve">MITSUBISHI : CANTER, ROSA - 4D35, 4D34 |  :  - </v>
      </c>
      <c r="N551" s="12" t="s">
        <v>1004</v>
      </c>
      <c r="O551" s="12"/>
      <c r="P551" s="12"/>
      <c r="Q551" s="12" t="s">
        <v>1642</v>
      </c>
      <c r="R551" s="11"/>
      <c r="S551" s="11"/>
      <c r="T551" s="11" t="s">
        <v>2983</v>
      </c>
      <c r="U551" s="11"/>
      <c r="V551" s="11"/>
      <c r="W551" s="27" t="s">
        <v>2910</v>
      </c>
      <c r="X551" s="29" t="s">
        <v>2919</v>
      </c>
      <c r="Y551" s="29" t="s">
        <v>2934</v>
      </c>
      <c r="Z551" s="29">
        <v>1002047</v>
      </c>
      <c r="AA551" s="27" t="s">
        <v>2897</v>
      </c>
    </row>
    <row r="552" spans="1:27" x14ac:dyDescent="0.3">
      <c r="A552" s="13" t="s">
        <v>2864</v>
      </c>
      <c r="B552" s="27" t="s">
        <v>2954</v>
      </c>
      <c r="M552" s="22" t="str">
        <f t="shared" si="11"/>
        <v>TOYOTA : HIACE - 3L | TOYOTA : HILUX - 3L</v>
      </c>
      <c r="N552" s="12" t="s">
        <v>1008</v>
      </c>
      <c r="O552" s="12" t="s">
        <v>1008</v>
      </c>
      <c r="P552" s="12" t="s">
        <v>1005</v>
      </c>
      <c r="Q552" s="12" t="s">
        <v>2720</v>
      </c>
      <c r="R552" s="11" t="s">
        <v>1792</v>
      </c>
      <c r="S552" s="11" t="s">
        <v>2984</v>
      </c>
      <c r="T552" s="11" t="s">
        <v>2718</v>
      </c>
      <c r="U552" s="11" t="s">
        <v>2718</v>
      </c>
      <c r="V552" s="11" t="s">
        <v>2985</v>
      </c>
      <c r="W552" s="27" t="s">
        <v>2907</v>
      </c>
      <c r="X552" s="29"/>
      <c r="Y552" s="29" t="s">
        <v>2935</v>
      </c>
      <c r="Z552" s="29" t="s">
        <v>2935</v>
      </c>
      <c r="AA552" s="27" t="s">
        <v>2892</v>
      </c>
    </row>
    <row r="553" spans="1:27" ht="37.5" x14ac:dyDescent="0.3">
      <c r="A553" s="13" t="s">
        <v>2865</v>
      </c>
      <c r="B553" s="27" t="s">
        <v>2959</v>
      </c>
      <c r="M553" s="22" t="str">
        <f t="shared" si="11"/>
        <v xml:space="preserve">TOYOTA : DYNA - 1HZ |  :  - </v>
      </c>
      <c r="N553" s="12" t="s">
        <v>1008</v>
      </c>
      <c r="O553" s="12"/>
      <c r="P553" s="12"/>
      <c r="Q553" s="12" t="s">
        <v>2986</v>
      </c>
      <c r="R553" s="11"/>
      <c r="S553" s="11"/>
      <c r="T553" s="11" t="s">
        <v>2023</v>
      </c>
      <c r="U553" s="11"/>
      <c r="V553" s="11"/>
      <c r="W553" s="27" t="s">
        <v>2908</v>
      </c>
      <c r="X553" s="29"/>
      <c r="Y553" s="29" t="s">
        <v>2936</v>
      </c>
      <c r="Z553" s="29" t="s">
        <v>2947</v>
      </c>
      <c r="AA553" s="27" t="s">
        <v>2898</v>
      </c>
    </row>
    <row r="554" spans="1:27" x14ac:dyDescent="0.3">
      <c r="A554" s="13" t="s">
        <v>2866</v>
      </c>
      <c r="B554" s="27" t="s">
        <v>2960</v>
      </c>
      <c r="M554" s="22" t="str">
        <f t="shared" si="11"/>
        <v>HYUNDAI : MIGHTY - D4AN, D4AK | MITSUBISHI : CANTER,ROSA - 4D30,4D31</v>
      </c>
      <c r="N554" s="12" t="s">
        <v>1002</v>
      </c>
      <c r="O554" s="12" t="s">
        <v>1004</v>
      </c>
      <c r="P554" s="12"/>
      <c r="Q554" s="12" t="s">
        <v>1612</v>
      </c>
      <c r="R554" s="11" t="s">
        <v>2987</v>
      </c>
      <c r="S554" s="11"/>
      <c r="T554" s="11" t="s">
        <v>2988</v>
      </c>
      <c r="U554" s="11" t="s">
        <v>2989</v>
      </c>
      <c r="V554" s="11"/>
      <c r="W554" s="27" t="s">
        <v>2906</v>
      </c>
      <c r="X554" s="29"/>
      <c r="Y554" s="29" t="s">
        <v>2923</v>
      </c>
      <c r="Z554" s="29">
        <v>1001710</v>
      </c>
      <c r="AA554" s="27" t="s">
        <v>2899</v>
      </c>
    </row>
    <row r="555" spans="1:27" x14ac:dyDescent="0.3">
      <c r="A555" s="13" t="s">
        <v>2867</v>
      </c>
      <c r="B555" s="27" t="s">
        <v>2961</v>
      </c>
      <c r="M555" s="22" t="str">
        <f t="shared" si="11"/>
        <v>ISUZU : CAMPO, NKR - 4JB1 | FOTON : COMBI - VARIOS</v>
      </c>
      <c r="N555" s="12" t="s">
        <v>1013</v>
      </c>
      <c r="O555" s="12" t="s">
        <v>1022</v>
      </c>
      <c r="P555" s="12" t="s">
        <v>1008</v>
      </c>
      <c r="Q555" s="12" t="s">
        <v>2990</v>
      </c>
      <c r="R555" s="11" t="s">
        <v>2744</v>
      </c>
      <c r="S555" s="11"/>
      <c r="T555" s="11" t="s">
        <v>2985</v>
      </c>
      <c r="U555" s="11" t="s">
        <v>1021</v>
      </c>
      <c r="V555" s="11"/>
      <c r="W555" s="27" t="s">
        <v>2907</v>
      </c>
      <c r="X555" s="29"/>
      <c r="Y555" s="29">
        <v>1002440</v>
      </c>
      <c r="Z555" s="29">
        <v>1002440</v>
      </c>
      <c r="AA555" s="27" t="s">
        <v>2892</v>
      </c>
    </row>
    <row r="556" spans="1:27" x14ac:dyDescent="0.3">
      <c r="A556" s="13" t="s">
        <v>2868</v>
      </c>
      <c r="B556" s="27" t="s">
        <v>2954</v>
      </c>
      <c r="M556" s="22" t="str">
        <f t="shared" si="11"/>
        <v xml:space="preserve">TOYOTA : HILUX - 3L |  :  - </v>
      </c>
      <c r="N556" s="12" t="s">
        <v>1008</v>
      </c>
      <c r="O556" s="12"/>
      <c r="P556" s="12"/>
      <c r="Q556" s="12" t="s">
        <v>1792</v>
      </c>
      <c r="R556" s="11"/>
      <c r="S556" s="11"/>
      <c r="T556" s="11" t="s">
        <v>2718</v>
      </c>
      <c r="U556" s="11"/>
      <c r="V556" s="11"/>
      <c r="W556" s="27" t="s">
        <v>2907</v>
      </c>
      <c r="X556" s="29"/>
      <c r="Y556" s="29">
        <v>1000348</v>
      </c>
      <c r="Z556" s="29" t="s">
        <v>2941</v>
      </c>
      <c r="AA556" s="27" t="s">
        <v>2892</v>
      </c>
    </row>
    <row r="557" spans="1:27" x14ac:dyDescent="0.3">
      <c r="A557" s="13" t="s">
        <v>2869</v>
      </c>
      <c r="B557" s="27" t="s">
        <v>2962</v>
      </c>
      <c r="M557" s="22" t="str">
        <f t="shared" si="11"/>
        <v xml:space="preserve">MITSUBISHI : ROSA, CANTER, FUSO - 4D35,4D34, 4D33 |  :  - </v>
      </c>
      <c r="N557" s="12" t="s">
        <v>1004</v>
      </c>
      <c r="O557" s="12"/>
      <c r="P557" s="12"/>
      <c r="Q557" s="12" t="s">
        <v>2991</v>
      </c>
      <c r="R557" s="11"/>
      <c r="S557" s="11"/>
      <c r="T557" s="11" t="s">
        <v>2992</v>
      </c>
      <c r="U557" s="11"/>
      <c r="V557" s="11"/>
      <c r="W557" s="27" t="s">
        <v>2910</v>
      </c>
      <c r="X557" s="29" t="s">
        <v>2920</v>
      </c>
      <c r="Y557" s="29" t="s">
        <v>2937</v>
      </c>
      <c r="Z557" s="29" t="s">
        <v>2937</v>
      </c>
      <c r="AA557" s="27" t="s">
        <v>2900</v>
      </c>
    </row>
    <row r="558" spans="1:27" x14ac:dyDescent="0.3">
      <c r="A558" s="13" t="s">
        <v>2870</v>
      </c>
      <c r="B558" s="27" t="s">
        <v>2957</v>
      </c>
      <c r="M558" s="22" t="str">
        <f t="shared" si="11"/>
        <v xml:space="preserve">TOYOTA : TOYOTA - 2LT |  :  - </v>
      </c>
      <c r="N558" s="12" t="s">
        <v>1008</v>
      </c>
      <c r="O558" s="12"/>
      <c r="P558" s="12"/>
      <c r="Q558" s="12" t="s">
        <v>1008</v>
      </c>
      <c r="R558" s="11"/>
      <c r="S558" s="11"/>
      <c r="T558" s="11" t="s">
        <v>2993</v>
      </c>
      <c r="U558" s="11"/>
      <c r="V558" s="11"/>
      <c r="W558" s="27" t="s">
        <v>2907</v>
      </c>
      <c r="X558" s="29"/>
      <c r="Y558" s="29" t="s">
        <v>2938</v>
      </c>
      <c r="Z558" s="29" t="s">
        <v>2938</v>
      </c>
      <c r="AA558" s="27" t="s">
        <v>2889</v>
      </c>
    </row>
    <row r="559" spans="1:27" x14ac:dyDescent="0.3">
      <c r="A559" s="13" t="s">
        <v>2871</v>
      </c>
      <c r="B559" s="27" t="s">
        <v>2963</v>
      </c>
      <c r="M559" s="22" t="str">
        <f t="shared" si="11"/>
        <v xml:space="preserve">TOYOTA : HILUX, HIACE - 5L |  :  - </v>
      </c>
      <c r="N559" s="12" t="s">
        <v>1008</v>
      </c>
      <c r="O559" s="12"/>
      <c r="P559" s="12"/>
      <c r="Q559" s="12" t="s">
        <v>1673</v>
      </c>
      <c r="R559" s="11"/>
      <c r="S559" s="11"/>
      <c r="T559" s="11" t="s">
        <v>2723</v>
      </c>
      <c r="U559" s="11"/>
      <c r="V559" s="11"/>
      <c r="W559" s="27" t="s">
        <v>2907</v>
      </c>
      <c r="X559" s="29"/>
      <c r="Y559" s="29" t="s">
        <v>2939</v>
      </c>
      <c r="Z559" s="29" t="s">
        <v>2948</v>
      </c>
      <c r="AA559" s="27" t="s">
        <v>2890</v>
      </c>
    </row>
    <row r="560" spans="1:27" x14ac:dyDescent="0.3">
      <c r="A560" s="13" t="s">
        <v>2872</v>
      </c>
      <c r="B560" s="27"/>
      <c r="M560" s="22" t="str">
        <f t="shared" si="11"/>
        <v xml:space="preserve">MITSUBISHI : CANTER, ROSA - 4D32 |  :  - </v>
      </c>
      <c r="N560" s="12" t="s">
        <v>1004</v>
      </c>
      <c r="O560" s="12"/>
      <c r="P560" s="12"/>
      <c r="Q560" s="12" t="s">
        <v>1642</v>
      </c>
      <c r="R560" s="11"/>
      <c r="S560" s="11"/>
      <c r="T560" s="11" t="s">
        <v>2053</v>
      </c>
      <c r="U560" s="11"/>
      <c r="V560" s="11"/>
      <c r="W560" s="27" t="s">
        <v>2905</v>
      </c>
      <c r="X560" s="29" t="s">
        <v>2918</v>
      </c>
      <c r="Y560" s="29" t="s">
        <v>2918</v>
      </c>
      <c r="Z560" s="29" t="s">
        <v>2918</v>
      </c>
      <c r="AA560" s="27" t="s">
        <v>2896</v>
      </c>
    </row>
    <row r="561" spans="1:27" x14ac:dyDescent="0.3">
      <c r="A561" s="13" t="s">
        <v>2873</v>
      </c>
      <c r="B561" s="27" t="s">
        <v>2964</v>
      </c>
      <c r="M561" s="22" t="str">
        <f t="shared" si="11"/>
        <v xml:space="preserve">JIN BEI : VARIOS - VARIOS |  :  - </v>
      </c>
      <c r="N561" s="12" t="s">
        <v>2258</v>
      </c>
      <c r="O561" s="12"/>
      <c r="P561" s="12"/>
      <c r="Q561" s="12" t="s">
        <v>1021</v>
      </c>
      <c r="R561" s="11"/>
      <c r="S561" s="11"/>
      <c r="T561" s="11" t="s">
        <v>1021</v>
      </c>
      <c r="U561" s="11"/>
      <c r="V561" s="11"/>
      <c r="W561" s="27" t="s">
        <v>2906</v>
      </c>
      <c r="X561" s="29"/>
      <c r="Y561" s="29">
        <v>1002256</v>
      </c>
      <c r="Z561" s="29" t="s">
        <v>2949</v>
      </c>
      <c r="AA561" s="27" t="s">
        <v>2892</v>
      </c>
    </row>
    <row r="562" spans="1:27" x14ac:dyDescent="0.3">
      <c r="A562" s="13" t="s">
        <v>2874</v>
      </c>
      <c r="B562" s="27" t="s">
        <v>2965</v>
      </c>
      <c r="M562" s="22" t="str">
        <f t="shared" si="11"/>
        <v xml:space="preserve">MITSUBISHI : FUSO, CANTER - 4M51, MO036 |  :  - </v>
      </c>
      <c r="N562" s="12" t="s">
        <v>1004</v>
      </c>
      <c r="O562" s="12"/>
      <c r="P562" s="12"/>
      <c r="Q562" s="12" t="s">
        <v>2994</v>
      </c>
      <c r="R562" s="11"/>
      <c r="S562" s="11"/>
      <c r="T562" s="11" t="s">
        <v>2995</v>
      </c>
      <c r="U562" s="11"/>
      <c r="V562" s="11"/>
      <c r="W562" s="27" t="s">
        <v>2911</v>
      </c>
      <c r="X562" s="29"/>
      <c r="Y562" s="29">
        <v>1002135</v>
      </c>
      <c r="Z562" s="29"/>
      <c r="AA562" s="27" t="s">
        <v>2901</v>
      </c>
    </row>
    <row r="563" spans="1:27" x14ac:dyDescent="0.3">
      <c r="A563" s="13" t="s">
        <v>2875</v>
      </c>
      <c r="B563" s="27" t="s">
        <v>2966</v>
      </c>
      <c r="M563" s="22" t="str">
        <f t="shared" si="11"/>
        <v xml:space="preserve">MITSUBISHI : CANTER, ROSA - 4D34 |  :  - </v>
      </c>
      <c r="N563" s="12" t="s">
        <v>1004</v>
      </c>
      <c r="O563" s="12"/>
      <c r="P563" s="12"/>
      <c r="Q563" s="12" t="s">
        <v>1642</v>
      </c>
      <c r="R563" s="11"/>
      <c r="S563" s="11"/>
      <c r="T563" s="11" t="s">
        <v>2156</v>
      </c>
      <c r="U563" s="11"/>
      <c r="V563" s="11"/>
      <c r="W563" s="27" t="s">
        <v>2912</v>
      </c>
      <c r="X563" s="29"/>
      <c r="Y563" s="29" t="s">
        <v>2940</v>
      </c>
      <c r="Z563" s="29" t="s">
        <v>2950</v>
      </c>
      <c r="AA563" s="27" t="s">
        <v>2902</v>
      </c>
    </row>
    <row r="564" spans="1:27" x14ac:dyDescent="0.3">
      <c r="A564" s="13" t="s">
        <v>2876</v>
      </c>
      <c r="B564" s="27" t="s">
        <v>2954</v>
      </c>
      <c r="M564" s="22" t="str">
        <f t="shared" si="11"/>
        <v xml:space="preserve">TOYOTA : COMBI - 3L |  :  - </v>
      </c>
      <c r="N564" s="12" t="s">
        <v>1008</v>
      </c>
      <c r="O564" s="12"/>
      <c r="P564" s="12"/>
      <c r="Q564" s="12" t="s">
        <v>2744</v>
      </c>
      <c r="R564" s="11"/>
      <c r="S564" s="11"/>
      <c r="T564" s="11" t="s">
        <v>2718</v>
      </c>
      <c r="U564" s="11"/>
      <c r="V564" s="11"/>
      <c r="W564" s="27" t="s">
        <v>2907</v>
      </c>
      <c r="X564" s="29" t="s">
        <v>2921</v>
      </c>
      <c r="Y564" s="29">
        <v>1000338</v>
      </c>
      <c r="Z564" s="29" t="s">
        <v>2921</v>
      </c>
      <c r="AA564" s="27" t="s">
        <v>2892</v>
      </c>
    </row>
    <row r="565" spans="1:27" x14ac:dyDescent="0.3">
      <c r="A565" s="13" t="s">
        <v>2877</v>
      </c>
      <c r="B565" s="27" t="s">
        <v>2967</v>
      </c>
      <c r="M565" s="22" t="str">
        <f t="shared" si="11"/>
        <v xml:space="preserve">MITSUBISHI : FUSO, CANTER - 4M50, 4M51 |  :  - </v>
      </c>
      <c r="N565" s="12" t="s">
        <v>1004</v>
      </c>
      <c r="O565" s="12"/>
      <c r="P565" s="12"/>
      <c r="Q565" s="12" t="s">
        <v>2994</v>
      </c>
      <c r="R565" s="11"/>
      <c r="S565" s="11"/>
      <c r="T565" s="11" t="s">
        <v>2996</v>
      </c>
      <c r="U565" s="11"/>
      <c r="V565" s="11"/>
      <c r="W565" s="27" t="s">
        <v>2910</v>
      </c>
      <c r="X565" s="29"/>
      <c r="Y565" s="29">
        <v>1002653</v>
      </c>
      <c r="Z565" s="29" t="s">
        <v>2951</v>
      </c>
      <c r="AA565" s="27" t="s">
        <v>2903</v>
      </c>
    </row>
    <row r="566" spans="1:27" x14ac:dyDescent="0.3">
      <c r="A566" s="13" t="s">
        <v>2878</v>
      </c>
      <c r="B566" s="27"/>
      <c r="M566" s="22" t="str">
        <f t="shared" si="11"/>
        <v xml:space="preserve">MITSUBISHI : ROSA - 4D31 |  :  - </v>
      </c>
      <c r="N566" s="12" t="s">
        <v>1004</v>
      </c>
      <c r="O566" s="12"/>
      <c r="P566" s="12"/>
      <c r="Q566" s="12" t="s">
        <v>1781</v>
      </c>
      <c r="R566" s="11"/>
      <c r="S566" s="11"/>
      <c r="T566" s="11" t="s">
        <v>2120</v>
      </c>
      <c r="U566" s="11"/>
      <c r="V566" s="11"/>
      <c r="W566" s="27" t="s">
        <v>2906</v>
      </c>
      <c r="X566" s="29"/>
      <c r="Y566" s="29">
        <v>1001975</v>
      </c>
      <c r="Z566" s="29" t="s">
        <v>2917</v>
      </c>
      <c r="AA566" s="27" t="s">
        <v>2904</v>
      </c>
    </row>
    <row r="567" spans="1:27" x14ac:dyDescent="0.3">
      <c r="A567" s="13" t="s">
        <v>2879</v>
      </c>
      <c r="B567" s="27" t="s">
        <v>2968</v>
      </c>
      <c r="M567" s="22" t="str">
        <f t="shared" si="11"/>
        <v xml:space="preserve">FOTON : VARIOS - VARIOS |  :  - </v>
      </c>
      <c r="N567" s="12" t="s">
        <v>1022</v>
      </c>
      <c r="O567" s="12"/>
      <c r="P567" s="12"/>
      <c r="Q567" s="12" t="s">
        <v>1021</v>
      </c>
      <c r="R567" s="11"/>
      <c r="S567" s="11"/>
      <c r="T567" s="11" t="s">
        <v>1021</v>
      </c>
      <c r="U567" s="11"/>
      <c r="V567" s="11"/>
      <c r="W567" s="27" t="s">
        <v>2913</v>
      </c>
      <c r="X567" s="29"/>
      <c r="Y567" s="29" t="s">
        <v>2941</v>
      </c>
      <c r="Z567" s="29" t="s">
        <v>2941</v>
      </c>
      <c r="AA567" s="27" t="s">
        <v>2892</v>
      </c>
    </row>
    <row r="568" spans="1:27" x14ac:dyDescent="0.3">
      <c r="A568" s="13" t="s">
        <v>2880</v>
      </c>
      <c r="B568" s="27"/>
      <c r="M568" s="22" t="str">
        <f t="shared" si="11"/>
        <v>HYUNDAI : COUNTY - HD72,HD78 ,D4DD | MITSUBISHI : FUSO, CANTER - 4D34</v>
      </c>
      <c r="N568" s="12" t="s">
        <v>1002</v>
      </c>
      <c r="O568" s="12" t="s">
        <v>1004</v>
      </c>
      <c r="P568" s="12"/>
      <c r="Q568" s="12" t="s">
        <v>1613</v>
      </c>
      <c r="R568" s="11" t="s">
        <v>2994</v>
      </c>
      <c r="S568" s="11"/>
      <c r="T568" s="11" t="s">
        <v>2997</v>
      </c>
      <c r="U568" s="11" t="s">
        <v>2156</v>
      </c>
      <c r="V568" s="11"/>
      <c r="W568" s="27" t="s">
        <v>2907</v>
      </c>
      <c r="X568" s="29" t="s">
        <v>2922</v>
      </c>
      <c r="Y568" s="29" t="s">
        <v>2926</v>
      </c>
      <c r="Z568" s="29" t="s">
        <v>2926</v>
      </c>
      <c r="AA568" s="27" t="s">
        <v>1202</v>
      </c>
    </row>
    <row r="569" spans="1:27" x14ac:dyDescent="0.3">
      <c r="A569" s="13" t="s">
        <v>2881</v>
      </c>
      <c r="B569" s="27" t="s">
        <v>2969</v>
      </c>
      <c r="M569" s="22" t="str">
        <f t="shared" si="11"/>
        <v xml:space="preserve">GREAT WALL : VARIOS - VARIOS |  :  - </v>
      </c>
      <c r="N569" s="12" t="s">
        <v>1014</v>
      </c>
      <c r="O569" s="12"/>
      <c r="P569" s="12"/>
      <c r="Q569" s="12" t="s">
        <v>1021</v>
      </c>
      <c r="R569" s="11"/>
      <c r="S569" s="11"/>
      <c r="T569" s="11" t="s">
        <v>1021</v>
      </c>
      <c r="U569" s="11"/>
      <c r="V569" s="11"/>
      <c r="W569" s="27" t="s">
        <v>2907</v>
      </c>
      <c r="X569" s="29"/>
      <c r="Y569" s="29" t="s">
        <v>2942</v>
      </c>
      <c r="Z569" s="29" t="s">
        <v>2942</v>
      </c>
      <c r="AA569" s="27"/>
    </row>
    <row r="570" spans="1:27" x14ac:dyDescent="0.3">
      <c r="A570" s="13" t="s">
        <v>2882</v>
      </c>
      <c r="B570" s="27" t="s">
        <v>2970</v>
      </c>
      <c r="M570" s="22" t="str">
        <f t="shared" si="11"/>
        <v>ISUZU : CAMPO, NKR - 4JB1 | FOTON : VARIOS - VARIOS</v>
      </c>
      <c r="N570" s="12" t="s">
        <v>1013</v>
      </c>
      <c r="O570" s="12" t="s">
        <v>1022</v>
      </c>
      <c r="P570" s="12" t="s">
        <v>2998</v>
      </c>
      <c r="Q570" s="12" t="s">
        <v>2990</v>
      </c>
      <c r="R570" s="11" t="s">
        <v>1021</v>
      </c>
      <c r="S570" s="11" t="s">
        <v>1021</v>
      </c>
      <c r="T570" s="11" t="s">
        <v>2985</v>
      </c>
      <c r="U570" s="11" t="s">
        <v>1021</v>
      </c>
      <c r="V570" s="11" t="s">
        <v>1021</v>
      </c>
      <c r="W570" s="27" t="s">
        <v>2907</v>
      </c>
      <c r="X570" s="29"/>
      <c r="Y570" s="29">
        <v>1002221</v>
      </c>
      <c r="Z570" s="29" t="s">
        <v>2952</v>
      </c>
      <c r="AA570" s="27" t="s">
        <v>2892</v>
      </c>
    </row>
    <row r="571" spans="1:27" x14ac:dyDescent="0.3">
      <c r="A571" s="13" t="s">
        <v>2883</v>
      </c>
      <c r="B571" s="27" t="s">
        <v>2970</v>
      </c>
      <c r="M571" s="22" t="str">
        <f t="shared" si="11"/>
        <v>KING LONG : CLASSIC KINGWIN OSIZ - BJ4 | ISUZU : VARIOS - 4JB1</v>
      </c>
      <c r="N571" s="12" t="s">
        <v>2998</v>
      </c>
      <c r="O571" s="12" t="s">
        <v>1013</v>
      </c>
      <c r="P571" s="12" t="s">
        <v>1022</v>
      </c>
      <c r="Q571" s="12" t="s">
        <v>2999</v>
      </c>
      <c r="R571" s="11" t="s">
        <v>1021</v>
      </c>
      <c r="S571" s="11" t="s">
        <v>1021</v>
      </c>
      <c r="T571" s="11" t="s">
        <v>3000</v>
      </c>
      <c r="U571" s="11" t="s">
        <v>2985</v>
      </c>
      <c r="V571" s="11" t="s">
        <v>1021</v>
      </c>
      <c r="W571" s="27" t="s">
        <v>2907</v>
      </c>
      <c r="X571" s="29"/>
      <c r="Y571" s="29"/>
      <c r="Z571" s="29"/>
      <c r="AA571" s="27" t="s">
        <v>2892</v>
      </c>
    </row>
    <row r="572" spans="1:27" x14ac:dyDescent="0.3">
      <c r="A572" s="13" t="s">
        <v>2884</v>
      </c>
      <c r="B572" s="27" t="s">
        <v>2971</v>
      </c>
      <c r="M572" s="22" t="str">
        <f t="shared" si="11"/>
        <v xml:space="preserve">MITSUBISHI : FUSO - 4D34 |  :  - </v>
      </c>
      <c r="N572" s="12" t="s">
        <v>1004</v>
      </c>
      <c r="O572" s="12"/>
      <c r="P572" s="12"/>
      <c r="Q572" s="12" t="s">
        <v>1757</v>
      </c>
      <c r="R572" s="11"/>
      <c r="S572" s="11"/>
      <c r="T572" s="11" t="s">
        <v>2156</v>
      </c>
      <c r="U572" s="11"/>
      <c r="V572" s="11"/>
      <c r="W572" s="27" t="s">
        <v>2912</v>
      </c>
      <c r="X572" s="29"/>
      <c r="Y572" s="29" t="s">
        <v>2943</v>
      </c>
      <c r="Z572" s="29" t="s">
        <v>2943</v>
      </c>
      <c r="AA572" s="27" t="s">
        <v>2903</v>
      </c>
    </row>
    <row r="573" spans="1:27" x14ac:dyDescent="0.3">
      <c r="A573" s="11" t="s">
        <v>3019</v>
      </c>
      <c r="B573" s="29"/>
      <c r="M573" s="22" t="str">
        <f>CONCATENATE(N573," : ",Q573," - ",T573)</f>
        <v>MITSUBISHI : CANTER, ROSA - 4D32</v>
      </c>
      <c r="N573" s="7" t="s">
        <v>1004</v>
      </c>
      <c r="O573" s="7"/>
      <c r="P573" s="7"/>
      <c r="Q573" s="7" t="s">
        <v>1642</v>
      </c>
      <c r="R573" s="13"/>
      <c r="S573" s="13"/>
      <c r="T573" s="13" t="s">
        <v>2053</v>
      </c>
      <c r="U573" s="13"/>
      <c r="V573" s="13"/>
      <c r="W573" s="29" t="s">
        <v>3017</v>
      </c>
      <c r="X573" s="27"/>
      <c r="Y573" s="27" t="s">
        <v>3001</v>
      </c>
      <c r="Z573" s="27" t="s">
        <v>3001</v>
      </c>
      <c r="AA573" s="29" t="s">
        <v>3062</v>
      </c>
    </row>
    <row r="574" spans="1:27" x14ac:dyDescent="0.3">
      <c r="A574" s="11" t="s">
        <v>3020</v>
      </c>
      <c r="B574" s="27"/>
      <c r="M574" s="22" t="str">
        <f t="shared" ref="M574:M582" si="12">CONCATENATE(N574," : ",Q574," - ",T574)</f>
        <v>MITSUBISHI : CANTER, ROSA - 4D32</v>
      </c>
      <c r="N574" s="12" t="s">
        <v>1004</v>
      </c>
      <c r="O574" s="12"/>
      <c r="P574" s="12"/>
      <c r="Q574" s="12" t="s">
        <v>1642</v>
      </c>
      <c r="R574" s="11"/>
      <c r="S574" s="11"/>
      <c r="T574" s="11" t="s">
        <v>2053</v>
      </c>
      <c r="U574" s="11"/>
      <c r="V574" s="11"/>
      <c r="W574" s="27" t="s">
        <v>3017</v>
      </c>
      <c r="X574" s="27"/>
      <c r="Y574" s="27" t="s">
        <v>3001</v>
      </c>
      <c r="Z574" s="27">
        <v>1001718</v>
      </c>
      <c r="AA574" s="27" t="s">
        <v>3062</v>
      </c>
    </row>
    <row r="575" spans="1:27" x14ac:dyDescent="0.3">
      <c r="A575" s="11" t="s">
        <v>3021</v>
      </c>
      <c r="B575" s="27"/>
      <c r="M575" s="22" t="str">
        <f>CONCATENATE(N575," : ",Q575," - ",T575," | ",O575," : ",R575," - ",U575)</f>
        <v xml:space="preserve">MITSUBISHI : CANTER - 4D31 | HYUNDAI : MIGHTY - </v>
      </c>
      <c r="N575" s="12" t="s">
        <v>1004</v>
      </c>
      <c r="O575" s="12" t="s">
        <v>1002</v>
      </c>
      <c r="P575" s="12"/>
      <c r="Q575" s="12" t="s">
        <v>1633</v>
      </c>
      <c r="R575" s="11" t="s">
        <v>1612</v>
      </c>
      <c r="S575" s="11"/>
      <c r="T575" s="11" t="s">
        <v>2120</v>
      </c>
      <c r="U575" s="11"/>
      <c r="V575" s="11"/>
      <c r="W575" s="27" t="s">
        <v>1146</v>
      </c>
      <c r="X575" s="27"/>
      <c r="Y575" s="27" t="s">
        <v>3050</v>
      </c>
      <c r="Z575" s="27" t="s">
        <v>3002</v>
      </c>
      <c r="AA575" s="27" t="s">
        <v>3063</v>
      </c>
    </row>
    <row r="576" spans="1:27" x14ac:dyDescent="0.3">
      <c r="A576" s="11" t="s">
        <v>3022</v>
      </c>
      <c r="B576" s="27"/>
      <c r="M576" s="22" t="str">
        <f>CONCATENATE(N576," : ",Q576," - ",T576," | ",O576," : ",R576," - ",U576)</f>
        <v xml:space="preserve">MITSUBISHI : CANTER - 4D34 | HYUNDAI : MIGHTY - </v>
      </c>
      <c r="N576" s="12" t="s">
        <v>1004</v>
      </c>
      <c r="O576" s="12" t="s">
        <v>1002</v>
      </c>
      <c r="P576" s="12"/>
      <c r="Q576" s="12" t="s">
        <v>1633</v>
      </c>
      <c r="R576" s="11" t="s">
        <v>1612</v>
      </c>
      <c r="S576" s="11"/>
      <c r="T576" s="11" t="s">
        <v>2156</v>
      </c>
      <c r="U576" s="11"/>
      <c r="V576" s="11"/>
      <c r="W576" s="27" t="s">
        <v>3017</v>
      </c>
      <c r="X576" s="27"/>
      <c r="Y576" s="27" t="s">
        <v>3003</v>
      </c>
      <c r="Z576" s="27" t="s">
        <v>3003</v>
      </c>
      <c r="AA576" s="27" t="s">
        <v>3064</v>
      </c>
    </row>
    <row r="577" spans="1:27" x14ac:dyDescent="0.3">
      <c r="A577" s="11" t="s">
        <v>3023</v>
      </c>
      <c r="B577" s="27"/>
      <c r="M577" s="22" t="str">
        <f>CONCATENATE(N577," : ",Q577," - ",T577," | ",O577," : ",R577," - ",U577)</f>
        <v xml:space="preserve">MITSUBISHI : CANTER - 4D34 | HYUNDAI : MIGHTY - </v>
      </c>
      <c r="N577" s="12" t="s">
        <v>1004</v>
      </c>
      <c r="O577" s="12" t="s">
        <v>1002</v>
      </c>
      <c r="P577" s="12"/>
      <c r="Q577" s="12" t="s">
        <v>1633</v>
      </c>
      <c r="R577" s="11" t="s">
        <v>1612</v>
      </c>
      <c r="S577" s="11"/>
      <c r="T577" s="11" t="s">
        <v>2156</v>
      </c>
      <c r="U577" s="11"/>
      <c r="V577" s="11"/>
      <c r="W577" s="27" t="s">
        <v>3017</v>
      </c>
      <c r="X577" s="27"/>
      <c r="Y577" s="27" t="s">
        <v>3003</v>
      </c>
      <c r="Z577" s="27">
        <v>1000202</v>
      </c>
      <c r="AA577" s="27" t="s">
        <v>3064</v>
      </c>
    </row>
    <row r="578" spans="1:27" x14ac:dyDescent="0.3">
      <c r="A578" s="11" t="s">
        <v>3024</v>
      </c>
      <c r="B578" s="27"/>
      <c r="M578" s="22" t="str">
        <f t="shared" si="12"/>
        <v>MITSUBISHI : CANTER - 4D34</v>
      </c>
      <c r="N578" s="12" t="s">
        <v>1004</v>
      </c>
      <c r="O578" s="12"/>
      <c r="P578" s="12"/>
      <c r="Q578" s="12" t="s">
        <v>1633</v>
      </c>
      <c r="R578" s="11"/>
      <c r="S578" s="11"/>
      <c r="T578" s="11" t="s">
        <v>2156</v>
      </c>
      <c r="U578" s="11"/>
      <c r="V578" s="11"/>
      <c r="W578" s="27" t="s">
        <v>3017</v>
      </c>
      <c r="X578" s="27"/>
      <c r="Y578" s="27" t="s">
        <v>3004</v>
      </c>
      <c r="Z578" s="27" t="s">
        <v>3004</v>
      </c>
      <c r="AA578" s="27" t="s">
        <v>3065</v>
      </c>
    </row>
    <row r="579" spans="1:27" x14ac:dyDescent="0.3">
      <c r="A579" s="11" t="s">
        <v>3025</v>
      </c>
      <c r="B579" s="27"/>
      <c r="M579" s="22" t="str">
        <f t="shared" si="12"/>
        <v>MITSUBISHI : CANTER - 4D34</v>
      </c>
      <c r="N579" s="12" t="s">
        <v>1004</v>
      </c>
      <c r="O579" s="12"/>
      <c r="P579" s="12"/>
      <c r="Q579" s="12" t="s">
        <v>1633</v>
      </c>
      <c r="R579" s="11"/>
      <c r="S579" s="11"/>
      <c r="T579" s="11" t="s">
        <v>2156</v>
      </c>
      <c r="U579" s="11"/>
      <c r="V579" s="11"/>
      <c r="W579" s="27" t="s">
        <v>3017</v>
      </c>
      <c r="X579" s="27"/>
      <c r="Y579" s="27" t="s">
        <v>3004</v>
      </c>
      <c r="Z579" s="27">
        <v>1001977</v>
      </c>
      <c r="AA579" s="27" t="s">
        <v>3066</v>
      </c>
    </row>
    <row r="580" spans="1:27" x14ac:dyDescent="0.3">
      <c r="A580" s="11" t="s">
        <v>3026</v>
      </c>
      <c r="B580" s="27"/>
      <c r="M580" s="22" t="str">
        <f t="shared" si="12"/>
        <v>MITSUBISHI : CANTER, ROSA - 4D34, 4D34T, 4D35</v>
      </c>
      <c r="N580" s="12" t="s">
        <v>1004</v>
      </c>
      <c r="O580" s="12"/>
      <c r="P580" s="12"/>
      <c r="Q580" s="12" t="s">
        <v>1642</v>
      </c>
      <c r="R580" s="11"/>
      <c r="S580" s="11"/>
      <c r="T580" s="11" t="s">
        <v>3084</v>
      </c>
      <c r="U580" s="11"/>
      <c r="V580" s="11"/>
      <c r="W580" s="27" t="s">
        <v>3078</v>
      </c>
      <c r="X580" s="27"/>
      <c r="Y580" s="27" t="s">
        <v>3051</v>
      </c>
      <c r="Z580" s="27">
        <v>1000207</v>
      </c>
      <c r="AA580" s="27" t="s">
        <v>3067</v>
      </c>
    </row>
    <row r="581" spans="1:27" s="46" customFormat="1" x14ac:dyDescent="0.3">
      <c r="A581" s="28" t="s">
        <v>3027</v>
      </c>
      <c r="B581" s="2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22" t="str">
        <f>CONCATENATE(N581," : ",Q581," - ",T581," | ",O581," : ",R581," - ",U581)</f>
        <v>HYUNDAI : COUNTY, MIGHTY - D4DB, D4DD, D4AL, D4AF | MITSUBISHI : FUSO,CANTER - Fe649 ,FE659, 4D34T, 4D34</v>
      </c>
      <c r="N581" s="25" t="s">
        <v>1002</v>
      </c>
      <c r="O581" s="25" t="s">
        <v>1004</v>
      </c>
      <c r="P581" s="25"/>
      <c r="Q581" s="25" t="s">
        <v>3085</v>
      </c>
      <c r="R581" s="25" t="s">
        <v>3086</v>
      </c>
      <c r="S581" s="25"/>
      <c r="T581" s="25" t="s">
        <v>3087</v>
      </c>
      <c r="U581" s="25" t="s">
        <v>3088</v>
      </c>
      <c r="V581" s="25"/>
      <c r="W581" s="25" t="s">
        <v>1112</v>
      </c>
      <c r="X581" s="25"/>
      <c r="Y581" s="25" t="s">
        <v>3052</v>
      </c>
      <c r="Z581" s="25" t="s">
        <v>3005</v>
      </c>
      <c r="AA581" s="25" t="s">
        <v>3067</v>
      </c>
    </row>
    <row r="582" spans="1:27" s="46" customFormat="1" x14ac:dyDescent="0.3">
      <c r="A582" s="28" t="s">
        <v>3028</v>
      </c>
      <c r="B582" s="2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22" t="str">
        <f t="shared" si="12"/>
        <v>HYUNDAI : COUNTY III - D4DD, D4GA</v>
      </c>
      <c r="N582" s="25" t="s">
        <v>1002</v>
      </c>
      <c r="O582" s="25"/>
      <c r="P582" s="25"/>
      <c r="Q582" s="25" t="s">
        <v>3089</v>
      </c>
      <c r="R582" s="25"/>
      <c r="S582" s="25"/>
      <c r="T582" s="25" t="s">
        <v>3090</v>
      </c>
      <c r="U582" s="25"/>
      <c r="V582" s="25"/>
      <c r="W582" s="25" t="s">
        <v>1112</v>
      </c>
      <c r="X582" s="25" t="s">
        <v>3058</v>
      </c>
      <c r="Y582" s="25">
        <v>1003021</v>
      </c>
      <c r="Z582" s="25" t="s">
        <v>3006</v>
      </c>
      <c r="AA582" s="25" t="s">
        <v>3068</v>
      </c>
    </row>
    <row r="583" spans="1:27" s="46" customFormat="1" x14ac:dyDescent="0.3">
      <c r="A583" s="28" t="s">
        <v>3029</v>
      </c>
      <c r="B583" s="25" t="s">
        <v>3082</v>
      </c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22" t="str">
        <f>CONCATENATE(N583," : ",Q583," - ",T583," | ",O583," : ",R583)</f>
        <v xml:space="preserve">MITSUBISHI : CANTER - 4D34 | HYUNDAI : </v>
      </c>
      <c r="N583" s="25" t="s">
        <v>1004</v>
      </c>
      <c r="O583" s="25" t="s">
        <v>1002</v>
      </c>
      <c r="P583" s="25"/>
      <c r="Q583" s="25" t="s">
        <v>1633</v>
      </c>
      <c r="R583" s="25"/>
      <c r="S583" s="25"/>
      <c r="T583" s="25" t="s">
        <v>2156</v>
      </c>
      <c r="U583" s="25"/>
      <c r="V583" s="25"/>
      <c r="W583" s="25" t="s">
        <v>1112</v>
      </c>
      <c r="X583" s="25"/>
      <c r="Y583" s="25" t="s">
        <v>3053</v>
      </c>
      <c r="Z583" s="25">
        <v>1004082</v>
      </c>
      <c r="AA583" s="25" t="s">
        <v>3069</v>
      </c>
    </row>
    <row r="584" spans="1:27" x14ac:dyDescent="0.3">
      <c r="A584" s="11" t="s">
        <v>3030</v>
      </c>
      <c r="B584" s="27"/>
      <c r="M584" s="22" t="str">
        <f t="shared" ref="M584:M603" si="13">CONCATENATE(N584," : ",Q584," - ",T584," | ",O584," : ",R584)</f>
        <v xml:space="preserve">TOYOTA : HIACE, HILUX - 3L |  : </v>
      </c>
      <c r="N584" s="12" t="s">
        <v>1008</v>
      </c>
      <c r="O584" s="12"/>
      <c r="P584" s="12"/>
      <c r="Q584" s="12" t="s">
        <v>1770</v>
      </c>
      <c r="R584" s="11"/>
      <c r="S584" s="11"/>
      <c r="T584" s="11" t="s">
        <v>2718</v>
      </c>
      <c r="U584" s="11"/>
      <c r="V584" s="11"/>
      <c r="W584" s="27" t="s">
        <v>3079</v>
      </c>
      <c r="X584" s="27"/>
      <c r="Y584" s="27" t="s">
        <v>3054</v>
      </c>
      <c r="Z584" s="27"/>
      <c r="AA584" s="27"/>
    </row>
    <row r="585" spans="1:27" x14ac:dyDescent="0.3">
      <c r="A585" s="11" t="s">
        <v>3031</v>
      </c>
      <c r="B585" s="27"/>
      <c r="M585" s="22" t="str">
        <f t="shared" si="13"/>
        <v xml:space="preserve">TOYOTA : HIACE, HILUX - 2L, 3L |  : </v>
      </c>
      <c r="N585" s="12" t="s">
        <v>1008</v>
      </c>
      <c r="O585" s="12"/>
      <c r="P585" s="12"/>
      <c r="Q585" s="12" t="s">
        <v>1770</v>
      </c>
      <c r="R585" s="11"/>
      <c r="S585" s="11"/>
      <c r="T585" s="11" t="s">
        <v>2795</v>
      </c>
      <c r="U585" s="11"/>
      <c r="V585" s="11"/>
      <c r="W585" s="27" t="s">
        <v>2909</v>
      </c>
      <c r="X585" s="27"/>
      <c r="Y585" s="27" t="s">
        <v>3055</v>
      </c>
      <c r="Z585" s="27" t="s">
        <v>3007</v>
      </c>
      <c r="AA585" s="27" t="s">
        <v>3070</v>
      </c>
    </row>
    <row r="586" spans="1:27" x14ac:dyDescent="0.3">
      <c r="A586" s="11" t="s">
        <v>3032</v>
      </c>
      <c r="B586" s="27"/>
      <c r="M586" s="22" t="str">
        <f t="shared" si="13"/>
        <v xml:space="preserve">FOTON : VARIOS - VARIOS |  : </v>
      </c>
      <c r="N586" s="12" t="s">
        <v>1022</v>
      </c>
      <c r="O586" s="12"/>
      <c r="P586" s="12"/>
      <c r="Q586" s="12" t="s">
        <v>1021</v>
      </c>
      <c r="R586" s="11"/>
      <c r="S586" s="11"/>
      <c r="T586" s="11" t="s">
        <v>1021</v>
      </c>
      <c r="U586" s="11"/>
      <c r="V586" s="11"/>
      <c r="W586" s="27" t="s">
        <v>2909</v>
      </c>
      <c r="X586" s="27"/>
      <c r="Y586" s="27">
        <v>1002532</v>
      </c>
      <c r="Z586" s="27" t="s">
        <v>3008</v>
      </c>
      <c r="AA586" s="27" t="s">
        <v>3068</v>
      </c>
    </row>
    <row r="587" spans="1:27" x14ac:dyDescent="0.3">
      <c r="A587" s="11" t="s">
        <v>3033</v>
      </c>
      <c r="B587" s="27"/>
      <c r="M587" s="22" t="str">
        <f t="shared" si="13"/>
        <v xml:space="preserve">NISSAN : ATLAS, FIERA, FRONTIER - TD27 |  : </v>
      </c>
      <c r="N587" s="12" t="s">
        <v>1003</v>
      </c>
      <c r="O587" s="12"/>
      <c r="P587" s="12"/>
      <c r="Q587" s="12" t="s">
        <v>1761</v>
      </c>
      <c r="R587" s="11"/>
      <c r="S587" s="11"/>
      <c r="T587" s="11" t="s">
        <v>2093</v>
      </c>
      <c r="U587" s="11"/>
      <c r="V587" s="11"/>
      <c r="W587" s="27" t="s">
        <v>3080</v>
      </c>
      <c r="X587" s="27"/>
      <c r="Y587" s="27" t="s">
        <v>3009</v>
      </c>
      <c r="Z587" s="27" t="s">
        <v>3009</v>
      </c>
      <c r="AA587" s="27" t="s">
        <v>3071</v>
      </c>
    </row>
    <row r="588" spans="1:27" x14ac:dyDescent="0.3">
      <c r="A588" s="11" t="s">
        <v>3034</v>
      </c>
      <c r="B588" s="27"/>
      <c r="M588" s="22" t="str">
        <f t="shared" si="13"/>
        <v>MITSUBISHI : CANTER - 4D31 | HYUNDAI : MIGTHY</v>
      </c>
      <c r="N588" s="12" t="s">
        <v>1004</v>
      </c>
      <c r="O588" s="12" t="s">
        <v>1002</v>
      </c>
      <c r="P588" s="12"/>
      <c r="Q588" s="12" t="s">
        <v>1633</v>
      </c>
      <c r="R588" s="11" t="s">
        <v>2980</v>
      </c>
      <c r="S588" s="11"/>
      <c r="T588" s="11" t="s">
        <v>2120</v>
      </c>
      <c r="U588" s="11"/>
      <c r="V588" s="11"/>
      <c r="W588" s="27" t="s">
        <v>1146</v>
      </c>
      <c r="X588" s="27"/>
      <c r="Y588" s="27" t="s">
        <v>3050</v>
      </c>
      <c r="Z588" s="27" t="s">
        <v>3010</v>
      </c>
      <c r="AA588" s="27" t="s">
        <v>3063</v>
      </c>
    </row>
    <row r="589" spans="1:27" x14ac:dyDescent="0.3">
      <c r="A589" s="11" t="s">
        <v>3035</v>
      </c>
      <c r="B589" s="27"/>
      <c r="M589" s="22" t="str">
        <f t="shared" si="13"/>
        <v xml:space="preserve">HYUNDAI : COUNTY, MIGHTY - D4DB, D4DD, D4AL, D4AF |  : </v>
      </c>
      <c r="N589" s="12" t="s">
        <v>1002</v>
      </c>
      <c r="O589" s="12"/>
      <c r="P589" s="12"/>
      <c r="Q589" s="12" t="s">
        <v>3085</v>
      </c>
      <c r="R589" s="11"/>
      <c r="S589" s="11"/>
      <c r="T589" s="11" t="s">
        <v>3087</v>
      </c>
      <c r="U589" s="11"/>
      <c r="V589" s="11"/>
      <c r="W589" s="27" t="s">
        <v>1112</v>
      </c>
      <c r="X589" s="27"/>
      <c r="Y589" s="27" t="s">
        <v>3011</v>
      </c>
      <c r="Z589" s="27" t="s">
        <v>3011</v>
      </c>
      <c r="AA589" s="27" t="s">
        <v>3072</v>
      </c>
    </row>
    <row r="590" spans="1:27" x14ac:dyDescent="0.3">
      <c r="A590" s="11" t="s">
        <v>3036</v>
      </c>
      <c r="B590" s="27"/>
      <c r="M590" s="22" t="str">
        <f t="shared" si="13"/>
        <v xml:space="preserve">TOYOTA : VARIOS - VARIOS |  : </v>
      </c>
      <c r="N590" s="12" t="s">
        <v>1008</v>
      </c>
      <c r="O590" s="12"/>
      <c r="P590" s="12"/>
      <c r="Q590" s="12" t="s">
        <v>1021</v>
      </c>
      <c r="R590" s="11"/>
      <c r="S590" s="11"/>
      <c r="T590" s="11" t="s">
        <v>1021</v>
      </c>
      <c r="U590" s="11"/>
      <c r="V590" s="11"/>
      <c r="W590" s="27" t="s">
        <v>3079</v>
      </c>
      <c r="X590" s="27"/>
      <c r="Y590" s="27" t="s">
        <v>3056</v>
      </c>
      <c r="Z590" s="27"/>
      <c r="AA590" s="27"/>
    </row>
    <row r="591" spans="1:27" x14ac:dyDescent="0.3">
      <c r="A591" s="11" t="s">
        <v>3037</v>
      </c>
      <c r="B591" s="27"/>
      <c r="M591" s="22" t="str">
        <f t="shared" si="13"/>
        <v xml:space="preserve">TOYOTA : DYNA - 1HZ |  : </v>
      </c>
      <c r="N591" s="12" t="s">
        <v>1008</v>
      </c>
      <c r="O591" s="12"/>
      <c r="P591" s="12"/>
      <c r="Q591" s="12" t="s">
        <v>2986</v>
      </c>
      <c r="R591" s="11"/>
      <c r="S591" s="11"/>
      <c r="T591" s="11" t="s">
        <v>2023</v>
      </c>
      <c r="U591" s="11"/>
      <c r="V591" s="11"/>
      <c r="W591" s="27" t="s">
        <v>3017</v>
      </c>
      <c r="X591" s="27"/>
      <c r="Y591" s="27" t="s">
        <v>3057</v>
      </c>
      <c r="Z591" s="27" t="s">
        <v>3012</v>
      </c>
      <c r="AA591" s="27" t="s">
        <v>3073</v>
      </c>
    </row>
    <row r="592" spans="1:27" x14ac:dyDescent="0.3">
      <c r="A592" s="11" t="s">
        <v>3038</v>
      </c>
      <c r="B592" s="27"/>
      <c r="M592" s="22" t="str">
        <f t="shared" si="13"/>
        <v xml:space="preserve">TOYOTA : HIACE,COMBI - 3L |  : </v>
      </c>
      <c r="N592" s="12" t="s">
        <v>1008</v>
      </c>
      <c r="O592" s="12"/>
      <c r="P592" s="12"/>
      <c r="Q592" s="12" t="s">
        <v>2717</v>
      </c>
      <c r="R592" s="11"/>
      <c r="S592" s="11"/>
      <c r="T592" s="11" t="s">
        <v>2718</v>
      </c>
      <c r="U592" s="11"/>
      <c r="V592" s="11"/>
      <c r="W592" s="27" t="s">
        <v>2909</v>
      </c>
      <c r="X592" s="27" t="s">
        <v>3059</v>
      </c>
      <c r="Y592" s="27">
        <v>1004186</v>
      </c>
      <c r="Z592" s="27" t="s">
        <v>3013</v>
      </c>
      <c r="AA592" s="27"/>
    </row>
    <row r="593" spans="1:27" x14ac:dyDescent="0.3">
      <c r="A593" s="11" t="s">
        <v>3039</v>
      </c>
      <c r="B593" s="27"/>
      <c r="M593" s="22" t="str">
        <f t="shared" si="13"/>
        <v xml:space="preserve">NISSAN : CARAVAN - QD32 |  : </v>
      </c>
      <c r="N593" s="12" t="s">
        <v>1003</v>
      </c>
      <c r="O593" s="12"/>
      <c r="P593" s="12"/>
      <c r="Q593" s="12" t="s">
        <v>2778</v>
      </c>
      <c r="R593" s="11"/>
      <c r="S593" s="11"/>
      <c r="T593" s="11" t="s">
        <v>3091</v>
      </c>
      <c r="U593" s="11"/>
      <c r="V593" s="11"/>
      <c r="W593" s="27" t="s">
        <v>3080</v>
      </c>
      <c r="X593" s="27"/>
      <c r="Y593" s="27" t="s">
        <v>3014</v>
      </c>
      <c r="Z593" s="27" t="s">
        <v>3014</v>
      </c>
      <c r="AA593" s="27"/>
    </row>
    <row r="594" spans="1:27" x14ac:dyDescent="0.3">
      <c r="A594" s="11" t="s">
        <v>3040</v>
      </c>
      <c r="B594" s="27"/>
      <c r="M594" s="22" t="str">
        <f t="shared" si="13"/>
        <v xml:space="preserve">TOYOTA :    CHASER, COASTER, CROWN, DYNA, LAND CRUISER - 3L |  : </v>
      </c>
      <c r="N594" s="12" t="s">
        <v>1008</v>
      </c>
      <c r="O594" s="12"/>
      <c r="P594" s="12"/>
      <c r="Q594" s="12" t="s">
        <v>3092</v>
      </c>
      <c r="R594" s="11"/>
      <c r="S594" s="11"/>
      <c r="T594" s="11" t="s">
        <v>2718</v>
      </c>
      <c r="U594" s="11"/>
      <c r="V594" s="11"/>
      <c r="W594" s="27" t="s">
        <v>3079</v>
      </c>
      <c r="X594" s="27"/>
      <c r="Y594" s="27" t="s">
        <v>3015</v>
      </c>
      <c r="Z594" s="27" t="s">
        <v>3015</v>
      </c>
      <c r="AA594" s="27" t="s">
        <v>3074</v>
      </c>
    </row>
    <row r="595" spans="1:27" x14ac:dyDescent="0.3">
      <c r="A595" s="11" t="s">
        <v>3041</v>
      </c>
      <c r="B595" s="27"/>
      <c r="M595" s="22" t="str">
        <f t="shared" si="13"/>
        <v xml:space="preserve">MITSUBISHI : FUSO - 4D34 |  : </v>
      </c>
      <c r="N595" s="12" t="s">
        <v>1004</v>
      </c>
      <c r="O595" s="12"/>
      <c r="P595" s="12"/>
      <c r="Q595" s="12" t="s">
        <v>1757</v>
      </c>
      <c r="R595" s="11"/>
      <c r="S595" s="11"/>
      <c r="T595" s="11" t="s">
        <v>2156</v>
      </c>
      <c r="U595" s="11"/>
      <c r="V595" s="11"/>
      <c r="W595" s="27" t="s">
        <v>3081</v>
      </c>
      <c r="X595" s="27" t="s">
        <v>3060</v>
      </c>
      <c r="Y595" s="27" t="s">
        <v>3016</v>
      </c>
      <c r="Z595" s="27" t="s">
        <v>3016</v>
      </c>
      <c r="AA595" s="27" t="s">
        <v>2903</v>
      </c>
    </row>
    <row r="596" spans="1:27" x14ac:dyDescent="0.3">
      <c r="A596" s="11" t="s">
        <v>3042</v>
      </c>
      <c r="B596" s="27"/>
      <c r="M596" s="22" t="str">
        <f t="shared" si="13"/>
        <v xml:space="preserve">MITSUBISHI : CANTER - 4D33 |  : </v>
      </c>
      <c r="N596" s="12" t="s">
        <v>1004</v>
      </c>
      <c r="O596" s="12"/>
      <c r="P596" s="12"/>
      <c r="Q596" s="12" t="s">
        <v>1633</v>
      </c>
      <c r="R596" s="11"/>
      <c r="S596" s="11"/>
      <c r="T596" s="11" t="s">
        <v>2975</v>
      </c>
      <c r="U596" s="11"/>
      <c r="V596" s="11"/>
      <c r="W596" s="27" t="s">
        <v>3017</v>
      </c>
      <c r="X596" s="27"/>
      <c r="Y596" s="27" t="s">
        <v>3017</v>
      </c>
      <c r="Z596" s="27" t="s">
        <v>3017</v>
      </c>
      <c r="AA596" s="27" t="s">
        <v>3071</v>
      </c>
    </row>
    <row r="597" spans="1:27" x14ac:dyDescent="0.3">
      <c r="A597" s="11" t="s">
        <v>3043</v>
      </c>
      <c r="B597" s="27"/>
      <c r="M597" s="22" t="str">
        <f>CONCATENATE(N597," : ",Q597," - ",T597," | ",O597," : ",R597," - ",U597)</f>
        <v>HYUNDAI : COUNTY - D4AL, D4AF | MITSUBISHI : CANTER - 4D34</v>
      </c>
      <c r="N597" s="12" t="s">
        <v>1002</v>
      </c>
      <c r="O597" s="12" t="s">
        <v>1004</v>
      </c>
      <c r="P597" s="12"/>
      <c r="Q597" s="12" t="s">
        <v>1613</v>
      </c>
      <c r="R597" s="11" t="s">
        <v>1633</v>
      </c>
      <c r="S597" s="11"/>
      <c r="T597" s="11" t="s">
        <v>2978</v>
      </c>
      <c r="U597" s="11" t="s">
        <v>2156</v>
      </c>
      <c r="V597" s="11"/>
      <c r="W597" s="27" t="s">
        <v>1112</v>
      </c>
      <c r="X597" s="27" t="s">
        <v>3005</v>
      </c>
      <c r="Y597" s="27">
        <v>1004128</v>
      </c>
      <c r="Z597" s="27" t="s">
        <v>3005</v>
      </c>
      <c r="AA597" s="27" t="s">
        <v>3075</v>
      </c>
    </row>
    <row r="598" spans="1:27" x14ac:dyDescent="0.3">
      <c r="A598" s="11" t="s">
        <v>3044</v>
      </c>
      <c r="B598" s="27"/>
      <c r="M598" s="22" t="str">
        <f t="shared" si="13"/>
        <v xml:space="preserve">MITSUBISHI : ROSA - 4D30,4D32 |  : </v>
      </c>
      <c r="N598" s="12" t="s">
        <v>1004</v>
      </c>
      <c r="O598" s="12"/>
      <c r="P598" s="12"/>
      <c r="Q598" s="12" t="s">
        <v>1781</v>
      </c>
      <c r="R598" s="11"/>
      <c r="S598" s="11"/>
      <c r="T598" s="11" t="s">
        <v>3093</v>
      </c>
      <c r="U598" s="11"/>
      <c r="V598" s="11"/>
      <c r="W598" s="27" t="s">
        <v>1146</v>
      </c>
      <c r="X598" s="27" t="s">
        <v>3050</v>
      </c>
      <c r="Y598" s="27" t="s">
        <v>1145</v>
      </c>
      <c r="Z598" s="27" t="s">
        <v>1145</v>
      </c>
      <c r="AA598" s="27" t="s">
        <v>2692</v>
      </c>
    </row>
    <row r="599" spans="1:27" x14ac:dyDescent="0.3">
      <c r="A599" s="11" t="s">
        <v>3045</v>
      </c>
      <c r="B599" s="27"/>
      <c r="M599" s="22" t="str">
        <f t="shared" si="13"/>
        <v xml:space="preserve">VARIOS : VARIOS - VARIOS |  : </v>
      </c>
      <c r="N599" s="12" t="s">
        <v>1021</v>
      </c>
      <c r="O599" s="12"/>
      <c r="P599" s="12"/>
      <c r="Q599" s="12" t="s">
        <v>1021</v>
      </c>
      <c r="R599" s="11"/>
      <c r="S599" s="11"/>
      <c r="T599" s="11" t="s">
        <v>1021</v>
      </c>
      <c r="U599" s="11"/>
      <c r="V599" s="11"/>
      <c r="W599" s="27"/>
      <c r="X599" s="27"/>
      <c r="Y599" s="27" t="s">
        <v>1145</v>
      </c>
      <c r="Z599" s="27" t="s">
        <v>1145</v>
      </c>
      <c r="AA599" s="27" t="s">
        <v>3076</v>
      </c>
    </row>
    <row r="600" spans="1:27" x14ac:dyDescent="0.3">
      <c r="A600" s="11" t="s">
        <v>3046</v>
      </c>
      <c r="B600" s="27"/>
      <c r="M600" s="22" t="str">
        <f t="shared" si="13"/>
        <v>FOTON : VARIOS - VARIOS | TOYOTA : VARIOS</v>
      </c>
      <c r="N600" s="12" t="s">
        <v>1022</v>
      </c>
      <c r="O600" s="12" t="s">
        <v>1008</v>
      </c>
      <c r="P600" s="12"/>
      <c r="Q600" s="12" t="s">
        <v>1021</v>
      </c>
      <c r="R600" s="11" t="s">
        <v>1021</v>
      </c>
      <c r="S600" s="11"/>
      <c r="T600" s="11" t="s">
        <v>1021</v>
      </c>
      <c r="U600" s="11" t="s">
        <v>1021</v>
      </c>
      <c r="V600" s="11"/>
      <c r="W600" s="27" t="s">
        <v>2909</v>
      </c>
      <c r="X600" s="27" t="s">
        <v>3061</v>
      </c>
      <c r="Y600" s="27">
        <v>1002181</v>
      </c>
      <c r="Z600" s="27"/>
      <c r="AA600" s="27"/>
    </row>
    <row r="601" spans="1:27" x14ac:dyDescent="0.3">
      <c r="A601" s="11" t="s">
        <v>3047</v>
      </c>
      <c r="B601" s="27"/>
      <c r="M601" s="22" t="str">
        <f t="shared" si="13"/>
        <v xml:space="preserve">MITSUBISHI : CANTER - 4D34 |  : </v>
      </c>
      <c r="N601" s="12" t="s">
        <v>1004</v>
      </c>
      <c r="O601" s="12"/>
      <c r="P601" s="12"/>
      <c r="Q601" s="12" t="s">
        <v>1633</v>
      </c>
      <c r="R601" s="11"/>
      <c r="S601" s="11"/>
      <c r="T601" s="11" t="s">
        <v>2156</v>
      </c>
      <c r="U601" s="11"/>
      <c r="V601" s="11"/>
      <c r="W601" s="27" t="s">
        <v>1112</v>
      </c>
      <c r="X601" s="27" t="s">
        <v>3011</v>
      </c>
      <c r="Y601" s="27">
        <v>1004022</v>
      </c>
      <c r="Z601" s="27" t="s">
        <v>3011</v>
      </c>
      <c r="AA601" s="27" t="s">
        <v>3077</v>
      </c>
    </row>
    <row r="602" spans="1:27" x14ac:dyDescent="0.3">
      <c r="A602" s="11" t="s">
        <v>3048</v>
      </c>
      <c r="B602" s="27"/>
      <c r="M602" s="22" t="str">
        <f t="shared" si="13"/>
        <v>FOTON : XMQ - JE493 | FOTON : FORD</v>
      </c>
      <c r="N602" s="12" t="s">
        <v>1022</v>
      </c>
      <c r="O602" s="12" t="s">
        <v>1022</v>
      </c>
      <c r="P602" s="12"/>
      <c r="Q602" s="12" t="s">
        <v>3094</v>
      </c>
      <c r="R602" s="11" t="s">
        <v>2259</v>
      </c>
      <c r="S602" s="11"/>
      <c r="T602" s="11" t="s">
        <v>3095</v>
      </c>
      <c r="U602" s="11" t="s">
        <v>1021</v>
      </c>
      <c r="V602" s="11"/>
      <c r="W602" s="27" t="s">
        <v>3017</v>
      </c>
      <c r="X602" s="27"/>
      <c r="Y602" s="27" t="s">
        <v>3018</v>
      </c>
      <c r="Z602" s="27" t="s">
        <v>3018</v>
      </c>
      <c r="AA602" s="27"/>
    </row>
    <row r="603" spans="1:27" x14ac:dyDescent="0.3">
      <c r="A603" s="11" t="s">
        <v>3049</v>
      </c>
      <c r="B603" s="27" t="s">
        <v>3083</v>
      </c>
      <c r="M603" s="22" t="str">
        <f t="shared" si="13"/>
        <v xml:space="preserve">CHEVROLET : N300 - 1300 |  : </v>
      </c>
      <c r="N603" s="12" t="s">
        <v>1005</v>
      </c>
      <c r="O603" s="12"/>
      <c r="P603" s="12"/>
      <c r="Q603" s="12" t="s">
        <v>1646</v>
      </c>
      <c r="R603" s="11"/>
      <c r="S603" s="11"/>
      <c r="T603" s="11">
        <v>1300</v>
      </c>
      <c r="U603" s="11"/>
      <c r="V603" s="11"/>
      <c r="W603" s="27"/>
      <c r="X603" s="27"/>
      <c r="Y603" s="27"/>
      <c r="Z603" s="27"/>
      <c r="AA603" s="27"/>
    </row>
    <row r="604" spans="1:27" x14ac:dyDescent="0.3">
      <c r="A604" s="11" t="s">
        <v>3096</v>
      </c>
      <c r="B604" s="27" t="s">
        <v>3158</v>
      </c>
      <c r="M604" s="22" t="str">
        <f>CONCATENATE(N604," : ",Q604," - ",T604," | ",O604," : ",R604," - ",U604)</f>
        <v xml:space="preserve">TOYOTA : HIACE - 2L, 3L, 3B, 1HZ |  :  - </v>
      </c>
      <c r="N604" s="12" t="s">
        <v>1008</v>
      </c>
      <c r="O604" s="12"/>
      <c r="P604" s="12"/>
      <c r="Q604" s="12" t="s">
        <v>2720</v>
      </c>
      <c r="R604" s="11"/>
      <c r="S604" s="11"/>
      <c r="T604" s="11" t="s">
        <v>3174</v>
      </c>
      <c r="U604" s="11"/>
      <c r="V604" s="11"/>
      <c r="W604" s="27">
        <v>19</v>
      </c>
      <c r="X604" s="27"/>
      <c r="Y604" s="27" t="s">
        <v>3121</v>
      </c>
      <c r="Z604" s="27" t="s">
        <v>3121</v>
      </c>
      <c r="AA604" s="27" t="s">
        <v>3158</v>
      </c>
    </row>
    <row r="605" spans="1:27" ht="37.5" x14ac:dyDescent="0.3">
      <c r="A605" s="11" t="s">
        <v>3097</v>
      </c>
      <c r="B605" s="27" t="s">
        <v>3159</v>
      </c>
      <c r="M605" s="22" t="str">
        <f t="shared" ref="M605:M628" si="14">CONCATENATE(N605," : ",Q605," - ",T605," | ",O605," : ",R605," - ",U605)</f>
        <v>TOYOTA : VARIOS - VARIOS | HYUNDAI : VARIOS - VARIOS</v>
      </c>
      <c r="N605" s="12" t="s">
        <v>1008</v>
      </c>
      <c r="O605" s="12" t="s">
        <v>1002</v>
      </c>
      <c r="P605" s="12"/>
      <c r="Q605" s="12" t="s">
        <v>1021</v>
      </c>
      <c r="R605" s="11" t="s">
        <v>1021</v>
      </c>
      <c r="S605" s="11"/>
      <c r="T605" s="11" t="s">
        <v>1021</v>
      </c>
      <c r="U605" s="11" t="s">
        <v>1021</v>
      </c>
      <c r="V605" s="11"/>
      <c r="W605" s="27" t="s">
        <v>3172</v>
      </c>
      <c r="X605" s="27"/>
      <c r="Y605" s="27" t="s">
        <v>3122</v>
      </c>
      <c r="Z605" s="27" t="s">
        <v>3122</v>
      </c>
      <c r="AA605" s="27" t="s">
        <v>3159</v>
      </c>
    </row>
    <row r="606" spans="1:27" x14ac:dyDescent="0.3">
      <c r="A606" s="11" t="s">
        <v>3098</v>
      </c>
      <c r="B606" s="27" t="s">
        <v>3158</v>
      </c>
      <c r="M606" s="22" t="str">
        <f t="shared" si="14"/>
        <v xml:space="preserve">TOYOTA : CORONA, SPRINTER, TOWNACE, CALDINA, CARINA, COROLLA, LITEACE, - 1C, 2C, 3C |  :  - </v>
      </c>
      <c r="N606" s="12" t="s">
        <v>1008</v>
      </c>
      <c r="O606" s="12"/>
      <c r="P606" s="12"/>
      <c r="Q606" s="12" t="s">
        <v>3175</v>
      </c>
      <c r="R606" s="11"/>
      <c r="S606" s="11"/>
      <c r="T606" s="11" t="s">
        <v>2014</v>
      </c>
      <c r="U606" s="11"/>
      <c r="V606" s="11"/>
      <c r="W606" s="38">
        <v>45750</v>
      </c>
      <c r="X606" s="27"/>
      <c r="Y606" s="27" t="s">
        <v>3123</v>
      </c>
      <c r="Z606" s="27" t="s">
        <v>3123</v>
      </c>
      <c r="AA606" s="27" t="s">
        <v>3158</v>
      </c>
    </row>
    <row r="607" spans="1:27" x14ac:dyDescent="0.3">
      <c r="A607" s="11" t="s">
        <v>3099</v>
      </c>
      <c r="B607" s="27" t="s">
        <v>3158</v>
      </c>
      <c r="M607" s="22" t="str">
        <f t="shared" si="14"/>
        <v>HYUNDAI : STAREX, TERRACAN - D4BH | MITSUBISHI : L200, MONTERO, TURBO - 4D56</v>
      </c>
      <c r="N607" s="12" t="s">
        <v>1002</v>
      </c>
      <c r="O607" s="12" t="s">
        <v>1004</v>
      </c>
      <c r="P607" s="12"/>
      <c r="Q607" s="12" t="s">
        <v>3176</v>
      </c>
      <c r="R607" s="11" t="s">
        <v>3177</v>
      </c>
      <c r="S607" s="11"/>
      <c r="T607" s="11" t="s">
        <v>2768</v>
      </c>
      <c r="U607" s="11" t="s">
        <v>1992</v>
      </c>
      <c r="V607" s="11"/>
      <c r="W607" s="27"/>
      <c r="X607" s="27"/>
      <c r="Y607" s="27" t="s">
        <v>3124</v>
      </c>
      <c r="Z607" s="27" t="s">
        <v>3124</v>
      </c>
      <c r="AA607" s="27" t="s">
        <v>3158</v>
      </c>
    </row>
    <row r="608" spans="1:27" ht="37.5" x14ac:dyDescent="0.3">
      <c r="A608" s="11" t="s">
        <v>3100</v>
      </c>
      <c r="B608" s="27" t="s">
        <v>3160</v>
      </c>
      <c r="M608" s="22" t="str">
        <f t="shared" si="14"/>
        <v xml:space="preserve">TOYOTA : COROLLA DIESEL - 2C |  :  - </v>
      </c>
      <c r="N608" s="12" t="s">
        <v>1008</v>
      </c>
      <c r="O608" s="12"/>
      <c r="P608" s="12"/>
      <c r="Q608" s="12" t="s">
        <v>3178</v>
      </c>
      <c r="R608" s="11"/>
      <c r="S608" s="11"/>
      <c r="T608" s="11" t="s">
        <v>2743</v>
      </c>
      <c r="U608" s="11"/>
      <c r="V608" s="11"/>
      <c r="W608" s="27"/>
      <c r="X608" s="27" t="s">
        <v>3150</v>
      </c>
      <c r="Y608" s="27" t="s">
        <v>3136</v>
      </c>
      <c r="Z608" s="27"/>
      <c r="AA608" s="27" t="s">
        <v>3160</v>
      </c>
    </row>
    <row r="609" spans="1:27" ht="37.5" x14ac:dyDescent="0.3">
      <c r="A609" s="11" t="s">
        <v>3101</v>
      </c>
      <c r="B609" s="27" t="s">
        <v>3161</v>
      </c>
      <c r="M609" s="22" t="str">
        <f t="shared" si="14"/>
        <v xml:space="preserve">TOYOTA : HIACE, COMMUTER - 2L, 3L |  :  - </v>
      </c>
      <c r="N609" s="12" t="s">
        <v>1008</v>
      </c>
      <c r="O609" s="12"/>
      <c r="P609" s="12"/>
      <c r="Q609" s="12" t="s">
        <v>3179</v>
      </c>
      <c r="R609" s="11"/>
      <c r="S609" s="11"/>
      <c r="T609" s="11" t="s">
        <v>2795</v>
      </c>
      <c r="U609" s="11"/>
      <c r="V609" s="11"/>
      <c r="W609" s="27"/>
      <c r="X609" s="27"/>
      <c r="Y609" s="27" t="s">
        <v>3137</v>
      </c>
      <c r="Z609" s="27"/>
      <c r="AA609" s="27" t="s">
        <v>3161</v>
      </c>
    </row>
    <row r="610" spans="1:27" ht="37.5" x14ac:dyDescent="0.3">
      <c r="A610" s="11" t="s">
        <v>3102</v>
      </c>
      <c r="B610" s="27" t="s">
        <v>3162</v>
      </c>
      <c r="M610" s="22" t="str">
        <f t="shared" si="14"/>
        <v>HYUNDAI : MONTERO, TURBO. L200 - 4D56 | HYUNDAI : STAREX, PORTER, H100 - D4BB</v>
      </c>
      <c r="N610" s="12" t="s">
        <v>1002</v>
      </c>
      <c r="O610" s="12" t="s">
        <v>1002</v>
      </c>
      <c r="P610" s="12"/>
      <c r="Q610" s="12" t="s">
        <v>3180</v>
      </c>
      <c r="R610" s="11" t="s">
        <v>3181</v>
      </c>
      <c r="S610" s="11"/>
      <c r="T610" s="11" t="s">
        <v>1992</v>
      </c>
      <c r="U610" s="11" t="s">
        <v>1971</v>
      </c>
      <c r="V610" s="11"/>
      <c r="W610" s="27"/>
      <c r="X610" s="27" t="s">
        <v>3151</v>
      </c>
      <c r="Y610" s="27" t="s">
        <v>3138</v>
      </c>
      <c r="Z610" s="27" t="s">
        <v>3125</v>
      </c>
      <c r="AA610" s="27" t="s">
        <v>3162</v>
      </c>
    </row>
    <row r="611" spans="1:27" x14ac:dyDescent="0.3">
      <c r="A611" s="11" t="s">
        <v>3103</v>
      </c>
      <c r="B611" s="27" t="s">
        <v>1203</v>
      </c>
      <c r="M611" s="22" t="str">
        <f t="shared" si="14"/>
        <v xml:space="preserve">VARIOS : VARIOS - VARIOS |  :  - </v>
      </c>
      <c r="N611" s="12" t="s">
        <v>1021</v>
      </c>
      <c r="O611" s="12"/>
      <c r="P611" s="12"/>
      <c r="Q611" s="12" t="s">
        <v>1021</v>
      </c>
      <c r="R611" s="11"/>
      <c r="S611" s="11"/>
      <c r="T611" s="11" t="s">
        <v>1021</v>
      </c>
      <c r="U611" s="11"/>
      <c r="V611" s="11"/>
      <c r="W611" s="27" t="s">
        <v>3173</v>
      </c>
      <c r="X611" s="27"/>
      <c r="Y611" s="27" t="s">
        <v>3139</v>
      </c>
      <c r="Z611" s="27" t="s">
        <v>3126</v>
      </c>
      <c r="AA611" s="27" t="s">
        <v>1203</v>
      </c>
    </row>
    <row r="612" spans="1:27" x14ac:dyDescent="0.3">
      <c r="A612" s="11" t="s">
        <v>3104</v>
      </c>
      <c r="B612" s="27" t="s">
        <v>3163</v>
      </c>
      <c r="M612" s="22" t="str">
        <f t="shared" si="14"/>
        <v xml:space="preserve">VARIOS : VARIOS - VARIOS |  :  - </v>
      </c>
      <c r="N612" s="12" t="s">
        <v>1021</v>
      </c>
      <c r="O612" s="12"/>
      <c r="P612" s="12"/>
      <c r="Q612" s="12" t="s">
        <v>1021</v>
      </c>
      <c r="R612" s="11"/>
      <c r="S612" s="11"/>
      <c r="T612" s="11" t="s">
        <v>1021</v>
      </c>
      <c r="U612" s="11"/>
      <c r="V612" s="11"/>
      <c r="W612" s="27" t="s">
        <v>3173</v>
      </c>
      <c r="X612" s="27"/>
      <c r="Y612" s="27" t="s">
        <v>3127</v>
      </c>
      <c r="Z612" s="27" t="s">
        <v>3127</v>
      </c>
      <c r="AA612" s="27" t="s">
        <v>3163</v>
      </c>
    </row>
    <row r="613" spans="1:27" x14ac:dyDescent="0.3">
      <c r="A613" s="11" t="s">
        <v>3105</v>
      </c>
      <c r="B613" s="27"/>
      <c r="M613" s="22" t="str">
        <f t="shared" si="14"/>
        <v xml:space="preserve">NISSAN : URVAN - TD23, TD27, ZD30, TD42 |  :  - </v>
      </c>
      <c r="N613" s="12" t="s">
        <v>1003</v>
      </c>
      <c r="O613" s="12"/>
      <c r="P613" s="12"/>
      <c r="Q613" s="12" t="s">
        <v>3182</v>
      </c>
      <c r="R613" s="11"/>
      <c r="S613" s="11"/>
      <c r="T613" s="11" t="s">
        <v>3183</v>
      </c>
      <c r="U613" s="11"/>
      <c r="V613" s="11"/>
      <c r="W613" s="27">
        <v>19</v>
      </c>
      <c r="X613" s="27" t="s">
        <v>3152</v>
      </c>
      <c r="Y613" s="27" t="s">
        <v>3140</v>
      </c>
      <c r="Z613" s="27" t="s">
        <v>3128</v>
      </c>
      <c r="AA613" s="27"/>
    </row>
    <row r="614" spans="1:27" x14ac:dyDescent="0.3">
      <c r="A614" s="11" t="s">
        <v>3106</v>
      </c>
      <c r="B614" s="27" t="s">
        <v>3164</v>
      </c>
      <c r="M614" s="22" t="str">
        <f t="shared" si="14"/>
        <v xml:space="preserve">MITSUBISHI : PAJERO - 4D56 |  :  - </v>
      </c>
      <c r="N614" s="12" t="s">
        <v>1004</v>
      </c>
      <c r="O614" s="12"/>
      <c r="P614" s="12"/>
      <c r="Q614" s="12" t="s">
        <v>3184</v>
      </c>
      <c r="R614" s="11"/>
      <c r="S614" s="11"/>
      <c r="T614" s="11" t="s">
        <v>1992</v>
      </c>
      <c r="U614" s="11"/>
      <c r="V614" s="11"/>
      <c r="W614" s="27"/>
      <c r="X614" s="27"/>
      <c r="Y614" s="27" t="s">
        <v>3141</v>
      </c>
      <c r="Z614" s="27"/>
      <c r="AA614" s="27" t="s">
        <v>3164</v>
      </c>
    </row>
    <row r="615" spans="1:27" x14ac:dyDescent="0.3">
      <c r="A615" s="11" t="s">
        <v>3107</v>
      </c>
      <c r="B615" s="27"/>
      <c r="M615" s="22" t="str">
        <f t="shared" si="14"/>
        <v>HYUNDAI : VARIOS - VARIOS | MAZDA : R2 - VARIOS</v>
      </c>
      <c r="N615" s="12" t="s">
        <v>1002</v>
      </c>
      <c r="O615" s="12" t="s">
        <v>2257</v>
      </c>
      <c r="P615" s="12"/>
      <c r="Q615" s="12" t="s">
        <v>1021</v>
      </c>
      <c r="R615" s="11" t="s">
        <v>3185</v>
      </c>
      <c r="S615" s="11"/>
      <c r="T615" s="11" t="s">
        <v>1021</v>
      </c>
      <c r="U615" s="11" t="s">
        <v>1021</v>
      </c>
      <c r="V615" s="11"/>
      <c r="W615" s="27"/>
      <c r="X615" s="27"/>
      <c r="Y615" s="27" t="s">
        <v>3142</v>
      </c>
      <c r="Z615" s="27"/>
      <c r="AA615" s="27"/>
    </row>
    <row r="616" spans="1:27" x14ac:dyDescent="0.3">
      <c r="A616" s="11" t="s">
        <v>3108</v>
      </c>
      <c r="B616" s="27" t="s">
        <v>3165</v>
      </c>
      <c r="M616" s="22" t="str">
        <f t="shared" si="14"/>
        <v xml:space="preserve">TOYOTA : COROLLA - 1C,2C |  :  - </v>
      </c>
      <c r="N616" s="12" t="s">
        <v>1008</v>
      </c>
      <c r="O616" s="12"/>
      <c r="P616" s="12"/>
      <c r="Q616" s="12" t="s">
        <v>1682</v>
      </c>
      <c r="R616" s="11"/>
      <c r="S616" s="11"/>
      <c r="T616" s="11" t="s">
        <v>3186</v>
      </c>
      <c r="U616" s="11"/>
      <c r="V616" s="11"/>
      <c r="W616" s="27"/>
      <c r="X616" s="27"/>
      <c r="Y616" s="27" t="s">
        <v>3143</v>
      </c>
      <c r="Z616" s="27"/>
      <c r="AA616" s="27" t="s">
        <v>3165</v>
      </c>
    </row>
    <row r="617" spans="1:27" x14ac:dyDescent="0.3">
      <c r="A617" s="11" t="s">
        <v>3109</v>
      </c>
      <c r="B617" s="27" t="s">
        <v>3166</v>
      </c>
      <c r="M617" s="22" t="str">
        <f>CONCATENATE(N617," : ",Q617," - ",T617," | ",O617," : ",R617," - ",U617," | ",P617)</f>
        <v>KIA : BESTA - VARIOS | ASIA : TOPIC - VARIOS | MAZDA</v>
      </c>
      <c r="N617" s="12" t="s">
        <v>1001</v>
      </c>
      <c r="O617" s="12" t="s">
        <v>2759</v>
      </c>
      <c r="P617" s="12" t="s">
        <v>2257</v>
      </c>
      <c r="Q617" s="12" t="s">
        <v>3187</v>
      </c>
      <c r="R617" s="11" t="s">
        <v>2760</v>
      </c>
      <c r="S617" s="11" t="s">
        <v>1021</v>
      </c>
      <c r="T617" s="11" t="s">
        <v>1021</v>
      </c>
      <c r="U617" s="11" t="s">
        <v>1021</v>
      </c>
      <c r="V617" s="11" t="s">
        <v>1021</v>
      </c>
      <c r="W617" s="27"/>
      <c r="X617" s="27"/>
      <c r="Y617" s="27">
        <v>9946322</v>
      </c>
      <c r="Z617" s="27">
        <v>9946322</v>
      </c>
      <c r="AA617" s="27" t="s">
        <v>3166</v>
      </c>
    </row>
    <row r="618" spans="1:27" x14ac:dyDescent="0.3">
      <c r="A618" s="11" t="s">
        <v>3110</v>
      </c>
      <c r="B618" s="27"/>
      <c r="M618" s="22" t="str">
        <f t="shared" si="14"/>
        <v xml:space="preserve">HYUNDAI : STAREX, H-1, H-100 - D4CB |  :  - </v>
      </c>
      <c r="N618" s="12" t="s">
        <v>1002</v>
      </c>
      <c r="O618" s="12"/>
      <c r="P618" s="12"/>
      <c r="Q618" s="12" t="s">
        <v>3188</v>
      </c>
      <c r="R618" s="11"/>
      <c r="S618" s="11"/>
      <c r="T618" s="11" t="s">
        <v>2123</v>
      </c>
      <c r="U618" s="11"/>
      <c r="V618" s="11"/>
      <c r="W618" s="27" t="s">
        <v>3172</v>
      </c>
      <c r="X618" s="27" t="s">
        <v>3153</v>
      </c>
      <c r="Y618" s="27">
        <v>9944392</v>
      </c>
      <c r="Z618" s="27">
        <v>9944392</v>
      </c>
      <c r="AA618" s="27"/>
    </row>
    <row r="619" spans="1:27" x14ac:dyDescent="0.3">
      <c r="A619" s="11" t="s">
        <v>3111</v>
      </c>
      <c r="B619" s="27" t="s">
        <v>3167</v>
      </c>
      <c r="M619" s="22" t="str">
        <f t="shared" si="14"/>
        <v xml:space="preserve">HYUNDAI : PORTER - D4BA,D4BB |  :  - </v>
      </c>
      <c r="N619" s="12" t="s">
        <v>1002</v>
      </c>
      <c r="O619" s="12"/>
      <c r="P619" s="12"/>
      <c r="Q619" s="12" t="s">
        <v>1826</v>
      </c>
      <c r="R619" s="11"/>
      <c r="S619" s="11"/>
      <c r="T619" s="11" t="s">
        <v>3189</v>
      </c>
      <c r="U619" s="11"/>
      <c r="V619" s="11"/>
      <c r="W619" s="27" t="s">
        <v>3172</v>
      </c>
      <c r="X619" s="27" t="s">
        <v>3154</v>
      </c>
      <c r="Y619" s="27" t="s">
        <v>3144</v>
      </c>
      <c r="Z619" s="27">
        <v>104160</v>
      </c>
      <c r="AA619" s="27" t="s">
        <v>3167</v>
      </c>
    </row>
    <row r="620" spans="1:27" x14ac:dyDescent="0.3">
      <c r="A620" s="11" t="s">
        <v>3112</v>
      </c>
      <c r="B620" s="27" t="s">
        <v>3168</v>
      </c>
      <c r="M620" s="22" t="str">
        <f t="shared" si="14"/>
        <v xml:space="preserve">NISSAN : CARAVAN - TD25, TD27, ZD-30 |  : , TD27, ZD30, - </v>
      </c>
      <c r="N620" s="12" t="s">
        <v>1003</v>
      </c>
      <c r="O620" s="12"/>
      <c r="P620" s="12"/>
      <c r="Q620" s="12" t="s">
        <v>2778</v>
      </c>
      <c r="R620" s="11" t="s">
        <v>3190</v>
      </c>
      <c r="S620" s="11"/>
      <c r="T620" s="11" t="s">
        <v>3191</v>
      </c>
      <c r="U620" s="11"/>
      <c r="V620" s="11"/>
      <c r="W620" s="27" t="s">
        <v>3172</v>
      </c>
      <c r="X620" s="27" t="s">
        <v>3152</v>
      </c>
      <c r="Y620" s="27" t="s">
        <v>3145</v>
      </c>
      <c r="Z620" s="27" t="s">
        <v>3129</v>
      </c>
      <c r="AA620" s="27" t="s">
        <v>3168</v>
      </c>
    </row>
    <row r="621" spans="1:27" x14ac:dyDescent="0.3">
      <c r="A621" s="11" t="s">
        <v>3113</v>
      </c>
      <c r="B621" s="27" t="s">
        <v>3167</v>
      </c>
      <c r="M621" s="22" t="str">
        <f t="shared" si="14"/>
        <v xml:space="preserve">HYUNDAI : GRACE, PORTER - D4BB,D4BA |  :  - </v>
      </c>
      <c r="N621" s="12" t="s">
        <v>1002</v>
      </c>
      <c r="O621" s="12"/>
      <c r="P621" s="12"/>
      <c r="Q621" s="12" t="s">
        <v>3192</v>
      </c>
      <c r="R621" s="11"/>
      <c r="S621" s="11"/>
      <c r="T621" s="11" t="s">
        <v>3193</v>
      </c>
      <c r="U621" s="11"/>
      <c r="V621" s="11"/>
      <c r="W621" s="27" t="s">
        <v>3172</v>
      </c>
      <c r="X621" s="27" t="s">
        <v>3155</v>
      </c>
      <c r="Y621" s="27" t="s">
        <v>3130</v>
      </c>
      <c r="Z621" s="27" t="s">
        <v>3130</v>
      </c>
      <c r="AA621" s="27" t="s">
        <v>3167</v>
      </c>
    </row>
    <row r="622" spans="1:27" x14ac:dyDescent="0.3">
      <c r="A622" s="11" t="s">
        <v>3114</v>
      </c>
      <c r="B622" s="27" t="s">
        <v>3167</v>
      </c>
      <c r="M622" s="22" t="str">
        <f t="shared" si="14"/>
        <v xml:space="preserve">MITSUBISHI : L200 - 4D56 |  :  - </v>
      </c>
      <c r="N622" s="12" t="s">
        <v>1004</v>
      </c>
      <c r="O622" s="12"/>
      <c r="P622" s="12"/>
      <c r="Q622" s="12" t="s">
        <v>2796</v>
      </c>
      <c r="R622" s="11"/>
      <c r="S622" s="11"/>
      <c r="T622" s="11" t="s">
        <v>1992</v>
      </c>
      <c r="U622" s="11"/>
      <c r="V622" s="11"/>
      <c r="W622" s="27" t="s">
        <v>1145</v>
      </c>
      <c r="X622" s="27"/>
      <c r="Y622" s="27" t="s">
        <v>1145</v>
      </c>
      <c r="Z622" s="27" t="s">
        <v>1145</v>
      </c>
      <c r="AA622" s="27" t="s">
        <v>3167</v>
      </c>
    </row>
    <row r="623" spans="1:27" x14ac:dyDescent="0.3">
      <c r="A623" s="11" t="s">
        <v>3115</v>
      </c>
      <c r="B623" s="27" t="s">
        <v>3169</v>
      </c>
      <c r="M623" s="22" t="str">
        <f t="shared" si="14"/>
        <v xml:space="preserve">TOYOTA : HILUX,HIACE - 2L, 3L. 3B |  :  - </v>
      </c>
      <c r="N623" s="12" t="s">
        <v>1008</v>
      </c>
      <c r="O623" s="12"/>
      <c r="P623" s="12"/>
      <c r="Q623" s="12" t="s">
        <v>3194</v>
      </c>
      <c r="R623" s="11"/>
      <c r="S623" s="11"/>
      <c r="T623" s="11" t="s">
        <v>3195</v>
      </c>
      <c r="U623" s="11"/>
      <c r="V623" s="11"/>
      <c r="W623" s="27" t="s">
        <v>3172</v>
      </c>
      <c r="X623" s="27" t="s">
        <v>3156</v>
      </c>
      <c r="Y623" s="27" t="s">
        <v>3146</v>
      </c>
      <c r="Z623" s="27" t="s">
        <v>3131</v>
      </c>
      <c r="AA623" s="27" t="s">
        <v>3169</v>
      </c>
    </row>
    <row r="624" spans="1:27" x14ac:dyDescent="0.3">
      <c r="A624" s="11" t="s">
        <v>3116</v>
      </c>
      <c r="B624" s="27" t="s">
        <v>3170</v>
      </c>
      <c r="M624" s="22" t="str">
        <f t="shared" si="14"/>
        <v xml:space="preserve">TOYOTA : COROLLA - 3C,2C |  :  - </v>
      </c>
      <c r="N624" s="12" t="s">
        <v>1008</v>
      </c>
      <c r="O624" s="12"/>
      <c r="P624" s="12"/>
      <c r="Q624" s="12" t="s">
        <v>1682</v>
      </c>
      <c r="R624" s="11"/>
      <c r="S624" s="11"/>
      <c r="T624" s="11" t="s">
        <v>3196</v>
      </c>
      <c r="U624" s="11"/>
      <c r="V624" s="11"/>
      <c r="W624" s="27"/>
      <c r="X624" s="27" t="s">
        <v>3157</v>
      </c>
      <c r="Y624" s="27">
        <v>9942556</v>
      </c>
      <c r="Z624" s="27" t="s">
        <v>3132</v>
      </c>
      <c r="AA624" s="27" t="s">
        <v>3170</v>
      </c>
    </row>
    <row r="625" spans="1:27" x14ac:dyDescent="0.3">
      <c r="A625" s="11" t="s">
        <v>3117</v>
      </c>
      <c r="B625" s="27"/>
      <c r="M625" s="22" t="str">
        <f t="shared" si="14"/>
        <v>MITSUBISHI : L200, MONTERO - VARIOS | HYUNDAI : H100 - VARIOS</v>
      </c>
      <c r="N625" s="12" t="s">
        <v>1004</v>
      </c>
      <c r="O625" s="12" t="s">
        <v>1002</v>
      </c>
      <c r="P625" s="12"/>
      <c r="Q625" s="12" t="s">
        <v>3197</v>
      </c>
      <c r="R625" s="11" t="s">
        <v>1598</v>
      </c>
      <c r="S625" s="11"/>
      <c r="T625" s="11" t="s">
        <v>1021</v>
      </c>
      <c r="U625" s="11" t="s">
        <v>1021</v>
      </c>
      <c r="V625" s="11"/>
      <c r="W625" s="27"/>
      <c r="X625" s="27" t="s">
        <v>3155</v>
      </c>
      <c r="Y625" s="27" t="s">
        <v>3147</v>
      </c>
      <c r="Z625" s="27" t="s">
        <v>3133</v>
      </c>
      <c r="AA625" s="27"/>
    </row>
    <row r="626" spans="1:27" x14ac:dyDescent="0.3">
      <c r="A626" s="11" t="s">
        <v>3118</v>
      </c>
      <c r="B626" s="27"/>
      <c r="M626" s="22" t="str">
        <f t="shared" si="14"/>
        <v xml:space="preserve">TOYOTA : COASTER - 14B, 13B,1HZ |  :  - </v>
      </c>
      <c r="N626" s="12" t="s">
        <v>1008</v>
      </c>
      <c r="O626" s="12"/>
      <c r="P626" s="12"/>
      <c r="Q626" s="12" t="s">
        <v>1679</v>
      </c>
      <c r="R626" s="11"/>
      <c r="S626" s="11"/>
      <c r="T626" s="11" t="s">
        <v>2776</v>
      </c>
      <c r="U626" s="11"/>
      <c r="V626" s="11"/>
      <c r="W626" s="27"/>
      <c r="X626" s="27"/>
      <c r="Y626" s="27" t="s">
        <v>3134</v>
      </c>
      <c r="Z626" s="27" t="s">
        <v>3134</v>
      </c>
      <c r="AA626" s="27"/>
    </row>
    <row r="627" spans="1:27" ht="37.5" x14ac:dyDescent="0.3">
      <c r="A627" s="11" t="s">
        <v>3119</v>
      </c>
      <c r="B627" s="27" t="s">
        <v>3171</v>
      </c>
      <c r="M627" s="22" t="str">
        <f t="shared" si="14"/>
        <v xml:space="preserve">VARIOS : VARIOS - VARIOS |  :  - </v>
      </c>
      <c r="N627" s="12" t="s">
        <v>1021</v>
      </c>
      <c r="O627" s="12"/>
      <c r="P627" s="12"/>
      <c r="Q627" s="12" t="s">
        <v>1021</v>
      </c>
      <c r="R627" s="11"/>
      <c r="S627" s="11"/>
      <c r="T627" s="11" t="s">
        <v>1021</v>
      </c>
      <c r="U627" s="11"/>
      <c r="V627" s="11"/>
      <c r="W627" s="27"/>
      <c r="X627" s="27"/>
      <c r="Y627" s="27" t="s">
        <v>3148</v>
      </c>
      <c r="Z627" s="27" t="s">
        <v>3135</v>
      </c>
      <c r="AA627" s="27" t="s">
        <v>3171</v>
      </c>
    </row>
    <row r="628" spans="1:27" x14ac:dyDescent="0.3">
      <c r="A628" s="11" t="s">
        <v>3120</v>
      </c>
      <c r="B628" s="27"/>
      <c r="M628" s="22" t="str">
        <f t="shared" si="14"/>
        <v xml:space="preserve">VARIOS : VARIOS - VARIOS |  :  - </v>
      </c>
      <c r="N628" s="12" t="s">
        <v>1021</v>
      </c>
      <c r="O628" s="12"/>
      <c r="P628" s="12"/>
      <c r="Q628" s="12" t="s">
        <v>1021</v>
      </c>
      <c r="R628" s="11"/>
      <c r="S628" s="11"/>
      <c r="T628" s="11" t="s">
        <v>1021</v>
      </c>
      <c r="U628" s="11"/>
      <c r="V628" s="11"/>
      <c r="W628" s="27"/>
      <c r="X628" s="27">
        <v>3165142923154</v>
      </c>
      <c r="Y628" s="27" t="s">
        <v>3149</v>
      </c>
      <c r="Z628" s="27"/>
      <c r="AA628" s="27"/>
    </row>
    <row r="629" spans="1:27" x14ac:dyDescent="0.3">
      <c r="A629" s="11" t="s">
        <v>3198</v>
      </c>
      <c r="B629" s="29"/>
      <c r="M629" s="22" t="str">
        <f>CONCATENATE(N629," : ",Q629," - ",T629)</f>
        <v>NISSAN : PICK, 620, 720 - J15, J16</v>
      </c>
      <c r="N629" s="7" t="s">
        <v>1003</v>
      </c>
      <c r="O629" s="7"/>
      <c r="P629" s="7"/>
      <c r="Q629" s="7" t="s">
        <v>3328</v>
      </c>
      <c r="R629" s="13"/>
      <c r="S629" s="13"/>
      <c r="T629" s="13" t="s">
        <v>3329</v>
      </c>
      <c r="U629" s="13"/>
      <c r="V629" s="13"/>
      <c r="W629" s="27"/>
      <c r="X629" s="29"/>
      <c r="Y629" s="29" t="s">
        <v>3285</v>
      </c>
      <c r="Z629" s="27" t="s">
        <v>3253</v>
      </c>
      <c r="AA629" s="29"/>
    </row>
    <row r="630" spans="1:27" ht="37.5" x14ac:dyDescent="0.3">
      <c r="A630" s="11" t="s">
        <v>3199</v>
      </c>
      <c r="B630" s="27" t="s">
        <v>3371</v>
      </c>
      <c r="M630" s="22" t="str">
        <f>CONCATENATE(N630," : ",Q630," - ",T630)</f>
        <v>VARIOS : VARIOS - VARIOS</v>
      </c>
      <c r="N630" s="12" t="s">
        <v>1021</v>
      </c>
      <c r="O630" s="12"/>
      <c r="P630" s="12"/>
      <c r="Q630" s="12" t="s">
        <v>1021</v>
      </c>
      <c r="R630" s="11"/>
      <c r="S630" s="11"/>
      <c r="T630" s="11" t="s">
        <v>1021</v>
      </c>
      <c r="U630" s="11"/>
      <c r="V630" s="11"/>
      <c r="W630" s="27"/>
      <c r="X630" s="27"/>
      <c r="Y630" s="27" t="s">
        <v>3254</v>
      </c>
      <c r="Z630" s="27" t="s">
        <v>3254</v>
      </c>
      <c r="AA630" s="27" t="s">
        <v>3371</v>
      </c>
    </row>
    <row r="631" spans="1:27" ht="37.5" x14ac:dyDescent="0.3">
      <c r="A631" s="11" t="s">
        <v>3200</v>
      </c>
      <c r="B631" s="27" t="s">
        <v>3371</v>
      </c>
      <c r="M631" s="22" t="str">
        <f>CONCATENATE(N631," : ",Q631," - ",T631," | ",O631," : ",R631," - ",P631," | ",S631)</f>
        <v>TOYOTA : CELICA, CAMRY, 4RUNNER - VARIOS | NISSAN : QUEST, LEXUS - HONDA | CIVIC</v>
      </c>
      <c r="N631" s="12" t="s">
        <v>1008</v>
      </c>
      <c r="O631" s="12" t="s">
        <v>1003</v>
      </c>
      <c r="P631" s="12" t="s">
        <v>1017</v>
      </c>
      <c r="Q631" s="12" t="s">
        <v>3330</v>
      </c>
      <c r="R631" s="11" t="s">
        <v>3331</v>
      </c>
      <c r="S631" s="11" t="s">
        <v>1944</v>
      </c>
      <c r="T631" s="11" t="s">
        <v>1021</v>
      </c>
      <c r="U631" s="11" t="s">
        <v>1021</v>
      </c>
      <c r="V631" s="11" t="s">
        <v>1021</v>
      </c>
      <c r="W631" s="27" t="s">
        <v>3403</v>
      </c>
      <c r="X631" s="27"/>
      <c r="Y631" s="27" t="s">
        <v>3255</v>
      </c>
      <c r="Z631" s="27" t="s">
        <v>3255</v>
      </c>
      <c r="AA631" s="27" t="s">
        <v>3371</v>
      </c>
    </row>
    <row r="632" spans="1:27" ht="37.5" x14ac:dyDescent="0.3">
      <c r="A632" s="11" t="s">
        <v>3201</v>
      </c>
      <c r="B632" s="27" t="s">
        <v>3372</v>
      </c>
      <c r="M632" s="22" t="str">
        <f t="shared" ref="M632:M672" si="15">CONCATENATE(N632," : ",Q632," - ",T632," | ",O632," : ",R632," - ",P632," | ",S632)</f>
        <v>TOYOTA : VARIOS - VARIOS | HYUNDAI : VARIOS - KIA | VARIOS</v>
      </c>
      <c r="N632" s="12" t="s">
        <v>1008</v>
      </c>
      <c r="O632" s="12" t="s">
        <v>1002</v>
      </c>
      <c r="P632" s="12" t="s">
        <v>1001</v>
      </c>
      <c r="Q632" s="12" t="s">
        <v>1021</v>
      </c>
      <c r="R632" s="11" t="s">
        <v>1021</v>
      </c>
      <c r="S632" s="11" t="s">
        <v>1021</v>
      </c>
      <c r="T632" s="11" t="s">
        <v>1021</v>
      </c>
      <c r="U632" s="11" t="s">
        <v>1021</v>
      </c>
      <c r="V632" s="11" t="s">
        <v>1021</v>
      </c>
      <c r="W632" s="27" t="s">
        <v>3403</v>
      </c>
      <c r="X632" s="27"/>
      <c r="Y632" s="27" t="s">
        <v>3286</v>
      </c>
      <c r="Z632" s="27" t="s">
        <v>3256</v>
      </c>
      <c r="AA632" s="27" t="s">
        <v>3372</v>
      </c>
    </row>
    <row r="633" spans="1:27" ht="37.5" x14ac:dyDescent="0.3">
      <c r="A633" s="11" t="s">
        <v>3202</v>
      </c>
      <c r="B633" s="27" t="s">
        <v>3373</v>
      </c>
      <c r="M633" s="22" t="str">
        <f t="shared" si="15"/>
        <v xml:space="preserve">TOYOTA : CELICA,COROLLA - 2L |  :  -  | </v>
      </c>
      <c r="N633" s="12" t="s">
        <v>1008</v>
      </c>
      <c r="O633" s="12"/>
      <c r="P633" s="12"/>
      <c r="Q633" s="12" t="s">
        <v>3332</v>
      </c>
      <c r="R633" s="11"/>
      <c r="S633" s="11"/>
      <c r="T633" s="11" t="s">
        <v>2794</v>
      </c>
      <c r="U633" s="11"/>
      <c r="V633" s="11"/>
      <c r="W633" s="27" t="s">
        <v>3404</v>
      </c>
      <c r="X633" s="27"/>
      <c r="Y633" s="27" t="s">
        <v>3257</v>
      </c>
      <c r="Z633" s="27" t="s">
        <v>3257</v>
      </c>
      <c r="AA633" s="27" t="s">
        <v>3373</v>
      </c>
    </row>
    <row r="634" spans="1:27" x14ac:dyDescent="0.3">
      <c r="A634" s="11" t="s">
        <v>3203</v>
      </c>
      <c r="B634" s="27" t="s">
        <v>3320</v>
      </c>
      <c r="M634" s="22" t="str">
        <f t="shared" si="15"/>
        <v xml:space="preserve">DAEWOO : CIELO - VARIOS |  :  -  | </v>
      </c>
      <c r="N634" s="12" t="s">
        <v>1006</v>
      </c>
      <c r="O634" s="12"/>
      <c r="P634" s="12"/>
      <c r="Q634" s="12" t="s">
        <v>3333</v>
      </c>
      <c r="R634" s="11"/>
      <c r="S634" s="11"/>
      <c r="T634" s="11" t="s">
        <v>1021</v>
      </c>
      <c r="U634" s="11"/>
      <c r="V634" s="11"/>
      <c r="W634" s="27" t="s">
        <v>3405</v>
      </c>
      <c r="X634" s="27"/>
      <c r="Y634" s="27" t="s">
        <v>3287</v>
      </c>
      <c r="Z634" s="27" t="s">
        <v>3258</v>
      </c>
      <c r="AA634" s="27" t="s">
        <v>3320</v>
      </c>
    </row>
    <row r="635" spans="1:27" x14ac:dyDescent="0.3">
      <c r="A635" s="11" t="s">
        <v>3204</v>
      </c>
      <c r="B635" s="27" t="s">
        <v>3164</v>
      </c>
      <c r="M635" s="22" t="str">
        <f t="shared" si="15"/>
        <v xml:space="preserve">VARIOS : VARIOS - VARIOS |  :  -  | </v>
      </c>
      <c r="N635" s="12" t="s">
        <v>1021</v>
      </c>
      <c r="O635" s="12"/>
      <c r="P635" s="12"/>
      <c r="Q635" s="12" t="s">
        <v>1021</v>
      </c>
      <c r="R635" s="11"/>
      <c r="S635" s="11"/>
      <c r="T635" s="11" t="s">
        <v>1021</v>
      </c>
      <c r="U635" s="11"/>
      <c r="V635" s="11"/>
      <c r="W635" s="27" t="s">
        <v>3403</v>
      </c>
      <c r="X635" s="27"/>
      <c r="Y635" s="27" t="s">
        <v>3288</v>
      </c>
      <c r="Z635" s="27"/>
      <c r="AA635" s="27" t="s">
        <v>3164</v>
      </c>
    </row>
    <row r="636" spans="1:27" x14ac:dyDescent="0.3">
      <c r="A636" s="11" t="s">
        <v>3205</v>
      </c>
      <c r="B636" s="27" t="s">
        <v>3374</v>
      </c>
      <c r="M636" s="22" t="str">
        <f t="shared" si="15"/>
        <v xml:space="preserve">HYUNDAI : EXCEL - VARIOS |  :  -  | </v>
      </c>
      <c r="N636" s="12" t="s">
        <v>1002</v>
      </c>
      <c r="O636" s="12"/>
      <c r="P636" s="12"/>
      <c r="Q636" s="12" t="s">
        <v>2817</v>
      </c>
      <c r="R636" s="11"/>
      <c r="S636" s="11"/>
      <c r="T636" s="11" t="s">
        <v>1021</v>
      </c>
      <c r="U636" s="11"/>
      <c r="V636" s="11"/>
      <c r="W636" s="27"/>
      <c r="X636" s="27"/>
      <c r="Y636" s="27" t="s">
        <v>3289</v>
      </c>
      <c r="Z636" s="27"/>
      <c r="AA636" s="27" t="s">
        <v>3374</v>
      </c>
    </row>
    <row r="637" spans="1:27" ht="37.5" x14ac:dyDescent="0.3">
      <c r="A637" s="11" t="s">
        <v>3206</v>
      </c>
      <c r="B637" s="27" t="s">
        <v>3325</v>
      </c>
      <c r="M637" s="22" t="str">
        <f t="shared" si="15"/>
        <v xml:space="preserve">TOYOTA : YARIS - VARIOS |  :  -  | </v>
      </c>
      <c r="N637" s="12" t="s">
        <v>1008</v>
      </c>
      <c r="O637" s="12"/>
      <c r="P637" s="12"/>
      <c r="Q637" s="12" t="s">
        <v>1828</v>
      </c>
      <c r="R637" s="11"/>
      <c r="S637" s="11"/>
      <c r="T637" s="11" t="s">
        <v>1021</v>
      </c>
      <c r="U637" s="11"/>
      <c r="V637" s="11"/>
      <c r="W637" s="27" t="s">
        <v>3406</v>
      </c>
      <c r="X637" s="27"/>
      <c r="Y637" s="27" t="s">
        <v>3290</v>
      </c>
      <c r="Z637" s="27" t="s">
        <v>3259</v>
      </c>
      <c r="AA637" s="27" t="s">
        <v>3325</v>
      </c>
    </row>
    <row r="638" spans="1:27" x14ac:dyDescent="0.3">
      <c r="A638" s="11" t="s">
        <v>3207</v>
      </c>
      <c r="B638" s="27" t="s">
        <v>3324</v>
      </c>
      <c r="M638" s="22" t="str">
        <f t="shared" si="15"/>
        <v xml:space="preserve">TOYOTA : COROLLA - VARIOS |  :  -  | </v>
      </c>
      <c r="N638" s="12" t="s">
        <v>1008</v>
      </c>
      <c r="O638" s="12"/>
      <c r="P638" s="12"/>
      <c r="Q638" s="12" t="s">
        <v>1682</v>
      </c>
      <c r="R638" s="11"/>
      <c r="S638" s="11"/>
      <c r="T638" s="11" t="s">
        <v>1021</v>
      </c>
      <c r="U638" s="11"/>
      <c r="V638" s="11"/>
      <c r="W638" s="27" t="s">
        <v>3407</v>
      </c>
      <c r="X638" s="27"/>
      <c r="Y638" s="27" t="s">
        <v>3291</v>
      </c>
      <c r="Z638" s="27" t="s">
        <v>3260</v>
      </c>
      <c r="AA638" s="27" t="s">
        <v>3324</v>
      </c>
    </row>
    <row r="639" spans="1:27" x14ac:dyDescent="0.3">
      <c r="A639" s="11" t="s">
        <v>3208</v>
      </c>
      <c r="B639" s="27" t="s">
        <v>3375</v>
      </c>
      <c r="M639" s="22" t="str">
        <f t="shared" si="15"/>
        <v xml:space="preserve">NISSAN : PICK, 620, DATSUN - J15 |  :  -  | </v>
      </c>
      <c r="N639" s="12" t="s">
        <v>1003</v>
      </c>
      <c r="O639" s="12"/>
      <c r="P639" s="12"/>
      <c r="Q639" s="12" t="s">
        <v>3334</v>
      </c>
      <c r="R639" s="11"/>
      <c r="S639" s="11"/>
      <c r="T639" s="11" t="s">
        <v>3335</v>
      </c>
      <c r="U639" s="11"/>
      <c r="V639" s="11"/>
      <c r="W639" s="27"/>
      <c r="X639" s="27"/>
      <c r="Y639" s="27" t="s">
        <v>3292</v>
      </c>
      <c r="Z639" s="27" t="s">
        <v>3261</v>
      </c>
      <c r="AA639" s="27" t="s">
        <v>3375</v>
      </c>
    </row>
    <row r="640" spans="1:27" x14ac:dyDescent="0.3">
      <c r="A640" s="11" t="s">
        <v>3209</v>
      </c>
      <c r="B640" s="27"/>
      <c r="M640" s="22" t="str">
        <f t="shared" si="15"/>
        <v xml:space="preserve">TOYOTA : COROLLA, TERCEL - 2A, 3A |  :  -  | </v>
      </c>
      <c r="N640" s="12" t="s">
        <v>1008</v>
      </c>
      <c r="O640" s="12"/>
      <c r="P640" s="12"/>
      <c r="Q640" s="12" t="s">
        <v>1850</v>
      </c>
      <c r="R640" s="11"/>
      <c r="S640" s="11"/>
      <c r="T640" s="11" t="s">
        <v>3336</v>
      </c>
      <c r="U640" s="11"/>
      <c r="V640" s="11"/>
      <c r="W640" s="27"/>
      <c r="X640" s="27"/>
      <c r="Y640" s="27" t="s">
        <v>3262</v>
      </c>
      <c r="Z640" s="27" t="s">
        <v>3262</v>
      </c>
      <c r="AA640" s="27"/>
    </row>
    <row r="641" spans="1:27" x14ac:dyDescent="0.3">
      <c r="A641" s="11" t="s">
        <v>3210</v>
      </c>
      <c r="B641" s="27" t="s">
        <v>3376</v>
      </c>
      <c r="M641" s="22" t="str">
        <f t="shared" si="15"/>
        <v xml:space="preserve">TOYOTA : COROLLA, SPRINTER - 4AF, 4AFE, 5AF |  :  -  | </v>
      </c>
      <c r="N641" s="12" t="s">
        <v>1008</v>
      </c>
      <c r="O641" s="12"/>
      <c r="P641" s="12"/>
      <c r="Q641" s="12" t="s">
        <v>3337</v>
      </c>
      <c r="R641" s="11"/>
      <c r="S641" s="11"/>
      <c r="T641" s="11" t="s">
        <v>3338</v>
      </c>
      <c r="U641" s="11"/>
      <c r="V641" s="11"/>
      <c r="W641" s="27"/>
      <c r="X641" s="27"/>
      <c r="Y641" s="27" t="s">
        <v>3263</v>
      </c>
      <c r="Z641" s="27" t="s">
        <v>3263</v>
      </c>
      <c r="AA641" s="27" t="s">
        <v>3376</v>
      </c>
    </row>
    <row r="642" spans="1:27" x14ac:dyDescent="0.3">
      <c r="A642" s="11" t="s">
        <v>3211</v>
      </c>
      <c r="B642" s="27" t="s">
        <v>3377</v>
      </c>
      <c r="M642" s="22" t="str">
        <f t="shared" si="15"/>
        <v xml:space="preserve">TOYOTA : CORONA, COROLLA - 3T |  :  -  | </v>
      </c>
      <c r="N642" s="12" t="s">
        <v>1008</v>
      </c>
      <c r="O642" s="12"/>
      <c r="P642" s="12"/>
      <c r="Q642" s="12" t="s">
        <v>3339</v>
      </c>
      <c r="R642" s="11"/>
      <c r="S642" s="11"/>
      <c r="T642" s="11" t="s">
        <v>3340</v>
      </c>
      <c r="U642" s="11"/>
      <c r="V642" s="11"/>
      <c r="W642" s="27"/>
      <c r="X642" s="27"/>
      <c r="Y642" s="27" t="s">
        <v>3264</v>
      </c>
      <c r="Z642" s="27" t="s">
        <v>3264</v>
      </c>
      <c r="AA642" s="27" t="s">
        <v>3377</v>
      </c>
    </row>
    <row r="643" spans="1:27" x14ac:dyDescent="0.3">
      <c r="A643" s="11" t="s">
        <v>3212</v>
      </c>
      <c r="B643" s="27"/>
      <c r="M643" s="22" t="str">
        <f t="shared" si="15"/>
        <v xml:space="preserve">NISSAN : SUNNY ,, SENTRA - B13,AG15,GA16 |  :  -  | </v>
      </c>
      <c r="N643" s="12" t="s">
        <v>1003</v>
      </c>
      <c r="O643" s="12"/>
      <c r="P643" s="12"/>
      <c r="Q643" s="12" t="s">
        <v>3341</v>
      </c>
      <c r="R643" s="11"/>
      <c r="S643" s="11"/>
      <c r="T643" s="11" t="s">
        <v>3342</v>
      </c>
      <c r="U643" s="11"/>
      <c r="V643" s="11"/>
      <c r="W643" s="27"/>
      <c r="X643" s="27"/>
      <c r="Y643" s="27" t="s">
        <v>3265</v>
      </c>
      <c r="Z643" s="27" t="s">
        <v>3265</v>
      </c>
      <c r="AA643" s="27"/>
    </row>
    <row r="644" spans="1:27" x14ac:dyDescent="0.3">
      <c r="A644" s="11" t="s">
        <v>3213</v>
      </c>
      <c r="B644" s="27" t="s">
        <v>3378</v>
      </c>
      <c r="M644" s="22" t="str">
        <f t="shared" si="15"/>
        <v xml:space="preserve">NISSAN : SUNNY - E15,B11 | NISSAN : DATSUN,PULSAR -  | </v>
      </c>
      <c r="N644" s="12" t="s">
        <v>1003</v>
      </c>
      <c r="O644" s="12" t="s">
        <v>1003</v>
      </c>
      <c r="P644" s="12"/>
      <c r="Q644" s="12" t="s">
        <v>1619</v>
      </c>
      <c r="R644" s="11" t="s">
        <v>3343</v>
      </c>
      <c r="S644" s="11"/>
      <c r="T644" s="11" t="s">
        <v>3344</v>
      </c>
      <c r="U644" s="11" t="s">
        <v>3345</v>
      </c>
      <c r="V644" s="11"/>
      <c r="W644" s="27"/>
      <c r="X644" s="27"/>
      <c r="Y644" s="27" t="s">
        <v>3293</v>
      </c>
      <c r="Z644" s="27"/>
      <c r="AA644" s="27" t="s">
        <v>3378</v>
      </c>
    </row>
    <row r="645" spans="1:27" x14ac:dyDescent="0.3">
      <c r="A645" s="11" t="s">
        <v>3214</v>
      </c>
      <c r="B645" s="27" t="s">
        <v>3172</v>
      </c>
      <c r="M645" s="22" t="str">
        <f t="shared" si="15"/>
        <v xml:space="preserve">NISSAN : SENTRA - E13,158(81-) |  :  -  | </v>
      </c>
      <c r="N645" s="12" t="s">
        <v>1003</v>
      </c>
      <c r="O645" s="12"/>
      <c r="P645" s="12"/>
      <c r="Q645" s="12" t="s">
        <v>1623</v>
      </c>
      <c r="R645" s="11"/>
      <c r="S645" s="11"/>
      <c r="T645" s="11" t="s">
        <v>3346</v>
      </c>
      <c r="U645" s="11"/>
      <c r="V645" s="11"/>
      <c r="W645" s="27"/>
      <c r="X645" s="27"/>
      <c r="Y645" s="27" t="s">
        <v>3266</v>
      </c>
      <c r="Z645" s="27" t="s">
        <v>3266</v>
      </c>
      <c r="AA645" s="27" t="s">
        <v>3172</v>
      </c>
    </row>
    <row r="646" spans="1:27" x14ac:dyDescent="0.3">
      <c r="A646" s="11" t="s">
        <v>3215</v>
      </c>
      <c r="B646" s="27"/>
      <c r="M646" s="22" t="str">
        <f t="shared" si="15"/>
        <v xml:space="preserve">MITSUBISHI : LANCER - 4G15 |  :  -  | </v>
      </c>
      <c r="N646" s="12" t="s">
        <v>1004</v>
      </c>
      <c r="O646" s="12"/>
      <c r="P646" s="12"/>
      <c r="Q646" s="12" t="s">
        <v>1639</v>
      </c>
      <c r="R646" s="11"/>
      <c r="S646" s="11"/>
      <c r="T646" s="11" t="s">
        <v>1994</v>
      </c>
      <c r="U646" s="11"/>
      <c r="V646" s="11"/>
      <c r="W646" s="27"/>
      <c r="X646" s="27"/>
      <c r="Y646" s="27" t="s">
        <v>3267</v>
      </c>
      <c r="Z646" s="27" t="s">
        <v>3267</v>
      </c>
      <c r="AA646" s="27"/>
    </row>
    <row r="647" spans="1:27" x14ac:dyDescent="0.3">
      <c r="A647" s="11" t="s">
        <v>3216</v>
      </c>
      <c r="B647" s="27" t="s">
        <v>3378</v>
      </c>
      <c r="M647" s="22" t="str">
        <f t="shared" si="15"/>
        <v xml:space="preserve">HYUNDAI : EXCEL - VARIOS |  :  -  | </v>
      </c>
      <c r="N647" s="12" t="s">
        <v>1002</v>
      </c>
      <c r="O647" s="12"/>
      <c r="P647" s="12"/>
      <c r="Q647" s="12" t="s">
        <v>2817</v>
      </c>
      <c r="R647" s="11"/>
      <c r="S647" s="11"/>
      <c r="T647" s="11" t="s">
        <v>1021</v>
      </c>
      <c r="U647" s="11"/>
      <c r="V647" s="11"/>
      <c r="W647" s="27"/>
      <c r="X647" s="27"/>
      <c r="Y647" s="27" t="s">
        <v>3294</v>
      </c>
      <c r="Z647" s="27"/>
      <c r="AA647" s="27" t="s">
        <v>3378</v>
      </c>
    </row>
    <row r="648" spans="1:27" ht="37.5" x14ac:dyDescent="0.3">
      <c r="A648" s="11" t="s">
        <v>3217</v>
      </c>
      <c r="B648" s="27" t="s">
        <v>3325</v>
      </c>
      <c r="M648" s="22" t="str">
        <f t="shared" si="15"/>
        <v xml:space="preserve">TOYOTA : YARIS - 1NZ, 2NZ |  :  -  | </v>
      </c>
      <c r="N648" s="12" t="s">
        <v>1008</v>
      </c>
      <c r="O648" s="12"/>
      <c r="P648" s="12"/>
      <c r="Q648" s="12" t="s">
        <v>1828</v>
      </c>
      <c r="R648" s="11"/>
      <c r="S648" s="11"/>
      <c r="T648" s="11" t="s">
        <v>2029</v>
      </c>
      <c r="U648" s="11"/>
      <c r="V648" s="11"/>
      <c r="W648" s="27" t="s">
        <v>3408</v>
      </c>
      <c r="X648" s="27"/>
      <c r="Y648" s="27" t="s">
        <v>3295</v>
      </c>
      <c r="Z648" s="27" t="s">
        <v>3268</v>
      </c>
      <c r="AA648" s="27" t="s">
        <v>3325</v>
      </c>
    </row>
    <row r="649" spans="1:27" ht="37.5" x14ac:dyDescent="0.3">
      <c r="A649" s="11" t="s">
        <v>3218</v>
      </c>
      <c r="B649" s="27" t="s">
        <v>3325</v>
      </c>
      <c r="M649" s="22" t="str">
        <f t="shared" si="15"/>
        <v xml:space="preserve">HYUNDAI : SONATA,PICANTO - VARIOS | KIA : ,RIO - TOYOTA | </v>
      </c>
      <c r="N649" s="12" t="s">
        <v>1002</v>
      </c>
      <c r="O649" s="12" t="s">
        <v>1001</v>
      </c>
      <c r="P649" s="12" t="s">
        <v>1008</v>
      </c>
      <c r="Q649" s="12" t="s">
        <v>3347</v>
      </c>
      <c r="R649" s="11" t="s">
        <v>3348</v>
      </c>
      <c r="S649" s="11"/>
      <c r="T649" s="11" t="s">
        <v>1021</v>
      </c>
      <c r="U649" s="11"/>
      <c r="V649" s="11"/>
      <c r="W649" s="27" t="s">
        <v>3409</v>
      </c>
      <c r="X649" s="27"/>
      <c r="Y649" s="27" t="s">
        <v>3269</v>
      </c>
      <c r="Z649" s="27" t="s">
        <v>3269</v>
      </c>
      <c r="AA649" s="27" t="s">
        <v>3325</v>
      </c>
    </row>
    <row r="650" spans="1:27" x14ac:dyDescent="0.3">
      <c r="A650" s="11" t="s">
        <v>3219</v>
      </c>
      <c r="B650" s="27" t="s">
        <v>3379</v>
      </c>
      <c r="M650" s="22" t="str">
        <f t="shared" si="15"/>
        <v xml:space="preserve">TOYOTA : YARIS - 1NZ,2NZ |  :  -  | </v>
      </c>
      <c r="N650" s="12" t="s">
        <v>1008</v>
      </c>
      <c r="O650" s="12"/>
      <c r="P650" s="12"/>
      <c r="Q650" s="12" t="s">
        <v>1828</v>
      </c>
      <c r="R650" s="11"/>
      <c r="S650" s="11"/>
      <c r="T650" s="11" t="s">
        <v>2820</v>
      </c>
      <c r="U650" s="11"/>
      <c r="V650" s="11"/>
      <c r="W650" s="27" t="s">
        <v>3410</v>
      </c>
      <c r="X650" s="27" t="s">
        <v>3315</v>
      </c>
      <c r="Y650" s="27" t="s">
        <v>3296</v>
      </c>
      <c r="Z650" s="27" t="s">
        <v>3270</v>
      </c>
      <c r="AA650" s="27" t="s">
        <v>3379</v>
      </c>
    </row>
    <row r="651" spans="1:27" x14ac:dyDescent="0.3">
      <c r="A651" s="11" t="s">
        <v>3220</v>
      </c>
      <c r="B651" s="27" t="s">
        <v>3380</v>
      </c>
      <c r="M651" s="22" t="str">
        <f t="shared" si="15"/>
        <v xml:space="preserve">SUZUKI : GRAND NOMADE - J20,Jb420 | TOYOTA :  -  | </v>
      </c>
      <c r="N651" s="12" t="s">
        <v>1010</v>
      </c>
      <c r="O651" s="12" t="s">
        <v>1008</v>
      </c>
      <c r="P651" s="12"/>
      <c r="Q651" s="12" t="s">
        <v>3349</v>
      </c>
      <c r="R651" s="11"/>
      <c r="S651" s="11"/>
      <c r="T651" s="11" t="s">
        <v>3350</v>
      </c>
      <c r="U651" s="11"/>
      <c r="V651" s="11"/>
      <c r="W651" s="27" t="s">
        <v>3411</v>
      </c>
      <c r="X651" s="27"/>
      <c r="Y651" s="27" t="s">
        <v>3271</v>
      </c>
      <c r="Z651" s="27" t="s">
        <v>3271</v>
      </c>
      <c r="AA651" s="27" t="s">
        <v>3380</v>
      </c>
    </row>
    <row r="652" spans="1:27" x14ac:dyDescent="0.3">
      <c r="A652" s="11" t="s">
        <v>3221</v>
      </c>
      <c r="B652" s="27" t="s">
        <v>3324</v>
      </c>
      <c r="M652" s="22" t="str">
        <f t="shared" si="15"/>
        <v xml:space="preserve">TOYOTA : YARIS,SPORT 1500 - 2NR-FE,1NR |  :  -  | </v>
      </c>
      <c r="N652" s="12" t="s">
        <v>1008</v>
      </c>
      <c r="O652" s="12"/>
      <c r="P652" s="12"/>
      <c r="Q652" s="12" t="s">
        <v>3351</v>
      </c>
      <c r="R652" s="11"/>
      <c r="S652" s="11"/>
      <c r="T652" s="11" t="s">
        <v>3352</v>
      </c>
      <c r="U652" s="11"/>
      <c r="V652" s="11"/>
      <c r="W652" s="27" t="s">
        <v>3412</v>
      </c>
      <c r="X652" s="27"/>
      <c r="Y652" s="27" t="s">
        <v>3272</v>
      </c>
      <c r="Z652" s="27" t="s">
        <v>3272</v>
      </c>
      <c r="AA652" s="27" t="s">
        <v>3324</v>
      </c>
    </row>
    <row r="653" spans="1:27" x14ac:dyDescent="0.3">
      <c r="A653" s="11" t="s">
        <v>3222</v>
      </c>
      <c r="B653" s="27"/>
      <c r="M653" s="22" t="str">
        <f t="shared" si="15"/>
        <v xml:space="preserve">TOYOTA : COROLLA, TERCEL, STARLET - 1E, 2E |  :  -  | </v>
      </c>
      <c r="N653" s="12" t="s">
        <v>1008</v>
      </c>
      <c r="O653" s="12"/>
      <c r="P653" s="12"/>
      <c r="Q653" s="12" t="s">
        <v>3353</v>
      </c>
      <c r="R653" s="11"/>
      <c r="S653" s="11"/>
      <c r="T653" s="11" t="s">
        <v>3354</v>
      </c>
      <c r="U653" s="11"/>
      <c r="V653" s="11"/>
      <c r="W653" s="27"/>
      <c r="X653" s="27"/>
      <c r="Y653" s="27" t="s">
        <v>3297</v>
      </c>
      <c r="Z653" s="27"/>
      <c r="AA653" s="27"/>
    </row>
    <row r="654" spans="1:27" ht="37.5" x14ac:dyDescent="0.3">
      <c r="A654" s="11" t="s">
        <v>3223</v>
      </c>
      <c r="B654" s="27" t="s">
        <v>3325</v>
      </c>
      <c r="M654" s="22" t="str">
        <f t="shared" si="15"/>
        <v xml:space="preserve">TOYOTA : YARIS, PROBOX, COROLLA - VARIOS | NISSAN : TIIDA -  | </v>
      </c>
      <c r="N654" s="12" t="s">
        <v>1008</v>
      </c>
      <c r="O654" s="12" t="s">
        <v>1003</v>
      </c>
      <c r="P654" s="12"/>
      <c r="Q654" s="12" t="s">
        <v>3355</v>
      </c>
      <c r="R654" s="11" t="s">
        <v>1767</v>
      </c>
      <c r="S654" s="11"/>
      <c r="T654" s="11" t="s">
        <v>1021</v>
      </c>
      <c r="U654" s="11" t="s">
        <v>1021</v>
      </c>
      <c r="V654" s="11"/>
      <c r="W654" s="27" t="s">
        <v>3413</v>
      </c>
      <c r="X654" s="27" t="s">
        <v>3316</v>
      </c>
      <c r="Y654" s="27" t="s">
        <v>3273</v>
      </c>
      <c r="Z654" s="27" t="s">
        <v>3273</v>
      </c>
      <c r="AA654" s="27" t="s">
        <v>3325</v>
      </c>
    </row>
    <row r="655" spans="1:27" x14ac:dyDescent="0.3">
      <c r="A655" s="11" t="s">
        <v>3224</v>
      </c>
      <c r="B655" s="27" t="s">
        <v>3374</v>
      </c>
      <c r="M655" s="22" t="str">
        <f t="shared" si="15"/>
        <v xml:space="preserve">HYUNDAI : EXCEL - VARIOS |  :  -  | </v>
      </c>
      <c r="N655" s="12" t="s">
        <v>1002</v>
      </c>
      <c r="O655" s="12"/>
      <c r="P655" s="12"/>
      <c r="Q655" s="12" t="s">
        <v>2817</v>
      </c>
      <c r="R655" s="11"/>
      <c r="S655" s="11"/>
      <c r="T655" s="11" t="s">
        <v>1021</v>
      </c>
      <c r="U655" s="11"/>
      <c r="V655" s="11"/>
      <c r="W655" s="27"/>
      <c r="X655" s="27"/>
      <c r="Y655" s="27" t="s">
        <v>3298</v>
      </c>
      <c r="Z655" s="27"/>
      <c r="AA655" s="27" t="s">
        <v>3374</v>
      </c>
    </row>
    <row r="656" spans="1:27" x14ac:dyDescent="0.3">
      <c r="A656" s="11" t="s">
        <v>3225</v>
      </c>
      <c r="B656" s="27"/>
      <c r="M656" s="22" t="str">
        <f t="shared" si="15"/>
        <v xml:space="preserve">NISSAN : SENTRA - E16 |  :  -  | </v>
      </c>
      <c r="N656" s="12" t="s">
        <v>1003</v>
      </c>
      <c r="O656" s="12"/>
      <c r="P656" s="12"/>
      <c r="Q656" s="12" t="s">
        <v>1623</v>
      </c>
      <c r="R656" s="11"/>
      <c r="S656" s="11"/>
      <c r="T656" s="11" t="s">
        <v>1982</v>
      </c>
      <c r="U656" s="11"/>
      <c r="V656" s="11"/>
      <c r="W656" s="27"/>
      <c r="X656" s="27"/>
      <c r="Y656" s="27" t="s">
        <v>3299</v>
      </c>
      <c r="Z656" s="27"/>
      <c r="AA656" s="27"/>
    </row>
    <row r="657" spans="1:27" x14ac:dyDescent="0.3">
      <c r="A657" s="11" t="s">
        <v>3226</v>
      </c>
      <c r="B657" s="27"/>
      <c r="M657" s="22" t="str">
        <f t="shared" si="15"/>
        <v xml:space="preserve">TOYOTA : COROLLA - 4A |  :  -  | </v>
      </c>
      <c r="N657" s="12" t="s">
        <v>1008</v>
      </c>
      <c r="O657" s="12"/>
      <c r="P657" s="12"/>
      <c r="Q657" s="12" t="s">
        <v>1682</v>
      </c>
      <c r="R657" s="11"/>
      <c r="S657" s="11"/>
      <c r="T657" s="11" t="s">
        <v>2734</v>
      </c>
      <c r="U657" s="11"/>
      <c r="V657" s="11"/>
      <c r="W657" s="27"/>
      <c r="X657" s="27"/>
      <c r="Y657" s="27" t="s">
        <v>3300</v>
      </c>
      <c r="Z657" s="27"/>
      <c r="AA657" s="27"/>
    </row>
    <row r="658" spans="1:27" x14ac:dyDescent="0.3">
      <c r="A658" s="11" t="s">
        <v>3227</v>
      </c>
      <c r="B658" s="27"/>
      <c r="M658" s="22" t="str">
        <f t="shared" si="15"/>
        <v xml:space="preserve">TOYOTA : HILUX - 5R |  :  -  | </v>
      </c>
      <c r="N658" s="12" t="s">
        <v>1008</v>
      </c>
      <c r="O658" s="12"/>
      <c r="P658" s="12"/>
      <c r="Q658" s="12" t="s">
        <v>1792</v>
      </c>
      <c r="R658" s="11"/>
      <c r="S658" s="11"/>
      <c r="T658" s="11" t="s">
        <v>3356</v>
      </c>
      <c r="U658" s="11"/>
      <c r="V658" s="11"/>
      <c r="W658" s="27"/>
      <c r="X658" s="27"/>
      <c r="Y658" s="27" t="s">
        <v>3301</v>
      </c>
      <c r="Z658" s="27"/>
      <c r="AA658" s="27"/>
    </row>
    <row r="659" spans="1:27" x14ac:dyDescent="0.3">
      <c r="A659" s="11" t="s">
        <v>3228</v>
      </c>
      <c r="B659" s="27"/>
      <c r="M659" s="22" t="str">
        <f t="shared" si="15"/>
        <v xml:space="preserve">NISSAN : SUNNY, PULSAR - GA16DS |  :  -  | </v>
      </c>
      <c r="N659" s="12" t="s">
        <v>1003</v>
      </c>
      <c r="O659" s="12"/>
      <c r="P659" s="12"/>
      <c r="Q659" s="12" t="s">
        <v>1617</v>
      </c>
      <c r="R659" s="11"/>
      <c r="S659" s="11"/>
      <c r="T659" s="11" t="s">
        <v>3357</v>
      </c>
      <c r="U659" s="11"/>
      <c r="V659" s="11"/>
      <c r="W659" s="27"/>
      <c r="X659" s="27"/>
      <c r="Y659" s="27" t="s">
        <v>3302</v>
      </c>
      <c r="Z659" s="27"/>
      <c r="AA659" s="27"/>
    </row>
    <row r="660" spans="1:27" x14ac:dyDescent="0.3">
      <c r="A660" s="11" t="s">
        <v>3229</v>
      </c>
      <c r="B660" s="27"/>
      <c r="M660" s="22" t="str">
        <f t="shared" si="15"/>
        <v xml:space="preserve">TOYOTA : CORONA - 22R |  :  -  | </v>
      </c>
      <c r="N660" s="12" t="s">
        <v>1008</v>
      </c>
      <c r="O660" s="12"/>
      <c r="P660" s="12"/>
      <c r="Q660" s="12" t="s">
        <v>1695</v>
      </c>
      <c r="R660" s="11"/>
      <c r="S660" s="11"/>
      <c r="T660" s="11" t="s">
        <v>2017</v>
      </c>
      <c r="U660" s="11"/>
      <c r="V660" s="11"/>
      <c r="W660" s="27"/>
      <c r="X660" s="27"/>
      <c r="Y660" s="27" t="s">
        <v>3303</v>
      </c>
      <c r="Z660" s="27"/>
      <c r="AA660" s="27"/>
    </row>
    <row r="661" spans="1:27" x14ac:dyDescent="0.3">
      <c r="A661" s="11" t="s">
        <v>3230</v>
      </c>
      <c r="B661" s="27"/>
      <c r="M661" s="22" t="str">
        <f t="shared" si="15"/>
        <v xml:space="preserve">DAEWOO : TICO - VARIOS |  :  -  | </v>
      </c>
      <c r="N661" s="12" t="s">
        <v>1006</v>
      </c>
      <c r="O661" s="12"/>
      <c r="P661" s="12"/>
      <c r="Q661" s="12" t="s">
        <v>3358</v>
      </c>
      <c r="R661" s="11"/>
      <c r="S661" s="11"/>
      <c r="T661" s="11" t="s">
        <v>1021</v>
      </c>
      <c r="U661" s="11"/>
      <c r="V661" s="11"/>
      <c r="W661" s="27"/>
      <c r="X661" s="27"/>
      <c r="Y661" s="27" t="s">
        <v>3304</v>
      </c>
      <c r="Z661" s="27"/>
      <c r="AA661" s="27"/>
    </row>
    <row r="662" spans="1:27" x14ac:dyDescent="0.3">
      <c r="A662" s="11" t="s">
        <v>3231</v>
      </c>
      <c r="B662" s="27" t="s">
        <v>3172</v>
      </c>
      <c r="M662" s="22" t="str">
        <f t="shared" si="15"/>
        <v xml:space="preserve">TOYOTA : HILUX - 16R, 18R |  :  -  | </v>
      </c>
      <c r="N662" s="12" t="s">
        <v>1008</v>
      </c>
      <c r="O662" s="12"/>
      <c r="P662" s="12"/>
      <c r="Q662" s="12" t="s">
        <v>1792</v>
      </c>
      <c r="R662" s="11"/>
      <c r="S662" s="11"/>
      <c r="T662" s="11" t="s">
        <v>3359</v>
      </c>
      <c r="U662" s="11"/>
      <c r="V662" s="11"/>
      <c r="W662" s="27"/>
      <c r="X662" s="27"/>
      <c r="Y662" s="27" t="s">
        <v>3305</v>
      </c>
      <c r="Z662" s="27"/>
      <c r="AA662" s="27" t="s">
        <v>3172</v>
      </c>
    </row>
    <row r="663" spans="1:27" x14ac:dyDescent="0.3">
      <c r="A663" s="11" t="s">
        <v>3232</v>
      </c>
      <c r="B663" s="27"/>
      <c r="M663" s="22" t="str">
        <f t="shared" si="15"/>
        <v xml:space="preserve">TOYOTA : COROLLA, TERCEL - 3E |  :  -  | </v>
      </c>
      <c r="N663" s="12" t="s">
        <v>1008</v>
      </c>
      <c r="O663" s="12"/>
      <c r="P663" s="12"/>
      <c r="Q663" s="12" t="s">
        <v>1850</v>
      </c>
      <c r="R663" s="11"/>
      <c r="S663" s="11"/>
      <c r="T663" s="11" t="s">
        <v>3360</v>
      </c>
      <c r="U663" s="11"/>
      <c r="V663" s="11"/>
      <c r="W663" s="27"/>
      <c r="X663" s="27"/>
      <c r="Y663" s="27" t="s">
        <v>3306</v>
      </c>
      <c r="Z663" s="27"/>
      <c r="AA663" s="27"/>
    </row>
    <row r="664" spans="1:27" x14ac:dyDescent="0.3">
      <c r="A664" s="11" t="s">
        <v>3233</v>
      </c>
      <c r="B664" s="27" t="s">
        <v>3378</v>
      </c>
      <c r="M664" s="22" t="str">
        <f t="shared" si="15"/>
        <v xml:space="preserve">TOYOTA : CORONA - 16R, 18R |  :  -  | </v>
      </c>
      <c r="N664" s="12" t="s">
        <v>1008</v>
      </c>
      <c r="O664" s="12"/>
      <c r="P664" s="12"/>
      <c r="Q664" s="12" t="s">
        <v>1695</v>
      </c>
      <c r="R664" s="11"/>
      <c r="S664" s="11"/>
      <c r="T664" s="11" t="s">
        <v>3359</v>
      </c>
      <c r="U664" s="11"/>
      <c r="V664" s="11"/>
      <c r="W664" s="27"/>
      <c r="X664" s="27"/>
      <c r="Y664" s="27" t="s">
        <v>3307</v>
      </c>
      <c r="Z664" s="27"/>
      <c r="AA664" s="27" t="s">
        <v>3378</v>
      </c>
    </row>
    <row r="665" spans="1:27" x14ac:dyDescent="0.3">
      <c r="A665" s="11" t="s">
        <v>3234</v>
      </c>
      <c r="B665" s="27"/>
      <c r="M665" s="22" t="str">
        <f t="shared" si="15"/>
        <v xml:space="preserve">TOYOTA : VARIOS - 1RZ, 2RZ |  :  -  | </v>
      </c>
      <c r="N665" s="12" t="s">
        <v>1008</v>
      </c>
      <c r="O665" s="12"/>
      <c r="P665" s="12"/>
      <c r="Q665" s="12" t="s">
        <v>1021</v>
      </c>
      <c r="R665" s="11"/>
      <c r="S665" s="11"/>
      <c r="T665" s="11" t="s">
        <v>2109</v>
      </c>
      <c r="U665" s="11"/>
      <c r="V665" s="11"/>
      <c r="W665" s="27"/>
      <c r="X665" s="27"/>
      <c r="Y665" s="27" t="s">
        <v>3308</v>
      </c>
      <c r="Z665" s="27"/>
      <c r="AA665" s="27"/>
    </row>
    <row r="666" spans="1:27" x14ac:dyDescent="0.3">
      <c r="A666" s="11" t="s">
        <v>3235</v>
      </c>
      <c r="B666" s="27"/>
      <c r="M666" s="22" t="str">
        <f t="shared" si="15"/>
        <v xml:space="preserve">TOYOTA : VARIOS - 3T |  :  -  | </v>
      </c>
      <c r="N666" s="12" t="s">
        <v>1008</v>
      </c>
      <c r="O666" s="12"/>
      <c r="P666" s="12"/>
      <c r="Q666" s="12" t="s">
        <v>1021</v>
      </c>
      <c r="R666" s="11"/>
      <c r="S666" s="11"/>
      <c r="T666" s="11" t="s">
        <v>3340</v>
      </c>
      <c r="U666" s="11"/>
      <c r="V666" s="11"/>
      <c r="W666" s="27"/>
      <c r="X666" s="27"/>
      <c r="Y666" s="27" t="s">
        <v>3309</v>
      </c>
      <c r="Z666" s="27"/>
      <c r="AA666" s="27"/>
    </row>
    <row r="667" spans="1:27" x14ac:dyDescent="0.3">
      <c r="A667" s="11" t="s">
        <v>3236</v>
      </c>
      <c r="B667" s="27" t="s">
        <v>3319</v>
      </c>
      <c r="M667" s="22" t="str">
        <f t="shared" si="15"/>
        <v xml:space="preserve">TOYOTA : YARIS - COROLON |  :  -  | </v>
      </c>
      <c r="N667" s="12" t="s">
        <v>1008</v>
      </c>
      <c r="O667" s="12"/>
      <c r="P667" s="12"/>
      <c r="Q667" s="12" t="s">
        <v>1828</v>
      </c>
      <c r="R667" s="11"/>
      <c r="S667" s="11"/>
      <c r="T667" s="11" t="s">
        <v>3361</v>
      </c>
      <c r="U667" s="11"/>
      <c r="V667" s="11"/>
      <c r="W667" s="27"/>
      <c r="X667" s="27"/>
      <c r="Y667" s="27" t="s">
        <v>3310</v>
      </c>
      <c r="Z667" s="27" t="s">
        <v>3274</v>
      </c>
      <c r="AA667" s="27" t="s">
        <v>3319</v>
      </c>
    </row>
    <row r="668" spans="1:27" x14ac:dyDescent="0.3">
      <c r="A668" s="11" t="s">
        <v>3237</v>
      </c>
      <c r="B668" s="27" t="s">
        <v>3319</v>
      </c>
      <c r="M668" s="22" t="str">
        <f t="shared" si="15"/>
        <v xml:space="preserve">TOYOTA : COROLLA - COROLLON |  :  -  | </v>
      </c>
      <c r="N668" s="12" t="s">
        <v>1008</v>
      </c>
      <c r="O668" s="12"/>
      <c r="P668" s="12"/>
      <c r="Q668" s="12" t="s">
        <v>1682</v>
      </c>
      <c r="R668" s="11"/>
      <c r="S668" s="11"/>
      <c r="T668" s="11" t="s">
        <v>3362</v>
      </c>
      <c r="U668" s="11"/>
      <c r="V668" s="11"/>
      <c r="W668" s="27"/>
      <c r="X668" s="27"/>
      <c r="Y668" s="27" t="s">
        <v>3310</v>
      </c>
      <c r="Z668" s="27" t="s">
        <v>3275</v>
      </c>
      <c r="AA668" s="27" t="s">
        <v>3319</v>
      </c>
    </row>
    <row r="669" spans="1:27" x14ac:dyDescent="0.3">
      <c r="A669" s="11" t="s">
        <v>3238</v>
      </c>
      <c r="B669" s="27" t="s">
        <v>3164</v>
      </c>
      <c r="M669" s="22" t="str">
        <f t="shared" si="15"/>
        <v xml:space="preserve">VARIOS : VARIOS - VARIOS |  :  -  | </v>
      </c>
      <c r="N669" s="12" t="s">
        <v>1021</v>
      </c>
      <c r="O669" s="12"/>
      <c r="P669" s="12"/>
      <c r="Q669" s="12" t="s">
        <v>1021</v>
      </c>
      <c r="R669" s="11"/>
      <c r="S669" s="11"/>
      <c r="T669" s="11" t="s">
        <v>1021</v>
      </c>
      <c r="U669" s="11"/>
      <c r="V669" s="11"/>
      <c r="W669" s="27" t="s">
        <v>3414</v>
      </c>
      <c r="X669" s="27"/>
      <c r="Y669" s="27" t="s">
        <v>3276</v>
      </c>
      <c r="Z669" s="27" t="s">
        <v>3276</v>
      </c>
      <c r="AA669" s="27" t="s">
        <v>3164</v>
      </c>
    </row>
    <row r="670" spans="1:27" x14ac:dyDescent="0.3">
      <c r="A670" s="11" t="s">
        <v>3239</v>
      </c>
      <c r="B670" s="27"/>
      <c r="M670" s="22" t="str">
        <f t="shared" si="15"/>
        <v xml:space="preserve">TOYOTA : YARIS,COROLLA - 2007-2010 |  :  -  | </v>
      </c>
      <c r="N670" s="12" t="s">
        <v>1008</v>
      </c>
      <c r="O670" s="12"/>
      <c r="P670" s="12"/>
      <c r="Q670" s="12" t="s">
        <v>3363</v>
      </c>
      <c r="R670" s="11"/>
      <c r="S670" s="11"/>
      <c r="T670" s="11" t="s">
        <v>3364</v>
      </c>
      <c r="U670" s="11"/>
      <c r="V670" s="11"/>
      <c r="W670" s="27" t="s">
        <v>3415</v>
      </c>
      <c r="X670" s="27" t="s">
        <v>3317</v>
      </c>
      <c r="Y670" s="27" t="s">
        <v>3277</v>
      </c>
      <c r="Z670" s="27" t="s">
        <v>3277</v>
      </c>
      <c r="AA670" s="27"/>
    </row>
    <row r="671" spans="1:27" x14ac:dyDescent="0.3">
      <c r="A671" s="11" t="s">
        <v>3240</v>
      </c>
      <c r="B671" s="27"/>
      <c r="M671" s="22" t="str">
        <f t="shared" si="15"/>
        <v xml:space="preserve">TOYOTA : CROWN. HIACE, COROLLA - 4Y |  :  -  | </v>
      </c>
      <c r="N671" s="12" t="s">
        <v>1008</v>
      </c>
      <c r="O671" s="12"/>
      <c r="P671" s="12"/>
      <c r="Q671" s="12" t="s">
        <v>3365</v>
      </c>
      <c r="R671" s="11"/>
      <c r="S671" s="11"/>
      <c r="T671" s="11" t="s">
        <v>3366</v>
      </c>
      <c r="U671" s="11"/>
      <c r="V671" s="11"/>
      <c r="W671" s="27"/>
      <c r="X671" s="27"/>
      <c r="Y671" s="27" t="s">
        <v>3311</v>
      </c>
      <c r="Z671" s="27"/>
      <c r="AA671" s="27"/>
    </row>
    <row r="672" spans="1:27" x14ac:dyDescent="0.3">
      <c r="A672" s="11" t="s">
        <v>3241</v>
      </c>
      <c r="B672" s="27" t="s">
        <v>3320</v>
      </c>
      <c r="M672" s="22" t="str">
        <f t="shared" si="15"/>
        <v xml:space="preserve">VARIOS : VARIOS - VARIOS |  :  -  | </v>
      </c>
      <c r="N672" s="12" t="s">
        <v>1021</v>
      </c>
      <c r="O672" s="12"/>
      <c r="P672" s="12"/>
      <c r="Q672" s="12" t="s">
        <v>1021</v>
      </c>
      <c r="R672" s="11"/>
      <c r="S672" s="11"/>
      <c r="T672" s="11" t="s">
        <v>1021</v>
      </c>
      <c r="U672" s="11"/>
      <c r="V672" s="11"/>
      <c r="W672" s="27" t="s">
        <v>3405</v>
      </c>
      <c r="X672" s="27"/>
      <c r="Y672" s="27" t="s">
        <v>3278</v>
      </c>
      <c r="Z672" s="27" t="s">
        <v>3278</v>
      </c>
      <c r="AA672" s="27" t="s">
        <v>3320</v>
      </c>
    </row>
    <row r="673" spans="1:27" ht="37.5" x14ac:dyDescent="0.3">
      <c r="A673" s="11" t="s">
        <v>3242</v>
      </c>
      <c r="B673" s="27" t="s">
        <v>3321</v>
      </c>
      <c r="M673" s="22" t="str">
        <f t="shared" ref="M673:M734" si="16">CONCATENATE(N673," : ",Q673," - ",T673," | ",O673," : ",R673," - ",U673," | ",P673," : ",S673," - ",V673)</f>
        <v xml:space="preserve">NISSAN : VARIOS - VARIOS | CHEVROLET : VARIOS - VARIOS |  :  - </v>
      </c>
      <c r="N673" s="12" t="s">
        <v>1003</v>
      </c>
      <c r="O673" s="12" t="s">
        <v>1005</v>
      </c>
      <c r="P673" s="12"/>
      <c r="Q673" s="12" t="s">
        <v>1021</v>
      </c>
      <c r="R673" s="11" t="s">
        <v>1021</v>
      </c>
      <c r="S673" s="11"/>
      <c r="T673" s="11" t="s">
        <v>1021</v>
      </c>
      <c r="U673" s="11" t="s">
        <v>1021</v>
      </c>
      <c r="V673" s="11"/>
      <c r="W673" s="27" t="s">
        <v>3416</v>
      </c>
      <c r="X673" s="27">
        <v>580454001</v>
      </c>
      <c r="Y673" s="27">
        <v>580454001</v>
      </c>
      <c r="Z673" s="27">
        <v>580454001</v>
      </c>
      <c r="AA673" s="27" t="s">
        <v>3321</v>
      </c>
    </row>
    <row r="674" spans="1:27" x14ac:dyDescent="0.3">
      <c r="A674" s="11" t="s">
        <v>3243</v>
      </c>
      <c r="B674" s="27" t="s">
        <v>3322</v>
      </c>
      <c r="M674" s="22" t="str">
        <f t="shared" si="16"/>
        <v xml:space="preserve">TOYOTA : VARIOS - VARIOS | NISSAN :  -  | KIA :  - </v>
      </c>
      <c r="N674" s="12" t="s">
        <v>1008</v>
      </c>
      <c r="O674" s="12" t="s">
        <v>1003</v>
      </c>
      <c r="P674" s="12" t="s">
        <v>1001</v>
      </c>
      <c r="Q674" s="12" t="s">
        <v>1021</v>
      </c>
      <c r="R674" s="11"/>
      <c r="S674" s="11"/>
      <c r="T674" s="11" t="s">
        <v>1021</v>
      </c>
      <c r="U674" s="11"/>
      <c r="V674" s="11"/>
      <c r="W674" s="27" t="s">
        <v>3403</v>
      </c>
      <c r="X674" s="27">
        <v>2009008</v>
      </c>
      <c r="Y674" s="27">
        <v>9954129</v>
      </c>
      <c r="Z674" s="27" t="s">
        <v>3256</v>
      </c>
      <c r="AA674" s="27" t="s">
        <v>3322</v>
      </c>
    </row>
    <row r="675" spans="1:27" ht="56.25" x14ac:dyDescent="0.3">
      <c r="A675" s="11" t="s">
        <v>3244</v>
      </c>
      <c r="B675" s="27" t="s">
        <v>3323</v>
      </c>
      <c r="M675" s="22" t="str">
        <f t="shared" si="16"/>
        <v xml:space="preserve">HYUNDAI : ACCENT - MOD | KIA : RIO - MOD |  :  - </v>
      </c>
      <c r="N675" s="12" t="s">
        <v>1002</v>
      </c>
      <c r="O675" s="12" t="s">
        <v>1001</v>
      </c>
      <c r="P675" s="12"/>
      <c r="Q675" s="12" t="s">
        <v>1609</v>
      </c>
      <c r="R675" s="11" t="s">
        <v>1594</v>
      </c>
      <c r="S675" s="11"/>
      <c r="T675" s="11" t="s">
        <v>3367</v>
      </c>
      <c r="U675" s="11" t="s">
        <v>3367</v>
      </c>
      <c r="V675" s="11"/>
      <c r="W675" s="27" t="s">
        <v>3417</v>
      </c>
      <c r="X675" s="27" t="s">
        <v>3279</v>
      </c>
      <c r="Y675" s="27">
        <v>21199</v>
      </c>
      <c r="Z675" s="27" t="s">
        <v>3279</v>
      </c>
      <c r="AA675" s="27" t="s">
        <v>3323</v>
      </c>
    </row>
    <row r="676" spans="1:27" x14ac:dyDescent="0.3">
      <c r="A676" s="11" t="s">
        <v>3245</v>
      </c>
      <c r="B676" s="27" t="s">
        <v>3324</v>
      </c>
      <c r="M676" s="22" t="str">
        <f t="shared" si="16"/>
        <v xml:space="preserve">TOYOTA : VARIOS - VARIOS |  :  -  |  :  - </v>
      </c>
      <c r="N676" s="12" t="s">
        <v>1008</v>
      </c>
      <c r="O676" s="12"/>
      <c r="P676" s="12"/>
      <c r="Q676" s="12" t="s">
        <v>1021</v>
      </c>
      <c r="R676" s="11"/>
      <c r="S676" s="11"/>
      <c r="T676" s="11" t="s">
        <v>1021</v>
      </c>
      <c r="U676" s="11"/>
      <c r="V676" s="11"/>
      <c r="W676" s="27" t="s">
        <v>3416</v>
      </c>
      <c r="X676" s="27" t="s">
        <v>3280</v>
      </c>
      <c r="Y676" s="27" t="s">
        <v>3280</v>
      </c>
      <c r="Z676" s="27" t="s">
        <v>3280</v>
      </c>
      <c r="AA676" s="27" t="s">
        <v>3324</v>
      </c>
    </row>
    <row r="677" spans="1:27" x14ac:dyDescent="0.3">
      <c r="A677" s="11" t="s">
        <v>3246</v>
      </c>
      <c r="B677" s="27" t="s">
        <v>3320</v>
      </c>
      <c r="M677" s="22" t="str">
        <f>CONCATENATE(N677," : ",Q677," - ",T677," | ",O677," : ",R677," - ",U677," | ",P677," : ",S677," - ",V677)</f>
        <v>TOYOTA : VARIOS - VARIOS | CHEVROLET : ZAFIRA, MATIZ - VARIOS | KIA : RIO,SPORTAGE - VARIOS</v>
      </c>
      <c r="N677" s="12" t="s">
        <v>1008</v>
      </c>
      <c r="O677" s="12" t="s">
        <v>1005</v>
      </c>
      <c r="P677" s="12" t="s">
        <v>1001</v>
      </c>
      <c r="Q677" s="12" t="s">
        <v>1021</v>
      </c>
      <c r="R677" s="11" t="s">
        <v>3368</v>
      </c>
      <c r="S677" s="11" t="s">
        <v>3369</v>
      </c>
      <c r="T677" s="11" t="s">
        <v>1021</v>
      </c>
      <c r="U677" s="11" t="s">
        <v>1021</v>
      </c>
      <c r="V677" s="11" t="s">
        <v>1021</v>
      </c>
      <c r="W677" s="27" t="s">
        <v>3416</v>
      </c>
      <c r="X677" s="27" t="s">
        <v>3281</v>
      </c>
      <c r="Y677" s="27">
        <v>20184</v>
      </c>
      <c r="Z677" s="27" t="s">
        <v>3281</v>
      </c>
      <c r="AA677" s="27" t="s">
        <v>3320</v>
      </c>
    </row>
    <row r="678" spans="1:27" x14ac:dyDescent="0.3">
      <c r="A678" s="11" t="s">
        <v>3247</v>
      </c>
      <c r="B678" s="27" t="s">
        <v>3320</v>
      </c>
      <c r="M678" s="22" t="str">
        <f t="shared" si="16"/>
        <v xml:space="preserve">CHEVROLET : AVEO - VARIOS | MAZDA :  -  | CHERY : ,CORSA - </v>
      </c>
      <c r="N678" s="12" t="s">
        <v>1005</v>
      </c>
      <c r="O678" s="12" t="s">
        <v>2257</v>
      </c>
      <c r="P678" s="12" t="s">
        <v>1012</v>
      </c>
      <c r="Q678" s="12" t="s">
        <v>1649</v>
      </c>
      <c r="R678" s="11"/>
      <c r="S678" s="11" t="s">
        <v>3370</v>
      </c>
      <c r="T678" s="11" t="s">
        <v>1021</v>
      </c>
      <c r="U678" s="11"/>
      <c r="V678" s="11"/>
      <c r="W678" s="27" t="s">
        <v>3418</v>
      </c>
      <c r="X678" s="27">
        <v>580453481</v>
      </c>
      <c r="Y678" s="27" t="s">
        <v>3312</v>
      </c>
      <c r="Z678" s="27">
        <v>16949</v>
      </c>
      <c r="AA678" s="27" t="s">
        <v>3320</v>
      </c>
    </row>
    <row r="679" spans="1:27" x14ac:dyDescent="0.3">
      <c r="A679" s="11" t="s">
        <v>3248</v>
      </c>
      <c r="B679" s="27" t="s">
        <v>3320</v>
      </c>
      <c r="M679" s="22" t="str">
        <f t="shared" si="16"/>
        <v xml:space="preserve">HYUNDAI : ACCENT - VARIOS |  :  -  |  :  - </v>
      </c>
      <c r="N679" s="12" t="s">
        <v>1002</v>
      </c>
      <c r="O679" s="12"/>
      <c r="P679" s="12"/>
      <c r="Q679" s="12" t="s">
        <v>1609</v>
      </c>
      <c r="R679" s="11"/>
      <c r="S679" s="11"/>
      <c r="T679" s="11" t="s">
        <v>1021</v>
      </c>
      <c r="U679" s="11"/>
      <c r="V679" s="11"/>
      <c r="W679" s="27" t="s">
        <v>3419</v>
      </c>
      <c r="X679" s="27"/>
      <c r="Y679" s="27" t="s">
        <v>3313</v>
      </c>
      <c r="Z679" s="27" t="s">
        <v>3282</v>
      </c>
      <c r="AA679" s="27" t="s">
        <v>3320</v>
      </c>
    </row>
    <row r="680" spans="1:27" ht="37.5" x14ac:dyDescent="0.3">
      <c r="A680" s="11" t="s">
        <v>3249</v>
      </c>
      <c r="B680" s="27" t="s">
        <v>3325</v>
      </c>
      <c r="M680" s="22" t="str">
        <f t="shared" si="16"/>
        <v xml:space="preserve">TOYOTA : YARIS - VARIOS |  :  -  |  :  - </v>
      </c>
      <c r="N680" s="12" t="s">
        <v>1008</v>
      </c>
      <c r="O680" s="12"/>
      <c r="P680" s="12"/>
      <c r="Q680" s="12" t="s">
        <v>1828</v>
      </c>
      <c r="R680" s="11"/>
      <c r="S680" s="11"/>
      <c r="T680" s="11" t="s">
        <v>1021</v>
      </c>
      <c r="U680" s="11"/>
      <c r="V680" s="11"/>
      <c r="W680" s="27" t="s">
        <v>3410</v>
      </c>
      <c r="X680" s="27" t="s">
        <v>3317</v>
      </c>
      <c r="Y680" s="27" t="s">
        <v>3283</v>
      </c>
      <c r="Z680" s="27" t="s">
        <v>3283</v>
      </c>
      <c r="AA680" s="27" t="s">
        <v>3325</v>
      </c>
    </row>
    <row r="681" spans="1:27" x14ac:dyDescent="0.3">
      <c r="A681" s="11" t="s">
        <v>3250</v>
      </c>
      <c r="B681" s="27" t="s">
        <v>3326</v>
      </c>
      <c r="M681" s="22" t="str">
        <f t="shared" si="16"/>
        <v xml:space="preserve">NISSAN : SENTRA - VARIOS |  :  -  |  :  - </v>
      </c>
      <c r="N681" s="12" t="s">
        <v>1003</v>
      </c>
      <c r="O681" s="12"/>
      <c r="P681" s="12"/>
      <c r="Q681" s="12" t="s">
        <v>1623</v>
      </c>
      <c r="R681" s="11"/>
      <c r="S681" s="11"/>
      <c r="T681" s="11" t="s">
        <v>1021</v>
      </c>
      <c r="U681" s="11"/>
      <c r="V681" s="11"/>
      <c r="W681" s="27" t="s">
        <v>3420</v>
      </c>
      <c r="X681" s="27" t="s">
        <v>3318</v>
      </c>
      <c r="Y681" s="27" t="s">
        <v>3314</v>
      </c>
      <c r="Z681" s="27"/>
      <c r="AA681" s="27" t="s">
        <v>3326</v>
      </c>
    </row>
    <row r="682" spans="1:27" ht="37.5" x14ac:dyDescent="0.3">
      <c r="A682" s="11" t="s">
        <v>3251</v>
      </c>
      <c r="B682" s="27" t="s">
        <v>3325</v>
      </c>
      <c r="M682" s="22" t="str">
        <f t="shared" si="16"/>
        <v xml:space="preserve">TOYOTA : YARIS - VARIOS | SUZUKI : VARIOS - VARIOS |  :  - </v>
      </c>
      <c r="N682" s="12" t="s">
        <v>1008</v>
      </c>
      <c r="O682" s="12" t="s">
        <v>1010</v>
      </c>
      <c r="P682" s="12"/>
      <c r="Q682" s="12" t="s">
        <v>1828</v>
      </c>
      <c r="R682" s="11" t="s">
        <v>1021</v>
      </c>
      <c r="S682" s="11"/>
      <c r="T682" s="11" t="s">
        <v>1021</v>
      </c>
      <c r="U682" s="11" t="s">
        <v>1021</v>
      </c>
      <c r="V682" s="11"/>
      <c r="W682" s="27" t="s">
        <v>3415</v>
      </c>
      <c r="X682" s="27" t="s">
        <v>3310</v>
      </c>
      <c r="Y682" s="27" t="s">
        <v>3275</v>
      </c>
      <c r="Z682" s="27"/>
      <c r="AA682" s="27" t="s">
        <v>3325</v>
      </c>
    </row>
    <row r="683" spans="1:27" x14ac:dyDescent="0.3">
      <c r="A683" s="11" t="s">
        <v>3252</v>
      </c>
      <c r="B683" s="27" t="s">
        <v>3327</v>
      </c>
      <c r="M683" s="22" t="str">
        <f t="shared" si="16"/>
        <v xml:space="preserve">VARIOS : VARIOS - VARIOS |  :  -  |  :  - </v>
      </c>
      <c r="N683" s="12" t="s">
        <v>1021</v>
      </c>
      <c r="O683" s="12"/>
      <c r="P683" s="12"/>
      <c r="Q683" s="12" t="s">
        <v>1021</v>
      </c>
      <c r="R683" s="11"/>
      <c r="S683" s="11"/>
      <c r="T683" s="11" t="s">
        <v>1021</v>
      </c>
      <c r="U683" s="11"/>
      <c r="V683" s="11"/>
      <c r="W683" s="27"/>
      <c r="X683" s="27"/>
      <c r="Y683" s="27" t="s">
        <v>3284</v>
      </c>
      <c r="Z683" s="27" t="s">
        <v>3284</v>
      </c>
      <c r="AA683" s="27" t="s">
        <v>3327</v>
      </c>
    </row>
    <row r="684" spans="1:27" x14ac:dyDescent="0.3">
      <c r="A684" s="11" t="s">
        <v>3381</v>
      </c>
      <c r="B684" s="27" t="s">
        <v>3395</v>
      </c>
      <c r="M684" s="22" t="str">
        <f t="shared" si="16"/>
        <v xml:space="preserve">MITSUBISHI : CANTER - 4D30, 4D31, 4D32 | HYUNDAI : MIGHTY - D4AE |  :  - </v>
      </c>
      <c r="N684" s="12" t="s">
        <v>1004</v>
      </c>
      <c r="O684" s="12" t="s">
        <v>1002</v>
      </c>
      <c r="P684" s="12"/>
      <c r="Q684" s="12" t="s">
        <v>1633</v>
      </c>
      <c r="R684" s="11" t="s">
        <v>1612</v>
      </c>
      <c r="S684" s="11"/>
      <c r="T684" s="11" t="s">
        <v>2215</v>
      </c>
      <c r="U684" s="11" t="s">
        <v>3399</v>
      </c>
      <c r="V684" s="11"/>
      <c r="X684" s="27"/>
      <c r="Y684" s="27" t="s">
        <v>3392</v>
      </c>
      <c r="Z684" s="27" t="s">
        <v>3388</v>
      </c>
      <c r="AA684" s="27" t="s">
        <v>3395</v>
      </c>
    </row>
    <row r="685" spans="1:27" x14ac:dyDescent="0.3">
      <c r="A685" s="11" t="s">
        <v>3382</v>
      </c>
      <c r="B685" s="27" t="s">
        <v>3396</v>
      </c>
      <c r="M685" s="22" t="str">
        <f t="shared" si="16"/>
        <v xml:space="preserve">MITSUBISHI : CANTER, FUSO, ROSA - 4D33 , 4D34 |  :  -  |  :  - </v>
      </c>
      <c r="N685" s="12" t="s">
        <v>1004</v>
      </c>
      <c r="O685" s="12"/>
      <c r="P685" s="12"/>
      <c r="Q685" s="12" t="s">
        <v>1793</v>
      </c>
      <c r="R685" s="11"/>
      <c r="S685" s="11"/>
      <c r="T685" s="11" t="s">
        <v>3400</v>
      </c>
      <c r="U685" s="11"/>
      <c r="V685" s="11"/>
      <c r="X685" s="27"/>
      <c r="Y685" s="27" t="s">
        <v>3389</v>
      </c>
      <c r="Z685" s="27" t="s">
        <v>3389</v>
      </c>
      <c r="AA685" s="27" t="s">
        <v>3396</v>
      </c>
    </row>
    <row r="686" spans="1:27" x14ac:dyDescent="0.3">
      <c r="A686" s="11" t="s">
        <v>3383</v>
      </c>
      <c r="B686" s="27"/>
      <c r="M686" s="22" t="str">
        <f t="shared" si="16"/>
        <v xml:space="preserve">TOYOTA : HIACE, HILUX - 3L, 5L |  :  -  |  :  - </v>
      </c>
      <c r="N686" s="12" t="s">
        <v>1008</v>
      </c>
      <c r="O686" s="12"/>
      <c r="P686" s="12"/>
      <c r="Q686" s="12" t="s">
        <v>1770</v>
      </c>
      <c r="R686" s="11"/>
      <c r="S686" s="11"/>
      <c r="T686" s="11" t="s">
        <v>2020</v>
      </c>
      <c r="U686" s="11"/>
      <c r="V686" s="11"/>
      <c r="X686" s="27" t="s">
        <v>3393</v>
      </c>
      <c r="Y686" s="27">
        <v>1002162</v>
      </c>
      <c r="Z686" s="27"/>
      <c r="AA686" s="27"/>
    </row>
    <row r="687" spans="1:27" x14ac:dyDescent="0.3">
      <c r="A687" s="11" t="s">
        <v>3384</v>
      </c>
      <c r="B687" s="27" t="s">
        <v>3397</v>
      </c>
      <c r="M687" s="22" t="str">
        <f t="shared" si="16"/>
        <v xml:space="preserve">HYUNDAI : H-1, STAREX - D4BH |  :  -  |  :  - </v>
      </c>
      <c r="N687" s="12" t="s">
        <v>1002</v>
      </c>
      <c r="O687" s="12"/>
      <c r="P687" s="12"/>
      <c r="Q687" s="12" t="s">
        <v>3401</v>
      </c>
      <c r="R687" s="11"/>
      <c r="S687" s="11"/>
      <c r="T687" s="11" t="s">
        <v>2768</v>
      </c>
      <c r="U687" s="11"/>
      <c r="V687" s="11"/>
      <c r="X687" s="27" t="s">
        <v>3394</v>
      </c>
      <c r="Y687" s="27" t="s">
        <v>3390</v>
      </c>
      <c r="Z687" s="27" t="s">
        <v>3390</v>
      </c>
      <c r="AA687" s="27" t="s">
        <v>3397</v>
      </c>
    </row>
    <row r="688" spans="1:27" x14ac:dyDescent="0.3">
      <c r="A688" s="11" t="s">
        <v>3385</v>
      </c>
      <c r="B688" s="27" t="s">
        <v>3398</v>
      </c>
      <c r="M688" s="22" t="str">
        <f t="shared" si="16"/>
        <v xml:space="preserve">HYUNDAI : PORTER, H-100, - D4BH |  :  -  |  :  - </v>
      </c>
      <c r="N688" s="12" t="s">
        <v>1002</v>
      </c>
      <c r="O688" s="12"/>
      <c r="P688" s="12"/>
      <c r="Q688" s="12" t="s">
        <v>3402</v>
      </c>
      <c r="R688" s="11"/>
      <c r="S688" s="11"/>
      <c r="T688" s="11" t="s">
        <v>2768</v>
      </c>
      <c r="U688" s="11"/>
      <c r="V688" s="11"/>
      <c r="X688" s="27"/>
      <c r="Y688" s="27" t="s">
        <v>3391</v>
      </c>
      <c r="Z688" s="27" t="s">
        <v>3391</v>
      </c>
      <c r="AA688" s="27" t="s">
        <v>3398</v>
      </c>
    </row>
    <row r="689" spans="1:27" x14ac:dyDescent="0.3">
      <c r="A689" s="11" t="s">
        <v>3386</v>
      </c>
      <c r="B689" s="27">
        <v>1400</v>
      </c>
      <c r="M689" s="22" t="str">
        <f t="shared" si="16"/>
        <v xml:space="preserve">CHEVROLET : SAIL - 1400 |  :  -  |  :  - </v>
      </c>
      <c r="N689" s="12" t="s">
        <v>1005</v>
      </c>
      <c r="O689" s="12"/>
      <c r="P689" s="12"/>
      <c r="Q689" s="12" t="s">
        <v>1645</v>
      </c>
      <c r="R689" s="11"/>
      <c r="S689" s="11"/>
      <c r="T689" s="11">
        <v>1400</v>
      </c>
      <c r="U689" s="11"/>
      <c r="V689" s="11"/>
      <c r="X689" s="27">
        <v>24102245</v>
      </c>
      <c r="Y689" s="27">
        <v>24102245</v>
      </c>
      <c r="Z689" s="27">
        <v>9025102</v>
      </c>
      <c r="AA689" s="27">
        <v>1400</v>
      </c>
    </row>
    <row r="690" spans="1:27" x14ac:dyDescent="0.3">
      <c r="A690" s="11" t="s">
        <v>3387</v>
      </c>
      <c r="B690" s="27"/>
      <c r="M690" s="22" t="str">
        <f t="shared" si="16"/>
        <v xml:space="preserve">CHEVROLET : N300 - N300 |  :  -  |  :  - </v>
      </c>
      <c r="N690" s="12" t="s">
        <v>1005</v>
      </c>
      <c r="O690" s="12"/>
      <c r="P690" s="12"/>
      <c r="Q690" s="12" t="s">
        <v>1646</v>
      </c>
      <c r="R690" s="11"/>
      <c r="S690" s="11"/>
      <c r="T690" s="11" t="s">
        <v>1646</v>
      </c>
      <c r="U690" s="11"/>
      <c r="V690" s="11"/>
      <c r="X690" s="27"/>
      <c r="Y690" s="27">
        <v>24537360</v>
      </c>
      <c r="Z690" s="27">
        <v>24537360</v>
      </c>
      <c r="AA690" s="27"/>
    </row>
    <row r="691" spans="1:27" x14ac:dyDescent="0.3">
      <c r="A691" s="11" t="s">
        <v>3421</v>
      </c>
      <c r="B691" s="27"/>
      <c r="M691" s="22" t="str">
        <f t="shared" si="16"/>
        <v xml:space="preserve">NISSAN : DATSUN - J15, J16 |  :  -  |  :  - </v>
      </c>
      <c r="N691" s="12" t="s">
        <v>1003</v>
      </c>
      <c r="O691" s="12"/>
      <c r="P691" s="12"/>
      <c r="Q691" s="12" t="s">
        <v>1801</v>
      </c>
      <c r="R691" s="11"/>
      <c r="S691" s="11"/>
      <c r="T691" s="11" t="s">
        <v>3329</v>
      </c>
      <c r="U691" s="11"/>
      <c r="V691" s="11"/>
      <c r="W691" s="27">
        <v>0.25</v>
      </c>
      <c r="X691" s="27"/>
      <c r="Y691" s="27" t="s">
        <v>4055</v>
      </c>
      <c r="Z691" s="27" t="s">
        <v>4055</v>
      </c>
      <c r="AA691" s="27" t="s">
        <v>4287</v>
      </c>
    </row>
    <row r="692" spans="1:27" x14ac:dyDescent="0.3">
      <c r="A692" s="11" t="s">
        <v>3422</v>
      </c>
      <c r="B692" s="27"/>
      <c r="M692" s="22" t="str">
        <f t="shared" si="16"/>
        <v xml:space="preserve">NISSAN : DATSUN - J13, J15,J16 |  :  -  |  :  - </v>
      </c>
      <c r="N692" s="12" t="s">
        <v>1003</v>
      </c>
      <c r="O692" s="12"/>
      <c r="P692" s="12"/>
      <c r="Q692" s="12" t="s">
        <v>1801</v>
      </c>
      <c r="R692" s="11"/>
      <c r="S692" s="11"/>
      <c r="T692" s="11" t="s">
        <v>3765</v>
      </c>
      <c r="U692" s="11"/>
      <c r="V692" s="11"/>
      <c r="W692" s="27">
        <v>1</v>
      </c>
      <c r="X692" s="27"/>
      <c r="Y692" s="27" t="s">
        <v>4056</v>
      </c>
      <c r="Z692" s="27" t="s">
        <v>4055</v>
      </c>
      <c r="AA692" s="27" t="s">
        <v>4287</v>
      </c>
    </row>
    <row r="693" spans="1:27" x14ac:dyDescent="0.3">
      <c r="A693" s="11" t="s">
        <v>3423</v>
      </c>
      <c r="B693" s="27"/>
      <c r="M693" s="22" t="str">
        <f t="shared" si="16"/>
        <v xml:space="preserve">NISSAN : DATSUN - J13, J15,J16 | CHANGAN :  -  |  :  - </v>
      </c>
      <c r="N693" s="12" t="s">
        <v>1003</v>
      </c>
      <c r="O693" s="12" t="s">
        <v>1007</v>
      </c>
      <c r="P693" s="12"/>
      <c r="Q693" s="12" t="s">
        <v>1801</v>
      </c>
      <c r="R693" s="11"/>
      <c r="S693" s="11"/>
      <c r="T693" s="11" t="s">
        <v>3765</v>
      </c>
      <c r="U693" s="11"/>
      <c r="V693" s="11"/>
      <c r="W693" s="27">
        <v>1.5</v>
      </c>
      <c r="X693" s="27"/>
      <c r="Y693" s="27" t="s">
        <v>4055</v>
      </c>
      <c r="Z693" s="27" t="s">
        <v>4055</v>
      </c>
      <c r="AA693" s="27" t="s">
        <v>4287</v>
      </c>
    </row>
    <row r="694" spans="1:27" x14ac:dyDescent="0.3">
      <c r="A694" s="11" t="s">
        <v>3424</v>
      </c>
      <c r="B694" s="27"/>
      <c r="M694" s="22" t="str">
        <f t="shared" si="16"/>
        <v>NISSAN : 720 2200 - SD22,SD23,SD25 | FOTON : K1 - G0 | ISUZU : VARIOS - 4JB1</v>
      </c>
      <c r="N694" s="12" t="s">
        <v>1003</v>
      </c>
      <c r="O694" s="12" t="s">
        <v>1022</v>
      </c>
      <c r="P694" s="12" t="s">
        <v>1013</v>
      </c>
      <c r="Q694" s="12" t="s">
        <v>3766</v>
      </c>
      <c r="R694" s="11" t="s">
        <v>3767</v>
      </c>
      <c r="S694" s="11" t="s">
        <v>1021</v>
      </c>
      <c r="T694" s="11" t="s">
        <v>3768</v>
      </c>
      <c r="U694" s="11" t="s">
        <v>3769</v>
      </c>
      <c r="V694" s="11" t="s">
        <v>2985</v>
      </c>
      <c r="W694" s="27">
        <v>0.5</v>
      </c>
      <c r="X694" s="27"/>
      <c r="Y694" s="27" t="s">
        <v>4057</v>
      </c>
      <c r="Z694" s="27" t="s">
        <v>4057</v>
      </c>
      <c r="AA694" s="27" t="s">
        <v>4290</v>
      </c>
    </row>
    <row r="695" spans="1:27" x14ac:dyDescent="0.3">
      <c r="A695" s="11" t="s">
        <v>3425</v>
      </c>
      <c r="B695" s="27"/>
      <c r="M695" s="22" t="str">
        <f t="shared" si="16"/>
        <v>NISSAN : 720 2200 - SD22,SD23,SD25 | ISUZU : 4JB1 - 4JB1 | FOTON : K1 - G</v>
      </c>
      <c r="N695" s="12" t="s">
        <v>1003</v>
      </c>
      <c r="O695" s="12" t="s">
        <v>1013</v>
      </c>
      <c r="P695" s="12" t="s">
        <v>1022</v>
      </c>
      <c r="Q695" s="12" t="s">
        <v>3766</v>
      </c>
      <c r="R695" s="11" t="s">
        <v>2985</v>
      </c>
      <c r="S695" s="11" t="s">
        <v>3767</v>
      </c>
      <c r="T695" s="11" t="s">
        <v>3768</v>
      </c>
      <c r="U695" s="11" t="s">
        <v>2985</v>
      </c>
      <c r="V695" s="11" t="s">
        <v>3770</v>
      </c>
      <c r="W695" s="27">
        <v>0.75</v>
      </c>
      <c r="X695" s="27"/>
      <c r="Y695" s="27" t="s">
        <v>4057</v>
      </c>
      <c r="Z695" s="27" t="s">
        <v>4057</v>
      </c>
      <c r="AA695" s="27" t="s">
        <v>4290</v>
      </c>
    </row>
    <row r="696" spans="1:27" x14ac:dyDescent="0.3">
      <c r="A696" s="11" t="s">
        <v>3426</v>
      </c>
      <c r="B696" s="27"/>
      <c r="M696" s="22" t="str">
        <f t="shared" si="16"/>
        <v>NISSAN : 720 2200 - SD22,SD23,SD25 | ISUZU : 4JB1 - 4JB1 | FOTON : K1 - G</v>
      </c>
      <c r="N696" s="12" t="s">
        <v>1003</v>
      </c>
      <c r="O696" s="12" t="s">
        <v>1013</v>
      </c>
      <c r="P696" s="12" t="s">
        <v>1022</v>
      </c>
      <c r="Q696" s="12" t="s">
        <v>3766</v>
      </c>
      <c r="R696" s="11" t="s">
        <v>2985</v>
      </c>
      <c r="S696" s="11" t="s">
        <v>3767</v>
      </c>
      <c r="T696" s="11" t="s">
        <v>3768</v>
      </c>
      <c r="U696" s="11" t="s">
        <v>2985</v>
      </c>
      <c r="V696" s="11" t="s">
        <v>3770</v>
      </c>
      <c r="W696" s="27" t="s">
        <v>3761</v>
      </c>
      <c r="X696" s="27"/>
      <c r="Y696" s="27" t="s">
        <v>4057</v>
      </c>
      <c r="Z696" s="27" t="s">
        <v>4057</v>
      </c>
      <c r="AA696" s="27" t="s">
        <v>4290</v>
      </c>
    </row>
    <row r="697" spans="1:27" x14ac:dyDescent="0.3">
      <c r="A697" s="11" t="s">
        <v>3427</v>
      </c>
      <c r="B697" s="27"/>
      <c r="M697" s="22" t="str">
        <f t="shared" si="16"/>
        <v xml:space="preserve">MITSUBISHI : MONTERO - 4G52, 4D55 | HYUNDAI : STAREX - D4BH |  :  - </v>
      </c>
      <c r="N697" s="12" t="s">
        <v>1004</v>
      </c>
      <c r="O697" s="12" t="s">
        <v>1002</v>
      </c>
      <c r="P697" s="12"/>
      <c r="Q697" s="12" t="s">
        <v>1615</v>
      </c>
      <c r="R697" s="11" t="s">
        <v>1751</v>
      </c>
      <c r="S697" s="11"/>
      <c r="T697" s="11" t="s">
        <v>3771</v>
      </c>
      <c r="U697" s="11" t="s">
        <v>2768</v>
      </c>
      <c r="V697" s="11"/>
      <c r="W697" s="27">
        <v>0.25</v>
      </c>
      <c r="X697" s="27"/>
      <c r="Y697" s="27" t="s">
        <v>4058</v>
      </c>
      <c r="Z697" s="27" t="s">
        <v>4058</v>
      </c>
      <c r="AA697" s="27" t="s">
        <v>4264</v>
      </c>
    </row>
    <row r="698" spans="1:27" x14ac:dyDescent="0.3">
      <c r="A698" s="11" t="s">
        <v>3428</v>
      </c>
      <c r="B698" s="27"/>
      <c r="M698" s="22" t="str">
        <f t="shared" si="16"/>
        <v xml:space="preserve">MITSUBISHI : MONTERO - 4G52, 4D55 | HYUNDAI : STAREX - D4BH |  :  - </v>
      </c>
      <c r="N698" s="12" t="s">
        <v>1004</v>
      </c>
      <c r="O698" s="12" t="s">
        <v>1002</v>
      </c>
      <c r="P698" s="12"/>
      <c r="Q698" s="12" t="s">
        <v>1615</v>
      </c>
      <c r="R698" s="11" t="s">
        <v>1751</v>
      </c>
      <c r="S698" s="11"/>
      <c r="T698" s="11" t="s">
        <v>3771</v>
      </c>
      <c r="U698" s="11" t="s">
        <v>2768</v>
      </c>
      <c r="V698" s="11"/>
      <c r="W698" s="27">
        <v>0.5</v>
      </c>
      <c r="X698" s="27"/>
      <c r="Y698" s="27" t="s">
        <v>4058</v>
      </c>
      <c r="Z698" s="27" t="s">
        <v>4058</v>
      </c>
      <c r="AA698" s="27" t="s">
        <v>4264</v>
      </c>
    </row>
    <row r="699" spans="1:27" x14ac:dyDescent="0.3">
      <c r="A699" s="11" t="s">
        <v>3429</v>
      </c>
      <c r="B699" s="27"/>
      <c r="M699" s="22" t="str">
        <f t="shared" si="16"/>
        <v xml:space="preserve">MITSUBISHI : MONTERO - 4G52, 4D55 | HYUNDAI : STAREX - D4BH |  :  - </v>
      </c>
      <c r="N699" s="12" t="s">
        <v>1004</v>
      </c>
      <c r="O699" s="12" t="s">
        <v>1002</v>
      </c>
      <c r="P699" s="12"/>
      <c r="Q699" s="12" t="s">
        <v>1615</v>
      </c>
      <c r="R699" s="11" t="s">
        <v>1751</v>
      </c>
      <c r="S699" s="11"/>
      <c r="T699" s="11" t="s">
        <v>3771</v>
      </c>
      <c r="U699" s="11" t="s">
        <v>2768</v>
      </c>
      <c r="V699" s="11"/>
      <c r="W699" s="27">
        <v>0.75</v>
      </c>
      <c r="X699" s="27"/>
      <c r="Y699" s="27" t="s">
        <v>4058</v>
      </c>
      <c r="Z699" s="27" t="s">
        <v>4058</v>
      </c>
      <c r="AA699" s="27" t="s">
        <v>4264</v>
      </c>
    </row>
    <row r="700" spans="1:27" x14ac:dyDescent="0.3">
      <c r="A700" s="11" t="s">
        <v>3430</v>
      </c>
      <c r="B700" s="27"/>
      <c r="M700" s="22" t="str">
        <f t="shared" si="16"/>
        <v xml:space="preserve">NISSAN : 160B 1600 - LD20,L13,L14,L16, L18 |  :  -  |  :  - </v>
      </c>
      <c r="N700" s="12" t="s">
        <v>1003</v>
      </c>
      <c r="O700" s="12"/>
      <c r="P700" s="12"/>
      <c r="Q700" s="12" t="s">
        <v>3772</v>
      </c>
      <c r="R700" s="11"/>
      <c r="S700" s="11"/>
      <c r="T700" s="11" t="s">
        <v>3773</v>
      </c>
      <c r="U700" s="11"/>
      <c r="V700" s="11"/>
      <c r="W700" s="27">
        <v>0.25</v>
      </c>
      <c r="X700" s="27"/>
      <c r="Y700" s="27" t="s">
        <v>4059</v>
      </c>
      <c r="Z700" s="27" t="s">
        <v>4059</v>
      </c>
      <c r="AA700" s="27" t="s">
        <v>4291</v>
      </c>
    </row>
    <row r="701" spans="1:27" x14ac:dyDescent="0.3">
      <c r="A701" s="11" t="s">
        <v>3431</v>
      </c>
      <c r="B701" s="27"/>
      <c r="M701" s="22" t="str">
        <f t="shared" si="16"/>
        <v xml:space="preserve">NISSAN : BLUEBIRD - CD17, CA16, CA18 |  :  -  |  :  - </v>
      </c>
      <c r="N701" s="12" t="s">
        <v>1003</v>
      </c>
      <c r="O701" s="12"/>
      <c r="P701" s="12"/>
      <c r="Q701" s="12" t="s">
        <v>3774</v>
      </c>
      <c r="R701" s="11"/>
      <c r="S701" s="11"/>
      <c r="T701" s="11" t="s">
        <v>3775</v>
      </c>
      <c r="U701" s="11"/>
      <c r="V701" s="11"/>
      <c r="W701" s="27">
        <v>0.25</v>
      </c>
      <c r="X701" s="27"/>
      <c r="Y701" s="27" t="s">
        <v>4060</v>
      </c>
      <c r="Z701" s="27" t="s">
        <v>4060</v>
      </c>
      <c r="AA701" s="27" t="s">
        <v>4286</v>
      </c>
    </row>
    <row r="702" spans="1:27" x14ac:dyDescent="0.3">
      <c r="A702" s="11" t="s">
        <v>3432</v>
      </c>
      <c r="B702" s="27"/>
      <c r="M702" s="22" t="str">
        <f t="shared" si="16"/>
        <v xml:space="preserve">NISSAN : BLUEBIRD - CD17,CA16, CA18 |  :  -  |  :  - </v>
      </c>
      <c r="N702" s="12" t="s">
        <v>1003</v>
      </c>
      <c r="O702" s="12"/>
      <c r="P702" s="12"/>
      <c r="Q702" s="12" t="s">
        <v>3774</v>
      </c>
      <c r="R702" s="11"/>
      <c r="S702" s="11"/>
      <c r="T702" s="11" t="s">
        <v>3776</v>
      </c>
      <c r="U702" s="11"/>
      <c r="V702" s="11"/>
      <c r="W702" s="27" t="s">
        <v>3761</v>
      </c>
      <c r="X702" s="27"/>
      <c r="Y702" s="27" t="s">
        <v>4060</v>
      </c>
      <c r="Z702" s="27" t="s">
        <v>4060</v>
      </c>
      <c r="AA702" s="27" t="s">
        <v>4286</v>
      </c>
    </row>
    <row r="703" spans="1:27" x14ac:dyDescent="0.3">
      <c r="A703" s="11" t="s">
        <v>3433</v>
      </c>
      <c r="B703" s="27"/>
      <c r="M703" s="22" t="str">
        <f t="shared" si="16"/>
        <v xml:space="preserve">NISSAN : SUNNY - E13, E15,E16 |  :  -  |  :  - </v>
      </c>
      <c r="N703" s="12" t="s">
        <v>1003</v>
      </c>
      <c r="O703" s="12"/>
      <c r="P703" s="12"/>
      <c r="Q703" s="12" t="s">
        <v>1619</v>
      </c>
      <c r="R703" s="11"/>
      <c r="S703" s="11"/>
      <c r="T703" s="11" t="s">
        <v>3777</v>
      </c>
      <c r="U703" s="11"/>
      <c r="V703" s="11"/>
      <c r="W703" s="27">
        <v>0.25</v>
      </c>
      <c r="X703" s="27"/>
      <c r="Y703" s="27" t="s">
        <v>4061</v>
      </c>
      <c r="Z703" s="27" t="s">
        <v>4061</v>
      </c>
      <c r="AA703" s="27" t="s">
        <v>4285</v>
      </c>
    </row>
    <row r="704" spans="1:27" x14ac:dyDescent="0.3">
      <c r="A704" s="11" t="s">
        <v>3434</v>
      </c>
      <c r="B704" s="27"/>
      <c r="M704" s="22" t="str">
        <f t="shared" si="16"/>
        <v xml:space="preserve">NISSAN : SUNNY - E13, E15,E16 |  :  -  |  :  - </v>
      </c>
      <c r="N704" s="12" t="s">
        <v>1003</v>
      </c>
      <c r="O704" s="12"/>
      <c r="P704" s="12"/>
      <c r="Q704" s="12" t="s">
        <v>1619</v>
      </c>
      <c r="R704" s="11"/>
      <c r="S704" s="11"/>
      <c r="T704" s="11" t="s">
        <v>3777</v>
      </c>
      <c r="U704" s="11"/>
      <c r="V704" s="11"/>
      <c r="W704" s="27">
        <v>0.5</v>
      </c>
      <c r="X704" s="27"/>
      <c r="Y704" s="27" t="s">
        <v>4061</v>
      </c>
      <c r="Z704" s="27" t="s">
        <v>4061</v>
      </c>
      <c r="AA704" s="27" t="s">
        <v>4285</v>
      </c>
    </row>
    <row r="705" spans="1:27" x14ac:dyDescent="0.3">
      <c r="A705" s="11" t="s">
        <v>3435</v>
      </c>
      <c r="B705" s="27"/>
      <c r="M705" s="22" t="str">
        <f t="shared" si="16"/>
        <v xml:space="preserve">NISSAN : SUNNY - E13, E15,E16 |  :  -  |  :  - </v>
      </c>
      <c r="N705" s="12" t="s">
        <v>1003</v>
      </c>
      <c r="O705" s="12"/>
      <c r="P705" s="12"/>
      <c r="Q705" s="12" t="s">
        <v>1619</v>
      </c>
      <c r="R705" s="11"/>
      <c r="S705" s="11"/>
      <c r="T705" s="11" t="s">
        <v>3777</v>
      </c>
      <c r="U705" s="11"/>
      <c r="V705" s="11"/>
      <c r="W705" s="27">
        <v>0.75</v>
      </c>
      <c r="X705" s="27"/>
      <c r="Y705" s="27" t="s">
        <v>4061</v>
      </c>
      <c r="Z705" s="27" t="s">
        <v>4061</v>
      </c>
      <c r="AA705" s="27" t="s">
        <v>4285</v>
      </c>
    </row>
    <row r="706" spans="1:27" x14ac:dyDescent="0.3">
      <c r="A706" s="11" t="s">
        <v>3436</v>
      </c>
      <c r="B706" s="27"/>
      <c r="M706" s="22" t="str">
        <f t="shared" si="16"/>
        <v xml:space="preserve">NISSAN : FIERA, FRONTIER, ATLAS, URBAN, CARAVAN - TD25, TD27, QD32 |  :  -  |  :  - </v>
      </c>
      <c r="N706" s="12" t="s">
        <v>1003</v>
      </c>
      <c r="O706" s="12"/>
      <c r="P706" s="12"/>
      <c r="Q706" s="12" t="s">
        <v>3778</v>
      </c>
      <c r="R706" s="11"/>
      <c r="S706" s="11"/>
      <c r="T706" s="11" t="s">
        <v>3779</v>
      </c>
      <c r="U706" s="11"/>
      <c r="V706" s="11"/>
      <c r="W706" s="27">
        <v>0.25</v>
      </c>
      <c r="X706" s="27"/>
      <c r="Y706" s="27" t="s">
        <v>4062</v>
      </c>
      <c r="Z706" s="27" t="s">
        <v>4062</v>
      </c>
      <c r="AA706" s="27" t="s">
        <v>4118</v>
      </c>
    </row>
    <row r="707" spans="1:27" x14ac:dyDescent="0.3">
      <c r="A707" s="11" t="s">
        <v>3437</v>
      </c>
      <c r="B707" s="27"/>
      <c r="M707" s="22" t="str">
        <f t="shared" si="16"/>
        <v xml:space="preserve">NISSAN : FIERA, FRONTIER, ATLAS, URBAN, CARAVAN - TD25, TD27, QD32 |  :  -  |  :  - </v>
      </c>
      <c r="N707" s="12" t="s">
        <v>1003</v>
      </c>
      <c r="O707" s="12"/>
      <c r="P707" s="12"/>
      <c r="Q707" s="12" t="s">
        <v>3778</v>
      </c>
      <c r="R707" s="11"/>
      <c r="S707" s="11"/>
      <c r="T707" s="11" t="s">
        <v>3779</v>
      </c>
      <c r="U707" s="11"/>
      <c r="V707" s="11"/>
      <c r="W707" s="27">
        <v>0.75</v>
      </c>
      <c r="X707" s="27"/>
      <c r="Y707" s="27" t="s">
        <v>4062</v>
      </c>
      <c r="Z707" s="27" t="s">
        <v>4062</v>
      </c>
      <c r="AA707" s="27" t="s">
        <v>4118</v>
      </c>
    </row>
    <row r="708" spans="1:27" x14ac:dyDescent="0.3">
      <c r="A708" s="11" t="s">
        <v>3438</v>
      </c>
      <c r="B708" s="27"/>
      <c r="M708" s="22" t="str">
        <f t="shared" si="16"/>
        <v xml:space="preserve">NISSAN : FIERA, FRONTIER, ATLAS, URBAN, CARAVAN - TD25, TD27, QD32 |  :  -  |  :  - </v>
      </c>
      <c r="N708" s="12" t="s">
        <v>1003</v>
      </c>
      <c r="O708" s="12"/>
      <c r="P708" s="12"/>
      <c r="Q708" s="12" t="s">
        <v>3778</v>
      </c>
      <c r="R708" s="11"/>
      <c r="S708" s="11"/>
      <c r="T708" s="11" t="s">
        <v>3779</v>
      </c>
      <c r="U708" s="11"/>
      <c r="V708" s="11"/>
      <c r="W708" s="27" t="s">
        <v>3761</v>
      </c>
      <c r="X708" s="27"/>
      <c r="Y708" s="27" t="s">
        <v>4062</v>
      </c>
      <c r="Z708" s="27" t="s">
        <v>4062</v>
      </c>
      <c r="AA708" s="27" t="s">
        <v>4118</v>
      </c>
    </row>
    <row r="709" spans="1:27" s="2" customFormat="1" x14ac:dyDescent="0.3">
      <c r="A709" s="12" t="s">
        <v>3439</v>
      </c>
      <c r="B709" s="23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20" t="str">
        <f t="shared" si="16"/>
        <v xml:space="preserve">NISSAN : PULSAR, SUNNY - GA13,GA15,GA16,QG15,QG16,QG18,E13,E15,E16 |  :  -  |  :  - </v>
      </c>
      <c r="N709" s="12" t="s">
        <v>1003</v>
      </c>
      <c r="O709" s="12"/>
      <c r="P709" s="12"/>
      <c r="Q709" s="12" t="s">
        <v>3780</v>
      </c>
      <c r="R709" s="12"/>
      <c r="S709" s="12"/>
      <c r="T709" s="12" t="s">
        <v>3781</v>
      </c>
      <c r="U709" s="12"/>
      <c r="V709" s="12"/>
      <c r="W709" s="23">
        <v>0.25</v>
      </c>
      <c r="X709" s="23"/>
      <c r="Y709" s="23" t="s">
        <v>4063</v>
      </c>
      <c r="Z709" s="23" t="s">
        <v>4063</v>
      </c>
      <c r="AA709" s="23" t="s">
        <v>4279</v>
      </c>
    </row>
    <row r="710" spans="1:27" s="2" customFormat="1" x14ac:dyDescent="0.3">
      <c r="A710" s="12" t="s">
        <v>3440</v>
      </c>
      <c r="B710" s="23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20" t="str">
        <f t="shared" si="16"/>
        <v xml:space="preserve">NISSAN : PULSAR, SUNNY - GA13, GA15,GA16,QG15,QG16,QG18,E13,E15,E16 |  :  -  |  :  - </v>
      </c>
      <c r="N710" s="12" t="s">
        <v>1003</v>
      </c>
      <c r="O710" s="12"/>
      <c r="P710" s="12"/>
      <c r="Q710" s="12" t="s">
        <v>3780</v>
      </c>
      <c r="R710" s="12"/>
      <c r="S710" s="12"/>
      <c r="T710" s="12" t="s">
        <v>3782</v>
      </c>
      <c r="U710" s="12"/>
      <c r="V710" s="12"/>
      <c r="W710" s="23">
        <v>0.75</v>
      </c>
      <c r="X710" s="23"/>
      <c r="Y710" s="23" t="s">
        <v>4063</v>
      </c>
      <c r="Z710" s="23" t="s">
        <v>4063</v>
      </c>
      <c r="AA710" s="23" t="s">
        <v>4279</v>
      </c>
    </row>
    <row r="711" spans="1:27" s="2" customFormat="1" x14ac:dyDescent="0.3">
      <c r="A711" s="12" t="s">
        <v>3441</v>
      </c>
      <c r="B711" s="23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20" t="str">
        <f t="shared" si="16"/>
        <v xml:space="preserve">NISSAN : PULSAR, SUNNY - GA13, GA15,GA16,QG15,QG16,QG18,E13,E15,E16 |  :  -  |  :  - </v>
      </c>
      <c r="N711" s="12" t="s">
        <v>1003</v>
      </c>
      <c r="O711" s="12"/>
      <c r="P711" s="12"/>
      <c r="Q711" s="12" t="s">
        <v>3780</v>
      </c>
      <c r="R711" s="12"/>
      <c r="S711" s="12"/>
      <c r="T711" s="12" t="s">
        <v>3782</v>
      </c>
      <c r="U711" s="12"/>
      <c r="V711" s="12"/>
      <c r="W711" s="23" t="s">
        <v>3761</v>
      </c>
      <c r="X711" s="23"/>
      <c r="Y711" s="23" t="s">
        <v>4063</v>
      </c>
      <c r="Z711" s="23" t="s">
        <v>4063</v>
      </c>
      <c r="AA711" s="23" t="s">
        <v>4279</v>
      </c>
    </row>
    <row r="712" spans="1:27" x14ac:dyDescent="0.3">
      <c r="A712" s="11" t="s">
        <v>3442</v>
      </c>
      <c r="B712" s="27"/>
      <c r="M712" s="22" t="str">
        <f t="shared" si="16"/>
        <v xml:space="preserve">NISSAN : BLUEBIRD, PRIMERA, VANETTE SERENA - SR18,SR20 |  :  -  |  :  - </v>
      </c>
      <c r="N712" s="12" t="s">
        <v>1003</v>
      </c>
      <c r="O712" s="12"/>
      <c r="P712" s="12"/>
      <c r="Q712" s="12" t="s">
        <v>3783</v>
      </c>
      <c r="R712" s="11"/>
      <c r="S712" s="11"/>
      <c r="T712" s="11" t="s">
        <v>3784</v>
      </c>
      <c r="U712" s="11"/>
      <c r="V712" s="11"/>
      <c r="W712" s="27">
        <v>0.5</v>
      </c>
      <c r="X712" s="27"/>
      <c r="Y712" s="27" t="s">
        <v>4064</v>
      </c>
      <c r="Z712" s="27" t="s">
        <v>4064</v>
      </c>
      <c r="AA712" s="27" t="s">
        <v>4292</v>
      </c>
    </row>
    <row r="713" spans="1:27" x14ac:dyDescent="0.3">
      <c r="A713" s="11" t="s">
        <v>3443</v>
      </c>
      <c r="B713" s="27"/>
      <c r="M713" s="22" t="str">
        <f t="shared" si="16"/>
        <v xml:space="preserve">NISSAN : BLUEBIRD, PRIMERA, VANETTE SERENA - SR18,SR20 |  :  -  |  :  - </v>
      </c>
      <c r="N713" s="12" t="s">
        <v>1003</v>
      </c>
      <c r="O713" s="12"/>
      <c r="P713" s="12"/>
      <c r="Q713" s="12" t="s">
        <v>3783</v>
      </c>
      <c r="R713" s="11"/>
      <c r="S713" s="11"/>
      <c r="T713" s="11" t="s">
        <v>3784</v>
      </c>
      <c r="U713" s="11"/>
      <c r="V713" s="11"/>
      <c r="W713" s="27" t="s">
        <v>3761</v>
      </c>
      <c r="X713" s="27"/>
      <c r="Y713" s="27" t="s">
        <v>4064</v>
      </c>
      <c r="Z713" s="27" t="s">
        <v>4064</v>
      </c>
      <c r="AA713" s="27" t="s">
        <v>4292</v>
      </c>
    </row>
    <row r="714" spans="1:27" x14ac:dyDescent="0.3">
      <c r="A714" s="11" t="s">
        <v>3444</v>
      </c>
      <c r="B714" s="27"/>
      <c r="M714" s="22" t="str">
        <f t="shared" si="16"/>
        <v xml:space="preserve">NISSAN : AD, AVENIR, BLUEBIRD, SUNNY, VANETTE SERENA - CD20 |  :  -  |  :  - </v>
      </c>
      <c r="N714" s="12" t="s">
        <v>1003</v>
      </c>
      <c r="O714" s="12"/>
      <c r="P714" s="12"/>
      <c r="Q714" s="12" t="s">
        <v>3785</v>
      </c>
      <c r="R714" s="11"/>
      <c r="S714" s="11"/>
      <c r="T714" s="11" t="s">
        <v>1975</v>
      </c>
      <c r="U714" s="11"/>
      <c r="V714" s="11"/>
      <c r="W714" s="27">
        <v>0.25</v>
      </c>
      <c r="X714" s="27"/>
      <c r="Y714" s="27" t="s">
        <v>4065</v>
      </c>
      <c r="Z714" s="27" t="s">
        <v>4065</v>
      </c>
      <c r="AA714" s="27" t="s">
        <v>4193</v>
      </c>
    </row>
    <row r="715" spans="1:27" x14ac:dyDescent="0.3">
      <c r="A715" s="11" t="s">
        <v>3445</v>
      </c>
      <c r="B715" s="27"/>
      <c r="M715" s="22" t="str">
        <f t="shared" si="16"/>
        <v xml:space="preserve">NISSAN : AD, AVENIR, BLUEBIRD, SUNNY, VANETTE SERENA - CD20 |  :  -  |  :  - </v>
      </c>
      <c r="N715" s="12" t="s">
        <v>1003</v>
      </c>
      <c r="O715" s="12"/>
      <c r="P715" s="12"/>
      <c r="Q715" s="12" t="s">
        <v>3785</v>
      </c>
      <c r="R715" s="11"/>
      <c r="S715" s="11"/>
      <c r="T715" s="11" t="s">
        <v>1975</v>
      </c>
      <c r="U715" s="11"/>
      <c r="V715" s="11"/>
      <c r="W715" s="27">
        <v>0.5</v>
      </c>
      <c r="X715" s="27"/>
      <c r="Y715" s="27" t="s">
        <v>4065</v>
      </c>
      <c r="Z715" s="27" t="s">
        <v>4065</v>
      </c>
      <c r="AA715" s="27" t="s">
        <v>4193</v>
      </c>
    </row>
    <row r="716" spans="1:27" x14ac:dyDescent="0.3">
      <c r="A716" s="11" t="s">
        <v>3446</v>
      </c>
      <c r="B716" s="27"/>
      <c r="M716" s="22" t="str">
        <f t="shared" si="16"/>
        <v xml:space="preserve">NISSAN : AD, SUNNY, X-TRAIL - YD22,YD25 |  :  -  |  :  - </v>
      </c>
      <c r="N716" s="12" t="s">
        <v>1003</v>
      </c>
      <c r="O716" s="12"/>
      <c r="P716" s="12"/>
      <c r="Q716" s="12" t="s">
        <v>3786</v>
      </c>
      <c r="R716" s="11"/>
      <c r="S716" s="11"/>
      <c r="T716" s="11" t="s">
        <v>3787</v>
      </c>
      <c r="U716" s="11"/>
      <c r="V716" s="11"/>
      <c r="W716" s="27" t="s">
        <v>3761</v>
      </c>
      <c r="X716" s="27"/>
      <c r="Y716" s="27" t="s">
        <v>4066</v>
      </c>
      <c r="Z716" s="27" t="s">
        <v>4066</v>
      </c>
      <c r="AA716" s="27" t="s">
        <v>4253</v>
      </c>
    </row>
    <row r="717" spans="1:27" x14ac:dyDescent="0.3">
      <c r="A717" s="11" t="s">
        <v>3447</v>
      </c>
      <c r="B717" s="27"/>
      <c r="M717" s="22" t="str">
        <f t="shared" si="16"/>
        <v xml:space="preserve">TOYOTA : CRESSIDA - 18R,21R,22R |  :  -  |  :  - </v>
      </c>
      <c r="N717" s="12" t="s">
        <v>1008</v>
      </c>
      <c r="O717" s="12"/>
      <c r="P717" s="12"/>
      <c r="Q717" s="12" t="s">
        <v>3788</v>
      </c>
      <c r="R717" s="11"/>
      <c r="S717" s="11"/>
      <c r="T717" s="11" t="s">
        <v>3789</v>
      </c>
      <c r="U717" s="11"/>
      <c r="V717" s="11"/>
      <c r="W717" s="27">
        <v>0.75</v>
      </c>
      <c r="X717" s="27"/>
      <c r="Y717" s="27" t="s">
        <v>4067</v>
      </c>
      <c r="Z717" s="27" t="s">
        <v>4067</v>
      </c>
      <c r="AA717" s="27" t="s">
        <v>4293</v>
      </c>
    </row>
    <row r="718" spans="1:27" x14ac:dyDescent="0.3">
      <c r="A718" s="11" t="s">
        <v>3448</v>
      </c>
      <c r="B718" s="27" t="s">
        <v>3762</v>
      </c>
      <c r="M718" s="22" t="str">
        <f t="shared" si="16"/>
        <v xml:space="preserve">TOYOTA : COASTER - 3B-13B |  :  -  |  :  - </v>
      </c>
      <c r="N718" s="12" t="s">
        <v>1008</v>
      </c>
      <c r="O718" s="12"/>
      <c r="P718" s="12"/>
      <c r="Q718" s="12" t="s">
        <v>1679</v>
      </c>
      <c r="R718" s="11"/>
      <c r="S718" s="11"/>
      <c r="T718" s="11" t="s">
        <v>3790</v>
      </c>
      <c r="U718" s="11"/>
      <c r="V718" s="11"/>
      <c r="W718" s="27">
        <v>0.25</v>
      </c>
      <c r="X718" s="27"/>
      <c r="Y718" s="27" t="s">
        <v>4068</v>
      </c>
      <c r="Z718" s="27" t="s">
        <v>4068</v>
      </c>
      <c r="AA718" s="27" t="s">
        <v>4177</v>
      </c>
    </row>
    <row r="719" spans="1:27" x14ac:dyDescent="0.3">
      <c r="A719" s="11" t="s">
        <v>3449</v>
      </c>
      <c r="B719" s="27"/>
      <c r="M719" s="22" t="str">
        <f t="shared" si="16"/>
        <v xml:space="preserve">TOYOTA : HILUX, HIACE - L, 2L |  :  -  |  :  - </v>
      </c>
      <c r="N719" s="12" t="s">
        <v>1008</v>
      </c>
      <c r="O719" s="12"/>
      <c r="P719" s="12"/>
      <c r="Q719" s="12" t="s">
        <v>1673</v>
      </c>
      <c r="R719" s="11"/>
      <c r="S719" s="11"/>
      <c r="T719" s="11" t="s">
        <v>3791</v>
      </c>
      <c r="U719" s="11"/>
      <c r="V719" s="11"/>
      <c r="W719" s="27">
        <v>0.25</v>
      </c>
      <c r="X719" s="27"/>
      <c r="Y719" s="27" t="s">
        <v>4069</v>
      </c>
      <c r="Z719" s="27" t="s">
        <v>4069</v>
      </c>
      <c r="AA719" s="27" t="s">
        <v>4259</v>
      </c>
    </row>
    <row r="720" spans="1:27" x14ac:dyDescent="0.3">
      <c r="A720" s="11" t="s">
        <v>3450</v>
      </c>
      <c r="B720" s="27"/>
      <c r="M720" s="22" t="str">
        <f t="shared" si="16"/>
        <v xml:space="preserve">TOYOTA : HILUX, HIACE - L, 2L |  :  -  |  :  - </v>
      </c>
      <c r="N720" s="12" t="s">
        <v>1008</v>
      </c>
      <c r="O720" s="12"/>
      <c r="P720" s="12"/>
      <c r="Q720" s="12" t="s">
        <v>1673</v>
      </c>
      <c r="R720" s="11"/>
      <c r="S720" s="11"/>
      <c r="T720" s="11" t="s">
        <v>3791</v>
      </c>
      <c r="U720" s="11"/>
      <c r="V720" s="11"/>
      <c r="W720" s="27">
        <v>0.75</v>
      </c>
      <c r="X720" s="27"/>
      <c r="Y720" s="27" t="s">
        <v>4069</v>
      </c>
      <c r="Z720" s="27" t="s">
        <v>4069</v>
      </c>
      <c r="AA720" s="27" t="s">
        <v>4259</v>
      </c>
    </row>
    <row r="721" spans="1:27" x14ac:dyDescent="0.3">
      <c r="A721" s="11" t="s">
        <v>3451</v>
      </c>
      <c r="B721" s="27"/>
      <c r="M721" s="22" t="str">
        <f t="shared" si="16"/>
        <v xml:space="preserve">TOYOTA : HILUX, HIACE - L, 2L |  :  -  |  :  - </v>
      </c>
      <c r="N721" s="12" t="s">
        <v>1008</v>
      </c>
      <c r="O721" s="12"/>
      <c r="P721" s="12"/>
      <c r="Q721" s="12" t="s">
        <v>1673</v>
      </c>
      <c r="R721" s="11"/>
      <c r="S721" s="11"/>
      <c r="T721" s="11" t="s">
        <v>3791</v>
      </c>
      <c r="U721" s="11"/>
      <c r="V721" s="11"/>
      <c r="W721" s="27" t="s">
        <v>3761</v>
      </c>
      <c r="X721" s="27"/>
      <c r="Y721" s="27" t="s">
        <v>4070</v>
      </c>
      <c r="Z721" s="27" t="s">
        <v>4069</v>
      </c>
      <c r="AA721" s="27" t="s">
        <v>4259</v>
      </c>
    </row>
    <row r="722" spans="1:27" x14ac:dyDescent="0.3">
      <c r="A722" s="11" t="s">
        <v>3452</v>
      </c>
      <c r="B722" s="27"/>
      <c r="M722" s="22" t="str">
        <f t="shared" si="16"/>
        <v xml:space="preserve">TOYOTA : HILUX - 1Y, 2Y , 3Y, 4Y |  :  -  |  :  - </v>
      </c>
      <c r="N722" s="12" t="s">
        <v>1008</v>
      </c>
      <c r="O722" s="12"/>
      <c r="P722" s="12"/>
      <c r="Q722" s="12" t="s">
        <v>1792</v>
      </c>
      <c r="R722" s="11"/>
      <c r="S722" s="11"/>
      <c r="T722" s="11" t="s">
        <v>3792</v>
      </c>
      <c r="U722" s="11"/>
      <c r="V722" s="11"/>
      <c r="W722" s="27">
        <v>0.25</v>
      </c>
      <c r="X722" s="27"/>
      <c r="Y722" s="27" t="s">
        <v>4071</v>
      </c>
      <c r="Z722" s="27" t="s">
        <v>4071</v>
      </c>
      <c r="AA722" s="27" t="s">
        <v>4294</v>
      </c>
    </row>
    <row r="723" spans="1:27" x14ac:dyDescent="0.3">
      <c r="A723" s="11" t="s">
        <v>3453</v>
      </c>
      <c r="B723" s="27"/>
      <c r="M723" s="22" t="str">
        <f t="shared" si="16"/>
        <v xml:space="preserve">TOYOTA : HILUX - 1Y,2Y,3Y,4Y |  :  -  |  :  - </v>
      </c>
      <c r="N723" s="12" t="s">
        <v>1008</v>
      </c>
      <c r="O723" s="12"/>
      <c r="P723" s="12"/>
      <c r="Q723" s="12" t="s">
        <v>1792</v>
      </c>
      <c r="R723" s="11"/>
      <c r="S723" s="11"/>
      <c r="T723" s="11" t="s">
        <v>3793</v>
      </c>
      <c r="U723" s="11"/>
      <c r="V723" s="11"/>
      <c r="W723" s="27">
        <v>0.5</v>
      </c>
      <c r="X723" s="27"/>
      <c r="Y723" s="27" t="s">
        <v>4071</v>
      </c>
      <c r="Z723" s="27" t="s">
        <v>4071</v>
      </c>
      <c r="AA723" s="27" t="s">
        <v>4294</v>
      </c>
    </row>
    <row r="724" spans="1:27" x14ac:dyDescent="0.3">
      <c r="A724" s="11" t="s">
        <v>3454</v>
      </c>
      <c r="B724" s="27"/>
      <c r="M724" s="22" t="str">
        <f t="shared" si="16"/>
        <v xml:space="preserve">TOYOTA : HILUX - 1Y, 2Y, 3Y, 4Y |  :  -  |  :  - </v>
      </c>
      <c r="N724" s="12" t="s">
        <v>1008</v>
      </c>
      <c r="O724" s="12"/>
      <c r="P724" s="12"/>
      <c r="Q724" s="12" t="s">
        <v>1792</v>
      </c>
      <c r="R724" s="11"/>
      <c r="S724" s="11"/>
      <c r="T724" s="11" t="s">
        <v>3794</v>
      </c>
      <c r="U724" s="11"/>
      <c r="V724" s="11"/>
      <c r="W724" s="27" t="s">
        <v>3761</v>
      </c>
      <c r="X724" s="27"/>
      <c r="Y724" s="27" t="s">
        <v>4071</v>
      </c>
      <c r="Z724" s="27" t="s">
        <v>4071</v>
      </c>
      <c r="AA724" s="27" t="s">
        <v>4294</v>
      </c>
    </row>
    <row r="725" spans="1:27" x14ac:dyDescent="0.3">
      <c r="A725" s="11" t="s">
        <v>3455</v>
      </c>
      <c r="B725" s="27"/>
      <c r="M725" s="22" t="str">
        <f t="shared" si="16"/>
        <v xml:space="preserve">TOYOTA : COROLLA, SPRINTER, TOWNACE - 1C, 2C |  :  -  |  :  - </v>
      </c>
      <c r="N725" s="12" t="s">
        <v>1008</v>
      </c>
      <c r="O725" s="12"/>
      <c r="P725" s="12"/>
      <c r="Q725" s="12" t="s">
        <v>3795</v>
      </c>
      <c r="R725" s="11"/>
      <c r="S725" s="11"/>
      <c r="T725" s="11" t="s">
        <v>3796</v>
      </c>
      <c r="U725" s="11"/>
      <c r="V725" s="11"/>
      <c r="W725" s="27">
        <v>0.25</v>
      </c>
      <c r="X725" s="27"/>
      <c r="Y725" s="27" t="s">
        <v>4072</v>
      </c>
      <c r="Z725" s="27" t="s">
        <v>4072</v>
      </c>
      <c r="AA725" s="27" t="s">
        <v>4257</v>
      </c>
    </row>
    <row r="726" spans="1:27" x14ac:dyDescent="0.3">
      <c r="A726" s="11" t="s">
        <v>3456</v>
      </c>
      <c r="B726" s="27"/>
      <c r="M726" s="22" t="str">
        <f t="shared" si="16"/>
        <v xml:space="preserve">TOYOTA : COROLLA, SPRINTER, TOWNACE - 1C, 2C |  :  -  |  :  - </v>
      </c>
      <c r="N726" s="12" t="s">
        <v>1008</v>
      </c>
      <c r="O726" s="12"/>
      <c r="P726" s="12"/>
      <c r="Q726" s="12" t="s">
        <v>3795</v>
      </c>
      <c r="R726" s="11"/>
      <c r="S726" s="11"/>
      <c r="T726" s="11" t="s">
        <v>3796</v>
      </c>
      <c r="U726" s="11"/>
      <c r="V726" s="11"/>
      <c r="W726" s="27">
        <v>0.5</v>
      </c>
      <c r="X726" s="27"/>
      <c r="Y726" s="27" t="s">
        <v>4072</v>
      </c>
      <c r="Z726" s="27" t="s">
        <v>4072</v>
      </c>
      <c r="AA726" s="27" t="s">
        <v>4257</v>
      </c>
    </row>
    <row r="727" spans="1:27" x14ac:dyDescent="0.3">
      <c r="A727" s="11" t="s">
        <v>3457</v>
      </c>
      <c r="B727" s="27"/>
      <c r="M727" s="22" t="str">
        <f t="shared" si="16"/>
        <v xml:space="preserve">TOYOTA : COROLLA, SPRINTER, TOWNACE - 1C, 2C |  :  -  |  :  - </v>
      </c>
      <c r="N727" s="12" t="s">
        <v>1008</v>
      </c>
      <c r="O727" s="12"/>
      <c r="P727" s="12"/>
      <c r="Q727" s="12" t="s">
        <v>3795</v>
      </c>
      <c r="R727" s="11"/>
      <c r="S727" s="11"/>
      <c r="T727" s="11" t="s">
        <v>3796</v>
      </c>
      <c r="U727" s="11"/>
      <c r="V727" s="11"/>
      <c r="W727" s="27" t="s">
        <v>3761</v>
      </c>
      <c r="X727" s="27"/>
      <c r="Y727" s="27" t="s">
        <v>4072</v>
      </c>
      <c r="Z727" s="27" t="s">
        <v>4072</v>
      </c>
      <c r="AA727" s="27" t="s">
        <v>4257</v>
      </c>
    </row>
    <row r="728" spans="1:27" x14ac:dyDescent="0.3">
      <c r="A728" s="11" t="s">
        <v>3458</v>
      </c>
      <c r="B728" s="27"/>
      <c r="M728" s="22" t="str">
        <f t="shared" si="16"/>
        <v xml:space="preserve">TOYOTA : CARINA, COROLLA, CORONA, TERCEL, RAV4 - 2A, 3A, 4A, 5A 83-91 | LIFAN : ZEASON - LF479 |  :  - </v>
      </c>
      <c r="N728" s="12" t="s">
        <v>1008</v>
      </c>
      <c r="O728" s="12" t="s">
        <v>2264</v>
      </c>
      <c r="P728" s="12"/>
      <c r="Q728" s="12" t="s">
        <v>3797</v>
      </c>
      <c r="R728" s="11" t="s">
        <v>3798</v>
      </c>
      <c r="S728" s="11"/>
      <c r="T728" s="11" t="s">
        <v>3799</v>
      </c>
      <c r="U728" s="11" t="s">
        <v>3800</v>
      </c>
      <c r="V728" s="11"/>
      <c r="W728" s="27">
        <v>0.25</v>
      </c>
      <c r="X728" s="27"/>
      <c r="Y728" s="27" t="s">
        <v>4073</v>
      </c>
      <c r="Z728" s="27" t="s">
        <v>4073</v>
      </c>
      <c r="AA728" s="27" t="s">
        <v>4295</v>
      </c>
    </row>
    <row r="729" spans="1:27" x14ac:dyDescent="0.3">
      <c r="A729" s="11" t="s">
        <v>3459</v>
      </c>
      <c r="B729" s="27"/>
      <c r="M729" s="22" t="str">
        <f t="shared" si="16"/>
        <v xml:space="preserve">TOYOTA : CARINA, COROLLA, CORONA, TERCEL, RAV4 - 2A, 3A, 4A, 5A 83-91 | LIFAN : ZEASON - LF479 |  :  - </v>
      </c>
      <c r="N729" s="12" t="s">
        <v>1008</v>
      </c>
      <c r="O729" s="12" t="s">
        <v>2264</v>
      </c>
      <c r="P729" s="12"/>
      <c r="Q729" s="12" t="s">
        <v>3797</v>
      </c>
      <c r="R729" s="11" t="s">
        <v>3798</v>
      </c>
      <c r="S729" s="11"/>
      <c r="T729" s="11" t="s">
        <v>3799</v>
      </c>
      <c r="U729" s="11" t="s">
        <v>3800</v>
      </c>
      <c r="V729" s="11"/>
      <c r="W729" s="27">
        <v>0.75</v>
      </c>
      <c r="X729" s="27"/>
      <c r="Y729" s="27" t="s">
        <v>4073</v>
      </c>
      <c r="Z729" s="27" t="s">
        <v>4073</v>
      </c>
      <c r="AA729" s="27" t="s">
        <v>4295</v>
      </c>
    </row>
    <row r="730" spans="1:27" x14ac:dyDescent="0.3">
      <c r="A730" s="11" t="s">
        <v>3460</v>
      </c>
      <c r="B730" s="27"/>
      <c r="M730" s="22" t="str">
        <f t="shared" si="16"/>
        <v xml:space="preserve">TOYOTA : CARINA, COROLLA, CORONA, TERCEL, RAV4 - 2A, 3A, 4A, 5A 83-91 | LIFAN : ZEASON - LF479 |  :  - </v>
      </c>
      <c r="N730" s="12" t="s">
        <v>1008</v>
      </c>
      <c r="O730" s="12" t="s">
        <v>2264</v>
      </c>
      <c r="P730" s="12"/>
      <c r="Q730" s="12" t="s">
        <v>3797</v>
      </c>
      <c r="R730" s="11" t="s">
        <v>3798</v>
      </c>
      <c r="S730" s="11"/>
      <c r="T730" s="11" t="s">
        <v>3799</v>
      </c>
      <c r="U730" s="11" t="s">
        <v>3800</v>
      </c>
      <c r="V730" s="11"/>
      <c r="W730" s="27" t="s">
        <v>3761</v>
      </c>
      <c r="X730" s="27"/>
      <c r="Y730" s="27" t="s">
        <v>4073</v>
      </c>
      <c r="Z730" s="27" t="s">
        <v>4073</v>
      </c>
      <c r="AA730" s="27" t="s">
        <v>4295</v>
      </c>
    </row>
    <row r="731" spans="1:27" x14ac:dyDescent="0.3">
      <c r="A731" s="11" t="s">
        <v>3461</v>
      </c>
      <c r="B731" s="27"/>
      <c r="M731" s="22" t="str">
        <f t="shared" si="16"/>
        <v xml:space="preserve">TOYOTA : HIACE, HILUX - 2LT, 3L, 5L |  :  -  |  :  - </v>
      </c>
      <c r="N731" s="12" t="s">
        <v>1008</v>
      </c>
      <c r="O731" s="12"/>
      <c r="P731" s="12"/>
      <c r="Q731" s="12" t="s">
        <v>1770</v>
      </c>
      <c r="R731" s="11"/>
      <c r="S731" s="11"/>
      <c r="T731" s="11" t="s">
        <v>3801</v>
      </c>
      <c r="U731" s="11"/>
      <c r="V731" s="11"/>
      <c r="W731" s="27">
        <v>0.5</v>
      </c>
      <c r="X731" s="27"/>
      <c r="Y731" s="27" t="s">
        <v>4074</v>
      </c>
      <c r="Z731" s="27" t="s">
        <v>4074</v>
      </c>
      <c r="AA731" s="27" t="s">
        <v>4258</v>
      </c>
    </row>
    <row r="732" spans="1:27" x14ac:dyDescent="0.3">
      <c r="A732" s="11" t="s">
        <v>3462</v>
      </c>
      <c r="B732" s="27"/>
      <c r="M732" s="22" t="str">
        <f t="shared" si="16"/>
        <v xml:space="preserve">TOYOTA : HIACE, HILUX - 2LT, 3L, 5L |  :  -  |  :  - </v>
      </c>
      <c r="N732" s="12" t="s">
        <v>1008</v>
      </c>
      <c r="O732" s="12"/>
      <c r="P732" s="12"/>
      <c r="Q732" s="12" t="s">
        <v>1770</v>
      </c>
      <c r="R732" s="11"/>
      <c r="S732" s="11"/>
      <c r="T732" s="11" t="s">
        <v>3801</v>
      </c>
      <c r="U732" s="11"/>
      <c r="V732" s="11"/>
      <c r="W732" s="27">
        <v>0.75</v>
      </c>
      <c r="X732" s="27"/>
      <c r="Y732" s="27" t="s">
        <v>4074</v>
      </c>
      <c r="Z732" s="27" t="s">
        <v>4074</v>
      </c>
      <c r="AA732" s="27" t="s">
        <v>4258</v>
      </c>
    </row>
    <row r="733" spans="1:27" x14ac:dyDescent="0.3">
      <c r="A733" s="11" t="s">
        <v>3463</v>
      </c>
      <c r="B733" s="27"/>
      <c r="M733" s="22" t="str">
        <f t="shared" si="16"/>
        <v xml:space="preserve">TOYOTA : HIACE, HILUX - 2LT, 3L, 5L |  :  -  |  :  - </v>
      </c>
      <c r="N733" s="12" t="s">
        <v>1008</v>
      </c>
      <c r="O733" s="12"/>
      <c r="P733" s="12"/>
      <c r="Q733" s="12" t="s">
        <v>1770</v>
      </c>
      <c r="R733" s="11"/>
      <c r="S733" s="11"/>
      <c r="T733" s="11" t="s">
        <v>3801</v>
      </c>
      <c r="U733" s="11"/>
      <c r="V733" s="11"/>
      <c r="W733" s="27" t="s">
        <v>3761</v>
      </c>
      <c r="X733" s="27"/>
      <c r="Y733" s="27" t="s">
        <v>4074</v>
      </c>
      <c r="Z733" s="27" t="s">
        <v>4074</v>
      </c>
      <c r="AA733" s="27" t="s">
        <v>4258</v>
      </c>
    </row>
    <row r="734" spans="1:27" x14ac:dyDescent="0.3">
      <c r="A734" s="11" t="s">
        <v>3464</v>
      </c>
      <c r="B734" s="27"/>
      <c r="M734" s="22" t="str">
        <f t="shared" si="16"/>
        <v xml:space="preserve">TOYOTA : COROLLA, CORSA, PRINTER, STARLET, TERCEL - 2E, 4E |  :  -  |  :  - </v>
      </c>
      <c r="N734" s="12" t="s">
        <v>1008</v>
      </c>
      <c r="O734" s="12"/>
      <c r="P734" s="12"/>
      <c r="Q734" s="12" t="s">
        <v>3802</v>
      </c>
      <c r="R734" s="11"/>
      <c r="S734" s="11"/>
      <c r="T734" s="11" t="s">
        <v>3803</v>
      </c>
      <c r="U734" s="11"/>
      <c r="V734" s="11"/>
      <c r="W734" s="27">
        <v>0.25</v>
      </c>
      <c r="X734" s="27"/>
      <c r="Y734" s="27" t="s">
        <v>4075</v>
      </c>
      <c r="Z734" s="27" t="s">
        <v>4075</v>
      </c>
      <c r="AA734" s="27" t="s">
        <v>4254</v>
      </c>
    </row>
    <row r="735" spans="1:27" x14ac:dyDescent="0.3">
      <c r="A735" s="11" t="s">
        <v>3465</v>
      </c>
      <c r="B735" s="27"/>
      <c r="M735" s="22" t="str">
        <f t="shared" ref="M735:M798" si="17">CONCATENATE(N735," : ",Q735," - ",T735," | ",O735," : ",R735," - ",U735," | ",P735," : ",S735," - ",V735)</f>
        <v xml:space="preserve">TOYOTA : COROLLA, CORSA, PRINTER, STARLET, TERCEL - 2E, 4E |  :  -  |  :  - </v>
      </c>
      <c r="N735" s="12" t="s">
        <v>1008</v>
      </c>
      <c r="O735" s="12"/>
      <c r="P735" s="12"/>
      <c r="Q735" s="12" t="s">
        <v>3802</v>
      </c>
      <c r="R735" s="11"/>
      <c r="S735" s="11"/>
      <c r="T735" s="11" t="s">
        <v>3803</v>
      </c>
      <c r="U735" s="11"/>
      <c r="V735" s="11"/>
      <c r="W735" s="27">
        <v>0.5</v>
      </c>
      <c r="X735" s="27"/>
      <c r="Y735" s="27" t="s">
        <v>4075</v>
      </c>
      <c r="Z735" s="27" t="s">
        <v>4075</v>
      </c>
      <c r="AA735" s="27" t="s">
        <v>4254</v>
      </c>
    </row>
    <row r="736" spans="1:27" x14ac:dyDescent="0.3">
      <c r="A736" s="11" t="s">
        <v>3466</v>
      </c>
      <c r="B736" s="27"/>
      <c r="M736" s="22" t="str">
        <f t="shared" si="17"/>
        <v xml:space="preserve">TOYOTA : COROLLA, CORSA, PRINTER, STARLET, TERCEL - 2E, 4E |  :  -  |  :  - </v>
      </c>
      <c r="N736" s="12" t="s">
        <v>1008</v>
      </c>
      <c r="O736" s="12"/>
      <c r="P736" s="12"/>
      <c r="Q736" s="12" t="s">
        <v>3802</v>
      </c>
      <c r="R736" s="11"/>
      <c r="S736" s="11"/>
      <c r="T736" s="11" t="s">
        <v>3803</v>
      </c>
      <c r="U736" s="11"/>
      <c r="V736" s="11"/>
      <c r="W736" s="27">
        <v>0.75</v>
      </c>
      <c r="X736" s="27"/>
      <c r="Y736" s="27" t="s">
        <v>4075</v>
      </c>
      <c r="Z736" s="27" t="s">
        <v>4075</v>
      </c>
      <c r="AA736" s="27" t="s">
        <v>4254</v>
      </c>
    </row>
    <row r="737" spans="1:27" x14ac:dyDescent="0.3">
      <c r="A737" s="11" t="s">
        <v>3467</v>
      </c>
      <c r="B737" s="27"/>
      <c r="M737" s="22" t="str">
        <f t="shared" si="17"/>
        <v xml:space="preserve">TOYOTA : COROLLA, CORSA, PRINTER, STARLET, TERCEL - 2E, 3E, 4E |  :  -  |  :  - </v>
      </c>
      <c r="N737" s="12" t="s">
        <v>1008</v>
      </c>
      <c r="O737" s="12"/>
      <c r="P737" s="12"/>
      <c r="Q737" s="12" t="s">
        <v>3802</v>
      </c>
      <c r="R737" s="11"/>
      <c r="S737" s="11"/>
      <c r="T737" s="11" t="s">
        <v>3804</v>
      </c>
      <c r="U737" s="11"/>
      <c r="V737" s="11"/>
      <c r="W737" s="27" t="s">
        <v>3761</v>
      </c>
      <c r="X737" s="27"/>
      <c r="Y737" s="27" t="s">
        <v>4075</v>
      </c>
      <c r="Z737" s="27" t="s">
        <v>4075</v>
      </c>
      <c r="AA737" s="27" t="s">
        <v>4254</v>
      </c>
    </row>
    <row r="738" spans="1:27" x14ac:dyDescent="0.3">
      <c r="A738" s="11" t="s">
        <v>3468</v>
      </c>
      <c r="B738" s="27"/>
      <c r="M738" s="22" t="str">
        <f t="shared" si="17"/>
        <v xml:space="preserve">TOYOTA : COROLLA, SPRINTER, TERCEL - 3E, 5E |  :  -  |  :  - </v>
      </c>
      <c r="N738" s="12" t="s">
        <v>1008</v>
      </c>
      <c r="O738" s="12"/>
      <c r="P738" s="12"/>
      <c r="Q738" s="12" t="s">
        <v>1680</v>
      </c>
      <c r="R738" s="11"/>
      <c r="S738" s="11"/>
      <c r="T738" s="11" t="s">
        <v>3805</v>
      </c>
      <c r="U738" s="11"/>
      <c r="V738" s="11"/>
      <c r="W738" s="27">
        <v>0.25</v>
      </c>
      <c r="X738" s="27"/>
      <c r="Y738" s="27" t="s">
        <v>4076</v>
      </c>
      <c r="Z738" s="27" t="s">
        <v>4076</v>
      </c>
      <c r="AA738" s="27" t="s">
        <v>4098</v>
      </c>
    </row>
    <row r="739" spans="1:27" x14ac:dyDescent="0.3">
      <c r="A739" s="11" t="s">
        <v>3469</v>
      </c>
      <c r="B739" s="27"/>
      <c r="M739" s="22" t="str">
        <f t="shared" si="17"/>
        <v xml:space="preserve">TOYOTA : COROLLA, SPRINTER, TERCEL - 3E, 5E |  :  -  |  :  - </v>
      </c>
      <c r="N739" s="12" t="s">
        <v>1008</v>
      </c>
      <c r="O739" s="12"/>
      <c r="P739" s="12"/>
      <c r="Q739" s="12" t="s">
        <v>1680</v>
      </c>
      <c r="R739" s="11"/>
      <c r="S739" s="11"/>
      <c r="T739" s="11" t="s">
        <v>3805</v>
      </c>
      <c r="U739" s="11"/>
      <c r="V739" s="11"/>
      <c r="W739" s="27">
        <v>0.75</v>
      </c>
      <c r="X739" s="27"/>
      <c r="Y739" s="27" t="s">
        <v>4076</v>
      </c>
      <c r="Z739" s="27" t="s">
        <v>4076</v>
      </c>
      <c r="AA739" s="27" t="s">
        <v>4098</v>
      </c>
    </row>
    <row r="740" spans="1:27" x14ac:dyDescent="0.3">
      <c r="A740" s="11" t="s">
        <v>3470</v>
      </c>
      <c r="B740" s="27"/>
      <c r="M740" s="22" t="str">
        <f t="shared" si="17"/>
        <v xml:space="preserve">TOYOTA : COROLLA, SPRINTER, TERCEL - 3E, 5E |  :  -  |  :  - </v>
      </c>
      <c r="N740" s="12" t="s">
        <v>1008</v>
      </c>
      <c r="O740" s="12"/>
      <c r="P740" s="12"/>
      <c r="Q740" s="12" t="s">
        <v>1680</v>
      </c>
      <c r="R740" s="11"/>
      <c r="S740" s="11"/>
      <c r="T740" s="11" t="s">
        <v>3805</v>
      </c>
      <c r="U740" s="11"/>
      <c r="V740" s="11"/>
      <c r="W740" s="27" t="s">
        <v>3761</v>
      </c>
      <c r="X740" s="27"/>
      <c r="Y740" s="27" t="s">
        <v>4076</v>
      </c>
      <c r="Z740" s="27" t="s">
        <v>4076</v>
      </c>
      <c r="AA740" s="27" t="s">
        <v>4098</v>
      </c>
    </row>
    <row r="741" spans="1:27" x14ac:dyDescent="0.3">
      <c r="A741" s="11" t="s">
        <v>3471</v>
      </c>
      <c r="B741" s="27"/>
      <c r="M741" s="22" t="str">
        <f t="shared" si="17"/>
        <v xml:space="preserve">TOYOTA : COASTER, DYNA - B, 3B, 14B |  :  -  |  :  - </v>
      </c>
      <c r="N741" s="12" t="s">
        <v>1008</v>
      </c>
      <c r="O741" s="12"/>
      <c r="P741" s="12"/>
      <c r="Q741" s="12" t="s">
        <v>2739</v>
      </c>
      <c r="R741" s="11"/>
      <c r="S741" s="11"/>
      <c r="T741" s="11" t="s">
        <v>3806</v>
      </c>
      <c r="U741" s="11"/>
      <c r="V741" s="11"/>
      <c r="W741" s="27">
        <v>0.25</v>
      </c>
      <c r="X741" s="27"/>
      <c r="Y741" s="27" t="s">
        <v>4077</v>
      </c>
      <c r="Z741" s="27" t="s">
        <v>4077</v>
      </c>
      <c r="AA741" s="27" t="s">
        <v>4296</v>
      </c>
    </row>
    <row r="742" spans="1:27" x14ac:dyDescent="0.3">
      <c r="A742" s="11" t="s">
        <v>3472</v>
      </c>
      <c r="B742" s="27" t="s">
        <v>3763</v>
      </c>
      <c r="M742" s="22" t="str">
        <f t="shared" si="17"/>
        <v xml:space="preserve">TOYOTA : LAND CRUISER - 13B-T |  :  -  |  :  - </v>
      </c>
      <c r="N742" s="12" t="s">
        <v>1008</v>
      </c>
      <c r="O742" s="12"/>
      <c r="P742" s="12"/>
      <c r="Q742" s="12" t="s">
        <v>1678</v>
      </c>
      <c r="R742" s="11"/>
      <c r="S742" s="11"/>
      <c r="T742" s="11" t="s">
        <v>3807</v>
      </c>
      <c r="U742" s="11"/>
      <c r="V742" s="11"/>
      <c r="W742" s="27">
        <v>0.25</v>
      </c>
      <c r="X742" s="27"/>
      <c r="Y742" s="27" t="s">
        <v>4078</v>
      </c>
      <c r="Z742" s="27" t="s">
        <v>4078</v>
      </c>
      <c r="AA742" s="27" t="s">
        <v>4260</v>
      </c>
    </row>
    <row r="743" spans="1:27" x14ac:dyDescent="0.3">
      <c r="A743" s="11" t="s">
        <v>3473</v>
      </c>
      <c r="B743" s="27" t="s">
        <v>3763</v>
      </c>
      <c r="M743" s="22" t="str">
        <f t="shared" si="17"/>
        <v xml:space="preserve">TOYOTA : LAND CRUISER - 13B-T |  :  -  |  :  - </v>
      </c>
      <c r="N743" s="12" t="s">
        <v>1008</v>
      </c>
      <c r="O743" s="12"/>
      <c r="P743" s="12"/>
      <c r="Q743" s="12" t="s">
        <v>1678</v>
      </c>
      <c r="R743" s="11"/>
      <c r="S743" s="11"/>
      <c r="T743" s="11" t="s">
        <v>3807</v>
      </c>
      <c r="U743" s="11"/>
      <c r="V743" s="11"/>
      <c r="W743" s="27">
        <v>0.5</v>
      </c>
      <c r="X743" s="27"/>
      <c r="Y743" s="27" t="s">
        <v>4078</v>
      </c>
      <c r="Z743" s="27" t="s">
        <v>4078</v>
      </c>
      <c r="AA743" s="27" t="s">
        <v>4260</v>
      </c>
    </row>
    <row r="744" spans="1:27" x14ac:dyDescent="0.3">
      <c r="A744" s="11" t="s">
        <v>3474</v>
      </c>
      <c r="B744" s="27" t="s">
        <v>3764</v>
      </c>
      <c r="M744" s="22" t="str">
        <f t="shared" si="17"/>
        <v xml:space="preserve">TOYOTA : LAND CRUISER - 13B-T, 14B |  :  -  |  :  - </v>
      </c>
      <c r="N744" s="12" t="s">
        <v>1008</v>
      </c>
      <c r="O744" s="12"/>
      <c r="P744" s="12"/>
      <c r="Q744" s="12" t="s">
        <v>1678</v>
      </c>
      <c r="R744" s="11"/>
      <c r="S744" s="11"/>
      <c r="T744" s="11" t="s">
        <v>3808</v>
      </c>
      <c r="U744" s="11"/>
      <c r="V744" s="11"/>
      <c r="W744" s="27" t="s">
        <v>3761</v>
      </c>
      <c r="X744" s="27"/>
      <c r="Y744" s="27" t="s">
        <v>4078</v>
      </c>
      <c r="Z744" s="27" t="s">
        <v>4078</v>
      </c>
      <c r="AA744" s="27" t="s">
        <v>4260</v>
      </c>
    </row>
    <row r="745" spans="1:27" x14ac:dyDescent="0.3">
      <c r="A745" s="11" t="s">
        <v>3475</v>
      </c>
      <c r="B745" s="27"/>
      <c r="M745" s="22" t="str">
        <f t="shared" si="17"/>
        <v xml:space="preserve">TOYOTA : LAND CRUISER - 13B-T , 14B |  :  -  |  :  - </v>
      </c>
      <c r="N745" s="12" t="s">
        <v>1008</v>
      </c>
      <c r="O745" s="12"/>
      <c r="P745" s="12"/>
      <c r="Q745" s="12" t="s">
        <v>1678</v>
      </c>
      <c r="R745" s="11"/>
      <c r="S745" s="11"/>
      <c r="T745" s="11" t="s">
        <v>3809</v>
      </c>
      <c r="U745" s="11"/>
      <c r="V745" s="11"/>
      <c r="W745" s="27">
        <v>0.75</v>
      </c>
      <c r="X745" s="27"/>
      <c r="Y745" s="27" t="s">
        <v>4078</v>
      </c>
      <c r="Z745" s="27" t="s">
        <v>4078</v>
      </c>
      <c r="AA745" s="27" t="s">
        <v>4260</v>
      </c>
    </row>
    <row r="746" spans="1:27" x14ac:dyDescent="0.3">
      <c r="A746" s="11" t="s">
        <v>3476</v>
      </c>
      <c r="B746" s="27"/>
      <c r="M746" s="22" t="str">
        <f t="shared" si="17"/>
        <v xml:space="preserve">TOYOTA : COASTER - 1HZ |  :  -  |  :  - </v>
      </c>
      <c r="N746" s="12" t="s">
        <v>1008</v>
      </c>
      <c r="O746" s="12"/>
      <c r="P746" s="12"/>
      <c r="Q746" s="12" t="s">
        <v>1679</v>
      </c>
      <c r="R746" s="11"/>
      <c r="S746" s="11"/>
      <c r="T746" s="11" t="s">
        <v>2023</v>
      </c>
      <c r="U746" s="11"/>
      <c r="V746" s="11"/>
      <c r="W746" s="27" t="s">
        <v>3761</v>
      </c>
      <c r="X746" s="27"/>
      <c r="Y746" s="27" t="s">
        <v>4079</v>
      </c>
      <c r="Z746" s="27" t="s">
        <v>4079</v>
      </c>
      <c r="AA746" s="27" t="s">
        <v>4297</v>
      </c>
    </row>
    <row r="747" spans="1:27" x14ac:dyDescent="0.3">
      <c r="A747" s="11" t="s">
        <v>3477</v>
      </c>
      <c r="B747" s="27"/>
      <c r="M747" s="22" t="str">
        <f t="shared" si="17"/>
        <v xml:space="preserve">TOYOTA : HIACE, HILUX, LAND CRUISER - 1KZTE |  :  -  |  :  - </v>
      </c>
      <c r="N747" s="12" t="s">
        <v>1008</v>
      </c>
      <c r="O747" s="12"/>
      <c r="P747" s="12"/>
      <c r="Q747" s="12" t="s">
        <v>3810</v>
      </c>
      <c r="R747" s="11"/>
      <c r="S747" s="11"/>
      <c r="T747" s="11" t="s">
        <v>3811</v>
      </c>
      <c r="U747" s="11"/>
      <c r="V747" s="11"/>
      <c r="W747" s="27" t="s">
        <v>3761</v>
      </c>
      <c r="X747" s="27"/>
      <c r="Y747" s="27" t="s">
        <v>4080</v>
      </c>
      <c r="Z747" s="27" t="s">
        <v>4080</v>
      </c>
      <c r="AA747" s="27" t="s">
        <v>4192</v>
      </c>
    </row>
    <row r="748" spans="1:27" x14ac:dyDescent="0.3">
      <c r="A748" s="11" t="s">
        <v>3478</v>
      </c>
      <c r="B748" s="27"/>
      <c r="M748" s="22" t="str">
        <f t="shared" si="17"/>
        <v xml:space="preserve">TOYOTA : COROLLA, CORSA, PRINTER, STARLET, TERCEL - 2C, 3C |  :  -  |  :  - </v>
      </c>
      <c r="N748" s="12" t="s">
        <v>1008</v>
      </c>
      <c r="O748" s="12"/>
      <c r="P748" s="12"/>
      <c r="Q748" s="12" t="s">
        <v>3802</v>
      </c>
      <c r="R748" s="11"/>
      <c r="S748" s="11"/>
      <c r="T748" s="11" t="s">
        <v>3812</v>
      </c>
      <c r="U748" s="11"/>
      <c r="V748" s="11"/>
      <c r="W748" s="27">
        <v>0.75</v>
      </c>
      <c r="X748" s="27"/>
      <c r="Y748" s="27" t="s">
        <v>4081</v>
      </c>
      <c r="Z748" s="27" t="s">
        <v>4081</v>
      </c>
      <c r="AA748" s="27" t="s">
        <v>4048</v>
      </c>
    </row>
    <row r="749" spans="1:27" x14ac:dyDescent="0.3">
      <c r="A749" s="11" t="s">
        <v>3479</v>
      </c>
      <c r="B749" s="27"/>
      <c r="M749" s="22" t="str">
        <f t="shared" si="17"/>
        <v xml:space="preserve">TOYOTA : COROLLA, CORSA, PRINTER, STARLET, TERCEL - 2C, 3C |  :  -  |  :  - </v>
      </c>
      <c r="N749" s="12" t="s">
        <v>1008</v>
      </c>
      <c r="O749" s="12"/>
      <c r="P749" s="12"/>
      <c r="Q749" s="12" t="s">
        <v>3802</v>
      </c>
      <c r="R749" s="11"/>
      <c r="S749" s="11"/>
      <c r="T749" s="11" t="s">
        <v>3812</v>
      </c>
      <c r="U749" s="11"/>
      <c r="V749" s="11"/>
      <c r="W749" s="27" t="s">
        <v>3761</v>
      </c>
      <c r="X749" s="27"/>
      <c r="Y749" s="27" t="s">
        <v>4081</v>
      </c>
      <c r="Z749" s="27" t="s">
        <v>4081</v>
      </c>
      <c r="AA749" s="27" t="s">
        <v>4048</v>
      </c>
    </row>
    <row r="750" spans="1:27" x14ac:dyDescent="0.3">
      <c r="A750" s="11" t="s">
        <v>3480</v>
      </c>
      <c r="B750" s="27"/>
      <c r="M750" s="22" t="str">
        <f t="shared" si="17"/>
        <v xml:space="preserve">TOYOTA : PLATZ, PRIUS, PROBOX, VITZ, YARIS - 1NZ, 2NZ |  :  -  |  :  - </v>
      </c>
      <c r="N750" s="12" t="s">
        <v>1008</v>
      </c>
      <c r="O750" s="12"/>
      <c r="P750" s="12"/>
      <c r="Q750" s="12" t="s">
        <v>3813</v>
      </c>
      <c r="R750" s="11"/>
      <c r="S750" s="11"/>
      <c r="T750" s="11" t="s">
        <v>2029</v>
      </c>
      <c r="U750" s="11"/>
      <c r="V750" s="11"/>
      <c r="W750" s="27">
        <v>0.25</v>
      </c>
      <c r="X750" s="27"/>
      <c r="Y750" s="27" t="s">
        <v>4082</v>
      </c>
      <c r="Z750" s="27" t="s">
        <v>4082</v>
      </c>
      <c r="AA750" s="27" t="s">
        <v>4196</v>
      </c>
    </row>
    <row r="751" spans="1:27" x14ac:dyDescent="0.3">
      <c r="A751" s="11" t="s">
        <v>3481</v>
      </c>
      <c r="B751" s="27"/>
      <c r="M751" s="22" t="str">
        <f t="shared" si="17"/>
        <v xml:space="preserve">TOYOTA : PLATZ, PRIUS, PROBOX, VITZ, YARIS - 1NZ, 2NZ |  :  -  |  :  - </v>
      </c>
      <c r="N751" s="12" t="s">
        <v>1008</v>
      </c>
      <c r="O751" s="12"/>
      <c r="P751" s="12"/>
      <c r="Q751" s="12" t="s">
        <v>3813</v>
      </c>
      <c r="R751" s="11"/>
      <c r="S751" s="11"/>
      <c r="T751" s="11" t="s">
        <v>2029</v>
      </c>
      <c r="U751" s="11"/>
      <c r="V751" s="11"/>
      <c r="W751" s="27">
        <v>0.5</v>
      </c>
      <c r="X751" s="27"/>
      <c r="Y751" s="27" t="s">
        <v>4082</v>
      </c>
      <c r="Z751" s="27" t="s">
        <v>4082</v>
      </c>
      <c r="AA751" s="27" t="s">
        <v>4196</v>
      </c>
    </row>
    <row r="752" spans="1:27" x14ac:dyDescent="0.3">
      <c r="A752" s="11" t="s">
        <v>3482</v>
      </c>
      <c r="B752" s="27"/>
      <c r="M752" s="22" t="str">
        <f t="shared" si="17"/>
        <v xml:space="preserve">TOYOTA : PLATZ, PRIUS, PROBOX, VITZ, YARIS - 1NZ, 2NZ |  :  -  |  :  - </v>
      </c>
      <c r="N752" s="12" t="s">
        <v>1008</v>
      </c>
      <c r="O752" s="12"/>
      <c r="P752" s="12"/>
      <c r="Q752" s="12" t="s">
        <v>3813</v>
      </c>
      <c r="R752" s="11"/>
      <c r="S752" s="11"/>
      <c r="T752" s="11" t="s">
        <v>2029</v>
      </c>
      <c r="U752" s="11"/>
      <c r="V752" s="11"/>
      <c r="W752" s="27">
        <v>0.75</v>
      </c>
      <c r="X752" s="27"/>
      <c r="Y752" s="27" t="s">
        <v>4082</v>
      </c>
      <c r="Z752" s="27" t="s">
        <v>4082</v>
      </c>
      <c r="AA752" s="27" t="s">
        <v>4196</v>
      </c>
    </row>
    <row r="753" spans="1:27" x14ac:dyDescent="0.3">
      <c r="A753" s="11" t="s">
        <v>3483</v>
      </c>
      <c r="B753" s="27"/>
      <c r="M753" s="22" t="str">
        <f t="shared" si="17"/>
        <v xml:space="preserve">TOYOTA : PLATZ, PRIUS, PROBOX, VITZ, YARIS - 1NZ, 2NZ |  :  -  |  :  - </v>
      </c>
      <c r="N753" s="12" t="s">
        <v>1008</v>
      </c>
      <c r="O753" s="12"/>
      <c r="P753" s="12"/>
      <c r="Q753" s="12" t="s">
        <v>3813</v>
      </c>
      <c r="R753" s="11"/>
      <c r="S753" s="11"/>
      <c r="T753" s="11" t="s">
        <v>2029</v>
      </c>
      <c r="U753" s="11"/>
      <c r="V753" s="11"/>
      <c r="W753" s="27" t="s">
        <v>3761</v>
      </c>
      <c r="X753" s="27"/>
      <c r="Y753" s="27" t="s">
        <v>4082</v>
      </c>
      <c r="Z753" s="27" t="s">
        <v>4082</v>
      </c>
      <c r="AA753" s="27" t="s">
        <v>4196</v>
      </c>
    </row>
    <row r="754" spans="1:27" x14ac:dyDescent="0.3">
      <c r="A754" s="11" t="s">
        <v>3484</v>
      </c>
      <c r="B754" s="27"/>
      <c r="M754" s="22" t="str">
        <f t="shared" si="17"/>
        <v xml:space="preserve">MITSUBISHI : CANTER - 4D30,4D31,4D32,4D33 (NEW) |  :  -  |  :  - </v>
      </c>
      <c r="N754" s="12" t="s">
        <v>1004</v>
      </c>
      <c r="O754" s="12"/>
      <c r="P754" s="12"/>
      <c r="Q754" s="12" t="s">
        <v>1633</v>
      </c>
      <c r="R754" s="11"/>
      <c r="S754" s="11"/>
      <c r="T754" s="11" t="s">
        <v>3814</v>
      </c>
      <c r="U754" s="11"/>
      <c r="V754" s="11"/>
      <c r="W754" s="27">
        <v>0.25</v>
      </c>
      <c r="X754" s="27"/>
      <c r="Y754" s="27" t="s">
        <v>4083</v>
      </c>
      <c r="Z754" s="27" t="s">
        <v>4083</v>
      </c>
      <c r="AA754" s="27" t="s">
        <v>4265</v>
      </c>
    </row>
    <row r="755" spans="1:27" s="2" customFormat="1" x14ac:dyDescent="0.3">
      <c r="A755" s="12" t="s">
        <v>3485</v>
      </c>
      <c r="B755" s="23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22" t="str">
        <f t="shared" si="17"/>
        <v xml:space="preserve">MITSUBISHI : CANTER, ROSA - 4D30, 4D31, 4D32,4D33 | HYUNDAI : MIGHTY - D4AF,D4AK,D4AL,D4AN |  :  - </v>
      </c>
      <c r="N755" s="12" t="s">
        <v>1004</v>
      </c>
      <c r="O755" s="12" t="s">
        <v>1002</v>
      </c>
      <c r="P755" s="12"/>
      <c r="Q755" s="12" t="s">
        <v>1642</v>
      </c>
      <c r="R755" s="12" t="s">
        <v>1612</v>
      </c>
      <c r="S755" s="12"/>
      <c r="T755" s="12" t="s">
        <v>3815</v>
      </c>
      <c r="U755" s="12" t="s">
        <v>3816</v>
      </c>
      <c r="V755" s="12"/>
      <c r="W755" s="23">
        <v>0.5</v>
      </c>
      <c r="X755" s="23"/>
      <c r="Y755" s="23" t="s">
        <v>4083</v>
      </c>
      <c r="Z755" s="23" t="s">
        <v>4083</v>
      </c>
      <c r="AA755" s="23" t="s">
        <v>4265</v>
      </c>
    </row>
    <row r="756" spans="1:27" x14ac:dyDescent="0.3">
      <c r="A756" s="11" t="s">
        <v>3486</v>
      </c>
      <c r="B756" s="27"/>
      <c r="M756" s="22" t="str">
        <f t="shared" si="17"/>
        <v xml:space="preserve">MITSUBISHI : CANTER - 4D30, 4D31, 4D32,4D33 | HYUNDAI : MIGHTY - D4AF, D4AN, D4AK |  :  - </v>
      </c>
      <c r="N756" s="12" t="s">
        <v>1004</v>
      </c>
      <c r="O756" s="12" t="s">
        <v>1002</v>
      </c>
      <c r="P756" s="12"/>
      <c r="Q756" s="12" t="s">
        <v>1633</v>
      </c>
      <c r="R756" s="11" t="s">
        <v>1612</v>
      </c>
      <c r="S756" s="11"/>
      <c r="T756" s="11" t="s">
        <v>3815</v>
      </c>
      <c r="U756" s="11" t="s">
        <v>3817</v>
      </c>
      <c r="V756" s="11"/>
      <c r="W756" s="27">
        <v>0.75</v>
      </c>
      <c r="X756" s="27"/>
      <c r="Y756" s="27" t="s">
        <v>4084</v>
      </c>
      <c r="Z756" s="27" t="s">
        <v>4083</v>
      </c>
      <c r="AA756" s="27" t="s">
        <v>4265</v>
      </c>
    </row>
    <row r="757" spans="1:27" x14ac:dyDescent="0.3">
      <c r="A757" s="11" t="s">
        <v>3487</v>
      </c>
      <c r="B757" s="27"/>
      <c r="M757" s="22" t="str">
        <f t="shared" si="17"/>
        <v xml:space="preserve">MITSUBISHI : CANTER - 4D30, 4D31, 4D32,4D33 (NEW) | HYUNDAI : MIGHTY - D4AF, D4AN, D4AK |  :  - </v>
      </c>
      <c r="N757" s="12" t="s">
        <v>1004</v>
      </c>
      <c r="O757" s="12" t="s">
        <v>1002</v>
      </c>
      <c r="P757" s="12"/>
      <c r="Q757" s="12" t="s">
        <v>1633</v>
      </c>
      <c r="R757" s="11" t="s">
        <v>1612</v>
      </c>
      <c r="S757" s="11"/>
      <c r="T757" s="11" t="s">
        <v>3818</v>
      </c>
      <c r="U757" s="11" t="s">
        <v>3817</v>
      </c>
      <c r="V757" s="11"/>
      <c r="W757" s="27">
        <v>1</v>
      </c>
      <c r="X757" s="27"/>
      <c r="Y757" s="27" t="s">
        <v>4083</v>
      </c>
      <c r="Z757" s="27" t="s">
        <v>4083</v>
      </c>
      <c r="AA757" s="27" t="s">
        <v>4265</v>
      </c>
    </row>
    <row r="758" spans="1:27" x14ac:dyDescent="0.3">
      <c r="A758" s="11" t="s">
        <v>3488</v>
      </c>
      <c r="B758" s="27"/>
      <c r="M758" s="22" t="str">
        <f t="shared" si="17"/>
        <v xml:space="preserve">MITSUBISHI : CANTER - 4D30, 4D31, 4D32, 4D33 | HYUNDAI : MIGHTY - D4AF, D4AN, D4AK |  :  - </v>
      </c>
      <c r="N758" s="12" t="s">
        <v>1004</v>
      </c>
      <c r="O758" s="12" t="s">
        <v>1002</v>
      </c>
      <c r="P758" s="12"/>
      <c r="Q758" s="12" t="s">
        <v>1633</v>
      </c>
      <c r="R758" s="11" t="s">
        <v>1612</v>
      </c>
      <c r="S758" s="11"/>
      <c r="T758" s="11" t="s">
        <v>3819</v>
      </c>
      <c r="U758" s="11" t="s">
        <v>3817</v>
      </c>
      <c r="V758" s="11"/>
      <c r="W758" s="27" t="s">
        <v>3761</v>
      </c>
      <c r="X758" s="27"/>
      <c r="Y758" s="27" t="s">
        <v>4083</v>
      </c>
      <c r="Z758" s="27" t="s">
        <v>4083</v>
      </c>
      <c r="AA758" s="27" t="s">
        <v>4265</v>
      </c>
    </row>
    <row r="759" spans="1:27" x14ac:dyDescent="0.3">
      <c r="A759" s="11" t="s">
        <v>3489</v>
      </c>
      <c r="B759" s="27"/>
      <c r="M759" s="22" t="str">
        <f t="shared" si="17"/>
        <v xml:space="preserve">MITSUBISHI : FUSO - 6D16-T |  :  -  |  :  - </v>
      </c>
      <c r="N759" s="12" t="s">
        <v>1004</v>
      </c>
      <c r="O759" s="12"/>
      <c r="P759" s="12"/>
      <c r="Q759" s="12" t="s">
        <v>1757</v>
      </c>
      <c r="R759" s="11"/>
      <c r="S759" s="11"/>
      <c r="T759" s="11" t="s">
        <v>3820</v>
      </c>
      <c r="U759" s="11"/>
      <c r="V759" s="11"/>
      <c r="W759" s="27">
        <v>0.25</v>
      </c>
      <c r="X759" s="27"/>
      <c r="Y759" s="27" t="s">
        <v>4085</v>
      </c>
      <c r="Z759" s="27" t="s">
        <v>4085</v>
      </c>
      <c r="AA759" s="27" t="s">
        <v>4267</v>
      </c>
    </row>
    <row r="760" spans="1:27" x14ac:dyDescent="0.3">
      <c r="A760" s="11" t="s">
        <v>3490</v>
      </c>
      <c r="B760" s="27"/>
      <c r="M760" s="22" t="str">
        <f t="shared" si="17"/>
        <v xml:space="preserve">MITSUBISHI : LANCER - G15B | CHANGAN : SUPERVAN - 4G13S,4G15 |  :  - </v>
      </c>
      <c r="N760" s="12" t="s">
        <v>1004</v>
      </c>
      <c r="O760" s="12" t="s">
        <v>1007</v>
      </c>
      <c r="P760" s="12"/>
      <c r="Q760" s="12" t="s">
        <v>1639</v>
      </c>
      <c r="R760" s="11" t="s">
        <v>3821</v>
      </c>
      <c r="S760" s="11"/>
      <c r="T760" s="11" t="s">
        <v>3822</v>
      </c>
      <c r="U760" s="11" t="s">
        <v>3823</v>
      </c>
      <c r="V760" s="11"/>
      <c r="W760" s="27">
        <v>0.25</v>
      </c>
      <c r="X760" s="27"/>
      <c r="Y760" s="27" t="s">
        <v>4086</v>
      </c>
      <c r="Z760" s="27" t="s">
        <v>4086</v>
      </c>
      <c r="AA760" s="27" t="s">
        <v>4288</v>
      </c>
    </row>
    <row r="761" spans="1:27" x14ac:dyDescent="0.3">
      <c r="A761" s="11" t="s">
        <v>3491</v>
      </c>
      <c r="B761" s="27"/>
      <c r="M761" s="22" t="str">
        <f t="shared" si="17"/>
        <v xml:space="preserve">MITSUBISHI : LANCER - G15B | CHANGAN : SUPER BANG - 4G15 |  :  - </v>
      </c>
      <c r="N761" s="12" t="s">
        <v>1004</v>
      </c>
      <c r="O761" s="12" t="s">
        <v>1007</v>
      </c>
      <c r="P761" s="12"/>
      <c r="Q761" s="12" t="s">
        <v>1639</v>
      </c>
      <c r="R761" s="11" t="s">
        <v>3824</v>
      </c>
      <c r="S761" s="11"/>
      <c r="T761" s="11" t="s">
        <v>3822</v>
      </c>
      <c r="U761" s="11" t="s">
        <v>1994</v>
      </c>
      <c r="V761" s="11"/>
      <c r="W761" s="27">
        <v>0.5</v>
      </c>
      <c r="X761" s="27"/>
      <c r="Y761" s="27" t="s">
        <v>4086</v>
      </c>
      <c r="Z761" s="27" t="s">
        <v>4086</v>
      </c>
      <c r="AA761" s="27" t="s">
        <v>4288</v>
      </c>
    </row>
    <row r="762" spans="1:27" x14ac:dyDescent="0.3">
      <c r="A762" s="11" t="s">
        <v>3492</v>
      </c>
      <c r="B762" s="27"/>
      <c r="M762" s="22" t="str">
        <f t="shared" si="17"/>
        <v xml:space="preserve">MITSUBISHI : LANCER - G15B | CHANGAN : SUPER BAN - 4G15 | FOTON : PX11 - </v>
      </c>
      <c r="N762" s="12" t="s">
        <v>1004</v>
      </c>
      <c r="O762" s="12" t="s">
        <v>1007</v>
      </c>
      <c r="P762" s="12" t="s">
        <v>1022</v>
      </c>
      <c r="Q762" s="12" t="s">
        <v>1639</v>
      </c>
      <c r="R762" s="11" t="s">
        <v>3825</v>
      </c>
      <c r="S762" s="11" t="s">
        <v>3826</v>
      </c>
      <c r="T762" s="11" t="s">
        <v>3822</v>
      </c>
      <c r="U762" s="11" t="s">
        <v>1994</v>
      </c>
      <c r="V762" s="11"/>
      <c r="W762" s="27" t="s">
        <v>3761</v>
      </c>
      <c r="X762" s="27"/>
      <c r="Y762" s="27" t="s">
        <v>4086</v>
      </c>
      <c r="Z762" s="27" t="s">
        <v>4086</v>
      </c>
      <c r="AA762" s="27" t="s">
        <v>4288</v>
      </c>
    </row>
    <row r="763" spans="1:27" x14ac:dyDescent="0.3">
      <c r="A763" s="11" t="s">
        <v>3493</v>
      </c>
      <c r="B763" s="27"/>
      <c r="M763" s="22" t="str">
        <f t="shared" si="17"/>
        <v xml:space="preserve">MITSUBISHI : CANTER - 4D34 |  :  -  |  :  - </v>
      </c>
      <c r="N763" s="12" t="s">
        <v>1004</v>
      </c>
      <c r="O763" s="12"/>
      <c r="P763" s="12"/>
      <c r="Q763" s="12" t="s">
        <v>1633</v>
      </c>
      <c r="R763" s="11"/>
      <c r="S763" s="11"/>
      <c r="T763" s="11" t="s">
        <v>2156</v>
      </c>
      <c r="U763" s="11"/>
      <c r="V763" s="11"/>
      <c r="W763" s="27">
        <v>0.25</v>
      </c>
      <c r="X763" s="27"/>
      <c r="Y763" s="27" t="s">
        <v>4087</v>
      </c>
      <c r="Z763" s="27" t="s">
        <v>4087</v>
      </c>
      <c r="AA763" s="27" t="s">
        <v>4266</v>
      </c>
    </row>
    <row r="764" spans="1:27" x14ac:dyDescent="0.3">
      <c r="A764" s="11" t="s">
        <v>3494</v>
      </c>
      <c r="B764" s="27"/>
      <c r="M764" s="22" t="str">
        <f t="shared" si="17"/>
        <v xml:space="preserve">MITSUBISHI : CANTER - 4D34, 4D35 |  :  -  |  :  - </v>
      </c>
      <c r="N764" s="12" t="s">
        <v>1004</v>
      </c>
      <c r="O764" s="12"/>
      <c r="P764" s="12"/>
      <c r="Q764" s="12" t="s">
        <v>1633</v>
      </c>
      <c r="R764" s="11"/>
      <c r="S764" s="11"/>
      <c r="T764" s="11" t="s">
        <v>2977</v>
      </c>
      <c r="U764" s="11"/>
      <c r="V764" s="11"/>
      <c r="W764" s="27">
        <v>0.5</v>
      </c>
      <c r="X764" s="27"/>
      <c r="Y764" s="27" t="s">
        <v>4087</v>
      </c>
      <c r="Z764" s="27" t="s">
        <v>4087</v>
      </c>
      <c r="AA764" s="27" t="s">
        <v>4266</v>
      </c>
    </row>
    <row r="765" spans="1:27" x14ac:dyDescent="0.3">
      <c r="A765" s="11" t="s">
        <v>3495</v>
      </c>
      <c r="B765" s="27"/>
      <c r="M765" s="22" t="str">
        <f t="shared" si="17"/>
        <v xml:space="preserve">MITSUBISHI : CANTER - 4D34 |  :  -  |  :  - </v>
      </c>
      <c r="N765" s="12" t="s">
        <v>1004</v>
      </c>
      <c r="O765" s="12"/>
      <c r="P765" s="12"/>
      <c r="Q765" s="12" t="s">
        <v>1633</v>
      </c>
      <c r="R765" s="11"/>
      <c r="S765" s="11"/>
      <c r="T765" s="11" t="s">
        <v>2156</v>
      </c>
      <c r="U765" s="11"/>
      <c r="V765" s="11"/>
      <c r="W765" s="27">
        <v>1</v>
      </c>
      <c r="X765" s="27"/>
      <c r="Y765" s="27" t="s">
        <v>4087</v>
      </c>
      <c r="Z765" s="27" t="s">
        <v>4087</v>
      </c>
      <c r="AA765" s="27" t="s">
        <v>4266</v>
      </c>
    </row>
    <row r="766" spans="1:27" x14ac:dyDescent="0.3">
      <c r="A766" s="11" t="s">
        <v>3496</v>
      </c>
      <c r="B766" s="27"/>
      <c r="M766" s="22" t="str">
        <f t="shared" si="17"/>
        <v xml:space="preserve">MITSUBISHI : CANTER, ROSA - 4D34, 4D34T | HYUNDAI :  - D4DD |  :  - </v>
      </c>
      <c r="N766" s="12" t="s">
        <v>1004</v>
      </c>
      <c r="O766" s="12" t="s">
        <v>1002</v>
      </c>
      <c r="P766" s="12"/>
      <c r="Q766" s="12" t="s">
        <v>1642</v>
      </c>
      <c r="R766" s="11"/>
      <c r="S766" s="11"/>
      <c r="T766" s="11" t="s">
        <v>3827</v>
      </c>
      <c r="U766" s="11" t="s">
        <v>3828</v>
      </c>
      <c r="V766" s="11"/>
      <c r="W766" s="27" t="s">
        <v>3761</v>
      </c>
      <c r="X766" s="27"/>
      <c r="Y766" s="27" t="s">
        <v>4087</v>
      </c>
      <c r="Z766" s="27" t="s">
        <v>4087</v>
      </c>
      <c r="AA766" s="27" t="s">
        <v>4266</v>
      </c>
    </row>
    <row r="767" spans="1:27" x14ac:dyDescent="0.3">
      <c r="A767" s="11" t="s">
        <v>3497</v>
      </c>
      <c r="B767" s="27"/>
      <c r="M767" s="22" t="str">
        <f t="shared" si="17"/>
        <v xml:space="preserve">MITSUBISHI : CANTER - 4D34 - 4M50T |  :  -  |  :  - </v>
      </c>
      <c r="N767" s="12" t="s">
        <v>1004</v>
      </c>
      <c r="O767" s="12"/>
      <c r="P767" s="12"/>
      <c r="Q767" s="12" t="s">
        <v>1633</v>
      </c>
      <c r="R767" s="11"/>
      <c r="S767" s="11"/>
      <c r="T767" s="11" t="s">
        <v>3829</v>
      </c>
      <c r="U767" s="11"/>
      <c r="V767" s="11"/>
      <c r="W767" s="27">
        <v>0.25</v>
      </c>
      <c r="X767" s="27"/>
      <c r="Y767" s="27" t="s">
        <v>4088</v>
      </c>
      <c r="Z767" s="27" t="s">
        <v>4088</v>
      </c>
      <c r="AA767" s="27" t="s">
        <v>4298</v>
      </c>
    </row>
    <row r="768" spans="1:27" x14ac:dyDescent="0.3">
      <c r="A768" s="11" t="s">
        <v>3498</v>
      </c>
      <c r="B768" s="27"/>
      <c r="M768" s="22" t="str">
        <f t="shared" si="17"/>
        <v xml:space="preserve">MITSUBISHI : CANTER - 4D34 - 4M50T |  :  -  |  :  - </v>
      </c>
      <c r="N768" s="12" t="s">
        <v>1004</v>
      </c>
      <c r="O768" s="12"/>
      <c r="P768" s="12"/>
      <c r="Q768" s="12" t="s">
        <v>1633</v>
      </c>
      <c r="R768" s="11"/>
      <c r="S768" s="11"/>
      <c r="T768" s="11" t="s">
        <v>3829</v>
      </c>
      <c r="U768" s="11"/>
      <c r="V768" s="11"/>
      <c r="W768" s="27">
        <v>0.5</v>
      </c>
      <c r="X768" s="27"/>
      <c r="Y768" s="27" t="s">
        <v>4088</v>
      </c>
      <c r="Z768" s="27" t="s">
        <v>4088</v>
      </c>
      <c r="AA768" s="27" t="s">
        <v>4298</v>
      </c>
    </row>
    <row r="769" spans="1:27" x14ac:dyDescent="0.3">
      <c r="A769" s="11" t="s">
        <v>3499</v>
      </c>
      <c r="B769" s="27"/>
      <c r="M769" s="22" t="str">
        <f t="shared" si="17"/>
        <v xml:space="preserve">MITSUBISHI : FUSO - 6D16-T |  :  -  |  :  - </v>
      </c>
      <c r="N769" s="12" t="s">
        <v>1004</v>
      </c>
      <c r="O769" s="12"/>
      <c r="P769" s="12"/>
      <c r="Q769" s="12" t="s">
        <v>1757</v>
      </c>
      <c r="R769" s="11"/>
      <c r="S769" s="11"/>
      <c r="T769" s="11" t="s">
        <v>3820</v>
      </c>
      <c r="U769" s="11"/>
      <c r="V769" s="11"/>
      <c r="W769" s="27">
        <v>0.5</v>
      </c>
      <c r="X769" s="27"/>
      <c r="Y769" s="27" t="s">
        <v>4089</v>
      </c>
      <c r="Z769" s="27" t="s">
        <v>4089</v>
      </c>
      <c r="AA769" s="27" t="s">
        <v>4299</v>
      </c>
    </row>
    <row r="770" spans="1:27" x14ac:dyDescent="0.3">
      <c r="A770" s="11" t="s">
        <v>3500</v>
      </c>
      <c r="B770" s="27"/>
      <c r="M770" s="22" t="str">
        <f t="shared" si="17"/>
        <v xml:space="preserve">SUZUKI : SAMURAI - G13 |  :  -  |  :  - </v>
      </c>
      <c r="N770" s="12" t="s">
        <v>1010</v>
      </c>
      <c r="O770" s="12"/>
      <c r="P770" s="12"/>
      <c r="Q770" s="12" t="s">
        <v>3830</v>
      </c>
      <c r="R770" s="11"/>
      <c r="S770" s="11"/>
      <c r="T770" s="11" t="s">
        <v>3831</v>
      </c>
      <c r="U770" s="11"/>
      <c r="V770" s="11"/>
      <c r="W770" s="27">
        <v>0.5</v>
      </c>
      <c r="X770" s="27"/>
      <c r="Y770" s="27" t="s">
        <v>4090</v>
      </c>
      <c r="Z770" s="27" t="s">
        <v>4090</v>
      </c>
      <c r="AA770" s="27" t="s">
        <v>4300</v>
      </c>
    </row>
    <row r="771" spans="1:27" x14ac:dyDescent="0.3">
      <c r="A771" s="11" t="s">
        <v>3501</v>
      </c>
      <c r="B771" s="27"/>
      <c r="M771" s="22" t="str">
        <f t="shared" si="17"/>
        <v xml:space="preserve">NISSAN : TRUCK - FE6 |  :  -  |  :  - </v>
      </c>
      <c r="N771" s="12" t="s">
        <v>1003</v>
      </c>
      <c r="O771" s="12"/>
      <c r="P771" s="12"/>
      <c r="Q771" s="12" t="s">
        <v>3832</v>
      </c>
      <c r="R771" s="11"/>
      <c r="S771" s="11"/>
      <c r="T771" s="11" t="s">
        <v>2247</v>
      </c>
      <c r="U771" s="11"/>
      <c r="V771" s="11"/>
      <c r="W771" s="27">
        <v>0.25</v>
      </c>
      <c r="X771" s="27"/>
      <c r="Y771" s="27" t="s">
        <v>4091</v>
      </c>
      <c r="Z771" s="27" t="s">
        <v>4091</v>
      </c>
      <c r="AA771" s="27" t="s">
        <v>4267</v>
      </c>
    </row>
    <row r="772" spans="1:27" x14ac:dyDescent="0.3">
      <c r="A772" s="11" t="s">
        <v>3502</v>
      </c>
      <c r="B772" s="27"/>
      <c r="M772" s="22" t="str">
        <f t="shared" si="17"/>
        <v xml:space="preserve">NISSAN : TRUCK - FE6 |  :  -  |  :  - </v>
      </c>
      <c r="N772" s="12" t="s">
        <v>1003</v>
      </c>
      <c r="O772" s="12"/>
      <c r="P772" s="12"/>
      <c r="Q772" s="12" t="s">
        <v>3832</v>
      </c>
      <c r="R772" s="11"/>
      <c r="S772" s="11"/>
      <c r="T772" s="11" t="s">
        <v>2247</v>
      </c>
      <c r="U772" s="11"/>
      <c r="V772" s="11"/>
      <c r="W772" s="27">
        <v>0.5</v>
      </c>
      <c r="X772" s="27"/>
      <c r="Y772" s="27" t="s">
        <v>4091</v>
      </c>
      <c r="Z772" s="27" t="s">
        <v>4091</v>
      </c>
      <c r="AA772" s="27" t="s">
        <v>4267</v>
      </c>
    </row>
    <row r="773" spans="1:27" x14ac:dyDescent="0.3">
      <c r="A773" s="11" t="s">
        <v>3503</v>
      </c>
      <c r="B773" s="27"/>
      <c r="M773" s="22" t="str">
        <f t="shared" si="17"/>
        <v xml:space="preserve">HYUNDAI : ACCENT - G4FK,G4EK,G4EE,G4ED |  :  -  |  :  - </v>
      </c>
      <c r="N773" s="12" t="s">
        <v>1002</v>
      </c>
      <c r="O773" s="12"/>
      <c r="P773" s="12"/>
      <c r="Q773" s="12" t="s">
        <v>1609</v>
      </c>
      <c r="R773" s="11"/>
      <c r="S773" s="11"/>
      <c r="T773" s="11" t="s">
        <v>3833</v>
      </c>
      <c r="U773" s="11"/>
      <c r="V773" s="11"/>
      <c r="W773" s="27" t="s">
        <v>3761</v>
      </c>
      <c r="X773" s="27"/>
      <c r="Y773" s="27" t="s">
        <v>4092</v>
      </c>
      <c r="Z773" s="27" t="s">
        <v>4092</v>
      </c>
      <c r="AA773" s="27" t="s">
        <v>4301</v>
      </c>
    </row>
    <row r="774" spans="1:27" x14ac:dyDescent="0.3">
      <c r="A774" s="11" t="s">
        <v>3504</v>
      </c>
      <c r="B774" s="27"/>
      <c r="M774" s="22" t="str">
        <f t="shared" si="17"/>
        <v xml:space="preserve">CHANGHE : K14B - VARIOS |  :  -  |  :  - </v>
      </c>
      <c r="N774" s="12" t="s">
        <v>1024</v>
      </c>
      <c r="O774" s="12"/>
      <c r="P774" s="12"/>
      <c r="Q774" s="12" t="s">
        <v>1877</v>
      </c>
      <c r="R774" s="11"/>
      <c r="S774" s="11"/>
      <c r="T774" s="11" t="s">
        <v>1021</v>
      </c>
      <c r="U774" s="11"/>
      <c r="V774" s="11"/>
      <c r="W774" s="27" t="s">
        <v>3761</v>
      </c>
      <c r="X774" s="27"/>
      <c r="Y774" s="27" t="s">
        <v>4093</v>
      </c>
      <c r="Z774" s="27" t="s">
        <v>1877</v>
      </c>
      <c r="AA774" s="27"/>
    </row>
    <row r="775" spans="1:27" x14ac:dyDescent="0.3">
      <c r="A775" s="11" t="s">
        <v>3505</v>
      </c>
      <c r="B775" s="27"/>
      <c r="M775" s="22" t="str">
        <f t="shared" si="17"/>
        <v xml:space="preserve">CHEVROLET : SAIL - VARIOS |  :  -  |  :  - </v>
      </c>
      <c r="N775" s="12" t="s">
        <v>1005</v>
      </c>
      <c r="O775" s="12"/>
      <c r="P775" s="12"/>
      <c r="Q775" s="12" t="s">
        <v>1645</v>
      </c>
      <c r="R775" s="11"/>
      <c r="S775" s="11"/>
      <c r="T775" s="11" t="s">
        <v>1021</v>
      </c>
      <c r="U775" s="11"/>
      <c r="V775" s="11"/>
      <c r="W775" s="27">
        <v>0.5</v>
      </c>
      <c r="X775" s="27"/>
      <c r="Y775" s="27" t="s">
        <v>4094</v>
      </c>
      <c r="Z775" s="27" t="s">
        <v>4094</v>
      </c>
      <c r="AA775" s="27" t="s">
        <v>4191</v>
      </c>
    </row>
    <row r="776" spans="1:27" x14ac:dyDescent="0.3">
      <c r="A776" s="11" t="s">
        <v>3506</v>
      </c>
      <c r="B776" s="27"/>
      <c r="M776" s="22" t="str">
        <f t="shared" si="17"/>
        <v xml:space="preserve">CHEVROLET : SAIL - VARIOS |  :  -  |  :  - </v>
      </c>
      <c r="N776" s="12" t="s">
        <v>1005</v>
      </c>
      <c r="O776" s="12"/>
      <c r="P776" s="12"/>
      <c r="Q776" s="12" t="s">
        <v>1645</v>
      </c>
      <c r="R776" s="11"/>
      <c r="S776" s="11"/>
      <c r="T776" s="11" t="s">
        <v>1021</v>
      </c>
      <c r="U776" s="11"/>
      <c r="V776" s="11"/>
      <c r="W776" s="27">
        <v>0.75</v>
      </c>
      <c r="X776" s="27"/>
      <c r="Y776" s="27" t="s">
        <v>4094</v>
      </c>
      <c r="Z776" s="27" t="s">
        <v>4094</v>
      </c>
      <c r="AA776" s="27" t="s">
        <v>4191</v>
      </c>
    </row>
    <row r="777" spans="1:27" x14ac:dyDescent="0.3">
      <c r="A777" s="11" t="s">
        <v>3507</v>
      </c>
      <c r="B777" s="27"/>
      <c r="M777" s="22" t="str">
        <f t="shared" si="17"/>
        <v xml:space="preserve">CHEVROLET : SAIL - VARIOS |  :  -  |  :  - </v>
      </c>
      <c r="N777" s="12" t="s">
        <v>1005</v>
      </c>
      <c r="O777" s="12"/>
      <c r="P777" s="12"/>
      <c r="Q777" s="12" t="s">
        <v>1645</v>
      </c>
      <c r="R777" s="11"/>
      <c r="S777" s="11"/>
      <c r="T777" s="11" t="s">
        <v>1021</v>
      </c>
      <c r="U777" s="11"/>
      <c r="V777" s="11"/>
      <c r="W777" s="27" t="s">
        <v>3761</v>
      </c>
      <c r="X777" s="27"/>
      <c r="Y777" s="27" t="s">
        <v>4094</v>
      </c>
      <c r="Z777" s="27" t="s">
        <v>4094</v>
      </c>
      <c r="AA777" s="27" t="s">
        <v>4191</v>
      </c>
    </row>
    <row r="778" spans="1:27" x14ac:dyDescent="0.3">
      <c r="A778" s="11" t="s">
        <v>3508</v>
      </c>
      <c r="B778" s="27"/>
      <c r="M778" s="22" t="str">
        <f t="shared" si="17"/>
        <v xml:space="preserve">TOYOTA : COROLLA, CORSA, PRINTER, STARLET, TERCEL - 2C, 3C |  :  -  |  :  - </v>
      </c>
      <c r="N778" s="12" t="s">
        <v>1008</v>
      </c>
      <c r="O778" s="12"/>
      <c r="P778" s="12"/>
      <c r="Q778" s="12" t="s">
        <v>3802</v>
      </c>
      <c r="R778" s="11"/>
      <c r="S778" s="11"/>
      <c r="T778" s="11" t="s">
        <v>3812</v>
      </c>
      <c r="U778" s="11"/>
      <c r="V778" s="11"/>
      <c r="W778" s="27">
        <v>0.25</v>
      </c>
      <c r="X778" s="27"/>
      <c r="Y778" s="27" t="s">
        <v>4095</v>
      </c>
      <c r="Z778" s="27" t="s">
        <v>4081</v>
      </c>
      <c r="AA778" s="27" t="s">
        <v>4048</v>
      </c>
    </row>
    <row r="779" spans="1:27" x14ac:dyDescent="0.3">
      <c r="A779" s="11" t="s">
        <v>3509</v>
      </c>
      <c r="B779" s="27"/>
      <c r="M779" s="22" t="str">
        <f t="shared" si="17"/>
        <v xml:space="preserve">TOYOTA : PRBOX, YARIS, ECHO, FUNCARGO, PLATZ, PRIUS - 1NZ, 2NZ |  :  -  |  :  - </v>
      </c>
      <c r="N779" s="12" t="s">
        <v>1008</v>
      </c>
      <c r="O779" s="12"/>
      <c r="P779" s="12"/>
      <c r="Q779" s="12" t="s">
        <v>3834</v>
      </c>
      <c r="R779" s="11"/>
      <c r="S779" s="11"/>
      <c r="T779" s="11" t="s">
        <v>2029</v>
      </c>
      <c r="U779" s="11"/>
      <c r="V779" s="11"/>
      <c r="W779" s="27">
        <v>0.5</v>
      </c>
      <c r="X779" s="27"/>
      <c r="Y779" s="27" t="s">
        <v>4096</v>
      </c>
      <c r="Z779" s="27" t="s">
        <v>4196</v>
      </c>
      <c r="AA779" s="27" t="s">
        <v>4302</v>
      </c>
    </row>
    <row r="780" spans="1:27" x14ac:dyDescent="0.3">
      <c r="A780" s="11" t="s">
        <v>3510</v>
      </c>
      <c r="B780" s="27"/>
      <c r="M780" s="22" t="str">
        <f t="shared" si="17"/>
        <v xml:space="preserve">TOYOTA : PRBOX, YARIS, ECHO, FUNCARGO, PLATZ, PRIUS - 1NZ, 2NZ |  :  -  |  :  - </v>
      </c>
      <c r="N780" s="12" t="s">
        <v>1008</v>
      </c>
      <c r="O780" s="12"/>
      <c r="P780" s="12"/>
      <c r="Q780" s="12" t="s">
        <v>3834</v>
      </c>
      <c r="R780" s="11"/>
      <c r="S780" s="11"/>
      <c r="T780" s="11" t="s">
        <v>2029</v>
      </c>
      <c r="U780" s="11"/>
      <c r="V780" s="11"/>
      <c r="W780" s="27">
        <v>0.75</v>
      </c>
      <c r="X780" s="27"/>
      <c r="Y780" s="27">
        <v>9947583</v>
      </c>
      <c r="Z780" s="27" t="s">
        <v>4196</v>
      </c>
      <c r="AA780" s="27" t="s">
        <v>4302</v>
      </c>
    </row>
    <row r="781" spans="1:27" x14ac:dyDescent="0.3">
      <c r="A781" s="11" t="s">
        <v>3511</v>
      </c>
      <c r="B781" s="27"/>
      <c r="M781" s="22" t="str">
        <f t="shared" si="17"/>
        <v xml:space="preserve">TOYOTA : PRBOX, YARIS, ECHO, FUNCARGO, PLATZ, PRIUS - 1NZ, 2NZ |  :  -  |  :  - </v>
      </c>
      <c r="N781" s="12" t="s">
        <v>1008</v>
      </c>
      <c r="O781" s="12"/>
      <c r="P781" s="12"/>
      <c r="Q781" s="12" t="s">
        <v>3834</v>
      </c>
      <c r="R781" s="11"/>
      <c r="S781" s="11"/>
      <c r="T781" s="11" t="s">
        <v>2029</v>
      </c>
      <c r="U781" s="11"/>
      <c r="V781" s="11"/>
      <c r="W781" s="27">
        <v>1</v>
      </c>
      <c r="X781" s="27"/>
      <c r="Y781" s="27">
        <v>9950390</v>
      </c>
      <c r="Z781" s="27" t="s">
        <v>4196</v>
      </c>
      <c r="AA781" s="27" t="s">
        <v>4302</v>
      </c>
    </row>
    <row r="782" spans="1:27" x14ac:dyDescent="0.3">
      <c r="A782" s="11" t="s">
        <v>3512</v>
      </c>
      <c r="B782" s="27"/>
      <c r="M782" s="22" t="str">
        <f t="shared" si="17"/>
        <v xml:space="preserve">TOYOTA : COROLLA, CORSA, SPRINTER, STARLET, TERCEL - 1E, 2E |  :  -  |  :  - </v>
      </c>
      <c r="N782" s="12" t="s">
        <v>1008</v>
      </c>
      <c r="O782" s="12"/>
      <c r="P782" s="12"/>
      <c r="Q782" s="12" t="s">
        <v>3835</v>
      </c>
      <c r="R782" s="11"/>
      <c r="S782" s="11"/>
      <c r="T782" s="11" t="s">
        <v>3354</v>
      </c>
      <c r="U782" s="11"/>
      <c r="V782" s="11"/>
      <c r="W782" s="27">
        <v>0.5</v>
      </c>
      <c r="X782" s="27"/>
      <c r="Y782" s="27" t="s">
        <v>4097</v>
      </c>
      <c r="Z782" s="27" t="s">
        <v>4254</v>
      </c>
      <c r="AA782" s="27" t="s">
        <v>4303</v>
      </c>
    </row>
    <row r="783" spans="1:27" x14ac:dyDescent="0.3">
      <c r="A783" s="11" t="s">
        <v>3513</v>
      </c>
      <c r="B783" s="27"/>
      <c r="M783" s="22" t="str">
        <f t="shared" si="17"/>
        <v xml:space="preserve">TOYOTA : COROLLA, CORSA, SPRINTER, TERCEL - 3E, 5E |  :  -  |  :  - </v>
      </c>
      <c r="N783" s="12" t="s">
        <v>1008</v>
      </c>
      <c r="O783" s="12"/>
      <c r="P783" s="12"/>
      <c r="Q783" s="12" t="s">
        <v>3836</v>
      </c>
      <c r="R783" s="11"/>
      <c r="S783" s="11"/>
      <c r="T783" s="11" t="s">
        <v>3805</v>
      </c>
      <c r="U783" s="11"/>
      <c r="V783" s="11"/>
      <c r="W783" s="27">
        <v>0.25</v>
      </c>
      <c r="X783" s="27"/>
      <c r="Y783" s="27" t="s">
        <v>4098</v>
      </c>
      <c r="Z783" s="27" t="s">
        <v>4255</v>
      </c>
      <c r="AA783" s="27" t="s">
        <v>4304</v>
      </c>
    </row>
    <row r="784" spans="1:27" x14ac:dyDescent="0.3">
      <c r="A784" s="11" t="s">
        <v>3514</v>
      </c>
      <c r="B784" s="27"/>
      <c r="M784" s="22" t="str">
        <f t="shared" si="17"/>
        <v xml:space="preserve">TOYOTA : COROLLA, CORSA, SPRINTER, TERCEL - 3E, 5E |  :  -  |  :  - </v>
      </c>
      <c r="N784" s="12" t="s">
        <v>1008</v>
      </c>
      <c r="O784" s="12"/>
      <c r="P784" s="12"/>
      <c r="Q784" s="12" t="s">
        <v>3836</v>
      </c>
      <c r="R784" s="11"/>
      <c r="S784" s="11"/>
      <c r="T784" s="11" t="s">
        <v>3805</v>
      </c>
      <c r="U784" s="11"/>
      <c r="V784" s="11"/>
      <c r="W784" s="27">
        <v>0.5</v>
      </c>
      <c r="X784" s="27"/>
      <c r="Y784" s="27" t="s">
        <v>4098</v>
      </c>
      <c r="Z784" s="27" t="s">
        <v>4256</v>
      </c>
      <c r="AA784" s="27" t="s">
        <v>4304</v>
      </c>
    </row>
    <row r="785" spans="1:27" x14ac:dyDescent="0.3">
      <c r="A785" s="11" t="s">
        <v>3515</v>
      </c>
      <c r="B785" s="27"/>
      <c r="M785" s="22" t="str">
        <f t="shared" si="17"/>
        <v xml:space="preserve">TOYOTA : COROLLA, SPRINTER, TOWNACE - 2C, 3C |  :  -  |  :  - </v>
      </c>
      <c r="N785" s="12" t="s">
        <v>1008</v>
      </c>
      <c r="O785" s="12"/>
      <c r="P785" s="12"/>
      <c r="Q785" s="12" t="s">
        <v>3795</v>
      </c>
      <c r="R785" s="11"/>
      <c r="S785" s="11"/>
      <c r="T785" s="11" t="s">
        <v>3812</v>
      </c>
      <c r="U785" s="11"/>
      <c r="V785" s="11"/>
      <c r="W785" s="27">
        <v>0.25</v>
      </c>
      <c r="X785" s="27"/>
      <c r="Y785" s="27" t="s">
        <v>4099</v>
      </c>
      <c r="Z785" s="27" t="s">
        <v>4048</v>
      </c>
      <c r="AA785" s="27" t="s">
        <v>4081</v>
      </c>
    </row>
    <row r="786" spans="1:27" x14ac:dyDescent="0.3">
      <c r="A786" s="11" t="s">
        <v>3516</v>
      </c>
      <c r="B786" s="27"/>
      <c r="M786" s="22" t="str">
        <f t="shared" si="17"/>
        <v xml:space="preserve">TOYOTA : COROLLA, SPRINTER, TOWNACE - 1C,2C |  :  -  |  :  - </v>
      </c>
      <c r="N786" s="12" t="s">
        <v>1008</v>
      </c>
      <c r="O786" s="12"/>
      <c r="P786" s="12"/>
      <c r="Q786" s="12" t="s">
        <v>3795</v>
      </c>
      <c r="R786" s="11"/>
      <c r="S786" s="11"/>
      <c r="T786" s="11" t="s">
        <v>3186</v>
      </c>
      <c r="U786" s="11"/>
      <c r="V786" s="11"/>
      <c r="W786" s="27" t="s">
        <v>3761</v>
      </c>
      <c r="X786" s="27"/>
      <c r="Y786" s="27" t="s">
        <v>4100</v>
      </c>
      <c r="Z786" s="27" t="s">
        <v>4257</v>
      </c>
      <c r="AA786" s="27" t="s">
        <v>4305</v>
      </c>
    </row>
    <row r="787" spans="1:27" x14ac:dyDescent="0.3">
      <c r="A787" s="11" t="s">
        <v>3517</v>
      </c>
      <c r="B787" s="27"/>
      <c r="M787" s="22" t="str">
        <f t="shared" si="17"/>
        <v xml:space="preserve">TOYOTA : COROLLA, SPRINTER, TOWNACE - 1C,2C |  :  -  |  :  - </v>
      </c>
      <c r="N787" s="12" t="s">
        <v>1008</v>
      </c>
      <c r="O787" s="12"/>
      <c r="P787" s="12"/>
      <c r="Q787" s="12" t="s">
        <v>3795</v>
      </c>
      <c r="R787" s="11"/>
      <c r="S787" s="11"/>
      <c r="T787" s="11" t="s">
        <v>3186</v>
      </c>
      <c r="U787" s="11"/>
      <c r="V787" s="11"/>
      <c r="W787" s="27">
        <v>0.25</v>
      </c>
      <c r="X787" s="27"/>
      <c r="Y787" s="27" t="s">
        <v>4101</v>
      </c>
      <c r="Z787" s="27" t="s">
        <v>4257</v>
      </c>
      <c r="AA787" s="27" t="s">
        <v>4305</v>
      </c>
    </row>
    <row r="788" spans="1:27" x14ac:dyDescent="0.3">
      <c r="A788" s="11" t="s">
        <v>3518</v>
      </c>
      <c r="B788" s="27"/>
      <c r="M788" s="22" t="str">
        <f t="shared" si="17"/>
        <v xml:space="preserve">TOYOTA : COROLLA, SPRINTER, TOWNACE - 1C,2C |  :  -  |  :  - </v>
      </c>
      <c r="N788" s="12" t="s">
        <v>1008</v>
      </c>
      <c r="O788" s="12"/>
      <c r="P788" s="12"/>
      <c r="Q788" s="12" t="s">
        <v>3795</v>
      </c>
      <c r="R788" s="11"/>
      <c r="S788" s="11"/>
      <c r="T788" s="11" t="s">
        <v>3186</v>
      </c>
      <c r="U788" s="11"/>
      <c r="V788" s="11"/>
      <c r="W788" s="27">
        <v>0.5</v>
      </c>
      <c r="X788" s="27"/>
      <c r="Y788" s="27" t="s">
        <v>4102</v>
      </c>
      <c r="Z788" s="27" t="s">
        <v>4257</v>
      </c>
      <c r="AA788" s="27" t="s">
        <v>4305</v>
      </c>
    </row>
    <row r="789" spans="1:27" x14ac:dyDescent="0.3">
      <c r="A789" s="11" t="s">
        <v>3519</v>
      </c>
      <c r="B789" s="27"/>
      <c r="M789" s="22" t="str">
        <f t="shared" si="17"/>
        <v xml:space="preserve">TOYOTA : HILUX, HIACE - 2LT, 3L, 5L |  :  -  |  :  - </v>
      </c>
      <c r="N789" s="12" t="s">
        <v>1008</v>
      </c>
      <c r="O789" s="12"/>
      <c r="P789" s="12"/>
      <c r="Q789" s="12" t="s">
        <v>1673</v>
      </c>
      <c r="R789" s="11"/>
      <c r="S789" s="11"/>
      <c r="T789" s="11" t="s">
        <v>3801</v>
      </c>
      <c r="U789" s="11"/>
      <c r="V789" s="11"/>
      <c r="W789" s="27" t="s">
        <v>3761</v>
      </c>
      <c r="X789" s="27"/>
      <c r="Y789" s="27" t="s">
        <v>4103</v>
      </c>
      <c r="Z789" s="27" t="s">
        <v>4258</v>
      </c>
      <c r="AA789" s="27" t="s">
        <v>4074</v>
      </c>
    </row>
    <row r="790" spans="1:27" x14ac:dyDescent="0.3">
      <c r="A790" s="11" t="s">
        <v>3520</v>
      </c>
      <c r="B790" s="27"/>
      <c r="M790" s="22" t="str">
        <f t="shared" si="17"/>
        <v xml:space="preserve">TOYOTA : HILUX, HIACE - 2LT, 2L, 3L |  :  -  |  :  - </v>
      </c>
      <c r="N790" s="12" t="s">
        <v>1008</v>
      </c>
      <c r="O790" s="12"/>
      <c r="P790" s="12"/>
      <c r="Q790" s="12" t="s">
        <v>1673</v>
      </c>
      <c r="R790" s="11"/>
      <c r="S790" s="11"/>
      <c r="T790" s="11" t="s">
        <v>3837</v>
      </c>
      <c r="U790" s="11"/>
      <c r="V790" s="11"/>
      <c r="W790" s="27">
        <v>0.25</v>
      </c>
      <c r="X790" s="27"/>
      <c r="Y790" s="27" t="s">
        <v>4104</v>
      </c>
      <c r="Z790" s="27" t="s">
        <v>4258</v>
      </c>
      <c r="AA790" s="27" t="s">
        <v>4074</v>
      </c>
    </row>
    <row r="791" spans="1:27" x14ac:dyDescent="0.3">
      <c r="A791" s="11" t="s">
        <v>3521</v>
      </c>
      <c r="B791" s="27"/>
      <c r="M791" s="22" t="str">
        <f t="shared" si="17"/>
        <v xml:space="preserve">TOYOTA : HILUX, HIACE - 2LT, 3L, 5L |  :  -  |  :  - </v>
      </c>
      <c r="N791" s="12" t="s">
        <v>1008</v>
      </c>
      <c r="O791" s="12"/>
      <c r="P791" s="12"/>
      <c r="Q791" s="12" t="s">
        <v>1673</v>
      </c>
      <c r="R791" s="11"/>
      <c r="S791" s="11"/>
      <c r="T791" s="11" t="s">
        <v>3801</v>
      </c>
      <c r="U791" s="11"/>
      <c r="V791" s="11"/>
      <c r="W791" s="27">
        <v>0.5</v>
      </c>
      <c r="X791" s="27"/>
      <c r="Y791" s="27" t="s">
        <v>4105</v>
      </c>
      <c r="Z791" s="27" t="s">
        <v>4258</v>
      </c>
      <c r="AA791" s="27" t="s">
        <v>4074</v>
      </c>
    </row>
    <row r="792" spans="1:27" x14ac:dyDescent="0.3">
      <c r="A792" s="11" t="s">
        <v>3522</v>
      </c>
      <c r="B792" s="27"/>
      <c r="M792" s="22" t="str">
        <f t="shared" si="17"/>
        <v xml:space="preserve">TOYOTA : HILUX, HIACE - 2L, 3L |  :  -  |  :  - </v>
      </c>
      <c r="N792" s="12" t="s">
        <v>1008</v>
      </c>
      <c r="O792" s="12"/>
      <c r="P792" s="12"/>
      <c r="Q792" s="12" t="s">
        <v>1673</v>
      </c>
      <c r="R792" s="11"/>
      <c r="S792" s="11"/>
      <c r="T792" s="11" t="s">
        <v>2795</v>
      </c>
      <c r="U792" s="11"/>
      <c r="V792" s="11"/>
      <c r="W792" s="27" t="s">
        <v>3761</v>
      </c>
      <c r="X792" s="27"/>
      <c r="Y792" s="27" t="s">
        <v>4106</v>
      </c>
      <c r="Z792" s="27" t="s">
        <v>4259</v>
      </c>
      <c r="AA792" s="27" t="s">
        <v>4069</v>
      </c>
    </row>
    <row r="793" spans="1:27" x14ac:dyDescent="0.3">
      <c r="A793" s="11" t="s">
        <v>3523</v>
      </c>
      <c r="B793" s="27"/>
      <c r="M793" s="22" t="str">
        <f t="shared" si="17"/>
        <v xml:space="preserve">TOYOTA : HIACE - 2L |  :  -  |  :  - </v>
      </c>
      <c r="N793" s="12" t="s">
        <v>1008</v>
      </c>
      <c r="O793" s="12"/>
      <c r="P793" s="12"/>
      <c r="Q793" s="12" t="s">
        <v>2720</v>
      </c>
      <c r="R793" s="11"/>
      <c r="S793" s="11"/>
      <c r="T793" s="11" t="s">
        <v>2794</v>
      </c>
      <c r="U793" s="11"/>
      <c r="V793" s="11"/>
      <c r="W793" s="27">
        <v>0.25</v>
      </c>
      <c r="X793" s="27"/>
      <c r="Y793" s="27" t="s">
        <v>4107</v>
      </c>
      <c r="Z793" s="27" t="s">
        <v>4259</v>
      </c>
      <c r="AA793" s="27" t="s">
        <v>4069</v>
      </c>
    </row>
    <row r="794" spans="1:27" x14ac:dyDescent="0.3">
      <c r="A794" s="11" t="s">
        <v>3524</v>
      </c>
      <c r="B794" s="27"/>
      <c r="M794" s="22" t="str">
        <f t="shared" si="17"/>
        <v xml:space="preserve">TOYOTA : HILUX, HIACE - 2L, 3L |  :  -  |  :  - </v>
      </c>
      <c r="N794" s="12" t="s">
        <v>1008</v>
      </c>
      <c r="O794" s="12"/>
      <c r="P794" s="12"/>
      <c r="Q794" s="12" t="s">
        <v>1673</v>
      </c>
      <c r="R794" s="11"/>
      <c r="S794" s="11"/>
      <c r="T794" s="11" t="s">
        <v>2795</v>
      </c>
      <c r="U794" s="11"/>
      <c r="V794" s="11"/>
      <c r="W794" s="27">
        <v>1</v>
      </c>
      <c r="X794" s="27"/>
      <c r="Y794" s="27" t="s">
        <v>4108</v>
      </c>
      <c r="Z794" s="27" t="s">
        <v>4259</v>
      </c>
      <c r="AA794" s="27" t="s">
        <v>4069</v>
      </c>
    </row>
    <row r="795" spans="1:27" x14ac:dyDescent="0.3">
      <c r="A795" s="11" t="s">
        <v>3525</v>
      </c>
      <c r="B795" s="27"/>
      <c r="M795" s="22" t="str">
        <f t="shared" si="17"/>
        <v xml:space="preserve">TOYOTA : HILUX, HIACE - 2L, 3L |  :  -  |  :  - </v>
      </c>
      <c r="N795" s="12" t="s">
        <v>1008</v>
      </c>
      <c r="O795" s="12"/>
      <c r="P795" s="12"/>
      <c r="Q795" s="12" t="s">
        <v>1673</v>
      </c>
      <c r="R795" s="11"/>
      <c r="S795" s="11"/>
      <c r="T795" s="11" t="s">
        <v>2795</v>
      </c>
      <c r="U795" s="11"/>
      <c r="V795" s="11"/>
      <c r="W795" s="27">
        <v>1.25</v>
      </c>
      <c r="X795" s="27"/>
      <c r="Y795" s="27" t="s">
        <v>4109</v>
      </c>
      <c r="Z795" s="27" t="s">
        <v>4259</v>
      </c>
      <c r="AA795" s="27" t="s">
        <v>4069</v>
      </c>
    </row>
    <row r="796" spans="1:27" x14ac:dyDescent="0.3">
      <c r="A796" s="11" t="s">
        <v>3526</v>
      </c>
      <c r="B796" s="27"/>
      <c r="M796" s="22" t="str">
        <f t="shared" si="17"/>
        <v xml:space="preserve">TOYOTA : HILUX, HIACE - 2L, 3L |  :  -  |  :  - </v>
      </c>
      <c r="N796" s="12" t="s">
        <v>1008</v>
      </c>
      <c r="O796" s="12"/>
      <c r="P796" s="12"/>
      <c r="Q796" s="12" t="s">
        <v>1673</v>
      </c>
      <c r="R796" s="11"/>
      <c r="S796" s="11"/>
      <c r="T796" s="11" t="s">
        <v>2795</v>
      </c>
      <c r="U796" s="11"/>
      <c r="V796" s="11"/>
      <c r="W796" s="27">
        <v>1.5</v>
      </c>
      <c r="X796" s="27"/>
      <c r="Y796" s="27" t="s">
        <v>4110</v>
      </c>
      <c r="Z796" s="27" t="s">
        <v>4259</v>
      </c>
      <c r="AA796" s="27" t="s">
        <v>4069</v>
      </c>
    </row>
    <row r="797" spans="1:27" x14ac:dyDescent="0.3">
      <c r="A797" s="11" t="s">
        <v>3527</v>
      </c>
      <c r="B797" s="27"/>
      <c r="M797" s="22" t="str">
        <f t="shared" si="17"/>
        <v xml:space="preserve">TOYOTA : DYNA, COASTER - 3B, 11B, 13B |  :  -  |  :  - </v>
      </c>
      <c r="N797" s="12" t="s">
        <v>1008</v>
      </c>
      <c r="O797" s="12"/>
      <c r="P797" s="12"/>
      <c r="Q797" s="12" t="s">
        <v>1835</v>
      </c>
      <c r="R797" s="11"/>
      <c r="S797" s="11"/>
      <c r="T797" s="11" t="s">
        <v>3838</v>
      </c>
      <c r="U797" s="11"/>
      <c r="V797" s="11"/>
      <c r="W797" s="27">
        <v>0.75</v>
      </c>
      <c r="X797" s="27"/>
      <c r="Y797" s="27" t="s">
        <v>4111</v>
      </c>
      <c r="Z797" s="27" t="s">
        <v>4177</v>
      </c>
      <c r="AA797" s="27" t="s">
        <v>4306</v>
      </c>
    </row>
    <row r="798" spans="1:27" x14ac:dyDescent="0.3">
      <c r="A798" s="11" t="s">
        <v>3528</v>
      </c>
      <c r="B798" s="27"/>
      <c r="M798" s="22" t="str">
        <f t="shared" si="17"/>
        <v xml:space="preserve">TOYOTA : DYNA, COASTER - 3B, 11B, 14B |  :  -  |  :  - </v>
      </c>
      <c r="N798" s="12" t="s">
        <v>1008</v>
      </c>
      <c r="O798" s="12"/>
      <c r="P798" s="12"/>
      <c r="Q798" s="12" t="s">
        <v>1835</v>
      </c>
      <c r="R798" s="11"/>
      <c r="S798" s="11"/>
      <c r="T798" s="11" t="s">
        <v>3839</v>
      </c>
      <c r="U798" s="11"/>
      <c r="V798" s="11"/>
      <c r="W798" s="27" t="s">
        <v>3761</v>
      </c>
      <c r="X798" s="27"/>
      <c r="Y798" s="27" t="s">
        <v>4112</v>
      </c>
      <c r="Z798" s="27" t="s">
        <v>4260</v>
      </c>
      <c r="AA798" s="27" t="s">
        <v>4078</v>
      </c>
    </row>
    <row r="799" spans="1:27" x14ac:dyDescent="0.3">
      <c r="A799" s="11" t="s">
        <v>3529</v>
      </c>
      <c r="B799" s="27"/>
      <c r="M799" s="22" t="str">
        <f t="shared" ref="M799:M862" si="18">CONCATENATE(N799," : ",Q799," - ",T799," | ",O799," : ",R799," - ",U799," | ",P799," : ",S799," - ",V799)</f>
        <v xml:space="preserve">TOYOTA : DYNA, COASTER - 3B, 11B, 14B |  :  -  |  :  - </v>
      </c>
      <c r="N799" s="12" t="s">
        <v>1008</v>
      </c>
      <c r="O799" s="12"/>
      <c r="P799" s="12"/>
      <c r="Q799" s="12" t="s">
        <v>1835</v>
      </c>
      <c r="R799" s="11"/>
      <c r="S799" s="11"/>
      <c r="T799" s="11" t="s">
        <v>3839</v>
      </c>
      <c r="U799" s="11"/>
      <c r="V799" s="11"/>
      <c r="W799" s="27">
        <v>0.5</v>
      </c>
      <c r="X799" s="27"/>
      <c r="Y799" s="27" t="s">
        <v>4113</v>
      </c>
      <c r="Z799" s="27" t="s">
        <v>4260</v>
      </c>
      <c r="AA799" s="27" t="s">
        <v>4078</v>
      </c>
    </row>
    <row r="800" spans="1:27" x14ac:dyDescent="0.3">
      <c r="A800" s="11" t="s">
        <v>3530</v>
      </c>
      <c r="B800" s="27"/>
      <c r="M800" s="22" t="str">
        <f t="shared" si="18"/>
        <v xml:space="preserve">NISSAN : CONDOR - ED6, FD6 |  :  -  |  :  - </v>
      </c>
      <c r="N800" s="12" t="s">
        <v>1003</v>
      </c>
      <c r="O800" s="12"/>
      <c r="P800" s="12"/>
      <c r="Q800" s="12" t="s">
        <v>1936</v>
      </c>
      <c r="R800" s="11"/>
      <c r="S800" s="11"/>
      <c r="T800" s="11" t="s">
        <v>3840</v>
      </c>
      <c r="U800" s="11"/>
      <c r="V800" s="11"/>
      <c r="W800" s="27" t="s">
        <v>3761</v>
      </c>
      <c r="X800" s="27"/>
      <c r="Y800" s="27" t="s">
        <v>4114</v>
      </c>
      <c r="Z800" s="27" t="s">
        <v>4261</v>
      </c>
      <c r="AA800" s="27" t="s">
        <v>4176</v>
      </c>
    </row>
    <row r="801" spans="1:27" x14ac:dyDescent="0.3">
      <c r="A801" s="11" t="s">
        <v>3531</v>
      </c>
      <c r="B801" s="27"/>
      <c r="M801" s="22" t="str">
        <f t="shared" si="18"/>
        <v xml:space="preserve">NISSAN : ATLAS, CIVILIAN - ED33, FD33 |  :  -  |  :  - </v>
      </c>
      <c r="N801" s="12" t="s">
        <v>1003</v>
      </c>
      <c r="O801" s="12"/>
      <c r="P801" s="12"/>
      <c r="Q801" s="12" t="s">
        <v>3841</v>
      </c>
      <c r="R801" s="11"/>
      <c r="S801" s="11"/>
      <c r="T801" s="11" t="s">
        <v>3842</v>
      </c>
      <c r="U801" s="11"/>
      <c r="V801" s="11"/>
      <c r="W801" s="27">
        <v>0.5</v>
      </c>
      <c r="X801" s="27"/>
      <c r="Y801" s="27" t="s">
        <v>4115</v>
      </c>
      <c r="Z801" s="27" t="s">
        <v>4173</v>
      </c>
      <c r="AA801" s="27" t="s">
        <v>4179</v>
      </c>
    </row>
    <row r="802" spans="1:27" x14ac:dyDescent="0.3">
      <c r="A802" s="11" t="s">
        <v>3532</v>
      </c>
      <c r="B802" s="27"/>
      <c r="M802" s="22" t="str">
        <f t="shared" si="18"/>
        <v xml:space="preserve">NISSAN : ATLAS, CIVILIAN - ED33, FD33 |  :  -  |  :  - </v>
      </c>
      <c r="N802" s="12" t="s">
        <v>1003</v>
      </c>
      <c r="O802" s="12"/>
      <c r="P802" s="12"/>
      <c r="Q802" s="12" t="s">
        <v>3841</v>
      </c>
      <c r="R802" s="11"/>
      <c r="S802" s="11"/>
      <c r="T802" s="11" t="s">
        <v>3842</v>
      </c>
      <c r="U802" s="11"/>
      <c r="V802" s="11"/>
      <c r="W802" s="27">
        <v>0.75</v>
      </c>
      <c r="X802" s="27"/>
      <c r="Y802" s="27" t="s">
        <v>4116</v>
      </c>
      <c r="Z802" s="27" t="s">
        <v>4262</v>
      </c>
      <c r="AA802" s="27" t="s">
        <v>4179</v>
      </c>
    </row>
    <row r="803" spans="1:27" x14ac:dyDescent="0.3">
      <c r="A803" s="11" t="s">
        <v>3533</v>
      </c>
      <c r="B803" s="27"/>
      <c r="M803" s="22" t="str">
        <f t="shared" si="18"/>
        <v xml:space="preserve">NISSAN : ATLAS, FIERA, FRONTIER, URBAN - TD23, TD25, TD27 |  :  -  |  :  - </v>
      </c>
      <c r="N803" s="12" t="s">
        <v>1003</v>
      </c>
      <c r="O803" s="12"/>
      <c r="P803" s="12"/>
      <c r="Q803" s="12" t="s">
        <v>3843</v>
      </c>
      <c r="R803" s="11"/>
      <c r="S803" s="11"/>
      <c r="T803" s="11" t="s">
        <v>2128</v>
      </c>
      <c r="U803" s="11"/>
      <c r="V803" s="11"/>
      <c r="W803" s="27">
        <v>0.25</v>
      </c>
      <c r="X803" s="27"/>
      <c r="Y803" s="27" t="s">
        <v>4117</v>
      </c>
      <c r="Z803" s="27" t="s">
        <v>4118</v>
      </c>
      <c r="AA803" s="27" t="s">
        <v>4307</v>
      </c>
    </row>
    <row r="804" spans="1:27" x14ac:dyDescent="0.3">
      <c r="A804" s="11" t="s">
        <v>3534</v>
      </c>
      <c r="B804" s="27"/>
      <c r="M804" s="22" t="str">
        <f t="shared" si="18"/>
        <v xml:space="preserve">NISSAN : ATLAS, FIERA, FRONTIER, URBAN - TD23, TD25, TD27 |  :  -  |  :  - </v>
      </c>
      <c r="N804" s="12" t="s">
        <v>1003</v>
      </c>
      <c r="O804" s="12"/>
      <c r="P804" s="12"/>
      <c r="Q804" s="12" t="s">
        <v>3843</v>
      </c>
      <c r="R804" s="11"/>
      <c r="S804" s="11"/>
      <c r="T804" s="11" t="s">
        <v>2128</v>
      </c>
      <c r="U804" s="11"/>
      <c r="V804" s="11"/>
      <c r="W804" s="27">
        <v>0.75</v>
      </c>
      <c r="X804" s="27"/>
      <c r="Y804" s="27" t="s">
        <v>4118</v>
      </c>
      <c r="Z804" s="27" t="s">
        <v>4263</v>
      </c>
      <c r="AA804" s="27" t="s">
        <v>4307</v>
      </c>
    </row>
    <row r="805" spans="1:27" x14ac:dyDescent="0.3">
      <c r="A805" s="11" t="s">
        <v>3535</v>
      </c>
      <c r="B805" s="27"/>
      <c r="M805" s="22" t="str">
        <f t="shared" si="18"/>
        <v xml:space="preserve">NISSAN : CONDOR, TRUCK - FE6 |  :  -  |  :  - </v>
      </c>
      <c r="N805" s="12" t="s">
        <v>1003</v>
      </c>
      <c r="O805" s="12"/>
      <c r="P805" s="12"/>
      <c r="Q805" s="12" t="s">
        <v>3844</v>
      </c>
      <c r="R805" s="11"/>
      <c r="S805" s="11"/>
      <c r="T805" s="11" t="s">
        <v>2247</v>
      </c>
      <c r="U805" s="11"/>
      <c r="V805" s="11"/>
      <c r="W805" s="27">
        <v>0.25</v>
      </c>
      <c r="X805" s="27"/>
      <c r="Y805" s="27" t="s">
        <v>4119</v>
      </c>
      <c r="Z805" s="27" t="s">
        <v>4181</v>
      </c>
      <c r="AA805" s="27" t="s">
        <v>4308</v>
      </c>
    </row>
    <row r="806" spans="1:27" x14ac:dyDescent="0.3">
      <c r="A806" s="11" t="s">
        <v>3536</v>
      </c>
      <c r="B806" s="27"/>
      <c r="M806" s="22" t="str">
        <f t="shared" si="18"/>
        <v xml:space="preserve">NISSAN : CONDOR, TRUCK - FE6 |  :  -  |  :  - </v>
      </c>
      <c r="N806" s="12" t="s">
        <v>1003</v>
      </c>
      <c r="O806" s="12"/>
      <c r="P806" s="12"/>
      <c r="Q806" s="12" t="s">
        <v>3844</v>
      </c>
      <c r="R806" s="11"/>
      <c r="S806" s="11"/>
      <c r="T806" s="11" t="s">
        <v>2247</v>
      </c>
      <c r="U806" s="11"/>
      <c r="V806" s="11"/>
      <c r="W806" s="27">
        <v>0.5</v>
      </c>
      <c r="X806" s="27"/>
      <c r="Y806" s="27" t="s">
        <v>4120</v>
      </c>
      <c r="Z806" s="27" t="s">
        <v>4181</v>
      </c>
      <c r="AA806" s="27" t="s">
        <v>4308</v>
      </c>
    </row>
    <row r="807" spans="1:27" x14ac:dyDescent="0.3">
      <c r="A807" s="11" t="s">
        <v>3537</v>
      </c>
      <c r="B807" s="27"/>
      <c r="M807" s="22" t="str">
        <f t="shared" si="18"/>
        <v xml:space="preserve">MITSUBISHI : MONTERO - 4D55,4D56.4G52.4G53 | HYUNDAI : STAREX - D4BH,D4BB,D4BA |  :  - </v>
      </c>
      <c r="N807" s="12" t="s">
        <v>1004</v>
      </c>
      <c r="O807" s="12" t="s">
        <v>1002</v>
      </c>
      <c r="P807" s="12"/>
      <c r="Q807" s="12" t="s">
        <v>1615</v>
      </c>
      <c r="R807" s="11" t="s">
        <v>1751</v>
      </c>
      <c r="S807" s="11"/>
      <c r="T807" s="11" t="s">
        <v>3845</v>
      </c>
      <c r="U807" s="11" t="s">
        <v>3846</v>
      </c>
      <c r="V807" s="11"/>
      <c r="W807" s="27" t="s">
        <v>3761</v>
      </c>
      <c r="X807" s="27"/>
      <c r="Y807" s="27" t="s">
        <v>4121</v>
      </c>
      <c r="Z807" s="27" t="s">
        <v>4264</v>
      </c>
      <c r="AA807" s="27" t="s">
        <v>4309</v>
      </c>
    </row>
    <row r="808" spans="1:27" x14ac:dyDescent="0.3">
      <c r="A808" s="11" t="s">
        <v>3538</v>
      </c>
      <c r="B808" s="27"/>
      <c r="M808" s="22" t="str">
        <f t="shared" si="18"/>
        <v xml:space="preserve">MITSUBISHI : MONTERO - 4D55,4D56,4G52, 4G53 | HYUNDAI : STAREX - D4BH,D4BB,D4BA |  :  - </v>
      </c>
      <c r="N808" s="12" t="s">
        <v>1004</v>
      </c>
      <c r="O808" s="12" t="s">
        <v>1002</v>
      </c>
      <c r="P808" s="12"/>
      <c r="Q808" s="12" t="s">
        <v>1615</v>
      </c>
      <c r="R808" s="11" t="s">
        <v>1751</v>
      </c>
      <c r="S808" s="11"/>
      <c r="T808" s="11" t="s">
        <v>3847</v>
      </c>
      <c r="U808" s="11" t="s">
        <v>3846</v>
      </c>
      <c r="V808" s="11"/>
      <c r="W808" s="27">
        <v>0.25</v>
      </c>
      <c r="X808" s="27"/>
      <c r="Y808" s="27" t="s">
        <v>4122</v>
      </c>
      <c r="Z808" s="27" t="s">
        <v>4264</v>
      </c>
      <c r="AA808" s="27" t="s">
        <v>4309</v>
      </c>
    </row>
    <row r="809" spans="1:27" x14ac:dyDescent="0.3">
      <c r="A809" s="11" t="s">
        <v>3539</v>
      </c>
      <c r="B809" s="27"/>
      <c r="M809" s="22" t="str">
        <f t="shared" si="18"/>
        <v xml:space="preserve">MITSUBISHI : MONTERO - 4D55,4D56,4G52, 4G53 | HYUNDAI : STAREX - D4BH,D4BA,D4BB |  :  - </v>
      </c>
      <c r="N809" s="12" t="s">
        <v>1004</v>
      </c>
      <c r="O809" s="12" t="s">
        <v>1002</v>
      </c>
      <c r="P809" s="12"/>
      <c r="Q809" s="12" t="s">
        <v>1615</v>
      </c>
      <c r="R809" s="11" t="s">
        <v>1751</v>
      </c>
      <c r="S809" s="11"/>
      <c r="T809" s="11" t="s">
        <v>3847</v>
      </c>
      <c r="U809" s="11" t="s">
        <v>3848</v>
      </c>
      <c r="V809" s="11"/>
      <c r="W809" s="27">
        <v>0.5</v>
      </c>
      <c r="X809" s="27"/>
      <c r="Y809" s="27" t="s">
        <v>4123</v>
      </c>
      <c r="Z809" s="27" t="s">
        <v>4264</v>
      </c>
      <c r="AA809" s="27" t="s">
        <v>4309</v>
      </c>
    </row>
    <row r="810" spans="1:27" x14ac:dyDescent="0.3">
      <c r="A810" s="11" t="s">
        <v>3540</v>
      </c>
      <c r="B810" s="27"/>
      <c r="M810" s="22" t="str">
        <f t="shared" si="18"/>
        <v xml:space="preserve">MITSUBISHI : CANTER, ROSA - 4D30, 4D31, 4D32, 4D33 | HYUNDAI : MIGHTY - D4AF, D4AN, D4AK |  :  - </v>
      </c>
      <c r="N810" s="12" t="s">
        <v>1004</v>
      </c>
      <c r="O810" s="12" t="s">
        <v>1002</v>
      </c>
      <c r="P810" s="12"/>
      <c r="Q810" s="12" t="s">
        <v>1642</v>
      </c>
      <c r="R810" s="11" t="s">
        <v>1612</v>
      </c>
      <c r="S810" s="11"/>
      <c r="T810" s="11" t="s">
        <v>3819</v>
      </c>
      <c r="U810" s="11" t="s">
        <v>3817</v>
      </c>
      <c r="V810" s="11"/>
      <c r="W810" s="27" t="s">
        <v>3761</v>
      </c>
      <c r="X810" s="27"/>
      <c r="Y810" s="27" t="s">
        <v>4124</v>
      </c>
      <c r="Z810" s="27" t="s">
        <v>4265</v>
      </c>
      <c r="AA810" s="27" t="s">
        <v>4310</v>
      </c>
    </row>
    <row r="811" spans="1:27" x14ac:dyDescent="0.3">
      <c r="A811" s="11" t="s">
        <v>3541</v>
      </c>
      <c r="B811" s="27"/>
      <c r="M811" s="22" t="str">
        <f t="shared" si="18"/>
        <v xml:space="preserve">MITSUBISHI : CANTER, ROSA - 4D30, 4D31, 4D32, 4D33 ANT | HYUNDAI : MIGTHY - D4AF, D4AN, D4AK |  :  - </v>
      </c>
      <c r="N811" s="12" t="s">
        <v>1004</v>
      </c>
      <c r="O811" s="12" t="s">
        <v>1002</v>
      </c>
      <c r="P811" s="12"/>
      <c r="Q811" s="12" t="s">
        <v>1642</v>
      </c>
      <c r="R811" s="11" t="s">
        <v>2980</v>
      </c>
      <c r="S811" s="11"/>
      <c r="T811" s="11" t="s">
        <v>3849</v>
      </c>
      <c r="U811" s="11" t="s">
        <v>3817</v>
      </c>
      <c r="V811" s="11"/>
      <c r="W811" s="27">
        <v>0.25</v>
      </c>
      <c r="X811" s="27"/>
      <c r="Y811" s="27" t="s">
        <v>4125</v>
      </c>
      <c r="Z811" s="27" t="s">
        <v>4265</v>
      </c>
      <c r="AA811" s="27" t="s">
        <v>4310</v>
      </c>
    </row>
    <row r="812" spans="1:27" x14ac:dyDescent="0.3">
      <c r="A812" s="11" t="s">
        <v>3542</v>
      </c>
      <c r="B812" s="27"/>
      <c r="M812" s="22" t="str">
        <f t="shared" si="18"/>
        <v xml:space="preserve">MITSUBISHI : CANTER, ROSA - 4D30, 4D31, 4D32, 4D33 | HYUNDAI : MIGTHY - D4AF, D4AN, D4AK |  :  - </v>
      </c>
      <c r="N812" s="12" t="s">
        <v>1004</v>
      </c>
      <c r="O812" s="12" t="s">
        <v>1002</v>
      </c>
      <c r="P812" s="12"/>
      <c r="Q812" s="12" t="s">
        <v>1642</v>
      </c>
      <c r="R812" s="11" t="s">
        <v>2980</v>
      </c>
      <c r="S812" s="11"/>
      <c r="T812" s="11" t="s">
        <v>3819</v>
      </c>
      <c r="U812" s="11" t="s">
        <v>3817</v>
      </c>
      <c r="V812" s="11"/>
      <c r="W812" s="27">
        <v>0.5</v>
      </c>
      <c r="X812" s="27"/>
      <c r="Y812" s="27" t="s">
        <v>4126</v>
      </c>
      <c r="Z812" s="27" t="s">
        <v>4265</v>
      </c>
      <c r="AA812" s="27" t="s">
        <v>4310</v>
      </c>
    </row>
    <row r="813" spans="1:27" x14ac:dyDescent="0.3">
      <c r="A813" s="11" t="s">
        <v>3543</v>
      </c>
      <c r="B813" s="27"/>
      <c r="M813" s="22" t="str">
        <f t="shared" si="18"/>
        <v xml:space="preserve">MITSUBISHI : CANTER, ROSA - 4D30, 4D31, 4D32, 4D33 | HYUNDAI : MIGHTY - D4AF, D4AN, D4AK |  :  - </v>
      </c>
      <c r="N813" s="12" t="s">
        <v>1004</v>
      </c>
      <c r="O813" s="12" t="s">
        <v>1002</v>
      </c>
      <c r="P813" s="12"/>
      <c r="Q813" s="12" t="s">
        <v>1642</v>
      </c>
      <c r="R813" s="11" t="s">
        <v>1612</v>
      </c>
      <c r="S813" s="11"/>
      <c r="T813" s="11" t="s">
        <v>3819</v>
      </c>
      <c r="U813" s="11" t="s">
        <v>3817</v>
      </c>
      <c r="V813" s="11"/>
      <c r="W813" s="27">
        <v>0.75</v>
      </c>
      <c r="X813" s="27"/>
      <c r="Y813" s="27" t="s">
        <v>4127</v>
      </c>
      <c r="Z813" s="27" t="s">
        <v>4265</v>
      </c>
      <c r="AA813" s="27" t="s">
        <v>4310</v>
      </c>
    </row>
    <row r="814" spans="1:27" s="2" customFormat="1" x14ac:dyDescent="0.3">
      <c r="A814" s="12" t="s">
        <v>3544</v>
      </c>
      <c r="B814" s="23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20" t="str">
        <f t="shared" si="18"/>
        <v xml:space="preserve">MITSUBISHI : CANTER, ROSA - 4D30, 4D31, 4D32, 4D33 | HYUNDAI : MIGHTY - D4AF, D4AN, D4AK ,D4AF |  :  - </v>
      </c>
      <c r="N814" s="12" t="s">
        <v>1004</v>
      </c>
      <c r="O814" s="12" t="s">
        <v>1002</v>
      </c>
      <c r="P814" s="12"/>
      <c r="Q814" s="12" t="s">
        <v>1642</v>
      </c>
      <c r="R814" s="12" t="s">
        <v>1612</v>
      </c>
      <c r="S814" s="12"/>
      <c r="T814" s="12" t="s">
        <v>3819</v>
      </c>
      <c r="U814" s="12" t="s">
        <v>3850</v>
      </c>
      <c r="V814" s="12"/>
      <c r="W814" s="23">
        <v>1</v>
      </c>
      <c r="X814" s="23"/>
      <c r="Y814" s="23">
        <v>9949733</v>
      </c>
      <c r="Z814" s="23" t="s">
        <v>4265</v>
      </c>
      <c r="AA814" s="23" t="s">
        <v>4310</v>
      </c>
    </row>
    <row r="815" spans="1:27" x14ac:dyDescent="0.3">
      <c r="A815" s="11" t="s">
        <v>3545</v>
      </c>
      <c r="B815" s="27"/>
      <c r="M815" s="22" t="str">
        <f t="shared" si="18"/>
        <v xml:space="preserve">MITSUBISHI : FUSO,CANTER - 4D34,4d35 | HYUNDAI : D4DA, D4DB -  |  :  - </v>
      </c>
      <c r="N815" s="12" t="s">
        <v>1004</v>
      </c>
      <c r="O815" s="12" t="s">
        <v>1002</v>
      </c>
      <c r="P815" s="12"/>
      <c r="Q815" s="12" t="s">
        <v>3086</v>
      </c>
      <c r="R815" s="11" t="s">
        <v>2226</v>
      </c>
      <c r="S815" s="11"/>
      <c r="T815" s="11" t="s">
        <v>3851</v>
      </c>
      <c r="U815" s="11"/>
      <c r="V815" s="11"/>
      <c r="W815" s="27" t="s">
        <v>3761</v>
      </c>
      <c r="X815" s="27" t="s">
        <v>4044</v>
      </c>
      <c r="Y815" s="27" t="s">
        <v>4128</v>
      </c>
      <c r="Z815" s="27" t="s">
        <v>4266</v>
      </c>
      <c r="AA815" s="27" t="s">
        <v>4311</v>
      </c>
    </row>
    <row r="816" spans="1:27" x14ac:dyDescent="0.3">
      <c r="A816" s="11" t="s">
        <v>3546</v>
      </c>
      <c r="B816" s="27"/>
      <c r="M816" s="22" t="str">
        <f t="shared" si="18"/>
        <v xml:space="preserve">MITSUBISHI : CANTER - 4D34 |  :  -  |  :  - </v>
      </c>
      <c r="N816" s="12" t="s">
        <v>1004</v>
      </c>
      <c r="O816" s="12"/>
      <c r="P816" s="12"/>
      <c r="Q816" s="12" t="s">
        <v>1633</v>
      </c>
      <c r="R816" s="11"/>
      <c r="S816" s="11"/>
      <c r="T816" s="11" t="s">
        <v>2156</v>
      </c>
      <c r="U816" s="11"/>
      <c r="V816" s="11"/>
      <c r="W816" s="27">
        <v>0.25</v>
      </c>
      <c r="X816" s="27"/>
      <c r="Y816" s="27" t="s">
        <v>4129</v>
      </c>
      <c r="Z816" s="27" t="s">
        <v>4266</v>
      </c>
      <c r="AA816" s="27" t="s">
        <v>4312</v>
      </c>
    </row>
    <row r="817" spans="1:27" x14ac:dyDescent="0.3">
      <c r="A817" s="11" t="s">
        <v>3547</v>
      </c>
      <c r="B817" s="27"/>
      <c r="M817" s="22" t="str">
        <f t="shared" si="18"/>
        <v xml:space="preserve">MITSUBISHI : CANTER - 4D34 |  :  -  |  :  - </v>
      </c>
      <c r="N817" s="12" t="s">
        <v>1004</v>
      </c>
      <c r="O817" s="12"/>
      <c r="P817" s="12"/>
      <c r="Q817" s="12" t="s">
        <v>1633</v>
      </c>
      <c r="R817" s="11"/>
      <c r="S817" s="11"/>
      <c r="T817" s="11" t="s">
        <v>2156</v>
      </c>
      <c r="U817" s="11"/>
      <c r="V817" s="11"/>
      <c r="W817" s="27">
        <v>0.5</v>
      </c>
      <c r="X817" s="27"/>
      <c r="Y817" s="27" t="s">
        <v>4130</v>
      </c>
      <c r="Z817" s="27" t="s">
        <v>4266</v>
      </c>
      <c r="AA817" s="27" t="s">
        <v>4313</v>
      </c>
    </row>
    <row r="818" spans="1:27" x14ac:dyDescent="0.3">
      <c r="A818" s="11" t="s">
        <v>3548</v>
      </c>
      <c r="B818" s="27"/>
      <c r="M818" s="22" t="str">
        <f t="shared" si="18"/>
        <v xml:space="preserve">MITSUBISHI : FUSO 6900, FUSO TRUCK - 6D15T, 6D17, 6M61 |  :  -  |  :  - </v>
      </c>
      <c r="N818" s="12" t="s">
        <v>1004</v>
      </c>
      <c r="O818" s="12"/>
      <c r="P818" s="12"/>
      <c r="Q818" s="12" t="s">
        <v>3852</v>
      </c>
      <c r="R818" s="11"/>
      <c r="S818" s="11"/>
      <c r="T818" s="11" t="s">
        <v>3853</v>
      </c>
      <c r="U818" s="11"/>
      <c r="V818" s="11"/>
      <c r="W818" s="27">
        <v>0.25</v>
      </c>
      <c r="X818" s="27"/>
      <c r="Y818" s="27" t="s">
        <v>4131</v>
      </c>
      <c r="Z818" s="27" t="s">
        <v>4267</v>
      </c>
      <c r="AA818" s="27" t="s">
        <v>4045</v>
      </c>
    </row>
    <row r="819" spans="1:27" x14ac:dyDescent="0.3">
      <c r="A819" s="11" t="s">
        <v>3549</v>
      </c>
      <c r="B819" s="27"/>
      <c r="M819" s="22" t="str">
        <f t="shared" si="18"/>
        <v xml:space="preserve">MITSUBISHI : FUSO 6900, FUSO TRUCK - 6D14, 6D15T, 6D17, 6M61 |  :  -  |  :  - </v>
      </c>
      <c r="N819" s="12" t="s">
        <v>1004</v>
      </c>
      <c r="O819" s="12"/>
      <c r="P819" s="12"/>
      <c r="Q819" s="12" t="s">
        <v>3852</v>
      </c>
      <c r="R819" s="11"/>
      <c r="S819" s="11"/>
      <c r="T819" s="11" t="s">
        <v>3854</v>
      </c>
      <c r="U819" s="11"/>
      <c r="V819" s="11"/>
      <c r="W819" s="27" t="s">
        <v>3761</v>
      </c>
      <c r="X819" s="27"/>
      <c r="Y819" s="27" t="s">
        <v>4132</v>
      </c>
      <c r="Z819" s="27" t="s">
        <v>4267</v>
      </c>
      <c r="AA819" s="27" t="s">
        <v>4045</v>
      </c>
    </row>
    <row r="820" spans="1:27" x14ac:dyDescent="0.3">
      <c r="A820" s="11" t="s">
        <v>3550</v>
      </c>
      <c r="B820" s="27"/>
      <c r="M820" s="22" t="str">
        <f t="shared" si="18"/>
        <v xml:space="preserve">MITSUBISHI : CHALLENGER, MONTERO, NATIVA - 4M40 |  :  -  |  :  - </v>
      </c>
      <c r="N820" s="12" t="s">
        <v>1004</v>
      </c>
      <c r="O820" s="12"/>
      <c r="P820" s="12"/>
      <c r="Q820" s="12" t="s">
        <v>3855</v>
      </c>
      <c r="R820" s="11"/>
      <c r="S820" s="11"/>
      <c r="T820" s="11" t="s">
        <v>1997</v>
      </c>
      <c r="U820" s="11"/>
      <c r="V820" s="11"/>
      <c r="W820" s="27" t="s">
        <v>3761</v>
      </c>
      <c r="X820" s="27"/>
      <c r="Y820" s="27" t="s">
        <v>4133</v>
      </c>
      <c r="Z820" s="27" t="s">
        <v>4268</v>
      </c>
      <c r="AA820" s="27" t="s">
        <v>4314</v>
      </c>
    </row>
    <row r="821" spans="1:27" x14ac:dyDescent="0.3">
      <c r="A821" s="11" t="s">
        <v>3551</v>
      </c>
      <c r="B821" s="27"/>
      <c r="M821" s="22" t="str">
        <f t="shared" si="18"/>
        <v xml:space="preserve">SUZUKI : BALENO, VITARA, GRAND VITARA - G15, G16 |  :  -  |  :  - </v>
      </c>
      <c r="N821" s="12" t="s">
        <v>1010</v>
      </c>
      <c r="O821" s="12"/>
      <c r="P821" s="12"/>
      <c r="Q821" s="12" t="s">
        <v>3856</v>
      </c>
      <c r="R821" s="11"/>
      <c r="S821" s="11"/>
      <c r="T821" s="11" t="s">
        <v>3857</v>
      </c>
      <c r="U821" s="11"/>
      <c r="V821" s="11"/>
      <c r="W821" s="27" t="s">
        <v>3761</v>
      </c>
      <c r="X821" s="27"/>
      <c r="Y821" s="27" t="s">
        <v>4134</v>
      </c>
      <c r="Z821" s="27" t="s">
        <v>4269</v>
      </c>
      <c r="AA821" s="27" t="s">
        <v>4188</v>
      </c>
    </row>
    <row r="822" spans="1:27" x14ac:dyDescent="0.3">
      <c r="A822" s="11" t="s">
        <v>3552</v>
      </c>
      <c r="B822" s="27"/>
      <c r="M822" s="22" t="str">
        <f t="shared" si="18"/>
        <v xml:space="preserve">SUZUKI : BALENO, VITARA, GRAND VITARA - G15, G16 |  :  -  |  :  - </v>
      </c>
      <c r="N822" s="12" t="s">
        <v>1010</v>
      </c>
      <c r="O822" s="12"/>
      <c r="P822" s="12"/>
      <c r="Q822" s="12" t="s">
        <v>3856</v>
      </c>
      <c r="R822" s="11"/>
      <c r="S822" s="11"/>
      <c r="T822" s="11" t="s">
        <v>3857</v>
      </c>
      <c r="U822" s="11"/>
      <c r="V822" s="11"/>
      <c r="W822" s="27">
        <v>0.5</v>
      </c>
      <c r="X822" s="27"/>
      <c r="Y822" s="27" t="s">
        <v>4135</v>
      </c>
      <c r="Z822" s="27" t="s">
        <v>4269</v>
      </c>
      <c r="AA822" s="27" t="s">
        <v>4188</v>
      </c>
    </row>
    <row r="823" spans="1:27" x14ac:dyDescent="0.3">
      <c r="A823" s="11" t="s">
        <v>3553</v>
      </c>
      <c r="B823" s="27"/>
      <c r="M823" s="22" t="str">
        <f t="shared" si="18"/>
        <v xml:space="preserve">NISSAN : DATSUN - J13, J15 |  :  -  |  :  - </v>
      </c>
      <c r="N823" s="12" t="s">
        <v>1003</v>
      </c>
      <c r="O823" s="12"/>
      <c r="P823" s="12"/>
      <c r="Q823" s="12" t="s">
        <v>1801</v>
      </c>
      <c r="R823" s="11"/>
      <c r="S823" s="11"/>
      <c r="T823" s="11" t="s">
        <v>3858</v>
      </c>
      <c r="U823" s="11"/>
      <c r="V823" s="11"/>
      <c r="W823" s="27" t="s">
        <v>3761</v>
      </c>
      <c r="X823" s="27"/>
      <c r="Y823" s="27" t="s">
        <v>4055</v>
      </c>
      <c r="Z823" s="27" t="s">
        <v>4055</v>
      </c>
      <c r="AA823" s="27" t="s">
        <v>4287</v>
      </c>
    </row>
    <row r="824" spans="1:27" x14ac:dyDescent="0.3">
      <c r="A824" s="11" t="s">
        <v>3554</v>
      </c>
      <c r="B824" s="27"/>
      <c r="M824" s="22" t="str">
        <f t="shared" si="18"/>
        <v xml:space="preserve">MITSUBISHI : CANTER - 4D34, 4D34T |  :  -  |  :  - </v>
      </c>
      <c r="N824" s="12" t="s">
        <v>1004</v>
      </c>
      <c r="O824" s="12"/>
      <c r="P824" s="12"/>
      <c r="Q824" s="12" t="s">
        <v>1633</v>
      </c>
      <c r="R824" s="11"/>
      <c r="S824" s="11"/>
      <c r="T824" s="11" t="s">
        <v>3827</v>
      </c>
      <c r="U824" s="11"/>
      <c r="V824" s="11"/>
      <c r="W824" s="27">
        <v>0.75</v>
      </c>
      <c r="X824" s="27"/>
      <c r="Y824" s="27" t="s">
        <v>4087</v>
      </c>
      <c r="Z824" s="27" t="s">
        <v>4087</v>
      </c>
      <c r="AA824" s="27" t="s">
        <v>4266</v>
      </c>
    </row>
    <row r="825" spans="1:27" x14ac:dyDescent="0.3">
      <c r="A825" s="11" t="s">
        <v>3555</v>
      </c>
      <c r="B825" s="27"/>
      <c r="M825" s="22" t="str">
        <f t="shared" si="18"/>
        <v xml:space="preserve">SUZUKI : SAMURAI - G13 |  :  - 1300 |  :  - </v>
      </c>
      <c r="N825" s="12" t="s">
        <v>1010</v>
      </c>
      <c r="O825" s="12"/>
      <c r="P825" s="12"/>
      <c r="Q825" s="12" t="s">
        <v>3830</v>
      </c>
      <c r="R825" s="11"/>
      <c r="S825" s="11"/>
      <c r="T825" s="11" t="s">
        <v>3831</v>
      </c>
      <c r="U825" s="11">
        <v>1300</v>
      </c>
      <c r="V825" s="11"/>
      <c r="W825" s="27" t="s">
        <v>3761</v>
      </c>
      <c r="X825" s="27"/>
      <c r="Y825" s="27" t="s">
        <v>4136</v>
      </c>
      <c r="Z825" s="27" t="s">
        <v>4090</v>
      </c>
      <c r="AA825" s="27" t="s">
        <v>4278</v>
      </c>
    </row>
    <row r="826" spans="1:27" x14ac:dyDescent="0.3">
      <c r="A826" s="11" t="s">
        <v>3556</v>
      </c>
      <c r="B826" s="27"/>
      <c r="M826" s="22" t="str">
        <f t="shared" si="18"/>
        <v xml:space="preserve">NISSAN : TRUCK - FE6 |  :  -  |  :  - </v>
      </c>
      <c r="N826" s="12" t="s">
        <v>1003</v>
      </c>
      <c r="O826" s="12"/>
      <c r="P826" s="12"/>
      <c r="Q826" s="12" t="s">
        <v>3832</v>
      </c>
      <c r="R826" s="11"/>
      <c r="S826" s="11"/>
      <c r="T826" s="11" t="s">
        <v>2247</v>
      </c>
      <c r="U826" s="11"/>
      <c r="V826" s="11"/>
      <c r="W826" s="27" t="s">
        <v>3761</v>
      </c>
      <c r="X826" s="27"/>
      <c r="Y826" s="27" t="s">
        <v>4091</v>
      </c>
      <c r="Z826" s="27" t="s">
        <v>4091</v>
      </c>
      <c r="AA826" s="27" t="s">
        <v>4181</v>
      </c>
    </row>
    <row r="827" spans="1:27" x14ac:dyDescent="0.3">
      <c r="A827" s="11" t="s">
        <v>3557</v>
      </c>
      <c r="B827" s="27"/>
      <c r="M827" s="22" t="str">
        <f t="shared" si="18"/>
        <v xml:space="preserve">TOYOTA : VITZ - 1SZ |  :  -  |  :  - </v>
      </c>
      <c r="N827" s="12" t="s">
        <v>1008</v>
      </c>
      <c r="O827" s="12"/>
      <c r="P827" s="12"/>
      <c r="Q827" s="12" t="s">
        <v>1690</v>
      </c>
      <c r="R827" s="11"/>
      <c r="S827" s="11"/>
      <c r="T827" s="11" t="s">
        <v>2030</v>
      </c>
      <c r="U827" s="11"/>
      <c r="V827" s="11"/>
      <c r="W827" s="27">
        <v>0.5</v>
      </c>
      <c r="X827" s="27"/>
      <c r="Y827" s="27" t="s">
        <v>4137</v>
      </c>
      <c r="Z827" s="27" t="s">
        <v>4137</v>
      </c>
      <c r="AA827" s="27" t="s">
        <v>4315</v>
      </c>
    </row>
    <row r="828" spans="1:27" x14ac:dyDescent="0.3">
      <c r="A828" s="11" t="s">
        <v>3558</v>
      </c>
      <c r="B828" s="27"/>
      <c r="M828" s="22" t="str">
        <f t="shared" si="18"/>
        <v xml:space="preserve">NISSAN : FIERA, FRONTIER, ATLAS, URBAN, CARAVAN - TD25, TD27, QD32 |  :  -  |  :  - </v>
      </c>
      <c r="N828" s="12" t="s">
        <v>1003</v>
      </c>
      <c r="O828" s="12"/>
      <c r="P828" s="12"/>
      <c r="Q828" s="12" t="s">
        <v>3778</v>
      </c>
      <c r="R828" s="11"/>
      <c r="S828" s="11"/>
      <c r="T828" s="11" t="s">
        <v>3779</v>
      </c>
      <c r="U828" s="11"/>
      <c r="V828" s="11"/>
      <c r="W828" s="27">
        <v>0.5</v>
      </c>
      <c r="X828" s="27"/>
      <c r="Y828" s="27" t="s">
        <v>4062</v>
      </c>
      <c r="Z828" s="27" t="s">
        <v>4062</v>
      </c>
      <c r="AA828" s="27" t="s">
        <v>4118</v>
      </c>
    </row>
    <row r="829" spans="1:27" x14ac:dyDescent="0.3">
      <c r="A829" s="11" t="s">
        <v>3559</v>
      </c>
      <c r="B829" s="27"/>
      <c r="M829" s="22" t="str">
        <f t="shared" si="18"/>
        <v xml:space="preserve">NISSAN : AD, AVENIR, BLUEBIRD, SUNNY, VANETTE SERENA - CD20 |  :  -  |  :  - </v>
      </c>
      <c r="N829" s="12" t="s">
        <v>1003</v>
      </c>
      <c r="O829" s="12"/>
      <c r="P829" s="12"/>
      <c r="Q829" s="12" t="s">
        <v>3785</v>
      </c>
      <c r="R829" s="11"/>
      <c r="S829" s="11"/>
      <c r="T829" s="11" t="s">
        <v>1975</v>
      </c>
      <c r="U829" s="11"/>
      <c r="V829" s="11"/>
      <c r="W829" s="27">
        <v>0.75</v>
      </c>
      <c r="X829" s="27"/>
      <c r="Y829" s="27" t="s">
        <v>4065</v>
      </c>
      <c r="Z829" s="27" t="s">
        <v>4065</v>
      </c>
      <c r="AA829" s="27" t="s">
        <v>4193</v>
      </c>
    </row>
    <row r="830" spans="1:27" x14ac:dyDescent="0.3">
      <c r="A830" s="11" t="s">
        <v>3560</v>
      </c>
      <c r="B830" s="27"/>
      <c r="M830" s="22" t="str">
        <f t="shared" si="18"/>
        <v xml:space="preserve">TOYOTA : COASTER - 3B |  :  -  |  :  - </v>
      </c>
      <c r="N830" s="12" t="s">
        <v>1008</v>
      </c>
      <c r="O830" s="12"/>
      <c r="P830" s="12"/>
      <c r="Q830" s="12" t="s">
        <v>1679</v>
      </c>
      <c r="R830" s="11"/>
      <c r="S830" s="11"/>
      <c r="T830" s="11" t="s">
        <v>3859</v>
      </c>
      <c r="U830" s="11"/>
      <c r="V830" s="11"/>
      <c r="W830" s="27" t="s">
        <v>3761</v>
      </c>
      <c r="X830" s="27"/>
      <c r="Y830" s="27" t="s">
        <v>4068</v>
      </c>
      <c r="Z830" s="27" t="s">
        <v>4068</v>
      </c>
      <c r="AA830" s="27" t="s">
        <v>4177</v>
      </c>
    </row>
    <row r="831" spans="1:27" x14ac:dyDescent="0.3">
      <c r="A831" s="11" t="s">
        <v>3561</v>
      </c>
      <c r="B831" s="27"/>
      <c r="M831" s="22" t="str">
        <f t="shared" si="18"/>
        <v xml:space="preserve">TOYOTA : COROLLA, SPRINTER, TOWNACE - 1C, 2C |  :  -  |  :  - </v>
      </c>
      <c r="N831" s="12" t="s">
        <v>1008</v>
      </c>
      <c r="O831" s="12"/>
      <c r="P831" s="12"/>
      <c r="Q831" s="12" t="s">
        <v>3795</v>
      </c>
      <c r="R831" s="11"/>
      <c r="S831" s="11"/>
      <c r="T831" s="11" t="s">
        <v>3796</v>
      </c>
      <c r="U831" s="11"/>
      <c r="V831" s="11"/>
      <c r="W831" s="27">
        <v>0.75</v>
      </c>
      <c r="X831" s="27"/>
      <c r="Y831" s="27" t="s">
        <v>4072</v>
      </c>
      <c r="Z831" s="27" t="s">
        <v>4072</v>
      </c>
      <c r="AA831" s="27" t="s">
        <v>4257</v>
      </c>
    </row>
    <row r="832" spans="1:27" x14ac:dyDescent="0.3">
      <c r="A832" s="11" t="s">
        <v>3562</v>
      </c>
      <c r="B832" s="27"/>
      <c r="M832" s="22" t="str">
        <f t="shared" si="18"/>
        <v xml:space="preserve">TOYOTA : CARINA, COROLLA, CORONA, TERCEL, RAV4 - 2A, 3A, 4A, 5A 83-91 | LIFAN : ZEASON - LF479 |  :  - </v>
      </c>
      <c r="N832" s="12" t="s">
        <v>1008</v>
      </c>
      <c r="O832" s="12" t="s">
        <v>2264</v>
      </c>
      <c r="P832" s="12"/>
      <c r="Q832" s="12" t="s">
        <v>3797</v>
      </c>
      <c r="R832" s="11" t="s">
        <v>3798</v>
      </c>
      <c r="S832" s="11"/>
      <c r="T832" s="11" t="s">
        <v>3799</v>
      </c>
      <c r="U832" s="11" t="s">
        <v>3800</v>
      </c>
      <c r="V832" s="11"/>
      <c r="W832" s="27">
        <v>0.5</v>
      </c>
      <c r="X832" s="27"/>
      <c r="Y832" s="27" t="s">
        <v>4073</v>
      </c>
      <c r="Z832" s="27" t="s">
        <v>4073</v>
      </c>
      <c r="AA832" s="27" t="s">
        <v>4295</v>
      </c>
    </row>
    <row r="833" spans="1:27" x14ac:dyDescent="0.3">
      <c r="A833" s="11" t="s">
        <v>3563</v>
      </c>
      <c r="B833" s="27"/>
      <c r="M833" s="22" t="str">
        <f t="shared" si="18"/>
        <v xml:space="preserve">MITSUBISHI : MONTERO, CHALLENGER, GALANT, PAJERO SPORT, TRITON, TURBO - 4G52, 4D55, 4D56 | HYUNDAI : STAREX, H-1, PORTER, H100 - D4BH, D4BB, D4BA |  :  - </v>
      </c>
      <c r="N833" s="12" t="s">
        <v>1004</v>
      </c>
      <c r="O833" s="12" t="s">
        <v>1002</v>
      </c>
      <c r="P833" s="12"/>
      <c r="Q833" s="12" t="s">
        <v>3860</v>
      </c>
      <c r="R833" s="11" t="s">
        <v>3861</v>
      </c>
      <c r="S833" s="11"/>
      <c r="T833" s="11" t="s">
        <v>3862</v>
      </c>
      <c r="U833" s="11" t="s">
        <v>3863</v>
      </c>
      <c r="V833" s="11"/>
      <c r="W833" s="27" t="s">
        <v>3761</v>
      </c>
      <c r="X833" s="27"/>
      <c r="Y833" s="27" t="s">
        <v>4138</v>
      </c>
      <c r="Z833" s="27" t="s">
        <v>4058</v>
      </c>
      <c r="AA833" s="27" t="s">
        <v>4264</v>
      </c>
    </row>
    <row r="834" spans="1:27" x14ac:dyDescent="0.3">
      <c r="A834" s="11" t="s">
        <v>3564</v>
      </c>
      <c r="B834" s="27"/>
      <c r="M834" s="22" t="str">
        <f t="shared" si="18"/>
        <v xml:space="preserve">NISSAN : 160B 1600 - L16, L18,LD20 |  :  -  |  :  - </v>
      </c>
      <c r="N834" s="12" t="s">
        <v>1003</v>
      </c>
      <c r="O834" s="12"/>
      <c r="P834" s="12"/>
      <c r="Q834" s="12" t="s">
        <v>3772</v>
      </c>
      <c r="R834" s="11"/>
      <c r="S834" s="11"/>
      <c r="T834" s="11" t="s">
        <v>3864</v>
      </c>
      <c r="U834" s="11"/>
      <c r="V834" s="11"/>
      <c r="W834" s="27">
        <v>0.75</v>
      </c>
      <c r="X834" s="27"/>
      <c r="Y834" s="27" t="s">
        <v>4059</v>
      </c>
      <c r="Z834" s="27" t="s">
        <v>4059</v>
      </c>
      <c r="AA834" s="27" t="s">
        <v>4291</v>
      </c>
    </row>
    <row r="835" spans="1:27" x14ac:dyDescent="0.3">
      <c r="A835" s="11" t="s">
        <v>3565</v>
      </c>
      <c r="B835" s="27"/>
      <c r="M835" s="22" t="str">
        <f t="shared" si="18"/>
        <v xml:space="preserve">TOYOTA : CAMRY, RAV4, CALDINA, AVNAZA, CELICA, CORONA - 3S,5S |  :  -  |  :  - </v>
      </c>
      <c r="N835" s="12" t="s">
        <v>1008</v>
      </c>
      <c r="O835" s="12"/>
      <c r="P835" s="12"/>
      <c r="Q835" s="12" t="s">
        <v>3865</v>
      </c>
      <c r="R835" s="11"/>
      <c r="S835" s="11"/>
      <c r="T835" s="11" t="s">
        <v>3866</v>
      </c>
      <c r="U835" s="11"/>
      <c r="V835" s="11"/>
      <c r="W835" s="27" t="s">
        <v>3761</v>
      </c>
      <c r="X835" s="27"/>
      <c r="Y835" s="27" t="s">
        <v>4139</v>
      </c>
      <c r="Z835" s="27" t="s">
        <v>4139</v>
      </c>
      <c r="AA835" s="27" t="s">
        <v>4316</v>
      </c>
    </row>
    <row r="836" spans="1:27" x14ac:dyDescent="0.3">
      <c r="A836" s="11" t="s">
        <v>3566</v>
      </c>
      <c r="B836" s="27"/>
      <c r="M836" s="22" t="str">
        <f t="shared" si="18"/>
        <v xml:space="preserve">TOYOTA : COASTER - 1HZ |  :  -  |  :  - </v>
      </c>
      <c r="N836" s="12" t="s">
        <v>1008</v>
      </c>
      <c r="O836" s="12"/>
      <c r="P836" s="12"/>
      <c r="Q836" s="12" t="s">
        <v>1679</v>
      </c>
      <c r="R836" s="11"/>
      <c r="S836" s="11"/>
      <c r="T836" s="11" t="s">
        <v>2023</v>
      </c>
      <c r="U836" s="11"/>
      <c r="V836" s="11"/>
      <c r="W836" s="27">
        <v>0.25</v>
      </c>
      <c r="X836" s="27"/>
      <c r="Y836" s="27" t="s">
        <v>4079</v>
      </c>
      <c r="Z836" s="27" t="s">
        <v>4079</v>
      </c>
      <c r="AA836" s="27" t="s">
        <v>4297</v>
      </c>
    </row>
    <row r="837" spans="1:27" x14ac:dyDescent="0.3">
      <c r="A837" s="11" t="s">
        <v>3567</v>
      </c>
      <c r="B837" s="27"/>
      <c r="M837" s="22" t="str">
        <f t="shared" si="18"/>
        <v xml:space="preserve">MITSUBISHI : CANTER - 4D34 - 4M50T |  :  -  |  :  - </v>
      </c>
      <c r="N837" s="12" t="s">
        <v>1004</v>
      </c>
      <c r="O837" s="12"/>
      <c r="P837" s="12"/>
      <c r="Q837" s="12" t="s">
        <v>1633</v>
      </c>
      <c r="R837" s="11"/>
      <c r="S837" s="11"/>
      <c r="T837" s="11" t="s">
        <v>3829</v>
      </c>
      <c r="U837" s="11"/>
      <c r="V837" s="11"/>
      <c r="W837" s="27" t="s">
        <v>3761</v>
      </c>
      <c r="X837" s="27"/>
      <c r="Y837" s="27" t="s">
        <v>4088</v>
      </c>
      <c r="Z837" s="27" t="s">
        <v>4088</v>
      </c>
      <c r="AA837" s="27" t="s">
        <v>4298</v>
      </c>
    </row>
    <row r="838" spans="1:27" x14ac:dyDescent="0.3">
      <c r="A838" s="11" t="s">
        <v>3568</v>
      </c>
      <c r="B838" s="27"/>
      <c r="M838" s="22" t="str">
        <f t="shared" si="18"/>
        <v xml:space="preserve">CHEVROLET : SAIL - VARIOS |  :  -  |  :  - </v>
      </c>
      <c r="N838" s="12" t="s">
        <v>1005</v>
      </c>
      <c r="O838" s="12"/>
      <c r="P838" s="12"/>
      <c r="Q838" s="12" t="s">
        <v>1645</v>
      </c>
      <c r="R838" s="11"/>
      <c r="S838" s="11"/>
      <c r="T838" s="11" t="s">
        <v>1021</v>
      </c>
      <c r="U838" s="11"/>
      <c r="V838" s="11"/>
      <c r="W838" s="27">
        <v>0.25</v>
      </c>
      <c r="X838" s="27"/>
      <c r="Y838" s="27" t="s">
        <v>4094</v>
      </c>
      <c r="Z838" s="27" t="s">
        <v>4094</v>
      </c>
      <c r="AA838" s="27" t="s">
        <v>4191</v>
      </c>
    </row>
    <row r="839" spans="1:27" x14ac:dyDescent="0.3">
      <c r="A839" s="11" t="s">
        <v>3569</v>
      </c>
      <c r="B839" s="27"/>
      <c r="M839" s="22" t="str">
        <f t="shared" si="18"/>
        <v xml:space="preserve">TOYOTA : CAMRY,CORONA - 5S, 3S |  :  -  |  :  - </v>
      </c>
      <c r="N839" s="12" t="s">
        <v>1008</v>
      </c>
      <c r="O839" s="12"/>
      <c r="P839" s="12"/>
      <c r="Q839" s="12" t="s">
        <v>3867</v>
      </c>
      <c r="R839" s="11"/>
      <c r="S839" s="11"/>
      <c r="T839" s="11" t="s">
        <v>3868</v>
      </c>
      <c r="U839" s="11"/>
      <c r="V839" s="11"/>
      <c r="W839" s="27">
        <v>0.25</v>
      </c>
      <c r="X839" s="27"/>
      <c r="Y839" s="27" t="s">
        <v>4139</v>
      </c>
      <c r="Z839" s="27" t="s">
        <v>4139</v>
      </c>
      <c r="AA839" s="27" t="s">
        <v>4316</v>
      </c>
    </row>
    <row r="840" spans="1:27" x14ac:dyDescent="0.3">
      <c r="A840" s="11" t="s">
        <v>3570</v>
      </c>
      <c r="B840" s="27"/>
      <c r="M840" s="22" t="str">
        <f t="shared" si="18"/>
        <v xml:space="preserve">TOYOTA : CAMRY 2000 - 3SFE SV21 DOHC |  :  -  |  :  - </v>
      </c>
      <c r="N840" s="12" t="s">
        <v>1008</v>
      </c>
      <c r="O840" s="12"/>
      <c r="P840" s="12"/>
      <c r="Q840" s="12" t="s">
        <v>3869</v>
      </c>
      <c r="R840" s="11"/>
      <c r="S840" s="11"/>
      <c r="T840" s="11" t="s">
        <v>3870</v>
      </c>
      <c r="U840" s="11"/>
      <c r="V840" s="11"/>
      <c r="W840" s="27">
        <v>0.25</v>
      </c>
      <c r="X840" s="27"/>
      <c r="Y840" s="27" t="s">
        <v>4140</v>
      </c>
      <c r="Z840" s="27" t="s">
        <v>4140</v>
      </c>
      <c r="AA840" s="27"/>
    </row>
    <row r="841" spans="1:27" x14ac:dyDescent="0.3">
      <c r="A841" s="11" t="s">
        <v>3571</v>
      </c>
      <c r="B841" s="27"/>
      <c r="M841" s="22" t="str">
        <f t="shared" si="18"/>
        <v xml:space="preserve">MITSUBISHI : LANCER - 4G93, 4G91 |  :  -  |  :  - </v>
      </c>
      <c r="N841" s="12" t="s">
        <v>1004</v>
      </c>
      <c r="O841" s="12"/>
      <c r="P841" s="12"/>
      <c r="Q841" s="12" t="s">
        <v>1639</v>
      </c>
      <c r="R841" s="11"/>
      <c r="S841" s="11"/>
      <c r="T841" s="11" t="s">
        <v>3871</v>
      </c>
      <c r="U841" s="11"/>
      <c r="V841" s="11"/>
      <c r="W841" s="27">
        <v>0.75</v>
      </c>
      <c r="X841" s="27"/>
      <c r="Y841" s="27" t="s">
        <v>4141</v>
      </c>
      <c r="Z841" s="27" t="s">
        <v>4141</v>
      </c>
      <c r="AA841" s="27" t="s">
        <v>4317</v>
      </c>
    </row>
    <row r="842" spans="1:27" x14ac:dyDescent="0.3">
      <c r="A842" s="11" t="s">
        <v>3572</v>
      </c>
      <c r="B842" s="27"/>
      <c r="M842" s="22" t="str">
        <f t="shared" si="18"/>
        <v xml:space="preserve">HYUNDAI : ELANTRA 1800, SONATA - G4GM,L4GC |  :  -  |  :  - </v>
      </c>
      <c r="N842" s="12" t="s">
        <v>1002</v>
      </c>
      <c r="O842" s="12"/>
      <c r="P842" s="12"/>
      <c r="Q842" s="12" t="s">
        <v>3872</v>
      </c>
      <c r="R842" s="11"/>
      <c r="S842" s="11"/>
      <c r="T842" s="11" t="s">
        <v>3873</v>
      </c>
      <c r="U842" s="11"/>
      <c r="V842" s="11"/>
      <c r="W842" s="27">
        <v>0.25</v>
      </c>
      <c r="X842" s="27"/>
      <c r="Y842" s="27" t="s">
        <v>4142</v>
      </c>
      <c r="Z842" s="27" t="s">
        <v>4142</v>
      </c>
      <c r="AA842" s="27"/>
    </row>
    <row r="843" spans="1:27" x14ac:dyDescent="0.3">
      <c r="A843" s="11" t="s">
        <v>3573</v>
      </c>
      <c r="B843" s="27"/>
      <c r="M843" s="22" t="str">
        <f t="shared" si="18"/>
        <v xml:space="preserve">HYUNDAI : ATOS - G4HA, G4HC |  :  -  |  :  - </v>
      </c>
      <c r="N843" s="12" t="s">
        <v>1002</v>
      </c>
      <c r="O843" s="12"/>
      <c r="P843" s="12"/>
      <c r="Q843" s="12" t="s">
        <v>1744</v>
      </c>
      <c r="R843" s="11"/>
      <c r="S843" s="11"/>
      <c r="T843" s="11" t="s">
        <v>3874</v>
      </c>
      <c r="U843" s="11"/>
      <c r="V843" s="11"/>
      <c r="W843" s="27">
        <v>0.5</v>
      </c>
      <c r="X843" s="27"/>
      <c r="Y843" s="27" t="s">
        <v>4143</v>
      </c>
      <c r="Z843" s="27" t="s">
        <v>4143</v>
      </c>
      <c r="AA843" s="27" t="s">
        <v>4318</v>
      </c>
    </row>
    <row r="844" spans="1:27" x14ac:dyDescent="0.3">
      <c r="A844" s="11" t="s">
        <v>3574</v>
      </c>
      <c r="B844" s="27"/>
      <c r="M844" s="22" t="str">
        <f t="shared" si="18"/>
        <v>NISSAN : ATLAS, CIVILIAN - SD23 | ISUZU : 4JB1 - 4JA1, 4JB1 | FOTON : K1 - G</v>
      </c>
      <c r="N844" s="12" t="s">
        <v>1003</v>
      </c>
      <c r="O844" s="12" t="s">
        <v>1013</v>
      </c>
      <c r="P844" s="12" t="s">
        <v>1022</v>
      </c>
      <c r="Q844" s="12" t="s">
        <v>3841</v>
      </c>
      <c r="R844" s="11" t="s">
        <v>2985</v>
      </c>
      <c r="S844" s="11" t="s">
        <v>3767</v>
      </c>
      <c r="T844" s="11" t="s">
        <v>2126</v>
      </c>
      <c r="U844" s="11" t="s">
        <v>3875</v>
      </c>
      <c r="V844" s="11" t="s">
        <v>3770</v>
      </c>
      <c r="W844" s="27">
        <v>0.25</v>
      </c>
      <c r="X844" s="27"/>
      <c r="Y844" s="27" t="s">
        <v>4144</v>
      </c>
      <c r="Z844" s="27" t="s">
        <v>4144</v>
      </c>
      <c r="AA844" s="27" t="s">
        <v>4319</v>
      </c>
    </row>
    <row r="845" spans="1:27" x14ac:dyDescent="0.3">
      <c r="A845" s="11" t="s">
        <v>3575</v>
      </c>
      <c r="B845" s="27"/>
      <c r="M845" s="22" t="str">
        <f t="shared" si="18"/>
        <v xml:space="preserve">NISSAN : FIERA - LD20,L16, L18 |  :  -  |  :  - </v>
      </c>
      <c r="N845" s="12" t="s">
        <v>1003</v>
      </c>
      <c r="O845" s="12"/>
      <c r="P845" s="12"/>
      <c r="Q845" s="12" t="s">
        <v>3876</v>
      </c>
      <c r="R845" s="11"/>
      <c r="S845" s="11"/>
      <c r="T845" s="11" t="s">
        <v>3877</v>
      </c>
      <c r="U845" s="11"/>
      <c r="V845" s="11"/>
      <c r="W845" s="27">
        <v>0.5</v>
      </c>
      <c r="X845" s="27"/>
      <c r="Y845" s="27" t="s">
        <v>4059</v>
      </c>
      <c r="Z845" s="27" t="s">
        <v>4059</v>
      </c>
      <c r="AA845" s="27" t="s">
        <v>4291</v>
      </c>
    </row>
    <row r="846" spans="1:27" x14ac:dyDescent="0.3">
      <c r="A846" s="11" t="s">
        <v>3576</v>
      </c>
      <c r="B846" s="27"/>
      <c r="M846" s="22" t="str">
        <f t="shared" si="18"/>
        <v xml:space="preserve">NISSAN : VANETTE SERENA - A12, A14, A15 |  :  -  |  :  - </v>
      </c>
      <c r="N846" s="12" t="s">
        <v>1003</v>
      </c>
      <c r="O846" s="12"/>
      <c r="P846" s="12"/>
      <c r="Q846" s="12" t="s">
        <v>3878</v>
      </c>
      <c r="R846" s="11"/>
      <c r="S846" s="11"/>
      <c r="T846" s="11" t="s">
        <v>3879</v>
      </c>
      <c r="U846" s="11"/>
      <c r="V846" s="11"/>
      <c r="W846" s="27">
        <v>0.25</v>
      </c>
      <c r="X846" s="27"/>
      <c r="Y846" s="27" t="s">
        <v>4145</v>
      </c>
      <c r="Z846" s="27" t="s">
        <v>4145</v>
      </c>
      <c r="AA846" s="27" t="s">
        <v>4320</v>
      </c>
    </row>
    <row r="847" spans="1:27" x14ac:dyDescent="0.3">
      <c r="A847" s="11" t="s">
        <v>3577</v>
      </c>
      <c r="B847" s="27"/>
      <c r="M847" s="22" t="str">
        <f t="shared" si="18"/>
        <v xml:space="preserve">NISSAN : LAUREL 2800 - LD28 DIESEL |  :  -  |  :  - </v>
      </c>
      <c r="N847" s="12" t="s">
        <v>1003</v>
      </c>
      <c r="O847" s="12"/>
      <c r="P847" s="12"/>
      <c r="Q847" s="12" t="s">
        <v>3880</v>
      </c>
      <c r="R847" s="11"/>
      <c r="S847" s="11"/>
      <c r="T847" s="11" t="s">
        <v>3881</v>
      </c>
      <c r="U847" s="11"/>
      <c r="V847" s="11"/>
      <c r="W847" s="27">
        <v>0.25</v>
      </c>
      <c r="X847" s="27"/>
      <c r="Y847" s="27" t="s">
        <v>4146</v>
      </c>
      <c r="Z847" s="27" t="s">
        <v>4146</v>
      </c>
      <c r="AA847" s="27" t="s">
        <v>4321</v>
      </c>
    </row>
    <row r="848" spans="1:27" x14ac:dyDescent="0.3">
      <c r="A848" s="11" t="s">
        <v>3578</v>
      </c>
      <c r="B848" s="27"/>
      <c r="M848" s="22" t="str">
        <f t="shared" si="18"/>
        <v xml:space="preserve">NISSAN : LAUREL 2800 - LD28 DIESEL |  :  -  |  :  - </v>
      </c>
      <c r="N848" s="12" t="s">
        <v>1003</v>
      </c>
      <c r="O848" s="12"/>
      <c r="P848" s="12"/>
      <c r="Q848" s="12" t="s">
        <v>3880</v>
      </c>
      <c r="R848" s="11"/>
      <c r="S848" s="11"/>
      <c r="T848" s="11" t="s">
        <v>3881</v>
      </c>
      <c r="U848" s="11"/>
      <c r="V848" s="11"/>
      <c r="W848" s="27" t="s">
        <v>3761</v>
      </c>
      <c r="X848" s="27"/>
      <c r="Y848" s="27" t="s">
        <v>4146</v>
      </c>
      <c r="Z848" s="27" t="s">
        <v>4146</v>
      </c>
      <c r="AA848" s="27" t="s">
        <v>4321</v>
      </c>
    </row>
    <row r="849" spans="1:27" x14ac:dyDescent="0.3">
      <c r="A849" s="11" t="s">
        <v>3579</v>
      </c>
      <c r="B849" s="27"/>
      <c r="M849" s="22" t="str">
        <f t="shared" si="18"/>
        <v xml:space="preserve">NISSAN : CARAVAN - TD23 |  :  -  |  :  - </v>
      </c>
      <c r="N849" s="12" t="s">
        <v>1003</v>
      </c>
      <c r="O849" s="12"/>
      <c r="P849" s="12"/>
      <c r="Q849" s="12" t="s">
        <v>2778</v>
      </c>
      <c r="R849" s="11"/>
      <c r="S849" s="11"/>
      <c r="T849" s="11" t="s">
        <v>3882</v>
      </c>
      <c r="U849" s="11"/>
      <c r="V849" s="11"/>
      <c r="W849" s="27">
        <v>0.25</v>
      </c>
      <c r="X849" s="27"/>
      <c r="Y849" s="27" t="s">
        <v>4147</v>
      </c>
      <c r="Z849" s="27" t="s">
        <v>4147</v>
      </c>
      <c r="AA849" s="27" t="s">
        <v>4319</v>
      </c>
    </row>
    <row r="850" spans="1:27" x14ac:dyDescent="0.3">
      <c r="A850" s="11" t="s">
        <v>3580</v>
      </c>
      <c r="B850" s="27"/>
      <c r="M850" s="22" t="str">
        <f t="shared" si="18"/>
        <v xml:space="preserve">NISSAN : CARAVAN - TD23,SD23,SD25 | ISUZU : VARIOS - 4JB1 |  :  - </v>
      </c>
      <c r="N850" s="12" t="s">
        <v>1003</v>
      </c>
      <c r="O850" s="12" t="s">
        <v>1013</v>
      </c>
      <c r="P850" s="12"/>
      <c r="Q850" s="12" t="s">
        <v>2778</v>
      </c>
      <c r="R850" s="11" t="s">
        <v>1021</v>
      </c>
      <c r="S850" s="11"/>
      <c r="T850" s="11" t="s">
        <v>3883</v>
      </c>
      <c r="U850" s="11" t="s">
        <v>2985</v>
      </c>
      <c r="V850" s="11"/>
      <c r="W850" s="27">
        <v>0.5</v>
      </c>
      <c r="X850" s="27"/>
      <c r="Y850" s="27" t="s">
        <v>4147</v>
      </c>
      <c r="Z850" s="27" t="s">
        <v>4147</v>
      </c>
      <c r="AA850" s="27" t="s">
        <v>4319</v>
      </c>
    </row>
    <row r="851" spans="1:27" x14ac:dyDescent="0.3">
      <c r="A851" s="11" t="s">
        <v>3581</v>
      </c>
      <c r="B851" s="27"/>
      <c r="M851" s="22" t="str">
        <f t="shared" si="18"/>
        <v xml:space="preserve">NISSAN : CARAVAN - TD23 |  :  -  |  :  - </v>
      </c>
      <c r="N851" s="12" t="s">
        <v>1003</v>
      </c>
      <c r="O851" s="12"/>
      <c r="P851" s="12"/>
      <c r="Q851" s="12" t="s">
        <v>2778</v>
      </c>
      <c r="R851" s="11"/>
      <c r="S851" s="11"/>
      <c r="T851" s="11" t="s">
        <v>3882</v>
      </c>
      <c r="U851" s="11"/>
      <c r="V851" s="11"/>
      <c r="W851" s="27">
        <v>0.75</v>
      </c>
      <c r="X851" s="27"/>
      <c r="Y851" s="27" t="s">
        <v>4147</v>
      </c>
      <c r="Z851" s="27" t="s">
        <v>4147</v>
      </c>
      <c r="AA851" s="27" t="s">
        <v>4319</v>
      </c>
    </row>
    <row r="852" spans="1:27" x14ac:dyDescent="0.3">
      <c r="A852" s="11" t="s">
        <v>3582</v>
      </c>
      <c r="B852" s="27"/>
      <c r="M852" s="22" t="str">
        <f t="shared" si="18"/>
        <v xml:space="preserve">NISSAN : MARCH 1000 - MA10 SOHC |  :  -  |  :  - </v>
      </c>
      <c r="N852" s="12" t="s">
        <v>1003</v>
      </c>
      <c r="O852" s="12"/>
      <c r="P852" s="12"/>
      <c r="Q852" s="12" t="s">
        <v>1762</v>
      </c>
      <c r="R852" s="11"/>
      <c r="S852" s="11"/>
      <c r="T852" s="11" t="s">
        <v>2094</v>
      </c>
      <c r="U852" s="11"/>
      <c r="V852" s="11"/>
      <c r="W852" s="27">
        <v>0.5</v>
      </c>
      <c r="X852" s="27"/>
      <c r="Y852" s="27" t="s">
        <v>4148</v>
      </c>
      <c r="Z852" s="27" t="s">
        <v>4148</v>
      </c>
      <c r="AA852" s="27" t="s">
        <v>4322</v>
      </c>
    </row>
    <row r="853" spans="1:27" x14ac:dyDescent="0.3">
      <c r="A853" s="11" t="s">
        <v>3583</v>
      </c>
      <c r="B853" s="27"/>
      <c r="M853" s="22" t="str">
        <f t="shared" si="18"/>
        <v xml:space="preserve">NISSAN : MARCH 1000 - MA10 SOHC |  :  -  |  :  - </v>
      </c>
      <c r="N853" s="12" t="s">
        <v>1003</v>
      </c>
      <c r="O853" s="12"/>
      <c r="P853" s="12"/>
      <c r="Q853" s="12" t="s">
        <v>1762</v>
      </c>
      <c r="R853" s="11"/>
      <c r="S853" s="11"/>
      <c r="T853" s="11" t="s">
        <v>2094</v>
      </c>
      <c r="U853" s="11"/>
      <c r="V853" s="11"/>
      <c r="W853" s="27" t="s">
        <v>3761</v>
      </c>
      <c r="X853" s="27"/>
      <c r="Y853" s="27" t="s">
        <v>4148</v>
      </c>
      <c r="Z853" s="27" t="s">
        <v>4148</v>
      </c>
      <c r="AA853" s="27" t="s">
        <v>4322</v>
      </c>
    </row>
    <row r="854" spans="1:27" x14ac:dyDescent="0.3">
      <c r="A854" s="11" t="s">
        <v>3584</v>
      </c>
      <c r="B854" s="27"/>
      <c r="M854" s="22" t="str">
        <f t="shared" si="18"/>
        <v xml:space="preserve">NISSAN : MARCH 1000 - MA10 SOHC |  :  -  |  :  - </v>
      </c>
      <c r="N854" s="12" t="s">
        <v>1003</v>
      </c>
      <c r="O854" s="12"/>
      <c r="P854" s="12"/>
      <c r="Q854" s="12" t="s">
        <v>1762</v>
      </c>
      <c r="R854" s="11"/>
      <c r="S854" s="11"/>
      <c r="T854" s="11" t="s">
        <v>2094</v>
      </c>
      <c r="U854" s="11"/>
      <c r="V854" s="11"/>
      <c r="W854" s="27">
        <v>0.25</v>
      </c>
      <c r="X854" s="27"/>
      <c r="Y854" s="27" t="s">
        <v>4148</v>
      </c>
      <c r="Z854" s="27" t="s">
        <v>4148</v>
      </c>
      <c r="AA854" s="27" t="s">
        <v>4322</v>
      </c>
    </row>
    <row r="855" spans="1:27" x14ac:dyDescent="0.3">
      <c r="A855" s="11" t="s">
        <v>3585</v>
      </c>
      <c r="B855" s="27"/>
      <c r="M855" s="22" t="str">
        <f t="shared" si="18"/>
        <v xml:space="preserve">NISSAN : SENTRA - GA13, GA15,GA16,QG15,16,18,E15,E16 |  :  -  |  :  - </v>
      </c>
      <c r="N855" s="12" t="s">
        <v>1003</v>
      </c>
      <c r="O855" s="12"/>
      <c r="P855" s="12"/>
      <c r="Q855" s="12" t="s">
        <v>1623</v>
      </c>
      <c r="R855" s="11"/>
      <c r="S855" s="11"/>
      <c r="T855" s="11" t="s">
        <v>3884</v>
      </c>
      <c r="U855" s="11"/>
      <c r="V855" s="11"/>
      <c r="W855" s="27">
        <v>0.5</v>
      </c>
      <c r="X855" s="27"/>
      <c r="Y855" s="27" t="s">
        <v>4063</v>
      </c>
      <c r="Z855" s="27" t="s">
        <v>4063</v>
      </c>
      <c r="AA855" s="27" t="s">
        <v>4279</v>
      </c>
    </row>
    <row r="856" spans="1:27" x14ac:dyDescent="0.3">
      <c r="A856" s="11" t="s">
        <v>3586</v>
      </c>
      <c r="B856" s="27"/>
      <c r="M856" s="22" t="str">
        <f t="shared" si="18"/>
        <v xml:space="preserve">NISSAN : FIERA D21 2000 - NA20 SOHC |  :  -  |  :  - </v>
      </c>
      <c r="N856" s="12" t="s">
        <v>1003</v>
      </c>
      <c r="O856" s="12"/>
      <c r="P856" s="12"/>
      <c r="Q856" s="12" t="s">
        <v>3885</v>
      </c>
      <c r="R856" s="11"/>
      <c r="S856" s="11"/>
      <c r="T856" s="11" t="s">
        <v>3886</v>
      </c>
      <c r="U856" s="11"/>
      <c r="V856" s="11"/>
      <c r="W856" s="27">
        <v>0.75</v>
      </c>
      <c r="X856" s="27"/>
      <c r="Y856" s="27" t="s">
        <v>4149</v>
      </c>
      <c r="Z856" s="27" t="s">
        <v>4149</v>
      </c>
      <c r="AA856" s="27" t="s">
        <v>4323</v>
      </c>
    </row>
    <row r="857" spans="1:27" x14ac:dyDescent="0.3">
      <c r="A857" s="11" t="s">
        <v>3587</v>
      </c>
      <c r="B857" s="27"/>
      <c r="M857" s="22" t="str">
        <f t="shared" si="18"/>
        <v xml:space="preserve">NISSAN : FIERA D21 2000 - NA20 SOHC |  :  -  |  :  - </v>
      </c>
      <c r="N857" s="12" t="s">
        <v>1003</v>
      </c>
      <c r="O857" s="12"/>
      <c r="P857" s="12"/>
      <c r="Q857" s="12" t="s">
        <v>3885</v>
      </c>
      <c r="R857" s="11"/>
      <c r="S857" s="11"/>
      <c r="T857" s="11" t="s">
        <v>3886</v>
      </c>
      <c r="U857" s="11"/>
      <c r="V857" s="11"/>
      <c r="W857" s="27" t="s">
        <v>3761</v>
      </c>
      <c r="X857" s="27"/>
      <c r="Y857" s="27" t="s">
        <v>4149</v>
      </c>
      <c r="Z857" s="27" t="s">
        <v>4149</v>
      </c>
      <c r="AA857" s="27" t="s">
        <v>4323</v>
      </c>
    </row>
    <row r="858" spans="1:27" x14ac:dyDescent="0.3">
      <c r="A858" s="11" t="s">
        <v>3588</v>
      </c>
      <c r="B858" s="27"/>
      <c r="M858" s="22" t="str">
        <f t="shared" si="18"/>
        <v xml:space="preserve">NISSAN : SUNNY 2200 - YD22,YD25 |  :  -  |  :  - </v>
      </c>
      <c r="N858" s="12" t="s">
        <v>1003</v>
      </c>
      <c r="O858" s="12"/>
      <c r="P858" s="12"/>
      <c r="Q858" s="12" t="s">
        <v>3887</v>
      </c>
      <c r="R858" s="11"/>
      <c r="S858" s="11"/>
      <c r="T858" s="11" t="s">
        <v>3787</v>
      </c>
      <c r="U858" s="11"/>
      <c r="V858" s="11"/>
      <c r="W858" s="27">
        <v>0.75</v>
      </c>
      <c r="X858" s="27"/>
      <c r="Y858" s="27" t="s">
        <v>4066</v>
      </c>
      <c r="Z858" s="27" t="s">
        <v>4066</v>
      </c>
      <c r="AA858" s="27" t="s">
        <v>4253</v>
      </c>
    </row>
    <row r="859" spans="1:27" x14ac:dyDescent="0.3">
      <c r="A859" s="11" t="s">
        <v>3589</v>
      </c>
      <c r="B859" s="27"/>
      <c r="M859" s="22" t="str">
        <f t="shared" si="18"/>
        <v xml:space="preserve">NISSAN : CONDOR 6900 - FE6 SOHC DIESEL |  :  -  |  :  - </v>
      </c>
      <c r="N859" s="12" t="s">
        <v>1003</v>
      </c>
      <c r="O859" s="12"/>
      <c r="P859" s="12"/>
      <c r="Q859" s="12" t="s">
        <v>3888</v>
      </c>
      <c r="R859" s="11"/>
      <c r="S859" s="11"/>
      <c r="T859" s="11" t="s">
        <v>3889</v>
      </c>
      <c r="U859" s="11"/>
      <c r="V859" s="11"/>
      <c r="W859" s="27">
        <v>0.75</v>
      </c>
      <c r="X859" s="27"/>
      <c r="Y859" s="27" t="s">
        <v>4091</v>
      </c>
      <c r="Z859" s="27" t="s">
        <v>4091</v>
      </c>
      <c r="AA859" s="27" t="s">
        <v>4181</v>
      </c>
    </row>
    <row r="860" spans="1:27" x14ac:dyDescent="0.3">
      <c r="A860" s="11" t="s">
        <v>3590</v>
      </c>
      <c r="B860" s="27"/>
      <c r="M860" s="22" t="str">
        <f t="shared" si="18"/>
        <v xml:space="preserve">SUZUKI : ST90 800, CARRY 1000 - F8A SOHC, F10A SK410 SOHC |  :  -  |  :  - </v>
      </c>
      <c r="N860" s="12" t="s">
        <v>1010</v>
      </c>
      <c r="O860" s="12"/>
      <c r="P860" s="12"/>
      <c r="Q860" s="12" t="s">
        <v>3890</v>
      </c>
      <c r="R860" s="11"/>
      <c r="S860" s="11"/>
      <c r="T860" s="11" t="s">
        <v>3891</v>
      </c>
      <c r="U860" s="11"/>
      <c r="V860" s="11"/>
      <c r="W860" s="27" t="s">
        <v>3761</v>
      </c>
      <c r="X860" s="27"/>
      <c r="Y860" s="27" t="s">
        <v>4150</v>
      </c>
      <c r="Z860" s="27" t="s">
        <v>4150</v>
      </c>
      <c r="AA860" s="27" t="s">
        <v>4275</v>
      </c>
    </row>
    <row r="861" spans="1:27" x14ac:dyDescent="0.3">
      <c r="A861" s="11" t="s">
        <v>3591</v>
      </c>
      <c r="B861" s="27"/>
      <c r="M861" s="22" t="str">
        <f t="shared" si="18"/>
        <v xml:space="preserve">TOYOTA : STARLET - 3K, 4K |  :  -  |  :  - </v>
      </c>
      <c r="N861" s="12" t="s">
        <v>1008</v>
      </c>
      <c r="O861" s="12"/>
      <c r="P861" s="12"/>
      <c r="Q861" s="12" t="s">
        <v>3892</v>
      </c>
      <c r="R861" s="11"/>
      <c r="S861" s="11"/>
      <c r="T861" s="11" t="s">
        <v>2007</v>
      </c>
      <c r="U861" s="11"/>
      <c r="V861" s="11"/>
      <c r="W861" s="27">
        <v>0.25</v>
      </c>
      <c r="X861" s="27"/>
      <c r="Y861" s="27" t="s">
        <v>4151</v>
      </c>
      <c r="Z861" s="27" t="s">
        <v>4151</v>
      </c>
      <c r="AA861" s="27" t="s">
        <v>4324</v>
      </c>
    </row>
    <row r="862" spans="1:27" x14ac:dyDescent="0.3">
      <c r="A862" s="11" t="s">
        <v>3592</v>
      </c>
      <c r="B862" s="27"/>
      <c r="M862" s="22" t="str">
        <f t="shared" si="18"/>
        <v xml:space="preserve">TOYOTA : STARLET - 3K, 4K |  :  -  |  :  - </v>
      </c>
      <c r="N862" s="12" t="s">
        <v>1008</v>
      </c>
      <c r="O862" s="12"/>
      <c r="P862" s="12"/>
      <c r="Q862" s="12" t="s">
        <v>3892</v>
      </c>
      <c r="R862" s="11"/>
      <c r="S862" s="11"/>
      <c r="T862" s="11" t="s">
        <v>2007</v>
      </c>
      <c r="U862" s="11"/>
      <c r="V862" s="11"/>
      <c r="W862" s="27">
        <v>0.5</v>
      </c>
      <c r="X862" s="27"/>
      <c r="Y862" s="27" t="s">
        <v>4151</v>
      </c>
      <c r="Z862" s="27" t="s">
        <v>4151</v>
      </c>
      <c r="AA862" s="27" t="s">
        <v>4324</v>
      </c>
    </row>
    <row r="863" spans="1:27" x14ac:dyDescent="0.3">
      <c r="A863" s="11" t="s">
        <v>3593</v>
      </c>
      <c r="B863" s="27"/>
      <c r="M863" s="22" t="str">
        <f t="shared" ref="M863:M926" si="19">CONCATENATE(N863," : ",Q863," - ",T863," | ",O863," : ",R863," - ",U863," | ",P863," : ",S863," - ",V863)</f>
        <v xml:space="preserve">TOYOTA : COROLLA - 2T,3T |  :  -  |  :  - </v>
      </c>
      <c r="N863" s="12" t="s">
        <v>1008</v>
      </c>
      <c r="O863" s="12"/>
      <c r="P863" s="12"/>
      <c r="Q863" s="12" t="s">
        <v>1682</v>
      </c>
      <c r="R863" s="11"/>
      <c r="S863" s="11"/>
      <c r="T863" s="11" t="s">
        <v>3893</v>
      </c>
      <c r="U863" s="11"/>
      <c r="V863" s="11"/>
      <c r="W863" s="27">
        <v>0.75</v>
      </c>
      <c r="X863" s="27"/>
      <c r="Y863" s="27" t="s">
        <v>4152</v>
      </c>
      <c r="Z863" s="27" t="s">
        <v>4152</v>
      </c>
      <c r="AA863" s="27" t="s">
        <v>4325</v>
      </c>
    </row>
    <row r="864" spans="1:27" x14ac:dyDescent="0.3">
      <c r="A864" s="11" t="s">
        <v>3594</v>
      </c>
      <c r="B864" s="27" t="s">
        <v>3762</v>
      </c>
      <c r="M864" s="22" t="str">
        <f t="shared" si="19"/>
        <v xml:space="preserve">TOYOTA : COASTER - 3B |  :  -  |  :  - </v>
      </c>
      <c r="N864" s="12" t="s">
        <v>1008</v>
      </c>
      <c r="O864" s="12"/>
      <c r="P864" s="12"/>
      <c r="Q864" s="12" t="s">
        <v>1679</v>
      </c>
      <c r="R864" s="11"/>
      <c r="S864" s="11"/>
      <c r="T864" s="11" t="s">
        <v>3859</v>
      </c>
      <c r="U864" s="11"/>
      <c r="V864" s="11"/>
      <c r="W864" s="27">
        <v>0.5</v>
      </c>
      <c r="X864" s="27"/>
      <c r="Y864" s="27" t="s">
        <v>4068</v>
      </c>
      <c r="Z864" s="27" t="s">
        <v>4068</v>
      </c>
      <c r="AA864" s="27" t="s">
        <v>4177</v>
      </c>
    </row>
    <row r="865" spans="1:27" x14ac:dyDescent="0.3">
      <c r="A865" s="11" t="s">
        <v>3595</v>
      </c>
      <c r="B865" s="27"/>
      <c r="M865" s="22" t="str">
        <f t="shared" si="19"/>
        <v xml:space="preserve">TOYOTA : CORONA, CELICA, VITZ, VISTA, RAV4, CAMRY, CALDINA, AVANZA, TERIOS - 2S,3S,4S |  :  -  |  :  - </v>
      </c>
      <c r="N865" s="12" t="s">
        <v>1008</v>
      </c>
      <c r="O865" s="12"/>
      <c r="P865" s="12"/>
      <c r="Q865" s="12" t="s">
        <v>3894</v>
      </c>
      <c r="R865" s="11"/>
      <c r="S865" s="11"/>
      <c r="T865" s="11" t="s">
        <v>3895</v>
      </c>
      <c r="U865" s="11"/>
      <c r="V865" s="11"/>
      <c r="W865" s="27">
        <v>0.5</v>
      </c>
      <c r="X865" s="27"/>
      <c r="Y865" s="27" t="s">
        <v>4153</v>
      </c>
      <c r="Z865" s="27" t="s">
        <v>4153</v>
      </c>
      <c r="AA865" s="27" t="s">
        <v>4326</v>
      </c>
    </row>
    <row r="866" spans="1:27" x14ac:dyDescent="0.3">
      <c r="A866" s="11" t="s">
        <v>3596</v>
      </c>
      <c r="B866" s="27"/>
      <c r="M866" s="22" t="str">
        <f t="shared" si="19"/>
        <v xml:space="preserve">TOYOTA : LAND CRUISER - 3F |  :  -  |  :  - </v>
      </c>
      <c r="N866" s="12" t="s">
        <v>1008</v>
      </c>
      <c r="O866" s="12"/>
      <c r="P866" s="12"/>
      <c r="Q866" s="12" t="s">
        <v>1678</v>
      </c>
      <c r="R866" s="11"/>
      <c r="S866" s="11"/>
      <c r="T866" s="11" t="s">
        <v>3896</v>
      </c>
      <c r="U866" s="11"/>
      <c r="V866" s="11"/>
      <c r="W866" s="27">
        <v>0.25</v>
      </c>
      <c r="X866" s="27"/>
      <c r="Y866" s="27" t="s">
        <v>4154</v>
      </c>
      <c r="Z866" s="27" t="s">
        <v>4154</v>
      </c>
      <c r="AA866" s="27" t="s">
        <v>4327</v>
      </c>
    </row>
    <row r="867" spans="1:27" x14ac:dyDescent="0.3">
      <c r="A867" s="11" t="s">
        <v>3597</v>
      </c>
      <c r="B867" s="27"/>
      <c r="M867" s="22" t="str">
        <f t="shared" si="19"/>
        <v xml:space="preserve">TOYOTA : LAND CRUISER - 3F |  :  -  |  :  - </v>
      </c>
      <c r="N867" s="12" t="s">
        <v>1008</v>
      </c>
      <c r="O867" s="12"/>
      <c r="P867" s="12"/>
      <c r="Q867" s="12" t="s">
        <v>1678</v>
      </c>
      <c r="R867" s="11"/>
      <c r="S867" s="11"/>
      <c r="T867" s="11" t="s">
        <v>3896</v>
      </c>
      <c r="U867" s="11"/>
      <c r="V867" s="11"/>
      <c r="W867" s="27">
        <v>0.5</v>
      </c>
      <c r="X867" s="27"/>
      <c r="Y867" s="27" t="s">
        <v>4154</v>
      </c>
      <c r="Z867" s="27" t="s">
        <v>4154</v>
      </c>
      <c r="AA867" s="27" t="s">
        <v>4327</v>
      </c>
    </row>
    <row r="868" spans="1:27" x14ac:dyDescent="0.3">
      <c r="A868" s="11" t="s">
        <v>3598</v>
      </c>
      <c r="B868" s="27"/>
      <c r="M868" s="22" t="str">
        <f t="shared" si="19"/>
        <v xml:space="preserve">TOYOTA : LAND CRUISER - 3F |  :  -  |  :  - </v>
      </c>
      <c r="N868" s="12" t="s">
        <v>1008</v>
      </c>
      <c r="O868" s="12"/>
      <c r="P868" s="12"/>
      <c r="Q868" s="12" t="s">
        <v>1678</v>
      </c>
      <c r="R868" s="11"/>
      <c r="S868" s="11"/>
      <c r="T868" s="11" t="s">
        <v>3896</v>
      </c>
      <c r="U868" s="11"/>
      <c r="V868" s="11"/>
      <c r="W868" s="27" t="s">
        <v>3761</v>
      </c>
      <c r="X868" s="27"/>
      <c r="Y868" s="27" t="s">
        <v>4154</v>
      </c>
      <c r="Z868" s="27" t="s">
        <v>4154</v>
      </c>
      <c r="AA868" s="27" t="s">
        <v>4327</v>
      </c>
    </row>
    <row r="869" spans="1:27" x14ac:dyDescent="0.3">
      <c r="A869" s="11" t="s">
        <v>3599</v>
      </c>
      <c r="B869" s="27"/>
      <c r="M869" s="22" t="str">
        <f t="shared" si="19"/>
        <v xml:space="preserve">TOYOTA : STARLET, LITEACE - 5K, 7K |  :  -  |  :  - </v>
      </c>
      <c r="N869" s="12" t="s">
        <v>1008</v>
      </c>
      <c r="O869" s="12"/>
      <c r="P869" s="12"/>
      <c r="Q869" s="12" t="s">
        <v>3897</v>
      </c>
      <c r="R869" s="11"/>
      <c r="S869" s="11"/>
      <c r="T869" s="11" t="s">
        <v>3898</v>
      </c>
      <c r="U869" s="11"/>
      <c r="V869" s="11"/>
      <c r="W869" s="27">
        <v>0.25</v>
      </c>
      <c r="X869" s="27"/>
      <c r="Y869" s="27" t="s">
        <v>4155</v>
      </c>
      <c r="Z869" s="27" t="s">
        <v>4155</v>
      </c>
      <c r="AA869" s="27" t="s">
        <v>4328</v>
      </c>
    </row>
    <row r="870" spans="1:27" x14ac:dyDescent="0.3">
      <c r="A870" s="11" t="s">
        <v>3600</v>
      </c>
      <c r="B870" s="27"/>
      <c r="M870" s="22" t="str">
        <f t="shared" si="19"/>
        <v xml:space="preserve">TOYOTA : STARLET, LITEACE - 5K, 7K |  :  -  |  :  - </v>
      </c>
      <c r="N870" s="12" t="s">
        <v>1008</v>
      </c>
      <c r="O870" s="12"/>
      <c r="P870" s="12"/>
      <c r="Q870" s="12" t="s">
        <v>3897</v>
      </c>
      <c r="R870" s="11"/>
      <c r="S870" s="11"/>
      <c r="T870" s="11" t="s">
        <v>3898</v>
      </c>
      <c r="U870" s="11"/>
      <c r="V870" s="11"/>
      <c r="W870" s="27" t="s">
        <v>3761</v>
      </c>
      <c r="X870" s="27"/>
      <c r="Y870" s="27" t="s">
        <v>4155</v>
      </c>
      <c r="Z870" s="27" t="s">
        <v>4155</v>
      </c>
      <c r="AA870" s="27" t="s">
        <v>4328</v>
      </c>
    </row>
    <row r="871" spans="1:27" x14ac:dyDescent="0.3">
      <c r="A871" s="11" t="s">
        <v>3601</v>
      </c>
      <c r="B871" s="27"/>
      <c r="M871" s="22" t="str">
        <f t="shared" si="19"/>
        <v xml:space="preserve">TOYOTA : CORONA - 3S |  :  -  |  :  - </v>
      </c>
      <c r="N871" s="12" t="s">
        <v>1008</v>
      </c>
      <c r="O871" s="12"/>
      <c r="P871" s="12"/>
      <c r="Q871" s="12" t="s">
        <v>1695</v>
      </c>
      <c r="R871" s="11"/>
      <c r="S871" s="11"/>
      <c r="T871" s="11" t="s">
        <v>3899</v>
      </c>
      <c r="U871" s="11"/>
      <c r="V871" s="11"/>
      <c r="W871" s="27">
        <v>0.5</v>
      </c>
      <c r="X871" s="27"/>
      <c r="Y871" s="27" t="s">
        <v>4140</v>
      </c>
      <c r="Z871" s="27" t="s">
        <v>4140</v>
      </c>
      <c r="AA871" s="27" t="s">
        <v>4316</v>
      </c>
    </row>
    <row r="872" spans="1:27" x14ac:dyDescent="0.3">
      <c r="A872" s="11" t="s">
        <v>3602</v>
      </c>
      <c r="B872" s="27"/>
      <c r="M872" s="22" t="str">
        <f t="shared" si="19"/>
        <v xml:space="preserve">TOYOTA : COROLLA - 1C, 2C |  :  -  |  :  - </v>
      </c>
      <c r="N872" s="12" t="s">
        <v>1008</v>
      </c>
      <c r="O872" s="12"/>
      <c r="P872" s="12"/>
      <c r="Q872" s="12" t="s">
        <v>1682</v>
      </c>
      <c r="R872" s="11"/>
      <c r="S872" s="11"/>
      <c r="T872" s="11" t="s">
        <v>3796</v>
      </c>
      <c r="U872" s="11"/>
      <c r="V872" s="11"/>
      <c r="W872" s="27">
        <v>0.25</v>
      </c>
      <c r="X872" s="27"/>
      <c r="Y872" s="27" t="s">
        <v>4156</v>
      </c>
      <c r="Z872" s="27" t="s">
        <v>4156</v>
      </c>
      <c r="AA872" s="27" t="s">
        <v>4329</v>
      </c>
    </row>
    <row r="873" spans="1:27" x14ac:dyDescent="0.3">
      <c r="A873" s="11" t="s">
        <v>3603</v>
      </c>
      <c r="B873" s="27"/>
      <c r="M873" s="22" t="str">
        <f t="shared" si="19"/>
        <v xml:space="preserve">TOYOTA : COROLLA - 1C, 2C |  :  -  |  :  - </v>
      </c>
      <c r="N873" s="12" t="s">
        <v>1008</v>
      </c>
      <c r="O873" s="12"/>
      <c r="P873" s="12"/>
      <c r="Q873" s="12" t="s">
        <v>1682</v>
      </c>
      <c r="R873" s="11"/>
      <c r="S873" s="11"/>
      <c r="T873" s="11" t="s">
        <v>3796</v>
      </c>
      <c r="U873" s="11"/>
      <c r="V873" s="11"/>
      <c r="W873" s="27">
        <v>0.5</v>
      </c>
      <c r="X873" s="27"/>
      <c r="Y873" s="27" t="s">
        <v>4156</v>
      </c>
      <c r="Z873" s="27" t="s">
        <v>4156</v>
      </c>
      <c r="AA873" s="27" t="s">
        <v>4329</v>
      </c>
    </row>
    <row r="874" spans="1:27" x14ac:dyDescent="0.3">
      <c r="A874" s="11" t="s">
        <v>3604</v>
      </c>
      <c r="B874" s="27"/>
      <c r="M874" s="22" t="str">
        <f t="shared" si="19"/>
        <v xml:space="preserve">TOYOTA : COROLLA - 1C, 2C |  :  -  |  :  - </v>
      </c>
      <c r="N874" s="12" t="s">
        <v>1008</v>
      </c>
      <c r="O874" s="12"/>
      <c r="P874" s="12"/>
      <c r="Q874" s="12" t="s">
        <v>1682</v>
      </c>
      <c r="R874" s="11"/>
      <c r="S874" s="11"/>
      <c r="T874" s="11" t="s">
        <v>3796</v>
      </c>
      <c r="U874" s="11"/>
      <c r="V874" s="11"/>
      <c r="W874" s="27" t="s">
        <v>3761</v>
      </c>
      <c r="X874" s="27"/>
      <c r="Y874" s="27" t="s">
        <v>4156</v>
      </c>
      <c r="Z874" s="27" t="s">
        <v>4156</v>
      </c>
      <c r="AA874" s="27" t="s">
        <v>4329</v>
      </c>
    </row>
    <row r="875" spans="1:27" x14ac:dyDescent="0.3">
      <c r="A875" s="11" t="s">
        <v>3605</v>
      </c>
      <c r="B875" s="27"/>
      <c r="M875" s="22" t="str">
        <f t="shared" si="19"/>
        <v xml:space="preserve">TOYOTA : COROLLA - 4A-GE,4A-GZE |  :  -  |  :  - </v>
      </c>
      <c r="N875" s="12" t="s">
        <v>1008</v>
      </c>
      <c r="O875" s="12"/>
      <c r="P875" s="12"/>
      <c r="Q875" s="12" t="s">
        <v>1682</v>
      </c>
      <c r="R875" s="11"/>
      <c r="S875" s="11"/>
      <c r="T875" s="11" t="s">
        <v>3900</v>
      </c>
      <c r="U875" s="11"/>
      <c r="V875" s="11"/>
      <c r="W875" s="27">
        <v>0.25</v>
      </c>
      <c r="X875" s="27"/>
      <c r="Y875" s="27" t="s">
        <v>4157</v>
      </c>
      <c r="Z875" s="27" t="s">
        <v>4157</v>
      </c>
      <c r="AA875" s="27" t="s">
        <v>4330</v>
      </c>
    </row>
    <row r="876" spans="1:27" x14ac:dyDescent="0.3">
      <c r="A876" s="11" t="s">
        <v>3606</v>
      </c>
      <c r="B876" s="27"/>
      <c r="M876" s="22" t="str">
        <f t="shared" si="19"/>
        <v xml:space="preserve">TOYOTA : DYNA - B,2B,3B |  :  -  |  :  - </v>
      </c>
      <c r="N876" s="12" t="s">
        <v>1008</v>
      </c>
      <c r="O876" s="12"/>
      <c r="P876" s="12"/>
      <c r="Q876" s="12" t="s">
        <v>2986</v>
      </c>
      <c r="R876" s="11"/>
      <c r="S876" s="11"/>
      <c r="T876" s="11" t="s">
        <v>3901</v>
      </c>
      <c r="U876" s="11"/>
      <c r="V876" s="11"/>
      <c r="W876" s="27">
        <v>0.5</v>
      </c>
      <c r="X876" s="27"/>
      <c r="Y876" s="27" t="s">
        <v>4077</v>
      </c>
      <c r="Z876" s="27" t="s">
        <v>4077</v>
      </c>
      <c r="AA876" s="27" t="s">
        <v>4296</v>
      </c>
    </row>
    <row r="877" spans="1:27" x14ac:dyDescent="0.3">
      <c r="A877" s="11" t="s">
        <v>3607</v>
      </c>
      <c r="B877" s="27"/>
      <c r="M877" s="22" t="str">
        <f t="shared" si="19"/>
        <v xml:space="preserve">TOYOTA : DYNA - B,2B,3B |  :  -  |  :  - </v>
      </c>
      <c r="N877" s="12" t="s">
        <v>1008</v>
      </c>
      <c r="O877" s="12"/>
      <c r="P877" s="12"/>
      <c r="Q877" s="12" t="s">
        <v>2986</v>
      </c>
      <c r="R877" s="11"/>
      <c r="S877" s="11"/>
      <c r="T877" s="11" t="s">
        <v>3901</v>
      </c>
      <c r="U877" s="11"/>
      <c r="V877" s="11"/>
      <c r="W877" s="27" t="s">
        <v>3761</v>
      </c>
      <c r="X877" s="27"/>
      <c r="Y877" s="27" t="s">
        <v>4077</v>
      </c>
      <c r="Z877" s="27" t="s">
        <v>4077</v>
      </c>
      <c r="AA877" s="27" t="s">
        <v>4296</v>
      </c>
    </row>
    <row r="878" spans="1:27" x14ac:dyDescent="0.3">
      <c r="A878" s="11" t="s">
        <v>3608</v>
      </c>
      <c r="B878" s="27"/>
      <c r="M878" s="22" t="str">
        <f t="shared" si="19"/>
        <v xml:space="preserve">DFSK : LC - DK15 |  :  -  |  :  - </v>
      </c>
      <c r="N878" s="12" t="s">
        <v>1020</v>
      </c>
      <c r="O878" s="12"/>
      <c r="P878" s="12"/>
      <c r="Q878" s="12" t="s">
        <v>1651</v>
      </c>
      <c r="R878" s="11"/>
      <c r="S878" s="11"/>
      <c r="T878" s="11" t="s">
        <v>1798</v>
      </c>
      <c r="U878" s="11"/>
      <c r="V878" s="11"/>
      <c r="W878" s="27" t="s">
        <v>3761</v>
      </c>
      <c r="X878" s="27"/>
      <c r="Y878" s="27" t="s">
        <v>4158</v>
      </c>
      <c r="Z878" s="27"/>
      <c r="AA878" s="27"/>
    </row>
    <row r="879" spans="1:27" x14ac:dyDescent="0.3">
      <c r="A879" s="11" t="s">
        <v>3609</v>
      </c>
      <c r="B879" s="27"/>
      <c r="M879" s="22" t="str">
        <f t="shared" si="19"/>
        <v xml:space="preserve">TOYOTA : STARLET - 1N |  :  -  |  :  - </v>
      </c>
      <c r="N879" s="12" t="s">
        <v>1008</v>
      </c>
      <c r="O879" s="12"/>
      <c r="P879" s="12"/>
      <c r="Q879" s="12" t="s">
        <v>3892</v>
      </c>
      <c r="R879" s="11"/>
      <c r="S879" s="11"/>
      <c r="T879" s="11" t="s">
        <v>2116</v>
      </c>
      <c r="U879" s="11"/>
      <c r="V879" s="11"/>
      <c r="W879" s="27">
        <v>0.5</v>
      </c>
      <c r="X879" s="27"/>
      <c r="Y879" s="27" t="s">
        <v>4159</v>
      </c>
      <c r="Z879" s="27" t="s">
        <v>4159</v>
      </c>
      <c r="AA879" s="27" t="s">
        <v>4331</v>
      </c>
    </row>
    <row r="880" spans="1:27" x14ac:dyDescent="0.3">
      <c r="A880" s="11" t="s">
        <v>3610</v>
      </c>
      <c r="B880" s="27"/>
      <c r="M880" s="22" t="str">
        <f t="shared" si="19"/>
        <v xml:space="preserve">TOYOTA : STARLET - 1N |  :  -  |  :  - </v>
      </c>
      <c r="N880" s="12" t="s">
        <v>1008</v>
      </c>
      <c r="O880" s="12"/>
      <c r="P880" s="12"/>
      <c r="Q880" s="12" t="s">
        <v>3892</v>
      </c>
      <c r="R880" s="11"/>
      <c r="S880" s="11"/>
      <c r="T880" s="11" t="s">
        <v>2116</v>
      </c>
      <c r="U880" s="11"/>
      <c r="V880" s="11"/>
      <c r="W880" s="27">
        <v>1</v>
      </c>
      <c r="X880" s="27"/>
      <c r="Y880" s="27" t="s">
        <v>4159</v>
      </c>
      <c r="Z880" s="27" t="s">
        <v>4159</v>
      </c>
      <c r="AA880" s="27" t="s">
        <v>4331</v>
      </c>
    </row>
    <row r="881" spans="1:27" x14ac:dyDescent="0.3">
      <c r="A881" s="11" t="s">
        <v>3611</v>
      </c>
      <c r="B881" s="27"/>
      <c r="M881" s="22" t="str">
        <f t="shared" si="19"/>
        <v xml:space="preserve">TOYOTA : STARLET - 1N |  :  -  |  :  - </v>
      </c>
      <c r="N881" s="12" t="s">
        <v>1008</v>
      </c>
      <c r="O881" s="12"/>
      <c r="P881" s="12"/>
      <c r="Q881" s="12" t="s">
        <v>3892</v>
      </c>
      <c r="R881" s="11"/>
      <c r="S881" s="11"/>
      <c r="T881" s="11" t="s">
        <v>2116</v>
      </c>
      <c r="U881" s="11"/>
      <c r="V881" s="11"/>
      <c r="W881" s="27" t="s">
        <v>3761</v>
      </c>
      <c r="X881" s="27"/>
      <c r="Y881" s="27" t="s">
        <v>4159</v>
      </c>
      <c r="Z881" s="27" t="s">
        <v>4159</v>
      </c>
      <c r="AA881" s="27" t="s">
        <v>4331</v>
      </c>
    </row>
    <row r="882" spans="1:27" x14ac:dyDescent="0.3">
      <c r="A882" s="11" t="s">
        <v>3612</v>
      </c>
      <c r="B882" s="27"/>
      <c r="M882" s="22" t="str">
        <f t="shared" si="19"/>
        <v xml:space="preserve">TOYOTA : YARIS, PROBOX - 1SZ |  :  -  |  :  - </v>
      </c>
      <c r="N882" s="12" t="s">
        <v>1008</v>
      </c>
      <c r="O882" s="12"/>
      <c r="P882" s="12"/>
      <c r="Q882" s="12" t="s">
        <v>3902</v>
      </c>
      <c r="R882" s="11"/>
      <c r="S882" s="11"/>
      <c r="T882" s="11" t="s">
        <v>2030</v>
      </c>
      <c r="U882" s="11"/>
      <c r="V882" s="11"/>
      <c r="W882" s="27">
        <v>0.75</v>
      </c>
      <c r="X882" s="27"/>
      <c r="Y882" s="27" t="s">
        <v>4160</v>
      </c>
      <c r="Z882" s="27" t="s">
        <v>4160</v>
      </c>
      <c r="AA882" s="27" t="s">
        <v>4315</v>
      </c>
    </row>
    <row r="883" spans="1:27" x14ac:dyDescent="0.3">
      <c r="A883" s="11" t="s">
        <v>3613</v>
      </c>
      <c r="B883" s="27"/>
      <c r="M883" s="22" t="str">
        <f t="shared" si="19"/>
        <v xml:space="preserve">TOYOTA : YARIS, PROBOX - 1SZ |  :  -  |  :  - </v>
      </c>
      <c r="N883" s="12" t="s">
        <v>1008</v>
      </c>
      <c r="O883" s="12"/>
      <c r="P883" s="12"/>
      <c r="Q883" s="12" t="s">
        <v>3902</v>
      </c>
      <c r="R883" s="11"/>
      <c r="S883" s="11"/>
      <c r="T883" s="11" t="s">
        <v>2030</v>
      </c>
      <c r="U883" s="11"/>
      <c r="V883" s="11"/>
      <c r="W883" s="27" t="s">
        <v>3761</v>
      </c>
      <c r="X883" s="27"/>
      <c r="Y883" s="27" t="s">
        <v>4160</v>
      </c>
      <c r="Z883" s="27" t="s">
        <v>4160</v>
      </c>
      <c r="AA883" s="27" t="s">
        <v>4315</v>
      </c>
    </row>
    <row r="884" spans="1:27" x14ac:dyDescent="0.3">
      <c r="A884" s="11" t="s">
        <v>3614</v>
      </c>
      <c r="B884" s="27"/>
      <c r="M884" s="22" t="str">
        <f t="shared" si="19"/>
        <v xml:space="preserve">TOYOTA : COROLLA - 7A |  :  -  |  :  - </v>
      </c>
      <c r="N884" s="12" t="s">
        <v>1008</v>
      </c>
      <c r="O884" s="12"/>
      <c r="P884" s="12"/>
      <c r="Q884" s="12" t="s">
        <v>1682</v>
      </c>
      <c r="R884" s="11"/>
      <c r="S884" s="11"/>
      <c r="T884" s="11" t="s">
        <v>3903</v>
      </c>
      <c r="U884" s="11"/>
      <c r="V884" s="11"/>
      <c r="W884" s="27">
        <v>0.25</v>
      </c>
      <c r="X884" s="27"/>
      <c r="Y884" s="27" t="s">
        <v>4161</v>
      </c>
      <c r="Z884" s="27" t="s">
        <v>4161</v>
      </c>
      <c r="AA884" s="27" t="s">
        <v>4332</v>
      </c>
    </row>
    <row r="885" spans="1:27" x14ac:dyDescent="0.3">
      <c r="A885" s="11" t="s">
        <v>3615</v>
      </c>
      <c r="B885" s="27"/>
      <c r="M885" s="22" t="str">
        <f t="shared" si="19"/>
        <v xml:space="preserve">TOYOTA : HIACE, HILUX - 1KZ, 1KD, 2KD |  :  -  |  :  - </v>
      </c>
      <c r="N885" s="12" t="s">
        <v>1008</v>
      </c>
      <c r="O885" s="12"/>
      <c r="P885" s="12"/>
      <c r="Q885" s="12" t="s">
        <v>1770</v>
      </c>
      <c r="R885" s="11"/>
      <c r="S885" s="11"/>
      <c r="T885" s="11" t="s">
        <v>3904</v>
      </c>
      <c r="U885" s="11"/>
      <c r="V885" s="11"/>
      <c r="W885" s="27">
        <v>0.25</v>
      </c>
      <c r="X885" s="27"/>
      <c r="Y885" s="27" t="s">
        <v>4080</v>
      </c>
      <c r="Z885" s="27" t="s">
        <v>4080</v>
      </c>
      <c r="AA885" s="27" t="s">
        <v>4190</v>
      </c>
    </row>
    <row r="886" spans="1:27" x14ac:dyDescent="0.3">
      <c r="A886" s="11" t="s">
        <v>3616</v>
      </c>
      <c r="B886" s="27"/>
      <c r="M886" s="22" t="str">
        <f t="shared" si="19"/>
        <v xml:space="preserve">TOYOTA : HIACE, HILUX - 1KZ, 1KD, 2KD |  :  -  |  :  - </v>
      </c>
      <c r="N886" s="12" t="s">
        <v>1008</v>
      </c>
      <c r="O886" s="12"/>
      <c r="P886" s="12"/>
      <c r="Q886" s="12" t="s">
        <v>1770</v>
      </c>
      <c r="R886" s="11"/>
      <c r="S886" s="11"/>
      <c r="T886" s="11" t="s">
        <v>3904</v>
      </c>
      <c r="U886" s="11"/>
      <c r="V886" s="11"/>
      <c r="W886" s="27">
        <v>0.5</v>
      </c>
      <c r="X886" s="27"/>
      <c r="Y886" s="27" t="s">
        <v>4080</v>
      </c>
      <c r="Z886" s="27" t="s">
        <v>4080</v>
      </c>
      <c r="AA886" s="27" t="s">
        <v>4190</v>
      </c>
    </row>
    <row r="887" spans="1:27" x14ac:dyDescent="0.3">
      <c r="A887" s="11" t="s">
        <v>3617</v>
      </c>
      <c r="B887" s="27"/>
      <c r="M887" s="22" t="str">
        <f t="shared" si="19"/>
        <v xml:space="preserve">MITSUBISHI : FUSO - 6D14, 6D15, 6D16 |  :  -  |  :  - </v>
      </c>
      <c r="N887" s="12" t="s">
        <v>1004</v>
      </c>
      <c r="O887" s="12"/>
      <c r="P887" s="12"/>
      <c r="Q887" s="12" t="s">
        <v>1757</v>
      </c>
      <c r="R887" s="11"/>
      <c r="S887" s="11"/>
      <c r="T887" s="11" t="s">
        <v>3905</v>
      </c>
      <c r="U887" s="11"/>
      <c r="V887" s="11"/>
      <c r="W887" s="27">
        <v>0.5</v>
      </c>
      <c r="X887" s="27"/>
      <c r="Y887" s="27" t="s">
        <v>4045</v>
      </c>
      <c r="Z887" s="27" t="s">
        <v>4045</v>
      </c>
      <c r="AA887" s="27" t="s">
        <v>4267</v>
      </c>
    </row>
    <row r="888" spans="1:27" x14ac:dyDescent="0.3">
      <c r="A888" s="11" t="s">
        <v>3618</v>
      </c>
      <c r="B888" s="27"/>
      <c r="M888" s="22" t="str">
        <f t="shared" si="19"/>
        <v xml:space="preserve">MITSUBISHI : GALANT - 4G63, 4D68 | JAC : REFINE - HFC |  :  - </v>
      </c>
      <c r="N888" s="12" t="s">
        <v>1004</v>
      </c>
      <c r="O888" s="12" t="s">
        <v>1015</v>
      </c>
      <c r="P888" s="12"/>
      <c r="Q888" s="12" t="s">
        <v>3906</v>
      </c>
      <c r="R888" s="11" t="s">
        <v>1600</v>
      </c>
      <c r="S888" s="11"/>
      <c r="T888" s="11" t="s">
        <v>3907</v>
      </c>
      <c r="U888" s="11" t="s">
        <v>3908</v>
      </c>
      <c r="V888" s="11"/>
      <c r="W888" s="27" t="s">
        <v>3761</v>
      </c>
      <c r="X888" s="27"/>
      <c r="Y888" s="27" t="s">
        <v>4162</v>
      </c>
      <c r="Z888" s="27" t="s">
        <v>4162</v>
      </c>
      <c r="AA888" s="27" t="s">
        <v>4333</v>
      </c>
    </row>
    <row r="889" spans="1:27" x14ac:dyDescent="0.3">
      <c r="A889" s="11" t="s">
        <v>3619</v>
      </c>
      <c r="B889" s="27"/>
      <c r="M889" s="22" t="str">
        <f t="shared" si="19"/>
        <v xml:space="preserve">TOYOTA : COASTER - 1ZZ-FE |  :  -  |  :  - </v>
      </c>
      <c r="N889" s="12" t="s">
        <v>1008</v>
      </c>
      <c r="O889" s="12"/>
      <c r="P889" s="12"/>
      <c r="Q889" s="12" t="s">
        <v>1679</v>
      </c>
      <c r="R889" s="11"/>
      <c r="S889" s="11"/>
      <c r="T889" s="11" t="s">
        <v>3909</v>
      </c>
      <c r="U889" s="11"/>
      <c r="V889" s="11"/>
      <c r="W889" s="27">
        <v>0.25</v>
      </c>
      <c r="X889" s="27"/>
      <c r="Y889" s="27" t="s">
        <v>4163</v>
      </c>
      <c r="Z889" s="27" t="s">
        <v>4163</v>
      </c>
      <c r="AA889" s="27" t="s">
        <v>4334</v>
      </c>
    </row>
    <row r="890" spans="1:27" x14ac:dyDescent="0.3">
      <c r="A890" s="11" t="s">
        <v>3620</v>
      </c>
      <c r="B890" s="27"/>
      <c r="M890" s="22" t="str">
        <f t="shared" si="19"/>
        <v xml:space="preserve">TOYOTA : HIACE, HILUX - 2LT, 3L, 5L |  :  -  |  :  - </v>
      </c>
      <c r="N890" s="12" t="s">
        <v>1008</v>
      </c>
      <c r="O890" s="12"/>
      <c r="P890" s="12"/>
      <c r="Q890" s="12" t="s">
        <v>1770</v>
      </c>
      <c r="R890" s="11"/>
      <c r="S890" s="11"/>
      <c r="T890" s="11" t="s">
        <v>3801</v>
      </c>
      <c r="U890" s="11"/>
      <c r="V890" s="11"/>
      <c r="W890" s="27">
        <v>0.25</v>
      </c>
      <c r="X890" s="27"/>
      <c r="Y890" s="27" t="s">
        <v>4164</v>
      </c>
      <c r="Z890" s="27" t="s">
        <v>4074</v>
      </c>
      <c r="AA890" s="27" t="s">
        <v>4258</v>
      </c>
    </row>
    <row r="891" spans="1:27" x14ac:dyDescent="0.3">
      <c r="A891" s="11" t="s">
        <v>3621</v>
      </c>
      <c r="B891" s="27"/>
      <c r="M891" s="22" t="str">
        <f t="shared" si="19"/>
        <v xml:space="preserve">CHEVROLET : N200, N300 - VARIOS |  :  -  |  :  - </v>
      </c>
      <c r="N891" s="12" t="s">
        <v>1005</v>
      </c>
      <c r="O891" s="12"/>
      <c r="P891" s="12"/>
      <c r="Q891" s="12" t="s">
        <v>1842</v>
      </c>
      <c r="R891" s="11"/>
      <c r="S891" s="11"/>
      <c r="T891" s="11" t="s">
        <v>1021</v>
      </c>
      <c r="U891" s="11"/>
      <c r="V891" s="11"/>
      <c r="W891" s="27">
        <v>0.25</v>
      </c>
      <c r="X891" s="27">
        <v>9002792</v>
      </c>
      <c r="Y891" s="27" t="s">
        <v>4165</v>
      </c>
      <c r="Z891" s="27"/>
      <c r="AA891" s="27"/>
    </row>
    <row r="892" spans="1:27" x14ac:dyDescent="0.3">
      <c r="A892" s="11" t="s">
        <v>3622</v>
      </c>
      <c r="B892" s="27"/>
      <c r="M892" s="22" t="str">
        <f t="shared" si="19"/>
        <v xml:space="preserve">CHEVROLET : N200, N300 - VARIOS |  :  -  |  :  - </v>
      </c>
      <c r="N892" s="12" t="s">
        <v>1005</v>
      </c>
      <c r="O892" s="12"/>
      <c r="P892" s="12"/>
      <c r="Q892" s="12" t="s">
        <v>1842</v>
      </c>
      <c r="R892" s="11"/>
      <c r="S892" s="11"/>
      <c r="T892" s="11" t="s">
        <v>1021</v>
      </c>
      <c r="U892" s="11"/>
      <c r="V892" s="11"/>
      <c r="W892" s="27">
        <v>0.5</v>
      </c>
      <c r="X892" s="27">
        <v>9002792</v>
      </c>
      <c r="Y892" s="27" t="s">
        <v>3622</v>
      </c>
      <c r="Z892" s="27"/>
      <c r="AA892" s="27"/>
    </row>
    <row r="893" spans="1:27" x14ac:dyDescent="0.3">
      <c r="A893" s="11" t="s">
        <v>3623</v>
      </c>
      <c r="B893" s="27"/>
      <c r="M893" s="22" t="str">
        <f t="shared" si="19"/>
        <v xml:space="preserve">MITSUBISHI : CANTER - 4D34 - 4M50T |  :  -  |  :  - </v>
      </c>
      <c r="N893" s="12" t="s">
        <v>1004</v>
      </c>
      <c r="O893" s="12"/>
      <c r="P893" s="12"/>
      <c r="Q893" s="12" t="s">
        <v>1633</v>
      </c>
      <c r="R893" s="11"/>
      <c r="S893" s="11"/>
      <c r="T893" s="11" t="s">
        <v>3829</v>
      </c>
      <c r="U893" s="11"/>
      <c r="V893" s="11"/>
      <c r="W893" s="27">
        <v>0.75</v>
      </c>
      <c r="X893" s="27"/>
      <c r="Y893" s="27" t="s">
        <v>4088</v>
      </c>
      <c r="Z893" s="27" t="s">
        <v>4088</v>
      </c>
      <c r="AA893" s="27" t="s">
        <v>4298</v>
      </c>
    </row>
    <row r="894" spans="1:27" x14ac:dyDescent="0.3">
      <c r="A894" s="11" t="s">
        <v>3624</v>
      </c>
      <c r="B894" s="27"/>
      <c r="M894" s="22" t="str">
        <f t="shared" si="19"/>
        <v xml:space="preserve">MITSUBISHI : BUS, CANTER, CANTER 3300, FIGHTER, FUSO, ROSA - 4D30, 4D31, 4D32, 4D33 |  :  -  |  :  - </v>
      </c>
      <c r="N894" s="12" t="s">
        <v>1004</v>
      </c>
      <c r="O894" s="12"/>
      <c r="P894" s="12"/>
      <c r="Q894" s="12" t="s">
        <v>3910</v>
      </c>
      <c r="R894" s="11"/>
      <c r="S894" s="11"/>
      <c r="T894" s="11" t="s">
        <v>3819</v>
      </c>
      <c r="U894" s="11"/>
      <c r="V894" s="11"/>
      <c r="W894" s="27">
        <v>0.25</v>
      </c>
      <c r="X894" s="27"/>
      <c r="Y894" s="27" t="s">
        <v>4166</v>
      </c>
      <c r="Z894" s="27" t="s">
        <v>4166</v>
      </c>
      <c r="AA894" s="27"/>
    </row>
    <row r="895" spans="1:27" x14ac:dyDescent="0.3">
      <c r="A895" s="11" t="s">
        <v>3625</v>
      </c>
      <c r="B895" s="27"/>
      <c r="M895" s="22" t="str">
        <f t="shared" si="19"/>
        <v xml:space="preserve">TOYOTA : DYNA 3000, COASTER 3200 - B, 2B |  :  -  |  :  - </v>
      </c>
      <c r="N895" s="12" t="s">
        <v>1008</v>
      </c>
      <c r="O895" s="12"/>
      <c r="P895" s="12"/>
      <c r="Q895" s="12" t="s">
        <v>3911</v>
      </c>
      <c r="R895" s="11"/>
      <c r="S895" s="11"/>
      <c r="T895" s="11" t="s">
        <v>3912</v>
      </c>
      <c r="U895" s="11"/>
      <c r="V895" s="11"/>
      <c r="W895" s="27">
        <v>0.25</v>
      </c>
      <c r="X895" s="27"/>
      <c r="Y895" s="27" t="s">
        <v>4167</v>
      </c>
      <c r="Z895" s="27" t="s">
        <v>4167</v>
      </c>
      <c r="AA895" s="27" t="s">
        <v>4335</v>
      </c>
    </row>
    <row r="896" spans="1:27" x14ac:dyDescent="0.3">
      <c r="A896" s="11" t="s">
        <v>3626</v>
      </c>
      <c r="B896" s="27"/>
      <c r="M896" s="22" t="str">
        <f t="shared" si="19"/>
        <v xml:space="preserve">CHEVROLET : N200, N300 - B12 |  :  -  |  :  - </v>
      </c>
      <c r="N896" s="12" t="s">
        <v>1005</v>
      </c>
      <c r="O896" s="12"/>
      <c r="P896" s="12"/>
      <c r="Q896" s="12" t="s">
        <v>1842</v>
      </c>
      <c r="R896" s="11"/>
      <c r="S896" s="11"/>
      <c r="T896" s="11" t="s">
        <v>2203</v>
      </c>
      <c r="U896" s="11"/>
      <c r="V896" s="11"/>
      <c r="W896" s="27" t="s">
        <v>3761</v>
      </c>
      <c r="X896" s="27"/>
      <c r="Y896" s="27">
        <v>9002792</v>
      </c>
      <c r="Z896" s="27"/>
      <c r="AA896" s="27"/>
    </row>
    <row r="897" spans="1:27" x14ac:dyDescent="0.3">
      <c r="A897" s="11" t="s">
        <v>3627</v>
      </c>
      <c r="B897" s="27"/>
      <c r="M897" s="22" t="str">
        <f t="shared" si="19"/>
        <v xml:space="preserve">TOYOTA : CAMRY, RAV4, CALDINA, AVNAZA, CELICA, CORONA - 3S, 5S |  :  -  |  :  - </v>
      </c>
      <c r="N897" s="12" t="s">
        <v>1008</v>
      </c>
      <c r="O897" s="12"/>
      <c r="P897" s="12"/>
      <c r="Q897" s="12" t="s">
        <v>3865</v>
      </c>
      <c r="R897" s="11"/>
      <c r="S897" s="11"/>
      <c r="T897" s="11" t="s">
        <v>3913</v>
      </c>
      <c r="U897" s="11"/>
      <c r="V897" s="11"/>
      <c r="W897" s="27">
        <v>0.75</v>
      </c>
      <c r="X897" s="27"/>
      <c r="Y897" s="27" t="s">
        <v>4168</v>
      </c>
      <c r="Z897" s="27" t="s">
        <v>4139</v>
      </c>
      <c r="AA897" s="27" t="s">
        <v>4316</v>
      </c>
    </row>
    <row r="898" spans="1:27" x14ac:dyDescent="0.3">
      <c r="A898" s="11" t="s">
        <v>3628</v>
      </c>
      <c r="B898" s="27"/>
      <c r="M898" s="22" t="str">
        <f t="shared" si="19"/>
        <v xml:space="preserve">SUZUKI : GRAND VITARA, MARUTI - J18A, J20A |  :  -  |  :  - </v>
      </c>
      <c r="N898" s="12" t="s">
        <v>1010</v>
      </c>
      <c r="O898" s="12"/>
      <c r="P898" s="12"/>
      <c r="Q898" s="12" t="s">
        <v>3914</v>
      </c>
      <c r="R898" s="11"/>
      <c r="S898" s="11"/>
      <c r="T898" s="11" t="s">
        <v>3915</v>
      </c>
      <c r="U898" s="11"/>
      <c r="V898" s="11"/>
      <c r="W898" s="27">
        <v>0.25</v>
      </c>
      <c r="X898" s="27"/>
      <c r="Y898" s="27" t="s">
        <v>4169</v>
      </c>
      <c r="Z898" s="27" t="s">
        <v>4169</v>
      </c>
      <c r="AA898" s="27" t="s">
        <v>4336</v>
      </c>
    </row>
    <row r="899" spans="1:27" x14ac:dyDescent="0.3">
      <c r="A899" s="11" t="s">
        <v>3629</v>
      </c>
      <c r="B899" s="27"/>
      <c r="M899" s="22" t="str">
        <f t="shared" si="19"/>
        <v xml:space="preserve">NISSAN : CIVILIAN, ATLAS, CONDOR - FD35, ED33,ED35 |  :  -  |  :  - </v>
      </c>
      <c r="N899" s="12" t="s">
        <v>1003</v>
      </c>
      <c r="O899" s="12"/>
      <c r="P899" s="12"/>
      <c r="Q899" s="12" t="s">
        <v>3916</v>
      </c>
      <c r="R899" s="11"/>
      <c r="S899" s="11"/>
      <c r="T899" s="11" t="s">
        <v>3917</v>
      </c>
      <c r="U899" s="11"/>
      <c r="V899" s="11"/>
      <c r="W899" s="27" t="s">
        <v>3761</v>
      </c>
      <c r="X899" s="27"/>
      <c r="Y899" s="27" t="s">
        <v>4170</v>
      </c>
      <c r="Z899" s="27" t="s">
        <v>4170</v>
      </c>
      <c r="AA899" s="27" t="s">
        <v>4173</v>
      </c>
    </row>
    <row r="900" spans="1:27" x14ac:dyDescent="0.3">
      <c r="A900" s="11" t="s">
        <v>3630</v>
      </c>
      <c r="B900" s="27"/>
      <c r="M900" s="22" t="str">
        <f t="shared" si="19"/>
        <v xml:space="preserve">SUZUKI : APV, CULTUS, ESCUDE, FUTURA - G15A, G16A |  : VARIOS - VARIOS |  :  - </v>
      </c>
      <c r="N900" s="12" t="s">
        <v>1010</v>
      </c>
      <c r="O900" s="12"/>
      <c r="P900" s="12"/>
      <c r="Q900" s="12" t="s">
        <v>3918</v>
      </c>
      <c r="R900" s="11" t="s">
        <v>1021</v>
      </c>
      <c r="S900" s="11"/>
      <c r="T900" s="11" t="s">
        <v>2040</v>
      </c>
      <c r="U900" s="11" t="s">
        <v>1021</v>
      </c>
      <c r="V900" s="11"/>
      <c r="W900" s="27">
        <v>0.5</v>
      </c>
      <c r="X900" s="27"/>
      <c r="Y900" s="27" t="s">
        <v>4171</v>
      </c>
      <c r="Z900" s="27" t="s">
        <v>4171</v>
      </c>
      <c r="AA900" s="27" t="s">
        <v>4337</v>
      </c>
    </row>
    <row r="901" spans="1:27" x14ac:dyDescent="0.3">
      <c r="A901" s="11" t="s">
        <v>3631</v>
      </c>
      <c r="B901" s="27"/>
      <c r="M901" s="22" t="str">
        <f t="shared" si="19"/>
        <v xml:space="preserve">TOYOTA : CARINA, COROLLA, CORONA, TERCEL, RAV4 - 2A, 3A, 4A, 5A | LIFAN : ZEASON - LF479 |  :  - </v>
      </c>
      <c r="N901" s="12" t="s">
        <v>1008</v>
      </c>
      <c r="O901" s="12" t="s">
        <v>2264</v>
      </c>
      <c r="P901" s="12"/>
      <c r="Q901" s="12" t="s">
        <v>3797</v>
      </c>
      <c r="R901" s="11" t="s">
        <v>3798</v>
      </c>
      <c r="S901" s="11"/>
      <c r="T901" s="11" t="s">
        <v>3919</v>
      </c>
      <c r="U901" s="11" t="s">
        <v>3800</v>
      </c>
      <c r="V901" s="11"/>
      <c r="W901" s="27">
        <v>1</v>
      </c>
      <c r="X901" s="27"/>
      <c r="Y901" s="27" t="s">
        <v>4073</v>
      </c>
      <c r="Z901" s="27" t="s">
        <v>4073</v>
      </c>
      <c r="AA901" s="27" t="s">
        <v>4338</v>
      </c>
    </row>
    <row r="902" spans="1:27" x14ac:dyDescent="0.3">
      <c r="A902" s="11" t="s">
        <v>3632</v>
      </c>
      <c r="B902" s="27"/>
      <c r="M902" s="22" t="str">
        <f t="shared" si="19"/>
        <v xml:space="preserve">KIA : CARNIVAL - J3, JT |  :  -  |  :  - </v>
      </c>
      <c r="N902" s="12" t="s">
        <v>1001</v>
      </c>
      <c r="O902" s="12"/>
      <c r="P902" s="12"/>
      <c r="Q902" s="12" t="s">
        <v>1750</v>
      </c>
      <c r="R902" s="11"/>
      <c r="S902" s="11"/>
      <c r="T902" s="11" t="s">
        <v>3920</v>
      </c>
      <c r="U902" s="11"/>
      <c r="V902" s="11"/>
      <c r="W902" s="27" t="s">
        <v>3761</v>
      </c>
      <c r="X902" s="27"/>
      <c r="Y902" s="27" t="s">
        <v>4172</v>
      </c>
      <c r="Z902" s="27"/>
      <c r="AA902" s="27"/>
    </row>
    <row r="903" spans="1:27" x14ac:dyDescent="0.3">
      <c r="A903" s="11" t="s">
        <v>3633</v>
      </c>
      <c r="B903" s="27"/>
      <c r="M903" s="22" t="str">
        <f t="shared" si="19"/>
        <v xml:space="preserve">NISSAN : CIVILIAN, ATLAS - FD35, ED35, ED33 |  :  -  |  :  - </v>
      </c>
      <c r="N903" s="12" t="s">
        <v>1003</v>
      </c>
      <c r="O903" s="12"/>
      <c r="P903" s="12"/>
      <c r="Q903" s="12" t="s">
        <v>3921</v>
      </c>
      <c r="R903" s="11"/>
      <c r="S903" s="11"/>
      <c r="T903" s="11" t="s">
        <v>3922</v>
      </c>
      <c r="U903" s="11"/>
      <c r="V903" s="11"/>
      <c r="W903" s="27">
        <v>0.25</v>
      </c>
      <c r="X903" s="27"/>
      <c r="Y903" s="27" t="s">
        <v>4173</v>
      </c>
      <c r="Z903" s="27" t="s">
        <v>4173</v>
      </c>
      <c r="AA903" s="27" t="s">
        <v>4170</v>
      </c>
    </row>
    <row r="904" spans="1:27" x14ac:dyDescent="0.3">
      <c r="A904" s="11" t="s">
        <v>3634</v>
      </c>
      <c r="B904" s="27"/>
      <c r="M904" s="22" t="str">
        <f t="shared" si="19"/>
        <v xml:space="preserve">SUZUKI : VARIOS - F8, F10 |  :  -  |  :  - </v>
      </c>
      <c r="N904" s="12" t="s">
        <v>1010</v>
      </c>
      <c r="O904" s="12"/>
      <c r="P904" s="12"/>
      <c r="Q904" s="12" t="s">
        <v>1021</v>
      </c>
      <c r="R904" s="11"/>
      <c r="S904" s="11"/>
      <c r="T904" s="11" t="s">
        <v>3923</v>
      </c>
      <c r="U904" s="11"/>
      <c r="V904" s="11"/>
      <c r="W904" s="27">
        <v>0.75</v>
      </c>
      <c r="X904" s="27"/>
      <c r="Y904" s="27" t="s">
        <v>4150</v>
      </c>
      <c r="Z904" s="27" t="s">
        <v>4150</v>
      </c>
      <c r="AA904" s="27" t="s">
        <v>4275</v>
      </c>
    </row>
    <row r="905" spans="1:27" x14ac:dyDescent="0.3">
      <c r="A905" s="11" t="s">
        <v>3635</v>
      </c>
      <c r="B905" s="27"/>
      <c r="M905" s="22" t="str">
        <f t="shared" si="19"/>
        <v xml:space="preserve">MITSUBISHI : LANCER, RVR, MONTERO PAJERO, GALANT - 4G91, 4G93 |  :  -  |  :  - </v>
      </c>
      <c r="N905" s="12" t="s">
        <v>1004</v>
      </c>
      <c r="O905" s="12"/>
      <c r="P905" s="12"/>
      <c r="Q905" s="12" t="s">
        <v>3924</v>
      </c>
      <c r="R905" s="11"/>
      <c r="S905" s="11"/>
      <c r="T905" s="11" t="s">
        <v>2159</v>
      </c>
      <c r="U905" s="11"/>
      <c r="V905" s="11"/>
      <c r="W905" s="27">
        <v>0.5</v>
      </c>
      <c r="X905" s="27"/>
      <c r="Y905" s="27" t="s">
        <v>4141</v>
      </c>
      <c r="Z905" s="27" t="s">
        <v>4141</v>
      </c>
      <c r="AA905" s="27" t="s">
        <v>4317</v>
      </c>
    </row>
    <row r="906" spans="1:27" x14ac:dyDescent="0.3">
      <c r="A906" s="11" t="s">
        <v>3636</v>
      </c>
      <c r="B906" s="27"/>
      <c r="M906" s="22" t="str">
        <f t="shared" si="19"/>
        <v xml:space="preserve">MITSUBISHI : LANCER, GALANT, MONTEROPAJERO, RVR - 4G91, 4G93 |  :  -  |  :  - </v>
      </c>
      <c r="N906" s="12" t="s">
        <v>1004</v>
      </c>
      <c r="O906" s="12"/>
      <c r="P906" s="12"/>
      <c r="Q906" s="12" t="s">
        <v>3925</v>
      </c>
      <c r="R906" s="11"/>
      <c r="S906" s="11"/>
      <c r="T906" s="11" t="s">
        <v>2159</v>
      </c>
      <c r="U906" s="11"/>
      <c r="V906" s="11"/>
      <c r="W906" s="27">
        <v>0.25</v>
      </c>
      <c r="X906" s="27"/>
      <c r="Y906" s="27" t="s">
        <v>4141</v>
      </c>
      <c r="Z906" s="27" t="s">
        <v>4141</v>
      </c>
      <c r="AA906" s="27" t="s">
        <v>4317</v>
      </c>
    </row>
    <row r="907" spans="1:27" x14ac:dyDescent="0.3">
      <c r="A907" s="11" t="s">
        <v>3637</v>
      </c>
      <c r="B907" s="27"/>
      <c r="M907" s="22" t="str">
        <f t="shared" si="19"/>
        <v xml:space="preserve">NISSAN : BLUEBIRD, STANZA, SKYLINE - CA16, CD17, CA18 |  :  -  |  :  - </v>
      </c>
      <c r="N907" s="12" t="s">
        <v>1003</v>
      </c>
      <c r="O907" s="12"/>
      <c r="P907" s="12"/>
      <c r="Q907" s="12" t="s">
        <v>3926</v>
      </c>
      <c r="R907" s="11"/>
      <c r="S907" s="11"/>
      <c r="T907" s="11" t="s">
        <v>3927</v>
      </c>
      <c r="U907" s="11"/>
      <c r="V907" s="11"/>
      <c r="W907" s="27">
        <v>0.5</v>
      </c>
      <c r="X907" s="27"/>
      <c r="Y907" s="27" t="s">
        <v>4060</v>
      </c>
      <c r="Z907" s="27" t="s">
        <v>4060</v>
      </c>
      <c r="AA907" s="27" t="s">
        <v>4286</v>
      </c>
    </row>
    <row r="908" spans="1:27" x14ac:dyDescent="0.3">
      <c r="A908" s="11" t="s">
        <v>3638</v>
      </c>
      <c r="B908" s="27"/>
      <c r="M908" s="22" t="str">
        <f t="shared" si="19"/>
        <v xml:space="preserve">NISSAN : STANZA, BLUEBIRD, SKYLINE - CA16, CA18 |  :  -  |  :  - </v>
      </c>
      <c r="N908" s="12" t="s">
        <v>1003</v>
      </c>
      <c r="O908" s="12"/>
      <c r="P908" s="12"/>
      <c r="Q908" s="12" t="s">
        <v>3928</v>
      </c>
      <c r="R908" s="11"/>
      <c r="S908" s="11"/>
      <c r="T908" s="11" t="s">
        <v>3929</v>
      </c>
      <c r="U908" s="11"/>
      <c r="V908" s="11"/>
      <c r="W908" s="27">
        <v>0.75</v>
      </c>
      <c r="X908" s="27"/>
      <c r="Y908" s="27" t="s">
        <v>4060</v>
      </c>
      <c r="Z908" s="27" t="s">
        <v>4060</v>
      </c>
      <c r="AA908" s="27" t="s">
        <v>4286</v>
      </c>
    </row>
    <row r="909" spans="1:27" x14ac:dyDescent="0.3">
      <c r="A909" s="11" t="s">
        <v>3639</v>
      </c>
      <c r="B909" s="27"/>
      <c r="M909" s="22" t="str">
        <f t="shared" si="19"/>
        <v xml:space="preserve">NISSAN : DATSUN, PULSAR, SUNNY - E13, E15,GA15,16,QG15,16,18 |  :  -  |  :  - </v>
      </c>
      <c r="N909" s="12" t="s">
        <v>1003</v>
      </c>
      <c r="O909" s="12"/>
      <c r="P909" s="12"/>
      <c r="Q909" s="12" t="s">
        <v>3930</v>
      </c>
      <c r="R909" s="11"/>
      <c r="S909" s="11"/>
      <c r="T909" s="11" t="s">
        <v>3931</v>
      </c>
      <c r="U909" s="11"/>
      <c r="V909" s="11"/>
      <c r="W909" s="27" t="s">
        <v>3761</v>
      </c>
      <c r="X909" s="27"/>
      <c r="Y909" s="27" t="s">
        <v>4061</v>
      </c>
      <c r="Z909" s="27" t="s">
        <v>4061</v>
      </c>
      <c r="AA909" s="27" t="s">
        <v>4285</v>
      </c>
    </row>
    <row r="910" spans="1:27" x14ac:dyDescent="0.3">
      <c r="A910" s="11" t="s">
        <v>3640</v>
      </c>
      <c r="B910" s="27"/>
      <c r="M910" s="22" t="str">
        <f t="shared" si="19"/>
        <v xml:space="preserve">NISSAN : DATSUN, FIERA - NA20 |  :  -  |  :  - </v>
      </c>
      <c r="N910" s="12" t="s">
        <v>1003</v>
      </c>
      <c r="O910" s="12"/>
      <c r="P910" s="12"/>
      <c r="Q910" s="12" t="s">
        <v>3932</v>
      </c>
      <c r="R910" s="11"/>
      <c r="S910" s="11"/>
      <c r="T910" s="11" t="s">
        <v>3933</v>
      </c>
      <c r="U910" s="11"/>
      <c r="V910" s="11"/>
      <c r="W910" s="27">
        <v>0.25</v>
      </c>
      <c r="X910" s="27"/>
      <c r="Y910" s="27" t="s">
        <v>4149</v>
      </c>
      <c r="Z910" s="27" t="s">
        <v>4149</v>
      </c>
      <c r="AA910" s="27" t="s">
        <v>4323</v>
      </c>
    </row>
    <row r="911" spans="1:27" x14ac:dyDescent="0.3">
      <c r="A911" s="11" t="s">
        <v>3641</v>
      </c>
      <c r="B911" s="27"/>
      <c r="M911" s="22" t="str">
        <f t="shared" si="19"/>
        <v xml:space="preserve">NISSAN : ATLAS, CONDOR - ED33,FD33,FD35 |  :  -  |  :  - </v>
      </c>
      <c r="N911" s="12" t="s">
        <v>1003</v>
      </c>
      <c r="O911" s="12"/>
      <c r="P911" s="12"/>
      <c r="Q911" s="12" t="s">
        <v>1836</v>
      </c>
      <c r="R911" s="11"/>
      <c r="S911" s="11"/>
      <c r="T911" s="11" t="s">
        <v>3934</v>
      </c>
      <c r="U911" s="11"/>
      <c r="V911" s="11"/>
      <c r="W911" s="27">
        <v>0.75</v>
      </c>
      <c r="X911" s="27"/>
      <c r="Y911" s="27" t="s">
        <v>4170</v>
      </c>
      <c r="Z911" s="27" t="s">
        <v>4170</v>
      </c>
      <c r="AA911" s="27" t="s">
        <v>4173</v>
      </c>
    </row>
    <row r="912" spans="1:27" x14ac:dyDescent="0.3">
      <c r="A912" s="11" t="s">
        <v>3642</v>
      </c>
      <c r="B912" s="27"/>
      <c r="M912" s="22" t="str">
        <f t="shared" si="19"/>
        <v xml:space="preserve">TOYOTA : COROLLA, CORONA, HILUX, LAND CRUISER, TACOMA - 2T, 3T |  :  -  |  :  - </v>
      </c>
      <c r="N912" s="12" t="s">
        <v>1008</v>
      </c>
      <c r="O912" s="12"/>
      <c r="P912" s="12"/>
      <c r="Q912" s="12" t="s">
        <v>3935</v>
      </c>
      <c r="R912" s="11"/>
      <c r="S912" s="11"/>
      <c r="T912" s="11" t="s">
        <v>3936</v>
      </c>
      <c r="U912" s="11"/>
      <c r="V912" s="11"/>
      <c r="W912" s="27">
        <v>0.25</v>
      </c>
      <c r="X912" s="27"/>
      <c r="Y912" s="27" t="s">
        <v>4174</v>
      </c>
      <c r="Z912" s="27" t="s">
        <v>4174</v>
      </c>
      <c r="AA912" s="27" t="s">
        <v>4325</v>
      </c>
    </row>
    <row r="913" spans="1:27" x14ac:dyDescent="0.3">
      <c r="A913" s="11" t="s">
        <v>3643</v>
      </c>
      <c r="B913" s="27"/>
      <c r="M913" s="22" t="str">
        <f t="shared" si="19"/>
        <v xml:space="preserve">TOYOTA : COROLLA, CORONA, HILUX, LAND CRUISER, TACOMA - 2T, 3T |  :  -  |  :  - </v>
      </c>
      <c r="N913" s="12" t="s">
        <v>1008</v>
      </c>
      <c r="O913" s="12"/>
      <c r="P913" s="12"/>
      <c r="Q913" s="12" t="s">
        <v>3935</v>
      </c>
      <c r="R913" s="11"/>
      <c r="S913" s="11"/>
      <c r="T913" s="11" t="s">
        <v>3936</v>
      </c>
      <c r="U913" s="11"/>
      <c r="V913" s="11"/>
      <c r="W913" s="27" t="s">
        <v>3761</v>
      </c>
      <c r="X913" s="27"/>
      <c r="Y913" s="27" t="s">
        <v>4174</v>
      </c>
      <c r="Z913" s="27" t="s">
        <v>4174</v>
      </c>
      <c r="AA913" s="27" t="s">
        <v>4325</v>
      </c>
    </row>
    <row r="914" spans="1:27" x14ac:dyDescent="0.3">
      <c r="A914" s="11" t="s">
        <v>3644</v>
      </c>
      <c r="B914" s="27"/>
      <c r="M914" s="22" t="str">
        <f t="shared" si="19"/>
        <v xml:space="preserve">TOYOTA : COASTER, DYNA - B, 2B |  :  -  |  :  - </v>
      </c>
      <c r="N914" s="12" t="s">
        <v>1008</v>
      </c>
      <c r="O914" s="12"/>
      <c r="P914" s="12"/>
      <c r="Q914" s="12" t="s">
        <v>2739</v>
      </c>
      <c r="R914" s="11"/>
      <c r="S914" s="11"/>
      <c r="T914" s="11" t="s">
        <v>3912</v>
      </c>
      <c r="U914" s="11"/>
      <c r="V914" s="11"/>
      <c r="W914" s="27">
        <v>0.5</v>
      </c>
      <c r="X914" s="27"/>
      <c r="Y914" s="27" t="s">
        <v>4167</v>
      </c>
      <c r="Z914" s="27" t="s">
        <v>4167</v>
      </c>
      <c r="AA914" s="27" t="s">
        <v>4335</v>
      </c>
    </row>
    <row r="915" spans="1:27" x14ac:dyDescent="0.3">
      <c r="A915" s="11" t="s">
        <v>3645</v>
      </c>
      <c r="B915" s="27"/>
      <c r="M915" s="22" t="str">
        <f t="shared" si="19"/>
        <v xml:space="preserve">TOYOTA : VARIOS - B,2B |  :  -  |  :  - </v>
      </c>
      <c r="N915" s="12" t="s">
        <v>1008</v>
      </c>
      <c r="O915" s="12"/>
      <c r="P915" s="12"/>
      <c r="Q915" s="12" t="s">
        <v>1021</v>
      </c>
      <c r="R915" s="11"/>
      <c r="S915" s="11"/>
      <c r="T915" s="11" t="s">
        <v>3937</v>
      </c>
      <c r="U915" s="11"/>
      <c r="V915" s="11"/>
      <c r="W915" s="27">
        <v>0.75</v>
      </c>
      <c r="X915" s="27"/>
      <c r="Y915" s="27" t="s">
        <v>4167</v>
      </c>
      <c r="Z915" s="27" t="s">
        <v>4167</v>
      </c>
      <c r="AA915" s="27" t="s">
        <v>4335</v>
      </c>
    </row>
    <row r="916" spans="1:27" x14ac:dyDescent="0.3">
      <c r="A916" s="11" t="s">
        <v>3646</v>
      </c>
      <c r="B916" s="27"/>
      <c r="M916" s="22" t="str">
        <f t="shared" si="19"/>
        <v xml:space="preserve">TOYOTA : CRESSIDA - 18R 20R,21R |  :  -  |  :  - </v>
      </c>
      <c r="N916" s="12" t="s">
        <v>1008</v>
      </c>
      <c r="O916" s="12"/>
      <c r="P916" s="12"/>
      <c r="Q916" s="12" t="s">
        <v>3788</v>
      </c>
      <c r="R916" s="11"/>
      <c r="S916" s="11"/>
      <c r="T916" s="11" t="s">
        <v>3938</v>
      </c>
      <c r="U916" s="11"/>
      <c r="V916" s="11"/>
      <c r="W916" s="27" t="s">
        <v>3761</v>
      </c>
      <c r="X916" s="27"/>
      <c r="Y916" s="27" t="s">
        <v>4067</v>
      </c>
      <c r="Z916" s="27" t="s">
        <v>4067</v>
      </c>
      <c r="AA916" s="27" t="s">
        <v>4293</v>
      </c>
    </row>
    <row r="917" spans="1:27" x14ac:dyDescent="0.3">
      <c r="A917" s="11" t="s">
        <v>3647</v>
      </c>
      <c r="B917" s="27"/>
      <c r="M917" s="22" t="str">
        <f t="shared" si="19"/>
        <v xml:space="preserve">TOYOTA : COASTER, DYNA - 3B |  :  -  |  :  - </v>
      </c>
      <c r="N917" s="12" t="s">
        <v>1008</v>
      </c>
      <c r="O917" s="12"/>
      <c r="P917" s="12"/>
      <c r="Q917" s="12" t="s">
        <v>2739</v>
      </c>
      <c r="R917" s="11"/>
      <c r="S917" s="11"/>
      <c r="T917" s="11" t="s">
        <v>3859</v>
      </c>
      <c r="U917" s="11"/>
      <c r="V917" s="11"/>
      <c r="W917" s="27">
        <v>0.75</v>
      </c>
      <c r="X917" s="27"/>
      <c r="Y917" s="27" t="s">
        <v>4068</v>
      </c>
      <c r="Z917" s="27" t="s">
        <v>4068</v>
      </c>
      <c r="AA917" s="27" t="s">
        <v>4177</v>
      </c>
    </row>
    <row r="918" spans="1:27" x14ac:dyDescent="0.3">
      <c r="A918" s="11" t="s">
        <v>3648</v>
      </c>
      <c r="B918" s="27"/>
      <c r="M918" s="22" t="str">
        <f t="shared" si="19"/>
        <v xml:space="preserve">TOYOTA : MARK II, HIACE, CROWN, HILUX - 1Y, 2Y, 3Y |  :  -  |  :  - </v>
      </c>
      <c r="N918" s="12" t="s">
        <v>1008</v>
      </c>
      <c r="O918" s="12"/>
      <c r="P918" s="12"/>
      <c r="Q918" s="12" t="s">
        <v>3939</v>
      </c>
      <c r="R918" s="11"/>
      <c r="S918" s="11"/>
      <c r="T918" s="11" t="s">
        <v>2011</v>
      </c>
      <c r="U918" s="11"/>
      <c r="V918" s="11"/>
      <c r="W918" s="27">
        <v>0.75</v>
      </c>
      <c r="X918" s="27"/>
      <c r="Y918" s="27" t="s">
        <v>4071</v>
      </c>
      <c r="Z918" s="27" t="s">
        <v>4071</v>
      </c>
      <c r="AA918" s="27" t="s">
        <v>4294</v>
      </c>
    </row>
    <row r="919" spans="1:27" x14ac:dyDescent="0.3">
      <c r="A919" s="11" t="s">
        <v>3649</v>
      </c>
      <c r="B919" s="27"/>
      <c r="M919" s="22" t="str">
        <f t="shared" si="19"/>
        <v xml:space="preserve">TOYOTA : RAV4, CORONA, CELICA, CAMRY, CALDINA, AVANZA - 3S |  :  -  |  :  - </v>
      </c>
      <c r="N919" s="12" t="s">
        <v>1008</v>
      </c>
      <c r="O919" s="12"/>
      <c r="P919" s="12"/>
      <c r="Q919" s="12" t="s">
        <v>3940</v>
      </c>
      <c r="R919" s="11"/>
      <c r="S919" s="11"/>
      <c r="T919" s="11" t="s">
        <v>3899</v>
      </c>
      <c r="U919" s="11"/>
      <c r="V919" s="11"/>
      <c r="W919" s="27">
        <v>0.75</v>
      </c>
      <c r="X919" s="27"/>
      <c r="Y919" s="27" t="s">
        <v>4140</v>
      </c>
      <c r="Z919" s="27" t="s">
        <v>4140</v>
      </c>
      <c r="AA919" s="27" t="s">
        <v>4316</v>
      </c>
    </row>
    <row r="920" spans="1:27" x14ac:dyDescent="0.3">
      <c r="A920" s="11" t="s">
        <v>3650</v>
      </c>
      <c r="B920" s="27"/>
      <c r="M920" s="22" t="str">
        <f t="shared" si="19"/>
        <v xml:space="preserve">TOYOTA : RAV4, CORONA, CELICA, CAMRY, CALDINA, AVANZA - 3S |  :  -  |  :  - </v>
      </c>
      <c r="N920" s="12" t="s">
        <v>1008</v>
      </c>
      <c r="O920" s="12"/>
      <c r="P920" s="12"/>
      <c r="Q920" s="12" t="s">
        <v>3940</v>
      </c>
      <c r="R920" s="11"/>
      <c r="S920" s="11"/>
      <c r="T920" s="11" t="s">
        <v>3899</v>
      </c>
      <c r="U920" s="11"/>
      <c r="V920" s="11"/>
      <c r="W920" s="27" t="s">
        <v>3761</v>
      </c>
      <c r="X920" s="27"/>
      <c r="Y920" s="27" t="s">
        <v>4140</v>
      </c>
      <c r="Z920" s="27" t="s">
        <v>4140</v>
      </c>
      <c r="AA920" s="27" t="s">
        <v>4316</v>
      </c>
    </row>
    <row r="921" spans="1:27" x14ac:dyDescent="0.3">
      <c r="A921" s="11" t="s">
        <v>3651</v>
      </c>
      <c r="B921" s="27"/>
      <c r="M921" s="22" t="str">
        <f t="shared" si="19"/>
        <v xml:space="preserve">TOYOTA : LEVIN SPRINTER TRUENO - 4A-GZE |  :  -  |  :  - </v>
      </c>
      <c r="N921" s="12" t="s">
        <v>1008</v>
      </c>
      <c r="O921" s="12"/>
      <c r="P921" s="12"/>
      <c r="Q921" s="12" t="s">
        <v>3941</v>
      </c>
      <c r="R921" s="11"/>
      <c r="S921" s="11"/>
      <c r="T921" s="11" t="s">
        <v>3942</v>
      </c>
      <c r="U921" s="11"/>
      <c r="V921" s="11"/>
      <c r="W921" s="27">
        <v>0.5</v>
      </c>
      <c r="X921" s="27"/>
      <c r="Y921" s="27" t="s">
        <v>4157</v>
      </c>
      <c r="Z921" s="27" t="s">
        <v>4157</v>
      </c>
      <c r="AA921" s="27" t="s">
        <v>4330</v>
      </c>
    </row>
    <row r="922" spans="1:27" x14ac:dyDescent="0.3">
      <c r="A922" s="11" t="s">
        <v>3652</v>
      </c>
      <c r="B922" s="27"/>
      <c r="M922" s="22" t="str">
        <f t="shared" si="19"/>
        <v xml:space="preserve">TOYOTA : LEVIN SPRINTER TRUENO - 4A-GZE |  :  -  |  :  - </v>
      </c>
      <c r="N922" s="12" t="s">
        <v>1008</v>
      </c>
      <c r="O922" s="12"/>
      <c r="P922" s="12"/>
      <c r="Q922" s="12" t="s">
        <v>3941</v>
      </c>
      <c r="R922" s="11"/>
      <c r="S922" s="11"/>
      <c r="T922" s="11" t="s">
        <v>3942</v>
      </c>
      <c r="U922" s="11"/>
      <c r="V922" s="11"/>
      <c r="W922" s="27">
        <v>0.75</v>
      </c>
      <c r="X922" s="27"/>
      <c r="Y922" s="27" t="s">
        <v>4157</v>
      </c>
      <c r="Z922" s="27" t="s">
        <v>4157</v>
      </c>
      <c r="AA922" s="27" t="s">
        <v>4330</v>
      </c>
    </row>
    <row r="923" spans="1:27" x14ac:dyDescent="0.3">
      <c r="A923" s="11" t="s">
        <v>3653</v>
      </c>
      <c r="B923" s="27"/>
      <c r="M923" s="22" t="str">
        <f t="shared" si="19"/>
        <v xml:space="preserve">TOYOTA : LEVIN SPRINTER TRUENO - 4A-GZE |  :  -  |  :  - </v>
      </c>
      <c r="N923" s="12" t="s">
        <v>1008</v>
      </c>
      <c r="O923" s="12"/>
      <c r="P923" s="12"/>
      <c r="Q923" s="12" t="s">
        <v>3941</v>
      </c>
      <c r="R923" s="11"/>
      <c r="S923" s="11"/>
      <c r="T923" s="11" t="s">
        <v>3942</v>
      </c>
      <c r="U923" s="11"/>
      <c r="V923" s="11"/>
      <c r="W923" s="27" t="s">
        <v>3761</v>
      </c>
      <c r="X923" s="27"/>
      <c r="Y923" s="27" t="s">
        <v>4157</v>
      </c>
      <c r="Z923" s="27" t="s">
        <v>4157</v>
      </c>
      <c r="AA923" s="27" t="s">
        <v>4330</v>
      </c>
    </row>
    <row r="924" spans="1:27" x14ac:dyDescent="0.3">
      <c r="A924" s="11" t="s">
        <v>3654</v>
      </c>
      <c r="B924" s="27"/>
      <c r="M924" s="22" t="str">
        <f t="shared" si="19"/>
        <v xml:space="preserve">CHEVROLET : SAIL - VARIOS |  :  -  |  :  - </v>
      </c>
      <c r="N924" s="12" t="s">
        <v>1005</v>
      </c>
      <c r="O924" s="12"/>
      <c r="P924" s="12"/>
      <c r="Q924" s="12" t="s">
        <v>1645</v>
      </c>
      <c r="R924" s="11"/>
      <c r="S924" s="11"/>
      <c r="T924" s="11" t="s">
        <v>1021</v>
      </c>
      <c r="U924" s="11"/>
      <c r="V924" s="11"/>
      <c r="W924" s="27" t="s">
        <v>3761</v>
      </c>
      <c r="X924" s="27">
        <v>24102259</v>
      </c>
      <c r="Y924" s="27" t="s">
        <v>4175</v>
      </c>
      <c r="Z924" s="27">
        <v>9025121</v>
      </c>
      <c r="AA924" s="27" t="s">
        <v>4339</v>
      </c>
    </row>
    <row r="925" spans="1:27" x14ac:dyDescent="0.3">
      <c r="A925" s="11" t="s">
        <v>3655</v>
      </c>
      <c r="B925" s="27"/>
      <c r="M925" s="22" t="str">
        <f t="shared" si="19"/>
        <v xml:space="preserve">NISSAN : CONDOR - FD6 |  :  -  |  :  - </v>
      </c>
      <c r="N925" s="12" t="s">
        <v>1003</v>
      </c>
      <c r="O925" s="12"/>
      <c r="P925" s="12"/>
      <c r="Q925" s="12" t="s">
        <v>1936</v>
      </c>
      <c r="R925" s="11"/>
      <c r="S925" s="11"/>
      <c r="T925" s="11" t="s">
        <v>3943</v>
      </c>
      <c r="U925" s="11"/>
      <c r="V925" s="11"/>
      <c r="W925" s="27">
        <v>0.5</v>
      </c>
      <c r="X925" s="27"/>
      <c r="Y925" s="27" t="s">
        <v>4176</v>
      </c>
      <c r="Z925" s="27" t="s">
        <v>4176</v>
      </c>
      <c r="AA925" s="27" t="s">
        <v>4261</v>
      </c>
    </row>
    <row r="926" spans="1:27" x14ac:dyDescent="0.3">
      <c r="A926" s="11" t="s">
        <v>3656</v>
      </c>
      <c r="B926" s="27"/>
      <c r="M926" s="22" t="str">
        <f t="shared" si="19"/>
        <v xml:space="preserve">TOYOTA : DYNA, COASTER - 11B, 13B, 3B |  :  -  |  :  - </v>
      </c>
      <c r="N926" s="12" t="s">
        <v>1008</v>
      </c>
      <c r="O926" s="12"/>
      <c r="P926" s="12"/>
      <c r="Q926" s="12" t="s">
        <v>1835</v>
      </c>
      <c r="R926" s="11"/>
      <c r="S926" s="11"/>
      <c r="T926" s="11" t="s">
        <v>3944</v>
      </c>
      <c r="U926" s="11"/>
      <c r="V926" s="11"/>
      <c r="W926" s="27" t="s">
        <v>3761</v>
      </c>
      <c r="X926" s="27"/>
      <c r="Y926" s="27" t="s">
        <v>4177</v>
      </c>
      <c r="Z926" s="27" t="s">
        <v>4177</v>
      </c>
      <c r="AA926" s="27" t="s">
        <v>4306</v>
      </c>
    </row>
    <row r="927" spans="1:27" x14ac:dyDescent="0.3">
      <c r="A927" s="11" t="s">
        <v>3657</v>
      </c>
      <c r="B927" s="27"/>
      <c r="M927" s="22" t="str">
        <f t="shared" ref="M927:M990" si="20">CONCATENATE(N927," : ",Q927," - ",T927," | ",O927," : ",R927," - ",U927," | ",P927," : ",S927," - ",V927)</f>
        <v xml:space="preserve">TOYOTA : CALDINA, LITEACE, SPRINTER, TOWNACE, CAMRY, COROLLA - 2C, 3C |  :  -  |  :  - </v>
      </c>
      <c r="N927" s="12" t="s">
        <v>1008</v>
      </c>
      <c r="O927" s="12"/>
      <c r="P927" s="12"/>
      <c r="Q927" s="12" t="s">
        <v>3945</v>
      </c>
      <c r="R927" s="11"/>
      <c r="S927" s="11"/>
      <c r="T927" s="11" t="s">
        <v>3812</v>
      </c>
      <c r="U927" s="11"/>
      <c r="V927" s="11"/>
      <c r="W927" s="27">
        <v>0.5</v>
      </c>
      <c r="X927" s="27"/>
      <c r="Y927" s="27" t="s">
        <v>4081</v>
      </c>
      <c r="Z927" s="27" t="s">
        <v>4081</v>
      </c>
      <c r="AA927" s="27" t="s">
        <v>4048</v>
      </c>
    </row>
    <row r="928" spans="1:27" x14ac:dyDescent="0.3">
      <c r="A928" s="11" t="s">
        <v>3658</v>
      </c>
      <c r="B928" s="27"/>
      <c r="M928" s="22" t="str">
        <f t="shared" si="20"/>
        <v xml:space="preserve">TOYOTA : CAMRY, CORONA, VARIOS - 3S, 5S |  :  -  |  :  - </v>
      </c>
      <c r="N928" s="12" t="s">
        <v>1008</v>
      </c>
      <c r="O928" s="12"/>
      <c r="P928" s="12"/>
      <c r="Q928" s="12" t="s">
        <v>3946</v>
      </c>
      <c r="R928" s="11"/>
      <c r="S928" s="11"/>
      <c r="T928" s="11" t="s">
        <v>3913</v>
      </c>
      <c r="U928" s="11"/>
      <c r="V928" s="11"/>
      <c r="W928" s="27">
        <v>0.5</v>
      </c>
      <c r="X928" s="27"/>
      <c r="Y928" s="27" t="s">
        <v>4139</v>
      </c>
      <c r="Z928" s="27" t="s">
        <v>4139</v>
      </c>
      <c r="AA928" s="27" t="s">
        <v>4316</v>
      </c>
    </row>
    <row r="929" spans="1:27" x14ac:dyDescent="0.3">
      <c r="A929" s="11" t="s">
        <v>3659</v>
      </c>
      <c r="B929" s="27"/>
      <c r="M929" s="22" t="str">
        <f t="shared" si="20"/>
        <v xml:space="preserve">TOYOTA : TERCEL, COROLLA, SPRINTER, CALDINA - 3E, 5E |  :  -  |  :  - </v>
      </c>
      <c r="N929" s="12" t="s">
        <v>1008</v>
      </c>
      <c r="O929" s="12"/>
      <c r="P929" s="12"/>
      <c r="Q929" s="12" t="s">
        <v>3947</v>
      </c>
      <c r="R929" s="11"/>
      <c r="S929" s="11"/>
      <c r="T929" s="11" t="s">
        <v>3805</v>
      </c>
      <c r="U929" s="11"/>
      <c r="V929" s="11"/>
      <c r="W929" s="27">
        <v>0.5</v>
      </c>
      <c r="X929" s="27"/>
      <c r="Y929" s="27" t="s">
        <v>4076</v>
      </c>
      <c r="Z929" s="27" t="s">
        <v>4076</v>
      </c>
      <c r="AA929" s="27" t="s">
        <v>4098</v>
      </c>
    </row>
    <row r="930" spans="1:27" x14ac:dyDescent="0.3">
      <c r="A930" s="11" t="s">
        <v>3660</v>
      </c>
      <c r="B930" s="27"/>
      <c r="M930" s="22" t="str">
        <f t="shared" si="20"/>
        <v xml:space="preserve">MITSUBISHI : CANTER - 4DR5 |  :  -  |  :  - </v>
      </c>
      <c r="N930" s="12" t="s">
        <v>1004</v>
      </c>
      <c r="O930" s="12"/>
      <c r="P930" s="12"/>
      <c r="Q930" s="12" t="s">
        <v>1633</v>
      </c>
      <c r="R930" s="11"/>
      <c r="S930" s="11"/>
      <c r="T930" s="11" t="s">
        <v>3948</v>
      </c>
      <c r="U930" s="11"/>
      <c r="V930" s="11"/>
      <c r="W930" s="27">
        <v>0.25</v>
      </c>
      <c r="X930" s="27"/>
      <c r="Y930" s="27" t="s">
        <v>4178</v>
      </c>
      <c r="Z930" s="27" t="s">
        <v>4178</v>
      </c>
      <c r="AA930" s="27" t="s">
        <v>4340</v>
      </c>
    </row>
    <row r="931" spans="1:27" x14ac:dyDescent="0.3">
      <c r="A931" s="11" t="s">
        <v>3661</v>
      </c>
      <c r="B931" s="27"/>
      <c r="M931" s="22" t="str">
        <f t="shared" si="20"/>
        <v xml:space="preserve">MITSUBISHI : CANTER - 4DR5 |  :  -  |  :  - </v>
      </c>
      <c r="N931" s="12" t="s">
        <v>1004</v>
      </c>
      <c r="O931" s="12"/>
      <c r="P931" s="12"/>
      <c r="Q931" s="12" t="s">
        <v>1633</v>
      </c>
      <c r="R931" s="11"/>
      <c r="S931" s="11"/>
      <c r="T931" s="11" t="s">
        <v>3948</v>
      </c>
      <c r="U931" s="11"/>
      <c r="V931" s="11"/>
      <c r="W931" s="27" t="s">
        <v>3761</v>
      </c>
      <c r="X931" s="27"/>
      <c r="Y931" s="27" t="s">
        <v>4178</v>
      </c>
      <c r="Z931" s="27" t="s">
        <v>4178</v>
      </c>
      <c r="AA931" s="27" t="s">
        <v>4340</v>
      </c>
    </row>
    <row r="932" spans="1:27" x14ac:dyDescent="0.3">
      <c r="A932" s="11" t="s">
        <v>3662</v>
      </c>
      <c r="B932" s="27"/>
      <c r="M932" s="22" t="str">
        <f t="shared" si="20"/>
        <v xml:space="preserve">NISSAN : ATLAS, CIVILIAN - FD35, ED33 |  :  -  |  :  - </v>
      </c>
      <c r="N932" s="12" t="s">
        <v>1003</v>
      </c>
      <c r="O932" s="12"/>
      <c r="P932" s="12"/>
      <c r="Q932" s="12" t="s">
        <v>3841</v>
      </c>
      <c r="R932" s="11"/>
      <c r="S932" s="11"/>
      <c r="T932" s="11" t="s">
        <v>3949</v>
      </c>
      <c r="U932" s="11"/>
      <c r="V932" s="11"/>
      <c r="W932" s="27">
        <v>0.25</v>
      </c>
      <c r="X932" s="27"/>
      <c r="Y932" s="27" t="s">
        <v>4179</v>
      </c>
      <c r="Z932" s="27" t="s">
        <v>4179</v>
      </c>
      <c r="AA932" s="27" t="s">
        <v>4173</v>
      </c>
    </row>
    <row r="933" spans="1:27" x14ac:dyDescent="0.3">
      <c r="A933" s="11" t="s">
        <v>3663</v>
      </c>
      <c r="B933" s="27"/>
      <c r="M933" s="22" t="str">
        <f t="shared" si="20"/>
        <v xml:space="preserve">NISSAN : ATLAS, CIVILIAN - FD35, ED33 |  :  -  |  :  - </v>
      </c>
      <c r="N933" s="12" t="s">
        <v>1003</v>
      </c>
      <c r="O933" s="12"/>
      <c r="P933" s="12"/>
      <c r="Q933" s="12" t="s">
        <v>3841</v>
      </c>
      <c r="R933" s="11"/>
      <c r="S933" s="11"/>
      <c r="T933" s="11" t="s">
        <v>3949</v>
      </c>
      <c r="U933" s="11"/>
      <c r="V933" s="11"/>
      <c r="W933" s="27">
        <v>0.5</v>
      </c>
      <c r="X933" s="27"/>
      <c r="Y933" s="27" t="s">
        <v>4179</v>
      </c>
      <c r="Z933" s="27" t="s">
        <v>4179</v>
      </c>
      <c r="AA933" s="27" t="s">
        <v>4173</v>
      </c>
    </row>
    <row r="934" spans="1:27" x14ac:dyDescent="0.3">
      <c r="A934" s="11" t="s">
        <v>3664</v>
      </c>
      <c r="B934" s="27"/>
      <c r="M934" s="22" t="str">
        <f t="shared" si="20"/>
        <v xml:space="preserve">TOYOTA : CELICA, CORONA, VITZ - 2S,3S,4S |  :  -  |  :  - </v>
      </c>
      <c r="N934" s="12" t="s">
        <v>1008</v>
      </c>
      <c r="O934" s="12"/>
      <c r="P934" s="12"/>
      <c r="Q934" s="12" t="s">
        <v>3950</v>
      </c>
      <c r="R934" s="11"/>
      <c r="S934" s="11"/>
      <c r="T934" s="11" t="s">
        <v>3895</v>
      </c>
      <c r="U934" s="11"/>
      <c r="V934" s="11"/>
      <c r="W934" s="27" t="s">
        <v>3761</v>
      </c>
      <c r="X934" s="27"/>
      <c r="Y934" s="27" t="s">
        <v>4180</v>
      </c>
      <c r="Z934" s="27" t="s">
        <v>4180</v>
      </c>
      <c r="AA934" s="27" t="s">
        <v>4326</v>
      </c>
    </row>
    <row r="935" spans="1:27" x14ac:dyDescent="0.3">
      <c r="A935" s="11" t="s">
        <v>3665</v>
      </c>
      <c r="B935" s="27"/>
      <c r="M935" s="22" t="str">
        <f t="shared" si="20"/>
        <v xml:space="preserve">NISSAN : CONDOR, TRUCK, VERSA - FE6 |  :  -  |  :  - </v>
      </c>
      <c r="N935" s="12" t="s">
        <v>1003</v>
      </c>
      <c r="O935" s="12"/>
      <c r="P935" s="12"/>
      <c r="Q935" s="12" t="s">
        <v>3951</v>
      </c>
      <c r="R935" s="11"/>
      <c r="S935" s="11"/>
      <c r="T935" s="11" t="s">
        <v>2247</v>
      </c>
      <c r="U935" s="11"/>
      <c r="V935" s="11"/>
      <c r="W935" s="27" t="s">
        <v>3761</v>
      </c>
      <c r="X935" s="27"/>
      <c r="Y935" s="27" t="s">
        <v>4181</v>
      </c>
      <c r="Z935" s="27" t="s">
        <v>4270</v>
      </c>
      <c r="AA935" s="27" t="s">
        <v>4091</v>
      </c>
    </row>
    <row r="936" spans="1:27" x14ac:dyDescent="0.3">
      <c r="A936" s="11" t="s">
        <v>3666</v>
      </c>
      <c r="B936" s="27"/>
      <c r="M936" s="22" t="str">
        <f t="shared" si="20"/>
        <v xml:space="preserve">MITSUBISHI : FUSO - 6D14,6D15,6D16 |  :  -  |  :  - </v>
      </c>
      <c r="N936" s="12" t="s">
        <v>1004</v>
      </c>
      <c r="O936" s="12"/>
      <c r="P936" s="12"/>
      <c r="Q936" s="12" t="s">
        <v>1757</v>
      </c>
      <c r="R936" s="11"/>
      <c r="S936" s="11"/>
      <c r="T936" s="11" t="s">
        <v>3952</v>
      </c>
      <c r="U936" s="11"/>
      <c r="V936" s="11"/>
      <c r="W936" s="27" t="s">
        <v>3761</v>
      </c>
      <c r="X936" s="27" t="s">
        <v>4045</v>
      </c>
      <c r="Y936" s="27" t="s">
        <v>4085</v>
      </c>
      <c r="Z936" s="27" t="s">
        <v>4085</v>
      </c>
      <c r="AA936" s="27" t="s">
        <v>4267</v>
      </c>
    </row>
    <row r="937" spans="1:27" x14ac:dyDescent="0.3">
      <c r="A937" s="11" t="s">
        <v>3667</v>
      </c>
      <c r="B937" s="27"/>
      <c r="M937" s="22" t="str">
        <f t="shared" si="20"/>
        <v xml:space="preserve">CHANGAN : SUPER VANG, NEW VAN - 4G13, 4G15 |  :  -  |  :  - </v>
      </c>
      <c r="N937" s="12" t="s">
        <v>1007</v>
      </c>
      <c r="O937" s="12"/>
      <c r="P937" s="12"/>
      <c r="Q937" s="12" t="s">
        <v>3953</v>
      </c>
      <c r="R937" s="11"/>
      <c r="S937" s="11"/>
      <c r="T937" s="11" t="s">
        <v>1993</v>
      </c>
      <c r="U937" s="11"/>
      <c r="V937" s="11"/>
      <c r="W937" s="27">
        <v>0.25</v>
      </c>
      <c r="X937" s="27"/>
      <c r="Y937" s="27" t="s">
        <v>4182</v>
      </c>
      <c r="Z937" s="27" t="s">
        <v>4271</v>
      </c>
      <c r="AA937" s="27"/>
    </row>
    <row r="938" spans="1:27" x14ac:dyDescent="0.3">
      <c r="A938" s="11" t="s">
        <v>3668</v>
      </c>
      <c r="B938" s="27"/>
      <c r="M938" s="22" t="str">
        <f t="shared" si="20"/>
        <v>MITSUBISHI : VARIOS - 4G11B, 4G12B,G15B | JAC : VARIOS - 1300 | HYUNDAI : VARIOS - G15B</v>
      </c>
      <c r="N938" s="12" t="s">
        <v>1004</v>
      </c>
      <c r="O938" s="12" t="s">
        <v>1015</v>
      </c>
      <c r="P938" s="12" t="s">
        <v>1002</v>
      </c>
      <c r="Q938" s="12" t="s">
        <v>1021</v>
      </c>
      <c r="R938" s="11" t="s">
        <v>1021</v>
      </c>
      <c r="S938" s="11" t="s">
        <v>1021</v>
      </c>
      <c r="T938" s="11" t="s">
        <v>3954</v>
      </c>
      <c r="U938" s="11">
        <v>1300</v>
      </c>
      <c r="V938" s="11" t="s">
        <v>3822</v>
      </c>
      <c r="W938" s="27">
        <v>0.25</v>
      </c>
      <c r="X938" s="27"/>
      <c r="Y938" s="27" t="s">
        <v>4183</v>
      </c>
      <c r="Z938" s="27" t="s">
        <v>4183</v>
      </c>
      <c r="AA938" s="27" t="s">
        <v>4046</v>
      </c>
    </row>
    <row r="939" spans="1:27" x14ac:dyDescent="0.3">
      <c r="A939" s="11" t="s">
        <v>3669</v>
      </c>
      <c r="B939" s="27"/>
      <c r="M939" s="22" t="str">
        <f t="shared" si="20"/>
        <v xml:space="preserve">NISSAN : CIVILLIAN - ED33.FD33.FD35, ED35 |  :  -  |  :  - </v>
      </c>
      <c r="N939" s="12" t="s">
        <v>1003</v>
      </c>
      <c r="O939" s="12"/>
      <c r="P939" s="12"/>
      <c r="Q939" s="12" t="s">
        <v>3955</v>
      </c>
      <c r="R939" s="11"/>
      <c r="S939" s="11"/>
      <c r="T939" s="11" t="s">
        <v>3956</v>
      </c>
      <c r="U939" s="11"/>
      <c r="V939" s="11"/>
      <c r="W939" s="27">
        <v>0.25</v>
      </c>
      <c r="X939" s="27"/>
      <c r="Y939" s="27" t="s">
        <v>4184</v>
      </c>
      <c r="Z939" s="27" t="s">
        <v>4173</v>
      </c>
      <c r="AA939" s="27" t="s">
        <v>4179</v>
      </c>
    </row>
    <row r="940" spans="1:27" x14ac:dyDescent="0.3">
      <c r="A940" s="11" t="s">
        <v>3670</v>
      </c>
      <c r="B940" s="27"/>
      <c r="M940" s="22" t="str">
        <f t="shared" si="20"/>
        <v xml:space="preserve">MITSUBISHI : LIBERO - 4G15 | CHANGAN : VARIOS - VARIOS |  :  - </v>
      </c>
      <c r="N940" s="12" t="s">
        <v>1004</v>
      </c>
      <c r="O940" s="12" t="s">
        <v>1007</v>
      </c>
      <c r="P940" s="12"/>
      <c r="Q940" s="12" t="s">
        <v>1819</v>
      </c>
      <c r="R940" s="11" t="s">
        <v>1021</v>
      </c>
      <c r="S940" s="11"/>
      <c r="T940" s="11" t="s">
        <v>1994</v>
      </c>
      <c r="U940" s="11" t="s">
        <v>1021</v>
      </c>
      <c r="V940" s="11"/>
      <c r="W940" s="27"/>
      <c r="X940" s="27" t="s">
        <v>4046</v>
      </c>
      <c r="Y940" s="27">
        <v>24021527</v>
      </c>
      <c r="Z940" s="27" t="s">
        <v>4046</v>
      </c>
      <c r="AA940" s="27" t="s">
        <v>4183</v>
      </c>
    </row>
    <row r="941" spans="1:27" x14ac:dyDescent="0.3">
      <c r="A941" s="11" t="s">
        <v>3671</v>
      </c>
      <c r="B941" s="27"/>
      <c r="M941" s="22" t="str">
        <f t="shared" si="20"/>
        <v xml:space="preserve">MITSUBISHI : LIBERO,LANCER - G13B,G15B,4G134G15 | CHANGAN : NEW VAN - 4G15 |  :  - </v>
      </c>
      <c r="N941" s="12" t="s">
        <v>1004</v>
      </c>
      <c r="O941" s="12" t="s">
        <v>1007</v>
      </c>
      <c r="P941" s="12"/>
      <c r="Q941" s="12" t="s">
        <v>3957</v>
      </c>
      <c r="R941" s="11" t="s">
        <v>1914</v>
      </c>
      <c r="S941" s="11"/>
      <c r="T941" s="11" t="s">
        <v>3958</v>
      </c>
      <c r="U941" s="11" t="s">
        <v>1994</v>
      </c>
      <c r="V941" s="11"/>
      <c r="W941" s="27">
        <v>0.75</v>
      </c>
      <c r="X941" s="27"/>
      <c r="Y941" s="27" t="s">
        <v>4185</v>
      </c>
      <c r="Z941" s="27" t="s">
        <v>4185</v>
      </c>
      <c r="AA941" s="27" t="s">
        <v>4288</v>
      </c>
    </row>
    <row r="942" spans="1:27" x14ac:dyDescent="0.3">
      <c r="A942" s="11" t="s">
        <v>3672</v>
      </c>
      <c r="B942" s="27"/>
      <c r="M942" s="22" t="str">
        <f t="shared" si="20"/>
        <v xml:space="preserve">DFSK : C37 - DK15 | DONGFENG :  - C37 |  :  - </v>
      </c>
      <c r="N942" s="12" t="s">
        <v>1020</v>
      </c>
      <c r="O942" s="12" t="s">
        <v>2260</v>
      </c>
      <c r="P942" s="12"/>
      <c r="Q942" s="12" t="s">
        <v>1794</v>
      </c>
      <c r="R942" s="11"/>
      <c r="S942" s="11"/>
      <c r="T942" s="11" t="s">
        <v>1798</v>
      </c>
      <c r="U942" s="11" t="s">
        <v>1794</v>
      </c>
      <c r="V942" s="11"/>
      <c r="W942" s="27" t="s">
        <v>3761</v>
      </c>
      <c r="X942" s="27">
        <v>105</v>
      </c>
      <c r="Y942" s="27">
        <v>105</v>
      </c>
      <c r="Z942" s="27"/>
      <c r="AA942" s="27"/>
    </row>
    <row r="943" spans="1:27" x14ac:dyDescent="0.3">
      <c r="A943" s="11" t="s">
        <v>3673</v>
      </c>
      <c r="B943" s="27"/>
      <c r="M943" s="22" t="str">
        <f t="shared" si="20"/>
        <v xml:space="preserve">CHANGAN : NEW VAN, VAN TURISMO - 4G15, 4G15S |  :  -  |  :  - </v>
      </c>
      <c r="N943" s="12" t="s">
        <v>1007</v>
      </c>
      <c r="O943" s="12"/>
      <c r="P943" s="12"/>
      <c r="Q943" s="12" t="s">
        <v>3959</v>
      </c>
      <c r="R943" s="11"/>
      <c r="S943" s="11"/>
      <c r="T943" s="11" t="s">
        <v>3960</v>
      </c>
      <c r="U943" s="11"/>
      <c r="V943" s="11"/>
      <c r="W943" s="27">
        <v>0.25</v>
      </c>
      <c r="X943" s="27"/>
      <c r="Y943" s="27">
        <v>529</v>
      </c>
      <c r="Z943" s="27"/>
      <c r="AA943" s="27"/>
    </row>
    <row r="944" spans="1:27" x14ac:dyDescent="0.3">
      <c r="A944" s="11" t="s">
        <v>3674</v>
      </c>
      <c r="B944" s="27"/>
      <c r="M944" s="22" t="str">
        <f t="shared" si="20"/>
        <v xml:space="preserve">HYUNDAI : ACCENT - G4FA, G4FC |  :  -  |  :  - </v>
      </c>
      <c r="N944" s="12" t="s">
        <v>1002</v>
      </c>
      <c r="O944" s="12"/>
      <c r="P944" s="12"/>
      <c r="Q944" s="12" t="s">
        <v>1609</v>
      </c>
      <c r="R944" s="11"/>
      <c r="S944" s="11"/>
      <c r="T944" s="11" t="s">
        <v>1965</v>
      </c>
      <c r="U944" s="11"/>
      <c r="V944" s="11"/>
      <c r="W944" s="27">
        <v>0.25</v>
      </c>
      <c r="X944" s="27"/>
      <c r="Y944" s="27" t="s">
        <v>4052</v>
      </c>
      <c r="Z944" s="27" t="s">
        <v>4052</v>
      </c>
      <c r="AA944" s="27" t="s">
        <v>4341</v>
      </c>
    </row>
    <row r="945" spans="1:27" x14ac:dyDescent="0.3">
      <c r="A945" s="11" t="s">
        <v>3675</v>
      </c>
      <c r="B945" s="27"/>
      <c r="M945" s="22" t="str">
        <f t="shared" si="20"/>
        <v xml:space="preserve">NISSAN : SUNNY - VARIOS |  :  -  |  :  - </v>
      </c>
      <c r="N945" s="12" t="s">
        <v>1003</v>
      </c>
      <c r="O945" s="12"/>
      <c r="P945" s="12"/>
      <c r="Q945" s="12" t="s">
        <v>1619</v>
      </c>
      <c r="R945" s="11"/>
      <c r="S945" s="11"/>
      <c r="T945" s="11" t="s">
        <v>1021</v>
      </c>
      <c r="U945" s="11"/>
      <c r="V945" s="11"/>
      <c r="W945" s="27" t="s">
        <v>3761</v>
      </c>
      <c r="X945" s="27"/>
      <c r="Y945" s="27" t="s">
        <v>4186</v>
      </c>
      <c r="Z945" s="27" t="s">
        <v>4186</v>
      </c>
      <c r="AA945" s="27"/>
    </row>
    <row r="946" spans="1:27" x14ac:dyDescent="0.3">
      <c r="A946" s="11" t="s">
        <v>3676</v>
      </c>
      <c r="B946" s="27"/>
      <c r="M946" s="22" t="str">
        <f t="shared" si="20"/>
        <v xml:space="preserve">TOYOTA : AVANZA - 3SZ |  :  -  |  :  - </v>
      </c>
      <c r="N946" s="12" t="s">
        <v>1008</v>
      </c>
      <c r="O946" s="12"/>
      <c r="P946" s="12"/>
      <c r="Q946" s="12" t="s">
        <v>1683</v>
      </c>
      <c r="R946" s="11"/>
      <c r="S946" s="11"/>
      <c r="T946" s="11" t="s">
        <v>2027</v>
      </c>
      <c r="U946" s="11"/>
      <c r="V946" s="11"/>
      <c r="W946" s="27" t="s">
        <v>3761</v>
      </c>
      <c r="X946" s="27" t="s">
        <v>4047</v>
      </c>
      <c r="Y946" s="27" t="s">
        <v>4187</v>
      </c>
      <c r="Z946" s="27" t="s">
        <v>4272</v>
      </c>
      <c r="AA946" s="27" t="s">
        <v>4342</v>
      </c>
    </row>
    <row r="947" spans="1:27" x14ac:dyDescent="0.3">
      <c r="A947" s="11" t="s">
        <v>3677</v>
      </c>
      <c r="B947" s="27"/>
      <c r="M947" s="22" t="str">
        <f t="shared" si="20"/>
        <v xml:space="preserve">SUZUKI : APV - G15A,G16A,G16B |  :  -  |  :  - </v>
      </c>
      <c r="N947" s="12" t="s">
        <v>1010</v>
      </c>
      <c r="O947" s="12"/>
      <c r="P947" s="12"/>
      <c r="Q947" s="12" t="s">
        <v>3961</v>
      </c>
      <c r="R947" s="11"/>
      <c r="S947" s="11"/>
      <c r="T947" s="11" t="s">
        <v>3962</v>
      </c>
      <c r="U947" s="11"/>
      <c r="V947" s="11"/>
      <c r="W947" s="27">
        <v>0.5</v>
      </c>
      <c r="X947" s="27"/>
      <c r="Y947" s="27" t="s">
        <v>4171</v>
      </c>
      <c r="Z947" s="27" t="s">
        <v>4171</v>
      </c>
      <c r="AA947" s="27" t="s">
        <v>4269</v>
      </c>
    </row>
    <row r="948" spans="1:27" x14ac:dyDescent="0.3">
      <c r="A948" s="11" t="s">
        <v>3678</v>
      </c>
      <c r="B948" s="27"/>
      <c r="M948" s="22" t="str">
        <f t="shared" si="20"/>
        <v xml:space="preserve">SUZUKI : APV - G15A,G16A,G16B |  :  -  |  :  - </v>
      </c>
      <c r="N948" s="12" t="s">
        <v>1010</v>
      </c>
      <c r="O948" s="12"/>
      <c r="P948" s="12"/>
      <c r="Q948" s="12" t="s">
        <v>3961</v>
      </c>
      <c r="R948" s="11"/>
      <c r="S948" s="11"/>
      <c r="T948" s="11" t="s">
        <v>3962</v>
      </c>
      <c r="U948" s="11"/>
      <c r="V948" s="11"/>
      <c r="W948" s="27">
        <v>0.25</v>
      </c>
      <c r="X948" s="27"/>
      <c r="Y948" s="27" t="s">
        <v>4188</v>
      </c>
      <c r="Z948" s="27" t="s">
        <v>4188</v>
      </c>
      <c r="AA948" s="27" t="s">
        <v>4269</v>
      </c>
    </row>
    <row r="949" spans="1:27" x14ac:dyDescent="0.3">
      <c r="A949" s="11" t="s">
        <v>3679</v>
      </c>
      <c r="B949" s="27"/>
      <c r="M949" s="22" t="str">
        <f t="shared" si="20"/>
        <v xml:space="preserve">MITSUBISHI : LANCER, SUPERVAN - G13B,G15B,4G13,4G15 |  :  -  |  :  - </v>
      </c>
      <c r="N949" s="12" t="s">
        <v>1004</v>
      </c>
      <c r="O949" s="12"/>
      <c r="P949" s="12"/>
      <c r="Q949" s="12" t="s">
        <v>3963</v>
      </c>
      <c r="R949" s="11"/>
      <c r="S949" s="11"/>
      <c r="T949" s="11" t="s">
        <v>3964</v>
      </c>
      <c r="U949" s="11"/>
      <c r="V949" s="11"/>
      <c r="W949" s="27">
        <v>1</v>
      </c>
      <c r="X949" s="27"/>
      <c r="Y949" s="27" t="s">
        <v>4086</v>
      </c>
      <c r="Z949" s="27" t="s">
        <v>4086</v>
      </c>
      <c r="AA949" s="27" t="s">
        <v>4288</v>
      </c>
    </row>
    <row r="950" spans="1:27" x14ac:dyDescent="0.3">
      <c r="A950" s="11" t="s">
        <v>3680</v>
      </c>
      <c r="B950" s="27"/>
      <c r="M950" s="22" t="str">
        <f t="shared" si="20"/>
        <v xml:space="preserve">TOYOTA : COROLLA, SPRINTER - 2C, 3C |  :  -  |  :  - </v>
      </c>
      <c r="N950" s="12" t="s">
        <v>1008</v>
      </c>
      <c r="O950" s="12"/>
      <c r="P950" s="12"/>
      <c r="Q950" s="12" t="s">
        <v>3337</v>
      </c>
      <c r="R950" s="11"/>
      <c r="S950" s="11"/>
      <c r="T950" s="11" t="s">
        <v>3812</v>
      </c>
      <c r="U950" s="11"/>
      <c r="V950" s="11"/>
      <c r="W950" s="27" t="s">
        <v>3761</v>
      </c>
      <c r="X950" s="27" t="s">
        <v>4048</v>
      </c>
      <c r="Y950" s="27" t="s">
        <v>4189</v>
      </c>
      <c r="Z950" s="27" t="s">
        <v>4048</v>
      </c>
      <c r="AA950" s="27" t="s">
        <v>4081</v>
      </c>
    </row>
    <row r="951" spans="1:27" x14ac:dyDescent="0.3">
      <c r="A951" s="11" t="s">
        <v>3681</v>
      </c>
      <c r="B951" s="27"/>
      <c r="M951" s="22" t="str">
        <f t="shared" si="20"/>
        <v xml:space="preserve">HYUNDAI : ACCENT - G4FA, G4FC, G4EG | KIA : RIO - G4FA, G4FC |  :  - </v>
      </c>
      <c r="N951" s="12" t="s">
        <v>1002</v>
      </c>
      <c r="O951" s="12" t="s">
        <v>1001</v>
      </c>
      <c r="P951" s="12"/>
      <c r="Q951" s="12" t="s">
        <v>1609</v>
      </c>
      <c r="R951" s="11" t="s">
        <v>1594</v>
      </c>
      <c r="S951" s="11"/>
      <c r="T951" s="11" t="s">
        <v>3965</v>
      </c>
      <c r="U951" s="11" t="s">
        <v>1965</v>
      </c>
      <c r="V951" s="11"/>
      <c r="W951" s="27">
        <v>0.5</v>
      </c>
      <c r="X951" s="27"/>
      <c r="Y951" s="27" t="s">
        <v>4052</v>
      </c>
      <c r="Z951" s="27">
        <v>9950433</v>
      </c>
      <c r="AA951" s="27" t="s">
        <v>4341</v>
      </c>
    </row>
    <row r="952" spans="1:27" x14ac:dyDescent="0.3">
      <c r="A952" s="11" t="s">
        <v>3682</v>
      </c>
      <c r="B952" s="27"/>
      <c r="M952" s="22" t="str">
        <f t="shared" si="20"/>
        <v xml:space="preserve">TOYOTA : HIACE, HILUX - 1KZ,1KD, 2KD |  :  -  |  :  - </v>
      </c>
      <c r="N952" s="12" t="s">
        <v>1008</v>
      </c>
      <c r="O952" s="12"/>
      <c r="P952" s="12"/>
      <c r="Q952" s="12" t="s">
        <v>1770</v>
      </c>
      <c r="R952" s="11"/>
      <c r="S952" s="11"/>
      <c r="T952" s="11" t="s">
        <v>3966</v>
      </c>
      <c r="U952" s="11"/>
      <c r="V952" s="11"/>
      <c r="W952" s="27">
        <v>0.5</v>
      </c>
      <c r="X952" s="27" t="s">
        <v>4049</v>
      </c>
      <c r="Y952" s="27" t="s">
        <v>4190</v>
      </c>
      <c r="Z952" s="27"/>
      <c r="AA952" s="27" t="s">
        <v>4080</v>
      </c>
    </row>
    <row r="953" spans="1:27" x14ac:dyDescent="0.3">
      <c r="A953" s="11" t="s">
        <v>3683</v>
      </c>
      <c r="B953" s="27"/>
      <c r="M953" s="22" t="str">
        <f t="shared" si="20"/>
        <v xml:space="preserve">CHEVROLET : SAIL - F14, 1400 |  :  -  |  :  - </v>
      </c>
      <c r="N953" s="12" t="s">
        <v>1005</v>
      </c>
      <c r="O953" s="12"/>
      <c r="P953" s="12"/>
      <c r="Q953" s="12" t="s">
        <v>1645</v>
      </c>
      <c r="R953" s="11"/>
      <c r="S953" s="11"/>
      <c r="T953" s="11" t="s">
        <v>3967</v>
      </c>
      <c r="U953" s="11"/>
      <c r="V953" s="11"/>
      <c r="W953" s="27" t="s">
        <v>3761</v>
      </c>
      <c r="X953" s="27"/>
      <c r="Y953" s="27" t="s">
        <v>4191</v>
      </c>
      <c r="Z953" s="27" t="s">
        <v>4191</v>
      </c>
      <c r="AA953" s="27" t="s">
        <v>4094</v>
      </c>
    </row>
    <row r="954" spans="1:27" x14ac:dyDescent="0.3">
      <c r="A954" s="11" t="s">
        <v>3684</v>
      </c>
      <c r="B954" s="27"/>
      <c r="M954" s="22" t="str">
        <f t="shared" si="20"/>
        <v xml:space="preserve">TOYOTA : LAND CRUISER - 2KD |  :  -  |  :  - </v>
      </c>
      <c r="N954" s="12" t="s">
        <v>1008</v>
      </c>
      <c r="O954" s="12"/>
      <c r="P954" s="12"/>
      <c r="Q954" s="12" t="s">
        <v>1678</v>
      </c>
      <c r="R954" s="11"/>
      <c r="S954" s="11"/>
      <c r="T954" s="11" t="s">
        <v>2102</v>
      </c>
      <c r="U954" s="11"/>
      <c r="V954" s="11"/>
      <c r="W954" s="27">
        <v>0.25</v>
      </c>
      <c r="X954" s="27"/>
      <c r="Y954" s="27" t="s">
        <v>4192</v>
      </c>
      <c r="Z954" s="27" t="s">
        <v>4192</v>
      </c>
      <c r="AA954" s="27" t="s">
        <v>4080</v>
      </c>
    </row>
    <row r="955" spans="1:27" x14ac:dyDescent="0.3">
      <c r="A955" s="11" t="s">
        <v>3685</v>
      </c>
      <c r="B955" s="27"/>
      <c r="M955" s="22" t="str">
        <f t="shared" si="20"/>
        <v xml:space="preserve">CHEVROLET : SAIL - F14, 1400 |  :  -  |  :  - </v>
      </c>
      <c r="N955" s="12" t="s">
        <v>1005</v>
      </c>
      <c r="O955" s="12"/>
      <c r="P955" s="12"/>
      <c r="Q955" s="12" t="s">
        <v>1645</v>
      </c>
      <c r="R955" s="11"/>
      <c r="S955" s="11"/>
      <c r="T955" s="11" t="s">
        <v>3967</v>
      </c>
      <c r="U955" s="11"/>
      <c r="V955" s="11"/>
      <c r="W955" s="27" t="s">
        <v>3761</v>
      </c>
      <c r="X955" s="27"/>
      <c r="Y955" s="27" t="s">
        <v>4191</v>
      </c>
      <c r="Z955" s="27">
        <v>994699</v>
      </c>
      <c r="AA955" s="27"/>
    </row>
    <row r="956" spans="1:27" x14ac:dyDescent="0.3">
      <c r="A956" s="11" t="s">
        <v>3686</v>
      </c>
      <c r="B956" s="27"/>
      <c r="M956" s="22" t="str">
        <f t="shared" si="20"/>
        <v xml:space="preserve">NISSAN : VARIOS - CD20 |  :  -  |  :  - </v>
      </c>
      <c r="N956" s="12" t="s">
        <v>1003</v>
      </c>
      <c r="O956" s="12"/>
      <c r="P956" s="12"/>
      <c r="Q956" s="12" t="s">
        <v>1021</v>
      </c>
      <c r="R956" s="11"/>
      <c r="S956" s="11"/>
      <c r="T956" s="11" t="s">
        <v>1975</v>
      </c>
      <c r="U956" s="11"/>
      <c r="V956" s="11"/>
      <c r="W956" s="27">
        <v>0.25</v>
      </c>
      <c r="X956" s="27"/>
      <c r="Y956" s="27" t="s">
        <v>4193</v>
      </c>
      <c r="Z956" s="27" t="s">
        <v>4273</v>
      </c>
      <c r="AA956" s="27" t="s">
        <v>4343</v>
      </c>
    </row>
    <row r="957" spans="1:27" x14ac:dyDescent="0.3">
      <c r="A957" s="11" t="s">
        <v>3687</v>
      </c>
      <c r="B957" s="27"/>
      <c r="M957" s="22" t="str">
        <f t="shared" si="20"/>
        <v xml:space="preserve">TOYOTA : STARLET - 1N |  :  -  |  :  - </v>
      </c>
      <c r="N957" s="12" t="s">
        <v>1008</v>
      </c>
      <c r="O957" s="12"/>
      <c r="P957" s="12"/>
      <c r="Q957" s="12" t="s">
        <v>3892</v>
      </c>
      <c r="R957" s="11"/>
      <c r="S957" s="11"/>
      <c r="T957" s="11" t="s">
        <v>2116</v>
      </c>
      <c r="U957" s="11"/>
      <c r="V957" s="11"/>
      <c r="W957" s="27">
        <v>0.25</v>
      </c>
      <c r="X957" s="27"/>
      <c r="Y957" s="27" t="s">
        <v>4194</v>
      </c>
      <c r="Z957" s="27" t="s">
        <v>4194</v>
      </c>
      <c r="AA957" s="27" t="s">
        <v>4331</v>
      </c>
    </row>
    <row r="958" spans="1:27" x14ac:dyDescent="0.3">
      <c r="A958" s="11" t="s">
        <v>3688</v>
      </c>
      <c r="B958" s="27"/>
      <c r="M958" s="22" t="str">
        <f t="shared" si="20"/>
        <v xml:space="preserve">CHEVROLET : N200, N300 - N200, N300 |  : 6376 - LJ465Q3-1 |  :  - </v>
      </c>
      <c r="N958" s="12" t="s">
        <v>1005</v>
      </c>
      <c r="O958" s="12"/>
      <c r="P958" s="12"/>
      <c r="Q958" s="12" t="s">
        <v>1842</v>
      </c>
      <c r="R958" s="11">
        <v>6376</v>
      </c>
      <c r="S958" s="11"/>
      <c r="T958" s="11" t="s">
        <v>1842</v>
      </c>
      <c r="U958" s="11" t="s">
        <v>3968</v>
      </c>
      <c r="V958" s="11"/>
      <c r="W958" s="27" t="s">
        <v>3761</v>
      </c>
      <c r="X958" s="27"/>
      <c r="Y958" s="27" t="s">
        <v>4195</v>
      </c>
      <c r="Z958" s="27" t="s">
        <v>4195</v>
      </c>
      <c r="AA958" s="27"/>
    </row>
    <row r="959" spans="1:27" x14ac:dyDescent="0.3">
      <c r="A959" s="11" t="s">
        <v>3689</v>
      </c>
      <c r="B959" s="27"/>
      <c r="M959" s="22" t="str">
        <f t="shared" si="20"/>
        <v xml:space="preserve">TOYOTA : PROBOX, YARIS - 1NZ , 2NZ |  :  -  |  :  - </v>
      </c>
      <c r="N959" s="12" t="s">
        <v>1008</v>
      </c>
      <c r="O959" s="12"/>
      <c r="P959" s="12"/>
      <c r="Q959" s="12" t="s">
        <v>1689</v>
      </c>
      <c r="R959" s="11"/>
      <c r="S959" s="11"/>
      <c r="T959" s="11" t="s">
        <v>3969</v>
      </c>
      <c r="U959" s="11"/>
      <c r="V959" s="11"/>
      <c r="W959" s="27" t="s">
        <v>3761</v>
      </c>
      <c r="X959" s="27"/>
      <c r="Y959" s="27" t="s">
        <v>4196</v>
      </c>
      <c r="Z959" s="27" t="s">
        <v>4274</v>
      </c>
      <c r="AA959" s="27" t="s">
        <v>4082</v>
      </c>
    </row>
    <row r="960" spans="1:27" x14ac:dyDescent="0.3">
      <c r="A960" s="11" t="s">
        <v>3690</v>
      </c>
      <c r="B960" s="27"/>
      <c r="M960" s="22" t="str">
        <f t="shared" si="20"/>
        <v xml:space="preserve">CHEVROLET : N200, N300 - N300 | DONGFENG : DFCK - 1300 |  :  - </v>
      </c>
      <c r="N960" s="12" t="s">
        <v>1005</v>
      </c>
      <c r="O960" s="12" t="s">
        <v>2260</v>
      </c>
      <c r="P960" s="12"/>
      <c r="Q960" s="12" t="s">
        <v>1842</v>
      </c>
      <c r="R960" s="11" t="s">
        <v>3970</v>
      </c>
      <c r="S960" s="11"/>
      <c r="T960" s="11" t="s">
        <v>1646</v>
      </c>
      <c r="U960" s="11">
        <v>1300</v>
      </c>
      <c r="V960" s="11"/>
      <c r="W960" s="27">
        <v>0.25</v>
      </c>
      <c r="X960" s="27"/>
      <c r="Y960" s="27">
        <v>9950322</v>
      </c>
      <c r="Z960" s="27" t="s">
        <v>4195</v>
      </c>
      <c r="AA960" s="27"/>
    </row>
    <row r="961" spans="1:27" x14ac:dyDescent="0.3">
      <c r="A961" s="11" t="s">
        <v>3691</v>
      </c>
      <c r="B961" s="27"/>
      <c r="M961" s="22" t="str">
        <f t="shared" si="20"/>
        <v xml:space="preserve">SUZUKI : SWIFT, CELERIO - F10, F8 |  :  -  |  :  - </v>
      </c>
      <c r="N961" s="12" t="s">
        <v>1010</v>
      </c>
      <c r="O961" s="12"/>
      <c r="P961" s="12"/>
      <c r="Q961" s="12" t="s">
        <v>3971</v>
      </c>
      <c r="R961" s="11"/>
      <c r="S961" s="11"/>
      <c r="T961" s="11" t="s">
        <v>3972</v>
      </c>
      <c r="U961" s="11"/>
      <c r="V961" s="11"/>
      <c r="W961" s="27" t="s">
        <v>3761</v>
      </c>
      <c r="X961" s="27"/>
      <c r="Y961" s="27" t="s">
        <v>4197</v>
      </c>
      <c r="Z961" s="27" t="s">
        <v>4275</v>
      </c>
      <c r="AA961" s="27" t="s">
        <v>4150</v>
      </c>
    </row>
    <row r="962" spans="1:27" x14ac:dyDescent="0.3">
      <c r="A962" s="11" t="s">
        <v>3692</v>
      </c>
      <c r="B962" s="27"/>
      <c r="M962" s="22" t="str">
        <f t="shared" si="20"/>
        <v xml:space="preserve">TOYOTA : HILUX - 1KD,2KD |  :  -  |  :  - </v>
      </c>
      <c r="N962" s="12" t="s">
        <v>1008</v>
      </c>
      <c r="O962" s="12"/>
      <c r="P962" s="12"/>
      <c r="Q962" s="12" t="s">
        <v>1792</v>
      </c>
      <c r="R962" s="11"/>
      <c r="S962" s="11"/>
      <c r="T962" s="11" t="s">
        <v>3973</v>
      </c>
      <c r="U962" s="11"/>
      <c r="V962" s="11"/>
      <c r="W962" s="27" t="s">
        <v>3761</v>
      </c>
      <c r="X962" s="27"/>
      <c r="Y962" s="27" t="s">
        <v>4198</v>
      </c>
      <c r="Z962" s="27" t="s">
        <v>4198</v>
      </c>
      <c r="AA962" s="27" t="s">
        <v>4344</v>
      </c>
    </row>
    <row r="963" spans="1:27" x14ac:dyDescent="0.3">
      <c r="A963" s="11" t="s">
        <v>3693</v>
      </c>
      <c r="B963" s="27"/>
      <c r="M963" s="22" t="str">
        <f t="shared" si="20"/>
        <v xml:space="preserve">SUZUKI : NOMADE - J18,J20A |  :  -  |  :  - </v>
      </c>
      <c r="N963" s="12" t="s">
        <v>1010</v>
      </c>
      <c r="O963" s="12"/>
      <c r="P963" s="12"/>
      <c r="Q963" s="12" t="s">
        <v>3974</v>
      </c>
      <c r="R963" s="11"/>
      <c r="S963" s="11"/>
      <c r="T963" s="11" t="s">
        <v>3975</v>
      </c>
      <c r="U963" s="11"/>
      <c r="V963" s="11"/>
      <c r="W963" s="27" t="s">
        <v>3761</v>
      </c>
      <c r="X963" s="27"/>
      <c r="Y963" s="27" t="s">
        <v>4199</v>
      </c>
      <c r="Z963" s="27" t="s">
        <v>4169</v>
      </c>
      <c r="AA963" s="27" t="s">
        <v>4336</v>
      </c>
    </row>
    <row r="964" spans="1:27" x14ac:dyDescent="0.3">
      <c r="A964" s="11" t="s">
        <v>3694</v>
      </c>
      <c r="B964" s="27"/>
      <c r="M964" s="22" t="str">
        <f t="shared" si="20"/>
        <v>DONGFENG : EQ1020 - 474 | CHERY : Q22 - Q122 | CHANGHE : VARIOS - VARIOS</v>
      </c>
      <c r="N964" s="12" t="s">
        <v>2260</v>
      </c>
      <c r="O964" s="12" t="s">
        <v>1012</v>
      </c>
      <c r="P964" s="12" t="s">
        <v>1024</v>
      </c>
      <c r="Q964" s="12" t="s">
        <v>3976</v>
      </c>
      <c r="R964" s="11" t="s">
        <v>1922</v>
      </c>
      <c r="S964" s="11" t="s">
        <v>1021</v>
      </c>
      <c r="T964" s="11">
        <v>474</v>
      </c>
      <c r="U964" s="11" t="s">
        <v>3977</v>
      </c>
      <c r="V964" s="11" t="s">
        <v>1021</v>
      </c>
      <c r="W964" s="27">
        <v>0.25</v>
      </c>
      <c r="X964" s="27"/>
      <c r="Y964" s="27" t="s">
        <v>4200</v>
      </c>
      <c r="Z964" s="27" t="s">
        <v>4276</v>
      </c>
      <c r="AA964" s="27"/>
    </row>
    <row r="965" spans="1:27" x14ac:dyDescent="0.3">
      <c r="A965" s="11" t="s">
        <v>3695</v>
      </c>
      <c r="B965" s="27"/>
      <c r="M965" s="22" t="str">
        <f t="shared" si="20"/>
        <v xml:space="preserve">CHANGAN : SUPER VAN - 4G15 |  :  -  |  :  - </v>
      </c>
      <c r="N965" s="12" t="s">
        <v>1007</v>
      </c>
      <c r="O965" s="12"/>
      <c r="P965" s="12"/>
      <c r="Q965" s="12" t="s">
        <v>2757</v>
      </c>
      <c r="R965" s="11"/>
      <c r="S965" s="11"/>
      <c r="T965" s="11" t="s">
        <v>1994</v>
      </c>
      <c r="U965" s="11"/>
      <c r="V965" s="11"/>
      <c r="W965" s="27" t="s">
        <v>3761</v>
      </c>
      <c r="X965" s="27" t="s">
        <v>4050</v>
      </c>
      <c r="Y965" s="27" t="s">
        <v>4201</v>
      </c>
      <c r="Z965" s="27" t="s">
        <v>4277</v>
      </c>
      <c r="AA965" s="27" t="s">
        <v>4345</v>
      </c>
    </row>
    <row r="966" spans="1:27" x14ac:dyDescent="0.3">
      <c r="A966" s="11" t="s">
        <v>3696</v>
      </c>
      <c r="B966" s="27"/>
      <c r="M966" s="22" t="str">
        <f t="shared" si="20"/>
        <v>NISSAN : SUNNY, SENTRA - GA15, QG15 | MAZDA : DELTA, PRIDE, - B3 | KIA : PRIDE DELTA, SEPHIA - E3</v>
      </c>
      <c r="N966" s="12" t="s">
        <v>1003</v>
      </c>
      <c r="O966" s="12" t="s">
        <v>2257</v>
      </c>
      <c r="P966" s="12" t="s">
        <v>1001</v>
      </c>
      <c r="Q966" s="12" t="s">
        <v>3978</v>
      </c>
      <c r="R966" s="11" t="s">
        <v>3979</v>
      </c>
      <c r="S966" s="11" t="s">
        <v>3980</v>
      </c>
      <c r="T966" s="11" t="s">
        <v>3981</v>
      </c>
      <c r="U966" s="11" t="s">
        <v>3982</v>
      </c>
      <c r="V966" s="11" t="s">
        <v>3983</v>
      </c>
      <c r="W966" s="27">
        <v>0.25</v>
      </c>
      <c r="X966" s="27"/>
      <c r="Y966" s="27" t="s">
        <v>4202</v>
      </c>
      <c r="Z966" s="27" t="s">
        <v>4202</v>
      </c>
      <c r="AA966" s="27" t="s">
        <v>4346</v>
      </c>
    </row>
    <row r="967" spans="1:27" x14ac:dyDescent="0.3">
      <c r="A967" s="11" t="s">
        <v>3697</v>
      </c>
      <c r="B967" s="27"/>
      <c r="M967" s="22" t="str">
        <f t="shared" si="20"/>
        <v>NISSAN : PULSAR, SUNNY - GA13, GA15, QG15 | MAZDA : 323 - B3 | KIA : RIO - E3, E5</v>
      </c>
      <c r="N967" s="12" t="s">
        <v>1003</v>
      </c>
      <c r="O967" s="12" t="s">
        <v>2257</v>
      </c>
      <c r="P967" s="12" t="s">
        <v>1001</v>
      </c>
      <c r="Q967" s="12" t="s">
        <v>3780</v>
      </c>
      <c r="R967" s="11">
        <v>323</v>
      </c>
      <c r="S967" s="11" t="s">
        <v>1594</v>
      </c>
      <c r="T967" s="11" t="s">
        <v>3984</v>
      </c>
      <c r="U967" s="11" t="s">
        <v>3982</v>
      </c>
      <c r="V967" s="11" t="s">
        <v>3985</v>
      </c>
      <c r="W967" s="27" t="s">
        <v>3761</v>
      </c>
      <c r="X967" s="27"/>
      <c r="Y967" s="27" t="s">
        <v>4202</v>
      </c>
      <c r="Z967" s="27" t="s">
        <v>4202</v>
      </c>
      <c r="AA967" s="27" t="s">
        <v>4347</v>
      </c>
    </row>
    <row r="968" spans="1:27" x14ac:dyDescent="0.3">
      <c r="A968" s="11" t="s">
        <v>3698</v>
      </c>
      <c r="B968" s="27"/>
      <c r="M968" s="22" t="str">
        <f t="shared" si="20"/>
        <v xml:space="preserve">HYUNDAI : GAMA, - G4FA | KIA : RIO - G4FA |  :  - </v>
      </c>
      <c r="N968" s="12" t="s">
        <v>1002</v>
      </c>
      <c r="O968" s="12" t="s">
        <v>1001</v>
      </c>
      <c r="P968" s="12"/>
      <c r="Q968" s="12" t="s">
        <v>3986</v>
      </c>
      <c r="R968" s="11" t="s">
        <v>1594</v>
      </c>
      <c r="S968" s="11"/>
      <c r="T968" s="11" t="s">
        <v>3987</v>
      </c>
      <c r="U968" s="11" t="s">
        <v>3987</v>
      </c>
      <c r="V968" s="11"/>
      <c r="W968" s="27" t="s">
        <v>3761</v>
      </c>
      <c r="X968" s="27"/>
      <c r="Y968" s="27" t="s">
        <v>4203</v>
      </c>
      <c r="Z968" s="27" t="s">
        <v>4203</v>
      </c>
      <c r="AA968" s="27"/>
    </row>
    <row r="969" spans="1:27" x14ac:dyDescent="0.3">
      <c r="A969" s="11" t="s">
        <v>3699</v>
      </c>
      <c r="B969" s="27"/>
      <c r="M969" s="22" t="str">
        <f t="shared" si="20"/>
        <v xml:space="preserve">SUZUKI : CULTUS - G13 | DFSK : K07 - EQ474 |  :  - </v>
      </c>
      <c r="N969" s="12" t="s">
        <v>1010</v>
      </c>
      <c r="O969" s="12" t="s">
        <v>1020</v>
      </c>
      <c r="P969" s="12"/>
      <c r="Q969" s="12" t="s">
        <v>3988</v>
      </c>
      <c r="R969" s="11" t="s">
        <v>1856</v>
      </c>
      <c r="S969" s="11"/>
      <c r="T969" s="11" t="s">
        <v>3831</v>
      </c>
      <c r="U969" s="11" t="s">
        <v>2133</v>
      </c>
      <c r="V969" s="11"/>
      <c r="W969" s="27" t="s">
        <v>3761</v>
      </c>
      <c r="X969" s="27"/>
      <c r="Y969" s="27" t="s">
        <v>4204</v>
      </c>
      <c r="Z969" s="27" t="s">
        <v>4278</v>
      </c>
      <c r="AA969" s="27" t="s">
        <v>4348</v>
      </c>
    </row>
    <row r="970" spans="1:27" x14ac:dyDescent="0.3">
      <c r="A970" s="11" t="s">
        <v>3700</v>
      </c>
      <c r="B970" s="27"/>
      <c r="M970" s="22" t="str">
        <f t="shared" si="20"/>
        <v xml:space="preserve">SUZUKI : CULTUS - G13 |  :  -  |  :  - </v>
      </c>
      <c r="N970" s="12" t="s">
        <v>1010</v>
      </c>
      <c r="O970" s="12"/>
      <c r="P970" s="12"/>
      <c r="Q970" s="12" t="s">
        <v>3988</v>
      </c>
      <c r="R970" s="11"/>
      <c r="S970" s="11"/>
      <c r="T970" s="11" t="s">
        <v>3831</v>
      </c>
      <c r="U970" s="11"/>
      <c r="V970" s="11"/>
      <c r="W970" s="27">
        <v>0.5</v>
      </c>
      <c r="X970" s="27"/>
      <c r="Y970" s="27" t="s">
        <v>4205</v>
      </c>
      <c r="Z970" s="27" t="s">
        <v>4278</v>
      </c>
      <c r="AA970" s="27" t="s">
        <v>4349</v>
      </c>
    </row>
    <row r="971" spans="1:27" x14ac:dyDescent="0.3">
      <c r="A971" s="11" t="s">
        <v>3701</v>
      </c>
      <c r="B971" s="27"/>
      <c r="M971" s="22" t="str">
        <f t="shared" si="20"/>
        <v xml:space="preserve">DFSK : C37 - DK13, DK15 |  :  -  |  :  - </v>
      </c>
      <c r="N971" s="12" t="s">
        <v>1020</v>
      </c>
      <c r="O971" s="12"/>
      <c r="P971" s="12"/>
      <c r="Q971" s="12" t="s">
        <v>1794</v>
      </c>
      <c r="R971" s="11"/>
      <c r="S971" s="11"/>
      <c r="T971" s="11" t="s">
        <v>3989</v>
      </c>
      <c r="U971" s="11"/>
      <c r="V971" s="11"/>
      <c r="W971" s="27">
        <v>0.25</v>
      </c>
      <c r="X971" s="27"/>
      <c r="Y971" s="27" t="s">
        <v>4206</v>
      </c>
      <c r="Z971" s="27">
        <v>73</v>
      </c>
      <c r="AA971" s="27"/>
    </row>
    <row r="972" spans="1:27" s="2" customFormat="1" x14ac:dyDescent="0.3">
      <c r="A972" s="12" t="s">
        <v>3702</v>
      </c>
      <c r="B972" s="23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20" t="str">
        <f t="shared" si="20"/>
        <v xml:space="preserve">CHANGHE : VARIOS - VARIOS | SUZUKI : ST90 800, CARRY - F8A SOHC, F10A SK410 |  :  - </v>
      </c>
      <c r="N972" s="12" t="s">
        <v>1024</v>
      </c>
      <c r="O972" s="12" t="s">
        <v>1010</v>
      </c>
      <c r="P972" s="12"/>
      <c r="Q972" s="12" t="s">
        <v>1021</v>
      </c>
      <c r="R972" s="12" t="s">
        <v>3990</v>
      </c>
      <c r="S972" s="12"/>
      <c r="T972" s="12" t="s">
        <v>1021</v>
      </c>
      <c r="U972" s="12" t="s">
        <v>3991</v>
      </c>
      <c r="V972" s="12"/>
      <c r="W972" s="23">
        <v>0.5</v>
      </c>
      <c r="X972" s="23"/>
      <c r="Y972" s="23" t="s">
        <v>4150</v>
      </c>
      <c r="Z972" s="23" t="s">
        <v>4150</v>
      </c>
      <c r="AA972" s="23" t="s">
        <v>4275</v>
      </c>
    </row>
    <row r="973" spans="1:27" s="2" customFormat="1" x14ac:dyDescent="0.3">
      <c r="A973" s="12" t="s">
        <v>3703</v>
      </c>
      <c r="B973" s="23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20" t="str">
        <f t="shared" si="20"/>
        <v xml:space="preserve">CHANGHE : VARIOS - VARIOS | SUZUKI : ST90 800, CARRY - F8A SOHC, F10A SK410 |  :  - </v>
      </c>
      <c r="N973" s="12" t="s">
        <v>1024</v>
      </c>
      <c r="O973" s="12" t="s">
        <v>1010</v>
      </c>
      <c r="P973" s="12"/>
      <c r="Q973" s="12" t="s">
        <v>1021</v>
      </c>
      <c r="R973" s="12" t="s">
        <v>3990</v>
      </c>
      <c r="S973" s="12"/>
      <c r="T973" s="12" t="s">
        <v>1021</v>
      </c>
      <c r="U973" s="12" t="s">
        <v>3991</v>
      </c>
      <c r="V973" s="12"/>
      <c r="W973" s="23">
        <v>0.5</v>
      </c>
      <c r="X973" s="23"/>
      <c r="Y973" s="23" t="s">
        <v>4207</v>
      </c>
      <c r="Z973" s="23" t="s">
        <v>4207</v>
      </c>
      <c r="AA973" s="23" t="s">
        <v>4350</v>
      </c>
    </row>
    <row r="974" spans="1:27" x14ac:dyDescent="0.3">
      <c r="A974" s="11" t="s">
        <v>3704</v>
      </c>
      <c r="B974" s="27"/>
      <c r="M974" s="22" t="str">
        <f t="shared" si="20"/>
        <v xml:space="preserve">TOYOTA : COROLLA, CORSA - 2E, 4E |  :  -  |  :  - </v>
      </c>
      <c r="N974" s="12" t="s">
        <v>1008</v>
      </c>
      <c r="O974" s="12"/>
      <c r="P974" s="12"/>
      <c r="Q974" s="12" t="s">
        <v>3992</v>
      </c>
      <c r="R974" s="11"/>
      <c r="S974" s="11"/>
      <c r="T974" s="11" t="s">
        <v>3803</v>
      </c>
      <c r="U974" s="11"/>
      <c r="V974" s="11"/>
      <c r="W974" s="27">
        <v>1</v>
      </c>
      <c r="X974" s="27"/>
      <c r="Y974" s="27" t="s">
        <v>4075</v>
      </c>
      <c r="Z974" s="27" t="s">
        <v>4075</v>
      </c>
      <c r="AA974" s="27" t="s">
        <v>4254</v>
      </c>
    </row>
    <row r="975" spans="1:27" x14ac:dyDescent="0.3">
      <c r="A975" s="11" t="s">
        <v>3705</v>
      </c>
      <c r="B975" s="27"/>
      <c r="M975" s="22" t="str">
        <f t="shared" si="20"/>
        <v xml:space="preserve">NISSAN : SENTRA,SUNNY - GA13, GA14, GA15,GA16 |  :  -  |  :  - </v>
      </c>
      <c r="N975" s="12" t="s">
        <v>1003</v>
      </c>
      <c r="O975" s="12"/>
      <c r="P975" s="12"/>
      <c r="Q975" s="12" t="s">
        <v>3993</v>
      </c>
      <c r="R975" s="11"/>
      <c r="S975" s="11"/>
      <c r="T975" s="11" t="s">
        <v>3994</v>
      </c>
      <c r="U975" s="11"/>
      <c r="V975" s="11"/>
      <c r="W975" s="27">
        <v>0.25</v>
      </c>
      <c r="X975" s="27"/>
      <c r="Y975" s="27" t="s">
        <v>4208</v>
      </c>
      <c r="Z975" s="27" t="s">
        <v>4279</v>
      </c>
      <c r="AA975" s="27" t="s">
        <v>4063</v>
      </c>
    </row>
    <row r="976" spans="1:27" x14ac:dyDescent="0.3">
      <c r="A976" s="11" t="s">
        <v>3706</v>
      </c>
      <c r="B976" s="27"/>
      <c r="M976" s="22" t="str">
        <f t="shared" si="20"/>
        <v xml:space="preserve">NISSAN : SENTRA,SUNNY - GA13, GA14, GA15,GA16 |  :  -  |  :  - </v>
      </c>
      <c r="N976" s="12" t="s">
        <v>1003</v>
      </c>
      <c r="O976" s="12"/>
      <c r="P976" s="12"/>
      <c r="Q976" s="12" t="s">
        <v>3993</v>
      </c>
      <c r="R976" s="11"/>
      <c r="S976" s="11"/>
      <c r="T976" s="11" t="s">
        <v>3994</v>
      </c>
      <c r="U976" s="11"/>
      <c r="V976" s="11"/>
      <c r="W976" s="27" t="s">
        <v>3761</v>
      </c>
      <c r="X976" s="27"/>
      <c r="Y976" s="27" t="s">
        <v>4209</v>
      </c>
      <c r="Z976" s="27" t="s">
        <v>4279</v>
      </c>
      <c r="AA976" s="27" t="s">
        <v>4063</v>
      </c>
    </row>
    <row r="977" spans="1:27" x14ac:dyDescent="0.3">
      <c r="A977" s="11" t="s">
        <v>3707</v>
      </c>
      <c r="B977" s="27"/>
      <c r="M977" s="22" t="str">
        <f t="shared" si="20"/>
        <v xml:space="preserve">CHEVROLET : SAIL, - SAIL |  :  -  |  :  - </v>
      </c>
      <c r="N977" s="12" t="s">
        <v>1005</v>
      </c>
      <c r="O977" s="12"/>
      <c r="P977" s="12"/>
      <c r="Q977" s="12" t="s">
        <v>3995</v>
      </c>
      <c r="R977" s="11"/>
      <c r="S977" s="11"/>
      <c r="T977" s="11" t="s">
        <v>1645</v>
      </c>
      <c r="U977" s="11"/>
      <c r="V977" s="11"/>
      <c r="W977" s="27">
        <v>25</v>
      </c>
      <c r="X977" s="27"/>
      <c r="Y977" s="27" t="s">
        <v>4210</v>
      </c>
      <c r="Z977" s="27" t="s">
        <v>4280</v>
      </c>
      <c r="AA977" s="27"/>
    </row>
    <row r="978" spans="1:27" x14ac:dyDescent="0.3">
      <c r="A978" s="11" t="s">
        <v>3708</v>
      </c>
      <c r="B978" s="27"/>
      <c r="M978" s="22" t="str">
        <f t="shared" si="20"/>
        <v xml:space="preserve">NISSAN : SENTRA,SUNNY - GA13, GA14, GA15,GA16 |  :  -  |  :  - </v>
      </c>
      <c r="N978" s="12" t="s">
        <v>1003</v>
      </c>
      <c r="O978" s="12"/>
      <c r="P978" s="12"/>
      <c r="Q978" s="12" t="s">
        <v>3993</v>
      </c>
      <c r="R978" s="11"/>
      <c r="S978" s="11"/>
      <c r="T978" s="11" t="s">
        <v>3994</v>
      </c>
      <c r="U978" s="11"/>
      <c r="V978" s="11"/>
      <c r="W978" s="27">
        <v>0.5</v>
      </c>
      <c r="X978" s="27"/>
      <c r="Y978" s="27" t="s">
        <v>4211</v>
      </c>
      <c r="Z978" s="27" t="s">
        <v>4279</v>
      </c>
      <c r="AA978" s="27" t="s">
        <v>4063</v>
      </c>
    </row>
    <row r="979" spans="1:27" x14ac:dyDescent="0.3">
      <c r="A979" s="11" t="s">
        <v>3709</v>
      </c>
      <c r="B979" s="27"/>
      <c r="M979" s="22" t="str">
        <f t="shared" si="20"/>
        <v xml:space="preserve">NISSAN : TIIDA, AD - HR15DE,HR16DE |  :  -  |  :  - </v>
      </c>
      <c r="N979" s="12" t="s">
        <v>1003</v>
      </c>
      <c r="O979" s="12"/>
      <c r="P979" s="12"/>
      <c r="Q979" s="12" t="s">
        <v>3996</v>
      </c>
      <c r="R979" s="11"/>
      <c r="S979" s="11"/>
      <c r="T979" s="11" t="s">
        <v>3997</v>
      </c>
      <c r="U979" s="11"/>
      <c r="V979" s="11"/>
      <c r="W979" s="27" t="s">
        <v>3761</v>
      </c>
      <c r="X979" s="27"/>
      <c r="Y979" s="27" t="s">
        <v>4212</v>
      </c>
      <c r="Z979" s="27" t="s">
        <v>4212</v>
      </c>
      <c r="AA979" s="27" t="s">
        <v>4284</v>
      </c>
    </row>
    <row r="980" spans="1:27" x14ac:dyDescent="0.3">
      <c r="A980" s="11" t="s">
        <v>3710</v>
      </c>
      <c r="B980" s="27"/>
      <c r="M980" s="22" t="str">
        <f t="shared" si="20"/>
        <v xml:space="preserve">NISSAN : AD,SANY - CD17, CA16, CA18, CD20, |  :  -  |  :  - </v>
      </c>
      <c r="N980" s="12" t="s">
        <v>1003</v>
      </c>
      <c r="O980" s="12"/>
      <c r="P980" s="12"/>
      <c r="Q980" s="12" t="s">
        <v>3998</v>
      </c>
      <c r="R980" s="11"/>
      <c r="S980" s="11"/>
      <c r="T980" s="11" t="s">
        <v>3999</v>
      </c>
      <c r="U980" s="11"/>
      <c r="V980" s="11"/>
      <c r="W980" s="27" t="s">
        <v>3761</v>
      </c>
      <c r="X980" s="27"/>
      <c r="Y980" s="27" t="s">
        <v>4186</v>
      </c>
      <c r="Z980" s="27" t="s">
        <v>4186</v>
      </c>
      <c r="AA980" s="27"/>
    </row>
    <row r="981" spans="1:27" x14ac:dyDescent="0.3">
      <c r="A981" s="11" t="s">
        <v>3711</v>
      </c>
      <c r="B981" s="27"/>
      <c r="M981" s="22" t="str">
        <f t="shared" si="20"/>
        <v xml:space="preserve">TOYOTA : PROBOX - 1NZ,2NZ |  :  -  |  :  - </v>
      </c>
      <c r="N981" s="12" t="s">
        <v>1008</v>
      </c>
      <c r="O981" s="12"/>
      <c r="P981" s="12"/>
      <c r="Q981" s="12" t="s">
        <v>1688</v>
      </c>
      <c r="R981" s="11"/>
      <c r="S981" s="11"/>
      <c r="T981" s="11" t="s">
        <v>2820</v>
      </c>
      <c r="U981" s="11"/>
      <c r="V981" s="11"/>
      <c r="W981" s="27">
        <v>0.25</v>
      </c>
      <c r="X981" s="27"/>
      <c r="Y981" s="27" t="s">
        <v>4213</v>
      </c>
      <c r="Z981" s="27" t="s">
        <v>4196</v>
      </c>
      <c r="AA981" s="27" t="s">
        <v>4082</v>
      </c>
    </row>
    <row r="982" spans="1:27" x14ac:dyDescent="0.3">
      <c r="A982" s="11" t="s">
        <v>3712</v>
      </c>
      <c r="B982" s="27"/>
      <c r="M982" s="22" t="str">
        <f t="shared" si="20"/>
        <v xml:space="preserve">TOYOTA : HIACE - L,2L |  :  -  |  :  - </v>
      </c>
      <c r="N982" s="12" t="s">
        <v>1008</v>
      </c>
      <c r="O982" s="12"/>
      <c r="P982" s="12"/>
      <c r="Q982" s="12" t="s">
        <v>2720</v>
      </c>
      <c r="R982" s="11"/>
      <c r="S982" s="11"/>
      <c r="T982" s="11" t="s">
        <v>4000</v>
      </c>
      <c r="U982" s="11"/>
      <c r="V982" s="11"/>
      <c r="W982" s="27">
        <v>0.75</v>
      </c>
      <c r="X982" s="27"/>
      <c r="Y982" s="27" t="s">
        <v>4214</v>
      </c>
      <c r="Z982" s="27" t="s">
        <v>4259</v>
      </c>
      <c r="AA982" s="27" t="s">
        <v>4351</v>
      </c>
    </row>
    <row r="983" spans="1:27" x14ac:dyDescent="0.3">
      <c r="A983" s="11" t="s">
        <v>3713</v>
      </c>
      <c r="B983" s="27"/>
      <c r="M983" s="22" t="str">
        <f t="shared" si="20"/>
        <v xml:space="preserve">HYUNDAI : EXCEL - G12,G13,G15B |  :  -  |  :  - </v>
      </c>
      <c r="N983" s="12" t="s">
        <v>1002</v>
      </c>
      <c r="O983" s="12"/>
      <c r="P983" s="12"/>
      <c r="Q983" s="12" t="s">
        <v>2817</v>
      </c>
      <c r="R983" s="11"/>
      <c r="S983" s="11"/>
      <c r="T983" s="11" t="s">
        <v>4001</v>
      </c>
      <c r="U983" s="11"/>
      <c r="V983" s="11"/>
      <c r="W983" s="27">
        <v>0.25</v>
      </c>
      <c r="X983" s="27"/>
      <c r="Y983" s="27" t="s">
        <v>4215</v>
      </c>
      <c r="Z983" s="27" t="s">
        <v>4281</v>
      </c>
      <c r="AA983" s="27" t="s">
        <v>4352</v>
      </c>
    </row>
    <row r="984" spans="1:27" x14ac:dyDescent="0.3">
      <c r="A984" s="11" t="s">
        <v>3714</v>
      </c>
      <c r="B984" s="27"/>
      <c r="M984" s="22" t="str">
        <f t="shared" si="20"/>
        <v xml:space="preserve">TOYOTA : COASTER - 3B,13B,14B |  :  -  |  :  - </v>
      </c>
      <c r="N984" s="12" t="s">
        <v>1008</v>
      </c>
      <c r="O984" s="12"/>
      <c r="P984" s="12"/>
      <c r="Q984" s="12" t="s">
        <v>1679</v>
      </c>
      <c r="R984" s="11"/>
      <c r="S984" s="11"/>
      <c r="T984" s="11" t="s">
        <v>4002</v>
      </c>
      <c r="U984" s="11"/>
      <c r="V984" s="11"/>
      <c r="W984" s="27">
        <v>0.25</v>
      </c>
      <c r="X984" s="27"/>
      <c r="Y984" s="27" t="s">
        <v>4216</v>
      </c>
      <c r="Z984" s="27" t="s">
        <v>4282</v>
      </c>
      <c r="AA984" s="27" t="s">
        <v>4078</v>
      </c>
    </row>
    <row r="985" spans="1:27" x14ac:dyDescent="0.3">
      <c r="A985" s="11" t="s">
        <v>3715</v>
      </c>
      <c r="B985" s="27"/>
      <c r="M985" s="22" t="str">
        <f t="shared" si="20"/>
        <v xml:space="preserve">TOYOTA : COASTER - 13B, 14B |  :  -  |  :  - </v>
      </c>
      <c r="N985" s="12" t="s">
        <v>1008</v>
      </c>
      <c r="O985" s="12"/>
      <c r="P985" s="12"/>
      <c r="Q985" s="12" t="s">
        <v>1679</v>
      </c>
      <c r="R985" s="11"/>
      <c r="S985" s="11"/>
      <c r="T985" s="11" t="s">
        <v>4003</v>
      </c>
      <c r="U985" s="11"/>
      <c r="V985" s="11"/>
      <c r="W985" s="27">
        <v>1</v>
      </c>
      <c r="X985" s="27"/>
      <c r="Y985" s="27" t="s">
        <v>4078</v>
      </c>
      <c r="Z985" s="27" t="s">
        <v>4078</v>
      </c>
      <c r="AA985" s="27" t="s">
        <v>4260</v>
      </c>
    </row>
    <row r="986" spans="1:27" x14ac:dyDescent="0.3">
      <c r="A986" s="11" t="s">
        <v>3716</v>
      </c>
      <c r="B986" s="27"/>
      <c r="M986" s="22" t="str">
        <f t="shared" si="20"/>
        <v xml:space="preserve">TOYOTA : AVANZA - 1AZ, 2AZ |  :  -  |  :  - </v>
      </c>
      <c r="N986" s="12" t="s">
        <v>1008</v>
      </c>
      <c r="O986" s="12"/>
      <c r="P986" s="12"/>
      <c r="Q986" s="12" t="s">
        <v>1683</v>
      </c>
      <c r="R986" s="11"/>
      <c r="S986" s="11"/>
      <c r="T986" s="11" t="s">
        <v>2037</v>
      </c>
      <c r="U986" s="11"/>
      <c r="V986" s="11"/>
      <c r="W986" s="27">
        <v>0.25</v>
      </c>
      <c r="X986" s="27"/>
      <c r="Y986" s="27" t="s">
        <v>4217</v>
      </c>
      <c r="Z986" s="27" t="s">
        <v>4217</v>
      </c>
      <c r="AA986" s="27" t="s">
        <v>4353</v>
      </c>
    </row>
    <row r="987" spans="1:27" x14ac:dyDescent="0.3">
      <c r="A987" s="11" t="s">
        <v>3717</v>
      </c>
      <c r="B987" s="27"/>
      <c r="M987" s="22" t="str">
        <f t="shared" si="20"/>
        <v xml:space="preserve">KIA : BONGO, BESTA, K3000, K2700, K2300 - J2,JT, VN, RF |  :  -  |  :  - </v>
      </c>
      <c r="N987" s="12" t="s">
        <v>1001</v>
      </c>
      <c r="O987" s="12"/>
      <c r="P987" s="12"/>
      <c r="Q987" s="12" t="s">
        <v>4004</v>
      </c>
      <c r="R987" s="11"/>
      <c r="S987" s="11"/>
      <c r="T987" s="11" t="s">
        <v>4005</v>
      </c>
      <c r="U987" s="11"/>
      <c r="V987" s="11"/>
      <c r="W987" s="27" t="s">
        <v>3761</v>
      </c>
      <c r="X987" s="27"/>
      <c r="Y987" s="27" t="s">
        <v>4218</v>
      </c>
      <c r="Z987" s="27" t="s">
        <v>4218</v>
      </c>
      <c r="AA987" s="27" t="s">
        <v>4354</v>
      </c>
    </row>
    <row r="988" spans="1:27" x14ac:dyDescent="0.3">
      <c r="A988" s="11" t="s">
        <v>3718</v>
      </c>
      <c r="B988" s="27"/>
      <c r="M988" s="22" t="str">
        <f t="shared" si="20"/>
        <v xml:space="preserve">ISUZU : JURNAI - 4JB1 |  : INKAPOWER - BJ493 |  :  - </v>
      </c>
      <c r="N988" s="12" t="s">
        <v>1013</v>
      </c>
      <c r="O988" s="12"/>
      <c r="P988" s="12"/>
      <c r="Q988" s="12" t="s">
        <v>1926</v>
      </c>
      <c r="R988" s="11" t="s">
        <v>4006</v>
      </c>
      <c r="S988" s="11"/>
      <c r="T988" s="11" t="s">
        <v>2985</v>
      </c>
      <c r="U988" s="11" t="s">
        <v>4007</v>
      </c>
      <c r="V988" s="11"/>
      <c r="W988" s="27" t="s">
        <v>3761</v>
      </c>
      <c r="X988" s="27"/>
      <c r="Y988" s="27" t="s">
        <v>4219</v>
      </c>
      <c r="Z988" s="27" t="s">
        <v>4219</v>
      </c>
      <c r="AA988" s="27" t="s">
        <v>4355</v>
      </c>
    </row>
    <row r="989" spans="1:27" x14ac:dyDescent="0.3">
      <c r="A989" s="11" t="s">
        <v>3719</v>
      </c>
      <c r="B989" s="27"/>
      <c r="M989" s="22" t="str">
        <f t="shared" si="20"/>
        <v xml:space="preserve">NISSAN : VARIOS - KA24 |  :  -  |  :  - </v>
      </c>
      <c r="N989" s="12" t="s">
        <v>1003</v>
      </c>
      <c r="O989" s="12"/>
      <c r="P989" s="12"/>
      <c r="Q989" s="12" t="s">
        <v>1021</v>
      </c>
      <c r="R989" s="11"/>
      <c r="S989" s="11"/>
      <c r="T989" s="11" t="s">
        <v>2091</v>
      </c>
      <c r="U989" s="11"/>
      <c r="V989" s="11"/>
      <c r="W989" s="27" t="s">
        <v>3761</v>
      </c>
      <c r="X989" s="27"/>
      <c r="Y989" s="27" t="s">
        <v>4220</v>
      </c>
      <c r="Z989" s="27" t="s">
        <v>4220</v>
      </c>
      <c r="AA989" s="27" t="s">
        <v>4356</v>
      </c>
    </row>
    <row r="990" spans="1:27" x14ac:dyDescent="0.3">
      <c r="A990" s="11" t="s">
        <v>3720</v>
      </c>
      <c r="B990" s="27"/>
      <c r="M990" s="22" t="str">
        <f t="shared" si="20"/>
        <v xml:space="preserve">HONDA : VARIOS - EW,D15B |  :  -  |  :  - </v>
      </c>
      <c r="N990" s="12" t="s">
        <v>1017</v>
      </c>
      <c r="O990" s="12"/>
      <c r="P990" s="12"/>
      <c r="Q990" s="12" t="s">
        <v>1021</v>
      </c>
      <c r="R990" s="11"/>
      <c r="S990" s="11"/>
      <c r="T990" s="11" t="s">
        <v>4008</v>
      </c>
      <c r="U990" s="11"/>
      <c r="V990" s="11"/>
      <c r="W990" s="27" t="s">
        <v>3761</v>
      </c>
      <c r="X990" s="27"/>
      <c r="Y990" s="27" t="s">
        <v>4221</v>
      </c>
      <c r="Z990" s="27" t="s">
        <v>4221</v>
      </c>
      <c r="AA990" s="27" t="s">
        <v>4357</v>
      </c>
    </row>
    <row r="991" spans="1:27" x14ac:dyDescent="0.3">
      <c r="A991" s="11" t="s">
        <v>3721</v>
      </c>
      <c r="B991" s="27"/>
      <c r="M991" s="22" t="str">
        <f t="shared" ref="M991:M1053" si="21">CONCATENATE(N991," : ",Q991," - ",T991," | ",O991," : ",R991," - ",U991," | ",P991," : ",S991," - ",V991)</f>
        <v xml:space="preserve">NISSAN : VARIOS - CR10,CR12,CR14 |  :  -  |  :  - </v>
      </c>
      <c r="N991" s="12" t="s">
        <v>1003</v>
      </c>
      <c r="O991" s="12"/>
      <c r="P991" s="12"/>
      <c r="Q991" s="12" t="s">
        <v>1021</v>
      </c>
      <c r="R991" s="11"/>
      <c r="S991" s="11"/>
      <c r="T991" s="11" t="s">
        <v>4009</v>
      </c>
      <c r="U991" s="11"/>
      <c r="V991" s="11"/>
      <c r="W991" s="27">
        <v>0.25</v>
      </c>
      <c r="X991" s="27"/>
      <c r="Y991" s="27" t="s">
        <v>4222</v>
      </c>
      <c r="Z991" s="27" t="s">
        <v>4222</v>
      </c>
      <c r="AA991" s="27"/>
    </row>
    <row r="992" spans="1:27" x14ac:dyDescent="0.3">
      <c r="A992" s="11" t="s">
        <v>3722</v>
      </c>
      <c r="B992" s="27"/>
      <c r="M992" s="22" t="str">
        <f t="shared" si="21"/>
        <v xml:space="preserve">DAIHATSU : TERIOS - K3 | TOYOTA : AVANZA - 3SZ, 3SZ-VE |  :  - </v>
      </c>
      <c r="N992" s="12" t="s">
        <v>1026</v>
      </c>
      <c r="O992" s="12" t="s">
        <v>1008</v>
      </c>
      <c r="P992" s="12"/>
      <c r="Q992" s="12" t="s">
        <v>4010</v>
      </c>
      <c r="R992" s="11" t="s">
        <v>1683</v>
      </c>
      <c r="S992" s="11"/>
      <c r="T992" s="11" t="s">
        <v>4011</v>
      </c>
      <c r="U992" s="11" t="s">
        <v>4012</v>
      </c>
      <c r="V992" s="11"/>
      <c r="W992" s="27" t="s">
        <v>3761</v>
      </c>
      <c r="X992" s="27" t="s">
        <v>4051</v>
      </c>
      <c r="Y992" s="27" t="s">
        <v>4223</v>
      </c>
      <c r="Z992" s="27" t="s">
        <v>4283</v>
      </c>
      <c r="AA992" s="27" t="s">
        <v>4358</v>
      </c>
    </row>
    <row r="993" spans="1:27" ht="37.5" x14ac:dyDescent="0.3">
      <c r="A993" s="11" t="s">
        <v>3723</v>
      </c>
      <c r="B993" s="27"/>
      <c r="M993" s="22" t="str">
        <f t="shared" si="21"/>
        <v xml:space="preserve">NISSAN : PULSAR, SUNNY,SENTRA - GA13, GA15,GA16,QG15 |  :  -  |  :  - </v>
      </c>
      <c r="N993" s="12" t="s">
        <v>1003</v>
      </c>
      <c r="O993" s="12"/>
      <c r="P993" s="12"/>
      <c r="Q993" s="12" t="s">
        <v>4013</v>
      </c>
      <c r="R993" s="11"/>
      <c r="S993" s="11"/>
      <c r="T993" s="11" t="s">
        <v>4014</v>
      </c>
      <c r="U993" s="11"/>
      <c r="V993" s="11"/>
      <c r="W993" s="27">
        <v>1</v>
      </c>
      <c r="X993" s="27"/>
      <c r="Y993" s="27" t="s">
        <v>4224</v>
      </c>
      <c r="Z993" s="27" t="s">
        <v>4224</v>
      </c>
      <c r="AA993" s="27" t="s">
        <v>4359</v>
      </c>
    </row>
    <row r="994" spans="1:27" x14ac:dyDescent="0.3">
      <c r="A994" s="11" t="s">
        <v>3724</v>
      </c>
      <c r="B994" s="27"/>
      <c r="M994" s="22" t="str">
        <f t="shared" si="21"/>
        <v xml:space="preserve">NISSAN : CIVILIAN, TRUCK, TURBO - FD35,ED35 |  :  -  |  :  - </v>
      </c>
      <c r="N994" s="12" t="s">
        <v>1003</v>
      </c>
      <c r="O994" s="12"/>
      <c r="P994" s="12"/>
      <c r="Q994" s="12" t="s">
        <v>4015</v>
      </c>
      <c r="R994" s="11"/>
      <c r="S994" s="11"/>
      <c r="T994" s="11" t="s">
        <v>4016</v>
      </c>
      <c r="U994" s="11"/>
      <c r="V994" s="11"/>
      <c r="W994" s="27"/>
      <c r="X994" s="27"/>
      <c r="Y994" s="27" t="s">
        <v>4225</v>
      </c>
      <c r="Z994" s="27" t="s">
        <v>4225</v>
      </c>
      <c r="AA994" s="27"/>
    </row>
    <row r="995" spans="1:27" x14ac:dyDescent="0.3">
      <c r="A995" s="11" t="s">
        <v>3725</v>
      </c>
      <c r="B995" s="27"/>
      <c r="M995" s="22" t="str">
        <f t="shared" si="21"/>
        <v xml:space="preserve">TOYOTA : HIACE CAMIONETA - 2Y-3Y-4Y |  :  -  |  :  - </v>
      </c>
      <c r="N995" s="12" t="s">
        <v>1008</v>
      </c>
      <c r="O995" s="12"/>
      <c r="P995" s="12"/>
      <c r="Q995" s="12" t="s">
        <v>4017</v>
      </c>
      <c r="R995" s="11"/>
      <c r="S995" s="11"/>
      <c r="T995" s="11" t="s">
        <v>4018</v>
      </c>
      <c r="U995" s="11"/>
      <c r="V995" s="11"/>
      <c r="W995" s="27">
        <v>100</v>
      </c>
      <c r="X995" s="27"/>
      <c r="Y995" s="27" t="s">
        <v>4226</v>
      </c>
      <c r="Z995" s="27" t="s">
        <v>4226</v>
      </c>
      <c r="AA995" s="27" t="s">
        <v>4294</v>
      </c>
    </row>
    <row r="996" spans="1:27" x14ac:dyDescent="0.3">
      <c r="A996" s="11" t="s">
        <v>3726</v>
      </c>
      <c r="B996" s="27"/>
      <c r="M996" s="22" t="str">
        <f t="shared" si="21"/>
        <v xml:space="preserve">GREAT WALL : VOLEEX C30 - GW4G15 |  :  -  |  :  - </v>
      </c>
      <c r="N996" s="12" t="s">
        <v>1014</v>
      </c>
      <c r="O996" s="12"/>
      <c r="P996" s="12"/>
      <c r="Q996" s="12" t="s">
        <v>2803</v>
      </c>
      <c r="R996" s="11"/>
      <c r="S996" s="11"/>
      <c r="T996" s="11" t="s">
        <v>4019</v>
      </c>
      <c r="U996" s="11"/>
      <c r="V996" s="11"/>
      <c r="W996" s="27"/>
      <c r="X996" s="27"/>
      <c r="Y996" s="27" t="s">
        <v>4227</v>
      </c>
      <c r="Z996" s="27" t="s">
        <v>4227</v>
      </c>
      <c r="AA996" s="27"/>
    </row>
    <row r="997" spans="1:27" x14ac:dyDescent="0.3">
      <c r="A997" s="11" t="s">
        <v>3727</v>
      </c>
      <c r="B997" s="27"/>
      <c r="M997" s="22" t="str">
        <f t="shared" si="21"/>
        <v xml:space="preserve">TOYOTA : COMBI,HIACE - 2LT,3L,5L |  :  -  |  :  - </v>
      </c>
      <c r="N997" s="12" t="s">
        <v>1008</v>
      </c>
      <c r="O997" s="12"/>
      <c r="P997" s="12"/>
      <c r="Q997" s="12" t="s">
        <v>4020</v>
      </c>
      <c r="R997" s="11"/>
      <c r="S997" s="11"/>
      <c r="T997" s="11" t="s">
        <v>4021</v>
      </c>
      <c r="U997" s="11"/>
      <c r="V997" s="11"/>
      <c r="W997" s="27">
        <v>1</v>
      </c>
      <c r="X997" s="27"/>
      <c r="Y997" s="27" t="s">
        <v>4228</v>
      </c>
      <c r="Z997" s="27"/>
      <c r="AA997" s="27" t="s">
        <v>4360</v>
      </c>
    </row>
    <row r="998" spans="1:27" x14ac:dyDescent="0.3">
      <c r="A998" s="11" t="s">
        <v>3728</v>
      </c>
      <c r="B998" s="27"/>
      <c r="M998" s="22" t="str">
        <f t="shared" si="21"/>
        <v xml:space="preserve">CHEVROLET : N300 - B12 |  :  -  |  :  - </v>
      </c>
      <c r="N998" s="12" t="s">
        <v>1005</v>
      </c>
      <c r="O998" s="12"/>
      <c r="P998" s="12"/>
      <c r="Q998" s="12" t="s">
        <v>1646</v>
      </c>
      <c r="R998" s="11"/>
      <c r="S998" s="11"/>
      <c r="T998" s="11" t="s">
        <v>2203</v>
      </c>
      <c r="U998" s="11"/>
      <c r="V998" s="11"/>
      <c r="W998" s="27">
        <v>0.25</v>
      </c>
      <c r="X998" s="27"/>
      <c r="Y998" s="27">
        <v>9002792</v>
      </c>
      <c r="Z998" s="27">
        <v>9002792</v>
      </c>
      <c r="AA998" s="27"/>
    </row>
    <row r="999" spans="1:27" x14ac:dyDescent="0.3">
      <c r="A999" s="11" t="s">
        <v>3729</v>
      </c>
      <c r="B999" s="27"/>
      <c r="M999" s="22" t="str">
        <f t="shared" si="21"/>
        <v xml:space="preserve">FAW : V70,N5 - V70 |  :  -  |  :  - </v>
      </c>
      <c r="N999" s="12" t="s">
        <v>1027</v>
      </c>
      <c r="O999" s="12"/>
      <c r="P999" s="12"/>
      <c r="Q999" s="12" t="s">
        <v>4022</v>
      </c>
      <c r="R999" s="11"/>
      <c r="S999" s="11"/>
      <c r="T999" s="11" t="s">
        <v>1896</v>
      </c>
      <c r="U999" s="11"/>
      <c r="V999" s="11"/>
      <c r="W999" s="27" t="s">
        <v>3761</v>
      </c>
      <c r="X999" s="27"/>
      <c r="Y999" s="27" t="s">
        <v>4229</v>
      </c>
      <c r="Z999" s="27"/>
      <c r="AA999" s="27"/>
    </row>
    <row r="1000" spans="1:27" x14ac:dyDescent="0.3">
      <c r="A1000" s="11" t="s">
        <v>3730</v>
      </c>
      <c r="B1000" s="27"/>
      <c r="M1000" s="22" t="str">
        <f t="shared" si="21"/>
        <v xml:space="preserve">NISSAN : CIVILIAN - ED33.FD33.FD35, ED35 |  :  -  |  :  - </v>
      </c>
      <c r="N1000" s="12" t="s">
        <v>1003</v>
      </c>
      <c r="O1000" s="12"/>
      <c r="P1000" s="12"/>
      <c r="Q1000" s="12" t="s">
        <v>4023</v>
      </c>
      <c r="R1000" s="11"/>
      <c r="S1000" s="11"/>
      <c r="T1000" s="11" t="s">
        <v>3956</v>
      </c>
      <c r="U1000" s="11"/>
      <c r="V1000" s="11"/>
      <c r="W1000" s="27" t="s">
        <v>3761</v>
      </c>
      <c r="X1000" s="27"/>
      <c r="Y1000" s="27" t="s">
        <v>4230</v>
      </c>
      <c r="Z1000" s="27" t="s">
        <v>4173</v>
      </c>
      <c r="AA1000" s="27" t="s">
        <v>4179</v>
      </c>
    </row>
    <row r="1001" spans="1:27" x14ac:dyDescent="0.3">
      <c r="A1001" s="11" t="s">
        <v>3731</v>
      </c>
      <c r="B1001" s="27"/>
      <c r="M1001" s="22" t="str">
        <f t="shared" si="21"/>
        <v xml:space="preserve">NISSAN : TIIDA - HR15DE,HR16 |  :  -  |  :  - </v>
      </c>
      <c r="N1001" s="12" t="s">
        <v>1003</v>
      </c>
      <c r="O1001" s="12"/>
      <c r="P1001" s="12"/>
      <c r="Q1001" s="12" t="s">
        <v>1767</v>
      </c>
      <c r="R1001" s="11"/>
      <c r="S1001" s="11"/>
      <c r="T1001" s="11" t="s">
        <v>4024</v>
      </c>
      <c r="U1001" s="11"/>
      <c r="V1001" s="11"/>
      <c r="W1001" s="27">
        <v>0.25</v>
      </c>
      <c r="X1001" s="27"/>
      <c r="Y1001" s="27" t="s">
        <v>4231</v>
      </c>
      <c r="Z1001" s="27" t="s">
        <v>4284</v>
      </c>
      <c r="AA1001" s="27" t="s">
        <v>4361</v>
      </c>
    </row>
    <row r="1002" spans="1:27" x14ac:dyDescent="0.3">
      <c r="A1002" s="11" t="s">
        <v>3732</v>
      </c>
      <c r="B1002" s="27"/>
      <c r="M1002" s="22" t="str">
        <f t="shared" si="21"/>
        <v xml:space="preserve">NISSAN : SUNNY - E13,15,E16 |  :  -  |  :  - </v>
      </c>
      <c r="N1002" s="12" t="s">
        <v>1003</v>
      </c>
      <c r="O1002" s="12"/>
      <c r="P1002" s="12"/>
      <c r="Q1002" s="12" t="s">
        <v>1619</v>
      </c>
      <c r="R1002" s="11"/>
      <c r="S1002" s="11"/>
      <c r="T1002" s="11" t="s">
        <v>4025</v>
      </c>
      <c r="U1002" s="11"/>
      <c r="V1002" s="11"/>
      <c r="W1002" s="27">
        <v>0.25</v>
      </c>
      <c r="X1002" s="27"/>
      <c r="Y1002" s="27" t="s">
        <v>4232</v>
      </c>
      <c r="Z1002" s="27" t="s">
        <v>4285</v>
      </c>
      <c r="AA1002" s="27" t="s">
        <v>4362</v>
      </c>
    </row>
    <row r="1003" spans="1:27" x14ac:dyDescent="0.3">
      <c r="A1003" s="11" t="s">
        <v>3733</v>
      </c>
      <c r="B1003" s="27"/>
      <c r="M1003" s="22" t="str">
        <f t="shared" si="21"/>
        <v xml:space="preserve">NISSAN : SUNNY - E13,E15,E16 |  :  -  |  :  - </v>
      </c>
      <c r="N1003" s="12" t="s">
        <v>1003</v>
      </c>
      <c r="O1003" s="12"/>
      <c r="P1003" s="12"/>
      <c r="Q1003" s="12" t="s">
        <v>1619</v>
      </c>
      <c r="R1003" s="11"/>
      <c r="S1003" s="11"/>
      <c r="T1003" s="11" t="s">
        <v>4026</v>
      </c>
      <c r="U1003" s="11"/>
      <c r="V1003" s="11"/>
      <c r="W1003" s="27" t="s">
        <v>3761</v>
      </c>
      <c r="X1003" s="27"/>
      <c r="Y1003" s="27" t="s">
        <v>4233</v>
      </c>
      <c r="Z1003" s="27" t="s">
        <v>4285</v>
      </c>
      <c r="AA1003" s="27" t="s">
        <v>4362</v>
      </c>
    </row>
    <row r="1004" spans="1:27" x14ac:dyDescent="0.3">
      <c r="A1004" s="11" t="s">
        <v>3734</v>
      </c>
      <c r="B1004" s="27"/>
      <c r="M1004" s="22" t="str">
        <f t="shared" si="21"/>
        <v xml:space="preserve">NISSAN : BLUEBIRD,AD - CA16, CD17, CA18 |  :  -  |  :  - </v>
      </c>
      <c r="N1004" s="12" t="s">
        <v>1003</v>
      </c>
      <c r="O1004" s="12"/>
      <c r="P1004" s="12"/>
      <c r="Q1004" s="12" t="s">
        <v>4027</v>
      </c>
      <c r="R1004" s="11"/>
      <c r="S1004" s="11"/>
      <c r="T1004" s="11" t="s">
        <v>3927</v>
      </c>
      <c r="U1004" s="11"/>
      <c r="V1004" s="11"/>
      <c r="W1004" s="27" t="s">
        <v>3761</v>
      </c>
      <c r="X1004" s="27"/>
      <c r="Y1004" s="27" t="s">
        <v>4234</v>
      </c>
      <c r="Z1004" s="27" t="s">
        <v>4286</v>
      </c>
      <c r="AA1004" s="27" t="s">
        <v>4363</v>
      </c>
    </row>
    <row r="1005" spans="1:27" x14ac:dyDescent="0.3">
      <c r="A1005" s="11" t="s">
        <v>3735</v>
      </c>
      <c r="B1005" s="27"/>
      <c r="M1005" s="22" t="str">
        <f t="shared" si="21"/>
        <v xml:space="preserve">NISSAN : BLUEBIRD,AD - CA16, CD17, CA18 |  :  -  |  :  - </v>
      </c>
      <c r="N1005" s="12" t="s">
        <v>1003</v>
      </c>
      <c r="O1005" s="12"/>
      <c r="P1005" s="12"/>
      <c r="Q1005" s="12" t="s">
        <v>4027</v>
      </c>
      <c r="R1005" s="11"/>
      <c r="S1005" s="11"/>
      <c r="T1005" s="11" t="s">
        <v>3927</v>
      </c>
      <c r="U1005" s="11"/>
      <c r="V1005" s="11"/>
      <c r="W1005" s="27">
        <v>0.25</v>
      </c>
      <c r="X1005" s="27"/>
      <c r="Y1005" s="27" t="s">
        <v>4235</v>
      </c>
      <c r="Z1005" s="27" t="s">
        <v>4286</v>
      </c>
      <c r="AA1005" s="27" t="s">
        <v>4363</v>
      </c>
    </row>
    <row r="1006" spans="1:27" x14ac:dyDescent="0.3">
      <c r="A1006" s="11" t="s">
        <v>3736</v>
      </c>
      <c r="B1006" s="27"/>
      <c r="M1006" s="22" t="str">
        <f t="shared" si="21"/>
        <v xml:space="preserve">NISSAN : DATSUN - J15, J16, J18 |  :  -  |  :  - </v>
      </c>
      <c r="N1006" s="12" t="s">
        <v>1003</v>
      </c>
      <c r="O1006" s="12"/>
      <c r="P1006" s="12"/>
      <c r="Q1006" s="12" t="s">
        <v>1801</v>
      </c>
      <c r="R1006" s="11"/>
      <c r="S1006" s="11"/>
      <c r="T1006" s="11" t="s">
        <v>2188</v>
      </c>
      <c r="U1006" s="11"/>
      <c r="V1006" s="11"/>
      <c r="W1006" s="27">
        <v>0.5</v>
      </c>
      <c r="X1006" s="27"/>
      <c r="Y1006" s="27" t="s">
        <v>4236</v>
      </c>
      <c r="Z1006" s="27" t="s">
        <v>4287</v>
      </c>
      <c r="AA1006" s="27" t="s">
        <v>4364</v>
      </c>
    </row>
    <row r="1007" spans="1:27" x14ac:dyDescent="0.3">
      <c r="A1007" s="11" t="s">
        <v>3737</v>
      </c>
      <c r="B1007" s="27"/>
      <c r="M1007" s="22" t="str">
        <f t="shared" si="21"/>
        <v xml:space="preserve">NISSAN : DATSUN - J15, J16, J18 |  :  -  |  :  - </v>
      </c>
      <c r="N1007" s="12" t="s">
        <v>1003</v>
      </c>
      <c r="O1007" s="12"/>
      <c r="P1007" s="12"/>
      <c r="Q1007" s="12" t="s">
        <v>1801</v>
      </c>
      <c r="R1007" s="11"/>
      <c r="S1007" s="11"/>
      <c r="T1007" s="11" t="s">
        <v>2188</v>
      </c>
      <c r="U1007" s="11"/>
      <c r="V1007" s="11"/>
      <c r="W1007" s="27">
        <v>0.75</v>
      </c>
      <c r="X1007" s="27"/>
      <c r="Y1007" s="27" t="s">
        <v>4237</v>
      </c>
      <c r="Z1007" s="27" t="s">
        <v>4287</v>
      </c>
      <c r="AA1007" s="27" t="s">
        <v>4364</v>
      </c>
    </row>
    <row r="1008" spans="1:27" x14ac:dyDescent="0.3">
      <c r="A1008" s="11" t="s">
        <v>3738</v>
      </c>
      <c r="B1008" s="27"/>
      <c r="M1008" s="22" t="str">
        <f t="shared" si="21"/>
        <v xml:space="preserve">NISSAN : DATSUN - J15, J16, J18 |  :  -  |  :  - </v>
      </c>
      <c r="N1008" s="12" t="s">
        <v>1003</v>
      </c>
      <c r="O1008" s="12"/>
      <c r="P1008" s="12"/>
      <c r="Q1008" s="12" t="s">
        <v>1801</v>
      </c>
      <c r="R1008" s="11"/>
      <c r="S1008" s="11"/>
      <c r="T1008" s="11" t="s">
        <v>2188</v>
      </c>
      <c r="U1008" s="11"/>
      <c r="V1008" s="11"/>
      <c r="W1008" s="27">
        <v>1</v>
      </c>
      <c r="X1008" s="27"/>
      <c r="Y1008" s="27" t="s">
        <v>4238</v>
      </c>
      <c r="Z1008" s="27" t="s">
        <v>4287</v>
      </c>
      <c r="AA1008" s="27" t="s">
        <v>4364</v>
      </c>
    </row>
    <row r="1009" spans="1:27" x14ac:dyDescent="0.3">
      <c r="A1009" s="11" t="s">
        <v>3739</v>
      </c>
      <c r="B1009" s="27"/>
      <c r="M1009" s="22" t="str">
        <f t="shared" si="21"/>
        <v xml:space="preserve">NISSAN : DATSUN - J15, J16, J18 |  :  -  |  :  - </v>
      </c>
      <c r="N1009" s="12" t="s">
        <v>1003</v>
      </c>
      <c r="O1009" s="12"/>
      <c r="P1009" s="12"/>
      <c r="Q1009" s="12" t="s">
        <v>1801</v>
      </c>
      <c r="R1009" s="11"/>
      <c r="S1009" s="11"/>
      <c r="T1009" s="11" t="s">
        <v>2188</v>
      </c>
      <c r="U1009" s="11"/>
      <c r="V1009" s="11"/>
      <c r="W1009" s="27">
        <v>1.25</v>
      </c>
      <c r="X1009" s="27"/>
      <c r="Y1009" s="27" t="s">
        <v>4239</v>
      </c>
      <c r="Z1009" s="27" t="s">
        <v>4287</v>
      </c>
      <c r="AA1009" s="27" t="s">
        <v>4364</v>
      </c>
    </row>
    <row r="1010" spans="1:27" x14ac:dyDescent="0.3">
      <c r="A1010" s="11" t="s">
        <v>3740</v>
      </c>
      <c r="B1010" s="27"/>
      <c r="M1010" s="22" t="str">
        <f t="shared" si="21"/>
        <v xml:space="preserve">NISSAN : DATSUN - J15, J16, J18 |  :  -  |  :  - </v>
      </c>
      <c r="N1010" s="12" t="s">
        <v>1003</v>
      </c>
      <c r="O1010" s="12"/>
      <c r="P1010" s="12"/>
      <c r="Q1010" s="12" t="s">
        <v>1801</v>
      </c>
      <c r="R1010" s="11"/>
      <c r="S1010" s="11"/>
      <c r="T1010" s="11" t="s">
        <v>2188</v>
      </c>
      <c r="U1010" s="11"/>
      <c r="V1010" s="11"/>
      <c r="W1010" s="27">
        <v>1.5</v>
      </c>
      <c r="X1010" s="27"/>
      <c r="Y1010" s="27" t="s">
        <v>4240</v>
      </c>
      <c r="Z1010" s="27" t="s">
        <v>4287</v>
      </c>
      <c r="AA1010" s="27" t="s">
        <v>4364</v>
      </c>
    </row>
    <row r="1011" spans="1:27" x14ac:dyDescent="0.3">
      <c r="A1011" s="11" t="s">
        <v>3741</v>
      </c>
      <c r="B1011" s="27"/>
      <c r="M1011" s="22" t="str">
        <f t="shared" si="21"/>
        <v xml:space="preserve">MITSUBISHI : LIBERO, LANCER - 4G13,4G15,4G18 | CHANGAN : NEW VAN - 4G15 |  :  - </v>
      </c>
      <c r="N1011" s="12" t="s">
        <v>1004</v>
      </c>
      <c r="O1011" s="12" t="s">
        <v>1007</v>
      </c>
      <c r="P1011" s="12"/>
      <c r="Q1011" s="12" t="s">
        <v>4028</v>
      </c>
      <c r="R1011" s="11" t="s">
        <v>1914</v>
      </c>
      <c r="S1011" s="11"/>
      <c r="T1011" s="11" t="s">
        <v>4029</v>
      </c>
      <c r="U1011" s="11" t="s">
        <v>1994</v>
      </c>
      <c r="V1011" s="11"/>
      <c r="W1011" s="27" t="s">
        <v>3761</v>
      </c>
      <c r="X1011" s="27"/>
      <c r="Y1011" s="27" t="s">
        <v>4241</v>
      </c>
      <c r="Z1011" s="27" t="s">
        <v>4288</v>
      </c>
      <c r="AA1011" s="27" t="s">
        <v>4185</v>
      </c>
    </row>
    <row r="1012" spans="1:27" x14ac:dyDescent="0.3">
      <c r="A1012" s="11" t="s">
        <v>3742</v>
      </c>
      <c r="B1012" s="27"/>
      <c r="M1012" s="22" t="str">
        <f t="shared" si="21"/>
        <v xml:space="preserve">MITSUBISHI : LIBERO, LANCER - 4G13,4G15,4G18 |  :  -  |  :  - </v>
      </c>
      <c r="N1012" s="12" t="s">
        <v>1004</v>
      </c>
      <c r="O1012" s="12"/>
      <c r="P1012" s="12"/>
      <c r="Q1012" s="12" t="s">
        <v>4028</v>
      </c>
      <c r="R1012" s="11"/>
      <c r="S1012" s="11"/>
      <c r="T1012" s="11" t="s">
        <v>4029</v>
      </c>
      <c r="U1012" s="11"/>
      <c r="V1012" s="11"/>
      <c r="W1012" s="27">
        <v>0.25</v>
      </c>
      <c r="X1012" s="27"/>
      <c r="Y1012" s="27" t="s">
        <v>4242</v>
      </c>
      <c r="Z1012" s="27" t="s">
        <v>4288</v>
      </c>
      <c r="AA1012" s="27" t="s">
        <v>4185</v>
      </c>
    </row>
    <row r="1013" spans="1:27" x14ac:dyDescent="0.3">
      <c r="A1013" s="11" t="s">
        <v>3743</v>
      </c>
      <c r="B1013" s="27"/>
      <c r="M1013" s="22" t="str">
        <f t="shared" si="21"/>
        <v xml:space="preserve">NISSAN : CONDOR - FE6,FE6T |  :  -  |  :  - </v>
      </c>
      <c r="N1013" s="12" t="s">
        <v>1003</v>
      </c>
      <c r="O1013" s="12"/>
      <c r="P1013" s="12"/>
      <c r="Q1013" s="12" t="s">
        <v>1936</v>
      </c>
      <c r="R1013" s="11"/>
      <c r="S1013" s="11"/>
      <c r="T1013" s="11" t="s">
        <v>4030</v>
      </c>
      <c r="U1013" s="11"/>
      <c r="V1013" s="11"/>
      <c r="W1013" s="27" t="s">
        <v>3761</v>
      </c>
      <c r="X1013" s="27"/>
      <c r="Y1013" s="27" t="s">
        <v>4243</v>
      </c>
      <c r="Z1013" s="27" t="s">
        <v>4181</v>
      </c>
      <c r="AA1013" s="27" t="s">
        <v>4308</v>
      </c>
    </row>
    <row r="1014" spans="1:27" x14ac:dyDescent="0.3">
      <c r="A1014" s="11" t="s">
        <v>3744</v>
      </c>
      <c r="B1014" s="27"/>
      <c r="M1014" s="22" t="str">
        <f t="shared" si="21"/>
        <v xml:space="preserve">NISSAN : CONDOR - FD6,ED6 |  :  -  |  :  - </v>
      </c>
      <c r="N1014" s="12" t="s">
        <v>1003</v>
      </c>
      <c r="O1014" s="12"/>
      <c r="P1014" s="12"/>
      <c r="Q1014" s="12" t="s">
        <v>1936</v>
      </c>
      <c r="R1014" s="11"/>
      <c r="S1014" s="11"/>
      <c r="T1014" s="11" t="s">
        <v>4031</v>
      </c>
      <c r="U1014" s="11"/>
      <c r="V1014" s="11"/>
      <c r="W1014" s="27">
        <v>0.25</v>
      </c>
      <c r="X1014" s="27"/>
      <c r="Y1014" s="27" t="s">
        <v>4244</v>
      </c>
      <c r="Z1014" s="27" t="s">
        <v>4261</v>
      </c>
      <c r="AA1014" s="27" t="s">
        <v>4176</v>
      </c>
    </row>
    <row r="1015" spans="1:27" x14ac:dyDescent="0.3">
      <c r="A1015" s="11" t="s">
        <v>3745</v>
      </c>
      <c r="B1015" s="27"/>
      <c r="M1015" s="22" t="str">
        <f t="shared" si="21"/>
        <v xml:space="preserve">NISSAN : CARAVAN - TD23-TD25,TD27 |  :  -  |  :  - </v>
      </c>
      <c r="N1015" s="12" t="s">
        <v>1003</v>
      </c>
      <c r="O1015" s="12"/>
      <c r="P1015" s="12"/>
      <c r="Q1015" s="12" t="s">
        <v>2778</v>
      </c>
      <c r="R1015" s="11"/>
      <c r="S1015" s="11"/>
      <c r="T1015" s="11" t="s">
        <v>4032</v>
      </c>
      <c r="U1015" s="11"/>
      <c r="V1015" s="11"/>
      <c r="W1015" s="27" t="s">
        <v>3761</v>
      </c>
      <c r="X1015" s="27"/>
      <c r="Y1015" s="27" t="s">
        <v>4118</v>
      </c>
      <c r="Z1015" s="27" t="s">
        <v>4118</v>
      </c>
      <c r="AA1015" s="27" t="s">
        <v>4307</v>
      </c>
    </row>
    <row r="1016" spans="1:27" x14ac:dyDescent="0.3">
      <c r="A1016" s="11" t="s">
        <v>3746</v>
      </c>
      <c r="B1016" s="27"/>
      <c r="M1016" s="22" t="str">
        <f t="shared" si="21"/>
        <v xml:space="preserve">HYUNDAI : KIA RIO HYUNDAI ACCENT - G4FA,G4FG,G4FC |  :  -  |  :  - </v>
      </c>
      <c r="N1016" s="12" t="s">
        <v>1002</v>
      </c>
      <c r="O1016" s="12"/>
      <c r="P1016" s="12"/>
      <c r="Q1016" s="12" t="s">
        <v>4033</v>
      </c>
      <c r="R1016" s="11"/>
      <c r="S1016" s="11"/>
      <c r="T1016" s="11" t="s">
        <v>4034</v>
      </c>
      <c r="U1016" s="11"/>
      <c r="V1016" s="11"/>
      <c r="W1016" s="27">
        <v>0.25</v>
      </c>
      <c r="X1016" s="27" t="s">
        <v>4052</v>
      </c>
      <c r="Y1016" s="27">
        <v>9950432</v>
      </c>
      <c r="Z1016" s="27" t="s">
        <v>4052</v>
      </c>
      <c r="AA1016" s="27" t="s">
        <v>4341</v>
      </c>
    </row>
    <row r="1017" spans="1:27" x14ac:dyDescent="0.3">
      <c r="A1017" s="11" t="s">
        <v>3747</v>
      </c>
      <c r="B1017" s="27"/>
      <c r="M1017" s="22" t="str">
        <f t="shared" si="21"/>
        <v xml:space="preserve">DAIHATSU : TERIOS - K3 | TOYOTA : AVANZA - 3SZ |  :  - </v>
      </c>
      <c r="N1017" s="12" t="s">
        <v>1026</v>
      </c>
      <c r="O1017" s="12" t="s">
        <v>1008</v>
      </c>
      <c r="P1017" s="12"/>
      <c r="Q1017" s="12" t="s">
        <v>4010</v>
      </c>
      <c r="R1017" s="11" t="s">
        <v>1683</v>
      </c>
      <c r="S1017" s="11"/>
      <c r="T1017" s="11" t="s">
        <v>4011</v>
      </c>
      <c r="U1017" s="11" t="s">
        <v>2027</v>
      </c>
      <c r="V1017" s="11"/>
      <c r="W1017" s="27">
        <v>0.5</v>
      </c>
      <c r="X1017" s="27"/>
      <c r="Y1017" s="27" t="s">
        <v>4245</v>
      </c>
      <c r="Z1017" s="27" t="s">
        <v>4245</v>
      </c>
      <c r="AA1017" s="27" t="s">
        <v>4365</v>
      </c>
    </row>
    <row r="1018" spans="1:27" x14ac:dyDescent="0.3">
      <c r="A1018" s="11" t="s">
        <v>3748</v>
      </c>
      <c r="B1018" s="27"/>
      <c r="M1018" s="22" t="str">
        <f t="shared" si="21"/>
        <v xml:space="preserve">DAIHATSU : TERIOS - K3 | TOYOTA : AVANZA - 3SZ |  :  - </v>
      </c>
      <c r="N1018" s="12" t="s">
        <v>1026</v>
      </c>
      <c r="O1018" s="12" t="s">
        <v>1008</v>
      </c>
      <c r="P1018" s="12"/>
      <c r="Q1018" s="12" t="s">
        <v>4010</v>
      </c>
      <c r="R1018" s="11" t="s">
        <v>1683</v>
      </c>
      <c r="S1018" s="11"/>
      <c r="T1018" s="11" t="s">
        <v>4011</v>
      </c>
      <c r="U1018" s="11" t="s">
        <v>2027</v>
      </c>
      <c r="V1018" s="11"/>
      <c r="W1018" s="27" t="s">
        <v>3761</v>
      </c>
      <c r="X1018" s="27"/>
      <c r="Y1018" s="27" t="s">
        <v>4245</v>
      </c>
      <c r="Z1018" s="27" t="s">
        <v>4245</v>
      </c>
      <c r="AA1018" s="27" t="s">
        <v>4365</v>
      </c>
    </row>
    <row r="1019" spans="1:27" x14ac:dyDescent="0.3">
      <c r="A1019" s="11" t="s">
        <v>3749</v>
      </c>
      <c r="B1019" s="27"/>
      <c r="M1019" s="22" t="str">
        <f t="shared" si="21"/>
        <v xml:space="preserve">DAIHATSU : TERIOS - K3 | TOYOTA : AVANZA - 3SZ |  :  - </v>
      </c>
      <c r="N1019" s="12" t="s">
        <v>1026</v>
      </c>
      <c r="O1019" s="12" t="s">
        <v>1008</v>
      </c>
      <c r="P1019" s="12"/>
      <c r="Q1019" s="12" t="s">
        <v>4010</v>
      </c>
      <c r="R1019" s="11" t="s">
        <v>1683</v>
      </c>
      <c r="S1019" s="11"/>
      <c r="T1019" s="11" t="s">
        <v>4011</v>
      </c>
      <c r="U1019" s="11" t="s">
        <v>2027</v>
      </c>
      <c r="V1019" s="11"/>
      <c r="W1019" s="27">
        <v>0.25</v>
      </c>
      <c r="X1019" s="27"/>
      <c r="Y1019" s="27" t="s">
        <v>4245</v>
      </c>
      <c r="Z1019" s="27" t="s">
        <v>4245</v>
      </c>
      <c r="AA1019" s="27" t="s">
        <v>4365</v>
      </c>
    </row>
    <row r="1020" spans="1:27" x14ac:dyDescent="0.3">
      <c r="A1020" s="11" t="s">
        <v>3750</v>
      </c>
      <c r="B1020" s="27"/>
      <c r="M1020" s="22" t="str">
        <f t="shared" si="21"/>
        <v xml:space="preserve">TOYOTA : STARLET - 3K, 4K |  :  -  |  :  - </v>
      </c>
      <c r="N1020" s="12" t="s">
        <v>1008</v>
      </c>
      <c r="O1020" s="12"/>
      <c r="P1020" s="12"/>
      <c r="Q1020" s="12" t="s">
        <v>3892</v>
      </c>
      <c r="R1020" s="11"/>
      <c r="S1020" s="11"/>
      <c r="T1020" s="11" t="s">
        <v>2007</v>
      </c>
      <c r="U1020" s="11"/>
      <c r="V1020" s="11"/>
      <c r="W1020" s="27" t="s">
        <v>3761</v>
      </c>
      <c r="X1020" s="27"/>
      <c r="Y1020" s="27" t="s">
        <v>4246</v>
      </c>
      <c r="Z1020" s="27" t="s">
        <v>4246</v>
      </c>
      <c r="AA1020" s="27" t="s">
        <v>4324</v>
      </c>
    </row>
    <row r="1021" spans="1:27" x14ac:dyDescent="0.3">
      <c r="A1021" s="11" t="s">
        <v>3751</v>
      </c>
      <c r="B1021" s="27"/>
      <c r="M1021" s="22" t="str">
        <f t="shared" si="21"/>
        <v xml:space="preserve">FAW : V80 - VARIOS |  :  -  |  :  - </v>
      </c>
      <c r="N1021" s="12" t="s">
        <v>1027</v>
      </c>
      <c r="O1021" s="12"/>
      <c r="P1021" s="12"/>
      <c r="Q1021" s="12" t="s">
        <v>1685</v>
      </c>
      <c r="R1021" s="11"/>
      <c r="S1021" s="11"/>
      <c r="T1021" s="11" t="s">
        <v>1021</v>
      </c>
      <c r="U1021" s="11"/>
      <c r="V1021" s="11"/>
      <c r="W1021" s="27" t="s">
        <v>3761</v>
      </c>
      <c r="X1021" s="27"/>
      <c r="Y1021" s="27" t="s">
        <v>4247</v>
      </c>
      <c r="Z1021" s="27" t="s">
        <v>4247</v>
      </c>
      <c r="AA1021" s="27"/>
    </row>
    <row r="1022" spans="1:27" x14ac:dyDescent="0.3">
      <c r="A1022" s="11" t="s">
        <v>3752</v>
      </c>
      <c r="B1022" s="27"/>
      <c r="M1022" s="22" t="str">
        <f t="shared" si="21"/>
        <v xml:space="preserve">TOYOTA : COROLLA 1.6 - 1ZR,2ZR |  :  -  |  :  - </v>
      </c>
      <c r="N1022" s="12" t="s">
        <v>1008</v>
      </c>
      <c r="O1022" s="12"/>
      <c r="P1022" s="12"/>
      <c r="Q1022" s="12" t="s">
        <v>4035</v>
      </c>
      <c r="R1022" s="11"/>
      <c r="S1022" s="11"/>
      <c r="T1022" s="11" t="s">
        <v>4036</v>
      </c>
      <c r="U1022" s="11"/>
      <c r="V1022" s="11"/>
      <c r="W1022" s="27" t="s">
        <v>3761</v>
      </c>
      <c r="X1022" s="27" t="s">
        <v>4053</v>
      </c>
      <c r="Y1022" s="27" t="s">
        <v>4053</v>
      </c>
      <c r="Z1022" s="27" t="s">
        <v>4053</v>
      </c>
      <c r="AA1022" s="27" t="s">
        <v>4366</v>
      </c>
    </row>
    <row r="1023" spans="1:27" x14ac:dyDescent="0.3">
      <c r="A1023" s="11" t="s">
        <v>3753</v>
      </c>
      <c r="B1023" s="27"/>
      <c r="M1023" s="22" t="str">
        <f t="shared" si="21"/>
        <v xml:space="preserve">TOYOTA : STARLET - 1N |  :  -  |  :  - </v>
      </c>
      <c r="N1023" s="12" t="s">
        <v>1008</v>
      </c>
      <c r="O1023" s="12"/>
      <c r="P1023" s="12"/>
      <c r="Q1023" s="12" t="s">
        <v>3892</v>
      </c>
      <c r="R1023" s="11"/>
      <c r="S1023" s="11"/>
      <c r="T1023" s="11" t="s">
        <v>2116</v>
      </c>
      <c r="U1023" s="11"/>
      <c r="V1023" s="11"/>
      <c r="W1023" s="27">
        <v>75</v>
      </c>
      <c r="X1023" s="27"/>
      <c r="Y1023" s="27" t="s">
        <v>4159</v>
      </c>
      <c r="Z1023" s="27" t="s">
        <v>4159</v>
      </c>
      <c r="AA1023" s="27" t="s">
        <v>4331</v>
      </c>
    </row>
    <row r="1024" spans="1:27" x14ac:dyDescent="0.3">
      <c r="A1024" s="11" t="s">
        <v>3754</v>
      </c>
      <c r="B1024" s="27"/>
      <c r="M1024" s="22" t="str">
        <f t="shared" si="21"/>
        <v xml:space="preserve">MITSUBISHI : GALANT, LANCER - 4G91, 4G93 |  :  -  |  :  - </v>
      </c>
      <c r="N1024" s="12" t="s">
        <v>1004</v>
      </c>
      <c r="O1024" s="12"/>
      <c r="P1024" s="12"/>
      <c r="Q1024" s="12" t="s">
        <v>4037</v>
      </c>
      <c r="R1024" s="11"/>
      <c r="S1024" s="11"/>
      <c r="T1024" s="11" t="s">
        <v>2159</v>
      </c>
      <c r="U1024" s="11"/>
      <c r="V1024" s="11"/>
      <c r="W1024" s="27" t="s">
        <v>3761</v>
      </c>
      <c r="X1024" s="27"/>
      <c r="Y1024" s="27" t="s">
        <v>4248</v>
      </c>
      <c r="Z1024" s="27"/>
      <c r="AA1024" s="27"/>
    </row>
    <row r="1025" spans="1:27" x14ac:dyDescent="0.3">
      <c r="A1025" s="11" t="s">
        <v>3755</v>
      </c>
      <c r="B1025" s="27"/>
      <c r="M1025" s="22" t="str">
        <f t="shared" si="21"/>
        <v xml:space="preserve">HYUNDAI : H1,STAREX,H100,K2700 - D4CB |  :  -  |  :  - </v>
      </c>
      <c r="N1025" s="12" t="s">
        <v>1002</v>
      </c>
      <c r="O1025" s="12"/>
      <c r="P1025" s="12"/>
      <c r="Q1025" s="12" t="s">
        <v>4038</v>
      </c>
      <c r="R1025" s="11"/>
      <c r="S1025" s="11"/>
      <c r="T1025" s="11" t="s">
        <v>2123</v>
      </c>
      <c r="U1025" s="11"/>
      <c r="V1025" s="11"/>
      <c r="W1025" s="27" t="s">
        <v>3761</v>
      </c>
      <c r="X1025" s="27"/>
      <c r="Y1025" s="27" t="s">
        <v>4249</v>
      </c>
      <c r="Z1025" s="27"/>
      <c r="AA1025" s="27"/>
    </row>
    <row r="1026" spans="1:27" x14ac:dyDescent="0.3">
      <c r="A1026" s="11" t="s">
        <v>3756</v>
      </c>
      <c r="B1026" s="27"/>
      <c r="M1026" s="22" t="str">
        <f t="shared" si="21"/>
        <v xml:space="preserve">HINO : CAMION - H06C, H07C |  :  -  |  :  - </v>
      </c>
      <c r="N1026" s="12" t="s">
        <v>4039</v>
      </c>
      <c r="O1026" s="12"/>
      <c r="P1026" s="12"/>
      <c r="Q1026" s="12" t="s">
        <v>4040</v>
      </c>
      <c r="R1026" s="11"/>
      <c r="S1026" s="11"/>
      <c r="T1026" s="11" t="s">
        <v>4041</v>
      </c>
      <c r="U1026" s="11"/>
      <c r="V1026" s="11"/>
      <c r="W1026" s="27" t="s">
        <v>3761</v>
      </c>
      <c r="X1026" s="27" t="s">
        <v>4054</v>
      </c>
      <c r="Y1026" s="27" t="s">
        <v>4250</v>
      </c>
      <c r="Z1026" s="27"/>
      <c r="AA1026" s="27"/>
    </row>
    <row r="1027" spans="1:27" x14ac:dyDescent="0.3">
      <c r="A1027" s="11" t="s">
        <v>3757</v>
      </c>
      <c r="B1027" s="27"/>
      <c r="M1027" s="22" t="str">
        <f t="shared" si="21"/>
        <v xml:space="preserve">HYUNDAI : H100,STAREX,H1 - D4CB |  :  -  |  :  - </v>
      </c>
      <c r="N1027" s="12" t="s">
        <v>1002</v>
      </c>
      <c r="O1027" s="12"/>
      <c r="P1027" s="12"/>
      <c r="Q1027" s="12" t="s">
        <v>4042</v>
      </c>
      <c r="R1027" s="11"/>
      <c r="S1027" s="11"/>
      <c r="T1027" s="11" t="s">
        <v>2123</v>
      </c>
      <c r="U1027" s="11"/>
      <c r="V1027" s="11"/>
      <c r="W1027" s="27">
        <v>0.25</v>
      </c>
      <c r="X1027" s="27"/>
      <c r="Y1027" s="27" t="s">
        <v>4251</v>
      </c>
      <c r="Z1027" s="27" t="s">
        <v>4289</v>
      </c>
      <c r="AA1027" s="27">
        <v>9958074</v>
      </c>
    </row>
    <row r="1028" spans="1:27" x14ac:dyDescent="0.3">
      <c r="A1028" s="11" t="s">
        <v>3758</v>
      </c>
      <c r="B1028" s="27"/>
      <c r="M1028" s="22" t="str">
        <f t="shared" si="21"/>
        <v xml:space="preserve">NISSAN : AD - CD20 |  :  -  |  :  - </v>
      </c>
      <c r="N1028" s="12" t="s">
        <v>1003</v>
      </c>
      <c r="O1028" s="12"/>
      <c r="P1028" s="12"/>
      <c r="Q1028" s="12" t="s">
        <v>1909</v>
      </c>
      <c r="R1028" s="11"/>
      <c r="S1028" s="11"/>
      <c r="T1028" s="11" t="s">
        <v>1975</v>
      </c>
      <c r="U1028" s="11"/>
      <c r="V1028" s="11"/>
      <c r="W1028" s="27" t="s">
        <v>3761</v>
      </c>
      <c r="X1028" s="27"/>
      <c r="Y1028" s="27" t="s">
        <v>4252</v>
      </c>
      <c r="Z1028" s="27"/>
      <c r="AA1028" s="27"/>
    </row>
    <row r="1029" spans="1:27" x14ac:dyDescent="0.3">
      <c r="A1029" s="11" t="s">
        <v>3759</v>
      </c>
      <c r="B1029" s="27"/>
      <c r="M1029" s="22" t="str">
        <f t="shared" si="21"/>
        <v xml:space="preserve">NISSAN : NAVARA, FRONTIER, - YD22,YD25 |  :  -  |  :  - </v>
      </c>
      <c r="N1029" s="12" t="s">
        <v>1003</v>
      </c>
      <c r="O1029" s="12"/>
      <c r="P1029" s="12"/>
      <c r="Q1029" s="12" t="s">
        <v>4043</v>
      </c>
      <c r="R1029" s="11"/>
      <c r="S1029" s="11"/>
      <c r="T1029" s="11" t="s">
        <v>3787</v>
      </c>
      <c r="U1029" s="11"/>
      <c r="V1029" s="11"/>
      <c r="W1029" s="27">
        <v>0.25</v>
      </c>
      <c r="X1029" s="27"/>
      <c r="Y1029" s="27" t="s">
        <v>4253</v>
      </c>
      <c r="Z1029" s="27" t="s">
        <v>4253</v>
      </c>
      <c r="AA1029" s="27" t="s">
        <v>4066</v>
      </c>
    </row>
    <row r="1030" spans="1:27" x14ac:dyDescent="0.3">
      <c r="A1030" s="11" t="s">
        <v>3760</v>
      </c>
      <c r="B1030" s="27"/>
      <c r="M1030" s="22" t="str">
        <f>CONCATENATE(N1030," : ",Q1030," - ",T1030," | ",O1030," : ",R1030," - ",U1030," | ",P1030," : ",S1030," - ",V1030)</f>
        <v xml:space="preserve">NISSAN : NAVARA, FRONTIER, - YD22,YD25 |  :  -  |  :  - </v>
      </c>
      <c r="N1030" s="12" t="s">
        <v>1003</v>
      </c>
      <c r="O1030" s="12"/>
      <c r="P1030" s="12"/>
      <c r="Q1030" s="12" t="s">
        <v>4043</v>
      </c>
      <c r="R1030" s="11"/>
      <c r="S1030" s="11"/>
      <c r="T1030" s="11" t="s">
        <v>3787</v>
      </c>
      <c r="U1030" s="11"/>
      <c r="V1030" s="11"/>
      <c r="W1030" s="27" t="s">
        <v>3761</v>
      </c>
      <c r="X1030" s="27"/>
      <c r="Y1030" s="27" t="s">
        <v>4253</v>
      </c>
      <c r="Z1030" s="27" t="s">
        <v>4253</v>
      </c>
      <c r="AA1030" s="27" t="s">
        <v>4367</v>
      </c>
    </row>
    <row r="1031" spans="1:27" x14ac:dyDescent="0.3">
      <c r="A1031" s="11" t="s">
        <v>4368</v>
      </c>
      <c r="B1031" s="27"/>
      <c r="M1031" s="22" t="str">
        <f t="shared" si="21"/>
        <v xml:space="preserve">NISSAN : 620 - J13, J15,16,18 |  :  -  |  :  - </v>
      </c>
      <c r="N1031" s="12" t="s">
        <v>1003</v>
      </c>
      <c r="O1031" s="12"/>
      <c r="P1031" s="12"/>
      <c r="Q1031" s="12">
        <v>620</v>
      </c>
      <c r="R1031" s="11"/>
      <c r="S1031" s="11"/>
      <c r="T1031" s="11" t="s">
        <v>4630</v>
      </c>
      <c r="U1031" s="11"/>
      <c r="V1031" s="11"/>
      <c r="W1031" s="27">
        <v>1</v>
      </c>
      <c r="X1031" s="27"/>
      <c r="Y1031" s="27" t="s">
        <v>4796</v>
      </c>
      <c r="Z1031" s="27" t="s">
        <v>4796</v>
      </c>
      <c r="AA1031" s="27" t="s">
        <v>4977</v>
      </c>
    </row>
    <row r="1032" spans="1:27" x14ac:dyDescent="0.3">
      <c r="A1032" s="11" t="s">
        <v>4369</v>
      </c>
      <c r="B1032" s="27"/>
      <c r="M1032" s="22" t="str">
        <f t="shared" si="21"/>
        <v>MITSUBISHI : MONTERO, L200 - 4G52, 4D55, 4D56 | HYUNDAI : STAREX, PORTER - D4BB, D4BH | KIA : K2700 - D4BH</v>
      </c>
      <c r="N1032" s="12" t="s">
        <v>1004</v>
      </c>
      <c r="O1032" s="12" t="s">
        <v>1002</v>
      </c>
      <c r="P1032" s="12" t="s">
        <v>1001</v>
      </c>
      <c r="Q1032" s="12" t="s">
        <v>4631</v>
      </c>
      <c r="R1032" s="11" t="s">
        <v>4632</v>
      </c>
      <c r="S1032" s="11" t="s">
        <v>1595</v>
      </c>
      <c r="T1032" s="11" t="s">
        <v>3862</v>
      </c>
      <c r="U1032" s="11" t="s">
        <v>1991</v>
      </c>
      <c r="V1032" s="11" t="s">
        <v>2768</v>
      </c>
      <c r="W1032" s="27">
        <v>0.25</v>
      </c>
      <c r="X1032" s="27"/>
      <c r="Y1032" s="27" t="s">
        <v>4797</v>
      </c>
      <c r="Z1032" s="27" t="s">
        <v>4797</v>
      </c>
      <c r="AA1032" s="27" t="s">
        <v>4979</v>
      </c>
    </row>
    <row r="1033" spans="1:27" x14ac:dyDescent="0.3">
      <c r="A1033" s="11" t="s">
        <v>4370</v>
      </c>
      <c r="B1033" s="27"/>
      <c r="M1033" s="22" t="str">
        <f t="shared" si="21"/>
        <v>MITSUBISHI : MONTERO, L200 - 4G52, 4D55, 4D56 | HYUNDAI : STAREX, PORTER - D4BB, D4BH | KIA : K2700 - D4BH</v>
      </c>
      <c r="N1033" s="12" t="s">
        <v>1004</v>
      </c>
      <c r="O1033" s="12" t="s">
        <v>1002</v>
      </c>
      <c r="P1033" s="12" t="s">
        <v>1001</v>
      </c>
      <c r="Q1033" s="12" t="s">
        <v>4631</v>
      </c>
      <c r="R1033" s="11" t="s">
        <v>4632</v>
      </c>
      <c r="S1033" s="11" t="s">
        <v>1595</v>
      </c>
      <c r="T1033" s="11" t="s">
        <v>3862</v>
      </c>
      <c r="U1033" s="11" t="s">
        <v>1991</v>
      </c>
      <c r="V1033" s="11" t="s">
        <v>2768</v>
      </c>
      <c r="W1033" s="27">
        <v>0.5</v>
      </c>
      <c r="X1033" s="27"/>
      <c r="Y1033" s="27" t="s">
        <v>4797</v>
      </c>
      <c r="Z1033" s="27" t="s">
        <v>4797</v>
      </c>
      <c r="AA1033" s="27" t="s">
        <v>4979</v>
      </c>
    </row>
    <row r="1034" spans="1:27" x14ac:dyDescent="0.3">
      <c r="A1034" s="11" t="s">
        <v>4371</v>
      </c>
      <c r="B1034" s="27"/>
      <c r="M1034" s="22" t="str">
        <f t="shared" si="21"/>
        <v>MITSUBISHI : MONTERO,L200 - 4G52, 4D55, 4D56 | HYUNDAI : STAREX, TERRACAN, PORTER - D4BH, D4BB | KIA : K2700 - 4DBH</v>
      </c>
      <c r="N1034" s="12" t="s">
        <v>1004</v>
      </c>
      <c r="O1034" s="12" t="s">
        <v>1002</v>
      </c>
      <c r="P1034" s="12" t="s">
        <v>1001</v>
      </c>
      <c r="Q1034" s="12" t="s">
        <v>4633</v>
      </c>
      <c r="R1034" s="11" t="s">
        <v>4634</v>
      </c>
      <c r="S1034" s="11" t="s">
        <v>1595</v>
      </c>
      <c r="T1034" s="11" t="s">
        <v>3862</v>
      </c>
      <c r="U1034" s="11" t="s">
        <v>4635</v>
      </c>
      <c r="V1034" s="11" t="s">
        <v>4636</v>
      </c>
      <c r="W1034" s="27" t="s">
        <v>3761</v>
      </c>
      <c r="X1034" s="27"/>
      <c r="Y1034" s="27" t="s">
        <v>4797</v>
      </c>
      <c r="Z1034" s="27" t="s">
        <v>4797</v>
      </c>
      <c r="AA1034" s="27" t="s">
        <v>4979</v>
      </c>
    </row>
    <row r="1035" spans="1:27" x14ac:dyDescent="0.3">
      <c r="A1035" s="11" t="s">
        <v>4372</v>
      </c>
      <c r="B1035" s="27"/>
      <c r="M1035" s="22" t="str">
        <f t="shared" si="21"/>
        <v xml:space="preserve">MITSUBISHI : FUSO - 6D10,6D11,6D14,6D15 |  :  -  |  :  - </v>
      </c>
      <c r="N1035" s="12" t="s">
        <v>1004</v>
      </c>
      <c r="O1035" s="12"/>
      <c r="P1035" s="12"/>
      <c r="Q1035" s="12" t="s">
        <v>1757</v>
      </c>
      <c r="R1035" s="11"/>
      <c r="S1035" s="11"/>
      <c r="T1035" s="11" t="s">
        <v>4637</v>
      </c>
      <c r="U1035" s="11"/>
      <c r="V1035" s="11"/>
      <c r="W1035" s="27">
        <v>0.25</v>
      </c>
      <c r="X1035" s="27"/>
      <c r="Y1035" s="27" t="s">
        <v>4798</v>
      </c>
      <c r="Z1035" s="27" t="s">
        <v>4798</v>
      </c>
      <c r="AA1035" s="27" t="s">
        <v>5018</v>
      </c>
    </row>
    <row r="1036" spans="1:27" x14ac:dyDescent="0.3">
      <c r="A1036" s="11" t="s">
        <v>4373</v>
      </c>
      <c r="B1036" s="27"/>
      <c r="M1036" s="22" t="str">
        <f t="shared" si="21"/>
        <v xml:space="preserve">MITSUBISHI : FUSO - 6D10,6D11,6D14,6D15 |  :  -  |  :  - </v>
      </c>
      <c r="N1036" s="12" t="s">
        <v>1004</v>
      </c>
      <c r="O1036" s="12"/>
      <c r="P1036" s="12"/>
      <c r="Q1036" s="12" t="s">
        <v>1757</v>
      </c>
      <c r="R1036" s="11"/>
      <c r="S1036" s="11"/>
      <c r="T1036" s="11" t="s">
        <v>4637</v>
      </c>
      <c r="U1036" s="11"/>
      <c r="V1036" s="11"/>
      <c r="W1036" s="27" t="s">
        <v>3761</v>
      </c>
      <c r="X1036" s="27"/>
      <c r="Y1036" s="27" t="s">
        <v>4798</v>
      </c>
      <c r="Z1036" s="27" t="s">
        <v>4798</v>
      </c>
      <c r="AA1036" s="27" t="s">
        <v>5018</v>
      </c>
    </row>
    <row r="1037" spans="1:27" x14ac:dyDescent="0.3">
      <c r="A1037" s="11" t="s">
        <v>4374</v>
      </c>
      <c r="B1037" s="27"/>
      <c r="M1037" s="22" t="str">
        <f t="shared" si="21"/>
        <v xml:space="preserve">NISSAN : SENTRA, BLUEBIRD - CD17, CA16, CA18 |  :  -  |  :  - </v>
      </c>
      <c r="N1037" s="12" t="s">
        <v>1003</v>
      </c>
      <c r="O1037" s="12"/>
      <c r="P1037" s="12"/>
      <c r="Q1037" s="12" t="s">
        <v>4638</v>
      </c>
      <c r="R1037" s="11"/>
      <c r="S1037" s="11"/>
      <c r="T1037" s="11" t="s">
        <v>3775</v>
      </c>
      <c r="U1037" s="11"/>
      <c r="V1037" s="11"/>
      <c r="W1037" s="27">
        <v>0.25</v>
      </c>
      <c r="X1037" s="27"/>
      <c r="Y1037" s="27" t="s">
        <v>4799</v>
      </c>
      <c r="Z1037" s="27" t="s">
        <v>4799</v>
      </c>
      <c r="AA1037" s="27" t="s">
        <v>5019</v>
      </c>
    </row>
    <row r="1038" spans="1:27" x14ac:dyDescent="0.3">
      <c r="A1038" s="11" t="s">
        <v>4375</v>
      </c>
      <c r="B1038" s="27"/>
      <c r="M1038" s="22" t="str">
        <f t="shared" si="21"/>
        <v xml:space="preserve">NISSAN : SENTRA, BLUEBIRD - CD17, CA16, CA18 |  :  -  |  :  - </v>
      </c>
      <c r="N1038" s="12" t="s">
        <v>1003</v>
      </c>
      <c r="O1038" s="12"/>
      <c r="P1038" s="12"/>
      <c r="Q1038" s="12" t="s">
        <v>4638</v>
      </c>
      <c r="R1038" s="11"/>
      <c r="S1038" s="11"/>
      <c r="T1038" s="11" t="s">
        <v>3775</v>
      </c>
      <c r="U1038" s="11"/>
      <c r="V1038" s="11"/>
      <c r="W1038" s="27">
        <v>0.5</v>
      </c>
      <c r="X1038" s="27"/>
      <c r="Y1038" s="27" t="s">
        <v>4799</v>
      </c>
      <c r="Z1038" s="27" t="s">
        <v>4799</v>
      </c>
      <c r="AA1038" s="27" t="s">
        <v>5020</v>
      </c>
    </row>
    <row r="1039" spans="1:27" x14ac:dyDescent="0.3">
      <c r="A1039" s="11" t="s">
        <v>4376</v>
      </c>
      <c r="B1039" s="27"/>
      <c r="M1039" s="22" t="str">
        <f t="shared" si="21"/>
        <v xml:space="preserve">NISSAN : BLUEBIRD, SENTRA - CD17, CA16, CA18 |  :  -  |  :  - </v>
      </c>
      <c r="N1039" s="12" t="s">
        <v>1003</v>
      </c>
      <c r="O1039" s="12"/>
      <c r="P1039" s="12"/>
      <c r="Q1039" s="12" t="s">
        <v>4639</v>
      </c>
      <c r="R1039" s="11"/>
      <c r="S1039" s="11"/>
      <c r="T1039" s="11" t="s">
        <v>3775</v>
      </c>
      <c r="U1039" s="11"/>
      <c r="V1039" s="11"/>
      <c r="W1039" s="27" t="s">
        <v>3761</v>
      </c>
      <c r="X1039" s="27"/>
      <c r="Y1039" s="27" t="s">
        <v>4799</v>
      </c>
      <c r="Z1039" s="27" t="s">
        <v>4799</v>
      </c>
      <c r="AA1039" s="27" t="s">
        <v>5020</v>
      </c>
    </row>
    <row r="1040" spans="1:27" x14ac:dyDescent="0.3">
      <c r="A1040" s="11" t="s">
        <v>4377</v>
      </c>
      <c r="B1040" s="27"/>
      <c r="M1040" s="22" t="str">
        <f t="shared" si="21"/>
        <v xml:space="preserve">NISSAN : PULSAR, SUNNY - E13, E15,E16 |  :  -  |  :  - </v>
      </c>
      <c r="N1040" s="12" t="s">
        <v>1003</v>
      </c>
      <c r="O1040" s="12"/>
      <c r="P1040" s="12"/>
      <c r="Q1040" s="12" t="s">
        <v>3780</v>
      </c>
      <c r="R1040" s="11"/>
      <c r="S1040" s="11"/>
      <c r="T1040" s="11" t="s">
        <v>3777</v>
      </c>
      <c r="U1040" s="11"/>
      <c r="V1040" s="11"/>
      <c r="W1040" s="27">
        <v>0.75</v>
      </c>
      <c r="X1040" s="27"/>
      <c r="Y1040" s="27" t="s">
        <v>4800</v>
      </c>
      <c r="Z1040" s="27" t="s">
        <v>4800</v>
      </c>
      <c r="AA1040" s="27" t="s">
        <v>5021</v>
      </c>
    </row>
    <row r="1041" spans="1:27" x14ac:dyDescent="0.3">
      <c r="A1041" s="11" t="s">
        <v>4378</v>
      </c>
      <c r="B1041" s="27"/>
      <c r="M1041" s="22" t="str">
        <f t="shared" si="21"/>
        <v xml:space="preserve">NISSAN : PULSAR, SUNNY - E13, E15,E16 |  :  -  |  :  - </v>
      </c>
      <c r="N1041" s="12" t="s">
        <v>1003</v>
      </c>
      <c r="O1041" s="12"/>
      <c r="P1041" s="12"/>
      <c r="Q1041" s="12" t="s">
        <v>3780</v>
      </c>
      <c r="R1041" s="11"/>
      <c r="S1041" s="11"/>
      <c r="T1041" s="11" t="s">
        <v>3777</v>
      </c>
      <c r="U1041" s="11"/>
      <c r="V1041" s="11"/>
      <c r="W1041" s="27" t="s">
        <v>3761</v>
      </c>
      <c r="X1041" s="27"/>
      <c r="Y1041" s="27" t="s">
        <v>4800</v>
      </c>
      <c r="Z1041" s="27" t="s">
        <v>4800</v>
      </c>
      <c r="AA1041" s="27" t="s">
        <v>5021</v>
      </c>
    </row>
    <row r="1042" spans="1:27" x14ac:dyDescent="0.3">
      <c r="A1042" s="11" t="s">
        <v>4379</v>
      </c>
      <c r="B1042" s="27"/>
      <c r="M1042" s="22" t="str">
        <f t="shared" si="21"/>
        <v xml:space="preserve">NISSAN : ATLAS, CIVILIAN - ED33, FD33,FD35 |  :  -  |  :  - </v>
      </c>
      <c r="N1042" s="12" t="s">
        <v>1003</v>
      </c>
      <c r="O1042" s="12"/>
      <c r="P1042" s="12"/>
      <c r="Q1042" s="12" t="s">
        <v>3841</v>
      </c>
      <c r="R1042" s="11"/>
      <c r="S1042" s="11"/>
      <c r="T1042" s="11" t="s">
        <v>4640</v>
      </c>
      <c r="U1042" s="11"/>
      <c r="V1042" s="11"/>
      <c r="W1042" s="27">
        <v>0.5</v>
      </c>
      <c r="X1042" s="27"/>
      <c r="Y1042" s="27" t="s">
        <v>4801</v>
      </c>
      <c r="Z1042" s="27" t="s">
        <v>4801</v>
      </c>
      <c r="AA1042" s="27" t="s">
        <v>5000</v>
      </c>
    </row>
    <row r="1043" spans="1:27" x14ac:dyDescent="0.3">
      <c r="A1043" s="11" t="s">
        <v>4380</v>
      </c>
      <c r="B1043" s="27"/>
      <c r="M1043" s="22" t="str">
        <f t="shared" si="21"/>
        <v xml:space="preserve">NISSAN : ATLAS, CIVILIAN - ED33, FD33,FD35 |  :  -  |  :  - </v>
      </c>
      <c r="N1043" s="12" t="s">
        <v>1003</v>
      </c>
      <c r="O1043" s="12"/>
      <c r="P1043" s="12"/>
      <c r="Q1043" s="12" t="s">
        <v>3841</v>
      </c>
      <c r="R1043" s="11"/>
      <c r="S1043" s="11"/>
      <c r="T1043" s="11" t="s">
        <v>4640</v>
      </c>
      <c r="U1043" s="11"/>
      <c r="V1043" s="11"/>
      <c r="W1043" s="27" t="s">
        <v>3761</v>
      </c>
      <c r="X1043" s="27"/>
      <c r="Y1043" s="27" t="s">
        <v>4801</v>
      </c>
      <c r="Z1043" s="27" t="s">
        <v>4801</v>
      </c>
      <c r="AA1043" s="27" t="s">
        <v>5000</v>
      </c>
    </row>
    <row r="1044" spans="1:27" x14ac:dyDescent="0.3">
      <c r="A1044" s="11" t="s">
        <v>4381</v>
      </c>
      <c r="B1044" s="27"/>
      <c r="M1044" s="22" t="str">
        <f t="shared" si="21"/>
        <v xml:space="preserve">NISSAN : FIERA, VANETTE SERENA - Z20,Z22,Z24,LD20 |  :  -  |  :  - </v>
      </c>
      <c r="N1044" s="12" t="s">
        <v>1003</v>
      </c>
      <c r="O1044" s="12"/>
      <c r="P1044" s="12"/>
      <c r="Q1044" s="12" t="s">
        <v>4641</v>
      </c>
      <c r="R1044" s="11"/>
      <c r="S1044" s="11"/>
      <c r="T1044" s="11" t="s">
        <v>4642</v>
      </c>
      <c r="U1044" s="11"/>
      <c r="V1044" s="11"/>
      <c r="W1044" s="27">
        <v>0.25</v>
      </c>
      <c r="X1044" s="27"/>
      <c r="Y1044" s="27" t="s">
        <v>4802</v>
      </c>
      <c r="Z1044" s="27" t="s">
        <v>4802</v>
      </c>
      <c r="AA1044" s="27" t="s">
        <v>5022</v>
      </c>
    </row>
    <row r="1045" spans="1:27" x14ac:dyDescent="0.3">
      <c r="A1045" s="11" t="s">
        <v>4382</v>
      </c>
      <c r="B1045" s="27"/>
      <c r="M1045" s="22" t="str">
        <f t="shared" si="21"/>
        <v xml:space="preserve">NISSAN : ATLAS, CARAVAN,FRONTIER - QD32, TD25, TD27 |  :  -  |  :  - </v>
      </c>
      <c r="N1045" s="12" t="s">
        <v>1003</v>
      </c>
      <c r="O1045" s="12"/>
      <c r="P1045" s="12"/>
      <c r="Q1045" s="12" t="s">
        <v>4643</v>
      </c>
      <c r="R1045" s="11"/>
      <c r="S1045" s="11"/>
      <c r="T1045" s="11" t="s">
        <v>4644</v>
      </c>
      <c r="U1045" s="11"/>
      <c r="V1045" s="11"/>
      <c r="W1045" s="27">
        <v>0.25</v>
      </c>
      <c r="X1045" s="27"/>
      <c r="Y1045" s="27" t="s">
        <v>4803</v>
      </c>
      <c r="Z1045" s="27" t="s">
        <v>4803</v>
      </c>
      <c r="AA1045" s="27" t="s">
        <v>4921</v>
      </c>
    </row>
    <row r="1046" spans="1:27" x14ac:dyDescent="0.3">
      <c r="A1046" s="11" t="s">
        <v>4383</v>
      </c>
      <c r="B1046" s="27"/>
      <c r="M1046" s="22" t="str">
        <f t="shared" si="21"/>
        <v xml:space="preserve">NISSAN : ATLAS, CARAVAN,FRONTIER, DATSUN, URBAN - QD32, TD25, TD27 |  :  -  |  :  - </v>
      </c>
      <c r="N1046" s="12" t="s">
        <v>1003</v>
      </c>
      <c r="O1046" s="12"/>
      <c r="P1046" s="12"/>
      <c r="Q1046" s="12" t="s">
        <v>4645</v>
      </c>
      <c r="R1046" s="11"/>
      <c r="S1046" s="11"/>
      <c r="T1046" s="11" t="s">
        <v>4644</v>
      </c>
      <c r="U1046" s="11"/>
      <c r="V1046" s="11"/>
      <c r="W1046" s="27" t="s">
        <v>3761</v>
      </c>
      <c r="X1046" s="27"/>
      <c r="Y1046" s="27" t="s">
        <v>4803</v>
      </c>
      <c r="Z1046" s="27" t="s">
        <v>4803</v>
      </c>
      <c r="AA1046" s="27" t="s">
        <v>4921</v>
      </c>
    </row>
    <row r="1047" spans="1:27" x14ac:dyDescent="0.3">
      <c r="A1047" s="11" t="s">
        <v>4384</v>
      </c>
      <c r="B1047" s="27"/>
      <c r="M1047" s="22" t="str">
        <f t="shared" si="21"/>
        <v xml:space="preserve">NISSAN : PRESEA, PULSAR, SUNNY - GA13,GA15,16,QG15,16,18 |  :  -  |  :  - </v>
      </c>
      <c r="N1047" s="12" t="s">
        <v>1003</v>
      </c>
      <c r="O1047" s="12"/>
      <c r="P1047" s="12"/>
      <c r="Q1047" s="12" t="s">
        <v>4646</v>
      </c>
      <c r="R1047" s="11"/>
      <c r="S1047" s="11"/>
      <c r="T1047" s="11" t="s">
        <v>4647</v>
      </c>
      <c r="U1047" s="11"/>
      <c r="V1047" s="11"/>
      <c r="W1047" s="27">
        <v>0.25</v>
      </c>
      <c r="X1047" s="27"/>
      <c r="Y1047" s="27" t="s">
        <v>4804</v>
      </c>
      <c r="Z1047" s="27" t="s">
        <v>4804</v>
      </c>
      <c r="AA1047" s="27" t="s">
        <v>5023</v>
      </c>
    </row>
    <row r="1048" spans="1:27" x14ac:dyDescent="0.3">
      <c r="A1048" s="11" t="s">
        <v>4385</v>
      </c>
      <c r="B1048" s="27"/>
      <c r="M1048" s="22" t="str">
        <f t="shared" si="21"/>
        <v xml:space="preserve">NISSAN : SUNNY, X-TRAIL - YD22,YD25 |  :  -  |  :  - </v>
      </c>
      <c r="N1048" s="12" t="s">
        <v>1003</v>
      </c>
      <c r="O1048" s="12"/>
      <c r="P1048" s="12"/>
      <c r="Q1048" s="12" t="s">
        <v>4648</v>
      </c>
      <c r="R1048" s="11"/>
      <c r="S1048" s="11"/>
      <c r="T1048" s="11" t="s">
        <v>3787</v>
      </c>
      <c r="U1048" s="11"/>
      <c r="V1048" s="11"/>
      <c r="W1048" s="27" t="s">
        <v>3761</v>
      </c>
      <c r="X1048" s="27"/>
      <c r="Y1048" s="27" t="s">
        <v>4805</v>
      </c>
      <c r="Z1048" s="27" t="s">
        <v>4805</v>
      </c>
      <c r="AA1048" s="27" t="s">
        <v>4969</v>
      </c>
    </row>
    <row r="1049" spans="1:27" x14ac:dyDescent="0.3">
      <c r="A1049" s="11" t="s">
        <v>4386</v>
      </c>
      <c r="B1049" s="27"/>
      <c r="M1049" s="22" t="str">
        <f t="shared" si="21"/>
        <v xml:space="preserve">TOYOTA : CORONA, HILUX - 16R, 18R, 22R |  :  -  |  :  - </v>
      </c>
      <c r="N1049" s="12" t="s">
        <v>1008</v>
      </c>
      <c r="O1049" s="12"/>
      <c r="P1049" s="12"/>
      <c r="Q1049" s="12" t="s">
        <v>4649</v>
      </c>
      <c r="R1049" s="11"/>
      <c r="S1049" s="11"/>
      <c r="T1049" s="11" t="s">
        <v>4650</v>
      </c>
      <c r="U1049" s="11"/>
      <c r="V1049" s="11"/>
      <c r="W1049" s="27">
        <v>0.25</v>
      </c>
      <c r="X1049" s="27"/>
      <c r="Y1049" s="27" t="s">
        <v>4806</v>
      </c>
      <c r="Z1049" s="27" t="s">
        <v>4806</v>
      </c>
      <c r="AA1049" s="27" t="s">
        <v>5024</v>
      </c>
    </row>
    <row r="1050" spans="1:27" x14ac:dyDescent="0.3">
      <c r="A1050" s="11" t="s">
        <v>4387</v>
      </c>
      <c r="B1050" s="27"/>
      <c r="M1050" s="22" t="str">
        <f t="shared" si="21"/>
        <v xml:space="preserve">TOYOTA : CORONA, HILUX - 16R, 18R, 22R |  :  -  |  :  - </v>
      </c>
      <c r="N1050" s="12" t="s">
        <v>1008</v>
      </c>
      <c r="O1050" s="12"/>
      <c r="P1050" s="12"/>
      <c r="Q1050" s="12" t="s">
        <v>4649</v>
      </c>
      <c r="R1050" s="11"/>
      <c r="S1050" s="11"/>
      <c r="T1050" s="11" t="s">
        <v>4650</v>
      </c>
      <c r="U1050" s="11"/>
      <c r="V1050" s="11"/>
      <c r="W1050" s="27">
        <v>0.75</v>
      </c>
      <c r="X1050" s="27"/>
      <c r="Y1050" s="27" t="s">
        <v>4806</v>
      </c>
      <c r="Z1050" s="27" t="s">
        <v>4806</v>
      </c>
      <c r="AA1050" s="27" t="s">
        <v>5024</v>
      </c>
    </row>
    <row r="1051" spans="1:27" x14ac:dyDescent="0.3">
      <c r="A1051" s="11" t="s">
        <v>4388</v>
      </c>
      <c r="B1051" s="27"/>
      <c r="M1051" s="22" t="str">
        <f t="shared" si="21"/>
        <v xml:space="preserve">TOYOTA : HIACE, HILUX - 2L,2LT, 3L, 5L |  :  -  |  :  - </v>
      </c>
      <c r="N1051" s="12" t="s">
        <v>1008</v>
      </c>
      <c r="O1051" s="12"/>
      <c r="P1051" s="12"/>
      <c r="Q1051" s="12" t="s">
        <v>1770</v>
      </c>
      <c r="R1051" s="11"/>
      <c r="S1051" s="11"/>
      <c r="T1051" s="11" t="s">
        <v>4651</v>
      </c>
      <c r="U1051" s="11"/>
      <c r="V1051" s="11"/>
      <c r="W1051" s="27">
        <v>0.25</v>
      </c>
      <c r="X1051" s="27"/>
      <c r="Y1051" s="27" t="s">
        <v>4807</v>
      </c>
      <c r="Z1051" s="27" t="s">
        <v>4807</v>
      </c>
      <c r="AA1051" s="27" t="s">
        <v>4974</v>
      </c>
    </row>
    <row r="1052" spans="1:27" x14ac:dyDescent="0.3">
      <c r="A1052" s="11" t="s">
        <v>4389</v>
      </c>
      <c r="B1052" s="27"/>
      <c r="M1052" s="22" t="str">
        <f t="shared" si="21"/>
        <v xml:space="preserve">TOYOTA : HIACE, HILUX - 2LT, 3L, 5L |  :  -  |  :  - </v>
      </c>
      <c r="N1052" s="12" t="s">
        <v>1008</v>
      </c>
      <c r="O1052" s="12"/>
      <c r="P1052" s="12"/>
      <c r="Q1052" s="12" t="s">
        <v>1770</v>
      </c>
      <c r="R1052" s="11"/>
      <c r="S1052" s="11"/>
      <c r="T1052" s="11" t="s">
        <v>3801</v>
      </c>
      <c r="U1052" s="11"/>
      <c r="V1052" s="11"/>
      <c r="W1052" s="27">
        <v>0.5</v>
      </c>
      <c r="X1052" s="27"/>
      <c r="Y1052" s="27" t="s">
        <v>4807</v>
      </c>
      <c r="Z1052" s="27" t="s">
        <v>4807</v>
      </c>
      <c r="AA1052" s="27" t="s">
        <v>4974</v>
      </c>
    </row>
    <row r="1053" spans="1:27" x14ac:dyDescent="0.3">
      <c r="A1053" s="11" t="s">
        <v>4390</v>
      </c>
      <c r="B1053" s="27"/>
      <c r="M1053" s="22" t="str">
        <f t="shared" si="21"/>
        <v xml:space="preserve">TOYOTA : CORONA, SPRINTER, TOWNACE - 1C, 2C,3C |  :  -  |  :  - </v>
      </c>
      <c r="N1053" s="12" t="s">
        <v>1008</v>
      </c>
      <c r="O1053" s="12"/>
      <c r="P1053" s="12"/>
      <c r="Q1053" s="12" t="s">
        <v>4652</v>
      </c>
      <c r="R1053" s="11"/>
      <c r="S1053" s="11"/>
      <c r="T1053" s="11" t="s">
        <v>4653</v>
      </c>
      <c r="U1053" s="11"/>
      <c r="V1053" s="11"/>
      <c r="W1053" s="27">
        <v>0.25</v>
      </c>
      <c r="X1053" s="27"/>
      <c r="Y1053" s="27" t="s">
        <v>4808</v>
      </c>
      <c r="Z1053" s="27" t="s">
        <v>4808</v>
      </c>
      <c r="AA1053" s="27" t="s">
        <v>4792</v>
      </c>
    </row>
    <row r="1054" spans="1:27" x14ac:dyDescent="0.3">
      <c r="A1054" s="11" t="s">
        <v>4391</v>
      </c>
      <c r="B1054" s="27"/>
      <c r="M1054" s="22" t="str">
        <f t="shared" ref="M1054:M1117" si="22">CONCATENATE(N1054," : ",Q1054," - ",T1054," | ",O1054," : ",R1054," - ",U1054," | ",P1054," : ",S1054," - ",V1054)</f>
        <v xml:space="preserve">TOYOTA : CORONA, SPRINTER, TOWNACE - 1C, 2C,3C |  :  -  |  :  - </v>
      </c>
      <c r="N1054" s="12" t="s">
        <v>1008</v>
      </c>
      <c r="O1054" s="12"/>
      <c r="P1054" s="12"/>
      <c r="Q1054" s="12" t="s">
        <v>4652</v>
      </c>
      <c r="R1054" s="11"/>
      <c r="S1054" s="11"/>
      <c r="T1054" s="11" t="s">
        <v>4653</v>
      </c>
      <c r="U1054" s="11"/>
      <c r="V1054" s="11"/>
      <c r="W1054" s="27">
        <v>0.5</v>
      </c>
      <c r="X1054" s="27"/>
      <c r="Y1054" s="27" t="s">
        <v>4808</v>
      </c>
      <c r="Z1054" s="27" t="s">
        <v>4808</v>
      </c>
      <c r="AA1054" s="27" t="s">
        <v>4792</v>
      </c>
    </row>
    <row r="1055" spans="1:27" x14ac:dyDescent="0.3">
      <c r="A1055" s="11" t="s">
        <v>4392</v>
      </c>
      <c r="B1055" s="27"/>
      <c r="M1055" s="22" t="str">
        <f t="shared" si="22"/>
        <v xml:space="preserve">TOYOTA : CORONA, SPRINTER, TOWNACE - 1C, 2C,3C |  :  -  |  :  - </v>
      </c>
      <c r="N1055" s="12" t="s">
        <v>1008</v>
      </c>
      <c r="O1055" s="12"/>
      <c r="P1055" s="12"/>
      <c r="Q1055" s="12" t="s">
        <v>4652</v>
      </c>
      <c r="R1055" s="11"/>
      <c r="S1055" s="11"/>
      <c r="T1055" s="11" t="s">
        <v>4653</v>
      </c>
      <c r="U1055" s="11"/>
      <c r="V1055" s="11"/>
      <c r="W1055" s="27" t="s">
        <v>3761</v>
      </c>
      <c r="X1055" s="27"/>
      <c r="Y1055" s="27" t="s">
        <v>4808</v>
      </c>
      <c r="Z1055" s="27" t="s">
        <v>4808</v>
      </c>
      <c r="AA1055" s="27" t="s">
        <v>4792</v>
      </c>
    </row>
    <row r="1056" spans="1:27" x14ac:dyDescent="0.3">
      <c r="A1056" s="11" t="s">
        <v>4393</v>
      </c>
      <c r="B1056" s="27"/>
      <c r="M1056" s="22" t="str">
        <f t="shared" si="22"/>
        <v xml:space="preserve">TOYOTA : CARINA, COROLLA, CORONA, TERCEL, RAV4 - 2A, 3A,4A |  :  -  |  :  - </v>
      </c>
      <c r="N1056" s="12" t="s">
        <v>1008</v>
      </c>
      <c r="O1056" s="12"/>
      <c r="P1056" s="12"/>
      <c r="Q1056" s="12" t="s">
        <v>3797</v>
      </c>
      <c r="R1056" s="11"/>
      <c r="S1056" s="11"/>
      <c r="T1056" s="11" t="s">
        <v>4654</v>
      </c>
      <c r="U1056" s="11"/>
      <c r="V1056" s="11"/>
      <c r="W1056" s="27" t="s">
        <v>3761</v>
      </c>
      <c r="X1056" s="27"/>
      <c r="Y1056" s="27" t="s">
        <v>4809</v>
      </c>
      <c r="Z1056" s="27" t="s">
        <v>4809</v>
      </c>
      <c r="AA1056" s="27" t="s">
        <v>5025</v>
      </c>
    </row>
    <row r="1057" spans="1:27" x14ac:dyDescent="0.3">
      <c r="A1057" s="11" t="s">
        <v>4394</v>
      </c>
      <c r="B1057" s="27"/>
      <c r="M1057" s="22" t="str">
        <f t="shared" si="22"/>
        <v xml:space="preserve">TOYOTA : CARINA, COROLLA, CORONA, TERCEL, RAV4 - 2A, 3A,4A |  :  -  |  :  - </v>
      </c>
      <c r="N1057" s="12" t="s">
        <v>1008</v>
      </c>
      <c r="O1057" s="12"/>
      <c r="P1057" s="12"/>
      <c r="Q1057" s="12" t="s">
        <v>3797</v>
      </c>
      <c r="R1057" s="11"/>
      <c r="S1057" s="11"/>
      <c r="T1057" s="11" t="s">
        <v>4654</v>
      </c>
      <c r="U1057" s="11"/>
      <c r="V1057" s="11"/>
      <c r="W1057" s="27">
        <v>0.25</v>
      </c>
      <c r="X1057" s="27"/>
      <c r="Y1057" s="27" t="s">
        <v>4809</v>
      </c>
      <c r="Z1057" s="27" t="s">
        <v>4809</v>
      </c>
      <c r="AA1057" s="27" t="s">
        <v>5025</v>
      </c>
    </row>
    <row r="1058" spans="1:27" x14ac:dyDescent="0.3">
      <c r="A1058" s="11" t="s">
        <v>4395</v>
      </c>
      <c r="B1058" s="27"/>
      <c r="M1058" s="22" t="str">
        <f t="shared" si="22"/>
        <v xml:space="preserve">TOYOTA : COROLLA, CORSA, SPRINTER, TERCEL, STARLET - 2E, 4E |  :  -  |  :  - </v>
      </c>
      <c r="N1058" s="12" t="s">
        <v>1008</v>
      </c>
      <c r="O1058" s="12"/>
      <c r="P1058" s="12"/>
      <c r="Q1058" s="12" t="s">
        <v>4655</v>
      </c>
      <c r="R1058" s="11"/>
      <c r="S1058" s="11"/>
      <c r="T1058" s="11" t="s">
        <v>3803</v>
      </c>
      <c r="U1058" s="11"/>
      <c r="V1058" s="11"/>
      <c r="W1058" s="27">
        <v>0.25</v>
      </c>
      <c r="X1058" s="27"/>
      <c r="Y1058" s="27" t="s">
        <v>4810</v>
      </c>
      <c r="Z1058" s="27" t="s">
        <v>4810</v>
      </c>
      <c r="AA1058" s="27" t="s">
        <v>4794</v>
      </c>
    </row>
    <row r="1059" spans="1:27" x14ac:dyDescent="0.3">
      <c r="A1059" s="11" t="s">
        <v>4396</v>
      </c>
      <c r="B1059" s="27"/>
      <c r="M1059" s="22" t="str">
        <f t="shared" si="22"/>
        <v xml:space="preserve">TOYOTA : COROLLA, CORSA, SPRINTER, TERCEL, STARLET - 2E, 4E |  :  -  |  :  - </v>
      </c>
      <c r="N1059" s="12" t="s">
        <v>1008</v>
      </c>
      <c r="O1059" s="12"/>
      <c r="P1059" s="12"/>
      <c r="Q1059" s="12" t="s">
        <v>4655</v>
      </c>
      <c r="R1059" s="11"/>
      <c r="S1059" s="11"/>
      <c r="T1059" s="11" t="s">
        <v>3803</v>
      </c>
      <c r="U1059" s="11"/>
      <c r="V1059" s="11"/>
      <c r="W1059" s="27" t="s">
        <v>3761</v>
      </c>
      <c r="X1059" s="27"/>
      <c r="Y1059" s="27" t="s">
        <v>4810</v>
      </c>
      <c r="Z1059" s="27" t="s">
        <v>4810</v>
      </c>
      <c r="AA1059" s="27" t="s">
        <v>4794</v>
      </c>
    </row>
    <row r="1060" spans="1:27" x14ac:dyDescent="0.3">
      <c r="A1060" s="11" t="s">
        <v>4397</v>
      </c>
      <c r="B1060" s="27"/>
      <c r="M1060" s="22" t="str">
        <f t="shared" si="22"/>
        <v xml:space="preserve">TOYOTA : CARINA, COROLLA, CORONA, TERCEL - 3E, 5E |  :  -  |  :  - </v>
      </c>
      <c r="N1060" s="12" t="s">
        <v>1008</v>
      </c>
      <c r="O1060" s="12"/>
      <c r="P1060" s="12"/>
      <c r="Q1060" s="12" t="s">
        <v>4656</v>
      </c>
      <c r="R1060" s="11"/>
      <c r="S1060" s="11"/>
      <c r="T1060" s="11" t="s">
        <v>3805</v>
      </c>
      <c r="U1060" s="11"/>
      <c r="V1060" s="11"/>
      <c r="W1060" s="27">
        <v>0.25</v>
      </c>
      <c r="X1060" s="27"/>
      <c r="Y1060" s="27" t="s">
        <v>4811</v>
      </c>
      <c r="Z1060" s="27" t="s">
        <v>4811</v>
      </c>
      <c r="AA1060" s="27" t="s">
        <v>4793</v>
      </c>
    </row>
    <row r="1061" spans="1:27" x14ac:dyDescent="0.3">
      <c r="A1061" s="11" t="s">
        <v>4398</v>
      </c>
      <c r="B1061" s="27"/>
      <c r="M1061" s="22" t="str">
        <f t="shared" si="22"/>
        <v xml:space="preserve">TOYOTA : CARINA, COROLLA, CORONA, TERCEL - 3E, 5E |  :  -  |  :  - </v>
      </c>
      <c r="N1061" s="12" t="s">
        <v>1008</v>
      </c>
      <c r="O1061" s="12"/>
      <c r="P1061" s="12"/>
      <c r="Q1061" s="12" t="s">
        <v>4656</v>
      </c>
      <c r="R1061" s="11"/>
      <c r="S1061" s="11"/>
      <c r="T1061" s="11" t="s">
        <v>3805</v>
      </c>
      <c r="U1061" s="11"/>
      <c r="V1061" s="11"/>
      <c r="W1061" s="27">
        <v>0.5</v>
      </c>
      <c r="X1061" s="27"/>
      <c r="Y1061" s="27" t="s">
        <v>4811</v>
      </c>
      <c r="Z1061" s="27" t="s">
        <v>4811</v>
      </c>
      <c r="AA1061" s="27" t="s">
        <v>4793</v>
      </c>
    </row>
    <row r="1062" spans="1:27" x14ac:dyDescent="0.3">
      <c r="A1062" s="11" t="s">
        <v>4399</v>
      </c>
      <c r="B1062" s="27"/>
      <c r="M1062" s="22" t="str">
        <f t="shared" si="22"/>
        <v xml:space="preserve">TOYOTA : CARINA, COROLLA, CORONA, TERCEL - 3E, 5E |  :  -  |  :  - </v>
      </c>
      <c r="N1062" s="12" t="s">
        <v>1008</v>
      </c>
      <c r="O1062" s="12"/>
      <c r="P1062" s="12"/>
      <c r="Q1062" s="12" t="s">
        <v>4656</v>
      </c>
      <c r="R1062" s="11"/>
      <c r="S1062" s="11"/>
      <c r="T1062" s="11" t="s">
        <v>3805</v>
      </c>
      <c r="U1062" s="11"/>
      <c r="V1062" s="11"/>
      <c r="W1062" s="27">
        <v>0.75</v>
      </c>
      <c r="X1062" s="27"/>
      <c r="Y1062" s="27" t="s">
        <v>4811</v>
      </c>
      <c r="Z1062" s="27" t="s">
        <v>4811</v>
      </c>
      <c r="AA1062" s="27" t="s">
        <v>4793</v>
      </c>
    </row>
    <row r="1063" spans="1:27" x14ac:dyDescent="0.3">
      <c r="A1063" s="11" t="s">
        <v>4400</v>
      </c>
      <c r="B1063" s="27"/>
      <c r="M1063" s="22" t="str">
        <f t="shared" si="22"/>
        <v xml:space="preserve">TOYOTA : CARINA, COROLLA, CORONA, TERCEL - 3E, 5E |  :  -  |  :  - </v>
      </c>
      <c r="N1063" s="12" t="s">
        <v>1008</v>
      </c>
      <c r="O1063" s="12"/>
      <c r="P1063" s="12"/>
      <c r="Q1063" s="12" t="s">
        <v>4656</v>
      </c>
      <c r="R1063" s="11"/>
      <c r="S1063" s="11"/>
      <c r="T1063" s="11" t="s">
        <v>3805</v>
      </c>
      <c r="U1063" s="11"/>
      <c r="V1063" s="11"/>
      <c r="W1063" s="27" t="s">
        <v>3761</v>
      </c>
      <c r="X1063" s="27"/>
      <c r="Y1063" s="27" t="s">
        <v>4811</v>
      </c>
      <c r="Z1063" s="27" t="s">
        <v>4811</v>
      </c>
      <c r="AA1063" s="27" t="s">
        <v>4793</v>
      </c>
    </row>
    <row r="1064" spans="1:27" x14ac:dyDescent="0.3">
      <c r="A1064" s="11" t="s">
        <v>4401</v>
      </c>
      <c r="B1064" s="27"/>
      <c r="M1064" s="22" t="str">
        <f t="shared" si="22"/>
        <v xml:space="preserve">TOYOTA : COASTER, DYNA - B, 3B, 14B |  :  -  |  :  - </v>
      </c>
      <c r="N1064" s="12" t="s">
        <v>1008</v>
      </c>
      <c r="O1064" s="12"/>
      <c r="P1064" s="12"/>
      <c r="Q1064" s="12" t="s">
        <v>2739</v>
      </c>
      <c r="R1064" s="11"/>
      <c r="S1064" s="11"/>
      <c r="T1064" s="11" t="s">
        <v>3806</v>
      </c>
      <c r="U1064" s="11"/>
      <c r="V1064" s="11"/>
      <c r="W1064" s="27">
        <v>0.5</v>
      </c>
      <c r="X1064" s="27"/>
      <c r="Y1064" s="27" t="s">
        <v>4812</v>
      </c>
      <c r="Z1064" s="27" t="s">
        <v>4812</v>
      </c>
      <c r="AA1064" s="27" t="s">
        <v>4975</v>
      </c>
    </row>
    <row r="1065" spans="1:27" x14ac:dyDescent="0.3">
      <c r="A1065" s="11" t="s">
        <v>4402</v>
      </c>
      <c r="B1065" s="27"/>
      <c r="M1065" s="22" t="str">
        <f t="shared" si="22"/>
        <v xml:space="preserve">TOYOTA : COASTER, DYNA - B, 3B, 14B |  :  -  |  :  - </v>
      </c>
      <c r="N1065" s="12" t="s">
        <v>1008</v>
      </c>
      <c r="O1065" s="12"/>
      <c r="P1065" s="12"/>
      <c r="Q1065" s="12" t="s">
        <v>2739</v>
      </c>
      <c r="R1065" s="11"/>
      <c r="S1065" s="11"/>
      <c r="T1065" s="11" t="s">
        <v>3806</v>
      </c>
      <c r="U1065" s="11"/>
      <c r="V1065" s="11"/>
      <c r="W1065" s="27" t="s">
        <v>3761</v>
      </c>
      <c r="X1065" s="27"/>
      <c r="Y1065" s="27" t="s">
        <v>4812</v>
      </c>
      <c r="Z1065" s="27" t="s">
        <v>4812</v>
      </c>
      <c r="AA1065" s="27" t="s">
        <v>4975</v>
      </c>
    </row>
    <row r="1066" spans="1:27" x14ac:dyDescent="0.3">
      <c r="A1066" s="11" t="s">
        <v>4403</v>
      </c>
      <c r="B1066" s="27" t="s">
        <v>2892</v>
      </c>
      <c r="M1066" s="22" t="str">
        <f t="shared" si="22"/>
        <v xml:space="preserve">TOYOTA : PROBOX, YARIS, PRIUS - 1NZ, 2NZ |  :  -  |  :  - </v>
      </c>
      <c r="N1066" s="12" t="s">
        <v>1008</v>
      </c>
      <c r="O1066" s="12"/>
      <c r="P1066" s="12"/>
      <c r="Q1066" s="12" t="s">
        <v>4657</v>
      </c>
      <c r="R1066" s="11"/>
      <c r="S1066" s="11"/>
      <c r="T1066" s="11" t="s">
        <v>2029</v>
      </c>
      <c r="U1066" s="11"/>
      <c r="V1066" s="11"/>
      <c r="W1066" s="27">
        <v>0.25</v>
      </c>
      <c r="X1066" s="27"/>
      <c r="Y1066" s="27" t="s">
        <v>4813</v>
      </c>
      <c r="Z1066" s="27" t="s">
        <v>4813</v>
      </c>
      <c r="AA1066" s="27" t="s">
        <v>4973</v>
      </c>
    </row>
    <row r="1067" spans="1:27" x14ac:dyDescent="0.3">
      <c r="A1067" s="11" t="s">
        <v>4404</v>
      </c>
      <c r="B1067" s="27" t="s">
        <v>2892</v>
      </c>
      <c r="M1067" s="22" t="str">
        <f t="shared" si="22"/>
        <v xml:space="preserve">TOYOTA : PROBOX, YARIS, PRIUS - 1NZ, 2NZ |  :  -  |  :  - </v>
      </c>
      <c r="N1067" s="12" t="s">
        <v>1008</v>
      </c>
      <c r="O1067" s="12"/>
      <c r="P1067" s="12"/>
      <c r="Q1067" s="12" t="s">
        <v>4657</v>
      </c>
      <c r="R1067" s="11"/>
      <c r="S1067" s="11"/>
      <c r="T1067" s="11" t="s">
        <v>2029</v>
      </c>
      <c r="U1067" s="11"/>
      <c r="V1067" s="11"/>
      <c r="W1067" s="27">
        <v>0.5</v>
      </c>
      <c r="X1067" s="27"/>
      <c r="Y1067" s="27" t="s">
        <v>4813</v>
      </c>
      <c r="Z1067" s="27" t="s">
        <v>4813</v>
      </c>
      <c r="AA1067" s="27" t="s">
        <v>4973</v>
      </c>
    </row>
    <row r="1068" spans="1:27" x14ac:dyDescent="0.3">
      <c r="A1068" s="11" t="s">
        <v>4405</v>
      </c>
      <c r="B1068" s="27" t="s">
        <v>2892</v>
      </c>
      <c r="M1068" s="22" t="str">
        <f t="shared" si="22"/>
        <v xml:space="preserve">TOYOTA : PROBOX, YARIS, PRIUS - 1NZ, 2NZ |  :  -  |  :  - </v>
      </c>
      <c r="N1068" s="12" t="s">
        <v>1008</v>
      </c>
      <c r="O1068" s="12"/>
      <c r="P1068" s="12"/>
      <c r="Q1068" s="12" t="s">
        <v>4657</v>
      </c>
      <c r="R1068" s="11"/>
      <c r="S1068" s="11"/>
      <c r="T1068" s="11" t="s">
        <v>2029</v>
      </c>
      <c r="U1068" s="11"/>
      <c r="V1068" s="11"/>
      <c r="W1068" s="27" t="s">
        <v>3761</v>
      </c>
      <c r="X1068" s="27"/>
      <c r="Y1068" s="27" t="s">
        <v>4813</v>
      </c>
      <c r="Z1068" s="27" t="s">
        <v>4813</v>
      </c>
      <c r="AA1068" s="27" t="s">
        <v>4973</v>
      </c>
    </row>
    <row r="1069" spans="1:27" x14ac:dyDescent="0.3">
      <c r="A1069" s="11" t="s">
        <v>4406</v>
      </c>
      <c r="B1069" s="27"/>
      <c r="M1069" s="22" t="str">
        <f t="shared" si="22"/>
        <v xml:space="preserve">MITSUBISHI : CANTER, ROSA - 4D30, 4D31, 4D32, 4D33,4D34 |  :  -  |  :  - </v>
      </c>
      <c r="N1069" s="12" t="s">
        <v>1004</v>
      </c>
      <c r="O1069" s="12"/>
      <c r="P1069" s="12"/>
      <c r="Q1069" s="12" t="s">
        <v>1642</v>
      </c>
      <c r="R1069" s="11"/>
      <c r="S1069" s="11"/>
      <c r="T1069" s="11" t="s">
        <v>4658</v>
      </c>
      <c r="U1069" s="11"/>
      <c r="V1069" s="11"/>
      <c r="W1069" s="27" t="s">
        <v>3761</v>
      </c>
      <c r="X1069" s="27"/>
      <c r="Y1069" s="27" t="s">
        <v>4814</v>
      </c>
      <c r="Z1069" s="27" t="s">
        <v>4814</v>
      </c>
      <c r="AA1069" s="27" t="s">
        <v>4981</v>
      </c>
    </row>
    <row r="1070" spans="1:27" x14ac:dyDescent="0.3">
      <c r="A1070" s="11" t="s">
        <v>4407</v>
      </c>
      <c r="B1070" s="27"/>
      <c r="M1070" s="22" t="str">
        <f t="shared" si="22"/>
        <v xml:space="preserve">MITSUBISHI : CANTER, ROSA - 4D30, 4D31, 4D32, 4D33 |  :  -  |  :  - </v>
      </c>
      <c r="N1070" s="12" t="s">
        <v>1004</v>
      </c>
      <c r="O1070" s="12"/>
      <c r="P1070" s="12"/>
      <c r="Q1070" s="12" t="s">
        <v>1642</v>
      </c>
      <c r="R1070" s="11"/>
      <c r="S1070" s="11"/>
      <c r="T1070" s="11" t="s">
        <v>3819</v>
      </c>
      <c r="U1070" s="11"/>
      <c r="V1070" s="11"/>
      <c r="W1070" s="27">
        <v>0.25</v>
      </c>
      <c r="X1070" s="27"/>
      <c r="Y1070" s="27" t="s">
        <v>4814</v>
      </c>
      <c r="Z1070" s="27" t="s">
        <v>4814</v>
      </c>
      <c r="AA1070" s="27" t="s">
        <v>4981</v>
      </c>
    </row>
    <row r="1071" spans="1:27" x14ac:dyDescent="0.3">
      <c r="A1071" s="11" t="s">
        <v>4408</v>
      </c>
      <c r="B1071" s="27"/>
      <c r="M1071" s="22" t="str">
        <f t="shared" si="22"/>
        <v xml:space="preserve">MITSUBISHI : CANTER, ROSA - 4D30, 4D31, 4D32, 4D33,4D34 |  :  -  |  :  - </v>
      </c>
      <c r="N1071" s="12" t="s">
        <v>1004</v>
      </c>
      <c r="O1071" s="12"/>
      <c r="P1071" s="12"/>
      <c r="Q1071" s="12" t="s">
        <v>1642</v>
      </c>
      <c r="R1071" s="11"/>
      <c r="S1071" s="11"/>
      <c r="T1071" s="11" t="s">
        <v>4658</v>
      </c>
      <c r="U1071" s="11"/>
      <c r="V1071" s="11"/>
      <c r="W1071" s="27">
        <v>0.5</v>
      </c>
      <c r="X1071" s="27"/>
      <c r="Y1071" s="27" t="s">
        <v>4814</v>
      </c>
      <c r="Z1071" s="27" t="s">
        <v>4814</v>
      </c>
      <c r="AA1071" s="27" t="s">
        <v>4981</v>
      </c>
    </row>
    <row r="1072" spans="1:27" x14ac:dyDescent="0.3">
      <c r="A1072" s="11" t="s">
        <v>4409</v>
      </c>
      <c r="B1072" s="27"/>
      <c r="M1072" s="22" t="str">
        <f t="shared" si="22"/>
        <v xml:space="preserve">MITSUBISHI : CANTER, ROSA - 4D30, 4D31, 4D32, 4D33 |  :  -  |  :  - </v>
      </c>
      <c r="N1072" s="12" t="s">
        <v>1004</v>
      </c>
      <c r="O1072" s="12"/>
      <c r="P1072" s="12"/>
      <c r="Q1072" s="12" t="s">
        <v>1642</v>
      </c>
      <c r="R1072" s="11"/>
      <c r="S1072" s="11"/>
      <c r="T1072" s="11" t="s">
        <v>3819</v>
      </c>
      <c r="U1072" s="11"/>
      <c r="V1072" s="11"/>
      <c r="W1072" s="27">
        <v>0.75</v>
      </c>
      <c r="X1072" s="27"/>
      <c r="Y1072" s="27" t="s">
        <v>4814</v>
      </c>
      <c r="Z1072" s="27" t="s">
        <v>4814</v>
      </c>
      <c r="AA1072" s="27" t="s">
        <v>4981</v>
      </c>
    </row>
    <row r="1073" spans="1:27" x14ac:dyDescent="0.3">
      <c r="A1073" s="11" t="s">
        <v>4410</v>
      </c>
      <c r="B1073" s="27"/>
      <c r="M1073" s="22" t="str">
        <f t="shared" si="22"/>
        <v xml:space="preserve">MITSUBISHI : CANTER, ROSA - 4D30, 4D31, 4D32, 4D33 |  :  -  |  :  - </v>
      </c>
      <c r="N1073" s="12" t="s">
        <v>1004</v>
      </c>
      <c r="O1073" s="12"/>
      <c r="P1073" s="12"/>
      <c r="Q1073" s="12" t="s">
        <v>1642</v>
      </c>
      <c r="R1073" s="11"/>
      <c r="S1073" s="11"/>
      <c r="T1073" s="11" t="s">
        <v>3819</v>
      </c>
      <c r="U1073" s="11"/>
      <c r="V1073" s="11"/>
      <c r="W1073" s="27">
        <v>1</v>
      </c>
      <c r="X1073" s="27"/>
      <c r="Y1073" s="27" t="s">
        <v>4814</v>
      </c>
      <c r="Z1073" s="27" t="s">
        <v>4814</v>
      </c>
      <c r="AA1073" s="27" t="s">
        <v>4981</v>
      </c>
    </row>
    <row r="1074" spans="1:27" x14ac:dyDescent="0.3">
      <c r="A1074" s="11" t="s">
        <v>4411</v>
      </c>
      <c r="B1074" s="27"/>
      <c r="M1074" s="22" t="str">
        <f t="shared" si="22"/>
        <v xml:space="preserve">MITSUBISHI : LANCER - G15B | CHANGAN : SUPER BAN -  | HYUNDAI : EXCEL - </v>
      </c>
      <c r="N1074" s="12" t="s">
        <v>1004</v>
      </c>
      <c r="O1074" s="12" t="s">
        <v>1007</v>
      </c>
      <c r="P1074" s="12" t="s">
        <v>1002</v>
      </c>
      <c r="Q1074" s="12" t="s">
        <v>1639</v>
      </c>
      <c r="R1074" s="11" t="s">
        <v>3825</v>
      </c>
      <c r="S1074" s="11" t="s">
        <v>2817</v>
      </c>
      <c r="T1074" s="11" t="s">
        <v>3822</v>
      </c>
      <c r="U1074" s="11"/>
      <c r="V1074" s="11"/>
      <c r="W1074" s="27">
        <v>0.5</v>
      </c>
      <c r="X1074" s="27"/>
      <c r="Y1074" s="27" t="s">
        <v>4815</v>
      </c>
      <c r="Z1074" s="27" t="s">
        <v>4815</v>
      </c>
      <c r="AA1074" s="27" t="s">
        <v>4790</v>
      </c>
    </row>
    <row r="1075" spans="1:27" x14ac:dyDescent="0.3">
      <c r="A1075" s="11" t="s">
        <v>4412</v>
      </c>
      <c r="B1075" s="27"/>
      <c r="M1075" s="22" t="str">
        <f t="shared" si="22"/>
        <v xml:space="preserve">MITSUBISHI : ECLIPSE, GALANT, LANCER, L200 - 4G63 |  :  -  |  :  - </v>
      </c>
      <c r="N1075" s="12" t="s">
        <v>1004</v>
      </c>
      <c r="O1075" s="12"/>
      <c r="P1075" s="12"/>
      <c r="Q1075" s="12" t="s">
        <v>4659</v>
      </c>
      <c r="R1075" s="11"/>
      <c r="S1075" s="11"/>
      <c r="T1075" s="11" t="s">
        <v>1959</v>
      </c>
      <c r="U1075" s="11"/>
      <c r="V1075" s="11"/>
      <c r="W1075" s="27">
        <v>0.5</v>
      </c>
      <c r="X1075" s="27"/>
      <c r="Y1075" s="27" t="s">
        <v>4816</v>
      </c>
      <c r="Z1075" s="27" t="s">
        <v>4816</v>
      </c>
      <c r="AA1075" s="27" t="s">
        <v>5026</v>
      </c>
    </row>
    <row r="1076" spans="1:27" x14ac:dyDescent="0.3">
      <c r="A1076" s="11" t="s">
        <v>4413</v>
      </c>
      <c r="B1076" s="27"/>
      <c r="M1076" s="22" t="str">
        <f t="shared" si="22"/>
        <v xml:space="preserve">MITSUBISHI : ECLIPSE, GALANT, LANCER, L200 - 4G63 |  :  -  |  :  - </v>
      </c>
      <c r="N1076" s="12" t="s">
        <v>1004</v>
      </c>
      <c r="O1076" s="12"/>
      <c r="P1076" s="12"/>
      <c r="Q1076" s="12" t="s">
        <v>4659</v>
      </c>
      <c r="R1076" s="11"/>
      <c r="S1076" s="11"/>
      <c r="T1076" s="11" t="s">
        <v>1959</v>
      </c>
      <c r="U1076" s="11"/>
      <c r="V1076" s="11"/>
      <c r="W1076" s="27">
        <v>0.75</v>
      </c>
      <c r="X1076" s="27"/>
      <c r="Y1076" s="27" t="s">
        <v>4816</v>
      </c>
      <c r="Z1076" s="27" t="s">
        <v>4816</v>
      </c>
      <c r="AA1076" s="27" t="s">
        <v>5026</v>
      </c>
    </row>
    <row r="1077" spans="1:27" x14ac:dyDescent="0.3">
      <c r="A1077" s="11" t="s">
        <v>4414</v>
      </c>
      <c r="B1077" s="27"/>
      <c r="M1077" s="22" t="str">
        <f t="shared" si="22"/>
        <v xml:space="preserve">NISSAN : CONDOR, TRUCK - FE6 |  :  -  |  :  - </v>
      </c>
      <c r="N1077" s="12" t="s">
        <v>1003</v>
      </c>
      <c r="O1077" s="12"/>
      <c r="P1077" s="12"/>
      <c r="Q1077" s="12" t="s">
        <v>3844</v>
      </c>
      <c r="R1077" s="11"/>
      <c r="S1077" s="11"/>
      <c r="T1077" s="11" t="s">
        <v>2247</v>
      </c>
      <c r="U1077" s="11"/>
      <c r="V1077" s="11"/>
      <c r="W1077" s="27">
        <v>0.5</v>
      </c>
      <c r="X1077" s="27"/>
      <c r="Y1077" s="27" t="s">
        <v>4817</v>
      </c>
      <c r="Z1077" s="27" t="s">
        <v>4817</v>
      </c>
      <c r="AA1077" s="27" t="s">
        <v>4988</v>
      </c>
    </row>
    <row r="1078" spans="1:27" x14ac:dyDescent="0.3">
      <c r="A1078" s="11" t="s">
        <v>4415</v>
      </c>
      <c r="B1078" s="27"/>
      <c r="M1078" s="22" t="str">
        <f t="shared" si="22"/>
        <v xml:space="preserve">CHEVROLET : SAIL - L2B15, F14D |  :  -  |  :  - </v>
      </c>
      <c r="N1078" s="12" t="s">
        <v>1005</v>
      </c>
      <c r="O1078" s="12"/>
      <c r="P1078" s="12"/>
      <c r="Q1078" s="12" t="s">
        <v>1645</v>
      </c>
      <c r="R1078" s="11"/>
      <c r="S1078" s="11"/>
      <c r="T1078" s="11" t="s">
        <v>4660</v>
      </c>
      <c r="U1078" s="11"/>
      <c r="V1078" s="11"/>
      <c r="W1078" s="27">
        <v>0.5</v>
      </c>
      <c r="X1078" s="27"/>
      <c r="Y1078" s="27" t="s">
        <v>4818</v>
      </c>
      <c r="Z1078" s="27" t="s">
        <v>4818</v>
      </c>
      <c r="AA1078" s="27" t="s">
        <v>4987</v>
      </c>
    </row>
    <row r="1079" spans="1:27" x14ac:dyDescent="0.3">
      <c r="A1079" s="11" t="s">
        <v>4416</v>
      </c>
      <c r="B1079" s="27"/>
      <c r="M1079" s="22" t="str">
        <f t="shared" si="22"/>
        <v xml:space="preserve">CHEVROLET : SAIL - VARIOS |  :  -  |  :  - </v>
      </c>
      <c r="N1079" s="12" t="s">
        <v>1005</v>
      </c>
      <c r="O1079" s="12"/>
      <c r="P1079" s="12"/>
      <c r="Q1079" s="12" t="s">
        <v>1645</v>
      </c>
      <c r="R1079" s="11"/>
      <c r="S1079" s="11"/>
      <c r="T1079" s="11" t="s">
        <v>1021</v>
      </c>
      <c r="U1079" s="11"/>
      <c r="V1079" s="11"/>
      <c r="W1079" s="27" t="s">
        <v>3761</v>
      </c>
      <c r="X1079" s="27"/>
      <c r="Y1079" s="27" t="s">
        <v>4818</v>
      </c>
      <c r="Z1079" s="27" t="s">
        <v>4818</v>
      </c>
      <c r="AA1079" s="27" t="s">
        <v>4987</v>
      </c>
    </row>
    <row r="1080" spans="1:27" x14ac:dyDescent="0.3">
      <c r="A1080" s="11" t="s">
        <v>4417</v>
      </c>
      <c r="B1080" s="27"/>
      <c r="M1080" s="22" t="str">
        <f t="shared" si="22"/>
        <v xml:space="preserve">TOYOTA : PROBOX, YARIS, PRIUS, AVANZA - 1NZ - 2NZ, 3sz |  :  -  |  :  - </v>
      </c>
      <c r="N1080" s="12" t="s">
        <v>1008</v>
      </c>
      <c r="O1080" s="12"/>
      <c r="P1080" s="12"/>
      <c r="Q1080" s="12" t="s">
        <v>4661</v>
      </c>
      <c r="R1080" s="11"/>
      <c r="S1080" s="11"/>
      <c r="T1080" s="11" t="s">
        <v>4662</v>
      </c>
      <c r="U1080" s="11"/>
      <c r="V1080" s="11"/>
      <c r="W1080" s="27" t="s">
        <v>3761</v>
      </c>
      <c r="X1080" s="27"/>
      <c r="Y1080" s="27" t="s">
        <v>4819</v>
      </c>
      <c r="Z1080" s="27" t="s">
        <v>4972</v>
      </c>
      <c r="AA1080" s="27" t="s">
        <v>5027</v>
      </c>
    </row>
    <row r="1081" spans="1:27" x14ac:dyDescent="0.3">
      <c r="A1081" s="11" t="s">
        <v>4418</v>
      </c>
      <c r="B1081" s="27"/>
      <c r="M1081" s="22" t="str">
        <f t="shared" si="22"/>
        <v xml:space="preserve">TOYOTA : PROBOX, YARIS, PRIUS - 1NZ - 2NZ |  :  -  |  :  - </v>
      </c>
      <c r="N1081" s="12" t="s">
        <v>1008</v>
      </c>
      <c r="O1081" s="12"/>
      <c r="P1081" s="12"/>
      <c r="Q1081" s="12" t="s">
        <v>4657</v>
      </c>
      <c r="R1081" s="11"/>
      <c r="S1081" s="11"/>
      <c r="T1081" s="11" t="s">
        <v>4663</v>
      </c>
      <c r="U1081" s="11"/>
      <c r="V1081" s="11"/>
      <c r="W1081" s="27">
        <v>0.25</v>
      </c>
      <c r="X1081" s="27"/>
      <c r="Y1081" s="27" t="s">
        <v>4820</v>
      </c>
      <c r="Z1081" s="27" t="s">
        <v>4973</v>
      </c>
      <c r="AA1081" s="27" t="s">
        <v>5028</v>
      </c>
    </row>
    <row r="1082" spans="1:27" x14ac:dyDescent="0.3">
      <c r="A1082" s="11" t="s">
        <v>4419</v>
      </c>
      <c r="B1082" s="27"/>
      <c r="M1082" s="22" t="str">
        <f t="shared" si="22"/>
        <v xml:space="preserve">TOYOTA : PROBOX, YARIS, PRIUS - 1NZ - 2NZ |  :  -  |  :  - </v>
      </c>
      <c r="N1082" s="12" t="s">
        <v>1008</v>
      </c>
      <c r="O1082" s="12"/>
      <c r="P1082" s="12"/>
      <c r="Q1082" s="12" t="s">
        <v>4657</v>
      </c>
      <c r="R1082" s="11"/>
      <c r="S1082" s="11"/>
      <c r="T1082" s="11" t="s">
        <v>4663</v>
      </c>
      <c r="U1082" s="11"/>
      <c r="V1082" s="11"/>
      <c r="W1082" s="27">
        <v>0.5</v>
      </c>
      <c r="X1082" s="27"/>
      <c r="Y1082" s="27" t="s">
        <v>4821</v>
      </c>
      <c r="Z1082" s="27" t="s">
        <v>4973</v>
      </c>
      <c r="AA1082" s="27" t="s">
        <v>4821</v>
      </c>
    </row>
    <row r="1083" spans="1:27" ht="37.5" x14ac:dyDescent="0.3">
      <c r="A1083" s="11" t="s">
        <v>4420</v>
      </c>
      <c r="B1083" s="27"/>
      <c r="M1083" s="22" t="str">
        <f t="shared" si="22"/>
        <v xml:space="preserve">TOYOTA : COROLLA, CORSA, SPRINTER - 1E - 2E |  :  -  |  :  - </v>
      </c>
      <c r="N1083" s="12" t="s">
        <v>1008</v>
      </c>
      <c r="O1083" s="12"/>
      <c r="P1083" s="12"/>
      <c r="Q1083" s="12" t="s">
        <v>4664</v>
      </c>
      <c r="R1083" s="11"/>
      <c r="S1083" s="11"/>
      <c r="T1083" s="11" t="s">
        <v>4665</v>
      </c>
      <c r="U1083" s="11"/>
      <c r="V1083" s="11"/>
      <c r="W1083" s="27" t="s">
        <v>3761</v>
      </c>
      <c r="X1083" s="27"/>
      <c r="Y1083" s="27" t="s">
        <v>4822</v>
      </c>
      <c r="Z1083" s="27" t="s">
        <v>4794</v>
      </c>
      <c r="AA1083" s="27" t="s">
        <v>5029</v>
      </c>
    </row>
    <row r="1084" spans="1:27" x14ac:dyDescent="0.3">
      <c r="A1084" s="11" t="s">
        <v>4421</v>
      </c>
      <c r="B1084" s="27"/>
      <c r="M1084" s="22" t="str">
        <f t="shared" si="22"/>
        <v xml:space="preserve">TOYOTA : COROLLA, CALDINA, SPRINTER, TERCEL - 3E, 5EFE |  :  -  |  :  - </v>
      </c>
      <c r="N1084" s="12" t="s">
        <v>1008</v>
      </c>
      <c r="O1084" s="12"/>
      <c r="P1084" s="12"/>
      <c r="Q1084" s="12" t="s">
        <v>4666</v>
      </c>
      <c r="R1084" s="11"/>
      <c r="S1084" s="11"/>
      <c r="T1084" s="11" t="s">
        <v>4667</v>
      </c>
      <c r="U1084" s="11"/>
      <c r="V1084" s="11"/>
      <c r="W1084" s="27">
        <v>0.25</v>
      </c>
      <c r="X1084" s="27"/>
      <c r="Y1084" s="27" t="s">
        <v>4823</v>
      </c>
      <c r="Z1084" s="27" t="s">
        <v>4793</v>
      </c>
      <c r="AA1084" s="27" t="s">
        <v>5030</v>
      </c>
    </row>
    <row r="1085" spans="1:27" x14ac:dyDescent="0.3">
      <c r="A1085" s="11" t="s">
        <v>4422</v>
      </c>
      <c r="B1085" s="27"/>
      <c r="M1085" s="22" t="str">
        <f t="shared" si="22"/>
        <v xml:space="preserve">TOYOTA : COROLLA, CALDINA, SPRINTER, TERCEL - 3E, 5EFE |  :  -  |  :  - </v>
      </c>
      <c r="N1085" s="12" t="s">
        <v>1008</v>
      </c>
      <c r="O1085" s="12"/>
      <c r="P1085" s="12"/>
      <c r="Q1085" s="12" t="s">
        <v>4666</v>
      </c>
      <c r="R1085" s="11"/>
      <c r="S1085" s="11"/>
      <c r="T1085" s="11" t="s">
        <v>4667</v>
      </c>
      <c r="U1085" s="11"/>
      <c r="V1085" s="11"/>
      <c r="W1085" s="27">
        <v>0.5</v>
      </c>
      <c r="X1085" s="27"/>
      <c r="Y1085" s="27" t="s">
        <v>4824</v>
      </c>
      <c r="Z1085" s="27" t="s">
        <v>4793</v>
      </c>
      <c r="AA1085" s="27" t="s">
        <v>5031</v>
      </c>
    </row>
    <row r="1086" spans="1:27" x14ac:dyDescent="0.3">
      <c r="A1086" s="11" t="s">
        <v>4423</v>
      </c>
      <c r="B1086" s="27"/>
      <c r="M1086" s="22" t="str">
        <f t="shared" si="22"/>
        <v xml:space="preserve">TOYOTA : COROLLA, CALDINA, SPRINTER - 1C, 2C, 3C |  :  -  |  :  - </v>
      </c>
      <c r="N1086" s="12" t="s">
        <v>1008</v>
      </c>
      <c r="O1086" s="12"/>
      <c r="P1086" s="12"/>
      <c r="Q1086" s="12" t="s">
        <v>4668</v>
      </c>
      <c r="R1086" s="11"/>
      <c r="S1086" s="11"/>
      <c r="T1086" s="11" t="s">
        <v>2014</v>
      </c>
      <c r="U1086" s="11"/>
      <c r="V1086" s="11"/>
      <c r="W1086" s="27" t="s">
        <v>3761</v>
      </c>
      <c r="X1086" s="27"/>
      <c r="Y1086" s="27" t="s">
        <v>4825</v>
      </c>
      <c r="Z1086" s="27" t="s">
        <v>4792</v>
      </c>
      <c r="AA1086" s="27" t="s">
        <v>5032</v>
      </c>
    </row>
    <row r="1087" spans="1:27" x14ac:dyDescent="0.3">
      <c r="A1087" s="11" t="s">
        <v>4424</v>
      </c>
      <c r="B1087" s="27"/>
      <c r="M1087" s="22" t="str">
        <f t="shared" si="22"/>
        <v xml:space="preserve">TOYOTA : HIACE, HILUX - 2LT, 2L, 3L, 5L |  :  -  |  :  - </v>
      </c>
      <c r="N1087" s="12" t="s">
        <v>1008</v>
      </c>
      <c r="O1087" s="12"/>
      <c r="P1087" s="12"/>
      <c r="Q1087" s="12" t="s">
        <v>1770</v>
      </c>
      <c r="R1087" s="11"/>
      <c r="S1087" s="11"/>
      <c r="T1087" s="11" t="s">
        <v>4669</v>
      </c>
      <c r="U1087" s="11"/>
      <c r="V1087" s="11"/>
      <c r="W1087" s="27">
        <v>0.25</v>
      </c>
      <c r="X1087" s="27"/>
      <c r="Y1087" s="27" t="s">
        <v>4826</v>
      </c>
      <c r="Z1087" s="27" t="s">
        <v>4974</v>
      </c>
      <c r="AA1087" s="27" t="s">
        <v>5033</v>
      </c>
    </row>
    <row r="1088" spans="1:27" x14ac:dyDescent="0.3">
      <c r="A1088" s="11" t="s">
        <v>4425</v>
      </c>
      <c r="B1088" s="27"/>
      <c r="M1088" s="22" t="str">
        <f t="shared" si="22"/>
        <v xml:space="preserve">TOYOTA : COASTER, DYNA - 3B, 11B, 14 B, 15B |  :  -  |  :  - </v>
      </c>
      <c r="N1088" s="12" t="s">
        <v>1008</v>
      </c>
      <c r="O1088" s="12"/>
      <c r="P1088" s="12"/>
      <c r="Q1088" s="12" t="s">
        <v>2739</v>
      </c>
      <c r="R1088" s="11"/>
      <c r="S1088" s="11"/>
      <c r="T1088" s="11" t="s">
        <v>4670</v>
      </c>
      <c r="U1088" s="11"/>
      <c r="V1088" s="11"/>
      <c r="W1088" s="27" t="s">
        <v>3761</v>
      </c>
      <c r="X1088" s="27"/>
      <c r="Y1088" s="27" t="s">
        <v>4827</v>
      </c>
      <c r="Z1088" s="27" t="s">
        <v>4975</v>
      </c>
      <c r="AA1088" s="27" t="s">
        <v>5034</v>
      </c>
    </row>
    <row r="1089" spans="1:27" x14ac:dyDescent="0.3">
      <c r="A1089" s="11" t="s">
        <v>4426</v>
      </c>
      <c r="B1089" s="27"/>
      <c r="M1089" s="22" t="str">
        <f t="shared" si="22"/>
        <v xml:space="preserve">TOYOTA : COASTER, DYNA - 3B, 11B, 14 B, 15B |  :  -  |  :  - </v>
      </c>
      <c r="N1089" s="12" t="s">
        <v>1008</v>
      </c>
      <c r="O1089" s="12"/>
      <c r="P1089" s="12"/>
      <c r="Q1089" s="12" t="s">
        <v>2739</v>
      </c>
      <c r="R1089" s="11"/>
      <c r="S1089" s="11"/>
      <c r="T1089" s="11" t="s">
        <v>4670</v>
      </c>
      <c r="U1089" s="11"/>
      <c r="V1089" s="11"/>
      <c r="W1089" s="27">
        <v>0.75</v>
      </c>
      <c r="X1089" s="27"/>
      <c r="Y1089" s="27" t="s">
        <v>4828</v>
      </c>
      <c r="Z1089" s="27" t="s">
        <v>4975</v>
      </c>
      <c r="AA1089" s="27" t="s">
        <v>5034</v>
      </c>
    </row>
    <row r="1090" spans="1:27" x14ac:dyDescent="0.3">
      <c r="A1090" s="11" t="s">
        <v>4427</v>
      </c>
      <c r="B1090" s="27"/>
      <c r="M1090" s="22" t="str">
        <f t="shared" si="22"/>
        <v xml:space="preserve">TOYOTA : COASTER, DYNA - 3B, 11B, 14 B, 15B |  :  -  |  :  - </v>
      </c>
      <c r="N1090" s="12" t="s">
        <v>1008</v>
      </c>
      <c r="O1090" s="12"/>
      <c r="P1090" s="12"/>
      <c r="Q1090" s="12" t="s">
        <v>2739</v>
      </c>
      <c r="R1090" s="11"/>
      <c r="S1090" s="11"/>
      <c r="T1090" s="11" t="s">
        <v>4670</v>
      </c>
      <c r="U1090" s="11"/>
      <c r="V1090" s="11"/>
      <c r="W1090" s="27">
        <v>1</v>
      </c>
      <c r="X1090" s="27"/>
      <c r="Y1090" s="27" t="s">
        <v>4829</v>
      </c>
      <c r="Z1090" s="27" t="s">
        <v>4975</v>
      </c>
      <c r="AA1090" s="27" t="s">
        <v>5034</v>
      </c>
    </row>
    <row r="1091" spans="1:27" x14ac:dyDescent="0.3">
      <c r="A1091" s="11" t="s">
        <v>4428</v>
      </c>
      <c r="B1091" s="27"/>
      <c r="M1091" s="22" t="str">
        <f t="shared" si="22"/>
        <v xml:space="preserve">TOYOTA : COASTER, DYNA - B, 2B |  :  -  |  :  - </v>
      </c>
      <c r="N1091" s="12" t="s">
        <v>1008</v>
      </c>
      <c r="O1091" s="12"/>
      <c r="P1091" s="12"/>
      <c r="Q1091" s="12" t="s">
        <v>2739</v>
      </c>
      <c r="R1091" s="11"/>
      <c r="S1091" s="11"/>
      <c r="T1091" s="11" t="s">
        <v>3912</v>
      </c>
      <c r="U1091" s="11"/>
      <c r="V1091" s="11"/>
      <c r="W1091" s="27" t="s">
        <v>3761</v>
      </c>
      <c r="X1091" s="27"/>
      <c r="Y1091" s="27" t="s">
        <v>4830</v>
      </c>
      <c r="Z1091" s="27" t="s">
        <v>4976</v>
      </c>
      <c r="AA1091" s="27" t="s">
        <v>5035</v>
      </c>
    </row>
    <row r="1092" spans="1:27" x14ac:dyDescent="0.3">
      <c r="A1092" s="11" t="s">
        <v>4429</v>
      </c>
      <c r="B1092" s="27"/>
      <c r="M1092" s="22" t="str">
        <f t="shared" si="22"/>
        <v xml:space="preserve">TOYOTA : COASTER, DYNA - B, 2B |  :  -  |  :  - </v>
      </c>
      <c r="N1092" s="12" t="s">
        <v>1008</v>
      </c>
      <c r="O1092" s="12"/>
      <c r="P1092" s="12"/>
      <c r="Q1092" s="12" t="s">
        <v>2739</v>
      </c>
      <c r="R1092" s="11"/>
      <c r="S1092" s="11"/>
      <c r="T1092" s="11" t="s">
        <v>3912</v>
      </c>
      <c r="U1092" s="11"/>
      <c r="V1092" s="11"/>
      <c r="W1092" s="27">
        <v>0.5</v>
      </c>
      <c r="X1092" s="27"/>
      <c r="Y1092" s="27" t="s">
        <v>4831</v>
      </c>
      <c r="Z1092" s="27" t="s">
        <v>4976</v>
      </c>
      <c r="AA1092" s="27" t="s">
        <v>5036</v>
      </c>
    </row>
    <row r="1093" spans="1:27" x14ac:dyDescent="0.3">
      <c r="A1093" s="11" t="s">
        <v>4430</v>
      </c>
      <c r="B1093" s="27"/>
      <c r="M1093" s="22" t="str">
        <f t="shared" si="22"/>
        <v xml:space="preserve">NISSAN : 620, 720 - J15, J16, J18 |  :  -  |  :  - </v>
      </c>
      <c r="N1093" s="12" t="s">
        <v>1003</v>
      </c>
      <c r="O1093" s="12"/>
      <c r="P1093" s="12"/>
      <c r="Q1093" s="12" t="s">
        <v>4671</v>
      </c>
      <c r="R1093" s="11"/>
      <c r="S1093" s="11"/>
      <c r="T1093" s="11" t="s">
        <v>2188</v>
      </c>
      <c r="U1093" s="11"/>
      <c r="V1093" s="11"/>
      <c r="W1093" s="27">
        <v>0.25</v>
      </c>
      <c r="X1093" s="27"/>
      <c r="Y1093" s="27" t="s">
        <v>4832</v>
      </c>
      <c r="Z1093" s="27" t="s">
        <v>4977</v>
      </c>
      <c r="AA1093" s="27"/>
    </row>
    <row r="1094" spans="1:27" x14ac:dyDescent="0.3">
      <c r="A1094" s="11" t="s">
        <v>4431</v>
      </c>
      <c r="B1094" s="27"/>
      <c r="M1094" s="22" t="str">
        <f t="shared" si="22"/>
        <v xml:space="preserve">NISSAN : ATLAS, CARAVAN,FRONTIER - TD23, TD25, TD27 |  :  -  |  :  - </v>
      </c>
      <c r="N1094" s="12" t="s">
        <v>1003</v>
      </c>
      <c r="O1094" s="12"/>
      <c r="P1094" s="12"/>
      <c r="Q1094" s="12" t="s">
        <v>4643</v>
      </c>
      <c r="R1094" s="11"/>
      <c r="S1094" s="11"/>
      <c r="T1094" s="11" t="s">
        <v>2128</v>
      </c>
      <c r="U1094" s="11"/>
      <c r="V1094" s="11"/>
      <c r="W1094" s="27">
        <v>0.5</v>
      </c>
      <c r="X1094" s="27"/>
      <c r="Y1094" s="27" t="s">
        <v>4833</v>
      </c>
      <c r="Z1094" s="27" t="s">
        <v>4921</v>
      </c>
      <c r="AA1094" s="27" t="s">
        <v>5037</v>
      </c>
    </row>
    <row r="1095" spans="1:27" x14ac:dyDescent="0.3">
      <c r="A1095" s="11" t="s">
        <v>4432</v>
      </c>
      <c r="B1095" s="27"/>
      <c r="M1095" s="22" t="str">
        <f t="shared" si="22"/>
        <v xml:space="preserve">NISSAN : PULSAR, SUNNY - GA14, GA15,GA16,QG13, QG14, QG15 |  :  -  |  :  - </v>
      </c>
      <c r="N1095" s="12" t="s">
        <v>1003</v>
      </c>
      <c r="O1095" s="12"/>
      <c r="P1095" s="12"/>
      <c r="Q1095" s="12" t="s">
        <v>3780</v>
      </c>
      <c r="R1095" s="11"/>
      <c r="S1095" s="11"/>
      <c r="T1095" s="11" t="s">
        <v>4672</v>
      </c>
      <c r="U1095" s="11"/>
      <c r="V1095" s="11"/>
      <c r="W1095" s="27" t="s">
        <v>3761</v>
      </c>
      <c r="X1095" s="27"/>
      <c r="Y1095" s="27" t="s">
        <v>4834</v>
      </c>
      <c r="Z1095" s="27" t="s">
        <v>4978</v>
      </c>
      <c r="AA1095" s="27"/>
    </row>
    <row r="1096" spans="1:27" x14ac:dyDescent="0.3">
      <c r="A1096" s="11" t="s">
        <v>4433</v>
      </c>
      <c r="B1096" s="27"/>
      <c r="M1096" s="22" t="str">
        <f t="shared" si="22"/>
        <v xml:space="preserve">MITSUBISHI : MONTERO - 4D55, 4D56 | HYUNDAI : H100., H1, STAREX - D4BB, D4BH |  :  - </v>
      </c>
      <c r="N1096" s="12" t="s">
        <v>1004</v>
      </c>
      <c r="O1096" s="12" t="s">
        <v>1002</v>
      </c>
      <c r="P1096" s="12"/>
      <c r="Q1096" s="12" t="s">
        <v>1615</v>
      </c>
      <c r="R1096" s="11" t="s">
        <v>4673</v>
      </c>
      <c r="S1096" s="11"/>
      <c r="T1096" s="11" t="s">
        <v>2081</v>
      </c>
      <c r="U1096" s="11" t="s">
        <v>1991</v>
      </c>
      <c r="V1096" s="11"/>
      <c r="W1096" s="27">
        <v>0.25</v>
      </c>
      <c r="X1096" s="27"/>
      <c r="Y1096" s="27" t="s">
        <v>4835</v>
      </c>
      <c r="Z1096" s="27" t="s">
        <v>4979</v>
      </c>
      <c r="AA1096" s="27"/>
    </row>
    <row r="1097" spans="1:27" x14ac:dyDescent="0.3">
      <c r="A1097" s="11" t="s">
        <v>4434</v>
      </c>
      <c r="B1097" s="27"/>
      <c r="M1097" s="22" t="str">
        <f t="shared" si="22"/>
        <v xml:space="preserve">MITSUBISHI : MONTERO - 4G5, 4D5 |  :  -  |  :  - </v>
      </c>
      <c r="N1097" s="12" t="s">
        <v>1004</v>
      </c>
      <c r="O1097" s="12"/>
      <c r="P1097" s="12"/>
      <c r="Q1097" s="12" t="s">
        <v>1615</v>
      </c>
      <c r="R1097" s="11"/>
      <c r="S1097" s="11"/>
      <c r="T1097" s="11" t="s">
        <v>4674</v>
      </c>
      <c r="U1097" s="11"/>
      <c r="V1097" s="11"/>
      <c r="W1097" s="27">
        <v>0.5</v>
      </c>
      <c r="X1097" s="27"/>
      <c r="Y1097" s="27" t="s">
        <v>4836</v>
      </c>
      <c r="Z1097" s="27" t="s">
        <v>4979</v>
      </c>
      <c r="AA1097" s="27"/>
    </row>
    <row r="1098" spans="1:27" s="2" customFormat="1" x14ac:dyDescent="0.3">
      <c r="A1098" s="12" t="s">
        <v>4435</v>
      </c>
      <c r="B1098" s="23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20" t="str">
        <f t="shared" si="22"/>
        <v>MITSUBISHI : LANCER - 4G13, 4G15 | CHANGAN : GRAND VAN TURISMO - 4G15 | HYUNDAI : EXCEL, LANCER - G13, G15B, G4AJ, G4DJ</v>
      </c>
      <c r="N1098" s="12" t="s">
        <v>1004</v>
      </c>
      <c r="O1098" s="12" t="s">
        <v>1007</v>
      </c>
      <c r="P1098" s="12" t="s">
        <v>1002</v>
      </c>
      <c r="Q1098" s="12" t="s">
        <v>1639</v>
      </c>
      <c r="R1098" s="12" t="s">
        <v>4675</v>
      </c>
      <c r="S1098" s="12" t="s">
        <v>4676</v>
      </c>
      <c r="T1098" s="12" t="s">
        <v>1993</v>
      </c>
      <c r="U1098" s="12" t="s">
        <v>1994</v>
      </c>
      <c r="V1098" s="12" t="s">
        <v>4677</v>
      </c>
      <c r="W1098" s="23" t="s">
        <v>3761</v>
      </c>
      <c r="X1098" s="23"/>
      <c r="Y1098" s="23" t="s">
        <v>4837</v>
      </c>
      <c r="Z1098" s="23" t="s">
        <v>4980</v>
      </c>
      <c r="AA1098" s="23"/>
    </row>
    <row r="1099" spans="1:27" x14ac:dyDescent="0.3">
      <c r="A1099" s="11" t="s">
        <v>4436</v>
      </c>
      <c r="B1099" s="27"/>
      <c r="M1099" s="22" t="str">
        <f t="shared" si="22"/>
        <v xml:space="preserve">MITSUBISHI : CANTER - 4D30, 4D31, 4D32, 4D33 |  :  -  |  :  - </v>
      </c>
      <c r="N1099" s="12" t="s">
        <v>1004</v>
      </c>
      <c r="O1099" s="12"/>
      <c r="P1099" s="12"/>
      <c r="Q1099" s="12" t="s">
        <v>1633</v>
      </c>
      <c r="R1099" s="11"/>
      <c r="S1099" s="11"/>
      <c r="T1099" s="11" t="s">
        <v>3819</v>
      </c>
      <c r="U1099" s="11"/>
      <c r="V1099" s="11"/>
      <c r="W1099" s="27" t="s">
        <v>3761</v>
      </c>
      <c r="X1099" s="27"/>
      <c r="Y1099" s="27" t="s">
        <v>4838</v>
      </c>
      <c r="Z1099" s="27" t="s">
        <v>4981</v>
      </c>
      <c r="AA1099" s="27"/>
    </row>
    <row r="1100" spans="1:27" x14ac:dyDescent="0.3">
      <c r="A1100" s="11" t="s">
        <v>4437</v>
      </c>
      <c r="B1100" s="27"/>
      <c r="M1100" s="22" t="str">
        <f t="shared" si="22"/>
        <v xml:space="preserve">MITSUBISHI : CANTER - 4D30, 4D31, 4D32 |  :  -  |  :  - </v>
      </c>
      <c r="N1100" s="12" t="s">
        <v>1004</v>
      </c>
      <c r="O1100" s="12"/>
      <c r="P1100" s="12"/>
      <c r="Q1100" s="12" t="s">
        <v>1633</v>
      </c>
      <c r="R1100" s="11"/>
      <c r="S1100" s="11"/>
      <c r="T1100" s="11" t="s">
        <v>2215</v>
      </c>
      <c r="U1100" s="11"/>
      <c r="V1100" s="11"/>
      <c r="W1100" s="27">
        <v>0.75</v>
      </c>
      <c r="X1100" s="27"/>
      <c r="Y1100" s="27" t="s">
        <v>4839</v>
      </c>
      <c r="Z1100" s="27" t="s">
        <v>4981</v>
      </c>
      <c r="AA1100" s="27"/>
    </row>
    <row r="1101" spans="1:27" x14ac:dyDescent="0.3">
      <c r="A1101" s="11" t="s">
        <v>4438</v>
      </c>
      <c r="B1101" s="27"/>
      <c r="M1101" s="22" t="str">
        <f t="shared" si="22"/>
        <v xml:space="preserve">MITSUBISHI : ECLIPSE, GALANT, LANCER, L200 - 4G63 |  :  -  |  :  - </v>
      </c>
      <c r="N1101" s="12" t="s">
        <v>1004</v>
      </c>
      <c r="O1101" s="12"/>
      <c r="P1101" s="12"/>
      <c r="Q1101" s="12" t="s">
        <v>4659</v>
      </c>
      <c r="R1101" s="11"/>
      <c r="S1101" s="11"/>
      <c r="T1101" s="11" t="s">
        <v>1959</v>
      </c>
      <c r="U1101" s="11"/>
      <c r="V1101" s="11"/>
      <c r="W1101" s="27">
        <v>0.5</v>
      </c>
      <c r="X1101" s="27"/>
      <c r="Y1101" s="27">
        <v>9947521</v>
      </c>
      <c r="Z1101" s="27" t="s">
        <v>4982</v>
      </c>
      <c r="AA1101" s="27"/>
    </row>
    <row r="1102" spans="1:27" x14ac:dyDescent="0.3">
      <c r="A1102" s="11" t="s">
        <v>4439</v>
      </c>
      <c r="B1102" s="27"/>
      <c r="M1102" s="22" t="str">
        <f t="shared" si="22"/>
        <v xml:space="preserve">MITSUBISHI : L200 - 4D56T |  :  -  |  :  - </v>
      </c>
      <c r="N1102" s="12" t="s">
        <v>1004</v>
      </c>
      <c r="O1102" s="12"/>
      <c r="P1102" s="12"/>
      <c r="Q1102" s="12" t="s">
        <v>2796</v>
      </c>
      <c r="R1102" s="11"/>
      <c r="S1102" s="11"/>
      <c r="T1102" s="11" t="s">
        <v>4678</v>
      </c>
      <c r="U1102" s="11"/>
      <c r="V1102" s="11"/>
      <c r="W1102" s="27">
        <v>0.25</v>
      </c>
      <c r="X1102" s="27"/>
      <c r="Y1102" s="27" t="s">
        <v>4840</v>
      </c>
      <c r="Z1102" s="27" t="s">
        <v>4983</v>
      </c>
      <c r="AA1102" s="27"/>
    </row>
    <row r="1103" spans="1:27" x14ac:dyDescent="0.3">
      <c r="A1103" s="11" t="s">
        <v>4440</v>
      </c>
      <c r="B1103" s="27"/>
      <c r="M1103" s="22" t="str">
        <f t="shared" si="22"/>
        <v xml:space="preserve">MITSUBISHI : L200 - 4D56T |  :  -  |  :  - </v>
      </c>
      <c r="N1103" s="12" t="s">
        <v>1004</v>
      </c>
      <c r="O1103" s="12"/>
      <c r="P1103" s="12"/>
      <c r="Q1103" s="12" t="s">
        <v>2796</v>
      </c>
      <c r="R1103" s="11"/>
      <c r="S1103" s="11"/>
      <c r="T1103" s="11" t="s">
        <v>4678</v>
      </c>
      <c r="U1103" s="11"/>
      <c r="V1103" s="11"/>
      <c r="W1103" s="27">
        <v>0.5</v>
      </c>
      <c r="X1103" s="27"/>
      <c r="Y1103" s="27" t="s">
        <v>4841</v>
      </c>
      <c r="Z1103" s="27" t="s">
        <v>4983</v>
      </c>
      <c r="AA1103" s="27"/>
    </row>
    <row r="1104" spans="1:27" x14ac:dyDescent="0.3">
      <c r="A1104" s="11" t="s">
        <v>4441</v>
      </c>
      <c r="B1104" s="27"/>
      <c r="M1104" s="22" t="str">
        <f t="shared" si="22"/>
        <v xml:space="preserve">ISUZU : ELF 3900 - 4BD1 |  :  -  |  :  - </v>
      </c>
      <c r="N1104" s="12" t="s">
        <v>1013</v>
      </c>
      <c r="O1104" s="12"/>
      <c r="P1104" s="12"/>
      <c r="Q1104" s="12" t="s">
        <v>4679</v>
      </c>
      <c r="R1104" s="11"/>
      <c r="S1104" s="11"/>
      <c r="T1104" s="11" t="s">
        <v>4680</v>
      </c>
      <c r="U1104" s="11"/>
      <c r="V1104" s="11"/>
      <c r="W1104" s="27">
        <v>0.25</v>
      </c>
      <c r="X1104" s="27"/>
      <c r="Y1104" s="27" t="s">
        <v>4842</v>
      </c>
      <c r="Z1104" s="27" t="s">
        <v>4984</v>
      </c>
      <c r="AA1104" s="27"/>
    </row>
    <row r="1105" spans="1:27" x14ac:dyDescent="0.3">
      <c r="A1105" s="11" t="s">
        <v>4442</v>
      </c>
      <c r="B1105" s="27"/>
      <c r="M1105" s="22" t="str">
        <f t="shared" si="22"/>
        <v xml:space="preserve">ISUZU : ELF 3900 - 4BD1 |  :  -  |  :  - </v>
      </c>
      <c r="N1105" s="12" t="s">
        <v>1013</v>
      </c>
      <c r="O1105" s="12"/>
      <c r="P1105" s="12"/>
      <c r="Q1105" s="12" t="s">
        <v>4679</v>
      </c>
      <c r="R1105" s="11"/>
      <c r="S1105" s="11"/>
      <c r="T1105" s="11" t="s">
        <v>4680</v>
      </c>
      <c r="U1105" s="11"/>
      <c r="V1105" s="11"/>
      <c r="W1105" s="27">
        <v>0.5</v>
      </c>
      <c r="X1105" s="27"/>
      <c r="Y1105" s="27" t="s">
        <v>4843</v>
      </c>
      <c r="Z1105" s="27" t="s">
        <v>4984</v>
      </c>
      <c r="AA1105" s="27"/>
    </row>
    <row r="1106" spans="1:27" x14ac:dyDescent="0.3">
      <c r="A1106" s="11" t="s">
        <v>4443</v>
      </c>
      <c r="B1106" s="27"/>
      <c r="M1106" s="22" t="str">
        <f t="shared" si="22"/>
        <v xml:space="preserve">ISUZU : ELF 2800 - 4BA1 |  :  -  |  :  - </v>
      </c>
      <c r="N1106" s="12" t="s">
        <v>1013</v>
      </c>
      <c r="O1106" s="12"/>
      <c r="P1106" s="12"/>
      <c r="Q1106" s="12" t="s">
        <v>4681</v>
      </c>
      <c r="R1106" s="11"/>
      <c r="S1106" s="11"/>
      <c r="T1106" s="11" t="s">
        <v>4682</v>
      </c>
      <c r="U1106" s="11"/>
      <c r="V1106" s="11"/>
      <c r="W1106" s="27" t="s">
        <v>3761</v>
      </c>
      <c r="X1106" s="27"/>
      <c r="Y1106" s="27" t="s">
        <v>4844</v>
      </c>
      <c r="Z1106" s="27" t="s">
        <v>4985</v>
      </c>
      <c r="AA1106" s="27"/>
    </row>
    <row r="1107" spans="1:27" x14ac:dyDescent="0.3">
      <c r="A1107" s="11" t="s">
        <v>4444</v>
      </c>
      <c r="B1107" s="27"/>
      <c r="M1107" s="22" t="str">
        <f t="shared" si="22"/>
        <v xml:space="preserve">ISUZU : ELF 2800 - 4BA1 |  :  -  |  :  - </v>
      </c>
      <c r="N1107" s="12" t="s">
        <v>1013</v>
      </c>
      <c r="O1107" s="12"/>
      <c r="P1107" s="12"/>
      <c r="Q1107" s="12" t="s">
        <v>4681</v>
      </c>
      <c r="R1107" s="11"/>
      <c r="S1107" s="11"/>
      <c r="T1107" s="11" t="s">
        <v>4682</v>
      </c>
      <c r="U1107" s="11"/>
      <c r="V1107" s="11"/>
      <c r="W1107" s="27">
        <v>0.25</v>
      </c>
      <c r="X1107" s="27"/>
      <c r="Y1107" s="27" t="s">
        <v>4845</v>
      </c>
      <c r="Z1107" s="27" t="s">
        <v>4985</v>
      </c>
      <c r="AA1107" s="27"/>
    </row>
    <row r="1108" spans="1:27" x14ac:dyDescent="0.3">
      <c r="A1108" s="11" t="s">
        <v>4445</v>
      </c>
      <c r="B1108" s="27"/>
      <c r="M1108" s="22" t="str">
        <f t="shared" si="22"/>
        <v xml:space="preserve">ISUZU : ELF 2800 - 4BA1 |  :  -  |  :  - </v>
      </c>
      <c r="N1108" s="12" t="s">
        <v>1013</v>
      </c>
      <c r="O1108" s="12"/>
      <c r="P1108" s="12"/>
      <c r="Q1108" s="12" t="s">
        <v>4681</v>
      </c>
      <c r="R1108" s="11"/>
      <c r="S1108" s="11"/>
      <c r="T1108" s="11" t="s">
        <v>4682</v>
      </c>
      <c r="U1108" s="11"/>
      <c r="V1108" s="11"/>
      <c r="W1108" s="27">
        <v>0.5</v>
      </c>
      <c r="X1108" s="27"/>
      <c r="Y1108" s="27" t="s">
        <v>4846</v>
      </c>
      <c r="Z1108" s="27" t="s">
        <v>4985</v>
      </c>
      <c r="AA1108" s="27"/>
    </row>
    <row r="1109" spans="1:27" x14ac:dyDescent="0.3">
      <c r="A1109" s="11" t="s">
        <v>4446</v>
      </c>
      <c r="B1109" s="27"/>
      <c r="M1109" s="22" t="str">
        <f t="shared" si="22"/>
        <v xml:space="preserve">MAZDA : BONGO, CAPELLA - RF |  :  -  |  :  - </v>
      </c>
      <c r="N1109" s="12" t="s">
        <v>2257</v>
      </c>
      <c r="O1109" s="12"/>
      <c r="P1109" s="12"/>
      <c r="Q1109" s="12" t="s">
        <v>4683</v>
      </c>
      <c r="R1109" s="11"/>
      <c r="S1109" s="11"/>
      <c r="T1109" s="11" t="s">
        <v>4684</v>
      </c>
      <c r="U1109" s="11"/>
      <c r="V1109" s="11"/>
      <c r="W1109" s="27">
        <v>0.25</v>
      </c>
      <c r="X1109" s="27"/>
      <c r="Y1109" s="27" t="s">
        <v>4847</v>
      </c>
      <c r="Z1109" s="27" t="s">
        <v>4986</v>
      </c>
      <c r="AA1109" s="27"/>
    </row>
    <row r="1110" spans="1:27" x14ac:dyDescent="0.3">
      <c r="A1110" s="11" t="s">
        <v>4447</v>
      </c>
      <c r="B1110" s="27"/>
      <c r="M1110" s="22" t="str">
        <f t="shared" si="22"/>
        <v xml:space="preserve">CHEVROLET : SAIL - F14D |  :  -  |  :  - </v>
      </c>
      <c r="N1110" s="12" t="s">
        <v>1005</v>
      </c>
      <c r="O1110" s="12"/>
      <c r="P1110" s="12"/>
      <c r="Q1110" s="12" t="s">
        <v>1645</v>
      </c>
      <c r="R1110" s="11"/>
      <c r="S1110" s="11"/>
      <c r="T1110" s="11" t="s">
        <v>4685</v>
      </c>
      <c r="U1110" s="11"/>
      <c r="V1110" s="11"/>
      <c r="W1110" s="27" t="s">
        <v>3761</v>
      </c>
      <c r="X1110" s="27"/>
      <c r="Y1110" s="27">
        <v>9946963</v>
      </c>
      <c r="Z1110" s="27" t="s">
        <v>4987</v>
      </c>
      <c r="AA1110" s="27"/>
    </row>
    <row r="1111" spans="1:27" x14ac:dyDescent="0.3">
      <c r="A1111" s="11" t="s">
        <v>4448</v>
      </c>
      <c r="B1111" s="27"/>
      <c r="M1111" s="22" t="str">
        <f t="shared" si="22"/>
        <v xml:space="preserve">NISSAN : 620 - J13, J15,J16 |  :  -  |  :  - </v>
      </c>
      <c r="N1111" s="12" t="s">
        <v>1003</v>
      </c>
      <c r="O1111" s="12"/>
      <c r="P1111" s="12"/>
      <c r="Q1111" s="12">
        <v>620</v>
      </c>
      <c r="R1111" s="11"/>
      <c r="S1111" s="11"/>
      <c r="T1111" s="11" t="s">
        <v>3765</v>
      </c>
      <c r="U1111" s="11"/>
      <c r="V1111" s="11"/>
      <c r="W1111" s="27" t="s">
        <v>3761</v>
      </c>
      <c r="X1111" s="27"/>
      <c r="Y1111" s="27" t="s">
        <v>4848</v>
      </c>
      <c r="Z1111" s="27" t="s">
        <v>4848</v>
      </c>
      <c r="AA1111" s="27" t="s">
        <v>4977</v>
      </c>
    </row>
    <row r="1112" spans="1:27" x14ac:dyDescent="0.3">
      <c r="A1112" s="11" t="s">
        <v>4449</v>
      </c>
      <c r="B1112" s="27"/>
      <c r="M1112" s="22" t="str">
        <f t="shared" si="22"/>
        <v xml:space="preserve">TOYOTA : CRESSIDA - 18R,20R 21R |  :  -  |  :  - </v>
      </c>
      <c r="N1112" s="12" t="s">
        <v>1008</v>
      </c>
      <c r="O1112" s="12"/>
      <c r="P1112" s="12"/>
      <c r="Q1112" s="12" t="s">
        <v>3788</v>
      </c>
      <c r="R1112" s="11"/>
      <c r="S1112" s="11"/>
      <c r="T1112" s="11" t="s">
        <v>4686</v>
      </c>
      <c r="U1112" s="11"/>
      <c r="V1112" s="11"/>
      <c r="W1112" s="27" t="s">
        <v>3761</v>
      </c>
      <c r="X1112" s="27"/>
      <c r="Y1112" s="27" t="s">
        <v>4849</v>
      </c>
      <c r="Z1112" s="27" t="s">
        <v>4849</v>
      </c>
      <c r="AA1112" s="27" t="s">
        <v>5038</v>
      </c>
    </row>
    <row r="1113" spans="1:27" x14ac:dyDescent="0.3">
      <c r="A1113" s="11" t="s">
        <v>4450</v>
      </c>
      <c r="B1113" s="27"/>
      <c r="M1113" s="22" t="str">
        <f t="shared" si="22"/>
        <v xml:space="preserve">NISSAN : BLUEBIRD - CD17, CA16, CA18, CA20, |  :  -  |  :  - </v>
      </c>
      <c r="N1113" s="12" t="s">
        <v>1003</v>
      </c>
      <c r="O1113" s="12"/>
      <c r="P1113" s="12"/>
      <c r="Q1113" s="12" t="s">
        <v>3774</v>
      </c>
      <c r="R1113" s="11"/>
      <c r="S1113" s="11"/>
      <c r="T1113" s="11" t="s">
        <v>4687</v>
      </c>
      <c r="U1113" s="11"/>
      <c r="V1113" s="11"/>
      <c r="W1113" s="27">
        <v>0.75</v>
      </c>
      <c r="X1113" s="27"/>
      <c r="Y1113" s="27" t="s">
        <v>4799</v>
      </c>
      <c r="Z1113" s="27" t="s">
        <v>4799</v>
      </c>
      <c r="AA1113" s="27" t="s">
        <v>5020</v>
      </c>
    </row>
    <row r="1114" spans="1:27" x14ac:dyDescent="0.3">
      <c r="A1114" s="11" t="s">
        <v>4451</v>
      </c>
      <c r="B1114" s="27"/>
      <c r="M1114" s="22" t="str">
        <f t="shared" si="22"/>
        <v xml:space="preserve">NISSAN : ATLAS, CIVILIAN - ED33, FD33,FD35 |  :  -  |  :  - </v>
      </c>
      <c r="N1114" s="12" t="s">
        <v>1003</v>
      </c>
      <c r="O1114" s="12"/>
      <c r="P1114" s="12"/>
      <c r="Q1114" s="12" t="s">
        <v>3841</v>
      </c>
      <c r="R1114" s="11"/>
      <c r="S1114" s="11"/>
      <c r="T1114" s="11" t="s">
        <v>4640</v>
      </c>
      <c r="U1114" s="11"/>
      <c r="V1114" s="11"/>
      <c r="W1114" s="27">
        <v>0.75</v>
      </c>
      <c r="X1114" s="27"/>
      <c r="Y1114" s="27" t="s">
        <v>4801</v>
      </c>
      <c r="Z1114" s="27" t="s">
        <v>4801</v>
      </c>
      <c r="AA1114" s="27" t="s">
        <v>5000</v>
      </c>
    </row>
    <row r="1115" spans="1:27" x14ac:dyDescent="0.3">
      <c r="A1115" s="11" t="s">
        <v>4452</v>
      </c>
      <c r="B1115" s="27"/>
      <c r="M1115" s="22" t="str">
        <f t="shared" si="22"/>
        <v xml:space="preserve">NISSAN : ATLAS, CARAVAN,FRONTIER - TD25,TD27,QD32 |  :  -  |  :  - </v>
      </c>
      <c r="N1115" s="12" t="s">
        <v>1003</v>
      </c>
      <c r="O1115" s="12"/>
      <c r="P1115" s="12"/>
      <c r="Q1115" s="12" t="s">
        <v>4643</v>
      </c>
      <c r="R1115" s="11"/>
      <c r="S1115" s="11"/>
      <c r="T1115" s="11" t="s">
        <v>4688</v>
      </c>
      <c r="U1115" s="11"/>
      <c r="V1115" s="11"/>
      <c r="W1115" s="27">
        <v>0.75</v>
      </c>
      <c r="X1115" s="27"/>
      <c r="Y1115" s="27" t="s">
        <v>4803</v>
      </c>
      <c r="Z1115" s="27" t="s">
        <v>4803</v>
      </c>
      <c r="AA1115" s="27" t="s">
        <v>4921</v>
      </c>
    </row>
    <row r="1116" spans="1:27" x14ac:dyDescent="0.3">
      <c r="A1116" s="11" t="s">
        <v>4453</v>
      </c>
      <c r="B1116" s="27"/>
      <c r="M1116" s="22" t="str">
        <f t="shared" si="22"/>
        <v xml:space="preserve">TOYOTA : CORONA, HILUX - 16R, 18R, 22R |  :  -  |  :  - </v>
      </c>
      <c r="N1116" s="12" t="s">
        <v>1008</v>
      </c>
      <c r="O1116" s="12"/>
      <c r="P1116" s="12"/>
      <c r="Q1116" s="12" t="s">
        <v>4649</v>
      </c>
      <c r="R1116" s="11"/>
      <c r="S1116" s="11"/>
      <c r="T1116" s="11" t="s">
        <v>4650</v>
      </c>
      <c r="U1116" s="11"/>
      <c r="V1116" s="11"/>
      <c r="W1116" s="27" t="s">
        <v>3761</v>
      </c>
      <c r="X1116" s="27"/>
      <c r="Y1116" s="27" t="s">
        <v>4806</v>
      </c>
      <c r="Z1116" s="27" t="s">
        <v>4806</v>
      </c>
      <c r="AA1116" s="27" t="s">
        <v>5024</v>
      </c>
    </row>
    <row r="1117" spans="1:27" x14ac:dyDescent="0.3">
      <c r="A1117" s="11" t="s">
        <v>4454</v>
      </c>
      <c r="B1117" s="27"/>
      <c r="M1117" s="22" t="str">
        <f t="shared" si="22"/>
        <v xml:space="preserve">TOYOTA : HIACE, HILUX - 2LT, 3L, 5L |  :  -  |  :  - </v>
      </c>
      <c r="N1117" s="12" t="s">
        <v>1008</v>
      </c>
      <c r="O1117" s="12"/>
      <c r="P1117" s="12"/>
      <c r="Q1117" s="12" t="s">
        <v>1770</v>
      </c>
      <c r="R1117" s="11"/>
      <c r="S1117" s="11"/>
      <c r="T1117" s="11" t="s">
        <v>3801</v>
      </c>
      <c r="U1117" s="11"/>
      <c r="V1117" s="11"/>
      <c r="W1117" s="27" t="s">
        <v>3761</v>
      </c>
      <c r="X1117" s="27"/>
      <c r="Y1117" s="27" t="s">
        <v>4807</v>
      </c>
      <c r="Z1117" s="27" t="s">
        <v>4807</v>
      </c>
      <c r="AA1117" s="27" t="s">
        <v>4974</v>
      </c>
    </row>
    <row r="1118" spans="1:27" x14ac:dyDescent="0.3">
      <c r="A1118" s="11" t="s">
        <v>4455</v>
      </c>
      <c r="B1118" s="27"/>
      <c r="M1118" s="22" t="str">
        <f t="shared" ref="M1118:M1181" si="23">CONCATENATE(N1118," : ",Q1118," - ",T1118," | ",O1118," : ",R1118," - ",U1118," | ",P1118," : ",S1118," - ",V1118)</f>
        <v xml:space="preserve">TOYOTA : CORONA, SPRINTER, TOWNACE - 1C, 2C,3C |  :  -  |  :  - </v>
      </c>
      <c r="N1118" s="12" t="s">
        <v>1008</v>
      </c>
      <c r="O1118" s="12"/>
      <c r="P1118" s="12"/>
      <c r="Q1118" s="12" t="s">
        <v>4652</v>
      </c>
      <c r="R1118" s="11"/>
      <c r="S1118" s="11"/>
      <c r="T1118" s="11" t="s">
        <v>4653</v>
      </c>
      <c r="U1118" s="11"/>
      <c r="V1118" s="11"/>
      <c r="W1118" s="27">
        <v>0.75</v>
      </c>
      <c r="X1118" s="27"/>
      <c r="Y1118" s="27" t="s">
        <v>4808</v>
      </c>
      <c r="Z1118" s="27" t="s">
        <v>4808</v>
      </c>
      <c r="AA1118" s="27" t="s">
        <v>4792</v>
      </c>
    </row>
    <row r="1119" spans="1:27" x14ac:dyDescent="0.3">
      <c r="A1119" s="11" t="s">
        <v>4456</v>
      </c>
      <c r="B1119" s="27"/>
      <c r="M1119" s="22" t="str">
        <f t="shared" si="23"/>
        <v xml:space="preserve">TOYOTA : COASTER, DYNA - B, 3B, 14B |  :  -  |  :  - </v>
      </c>
      <c r="N1119" s="12" t="s">
        <v>1008</v>
      </c>
      <c r="O1119" s="12"/>
      <c r="P1119" s="12"/>
      <c r="Q1119" s="12" t="s">
        <v>2739</v>
      </c>
      <c r="R1119" s="11"/>
      <c r="S1119" s="11"/>
      <c r="T1119" s="11" t="s">
        <v>3806</v>
      </c>
      <c r="U1119" s="11"/>
      <c r="V1119" s="11"/>
      <c r="W1119" s="27">
        <v>0.25</v>
      </c>
      <c r="X1119" s="27"/>
      <c r="Y1119" s="27" t="s">
        <v>4812</v>
      </c>
      <c r="Z1119" s="27" t="s">
        <v>4812</v>
      </c>
      <c r="AA1119" s="27" t="s">
        <v>4975</v>
      </c>
    </row>
    <row r="1120" spans="1:27" x14ac:dyDescent="0.3">
      <c r="A1120" s="11" t="s">
        <v>4457</v>
      </c>
      <c r="B1120" s="27"/>
      <c r="M1120" s="22" t="str">
        <f t="shared" si="23"/>
        <v xml:space="preserve">TOYOTA : COASTER, DYNA - B, 3B, 14B |  :  -  |  :  - </v>
      </c>
      <c r="N1120" s="12" t="s">
        <v>1008</v>
      </c>
      <c r="O1120" s="12"/>
      <c r="P1120" s="12"/>
      <c r="Q1120" s="12" t="s">
        <v>2739</v>
      </c>
      <c r="R1120" s="11"/>
      <c r="S1120" s="11"/>
      <c r="T1120" s="11" t="s">
        <v>3806</v>
      </c>
      <c r="U1120" s="11"/>
      <c r="V1120" s="11"/>
      <c r="W1120" s="27">
        <v>0.75</v>
      </c>
      <c r="X1120" s="27"/>
      <c r="Y1120" s="27" t="s">
        <v>4812</v>
      </c>
      <c r="Z1120" s="27" t="s">
        <v>4812</v>
      </c>
      <c r="AA1120" s="27" t="s">
        <v>4975</v>
      </c>
    </row>
    <row r="1121" spans="1:27" x14ac:dyDescent="0.3">
      <c r="A1121" s="11" t="s">
        <v>4458</v>
      </c>
      <c r="B1121" s="27" t="s">
        <v>2892</v>
      </c>
      <c r="M1121" s="22" t="str">
        <f t="shared" si="23"/>
        <v xml:space="preserve">TOYOTA : PROBOX, YARIS, PRIUS - 1NZ, 2NZ |  :  -  |  :  - </v>
      </c>
      <c r="N1121" s="12" t="s">
        <v>1008</v>
      </c>
      <c r="O1121" s="12"/>
      <c r="P1121" s="12"/>
      <c r="Q1121" s="12" t="s">
        <v>4657</v>
      </c>
      <c r="R1121" s="11"/>
      <c r="S1121" s="11"/>
      <c r="T1121" s="11" t="s">
        <v>2029</v>
      </c>
      <c r="U1121" s="11"/>
      <c r="V1121" s="11"/>
      <c r="W1121" s="27">
        <v>0.75</v>
      </c>
      <c r="X1121" s="27"/>
      <c r="Y1121" s="27" t="s">
        <v>4813</v>
      </c>
      <c r="Z1121" s="27" t="s">
        <v>4813</v>
      </c>
      <c r="AA1121" s="27" t="s">
        <v>4973</v>
      </c>
    </row>
    <row r="1122" spans="1:27" x14ac:dyDescent="0.3">
      <c r="A1122" s="11" t="s">
        <v>4459</v>
      </c>
      <c r="B1122" s="27"/>
      <c r="M1122" s="22" t="str">
        <f t="shared" si="23"/>
        <v xml:space="preserve">TOYOTA : PROBOX, YARIS, PRIUS - 1NZ, 2NZ |  :  -  |  :  - </v>
      </c>
      <c r="N1122" s="12" t="s">
        <v>1008</v>
      </c>
      <c r="O1122" s="12"/>
      <c r="P1122" s="12"/>
      <c r="Q1122" s="12" t="s">
        <v>4657</v>
      </c>
      <c r="R1122" s="11"/>
      <c r="S1122" s="11"/>
      <c r="T1122" s="11" t="s">
        <v>2029</v>
      </c>
      <c r="U1122" s="11"/>
      <c r="V1122" s="11"/>
      <c r="W1122" s="27">
        <v>0.5</v>
      </c>
      <c r="X1122" s="27"/>
      <c r="Y1122" s="27" t="s">
        <v>4850</v>
      </c>
      <c r="Z1122" s="27" t="s">
        <v>4813</v>
      </c>
      <c r="AA1122" s="27"/>
    </row>
    <row r="1123" spans="1:27" x14ac:dyDescent="0.3">
      <c r="A1123" s="11" t="s">
        <v>4460</v>
      </c>
      <c r="B1123" s="27"/>
      <c r="M1123" s="22" t="str">
        <f t="shared" si="23"/>
        <v xml:space="preserve">TOYOTA : PROBOX, YARIS, PRIUS - 1NZ, 2NZ |  :  -  |  :  - </v>
      </c>
      <c r="N1123" s="12" t="s">
        <v>1008</v>
      </c>
      <c r="O1123" s="12"/>
      <c r="P1123" s="12"/>
      <c r="Q1123" s="12" t="s">
        <v>4657</v>
      </c>
      <c r="R1123" s="11"/>
      <c r="S1123" s="11"/>
      <c r="T1123" s="11" t="s">
        <v>2029</v>
      </c>
      <c r="U1123" s="11"/>
      <c r="V1123" s="11"/>
      <c r="W1123" s="27">
        <v>0.75</v>
      </c>
      <c r="X1123" s="27"/>
      <c r="Y1123" s="27" t="s">
        <v>4851</v>
      </c>
      <c r="Z1123" s="27" t="s">
        <v>4813</v>
      </c>
      <c r="AA1123" s="27"/>
    </row>
    <row r="1124" spans="1:27" x14ac:dyDescent="0.3">
      <c r="A1124" s="11" t="s">
        <v>4461</v>
      </c>
      <c r="B1124" s="27"/>
      <c r="M1124" s="22" t="str">
        <f t="shared" si="23"/>
        <v xml:space="preserve">MITSUBISHI : ECLIPSE, GALANT, LANCER, L200 - 4G63 |  :  -  |  :  - </v>
      </c>
      <c r="N1124" s="12" t="s">
        <v>1004</v>
      </c>
      <c r="O1124" s="12"/>
      <c r="P1124" s="12"/>
      <c r="Q1124" s="12" t="s">
        <v>4659</v>
      </c>
      <c r="R1124" s="11"/>
      <c r="S1124" s="11"/>
      <c r="T1124" s="11" t="s">
        <v>1959</v>
      </c>
      <c r="U1124" s="11"/>
      <c r="V1124" s="11"/>
      <c r="W1124" s="27" t="s">
        <v>3761</v>
      </c>
      <c r="X1124" s="27"/>
      <c r="Y1124" s="27" t="s">
        <v>4816</v>
      </c>
      <c r="Z1124" s="27" t="s">
        <v>4816</v>
      </c>
      <c r="AA1124" s="27" t="s">
        <v>5026</v>
      </c>
    </row>
    <row r="1125" spans="1:27" x14ac:dyDescent="0.3">
      <c r="A1125" s="11" t="s">
        <v>4462</v>
      </c>
      <c r="B1125" s="27"/>
      <c r="M1125" s="22" t="str">
        <f t="shared" si="23"/>
        <v xml:space="preserve">MITSUBISHI : ECLIPSE, GALANT, LANCER, L200 - 4G63, 4G64, 4G32, 4G37 |  :  -  |  :  - </v>
      </c>
      <c r="N1125" s="12" t="s">
        <v>1004</v>
      </c>
      <c r="O1125" s="12"/>
      <c r="P1125" s="12"/>
      <c r="Q1125" s="12" t="s">
        <v>4659</v>
      </c>
      <c r="R1125" s="11"/>
      <c r="S1125" s="11"/>
      <c r="T1125" s="11" t="s">
        <v>4689</v>
      </c>
      <c r="U1125" s="11"/>
      <c r="V1125" s="11"/>
      <c r="W1125" s="27">
        <v>0.25</v>
      </c>
      <c r="X1125" s="27"/>
      <c r="Y1125" s="27" t="s">
        <v>4816</v>
      </c>
      <c r="Z1125" s="27" t="s">
        <v>4816</v>
      </c>
      <c r="AA1125" s="27" t="s">
        <v>5026</v>
      </c>
    </row>
    <row r="1126" spans="1:27" x14ac:dyDescent="0.3">
      <c r="A1126" s="11" t="s">
        <v>4463</v>
      </c>
      <c r="B1126" s="27"/>
      <c r="M1126" s="22" t="str">
        <f t="shared" si="23"/>
        <v xml:space="preserve">NISSAN : CONDOR, TRUCK - FE6 |  :  -  |  :  - </v>
      </c>
      <c r="N1126" s="12" t="s">
        <v>1003</v>
      </c>
      <c r="O1126" s="12"/>
      <c r="P1126" s="12"/>
      <c r="Q1126" s="12" t="s">
        <v>3844</v>
      </c>
      <c r="R1126" s="11"/>
      <c r="S1126" s="11"/>
      <c r="T1126" s="11" t="s">
        <v>2247</v>
      </c>
      <c r="U1126" s="11"/>
      <c r="V1126" s="11"/>
      <c r="W1126" s="27" t="s">
        <v>3761</v>
      </c>
      <c r="X1126" s="27"/>
      <c r="Y1126" s="27" t="s">
        <v>4817</v>
      </c>
      <c r="Z1126" s="27" t="s">
        <v>4817</v>
      </c>
      <c r="AA1126" s="27" t="s">
        <v>4988</v>
      </c>
    </row>
    <row r="1127" spans="1:27" x14ac:dyDescent="0.3">
      <c r="A1127" s="11" t="s">
        <v>4464</v>
      </c>
      <c r="B1127" s="27"/>
      <c r="M1127" s="22" t="str">
        <f t="shared" si="23"/>
        <v xml:space="preserve">CHEVROLET : SAIL - F14D |  :  -  |  :  - </v>
      </c>
      <c r="N1127" s="12" t="s">
        <v>1005</v>
      </c>
      <c r="O1127" s="12"/>
      <c r="P1127" s="12"/>
      <c r="Q1127" s="12" t="s">
        <v>1645</v>
      </c>
      <c r="R1127" s="11"/>
      <c r="S1127" s="11"/>
      <c r="T1127" s="11" t="s">
        <v>4685</v>
      </c>
      <c r="U1127" s="11"/>
      <c r="V1127" s="11"/>
      <c r="W1127" s="27">
        <v>0.25</v>
      </c>
      <c r="X1127" s="27"/>
      <c r="Y1127" s="27" t="s">
        <v>4818</v>
      </c>
      <c r="Z1127" s="27" t="s">
        <v>4818</v>
      </c>
      <c r="AA1127" s="27" t="s">
        <v>4987</v>
      </c>
    </row>
    <row r="1128" spans="1:27" x14ac:dyDescent="0.3">
      <c r="A1128" s="11" t="s">
        <v>4465</v>
      </c>
      <c r="B1128" s="27"/>
      <c r="M1128" s="22" t="str">
        <f t="shared" si="23"/>
        <v xml:space="preserve">TOYOTA : VITZ - 1SZ |  :  -  |  :  - </v>
      </c>
      <c r="N1128" s="12" t="s">
        <v>1008</v>
      </c>
      <c r="O1128" s="12"/>
      <c r="P1128" s="12"/>
      <c r="Q1128" s="12" t="s">
        <v>1690</v>
      </c>
      <c r="R1128" s="11"/>
      <c r="S1128" s="11"/>
      <c r="T1128" s="11" t="s">
        <v>2030</v>
      </c>
      <c r="U1128" s="11"/>
      <c r="V1128" s="11"/>
      <c r="W1128" s="27">
        <v>0.25</v>
      </c>
      <c r="X1128" s="27"/>
      <c r="Y1128" s="27" t="s">
        <v>4137</v>
      </c>
      <c r="Z1128" s="27" t="s">
        <v>4137</v>
      </c>
      <c r="AA1128" s="27" t="s">
        <v>4315</v>
      </c>
    </row>
    <row r="1129" spans="1:27" x14ac:dyDescent="0.3">
      <c r="A1129" s="11" t="s">
        <v>4466</v>
      </c>
      <c r="B1129" s="27"/>
      <c r="M1129" s="22" t="str">
        <f t="shared" si="23"/>
        <v xml:space="preserve">NISSAN : 620 - J13, J15,J16 |  :  -  |  :  - </v>
      </c>
      <c r="N1129" s="12" t="s">
        <v>1003</v>
      </c>
      <c r="O1129" s="12"/>
      <c r="P1129" s="12"/>
      <c r="Q1129" s="12">
        <v>620</v>
      </c>
      <c r="R1129" s="11"/>
      <c r="S1129" s="11"/>
      <c r="T1129" s="11" t="s">
        <v>3765</v>
      </c>
      <c r="U1129" s="11"/>
      <c r="V1129" s="11"/>
      <c r="W1129" s="27">
        <v>0.75</v>
      </c>
      <c r="X1129" s="27"/>
      <c r="Y1129" s="27" t="s">
        <v>4848</v>
      </c>
      <c r="Z1129" s="27" t="s">
        <v>4848</v>
      </c>
      <c r="AA1129" s="27" t="s">
        <v>4977</v>
      </c>
    </row>
    <row r="1130" spans="1:27" x14ac:dyDescent="0.3">
      <c r="A1130" s="11" t="s">
        <v>4467</v>
      </c>
      <c r="B1130" s="27"/>
      <c r="M1130" s="22" t="str">
        <f t="shared" si="23"/>
        <v xml:space="preserve">TOYOTA : CORONA, HILUX - 16R, 18R, 22R |  :  -  |  :  - </v>
      </c>
      <c r="N1130" s="12" t="s">
        <v>1008</v>
      </c>
      <c r="O1130" s="12"/>
      <c r="P1130" s="12"/>
      <c r="Q1130" s="12" t="s">
        <v>4649</v>
      </c>
      <c r="R1130" s="11"/>
      <c r="S1130" s="11"/>
      <c r="T1130" s="11" t="s">
        <v>4650</v>
      </c>
      <c r="U1130" s="11"/>
      <c r="V1130" s="11"/>
      <c r="W1130" s="27">
        <v>0.5</v>
      </c>
      <c r="X1130" s="27"/>
      <c r="Y1130" s="27" t="s">
        <v>4806</v>
      </c>
      <c r="Z1130" s="27" t="s">
        <v>4806</v>
      </c>
      <c r="AA1130" s="27" t="s">
        <v>5024</v>
      </c>
    </row>
    <row r="1131" spans="1:27" x14ac:dyDescent="0.3">
      <c r="A1131" s="11" t="s">
        <v>4468</v>
      </c>
      <c r="B1131" s="27"/>
      <c r="M1131" s="22" t="str">
        <f t="shared" si="23"/>
        <v xml:space="preserve">TOYOTA : COROLLA, CORSA, SPRINTER, TERCEL, STARLET - 2E, 4E |  :  -  |  :  - </v>
      </c>
      <c r="N1131" s="12" t="s">
        <v>1008</v>
      </c>
      <c r="O1131" s="12"/>
      <c r="P1131" s="12"/>
      <c r="Q1131" s="12" t="s">
        <v>4655</v>
      </c>
      <c r="R1131" s="11"/>
      <c r="S1131" s="11"/>
      <c r="T1131" s="11" t="s">
        <v>3803</v>
      </c>
      <c r="U1131" s="11"/>
      <c r="V1131" s="11"/>
      <c r="W1131" s="27">
        <v>0.75</v>
      </c>
      <c r="X1131" s="27"/>
      <c r="Y1131" s="27" t="s">
        <v>4810</v>
      </c>
      <c r="Z1131" s="27" t="s">
        <v>4810</v>
      </c>
      <c r="AA1131" s="27" t="s">
        <v>4794</v>
      </c>
    </row>
    <row r="1132" spans="1:27" x14ac:dyDescent="0.3">
      <c r="A1132" s="11" t="s">
        <v>4469</v>
      </c>
      <c r="B1132" s="27"/>
      <c r="M1132" s="22" t="str">
        <f t="shared" si="23"/>
        <v xml:space="preserve">NISSAN : CONDOR, TRUCK - FE6 |  :  -  |  :  - </v>
      </c>
      <c r="N1132" s="12" t="s">
        <v>1003</v>
      </c>
      <c r="O1132" s="12"/>
      <c r="P1132" s="12"/>
      <c r="Q1132" s="12" t="s">
        <v>3844</v>
      </c>
      <c r="R1132" s="11"/>
      <c r="S1132" s="11"/>
      <c r="T1132" s="11" t="s">
        <v>2247</v>
      </c>
      <c r="U1132" s="11"/>
      <c r="V1132" s="11"/>
      <c r="W1132" s="27">
        <v>0.25</v>
      </c>
      <c r="X1132" s="27"/>
      <c r="Y1132" s="27" t="s">
        <v>4852</v>
      </c>
      <c r="Z1132" s="27" t="s">
        <v>4988</v>
      </c>
      <c r="AA1132" s="27"/>
    </row>
    <row r="1133" spans="1:27" x14ac:dyDescent="0.3">
      <c r="A1133" s="11" t="s">
        <v>4470</v>
      </c>
      <c r="B1133" s="27"/>
      <c r="M1133" s="22" t="str">
        <f t="shared" si="23"/>
        <v xml:space="preserve">MITSUBISHI : CANTER - 4D30, 4D31, 4D32,4D33,4D34 |  :  -  |  :  - </v>
      </c>
      <c r="N1133" s="12" t="s">
        <v>1004</v>
      </c>
      <c r="O1133" s="12"/>
      <c r="P1133" s="12"/>
      <c r="Q1133" s="12" t="s">
        <v>1633</v>
      </c>
      <c r="R1133" s="11"/>
      <c r="S1133" s="11"/>
      <c r="T1133" s="11" t="s">
        <v>4690</v>
      </c>
      <c r="U1133" s="11"/>
      <c r="V1133" s="11"/>
      <c r="W1133" s="27">
        <v>0.25</v>
      </c>
      <c r="X1133" s="27"/>
      <c r="Y1133" s="27" t="s">
        <v>4853</v>
      </c>
      <c r="Z1133" s="27" t="s">
        <v>4981</v>
      </c>
      <c r="AA1133" s="27"/>
    </row>
    <row r="1134" spans="1:27" x14ac:dyDescent="0.3">
      <c r="A1134" s="11" t="s">
        <v>4471</v>
      </c>
      <c r="B1134" s="27"/>
      <c r="M1134" s="22" t="str">
        <f t="shared" si="23"/>
        <v xml:space="preserve">MITSUBISHI : CANTER - 4D30, 4D31, 4D32 |  :  -  |  :  - </v>
      </c>
      <c r="N1134" s="12" t="s">
        <v>1004</v>
      </c>
      <c r="O1134" s="12"/>
      <c r="P1134" s="12"/>
      <c r="Q1134" s="12" t="s">
        <v>1633</v>
      </c>
      <c r="R1134" s="11"/>
      <c r="S1134" s="11"/>
      <c r="T1134" s="11" t="s">
        <v>2215</v>
      </c>
      <c r="U1134" s="11"/>
      <c r="V1134" s="11"/>
      <c r="W1134" s="27">
        <v>0.5</v>
      </c>
      <c r="X1134" s="27"/>
      <c r="Y1134" s="27" t="s">
        <v>4854</v>
      </c>
      <c r="Z1134" s="27" t="s">
        <v>4981</v>
      </c>
      <c r="AA1134" s="27"/>
    </row>
    <row r="1135" spans="1:27" x14ac:dyDescent="0.3">
      <c r="A1135" s="11" t="s">
        <v>4472</v>
      </c>
      <c r="B1135" s="27"/>
      <c r="M1135" s="22" t="str">
        <f t="shared" si="23"/>
        <v>MITSUBISHI : MONTERO, L200, PAJERO - 4G52, 4D55, 4D56 | HYUNDAI : STAREX, PORTER, TERRANCA - D4BB, D4BH | KIA : K2700 - D4BH</v>
      </c>
      <c r="N1135" s="12" t="s">
        <v>1004</v>
      </c>
      <c r="O1135" s="12" t="s">
        <v>1002</v>
      </c>
      <c r="P1135" s="12" t="s">
        <v>1001</v>
      </c>
      <c r="Q1135" s="12" t="s">
        <v>4691</v>
      </c>
      <c r="R1135" s="11" t="s">
        <v>4692</v>
      </c>
      <c r="S1135" s="11" t="s">
        <v>1595</v>
      </c>
      <c r="T1135" s="11" t="s">
        <v>3862</v>
      </c>
      <c r="U1135" s="11" t="s">
        <v>1991</v>
      </c>
      <c r="V1135" s="11" t="s">
        <v>2768</v>
      </c>
      <c r="W1135" s="27">
        <v>0.75</v>
      </c>
      <c r="X1135" s="27"/>
      <c r="Y1135" s="27" t="s">
        <v>4797</v>
      </c>
      <c r="Z1135" s="27" t="s">
        <v>4797</v>
      </c>
      <c r="AA1135" s="27" t="s">
        <v>4979</v>
      </c>
    </row>
    <row r="1136" spans="1:27" x14ac:dyDescent="0.3">
      <c r="A1136" s="11" t="s">
        <v>4473</v>
      </c>
      <c r="B1136" s="27"/>
      <c r="M1136" s="22" t="str">
        <f t="shared" si="23"/>
        <v>MITSUBISHI : MONTERO, L200 - 4G52, 4D55, 4D56 | HYUNDAI : STAREX, PORTER - D4BB, D4BH | KIA : K2700 - D4BH</v>
      </c>
      <c r="N1136" s="12" t="s">
        <v>1004</v>
      </c>
      <c r="O1136" s="12" t="s">
        <v>1002</v>
      </c>
      <c r="P1136" s="12" t="s">
        <v>1001</v>
      </c>
      <c r="Q1136" s="12" t="s">
        <v>4631</v>
      </c>
      <c r="R1136" s="11" t="s">
        <v>4632</v>
      </c>
      <c r="S1136" s="11" t="s">
        <v>1595</v>
      </c>
      <c r="T1136" s="11" t="s">
        <v>3862</v>
      </c>
      <c r="U1136" s="11" t="s">
        <v>1991</v>
      </c>
      <c r="V1136" s="11" t="s">
        <v>2768</v>
      </c>
      <c r="W1136" s="27">
        <v>1</v>
      </c>
      <c r="X1136" s="27"/>
      <c r="Y1136" s="27" t="s">
        <v>4797</v>
      </c>
      <c r="Z1136" s="27" t="s">
        <v>4797</v>
      </c>
      <c r="AA1136" s="27" t="s">
        <v>4979</v>
      </c>
    </row>
    <row r="1137" spans="1:27" x14ac:dyDescent="0.3">
      <c r="A1137" s="11" t="s">
        <v>4474</v>
      </c>
      <c r="B1137" s="27"/>
      <c r="M1137" s="22" t="str">
        <f t="shared" si="23"/>
        <v>MITSUBISHI : LANCER - 4G15 | CHANGAN : SUPER BANG - 4G15,4G13 | HYUNDAI : EXCEL - G15B</v>
      </c>
      <c r="N1137" s="12" t="s">
        <v>1004</v>
      </c>
      <c r="O1137" s="12" t="s">
        <v>1007</v>
      </c>
      <c r="P1137" s="12" t="s">
        <v>1002</v>
      </c>
      <c r="Q1137" s="12" t="s">
        <v>1639</v>
      </c>
      <c r="R1137" s="11" t="s">
        <v>3824</v>
      </c>
      <c r="S1137" s="11" t="s">
        <v>2817</v>
      </c>
      <c r="T1137" s="11" t="s">
        <v>1994</v>
      </c>
      <c r="U1137" s="11" t="s">
        <v>2220</v>
      </c>
      <c r="V1137" s="11" t="s">
        <v>3822</v>
      </c>
      <c r="W1137" s="27">
        <v>0.25</v>
      </c>
      <c r="X1137" s="27"/>
      <c r="Y1137" s="27" t="s">
        <v>4815</v>
      </c>
      <c r="Z1137" s="27" t="s">
        <v>4815</v>
      </c>
      <c r="AA1137" s="27" t="s">
        <v>4790</v>
      </c>
    </row>
    <row r="1138" spans="1:27" x14ac:dyDescent="0.3">
      <c r="A1138" s="11" t="s">
        <v>4475</v>
      </c>
      <c r="B1138" s="27"/>
      <c r="M1138" s="22" t="str">
        <f t="shared" si="23"/>
        <v>MITSUBISHI : LANCER - 4G15 | CHANGAN : SUPER BANG - 4G15 | HYUNDAI : EXCEL - G15B</v>
      </c>
      <c r="N1138" s="12" t="s">
        <v>1004</v>
      </c>
      <c r="O1138" s="12" t="s">
        <v>1007</v>
      </c>
      <c r="P1138" s="12" t="s">
        <v>1002</v>
      </c>
      <c r="Q1138" s="12" t="s">
        <v>1639</v>
      </c>
      <c r="R1138" s="11" t="s">
        <v>3824</v>
      </c>
      <c r="S1138" s="11" t="s">
        <v>2817</v>
      </c>
      <c r="T1138" s="11" t="s">
        <v>1994</v>
      </c>
      <c r="U1138" s="11" t="s">
        <v>1994</v>
      </c>
      <c r="V1138" s="11" t="s">
        <v>3822</v>
      </c>
      <c r="W1138" s="27" t="s">
        <v>3761</v>
      </c>
      <c r="X1138" s="27"/>
      <c r="Y1138" s="27" t="s">
        <v>4815</v>
      </c>
      <c r="Z1138" s="27" t="s">
        <v>4815</v>
      </c>
      <c r="AA1138" s="27" t="s">
        <v>4790</v>
      </c>
    </row>
    <row r="1139" spans="1:27" x14ac:dyDescent="0.3">
      <c r="A1139" s="11" t="s">
        <v>4476</v>
      </c>
      <c r="B1139" s="27"/>
      <c r="M1139" s="22" t="str">
        <f t="shared" si="23"/>
        <v xml:space="preserve">MITSUBISHI : MONTERO 2600 - 4G54B L042G SOHC |  :  -  |  :  - </v>
      </c>
      <c r="N1139" s="12" t="s">
        <v>1004</v>
      </c>
      <c r="O1139" s="12"/>
      <c r="P1139" s="12"/>
      <c r="Q1139" s="12" t="s">
        <v>4693</v>
      </c>
      <c r="R1139" s="11"/>
      <c r="S1139" s="11"/>
      <c r="T1139" s="11" t="s">
        <v>4694</v>
      </c>
      <c r="U1139" s="11"/>
      <c r="V1139" s="11"/>
      <c r="W1139" s="27">
        <v>0.25</v>
      </c>
      <c r="X1139" s="27"/>
      <c r="Y1139" s="27" t="s">
        <v>4855</v>
      </c>
      <c r="Z1139" s="27" t="s">
        <v>4855</v>
      </c>
      <c r="AA1139" s="27" t="s">
        <v>5039</v>
      </c>
    </row>
    <row r="1140" spans="1:27" x14ac:dyDescent="0.3">
      <c r="A1140" s="11" t="s">
        <v>4477</v>
      </c>
      <c r="B1140" s="27"/>
      <c r="M1140" s="22" t="str">
        <f t="shared" si="23"/>
        <v xml:space="preserve">MITSUBISHI : MONTERO 2600 - 4G54B L042G SOHC |  :  -  |  :  - </v>
      </c>
      <c r="N1140" s="12" t="s">
        <v>1004</v>
      </c>
      <c r="O1140" s="12"/>
      <c r="P1140" s="12"/>
      <c r="Q1140" s="12" t="s">
        <v>4693</v>
      </c>
      <c r="R1140" s="11"/>
      <c r="S1140" s="11"/>
      <c r="T1140" s="11" t="s">
        <v>4694</v>
      </c>
      <c r="U1140" s="11"/>
      <c r="V1140" s="11"/>
      <c r="W1140" s="27">
        <v>0.5</v>
      </c>
      <c r="X1140" s="27"/>
      <c r="Y1140" s="27" t="s">
        <v>4855</v>
      </c>
      <c r="Z1140" s="27" t="s">
        <v>4855</v>
      </c>
      <c r="AA1140" s="27" t="s">
        <v>5039</v>
      </c>
    </row>
    <row r="1141" spans="1:27" x14ac:dyDescent="0.3">
      <c r="A1141" s="11" t="s">
        <v>4478</v>
      </c>
      <c r="B1141" s="27"/>
      <c r="M1141" s="22" t="str">
        <f t="shared" si="23"/>
        <v xml:space="preserve">MITSUBISHI : MONTERO 2600 - 4G54B L042G SOHC |  :  -  |  :  - </v>
      </c>
      <c r="N1141" s="12" t="s">
        <v>1004</v>
      </c>
      <c r="O1141" s="12"/>
      <c r="P1141" s="12"/>
      <c r="Q1141" s="12" t="s">
        <v>4693</v>
      </c>
      <c r="R1141" s="11"/>
      <c r="S1141" s="11"/>
      <c r="T1141" s="11" t="s">
        <v>4694</v>
      </c>
      <c r="U1141" s="11"/>
      <c r="V1141" s="11"/>
      <c r="W1141" s="27" t="s">
        <v>3761</v>
      </c>
      <c r="X1141" s="27"/>
      <c r="Y1141" s="27" t="s">
        <v>4855</v>
      </c>
      <c r="Z1141" s="27" t="s">
        <v>4855</v>
      </c>
      <c r="AA1141" s="27" t="s">
        <v>5039</v>
      </c>
    </row>
    <row r="1142" spans="1:27" x14ac:dyDescent="0.3">
      <c r="A1142" s="11" t="s">
        <v>4479</v>
      </c>
      <c r="B1142" s="27"/>
      <c r="M1142" s="22" t="str">
        <f t="shared" si="23"/>
        <v xml:space="preserve">MITSUBISHI : LANCER 1600 - 4G92 CK4A SOHC 16 VALV |  :  -  |  :  - </v>
      </c>
      <c r="N1142" s="12" t="s">
        <v>1004</v>
      </c>
      <c r="O1142" s="12"/>
      <c r="P1142" s="12"/>
      <c r="Q1142" s="12" t="s">
        <v>4695</v>
      </c>
      <c r="R1142" s="11"/>
      <c r="S1142" s="11"/>
      <c r="T1142" s="11" t="s">
        <v>4696</v>
      </c>
      <c r="U1142" s="11"/>
      <c r="V1142" s="11"/>
      <c r="W1142" s="27">
        <v>0.25</v>
      </c>
      <c r="X1142" s="27"/>
      <c r="Y1142" s="27" t="s">
        <v>4856</v>
      </c>
      <c r="Z1142" s="27" t="s">
        <v>4856</v>
      </c>
      <c r="AA1142" s="27"/>
    </row>
    <row r="1143" spans="1:27" x14ac:dyDescent="0.3">
      <c r="A1143" s="11" t="s">
        <v>4480</v>
      </c>
      <c r="B1143" s="27"/>
      <c r="M1143" s="22" t="str">
        <f t="shared" si="23"/>
        <v xml:space="preserve">MITSUBISHI : LANCER 1600 - 4G92 CK4A SOHC 16 VALV |  :  -  |  :  - </v>
      </c>
      <c r="N1143" s="12" t="s">
        <v>1004</v>
      </c>
      <c r="O1143" s="12"/>
      <c r="P1143" s="12"/>
      <c r="Q1143" s="12" t="s">
        <v>4695</v>
      </c>
      <c r="R1143" s="11"/>
      <c r="S1143" s="11"/>
      <c r="T1143" s="11" t="s">
        <v>4696</v>
      </c>
      <c r="U1143" s="11"/>
      <c r="V1143" s="11"/>
      <c r="W1143" s="27">
        <v>0.5</v>
      </c>
      <c r="X1143" s="27"/>
      <c r="Y1143" s="27" t="s">
        <v>4856</v>
      </c>
      <c r="Z1143" s="27" t="s">
        <v>4856</v>
      </c>
      <c r="AA1143" s="27"/>
    </row>
    <row r="1144" spans="1:27" x14ac:dyDescent="0.3">
      <c r="A1144" s="11" t="s">
        <v>4481</v>
      </c>
      <c r="B1144" s="27"/>
      <c r="M1144" s="22" t="str">
        <f t="shared" si="23"/>
        <v xml:space="preserve">MITSUBISHI : LANCER 1600 - 4G92 CK4A SOHC 16 VALV |  :  -  |  :  - </v>
      </c>
      <c r="N1144" s="12" t="s">
        <v>1004</v>
      </c>
      <c r="O1144" s="12"/>
      <c r="P1144" s="12"/>
      <c r="Q1144" s="12" t="s">
        <v>4695</v>
      </c>
      <c r="R1144" s="11"/>
      <c r="S1144" s="11"/>
      <c r="T1144" s="11" t="s">
        <v>4696</v>
      </c>
      <c r="U1144" s="11"/>
      <c r="V1144" s="11"/>
      <c r="W1144" s="27">
        <v>0.75</v>
      </c>
      <c r="X1144" s="27"/>
      <c r="Y1144" s="27" t="s">
        <v>4856</v>
      </c>
      <c r="Z1144" s="27" t="s">
        <v>4856</v>
      </c>
      <c r="AA1144" s="27"/>
    </row>
    <row r="1145" spans="1:27" x14ac:dyDescent="0.3">
      <c r="A1145" s="11" t="s">
        <v>4482</v>
      </c>
      <c r="B1145" s="27"/>
      <c r="M1145" s="22" t="str">
        <f t="shared" si="23"/>
        <v xml:space="preserve">HYUNDAI : ACCENT - G4EH, G4FK,G4EK |  :  -  |  :  - </v>
      </c>
      <c r="N1145" s="12" t="s">
        <v>1002</v>
      </c>
      <c r="O1145" s="12"/>
      <c r="P1145" s="12"/>
      <c r="Q1145" s="12" t="s">
        <v>1609</v>
      </c>
      <c r="R1145" s="11"/>
      <c r="S1145" s="11"/>
      <c r="T1145" s="11" t="s">
        <v>4697</v>
      </c>
      <c r="U1145" s="11"/>
      <c r="V1145" s="11"/>
      <c r="W1145" s="27">
        <v>0.75</v>
      </c>
      <c r="X1145" s="27"/>
      <c r="Y1145" s="27" t="s">
        <v>4857</v>
      </c>
      <c r="Z1145" s="27" t="s">
        <v>4857</v>
      </c>
      <c r="AA1145" s="27"/>
    </row>
    <row r="1146" spans="1:27" x14ac:dyDescent="0.3">
      <c r="A1146" s="11" t="s">
        <v>4483</v>
      </c>
      <c r="B1146" s="27"/>
      <c r="M1146" s="22" t="str">
        <f t="shared" si="23"/>
        <v xml:space="preserve">HYUNDAI : ACCENT - G4EH, G4FK,G4EK |  :  -  |  :  - </v>
      </c>
      <c r="N1146" s="12" t="s">
        <v>1002</v>
      </c>
      <c r="O1146" s="12"/>
      <c r="P1146" s="12"/>
      <c r="Q1146" s="12" t="s">
        <v>1609</v>
      </c>
      <c r="R1146" s="11"/>
      <c r="S1146" s="11"/>
      <c r="T1146" s="11" t="s">
        <v>4697</v>
      </c>
      <c r="U1146" s="11"/>
      <c r="V1146" s="11"/>
      <c r="W1146" s="27" t="s">
        <v>3761</v>
      </c>
      <c r="X1146" s="27"/>
      <c r="Y1146" s="27" t="s">
        <v>4857</v>
      </c>
      <c r="Z1146" s="27" t="s">
        <v>4857</v>
      </c>
      <c r="AA1146" s="27"/>
    </row>
    <row r="1147" spans="1:27" x14ac:dyDescent="0.3">
      <c r="A1147" s="11" t="s">
        <v>4484</v>
      </c>
      <c r="B1147" s="27"/>
      <c r="M1147" s="22" t="str">
        <f t="shared" si="23"/>
        <v xml:space="preserve">HYUNDAI : ATOS - G4HA, G4HC |  :  -  |  :  - </v>
      </c>
      <c r="N1147" s="12" t="s">
        <v>1002</v>
      </c>
      <c r="O1147" s="12"/>
      <c r="P1147" s="12"/>
      <c r="Q1147" s="12" t="s">
        <v>1744</v>
      </c>
      <c r="R1147" s="11"/>
      <c r="S1147" s="11"/>
      <c r="T1147" s="11" t="s">
        <v>3874</v>
      </c>
      <c r="U1147" s="11"/>
      <c r="V1147" s="11"/>
      <c r="W1147" s="27">
        <v>0.25</v>
      </c>
      <c r="X1147" s="27"/>
      <c r="Y1147" s="27" t="s">
        <v>4858</v>
      </c>
      <c r="Z1147" s="27" t="s">
        <v>4858</v>
      </c>
      <c r="AA1147" s="27" t="s">
        <v>5040</v>
      </c>
    </row>
    <row r="1148" spans="1:27" x14ac:dyDescent="0.3">
      <c r="A1148" s="11" t="s">
        <v>4485</v>
      </c>
      <c r="B1148" s="27"/>
      <c r="M1148" s="22" t="str">
        <f t="shared" si="23"/>
        <v xml:space="preserve">HYUNDAI : ATOS - G4HA, G4HC |  :  -  |  :  - </v>
      </c>
      <c r="N1148" s="12" t="s">
        <v>1002</v>
      </c>
      <c r="O1148" s="12"/>
      <c r="P1148" s="12"/>
      <c r="Q1148" s="12" t="s">
        <v>1744</v>
      </c>
      <c r="R1148" s="11"/>
      <c r="S1148" s="11"/>
      <c r="T1148" s="11" t="s">
        <v>3874</v>
      </c>
      <c r="U1148" s="11"/>
      <c r="V1148" s="11"/>
      <c r="W1148" s="27">
        <v>0.5</v>
      </c>
      <c r="X1148" s="27"/>
      <c r="Y1148" s="27" t="s">
        <v>4858</v>
      </c>
      <c r="Z1148" s="27" t="s">
        <v>4858</v>
      </c>
      <c r="AA1148" s="27" t="s">
        <v>5040</v>
      </c>
    </row>
    <row r="1149" spans="1:27" x14ac:dyDescent="0.3">
      <c r="A1149" s="11" t="s">
        <v>4486</v>
      </c>
      <c r="B1149" s="27"/>
      <c r="M1149" s="22" t="str">
        <f t="shared" si="23"/>
        <v xml:space="preserve">HYUNDAI : ATOS - G4HA, G4HC |  :  -  |  :  - </v>
      </c>
      <c r="N1149" s="12" t="s">
        <v>1002</v>
      </c>
      <c r="O1149" s="12"/>
      <c r="P1149" s="12"/>
      <c r="Q1149" s="12" t="s">
        <v>1744</v>
      </c>
      <c r="R1149" s="11"/>
      <c r="S1149" s="11"/>
      <c r="T1149" s="11" t="s">
        <v>3874</v>
      </c>
      <c r="U1149" s="11"/>
      <c r="V1149" s="11"/>
      <c r="W1149" s="27">
        <v>0.75</v>
      </c>
      <c r="X1149" s="27"/>
      <c r="Y1149" s="27" t="s">
        <v>4858</v>
      </c>
      <c r="Z1149" s="27" t="s">
        <v>4858</v>
      </c>
      <c r="AA1149" s="27" t="s">
        <v>5040</v>
      </c>
    </row>
    <row r="1150" spans="1:27" x14ac:dyDescent="0.3">
      <c r="A1150" s="11" t="s">
        <v>4487</v>
      </c>
      <c r="B1150" s="27"/>
      <c r="M1150" s="22" t="str">
        <f t="shared" si="23"/>
        <v xml:space="preserve">HYUNDAI : SONATA - G4KF,G4KC, G4KD |  :  -  |  :  - </v>
      </c>
      <c r="N1150" s="12" t="s">
        <v>1002</v>
      </c>
      <c r="O1150" s="12"/>
      <c r="P1150" s="12"/>
      <c r="Q1150" s="12" t="s">
        <v>1597</v>
      </c>
      <c r="R1150" s="11"/>
      <c r="S1150" s="11"/>
      <c r="T1150" s="11" t="s">
        <v>4698</v>
      </c>
      <c r="U1150" s="11"/>
      <c r="V1150" s="11"/>
      <c r="W1150" s="27">
        <v>0.25</v>
      </c>
      <c r="X1150" s="27"/>
      <c r="Y1150" s="27" t="s">
        <v>4859</v>
      </c>
      <c r="Z1150" s="27" t="s">
        <v>4859</v>
      </c>
      <c r="AA1150" s="27" t="s">
        <v>5041</v>
      </c>
    </row>
    <row r="1151" spans="1:27" x14ac:dyDescent="0.3">
      <c r="A1151" s="11" t="s">
        <v>4488</v>
      </c>
      <c r="B1151" s="27"/>
      <c r="M1151" s="22" t="str">
        <f t="shared" si="23"/>
        <v xml:space="preserve">HYUNDAI : SONATA - G4KF,G4KC, G4KD |  :  -  |  :  - </v>
      </c>
      <c r="N1151" s="12" t="s">
        <v>1002</v>
      </c>
      <c r="O1151" s="12"/>
      <c r="P1151" s="12"/>
      <c r="Q1151" s="12" t="s">
        <v>1597</v>
      </c>
      <c r="R1151" s="11"/>
      <c r="S1151" s="11"/>
      <c r="T1151" s="11" t="s">
        <v>4698</v>
      </c>
      <c r="U1151" s="11"/>
      <c r="V1151" s="11"/>
      <c r="W1151" s="27">
        <v>0.75</v>
      </c>
      <c r="X1151" s="27"/>
      <c r="Y1151" s="27" t="s">
        <v>4859</v>
      </c>
      <c r="Z1151" s="27" t="s">
        <v>4859</v>
      </c>
      <c r="AA1151" s="27" t="s">
        <v>5041</v>
      </c>
    </row>
    <row r="1152" spans="1:27" x14ac:dyDescent="0.3">
      <c r="A1152" s="11" t="s">
        <v>4489</v>
      </c>
      <c r="B1152" s="27"/>
      <c r="M1152" s="22" t="str">
        <f t="shared" si="23"/>
        <v xml:space="preserve">HYUNDAI : SONATA - G4KF,G4KC, G4KD |  :  -  |  :  - </v>
      </c>
      <c r="N1152" s="12" t="s">
        <v>1002</v>
      </c>
      <c r="O1152" s="12"/>
      <c r="P1152" s="12"/>
      <c r="Q1152" s="12" t="s">
        <v>1597</v>
      </c>
      <c r="R1152" s="11"/>
      <c r="S1152" s="11"/>
      <c r="T1152" s="11" t="s">
        <v>4698</v>
      </c>
      <c r="U1152" s="11"/>
      <c r="V1152" s="11"/>
      <c r="W1152" s="27" t="s">
        <v>3761</v>
      </c>
      <c r="X1152" s="27"/>
      <c r="Y1152" s="27" t="s">
        <v>4859</v>
      </c>
      <c r="Z1152" s="27" t="s">
        <v>4859</v>
      </c>
      <c r="AA1152" s="27" t="s">
        <v>5041</v>
      </c>
    </row>
    <row r="1153" spans="1:27" x14ac:dyDescent="0.3">
      <c r="A1153" s="11" t="s">
        <v>4490</v>
      </c>
      <c r="B1153" s="27"/>
      <c r="M1153" s="22" t="str">
        <f t="shared" si="23"/>
        <v xml:space="preserve">NISSAN : BLUEBIRD - CD17, CA16, CA18, CA20 |  :  -  |  :  - </v>
      </c>
      <c r="N1153" s="12" t="s">
        <v>1003</v>
      </c>
      <c r="O1153" s="12"/>
      <c r="P1153" s="12"/>
      <c r="Q1153" s="12" t="s">
        <v>3774</v>
      </c>
      <c r="R1153" s="11"/>
      <c r="S1153" s="11"/>
      <c r="T1153" s="11" t="s">
        <v>4699</v>
      </c>
      <c r="U1153" s="11"/>
      <c r="V1153" s="11"/>
      <c r="W1153" s="27">
        <v>1</v>
      </c>
      <c r="X1153" s="27"/>
      <c r="Y1153" s="27" t="s">
        <v>4799</v>
      </c>
      <c r="Z1153" s="27" t="s">
        <v>4799</v>
      </c>
      <c r="AA1153" s="27" t="s">
        <v>5020</v>
      </c>
    </row>
    <row r="1154" spans="1:27" x14ac:dyDescent="0.3">
      <c r="A1154" s="11" t="s">
        <v>4491</v>
      </c>
      <c r="B1154" s="27"/>
      <c r="M1154" s="22" t="str">
        <f t="shared" si="23"/>
        <v xml:space="preserve">NISSAN : ATLAS - SD22, SD23, SD25 |  :  -  |  :  - </v>
      </c>
      <c r="N1154" s="12" t="s">
        <v>1003</v>
      </c>
      <c r="O1154" s="12"/>
      <c r="P1154" s="12"/>
      <c r="Q1154" s="12" t="s">
        <v>1628</v>
      </c>
      <c r="R1154" s="11"/>
      <c r="S1154" s="11"/>
      <c r="T1154" s="11" t="s">
        <v>4700</v>
      </c>
      <c r="U1154" s="11"/>
      <c r="V1154" s="11"/>
      <c r="W1154" s="27" t="s">
        <v>3761</v>
      </c>
      <c r="X1154" s="27"/>
      <c r="Y1154" s="27" t="s">
        <v>4860</v>
      </c>
      <c r="Z1154" s="27" t="s">
        <v>4860</v>
      </c>
      <c r="AA1154" s="27" t="s">
        <v>5042</v>
      </c>
    </row>
    <row r="1155" spans="1:27" x14ac:dyDescent="0.3">
      <c r="A1155" s="11" t="s">
        <v>4492</v>
      </c>
      <c r="B1155" s="27"/>
      <c r="M1155" s="22" t="str">
        <f t="shared" si="23"/>
        <v xml:space="preserve">NISSAN : FIERA - Z20, Z22, Z24, LD20 |  :  -  |  :  - </v>
      </c>
      <c r="N1155" s="12" t="s">
        <v>1003</v>
      </c>
      <c r="O1155" s="12"/>
      <c r="P1155" s="12"/>
      <c r="Q1155" s="12" t="s">
        <v>3876</v>
      </c>
      <c r="R1155" s="11"/>
      <c r="S1155" s="11"/>
      <c r="T1155" s="11" t="s">
        <v>4701</v>
      </c>
      <c r="U1155" s="11"/>
      <c r="V1155" s="11"/>
      <c r="W1155" s="27" t="s">
        <v>3761</v>
      </c>
      <c r="X1155" s="27"/>
      <c r="Y1155" s="27" t="s">
        <v>4861</v>
      </c>
      <c r="Z1155" s="27"/>
      <c r="AA1155" s="27"/>
    </row>
    <row r="1156" spans="1:27" x14ac:dyDescent="0.3">
      <c r="A1156" s="11" t="s">
        <v>4493</v>
      </c>
      <c r="B1156" s="27"/>
      <c r="M1156" s="22" t="str">
        <f t="shared" si="23"/>
        <v xml:space="preserve">NISSAN : AVENIR - CD20 |  :  -  |  :  - </v>
      </c>
      <c r="N1156" s="12" t="s">
        <v>1003</v>
      </c>
      <c r="O1156" s="12"/>
      <c r="P1156" s="12"/>
      <c r="Q1156" s="12" t="s">
        <v>2762</v>
      </c>
      <c r="R1156" s="11"/>
      <c r="S1156" s="11"/>
      <c r="T1156" s="11" t="s">
        <v>1975</v>
      </c>
      <c r="U1156" s="11"/>
      <c r="V1156" s="11"/>
      <c r="W1156" s="27">
        <v>0.25</v>
      </c>
      <c r="X1156" s="27"/>
      <c r="Y1156" s="27" t="s">
        <v>4862</v>
      </c>
      <c r="Z1156" s="27"/>
      <c r="AA1156" s="27"/>
    </row>
    <row r="1157" spans="1:27" x14ac:dyDescent="0.3">
      <c r="A1157" s="11" t="s">
        <v>4494</v>
      </c>
      <c r="B1157" s="27"/>
      <c r="M1157" s="22" t="str">
        <f t="shared" si="23"/>
        <v xml:space="preserve">NISSAN : AVENIR - CD20 |  :  -  |  :  - </v>
      </c>
      <c r="N1157" s="12" t="s">
        <v>1003</v>
      </c>
      <c r="O1157" s="12"/>
      <c r="P1157" s="12"/>
      <c r="Q1157" s="12" t="s">
        <v>2762</v>
      </c>
      <c r="R1157" s="11"/>
      <c r="S1157" s="11"/>
      <c r="T1157" s="11" t="s">
        <v>1975</v>
      </c>
      <c r="U1157" s="11"/>
      <c r="V1157" s="11"/>
      <c r="W1157" s="27">
        <v>0.5</v>
      </c>
      <c r="X1157" s="27"/>
      <c r="Y1157" s="27" t="s">
        <v>4863</v>
      </c>
      <c r="Z1157" s="27"/>
      <c r="AA1157" s="27"/>
    </row>
    <row r="1158" spans="1:27" x14ac:dyDescent="0.3">
      <c r="A1158" s="11" t="s">
        <v>4495</v>
      </c>
      <c r="B1158" s="27"/>
      <c r="M1158" s="22" t="str">
        <f t="shared" si="23"/>
        <v xml:space="preserve">NISSAN : VANETTE SERENA - LD20 |  :  -  |  :  - </v>
      </c>
      <c r="N1158" s="12" t="s">
        <v>1003</v>
      </c>
      <c r="O1158" s="12"/>
      <c r="P1158" s="12"/>
      <c r="Q1158" s="12" t="s">
        <v>3878</v>
      </c>
      <c r="R1158" s="11"/>
      <c r="S1158" s="11"/>
      <c r="T1158" s="11" t="s">
        <v>2130</v>
      </c>
      <c r="U1158" s="11"/>
      <c r="V1158" s="11"/>
      <c r="W1158" s="27">
        <v>0.25</v>
      </c>
      <c r="X1158" s="27"/>
      <c r="Y1158" s="27" t="s">
        <v>4864</v>
      </c>
      <c r="Z1158" s="27"/>
      <c r="AA1158" s="27"/>
    </row>
    <row r="1159" spans="1:27" x14ac:dyDescent="0.3">
      <c r="A1159" s="11" t="s">
        <v>4496</v>
      </c>
      <c r="B1159" s="27"/>
      <c r="M1159" s="22" t="str">
        <f t="shared" si="23"/>
        <v xml:space="preserve">NISSAN : VANETTE SERENA - LD20 |  :  -  |  :  - </v>
      </c>
      <c r="N1159" s="12" t="s">
        <v>1003</v>
      </c>
      <c r="O1159" s="12"/>
      <c r="P1159" s="12"/>
      <c r="Q1159" s="12" t="s">
        <v>3878</v>
      </c>
      <c r="R1159" s="11"/>
      <c r="S1159" s="11"/>
      <c r="T1159" s="11" t="s">
        <v>2130</v>
      </c>
      <c r="U1159" s="11"/>
      <c r="V1159" s="11"/>
      <c r="W1159" s="27" t="s">
        <v>3761</v>
      </c>
      <c r="X1159" s="27"/>
      <c r="Y1159" s="27" t="s">
        <v>4865</v>
      </c>
      <c r="Z1159" s="27"/>
      <c r="AA1159" s="27"/>
    </row>
    <row r="1160" spans="1:27" x14ac:dyDescent="0.3">
      <c r="A1160" s="11" t="s">
        <v>4497</v>
      </c>
      <c r="B1160" s="27"/>
      <c r="M1160" s="22" t="str">
        <f t="shared" si="23"/>
        <v xml:space="preserve">NISSAN : FIERA D21 2000 - NA20 SOHC |  :  -  |  :  - </v>
      </c>
      <c r="N1160" s="12" t="s">
        <v>1003</v>
      </c>
      <c r="O1160" s="12"/>
      <c r="P1160" s="12"/>
      <c r="Q1160" s="12" t="s">
        <v>3885</v>
      </c>
      <c r="R1160" s="11"/>
      <c r="S1160" s="11"/>
      <c r="T1160" s="11" t="s">
        <v>3886</v>
      </c>
      <c r="U1160" s="11"/>
      <c r="V1160" s="11"/>
      <c r="W1160" s="27">
        <v>0.25</v>
      </c>
      <c r="X1160" s="27"/>
      <c r="Y1160" s="27" t="s">
        <v>4866</v>
      </c>
      <c r="Z1160" s="27"/>
      <c r="AA1160" s="27"/>
    </row>
    <row r="1161" spans="1:27" x14ac:dyDescent="0.3">
      <c r="A1161" s="11" t="s">
        <v>4498</v>
      </c>
      <c r="B1161" s="27"/>
      <c r="M1161" s="22" t="str">
        <f t="shared" si="23"/>
        <v xml:space="preserve">NISSAN : FIERA D21 2000 - NA20 SOHC |  :  -  |  :  - </v>
      </c>
      <c r="N1161" s="12" t="s">
        <v>1003</v>
      </c>
      <c r="O1161" s="12"/>
      <c r="P1161" s="12"/>
      <c r="Q1161" s="12" t="s">
        <v>3885</v>
      </c>
      <c r="R1161" s="11"/>
      <c r="S1161" s="11"/>
      <c r="T1161" s="11" t="s">
        <v>3886</v>
      </c>
      <c r="U1161" s="11"/>
      <c r="V1161" s="11"/>
      <c r="W1161" s="27">
        <v>0.75</v>
      </c>
      <c r="X1161" s="27"/>
      <c r="Y1161" s="27" t="s">
        <v>4867</v>
      </c>
      <c r="Z1161" s="27"/>
      <c r="AA1161" s="27"/>
    </row>
    <row r="1162" spans="1:27" x14ac:dyDescent="0.3">
      <c r="A1162" s="11" t="s">
        <v>4499</v>
      </c>
      <c r="B1162" s="27"/>
      <c r="M1162" s="22" t="str">
        <f t="shared" si="23"/>
        <v xml:space="preserve">NISSAN : FIERA D21 2000 - NA20 SOHC |  :  -  |  :  - </v>
      </c>
      <c r="N1162" s="12" t="s">
        <v>1003</v>
      </c>
      <c r="O1162" s="12"/>
      <c r="P1162" s="12"/>
      <c r="Q1162" s="12" t="s">
        <v>3885</v>
      </c>
      <c r="R1162" s="11"/>
      <c r="S1162" s="11"/>
      <c r="T1162" s="11" t="s">
        <v>3886</v>
      </c>
      <c r="U1162" s="11"/>
      <c r="V1162" s="11"/>
      <c r="W1162" s="27" t="s">
        <v>3761</v>
      </c>
      <c r="X1162" s="27"/>
      <c r="Y1162" s="27" t="s">
        <v>4868</v>
      </c>
      <c r="Z1162" s="27"/>
      <c r="AA1162" s="27"/>
    </row>
    <row r="1163" spans="1:27" x14ac:dyDescent="0.3">
      <c r="A1163" s="11" t="s">
        <v>4500</v>
      </c>
      <c r="B1163" s="27"/>
      <c r="M1163" s="22" t="str">
        <f t="shared" si="23"/>
        <v xml:space="preserve">NISSAN : CONDOR - NA16 |  :  -  |  :  - </v>
      </c>
      <c r="N1163" s="12" t="s">
        <v>1003</v>
      </c>
      <c r="O1163" s="12"/>
      <c r="P1163" s="12"/>
      <c r="Q1163" s="12" t="s">
        <v>1936</v>
      </c>
      <c r="R1163" s="11"/>
      <c r="S1163" s="11"/>
      <c r="T1163" s="11" t="s">
        <v>4702</v>
      </c>
      <c r="U1163" s="11"/>
      <c r="V1163" s="11"/>
      <c r="W1163" s="27">
        <v>0.25</v>
      </c>
      <c r="X1163" s="27"/>
      <c r="Y1163" s="27" t="s">
        <v>4869</v>
      </c>
      <c r="Z1163" s="27"/>
      <c r="AA1163" s="27"/>
    </row>
    <row r="1164" spans="1:27" x14ac:dyDescent="0.3">
      <c r="A1164" s="11" t="s">
        <v>4501</v>
      </c>
      <c r="B1164" s="27"/>
      <c r="M1164" s="22" t="str">
        <f t="shared" si="23"/>
        <v xml:space="preserve">NISSAN : CONDOR - NA16 |  :  -  |  :  - </v>
      </c>
      <c r="N1164" s="12" t="s">
        <v>1003</v>
      </c>
      <c r="O1164" s="12"/>
      <c r="P1164" s="12"/>
      <c r="Q1164" s="12" t="s">
        <v>1936</v>
      </c>
      <c r="R1164" s="11"/>
      <c r="S1164" s="11"/>
      <c r="T1164" s="11" t="s">
        <v>4702</v>
      </c>
      <c r="U1164" s="11"/>
      <c r="V1164" s="11"/>
      <c r="W1164" s="27">
        <v>0.5</v>
      </c>
      <c r="X1164" s="27"/>
      <c r="Y1164" s="27" t="s">
        <v>4870</v>
      </c>
      <c r="Z1164" s="27"/>
      <c r="AA1164" s="27"/>
    </row>
    <row r="1165" spans="1:27" x14ac:dyDescent="0.3">
      <c r="A1165" s="11" t="s">
        <v>4502</v>
      </c>
      <c r="B1165" s="27"/>
      <c r="M1165" s="22" t="str">
        <f t="shared" si="23"/>
        <v xml:space="preserve">NISSAN : PRIMERA - QR20, QR25 |  :  -  |  :  - </v>
      </c>
      <c r="N1165" s="12" t="s">
        <v>1003</v>
      </c>
      <c r="O1165" s="12"/>
      <c r="P1165" s="12"/>
      <c r="Q1165" s="12" t="s">
        <v>4703</v>
      </c>
      <c r="R1165" s="11"/>
      <c r="S1165" s="11"/>
      <c r="T1165" s="11" t="s">
        <v>4704</v>
      </c>
      <c r="U1165" s="11"/>
      <c r="V1165" s="11"/>
      <c r="W1165" s="27" t="s">
        <v>3761</v>
      </c>
      <c r="X1165" s="27"/>
      <c r="Y1165" s="27" t="s">
        <v>4871</v>
      </c>
      <c r="Z1165" s="27"/>
      <c r="AA1165" s="27"/>
    </row>
    <row r="1166" spans="1:27" x14ac:dyDescent="0.3">
      <c r="A1166" s="11" t="s">
        <v>4503</v>
      </c>
      <c r="B1166" s="27"/>
      <c r="M1166" s="22" t="str">
        <f t="shared" si="23"/>
        <v xml:space="preserve">NISSAN : SUNNY 2200 - YD22DDTI SB15 DOHC DIESEL |  :  -  |  :  - </v>
      </c>
      <c r="N1166" s="12" t="s">
        <v>1003</v>
      </c>
      <c r="O1166" s="12"/>
      <c r="P1166" s="12"/>
      <c r="Q1166" s="12" t="s">
        <v>3887</v>
      </c>
      <c r="R1166" s="11"/>
      <c r="S1166" s="11"/>
      <c r="T1166" s="11" t="s">
        <v>4705</v>
      </c>
      <c r="U1166" s="11"/>
      <c r="V1166" s="11"/>
      <c r="W1166" s="27">
        <v>0.5</v>
      </c>
      <c r="X1166" s="27"/>
      <c r="Y1166" s="27" t="s">
        <v>4872</v>
      </c>
      <c r="Z1166" s="27"/>
      <c r="AA1166" s="27"/>
    </row>
    <row r="1167" spans="1:27" x14ac:dyDescent="0.3">
      <c r="A1167" s="11" t="s">
        <v>4504</v>
      </c>
      <c r="B1167" s="27"/>
      <c r="M1167" s="22" t="str">
        <f t="shared" si="23"/>
        <v xml:space="preserve">SUZUKI : F8B, FRONTE - Y64, SS80 |  :  -  |  :  - </v>
      </c>
      <c r="N1167" s="12" t="s">
        <v>1010</v>
      </c>
      <c r="O1167" s="12"/>
      <c r="P1167" s="12"/>
      <c r="Q1167" s="12" t="s">
        <v>4706</v>
      </c>
      <c r="R1167" s="11"/>
      <c r="S1167" s="11"/>
      <c r="T1167" s="11" t="s">
        <v>4707</v>
      </c>
      <c r="U1167" s="11"/>
      <c r="V1167" s="11"/>
      <c r="W1167" s="27">
        <v>0.5</v>
      </c>
      <c r="X1167" s="27"/>
      <c r="Y1167" s="27" t="s">
        <v>4873</v>
      </c>
      <c r="Z1167" s="27" t="s">
        <v>4989</v>
      </c>
      <c r="AA1167" s="27"/>
    </row>
    <row r="1168" spans="1:27" x14ac:dyDescent="0.3">
      <c r="A1168" s="11" t="s">
        <v>4505</v>
      </c>
      <c r="B1168" s="27"/>
      <c r="M1168" s="22" t="str">
        <f t="shared" si="23"/>
        <v xml:space="preserve">SUZUKI : F8B, FRONTE - Y64, SS80 |  :  -  |  :  - </v>
      </c>
      <c r="N1168" s="12" t="s">
        <v>1010</v>
      </c>
      <c r="O1168" s="12"/>
      <c r="P1168" s="12"/>
      <c r="Q1168" s="12" t="s">
        <v>4706</v>
      </c>
      <c r="R1168" s="11"/>
      <c r="S1168" s="11"/>
      <c r="T1168" s="11" t="s">
        <v>4707</v>
      </c>
      <c r="U1168" s="11"/>
      <c r="V1168" s="11"/>
      <c r="W1168" s="27" t="s">
        <v>3761</v>
      </c>
      <c r="X1168" s="27"/>
      <c r="Y1168" s="27" t="s">
        <v>4874</v>
      </c>
      <c r="Z1168" s="27"/>
      <c r="AA1168" s="27"/>
    </row>
    <row r="1169" spans="1:27" x14ac:dyDescent="0.3">
      <c r="A1169" s="11" t="s">
        <v>4506</v>
      </c>
      <c r="B1169" s="27"/>
      <c r="M1169" s="22" t="str">
        <f t="shared" si="23"/>
        <v xml:space="preserve">TOYOTA : STARLET - 4K |  :  -  |  :  - </v>
      </c>
      <c r="N1169" s="12" t="s">
        <v>1008</v>
      </c>
      <c r="O1169" s="12"/>
      <c r="P1169" s="12"/>
      <c r="Q1169" s="12" t="s">
        <v>3892</v>
      </c>
      <c r="R1169" s="11"/>
      <c r="S1169" s="11"/>
      <c r="T1169" s="11" t="s">
        <v>2238</v>
      </c>
      <c r="U1169" s="11"/>
      <c r="V1169" s="11"/>
      <c r="W1169" s="27">
        <v>0.25</v>
      </c>
      <c r="X1169" s="27"/>
      <c r="Y1169" s="27" t="s">
        <v>4875</v>
      </c>
      <c r="Z1169" s="27"/>
      <c r="AA1169" s="27"/>
    </row>
    <row r="1170" spans="1:27" x14ac:dyDescent="0.3">
      <c r="A1170" s="11" t="s">
        <v>4507</v>
      </c>
      <c r="B1170" s="27"/>
      <c r="M1170" s="22" t="str">
        <f t="shared" si="23"/>
        <v xml:space="preserve">TOYOTA : STARLET - 4K |  :  -  |  :  - </v>
      </c>
      <c r="N1170" s="12" t="s">
        <v>1008</v>
      </c>
      <c r="O1170" s="12"/>
      <c r="P1170" s="12"/>
      <c r="Q1170" s="12" t="s">
        <v>3892</v>
      </c>
      <c r="R1170" s="11"/>
      <c r="S1170" s="11"/>
      <c r="T1170" s="11" t="s">
        <v>2238</v>
      </c>
      <c r="U1170" s="11"/>
      <c r="V1170" s="11"/>
      <c r="W1170" s="27">
        <v>0.75</v>
      </c>
      <c r="X1170" s="27"/>
      <c r="Y1170" s="27" t="s">
        <v>4876</v>
      </c>
      <c r="Z1170" s="27"/>
      <c r="AA1170" s="27"/>
    </row>
    <row r="1171" spans="1:27" x14ac:dyDescent="0.3">
      <c r="A1171" s="11" t="s">
        <v>4508</v>
      </c>
      <c r="B1171" s="27"/>
      <c r="M1171" s="22" t="str">
        <f t="shared" si="23"/>
        <v xml:space="preserve">TOYOTA : STARLET - 4K |  :  -  |  :  - </v>
      </c>
      <c r="N1171" s="12" t="s">
        <v>1008</v>
      </c>
      <c r="O1171" s="12"/>
      <c r="P1171" s="12"/>
      <c r="Q1171" s="12" t="s">
        <v>3892</v>
      </c>
      <c r="R1171" s="11"/>
      <c r="S1171" s="11"/>
      <c r="T1171" s="11" t="s">
        <v>2238</v>
      </c>
      <c r="U1171" s="11"/>
      <c r="V1171" s="11"/>
      <c r="W1171" s="27" t="s">
        <v>3761</v>
      </c>
      <c r="X1171" s="27"/>
      <c r="Y1171" s="27" t="s">
        <v>4877</v>
      </c>
      <c r="Z1171" s="27"/>
      <c r="AA1171" s="27"/>
    </row>
    <row r="1172" spans="1:27" x14ac:dyDescent="0.3">
      <c r="A1172" s="11" t="s">
        <v>4509</v>
      </c>
      <c r="B1172" s="27"/>
      <c r="M1172" s="22" t="str">
        <f t="shared" si="23"/>
        <v xml:space="preserve">TOYOTA : COROLLA - 3T |  :  -  |  :  - </v>
      </c>
      <c r="N1172" s="12" t="s">
        <v>1008</v>
      </c>
      <c r="O1172" s="12"/>
      <c r="P1172" s="12"/>
      <c r="Q1172" s="12" t="s">
        <v>1682</v>
      </c>
      <c r="R1172" s="11"/>
      <c r="S1172" s="11"/>
      <c r="T1172" s="11" t="s">
        <v>3340</v>
      </c>
      <c r="U1172" s="11"/>
      <c r="V1172" s="11"/>
      <c r="W1172" s="27">
        <v>0.25</v>
      </c>
      <c r="X1172" s="27"/>
      <c r="Y1172" s="27" t="s">
        <v>4878</v>
      </c>
      <c r="Z1172" s="27"/>
      <c r="AA1172" s="27"/>
    </row>
    <row r="1173" spans="1:27" x14ac:dyDescent="0.3">
      <c r="A1173" s="11" t="s">
        <v>4510</v>
      </c>
      <c r="B1173" s="27"/>
      <c r="M1173" s="22" t="str">
        <f t="shared" si="23"/>
        <v xml:space="preserve">TOYOTA : COROLLA - 3T |  :  -  |  :  - </v>
      </c>
      <c r="N1173" s="12" t="s">
        <v>1008</v>
      </c>
      <c r="O1173" s="12"/>
      <c r="P1173" s="12"/>
      <c r="Q1173" s="12" t="s">
        <v>1682</v>
      </c>
      <c r="R1173" s="11"/>
      <c r="S1173" s="11"/>
      <c r="T1173" s="11" t="s">
        <v>3340</v>
      </c>
      <c r="U1173" s="11"/>
      <c r="V1173" s="11"/>
      <c r="W1173" s="27">
        <v>0.5</v>
      </c>
      <c r="X1173" s="27"/>
      <c r="Y1173" s="27" t="s">
        <v>4879</v>
      </c>
      <c r="Z1173" s="27"/>
      <c r="AA1173" s="27"/>
    </row>
    <row r="1174" spans="1:27" x14ac:dyDescent="0.3">
      <c r="A1174" s="11" t="s">
        <v>4511</v>
      </c>
      <c r="B1174" s="27"/>
      <c r="M1174" s="22" t="str">
        <f t="shared" si="23"/>
        <v xml:space="preserve">TOYOTA : COROLLA - 3T |  :  -  |  :  - </v>
      </c>
      <c r="N1174" s="12" t="s">
        <v>1008</v>
      </c>
      <c r="O1174" s="12"/>
      <c r="P1174" s="12"/>
      <c r="Q1174" s="12" t="s">
        <v>1682</v>
      </c>
      <c r="R1174" s="11"/>
      <c r="S1174" s="11"/>
      <c r="T1174" s="11" t="s">
        <v>3340</v>
      </c>
      <c r="U1174" s="11"/>
      <c r="V1174" s="11"/>
      <c r="W1174" s="27" t="s">
        <v>3761</v>
      </c>
      <c r="X1174" s="27"/>
      <c r="Y1174" s="27" t="s">
        <v>4880</v>
      </c>
      <c r="Z1174" s="27"/>
      <c r="AA1174" s="27"/>
    </row>
    <row r="1175" spans="1:27" x14ac:dyDescent="0.3">
      <c r="A1175" s="11" t="s">
        <v>4512</v>
      </c>
      <c r="B1175" s="27"/>
      <c r="M1175" s="22" t="str">
        <f t="shared" si="23"/>
        <v xml:space="preserve">TOYOTA : DYNA - B, 2B |  :  -  |  :  - </v>
      </c>
      <c r="N1175" s="12" t="s">
        <v>1008</v>
      </c>
      <c r="O1175" s="12"/>
      <c r="P1175" s="12"/>
      <c r="Q1175" s="12" t="s">
        <v>2986</v>
      </c>
      <c r="R1175" s="11"/>
      <c r="S1175" s="11"/>
      <c r="T1175" s="11" t="s">
        <v>3912</v>
      </c>
      <c r="U1175" s="11"/>
      <c r="V1175" s="11"/>
      <c r="W1175" s="27">
        <v>0.5</v>
      </c>
      <c r="X1175" s="27"/>
      <c r="Y1175" s="27" t="s">
        <v>4881</v>
      </c>
      <c r="Z1175" s="27"/>
      <c r="AA1175" s="27"/>
    </row>
    <row r="1176" spans="1:27" x14ac:dyDescent="0.3">
      <c r="A1176" s="11" t="s">
        <v>4513</v>
      </c>
      <c r="B1176" s="27"/>
      <c r="M1176" s="22" t="str">
        <f t="shared" si="23"/>
        <v xml:space="preserve">TOYOTA : HIACE, HILUX - 5R |  :  -  |  :  - </v>
      </c>
      <c r="N1176" s="12" t="s">
        <v>1008</v>
      </c>
      <c r="O1176" s="12"/>
      <c r="P1176" s="12"/>
      <c r="Q1176" s="12" t="s">
        <v>1770</v>
      </c>
      <c r="R1176" s="11"/>
      <c r="S1176" s="11"/>
      <c r="T1176" s="11" t="s">
        <v>3356</v>
      </c>
      <c r="U1176" s="11"/>
      <c r="V1176" s="11"/>
      <c r="W1176" s="27">
        <v>0.25</v>
      </c>
      <c r="X1176" s="27"/>
      <c r="Y1176" s="27" t="s">
        <v>4882</v>
      </c>
      <c r="Z1176" s="27"/>
      <c r="AA1176" s="27"/>
    </row>
    <row r="1177" spans="1:27" x14ac:dyDescent="0.3">
      <c r="A1177" s="11" t="s">
        <v>4514</v>
      </c>
      <c r="B1177" s="27"/>
      <c r="M1177" s="22" t="str">
        <f t="shared" si="23"/>
        <v xml:space="preserve">TOYOTA : HIACE, HILUX - 5R |  :  -  |  :  - </v>
      </c>
      <c r="N1177" s="12" t="s">
        <v>1008</v>
      </c>
      <c r="O1177" s="12"/>
      <c r="P1177" s="12"/>
      <c r="Q1177" s="12" t="s">
        <v>1770</v>
      </c>
      <c r="R1177" s="11"/>
      <c r="S1177" s="11"/>
      <c r="T1177" s="11" t="s">
        <v>3356</v>
      </c>
      <c r="U1177" s="11"/>
      <c r="V1177" s="11"/>
      <c r="W1177" s="27">
        <v>0.5</v>
      </c>
      <c r="X1177" s="27"/>
      <c r="Y1177" s="27" t="s">
        <v>4883</v>
      </c>
      <c r="Z1177" s="27"/>
      <c r="AA1177" s="27"/>
    </row>
    <row r="1178" spans="1:27" x14ac:dyDescent="0.3">
      <c r="A1178" s="11" t="s">
        <v>4515</v>
      </c>
      <c r="B1178" s="27"/>
      <c r="M1178" s="22" t="str">
        <f t="shared" si="23"/>
        <v xml:space="preserve">TOYOTA : HIACE, HILUX - 5R |  :  -  |  :  - </v>
      </c>
      <c r="N1178" s="12" t="s">
        <v>1008</v>
      </c>
      <c r="O1178" s="12"/>
      <c r="P1178" s="12"/>
      <c r="Q1178" s="12" t="s">
        <v>1770</v>
      </c>
      <c r="R1178" s="11"/>
      <c r="S1178" s="11"/>
      <c r="T1178" s="11" t="s">
        <v>3356</v>
      </c>
      <c r="U1178" s="11"/>
      <c r="V1178" s="11"/>
      <c r="W1178" s="27" t="s">
        <v>3761</v>
      </c>
      <c r="X1178" s="27"/>
      <c r="Y1178" s="27" t="s">
        <v>4884</v>
      </c>
      <c r="Z1178" s="27"/>
      <c r="AA1178" s="27"/>
    </row>
    <row r="1179" spans="1:27" x14ac:dyDescent="0.3">
      <c r="A1179" s="11" t="s">
        <v>4516</v>
      </c>
      <c r="B1179" s="27"/>
      <c r="M1179" s="22" t="str">
        <f t="shared" si="23"/>
        <v xml:space="preserve">TOYOTA : HIACE, HILUX - 2LT, 3L, 5L |  :  -  |  :  - </v>
      </c>
      <c r="N1179" s="12" t="s">
        <v>1008</v>
      </c>
      <c r="O1179" s="12"/>
      <c r="P1179" s="12"/>
      <c r="Q1179" s="12" t="s">
        <v>1770</v>
      </c>
      <c r="R1179" s="11"/>
      <c r="S1179" s="11"/>
      <c r="T1179" s="11" t="s">
        <v>3801</v>
      </c>
      <c r="U1179" s="11"/>
      <c r="V1179" s="11"/>
      <c r="W1179" s="27">
        <v>1</v>
      </c>
      <c r="X1179" s="27"/>
      <c r="Y1179" s="27" t="s">
        <v>4807</v>
      </c>
      <c r="Z1179" s="27" t="s">
        <v>4807</v>
      </c>
      <c r="AA1179" s="27" t="s">
        <v>4974</v>
      </c>
    </row>
    <row r="1180" spans="1:27" x14ac:dyDescent="0.3">
      <c r="A1180" s="11" t="s">
        <v>4517</v>
      </c>
      <c r="B1180" s="27"/>
      <c r="M1180" s="22" t="str">
        <f t="shared" si="23"/>
        <v xml:space="preserve">TOYOTA : COROLLA - 2E, 4E |  :  -  |  :  - </v>
      </c>
      <c r="N1180" s="12" t="s">
        <v>1008</v>
      </c>
      <c r="O1180" s="12"/>
      <c r="P1180" s="12"/>
      <c r="Q1180" s="12" t="s">
        <v>1682</v>
      </c>
      <c r="R1180" s="11"/>
      <c r="S1180" s="11"/>
      <c r="T1180" s="11" t="s">
        <v>3803</v>
      </c>
      <c r="U1180" s="11"/>
      <c r="V1180" s="11"/>
      <c r="W1180" s="27">
        <v>0.5</v>
      </c>
      <c r="X1180" s="27"/>
      <c r="Y1180" s="27" t="s">
        <v>4885</v>
      </c>
      <c r="Z1180" s="27" t="s">
        <v>4885</v>
      </c>
      <c r="AA1180" s="27" t="s">
        <v>4794</v>
      </c>
    </row>
    <row r="1181" spans="1:27" x14ac:dyDescent="0.3">
      <c r="A1181" s="11" t="s">
        <v>4518</v>
      </c>
      <c r="B1181" s="27"/>
      <c r="M1181" s="22" t="str">
        <f t="shared" si="23"/>
        <v xml:space="preserve">TOYOTA : STARLET - 1N |  :  -  |  :  - </v>
      </c>
      <c r="N1181" s="12" t="s">
        <v>1008</v>
      </c>
      <c r="O1181" s="12"/>
      <c r="P1181" s="12"/>
      <c r="Q1181" s="12" t="s">
        <v>3892</v>
      </c>
      <c r="R1181" s="11"/>
      <c r="S1181" s="11"/>
      <c r="T1181" s="11" t="s">
        <v>2116</v>
      </c>
      <c r="U1181" s="11"/>
      <c r="V1181" s="11"/>
      <c r="W1181" s="27">
        <v>1</v>
      </c>
      <c r="X1181" s="27"/>
      <c r="Y1181" s="27" t="s">
        <v>4886</v>
      </c>
      <c r="Z1181" s="27"/>
      <c r="AA1181" s="27"/>
    </row>
    <row r="1182" spans="1:27" x14ac:dyDescent="0.3">
      <c r="A1182" s="11" t="s">
        <v>4519</v>
      </c>
      <c r="B1182" s="27"/>
      <c r="M1182" s="22" t="str">
        <f t="shared" ref="M1182:M1245" si="24">CONCATENATE(N1182," : ",Q1182," - ",T1182," | ",O1182," : ",R1182," - ",U1182," | ",P1182," : ",S1182," - ",V1182)</f>
        <v xml:space="preserve">TOYOTA : STARLET - 1N |  :  -  |  :  - </v>
      </c>
      <c r="N1182" s="12" t="s">
        <v>1008</v>
      </c>
      <c r="O1182" s="12"/>
      <c r="P1182" s="12"/>
      <c r="Q1182" s="12" t="s">
        <v>3892</v>
      </c>
      <c r="R1182" s="11"/>
      <c r="S1182" s="11"/>
      <c r="T1182" s="11" t="s">
        <v>2116</v>
      </c>
      <c r="U1182" s="11"/>
      <c r="V1182" s="11"/>
      <c r="W1182" s="27" t="s">
        <v>3761</v>
      </c>
      <c r="X1182" s="27"/>
      <c r="Y1182" s="27" t="s">
        <v>4887</v>
      </c>
      <c r="Z1182" s="27"/>
      <c r="AA1182" s="27"/>
    </row>
    <row r="1183" spans="1:27" x14ac:dyDescent="0.3">
      <c r="A1183" s="11" t="s">
        <v>4520</v>
      </c>
      <c r="B1183" s="27"/>
      <c r="M1183" s="22" t="str">
        <f t="shared" si="24"/>
        <v xml:space="preserve">NISSAN : ATLAS, CARAVAN,FRONTIER - TD25, TD27,QD32 |  :  -  |  :  - </v>
      </c>
      <c r="N1183" s="12" t="s">
        <v>1003</v>
      </c>
      <c r="O1183" s="12"/>
      <c r="P1183" s="12"/>
      <c r="Q1183" s="12" t="s">
        <v>4643</v>
      </c>
      <c r="R1183" s="11"/>
      <c r="S1183" s="11"/>
      <c r="T1183" s="11" t="s">
        <v>4708</v>
      </c>
      <c r="U1183" s="11"/>
      <c r="V1183" s="11"/>
      <c r="W1183" s="27">
        <v>0.5</v>
      </c>
      <c r="X1183" s="27"/>
      <c r="Y1183" s="27" t="s">
        <v>4803</v>
      </c>
      <c r="Z1183" s="27" t="s">
        <v>4803</v>
      </c>
      <c r="AA1183" s="27" t="s">
        <v>4921</v>
      </c>
    </row>
    <row r="1184" spans="1:27" x14ac:dyDescent="0.3">
      <c r="A1184" s="11" t="s">
        <v>4521</v>
      </c>
      <c r="B1184" s="27"/>
      <c r="M1184" s="22" t="str">
        <f t="shared" si="24"/>
        <v xml:space="preserve">TOYOTA : CARINA, COROLLA, CORONA, TERCEL, RAV4 - 2A, 3A,4A |  :  -  |  :  - </v>
      </c>
      <c r="N1184" s="12" t="s">
        <v>1008</v>
      </c>
      <c r="O1184" s="12"/>
      <c r="P1184" s="12"/>
      <c r="Q1184" s="12" t="s">
        <v>3797</v>
      </c>
      <c r="R1184" s="11"/>
      <c r="S1184" s="11"/>
      <c r="T1184" s="11" t="s">
        <v>4654</v>
      </c>
      <c r="U1184" s="11"/>
      <c r="V1184" s="11"/>
      <c r="W1184" s="27">
        <v>0.75</v>
      </c>
      <c r="X1184" s="27"/>
      <c r="Y1184" s="27" t="s">
        <v>4809</v>
      </c>
      <c r="Z1184" s="27" t="s">
        <v>4809</v>
      </c>
      <c r="AA1184" s="27" t="s">
        <v>5025</v>
      </c>
    </row>
    <row r="1185" spans="1:27" x14ac:dyDescent="0.3">
      <c r="A1185" s="11" t="s">
        <v>4522</v>
      </c>
      <c r="B1185" s="27"/>
      <c r="M1185" s="22" t="str">
        <f t="shared" si="24"/>
        <v xml:space="preserve">CHEVROLET : N200, N300 - VARIOS |  :  -  |  :  - </v>
      </c>
      <c r="N1185" s="12" t="s">
        <v>1005</v>
      </c>
      <c r="O1185" s="12"/>
      <c r="P1185" s="12"/>
      <c r="Q1185" s="12" t="s">
        <v>1842</v>
      </c>
      <c r="R1185" s="11"/>
      <c r="S1185" s="11"/>
      <c r="T1185" s="11" t="s">
        <v>1021</v>
      </c>
      <c r="U1185" s="11"/>
      <c r="V1185" s="11"/>
      <c r="W1185" s="27">
        <v>0.25</v>
      </c>
      <c r="X1185" s="27">
        <v>9002793</v>
      </c>
      <c r="Y1185" s="27" t="s">
        <v>4888</v>
      </c>
      <c r="Z1185" s="27" t="s">
        <v>4888</v>
      </c>
      <c r="AA1185" s="27"/>
    </row>
    <row r="1186" spans="1:27" x14ac:dyDescent="0.3">
      <c r="A1186" s="11" t="s">
        <v>4523</v>
      </c>
      <c r="B1186" s="27"/>
      <c r="M1186" s="22" t="str">
        <f t="shared" si="24"/>
        <v xml:space="preserve">CHEVROLET : N200, N300 - VARIOS |  :  -  |  :  - </v>
      </c>
      <c r="N1186" s="12" t="s">
        <v>1005</v>
      </c>
      <c r="O1186" s="12"/>
      <c r="P1186" s="12"/>
      <c r="Q1186" s="12" t="s">
        <v>1842</v>
      </c>
      <c r="R1186" s="11"/>
      <c r="S1186" s="11"/>
      <c r="T1186" s="11" t="s">
        <v>1021</v>
      </c>
      <c r="U1186" s="11"/>
      <c r="V1186" s="11"/>
      <c r="W1186" s="27" t="s">
        <v>3761</v>
      </c>
      <c r="X1186" s="27">
        <v>9002793</v>
      </c>
      <c r="Y1186" s="27" t="s">
        <v>4523</v>
      </c>
      <c r="Z1186" s="27"/>
      <c r="AA1186" s="27"/>
    </row>
    <row r="1187" spans="1:27" s="2" customFormat="1" x14ac:dyDescent="0.3">
      <c r="A1187" s="12" t="s">
        <v>4524</v>
      </c>
      <c r="B1187" s="23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20" t="str">
        <f t="shared" si="24"/>
        <v xml:space="preserve">MITSUBISHI : BUS, CANTER, CANTER 3300, FIGHTER, FUSO, ROSA - 4D30, 4D31, 4D32, 4D33, 4D344D33, 4D34 |  :  -  |  :  - </v>
      </c>
      <c r="N1187" s="12" t="s">
        <v>1004</v>
      </c>
      <c r="O1187" s="12"/>
      <c r="P1187" s="12"/>
      <c r="Q1187" s="12" t="s">
        <v>3910</v>
      </c>
      <c r="R1187" s="12"/>
      <c r="S1187" s="12"/>
      <c r="T1187" s="12" t="s">
        <v>4709</v>
      </c>
      <c r="U1187" s="12"/>
      <c r="V1187" s="12"/>
      <c r="W1187" s="23">
        <v>1</v>
      </c>
      <c r="X1187" s="23"/>
      <c r="Y1187" s="23" t="s">
        <v>4889</v>
      </c>
      <c r="Z1187" s="23"/>
      <c r="AA1187" s="23"/>
    </row>
    <row r="1188" spans="1:27" x14ac:dyDescent="0.3">
      <c r="A1188" s="11" t="s">
        <v>4525</v>
      </c>
      <c r="B1188" s="27"/>
      <c r="M1188" s="22" t="str">
        <f t="shared" si="24"/>
        <v xml:space="preserve">TOYOTA : VARIOS - 1HZ, 1HD-T |  :  -  |  :  - </v>
      </c>
      <c r="N1188" s="12" t="s">
        <v>1008</v>
      </c>
      <c r="O1188" s="12"/>
      <c r="P1188" s="12"/>
      <c r="Q1188" s="12" t="s">
        <v>1021</v>
      </c>
      <c r="R1188" s="11"/>
      <c r="S1188" s="11"/>
      <c r="T1188" s="11" t="s">
        <v>4710</v>
      </c>
      <c r="U1188" s="11"/>
      <c r="V1188" s="11"/>
      <c r="W1188" s="27" t="s">
        <v>3761</v>
      </c>
      <c r="X1188" s="27"/>
      <c r="Y1188" s="27" t="s">
        <v>4890</v>
      </c>
      <c r="Z1188" s="27"/>
      <c r="AA1188" s="27"/>
    </row>
    <row r="1189" spans="1:27" x14ac:dyDescent="0.3">
      <c r="A1189" s="11" t="s">
        <v>4526</v>
      </c>
      <c r="B1189" s="27"/>
      <c r="M1189" s="22" t="str">
        <f t="shared" si="24"/>
        <v xml:space="preserve">MITSUBISHI : CANTER 3300, FUSO, BUS - 4D31, 4D32, 4D33, 4D34 |  :  -  |  :  - </v>
      </c>
      <c r="N1189" s="12" t="s">
        <v>1004</v>
      </c>
      <c r="O1189" s="12"/>
      <c r="P1189" s="12"/>
      <c r="Q1189" s="12" t="s">
        <v>4711</v>
      </c>
      <c r="R1189" s="11"/>
      <c r="S1189" s="11"/>
      <c r="T1189" s="11" t="s">
        <v>4712</v>
      </c>
      <c r="U1189" s="11"/>
      <c r="V1189" s="11"/>
      <c r="W1189" s="27">
        <v>0.25</v>
      </c>
      <c r="X1189" s="27"/>
      <c r="Y1189" s="27" t="s">
        <v>4891</v>
      </c>
      <c r="Z1189" s="27"/>
      <c r="AA1189" s="27"/>
    </row>
    <row r="1190" spans="1:27" x14ac:dyDescent="0.3">
      <c r="A1190" s="11" t="s">
        <v>4527</v>
      </c>
      <c r="B1190" s="27"/>
      <c r="M1190" s="22" t="str">
        <f t="shared" si="24"/>
        <v xml:space="preserve">DFSK : C37 - VARIOS |  :  -  |  :  - </v>
      </c>
      <c r="N1190" s="12" t="s">
        <v>1020</v>
      </c>
      <c r="O1190" s="12"/>
      <c r="P1190" s="12"/>
      <c r="Q1190" s="12" t="s">
        <v>1794</v>
      </c>
      <c r="R1190" s="11"/>
      <c r="S1190" s="11"/>
      <c r="T1190" s="11" t="s">
        <v>1021</v>
      </c>
      <c r="U1190" s="11"/>
      <c r="V1190" s="11"/>
      <c r="W1190" s="27">
        <v>0.25</v>
      </c>
      <c r="X1190" s="27"/>
      <c r="Y1190" s="27" t="s">
        <v>4892</v>
      </c>
      <c r="Z1190" s="27"/>
      <c r="AA1190" s="27"/>
    </row>
    <row r="1191" spans="1:27" x14ac:dyDescent="0.3">
      <c r="A1191" s="11" t="s">
        <v>4528</v>
      </c>
      <c r="B1191" s="27"/>
      <c r="M1191" s="22" t="str">
        <f t="shared" si="24"/>
        <v xml:space="preserve">TOYOTA : HIACE, HILUX - 2LT, 3L, 5L |  :  -  |  :  - </v>
      </c>
      <c r="N1191" s="12" t="s">
        <v>1008</v>
      </c>
      <c r="O1191" s="12"/>
      <c r="P1191" s="12"/>
      <c r="Q1191" s="12" t="s">
        <v>1770</v>
      </c>
      <c r="R1191" s="11"/>
      <c r="S1191" s="11"/>
      <c r="T1191" s="11" t="s">
        <v>3801</v>
      </c>
      <c r="U1191" s="11"/>
      <c r="V1191" s="11"/>
      <c r="W1191" s="27">
        <v>0.75</v>
      </c>
      <c r="X1191" s="27"/>
      <c r="Y1191" s="27" t="s">
        <v>4807</v>
      </c>
      <c r="Z1191" s="27" t="s">
        <v>4807</v>
      </c>
      <c r="AA1191" s="27" t="s">
        <v>4974</v>
      </c>
    </row>
    <row r="1192" spans="1:27" x14ac:dyDescent="0.3">
      <c r="A1192" s="11" t="s">
        <v>4529</v>
      </c>
      <c r="B1192" s="27"/>
      <c r="M1192" s="22" t="str">
        <f t="shared" si="24"/>
        <v xml:space="preserve">TOYOTA : CORONA, HILUX, LITEACE 2200, MARK II, CROWN 2000 - 1Y, 2Y, 3Y, 4Y |  :  -  |  :  - </v>
      </c>
      <c r="N1192" s="12" t="s">
        <v>1008</v>
      </c>
      <c r="O1192" s="12"/>
      <c r="P1192" s="12"/>
      <c r="Q1192" s="12" t="s">
        <v>4713</v>
      </c>
      <c r="R1192" s="11"/>
      <c r="S1192" s="11"/>
      <c r="T1192" s="11" t="s">
        <v>3794</v>
      </c>
      <c r="U1192" s="11"/>
      <c r="V1192" s="11"/>
      <c r="W1192" s="27">
        <v>0.25</v>
      </c>
      <c r="X1192" s="27"/>
      <c r="Y1192" s="27" t="s">
        <v>4893</v>
      </c>
      <c r="Z1192" s="27" t="s">
        <v>4990</v>
      </c>
      <c r="AA1192" s="27"/>
    </row>
    <row r="1193" spans="1:27" x14ac:dyDescent="0.3">
      <c r="A1193" s="11" t="s">
        <v>4530</v>
      </c>
      <c r="B1193" s="27"/>
      <c r="M1193" s="22" t="str">
        <f t="shared" si="24"/>
        <v xml:space="preserve">SUZUKI : MARUTI - J18A, J20A |  :  -  |  :  - </v>
      </c>
      <c r="N1193" s="12" t="s">
        <v>1010</v>
      </c>
      <c r="O1193" s="12"/>
      <c r="P1193" s="12"/>
      <c r="Q1193" s="12" t="s">
        <v>4714</v>
      </c>
      <c r="R1193" s="11"/>
      <c r="S1193" s="11"/>
      <c r="T1193" s="11" t="s">
        <v>3915</v>
      </c>
      <c r="U1193" s="11"/>
      <c r="V1193" s="11"/>
      <c r="W1193" s="27">
        <v>0.25</v>
      </c>
      <c r="X1193" s="27"/>
      <c r="Y1193" s="27" t="s">
        <v>4894</v>
      </c>
      <c r="Z1193" s="27" t="s">
        <v>4991</v>
      </c>
      <c r="AA1193" s="27"/>
    </row>
    <row r="1194" spans="1:27" x14ac:dyDescent="0.3">
      <c r="A1194" s="11" t="s">
        <v>4531</v>
      </c>
      <c r="B1194" s="27"/>
      <c r="M1194" s="22" t="str">
        <f t="shared" si="24"/>
        <v xml:space="preserve">MITSUBISHI : DELICA, LANCER 2000 - 4D63, 4G64 |  :  -  |  :  - </v>
      </c>
      <c r="N1194" s="12" t="s">
        <v>1004</v>
      </c>
      <c r="O1194" s="12"/>
      <c r="P1194" s="12"/>
      <c r="Q1194" s="12" t="s">
        <v>4715</v>
      </c>
      <c r="R1194" s="11"/>
      <c r="S1194" s="11"/>
      <c r="T1194" s="11" t="s">
        <v>4716</v>
      </c>
      <c r="U1194" s="11"/>
      <c r="V1194" s="11"/>
      <c r="W1194" s="27">
        <v>0.25</v>
      </c>
      <c r="X1194" s="27"/>
      <c r="Y1194" s="27" t="s">
        <v>4895</v>
      </c>
      <c r="Z1194" s="27" t="s">
        <v>4895</v>
      </c>
      <c r="AA1194" s="27"/>
    </row>
    <row r="1195" spans="1:27" x14ac:dyDescent="0.3">
      <c r="A1195" s="11" t="s">
        <v>4532</v>
      </c>
      <c r="B1195" s="27"/>
      <c r="M1195" s="22" t="str">
        <f t="shared" si="24"/>
        <v xml:space="preserve">TOYOTA : CARINA, COROLLA, CORONA, TERCEL, RAV4 - 2A, 3A,4A |  :  -  |  :  - </v>
      </c>
      <c r="N1195" s="12" t="s">
        <v>1008</v>
      </c>
      <c r="O1195" s="12"/>
      <c r="P1195" s="12"/>
      <c r="Q1195" s="12" t="s">
        <v>3797</v>
      </c>
      <c r="R1195" s="11"/>
      <c r="S1195" s="11"/>
      <c r="T1195" s="11" t="s">
        <v>4654</v>
      </c>
      <c r="U1195" s="11"/>
      <c r="V1195" s="11"/>
      <c r="W1195" s="27">
        <v>0.5</v>
      </c>
      <c r="X1195" s="27"/>
      <c r="Y1195" s="27" t="s">
        <v>4809</v>
      </c>
      <c r="Z1195" s="27" t="s">
        <v>4809</v>
      </c>
      <c r="AA1195" s="27" t="s">
        <v>5025</v>
      </c>
    </row>
    <row r="1196" spans="1:27" x14ac:dyDescent="0.3">
      <c r="A1196" s="11" t="s">
        <v>4533</v>
      </c>
      <c r="B1196" s="27"/>
      <c r="M1196" s="22" t="str">
        <f t="shared" si="24"/>
        <v xml:space="preserve">KIA : CARNIVAL - J2, J3, JT |  :  -  |  :  - </v>
      </c>
      <c r="N1196" s="12" t="s">
        <v>1001</v>
      </c>
      <c r="O1196" s="12"/>
      <c r="P1196" s="12"/>
      <c r="Q1196" s="12" t="s">
        <v>1750</v>
      </c>
      <c r="R1196" s="11"/>
      <c r="S1196" s="11"/>
      <c r="T1196" s="11" t="s">
        <v>4717</v>
      </c>
      <c r="U1196" s="11"/>
      <c r="V1196" s="11"/>
      <c r="W1196" s="27" t="s">
        <v>3761</v>
      </c>
      <c r="X1196" s="27"/>
      <c r="Y1196" s="27" t="s">
        <v>4896</v>
      </c>
      <c r="Z1196" s="27"/>
      <c r="AA1196" s="27"/>
    </row>
    <row r="1197" spans="1:27" x14ac:dyDescent="0.3">
      <c r="A1197" s="11" t="s">
        <v>4534</v>
      </c>
      <c r="B1197" s="27"/>
      <c r="M1197" s="22" t="str">
        <f t="shared" si="24"/>
        <v xml:space="preserve">MITSUBISHI : CARISMA, GALANT, DELICA - 4G32, G32B |  :  -  |  :  - </v>
      </c>
      <c r="N1197" s="12" t="s">
        <v>1004</v>
      </c>
      <c r="O1197" s="12"/>
      <c r="P1197" s="12"/>
      <c r="Q1197" s="12" t="s">
        <v>4718</v>
      </c>
      <c r="R1197" s="11"/>
      <c r="S1197" s="11"/>
      <c r="T1197" s="11" t="s">
        <v>4719</v>
      </c>
      <c r="U1197" s="11"/>
      <c r="V1197" s="11"/>
      <c r="W1197" s="27">
        <v>0.5</v>
      </c>
      <c r="X1197" s="27"/>
      <c r="Y1197" s="27" t="s">
        <v>4897</v>
      </c>
      <c r="Z1197" s="27" t="s">
        <v>4992</v>
      </c>
      <c r="AA1197" s="27"/>
    </row>
    <row r="1198" spans="1:27" x14ac:dyDescent="0.3">
      <c r="A1198" s="11" t="s">
        <v>4535</v>
      </c>
      <c r="B1198" s="27"/>
      <c r="M1198" s="22" t="str">
        <f t="shared" si="24"/>
        <v xml:space="preserve">MITSUBISHI : LANCER, PROTON,GRAND VITARA - G15B | CHANGAN : SUPER BAN - 4G15 |  :  - </v>
      </c>
      <c r="N1198" s="12" t="s">
        <v>1004</v>
      </c>
      <c r="O1198" s="12" t="s">
        <v>1007</v>
      </c>
      <c r="P1198" s="12"/>
      <c r="Q1198" s="12" t="s">
        <v>4720</v>
      </c>
      <c r="R1198" s="11" t="s">
        <v>3825</v>
      </c>
      <c r="S1198" s="11"/>
      <c r="T1198" s="11" t="s">
        <v>3822</v>
      </c>
      <c r="U1198" s="11" t="s">
        <v>1994</v>
      </c>
      <c r="V1198" s="11"/>
      <c r="W1198" s="27">
        <v>0.75</v>
      </c>
      <c r="X1198" s="27"/>
      <c r="Y1198" s="27" t="s">
        <v>4898</v>
      </c>
      <c r="Z1198" s="27" t="s">
        <v>4898</v>
      </c>
      <c r="AA1198" s="27"/>
    </row>
    <row r="1199" spans="1:27" x14ac:dyDescent="0.3">
      <c r="A1199" s="11" t="s">
        <v>4536</v>
      </c>
      <c r="B1199" s="27"/>
      <c r="M1199" s="22" t="str">
        <f t="shared" si="24"/>
        <v xml:space="preserve">MITSUBISHI : VARIOS - 3G81 |  :  -  |  :  - </v>
      </c>
      <c r="N1199" s="12" t="s">
        <v>1004</v>
      </c>
      <c r="O1199" s="12"/>
      <c r="P1199" s="12"/>
      <c r="Q1199" s="12" t="s">
        <v>1021</v>
      </c>
      <c r="R1199" s="11"/>
      <c r="S1199" s="11"/>
      <c r="T1199" s="11" t="s">
        <v>4721</v>
      </c>
      <c r="U1199" s="11"/>
      <c r="V1199" s="11"/>
      <c r="W1199" s="27">
        <v>0.25</v>
      </c>
      <c r="X1199" s="27"/>
      <c r="Y1199" s="27" t="s">
        <v>4899</v>
      </c>
      <c r="Z1199" s="27" t="s">
        <v>4993</v>
      </c>
      <c r="AA1199" s="27"/>
    </row>
    <row r="1200" spans="1:27" x14ac:dyDescent="0.3">
      <c r="A1200" s="11" t="s">
        <v>4537</v>
      </c>
      <c r="B1200" s="27"/>
      <c r="M1200" s="22" t="str">
        <f t="shared" si="24"/>
        <v xml:space="preserve">MITSUBISHI : VARIOS - 3G81 |  :  -  |  :  - </v>
      </c>
      <c r="N1200" s="12" t="s">
        <v>1004</v>
      </c>
      <c r="O1200" s="12"/>
      <c r="P1200" s="12"/>
      <c r="Q1200" s="12" t="s">
        <v>1021</v>
      </c>
      <c r="R1200" s="11"/>
      <c r="S1200" s="11"/>
      <c r="T1200" s="11" t="s">
        <v>4721</v>
      </c>
      <c r="U1200" s="11"/>
      <c r="V1200" s="11"/>
      <c r="W1200" s="27">
        <v>0.5</v>
      </c>
      <c r="X1200" s="27"/>
      <c r="Y1200" s="27" t="s">
        <v>4899</v>
      </c>
      <c r="Z1200" s="27" t="s">
        <v>4993</v>
      </c>
      <c r="AA1200" s="27"/>
    </row>
    <row r="1201" spans="1:27" x14ac:dyDescent="0.3">
      <c r="A1201" s="11" t="s">
        <v>4538</v>
      </c>
      <c r="B1201" s="27"/>
      <c r="M1201" s="22" t="str">
        <f t="shared" si="24"/>
        <v xml:space="preserve">NISSAN : CONDOR - FE6 |  :  -  |  :  - </v>
      </c>
      <c r="N1201" s="12" t="s">
        <v>1003</v>
      </c>
      <c r="O1201" s="12"/>
      <c r="P1201" s="12"/>
      <c r="Q1201" s="12" t="s">
        <v>1936</v>
      </c>
      <c r="R1201" s="11"/>
      <c r="S1201" s="11"/>
      <c r="T1201" s="11" t="s">
        <v>2247</v>
      </c>
      <c r="U1201" s="11"/>
      <c r="V1201" s="11"/>
      <c r="W1201" s="27">
        <v>0.25</v>
      </c>
      <c r="X1201" s="27"/>
      <c r="Y1201" s="27" t="s">
        <v>4900</v>
      </c>
      <c r="Z1201" s="27" t="s">
        <v>4817</v>
      </c>
      <c r="AA1201" s="27"/>
    </row>
    <row r="1202" spans="1:27" x14ac:dyDescent="0.3">
      <c r="A1202" s="11" t="s">
        <v>4539</v>
      </c>
      <c r="B1202" s="27"/>
      <c r="M1202" s="22" t="str">
        <f t="shared" si="24"/>
        <v xml:space="preserve">TOYOTA : VARIOS - B |  :  -  |  :  - </v>
      </c>
      <c r="N1202" s="12" t="s">
        <v>1008</v>
      </c>
      <c r="O1202" s="12"/>
      <c r="P1202" s="12"/>
      <c r="Q1202" s="12" t="s">
        <v>1021</v>
      </c>
      <c r="R1202" s="11"/>
      <c r="S1202" s="11"/>
      <c r="T1202" s="11" t="s">
        <v>4722</v>
      </c>
      <c r="U1202" s="11"/>
      <c r="V1202" s="11"/>
      <c r="W1202" s="27" t="s">
        <v>3761</v>
      </c>
      <c r="X1202" s="27"/>
      <c r="Y1202" s="27" t="s">
        <v>4901</v>
      </c>
      <c r="Z1202" s="27" t="s">
        <v>4994</v>
      </c>
      <c r="AA1202" s="27"/>
    </row>
    <row r="1203" spans="1:27" x14ac:dyDescent="0.3">
      <c r="A1203" s="11" t="s">
        <v>4540</v>
      </c>
      <c r="B1203" s="27"/>
      <c r="M1203" s="22" t="str">
        <f t="shared" si="24"/>
        <v xml:space="preserve">MITSUBISHI : L300, MONTERO PAJER - 4D55 |  :  -  |  :  - </v>
      </c>
      <c r="N1203" s="12" t="s">
        <v>1004</v>
      </c>
      <c r="O1203" s="12"/>
      <c r="P1203" s="12"/>
      <c r="Q1203" s="12" t="s">
        <v>4723</v>
      </c>
      <c r="R1203" s="11"/>
      <c r="S1203" s="11"/>
      <c r="T1203" s="11" t="s">
        <v>1972</v>
      </c>
      <c r="U1203" s="11"/>
      <c r="V1203" s="11"/>
      <c r="W1203" s="27">
        <v>0.75</v>
      </c>
      <c r="X1203" s="27"/>
      <c r="Y1203" s="27" t="s">
        <v>4902</v>
      </c>
      <c r="Z1203" s="27" t="s">
        <v>4995</v>
      </c>
      <c r="AA1203" s="27"/>
    </row>
    <row r="1204" spans="1:27" x14ac:dyDescent="0.3">
      <c r="A1204" s="11" t="s">
        <v>4541</v>
      </c>
      <c r="B1204" s="27"/>
      <c r="M1204" s="22" t="str">
        <f t="shared" si="24"/>
        <v xml:space="preserve">MITSUBISHI : L300, MONTERO PAJER - 4D55 |  :  -  |  :  - </v>
      </c>
      <c r="N1204" s="12" t="s">
        <v>1004</v>
      </c>
      <c r="O1204" s="12"/>
      <c r="P1204" s="12"/>
      <c r="Q1204" s="12" t="s">
        <v>4723</v>
      </c>
      <c r="R1204" s="11"/>
      <c r="S1204" s="11"/>
      <c r="T1204" s="11" t="s">
        <v>1972</v>
      </c>
      <c r="U1204" s="11"/>
      <c r="V1204" s="11"/>
      <c r="W1204" s="27" t="s">
        <v>3761</v>
      </c>
      <c r="X1204" s="27"/>
      <c r="Y1204" s="27" t="s">
        <v>4902</v>
      </c>
      <c r="Z1204" s="27" t="s">
        <v>4995</v>
      </c>
      <c r="AA1204" s="27"/>
    </row>
    <row r="1205" spans="1:27" x14ac:dyDescent="0.3">
      <c r="A1205" s="11" t="s">
        <v>4542</v>
      </c>
      <c r="B1205" s="27"/>
      <c r="M1205" s="22" t="str">
        <f t="shared" si="24"/>
        <v xml:space="preserve">MITSUBISHI : DION, ECLIPSE, GALANT, L200 - 4G63 |  :  -  |  :  - </v>
      </c>
      <c r="N1205" s="12" t="s">
        <v>1004</v>
      </c>
      <c r="O1205" s="12"/>
      <c r="P1205" s="12"/>
      <c r="Q1205" s="12" t="s">
        <v>4724</v>
      </c>
      <c r="R1205" s="11"/>
      <c r="S1205" s="11"/>
      <c r="T1205" s="11" t="s">
        <v>1959</v>
      </c>
      <c r="U1205" s="11"/>
      <c r="V1205" s="11"/>
      <c r="W1205" s="27">
        <v>0.75</v>
      </c>
      <c r="X1205" s="27"/>
      <c r="Y1205" s="27" t="s">
        <v>4903</v>
      </c>
      <c r="Z1205" s="27" t="s">
        <v>4895</v>
      </c>
      <c r="AA1205" s="27"/>
    </row>
    <row r="1206" spans="1:27" x14ac:dyDescent="0.3">
      <c r="A1206" s="11" t="s">
        <v>4543</v>
      </c>
      <c r="B1206" s="27"/>
      <c r="M1206" s="22" t="str">
        <f t="shared" si="24"/>
        <v xml:space="preserve">MITSUBISHI : DION, ECLIPSE, GALANT, L200 - 4G63 |  :  -  |  :  - </v>
      </c>
      <c r="N1206" s="12" t="s">
        <v>1004</v>
      </c>
      <c r="O1206" s="12"/>
      <c r="P1206" s="12"/>
      <c r="Q1206" s="12" t="s">
        <v>4724</v>
      </c>
      <c r="R1206" s="11"/>
      <c r="S1206" s="11"/>
      <c r="T1206" s="11" t="s">
        <v>1959</v>
      </c>
      <c r="U1206" s="11"/>
      <c r="V1206" s="11"/>
      <c r="W1206" s="27" t="s">
        <v>3761</v>
      </c>
      <c r="X1206" s="27"/>
      <c r="Y1206" s="27" t="s">
        <v>4903</v>
      </c>
      <c r="Z1206" s="27" t="s">
        <v>4895</v>
      </c>
      <c r="AA1206" s="27"/>
    </row>
    <row r="1207" spans="1:27" x14ac:dyDescent="0.3">
      <c r="A1207" s="11" t="s">
        <v>4544</v>
      </c>
      <c r="B1207" s="27"/>
      <c r="M1207" s="22" t="str">
        <f t="shared" si="24"/>
        <v xml:space="preserve">SUZUKI : ST90 - F8A |  :  -  |  :  - </v>
      </c>
      <c r="N1207" s="12" t="s">
        <v>1010</v>
      </c>
      <c r="O1207" s="12"/>
      <c r="P1207" s="12"/>
      <c r="Q1207" s="12" t="s">
        <v>4725</v>
      </c>
      <c r="R1207" s="11"/>
      <c r="S1207" s="11"/>
      <c r="T1207" s="11" t="s">
        <v>4726</v>
      </c>
      <c r="U1207" s="11"/>
      <c r="V1207" s="11"/>
      <c r="W1207" s="27">
        <v>0.25</v>
      </c>
      <c r="X1207" s="27"/>
      <c r="Y1207" s="27" t="s">
        <v>4904</v>
      </c>
      <c r="Z1207" s="27" t="s">
        <v>4996</v>
      </c>
      <c r="AA1207" s="27"/>
    </row>
    <row r="1208" spans="1:27" x14ac:dyDescent="0.3">
      <c r="A1208" s="11" t="s">
        <v>4545</v>
      </c>
      <c r="B1208" s="27"/>
      <c r="M1208" s="22" t="str">
        <f t="shared" si="24"/>
        <v xml:space="preserve">MITSUBISHI : L300, MONTERO PAJER - 4D55 |  :  -  |  :  - </v>
      </c>
      <c r="N1208" s="12" t="s">
        <v>1004</v>
      </c>
      <c r="O1208" s="12"/>
      <c r="P1208" s="12"/>
      <c r="Q1208" s="12" t="s">
        <v>4723</v>
      </c>
      <c r="R1208" s="11"/>
      <c r="S1208" s="11"/>
      <c r="T1208" s="11" t="s">
        <v>1972</v>
      </c>
      <c r="U1208" s="11"/>
      <c r="V1208" s="11"/>
      <c r="W1208" s="27">
        <v>0.5</v>
      </c>
      <c r="X1208" s="27"/>
      <c r="Y1208" s="27" t="s">
        <v>4902</v>
      </c>
      <c r="Z1208" s="27" t="s">
        <v>4995</v>
      </c>
      <c r="AA1208" s="27"/>
    </row>
    <row r="1209" spans="1:27" x14ac:dyDescent="0.3">
      <c r="A1209" s="11" t="s">
        <v>4546</v>
      </c>
      <c r="B1209" s="27"/>
      <c r="M1209" s="22" t="str">
        <f t="shared" si="24"/>
        <v xml:space="preserve">MITSUBISHI : L300, MONTERO PAJER - 4D55 |  :  -  |  :  - </v>
      </c>
      <c r="N1209" s="12" t="s">
        <v>1004</v>
      </c>
      <c r="O1209" s="12"/>
      <c r="P1209" s="12"/>
      <c r="Q1209" s="12" t="s">
        <v>4723</v>
      </c>
      <c r="R1209" s="11"/>
      <c r="S1209" s="11"/>
      <c r="T1209" s="11" t="s">
        <v>1972</v>
      </c>
      <c r="U1209" s="11"/>
      <c r="V1209" s="11"/>
      <c r="W1209" s="27">
        <v>0.25</v>
      </c>
      <c r="X1209" s="27"/>
      <c r="Y1209" s="27" t="s">
        <v>4902</v>
      </c>
      <c r="Z1209" s="27" t="s">
        <v>4995</v>
      </c>
      <c r="AA1209" s="27"/>
    </row>
    <row r="1210" spans="1:27" x14ac:dyDescent="0.3">
      <c r="A1210" s="11" t="s">
        <v>4547</v>
      </c>
      <c r="B1210" s="27"/>
      <c r="M1210" s="22" t="str">
        <f t="shared" si="24"/>
        <v xml:space="preserve">NISSAN : 720, DATSUN, CARAVAN, ATLAS - SD22, SD25 |  :  -  |  :  - </v>
      </c>
      <c r="N1210" s="12" t="s">
        <v>1003</v>
      </c>
      <c r="O1210" s="12"/>
      <c r="P1210" s="12"/>
      <c r="Q1210" s="12" t="s">
        <v>4727</v>
      </c>
      <c r="R1210" s="11"/>
      <c r="S1210" s="11"/>
      <c r="T1210" s="11" t="s">
        <v>4728</v>
      </c>
      <c r="U1210" s="11"/>
      <c r="V1210" s="11"/>
      <c r="W1210" s="27">
        <v>0.25</v>
      </c>
      <c r="X1210" s="27"/>
      <c r="Y1210" s="27" t="s">
        <v>4860</v>
      </c>
      <c r="Z1210" s="27" t="s">
        <v>4860</v>
      </c>
      <c r="AA1210" s="27" t="s">
        <v>5042</v>
      </c>
    </row>
    <row r="1211" spans="1:27" x14ac:dyDescent="0.3">
      <c r="A1211" s="11" t="s">
        <v>4548</v>
      </c>
      <c r="B1211" s="27"/>
      <c r="M1211" s="22" t="str">
        <f t="shared" si="24"/>
        <v xml:space="preserve">NISSAN : 720, DATSUN, CARAVAN, ATLAS - SD22, SD25 |  :  -  |  :  - </v>
      </c>
      <c r="N1211" s="12" t="s">
        <v>1003</v>
      </c>
      <c r="O1211" s="12"/>
      <c r="P1211" s="12"/>
      <c r="Q1211" s="12" t="s">
        <v>4727</v>
      </c>
      <c r="R1211" s="11"/>
      <c r="S1211" s="11"/>
      <c r="T1211" s="11" t="s">
        <v>4728</v>
      </c>
      <c r="U1211" s="11"/>
      <c r="V1211" s="11"/>
      <c r="W1211" s="27">
        <v>0.5</v>
      </c>
      <c r="X1211" s="27"/>
      <c r="Y1211" s="27" t="s">
        <v>4860</v>
      </c>
      <c r="Z1211" s="27" t="s">
        <v>4860</v>
      </c>
      <c r="AA1211" s="27" t="s">
        <v>5042</v>
      </c>
    </row>
    <row r="1212" spans="1:27" x14ac:dyDescent="0.3">
      <c r="A1212" s="11" t="s">
        <v>4549</v>
      </c>
      <c r="B1212" s="27"/>
      <c r="M1212" s="22" t="str">
        <f t="shared" si="24"/>
        <v xml:space="preserve">NISSAN : 720, DATSUN, CARAVAN, ATLAS - SD22, SD25 |  :  -  |  :  - </v>
      </c>
      <c r="N1212" s="12" t="s">
        <v>1003</v>
      </c>
      <c r="O1212" s="12"/>
      <c r="P1212" s="12"/>
      <c r="Q1212" s="12" t="s">
        <v>4727</v>
      </c>
      <c r="R1212" s="11"/>
      <c r="S1212" s="11"/>
      <c r="T1212" s="11" t="s">
        <v>4728</v>
      </c>
      <c r="U1212" s="11"/>
      <c r="V1212" s="11"/>
      <c r="W1212" s="27">
        <v>0.75</v>
      </c>
      <c r="X1212" s="27"/>
      <c r="Y1212" s="27" t="s">
        <v>4905</v>
      </c>
      <c r="Z1212" s="27" t="s">
        <v>4860</v>
      </c>
      <c r="AA1212" s="27"/>
    </row>
    <row r="1213" spans="1:27" x14ac:dyDescent="0.3">
      <c r="A1213" s="11" t="s">
        <v>4550</v>
      </c>
      <c r="B1213" s="27"/>
      <c r="M1213" s="22" t="str">
        <f t="shared" si="24"/>
        <v xml:space="preserve">SUZUKI : ST90 - F8A |  :  -  |  :  - </v>
      </c>
      <c r="N1213" s="12" t="s">
        <v>1010</v>
      </c>
      <c r="O1213" s="12"/>
      <c r="P1213" s="12"/>
      <c r="Q1213" s="12" t="s">
        <v>4725</v>
      </c>
      <c r="R1213" s="11"/>
      <c r="S1213" s="11"/>
      <c r="T1213" s="11" t="s">
        <v>4726</v>
      </c>
      <c r="U1213" s="11"/>
      <c r="V1213" s="11"/>
      <c r="W1213" s="27" t="s">
        <v>3761</v>
      </c>
      <c r="X1213" s="27"/>
      <c r="Y1213" s="27" t="s">
        <v>4904</v>
      </c>
      <c r="Z1213" s="27" t="s">
        <v>4996</v>
      </c>
      <c r="AA1213" s="27"/>
    </row>
    <row r="1214" spans="1:27" x14ac:dyDescent="0.3">
      <c r="A1214" s="11" t="s">
        <v>4551</v>
      </c>
      <c r="B1214" s="27"/>
      <c r="M1214" s="22" t="str">
        <f t="shared" si="24"/>
        <v xml:space="preserve">SUZUKI : ST90 - F8A |  :  -  |  :  - </v>
      </c>
      <c r="N1214" s="12" t="s">
        <v>1010</v>
      </c>
      <c r="O1214" s="12"/>
      <c r="P1214" s="12"/>
      <c r="Q1214" s="12" t="s">
        <v>4725</v>
      </c>
      <c r="R1214" s="11"/>
      <c r="S1214" s="11"/>
      <c r="T1214" s="11" t="s">
        <v>4726</v>
      </c>
      <c r="U1214" s="11"/>
      <c r="V1214" s="11"/>
      <c r="W1214" s="27">
        <v>0.5</v>
      </c>
      <c r="X1214" s="27"/>
      <c r="Y1214" s="27" t="s">
        <v>4904</v>
      </c>
      <c r="Z1214" s="27" t="s">
        <v>4996</v>
      </c>
      <c r="AA1214" s="27"/>
    </row>
    <row r="1215" spans="1:27" x14ac:dyDescent="0.3">
      <c r="A1215" s="11" t="s">
        <v>4552</v>
      </c>
      <c r="B1215" s="27"/>
      <c r="M1215" s="22" t="str">
        <f t="shared" si="24"/>
        <v xml:space="preserve">NISSAN : SUNNY, AD, X-TRAIL - YD22 |  :  -  |  :  - </v>
      </c>
      <c r="N1215" s="12" t="s">
        <v>1003</v>
      </c>
      <c r="O1215" s="12"/>
      <c r="P1215" s="12"/>
      <c r="Q1215" s="12" t="s">
        <v>4729</v>
      </c>
      <c r="R1215" s="11"/>
      <c r="S1215" s="11"/>
      <c r="T1215" s="11" t="s">
        <v>4730</v>
      </c>
      <c r="U1215" s="11"/>
      <c r="V1215" s="11"/>
      <c r="W1215" s="27">
        <v>0.25</v>
      </c>
      <c r="X1215" s="27"/>
      <c r="Y1215" s="27" t="s">
        <v>4906</v>
      </c>
      <c r="Z1215" s="27" t="s">
        <v>4805</v>
      </c>
      <c r="AA1215" s="27"/>
    </row>
    <row r="1216" spans="1:27" x14ac:dyDescent="0.3">
      <c r="A1216" s="11" t="s">
        <v>4553</v>
      </c>
      <c r="B1216" s="27"/>
      <c r="M1216" s="22" t="str">
        <f t="shared" si="24"/>
        <v xml:space="preserve">NISSAN : FIERA, VANETTE - Z20, LD20 |  :  -  |  :  - </v>
      </c>
      <c r="N1216" s="12" t="s">
        <v>1003</v>
      </c>
      <c r="O1216" s="12"/>
      <c r="P1216" s="12"/>
      <c r="Q1216" s="12" t="s">
        <v>4731</v>
      </c>
      <c r="R1216" s="11"/>
      <c r="S1216" s="11"/>
      <c r="T1216" s="11" t="s">
        <v>4732</v>
      </c>
      <c r="U1216" s="11"/>
      <c r="V1216" s="11"/>
      <c r="W1216" s="27">
        <v>0.5</v>
      </c>
      <c r="X1216" s="27"/>
      <c r="Y1216" s="27" t="s">
        <v>4907</v>
      </c>
      <c r="Z1216" s="27" t="s">
        <v>4802</v>
      </c>
      <c r="AA1216" s="27"/>
    </row>
    <row r="1217" spans="1:27" x14ac:dyDescent="0.3">
      <c r="A1217" s="11" t="s">
        <v>4554</v>
      </c>
      <c r="B1217" s="27"/>
      <c r="M1217" s="22" t="str">
        <f t="shared" si="24"/>
        <v xml:space="preserve">NISSAN : AD, AVENIR, BLUEBIRD, SUNNY, VANETTE - CD20 |  :  -  |  :  - </v>
      </c>
      <c r="N1217" s="12" t="s">
        <v>1003</v>
      </c>
      <c r="O1217" s="12"/>
      <c r="P1217" s="12"/>
      <c r="Q1217" s="12" t="s">
        <v>4733</v>
      </c>
      <c r="R1217" s="11"/>
      <c r="S1217" s="11"/>
      <c r="T1217" s="11" t="s">
        <v>1975</v>
      </c>
      <c r="U1217" s="11"/>
      <c r="V1217" s="11"/>
      <c r="W1217" s="27">
        <v>0.75</v>
      </c>
      <c r="X1217" s="27"/>
      <c r="Y1217" s="27" t="s">
        <v>4908</v>
      </c>
      <c r="Z1217" s="27" t="s">
        <v>4997</v>
      </c>
      <c r="AA1217" s="27"/>
    </row>
    <row r="1218" spans="1:27" x14ac:dyDescent="0.3">
      <c r="A1218" s="11" t="s">
        <v>4555</v>
      </c>
      <c r="B1218" s="27"/>
      <c r="M1218" s="22" t="str">
        <f t="shared" si="24"/>
        <v xml:space="preserve">MITSUBISHI : LANCER, GALANT, MONTERO PAJERO, RVR - 4G92, 4G93 |  :  -  |  :  - </v>
      </c>
      <c r="N1218" s="12" t="s">
        <v>1004</v>
      </c>
      <c r="O1218" s="12"/>
      <c r="P1218" s="12"/>
      <c r="Q1218" s="12" t="s">
        <v>4734</v>
      </c>
      <c r="R1218" s="11"/>
      <c r="S1218" s="11"/>
      <c r="T1218" s="11" t="s">
        <v>2083</v>
      </c>
      <c r="U1218" s="11"/>
      <c r="V1218" s="11"/>
      <c r="W1218" s="27">
        <v>0.75</v>
      </c>
      <c r="X1218" s="27"/>
      <c r="Y1218" s="27" t="s">
        <v>4909</v>
      </c>
      <c r="Z1218" s="27" t="s">
        <v>4998</v>
      </c>
      <c r="AA1218" s="27"/>
    </row>
    <row r="1219" spans="1:27" x14ac:dyDescent="0.3">
      <c r="A1219" s="11" t="s">
        <v>4556</v>
      </c>
      <c r="B1219" s="27"/>
      <c r="M1219" s="22" t="str">
        <f t="shared" si="24"/>
        <v xml:space="preserve">NISSAN : AD, SUNNY, ALMERA, AVENIR, MARCH, SENTRA, TIIDA, VERSA, - GA15DS, 16D |  :  -  |  :  - </v>
      </c>
      <c r="N1219" s="12" t="s">
        <v>1003</v>
      </c>
      <c r="O1219" s="12"/>
      <c r="P1219" s="12"/>
      <c r="Q1219" s="12" t="s">
        <v>4735</v>
      </c>
      <c r="R1219" s="11"/>
      <c r="S1219" s="11"/>
      <c r="T1219" s="11" t="s">
        <v>4736</v>
      </c>
      <c r="U1219" s="11"/>
      <c r="V1219" s="11"/>
      <c r="W1219" s="27">
        <v>0.75</v>
      </c>
      <c r="X1219" s="27"/>
      <c r="Y1219" s="27" t="s">
        <v>4910</v>
      </c>
      <c r="Z1219" s="27" t="s">
        <v>4804</v>
      </c>
      <c r="AA1219" s="27"/>
    </row>
    <row r="1220" spans="1:27" x14ac:dyDescent="0.3">
      <c r="A1220" s="11" t="s">
        <v>4557</v>
      </c>
      <c r="B1220" s="27"/>
      <c r="M1220" s="22" t="str">
        <f t="shared" si="24"/>
        <v xml:space="preserve">SUZUKI : VARIOS - Y64 |  :  -  |  :  - </v>
      </c>
      <c r="N1220" s="12" t="s">
        <v>1010</v>
      </c>
      <c r="O1220" s="12"/>
      <c r="P1220" s="12"/>
      <c r="Q1220" s="12" t="s">
        <v>1021</v>
      </c>
      <c r="R1220" s="11"/>
      <c r="S1220" s="11"/>
      <c r="T1220" s="11" t="s">
        <v>4737</v>
      </c>
      <c r="U1220" s="11"/>
      <c r="V1220" s="11"/>
      <c r="W1220" s="27">
        <v>0.25</v>
      </c>
      <c r="X1220" s="27"/>
      <c r="Y1220" s="27" t="s">
        <v>4911</v>
      </c>
      <c r="Z1220" s="27" t="s">
        <v>4999</v>
      </c>
      <c r="AA1220" s="27"/>
    </row>
    <row r="1221" spans="1:27" x14ac:dyDescent="0.3">
      <c r="A1221" s="11" t="s">
        <v>4558</v>
      </c>
      <c r="B1221" s="27"/>
      <c r="M1221" s="22" t="str">
        <f t="shared" si="24"/>
        <v xml:space="preserve">NISSAN : VARIOS - E13, E15 |  :  -  |  :  - </v>
      </c>
      <c r="N1221" s="12" t="s">
        <v>1003</v>
      </c>
      <c r="O1221" s="12"/>
      <c r="P1221" s="12"/>
      <c r="Q1221" s="12" t="s">
        <v>1021</v>
      </c>
      <c r="R1221" s="11"/>
      <c r="S1221" s="11"/>
      <c r="T1221" s="11" t="s">
        <v>4738</v>
      </c>
      <c r="U1221" s="11"/>
      <c r="V1221" s="11"/>
      <c r="W1221" s="27">
        <v>0.25</v>
      </c>
      <c r="X1221" s="27"/>
      <c r="Y1221" s="27" t="s">
        <v>4912</v>
      </c>
      <c r="Z1221" s="27" t="s">
        <v>4800</v>
      </c>
      <c r="AA1221" s="27"/>
    </row>
    <row r="1222" spans="1:27" x14ac:dyDescent="0.3">
      <c r="A1222" s="11" t="s">
        <v>4559</v>
      </c>
      <c r="B1222" s="27"/>
      <c r="M1222" s="22" t="str">
        <f t="shared" si="24"/>
        <v xml:space="preserve">NISSAN : SUNNY , SENTRA, PRESEA - GA13, GA14, GA15, GA16 |  :  -  |  :  - </v>
      </c>
      <c r="N1222" s="12" t="s">
        <v>1003</v>
      </c>
      <c r="O1222" s="12"/>
      <c r="P1222" s="12"/>
      <c r="Q1222" s="12" t="s">
        <v>4739</v>
      </c>
      <c r="R1222" s="11"/>
      <c r="S1222" s="11"/>
      <c r="T1222" s="11" t="s">
        <v>4740</v>
      </c>
      <c r="U1222" s="11"/>
      <c r="V1222" s="11"/>
      <c r="W1222" s="27" t="s">
        <v>3761</v>
      </c>
      <c r="X1222" s="27"/>
      <c r="Y1222" s="27" t="s">
        <v>4913</v>
      </c>
      <c r="Z1222" s="27" t="s">
        <v>4913</v>
      </c>
      <c r="AA1222" s="27"/>
    </row>
    <row r="1223" spans="1:27" x14ac:dyDescent="0.3">
      <c r="A1223" s="11" t="s">
        <v>4560</v>
      </c>
      <c r="B1223" s="27"/>
      <c r="M1223" s="22" t="str">
        <f t="shared" si="24"/>
        <v xml:space="preserve">TOYOTA : CORONA, CELICA, CARINA - 1S |  :  -  |  :  - </v>
      </c>
      <c r="N1223" s="12" t="s">
        <v>1008</v>
      </c>
      <c r="O1223" s="12"/>
      <c r="P1223" s="12"/>
      <c r="Q1223" s="12" t="s">
        <v>4741</v>
      </c>
      <c r="R1223" s="11"/>
      <c r="S1223" s="11"/>
      <c r="T1223" s="11" t="s">
        <v>4742</v>
      </c>
      <c r="U1223" s="11"/>
      <c r="V1223" s="11"/>
      <c r="W1223" s="27">
        <v>0.75</v>
      </c>
      <c r="X1223" s="27"/>
      <c r="Y1223" s="27" t="s">
        <v>4914</v>
      </c>
      <c r="Z1223" s="27" t="s">
        <v>4914</v>
      </c>
      <c r="AA1223" s="27"/>
    </row>
    <row r="1224" spans="1:27" x14ac:dyDescent="0.3">
      <c r="A1224" s="11" t="s">
        <v>4561</v>
      </c>
      <c r="B1224" s="27"/>
      <c r="M1224" s="22" t="str">
        <f t="shared" si="24"/>
        <v xml:space="preserve">NISSAN : ATLAS, CIVILIAN - ED33, FD33, FD35 |  :  -  |  :  - </v>
      </c>
      <c r="N1224" s="12" t="s">
        <v>1003</v>
      </c>
      <c r="O1224" s="12"/>
      <c r="P1224" s="12"/>
      <c r="Q1224" s="12" t="s">
        <v>3841</v>
      </c>
      <c r="R1224" s="11"/>
      <c r="S1224" s="11"/>
      <c r="T1224" s="11" t="s">
        <v>4743</v>
      </c>
      <c r="U1224" s="11"/>
      <c r="V1224" s="11"/>
      <c r="W1224" s="27">
        <v>0.25</v>
      </c>
      <c r="X1224" s="27"/>
      <c r="Y1224" s="27" t="s">
        <v>4915</v>
      </c>
      <c r="Z1224" s="27" t="s">
        <v>5000</v>
      </c>
      <c r="AA1224" s="27" t="s">
        <v>5043</v>
      </c>
    </row>
    <row r="1225" spans="1:27" x14ac:dyDescent="0.3">
      <c r="A1225" s="11" t="s">
        <v>4562</v>
      </c>
      <c r="B1225" s="27"/>
      <c r="M1225" s="22" t="str">
        <f t="shared" si="24"/>
        <v xml:space="preserve">TOYOTA : CORONA, CELICA, VITZ - 2S |  :  -  |  :  - </v>
      </c>
      <c r="N1225" s="12" t="s">
        <v>1008</v>
      </c>
      <c r="O1225" s="12"/>
      <c r="P1225" s="12"/>
      <c r="Q1225" s="12" t="s">
        <v>4744</v>
      </c>
      <c r="R1225" s="11"/>
      <c r="S1225" s="11"/>
      <c r="T1225" s="11" t="s">
        <v>4745</v>
      </c>
      <c r="U1225" s="11"/>
      <c r="V1225" s="11"/>
      <c r="W1225" s="27" t="s">
        <v>3761</v>
      </c>
      <c r="X1225" s="27"/>
      <c r="Y1225" s="27" t="s">
        <v>4916</v>
      </c>
      <c r="Z1225" s="27" t="s">
        <v>5001</v>
      </c>
      <c r="AA1225" s="27"/>
    </row>
    <row r="1226" spans="1:27" x14ac:dyDescent="0.3">
      <c r="A1226" s="11" t="s">
        <v>4563</v>
      </c>
      <c r="B1226" s="27"/>
      <c r="M1226" s="22" t="str">
        <f t="shared" si="24"/>
        <v xml:space="preserve">MITSUBISHI : GALANT, LANCER, MONTERO - 4G93 |  :  -  |  :  - </v>
      </c>
      <c r="N1226" s="12" t="s">
        <v>1004</v>
      </c>
      <c r="O1226" s="12"/>
      <c r="P1226" s="12"/>
      <c r="Q1226" s="12" t="s">
        <v>4746</v>
      </c>
      <c r="R1226" s="11"/>
      <c r="S1226" s="11"/>
      <c r="T1226" s="11" t="s">
        <v>4747</v>
      </c>
      <c r="U1226" s="11"/>
      <c r="V1226" s="11"/>
      <c r="W1226" s="27">
        <v>0.25</v>
      </c>
      <c r="X1226" s="27"/>
      <c r="Y1226" s="27" t="s">
        <v>4917</v>
      </c>
      <c r="Z1226" s="27" t="s">
        <v>5002</v>
      </c>
      <c r="AA1226" s="27"/>
    </row>
    <row r="1227" spans="1:27" x14ac:dyDescent="0.3">
      <c r="A1227" s="11" t="s">
        <v>4564</v>
      </c>
      <c r="B1227" s="27"/>
      <c r="M1227" s="22" t="str">
        <f t="shared" si="24"/>
        <v xml:space="preserve">MITSUBISHI : GALANT, LANCER, MONTERO - 4G93 |  :  -  |  :  - </v>
      </c>
      <c r="N1227" s="12" t="s">
        <v>1004</v>
      </c>
      <c r="O1227" s="12"/>
      <c r="P1227" s="12"/>
      <c r="Q1227" s="12" t="s">
        <v>4746</v>
      </c>
      <c r="R1227" s="11"/>
      <c r="S1227" s="11"/>
      <c r="T1227" s="11" t="s">
        <v>4747</v>
      </c>
      <c r="U1227" s="11"/>
      <c r="V1227" s="11"/>
      <c r="W1227" s="27">
        <v>0.5</v>
      </c>
      <c r="X1227" s="27"/>
      <c r="Y1227" s="27" t="s">
        <v>4918</v>
      </c>
      <c r="Z1227" s="27" t="s">
        <v>5003</v>
      </c>
      <c r="AA1227" s="27"/>
    </row>
    <row r="1228" spans="1:27" x14ac:dyDescent="0.3">
      <c r="A1228" s="11" t="s">
        <v>4565</v>
      </c>
      <c r="B1228" s="27"/>
      <c r="M1228" s="22" t="str">
        <f t="shared" si="24"/>
        <v xml:space="preserve">MITSUBISHI : GALANT, LANCER, MONTERO - 4G93 |  :  -  |  :  - </v>
      </c>
      <c r="N1228" s="12" t="s">
        <v>1004</v>
      </c>
      <c r="O1228" s="12"/>
      <c r="P1228" s="12"/>
      <c r="Q1228" s="12" t="s">
        <v>4746</v>
      </c>
      <c r="R1228" s="11"/>
      <c r="S1228" s="11"/>
      <c r="T1228" s="11" t="s">
        <v>4747</v>
      </c>
      <c r="U1228" s="11"/>
      <c r="V1228" s="11"/>
      <c r="W1228" s="27" t="s">
        <v>3761</v>
      </c>
      <c r="X1228" s="27"/>
      <c r="Y1228" s="27" t="s">
        <v>4919</v>
      </c>
      <c r="Z1228" s="27" t="s">
        <v>5004</v>
      </c>
      <c r="AA1228" s="27"/>
    </row>
    <row r="1229" spans="1:27" x14ac:dyDescent="0.3">
      <c r="A1229" s="11" t="s">
        <v>4566</v>
      </c>
      <c r="B1229" s="27"/>
      <c r="M1229" s="22" t="str">
        <f t="shared" si="24"/>
        <v xml:space="preserve">TOYOTA : CORONA - 2Y, 3Y, 4Y |  :  -  |  :  - </v>
      </c>
      <c r="N1229" s="12" t="s">
        <v>1008</v>
      </c>
      <c r="O1229" s="12"/>
      <c r="P1229" s="12"/>
      <c r="Q1229" s="12" t="s">
        <v>1695</v>
      </c>
      <c r="R1229" s="11"/>
      <c r="S1229" s="11"/>
      <c r="T1229" s="11" t="s">
        <v>2010</v>
      </c>
      <c r="U1229" s="11"/>
      <c r="V1229" s="11"/>
      <c r="W1229" s="27" t="s">
        <v>3761</v>
      </c>
      <c r="X1229" s="27"/>
      <c r="Y1229" s="27" t="s">
        <v>4920</v>
      </c>
      <c r="Z1229" s="27" t="s">
        <v>4920</v>
      </c>
      <c r="AA1229" s="27"/>
    </row>
    <row r="1230" spans="1:27" x14ac:dyDescent="0.3">
      <c r="A1230" s="11" t="s">
        <v>4567</v>
      </c>
      <c r="B1230" s="27"/>
      <c r="M1230" s="22" t="str">
        <f t="shared" si="24"/>
        <v xml:space="preserve">NISSAN : CARAVAN, FIERA - TD25, TD27 |  :  -  |  :  - </v>
      </c>
      <c r="N1230" s="12" t="s">
        <v>1003</v>
      </c>
      <c r="O1230" s="12"/>
      <c r="P1230" s="12"/>
      <c r="Q1230" s="12" t="s">
        <v>4748</v>
      </c>
      <c r="R1230" s="11"/>
      <c r="S1230" s="11"/>
      <c r="T1230" s="11" t="s">
        <v>4749</v>
      </c>
      <c r="U1230" s="11"/>
      <c r="V1230" s="11"/>
      <c r="W1230" s="27">
        <v>0.25</v>
      </c>
      <c r="X1230" s="27"/>
      <c r="Y1230" s="27" t="s">
        <v>4921</v>
      </c>
      <c r="Z1230" s="27" t="s">
        <v>4921</v>
      </c>
      <c r="AA1230" s="27"/>
    </row>
    <row r="1231" spans="1:27" x14ac:dyDescent="0.3">
      <c r="A1231" s="11" t="s">
        <v>4568</v>
      </c>
      <c r="B1231" s="27"/>
      <c r="M1231" s="22" t="str">
        <f t="shared" si="24"/>
        <v xml:space="preserve">NISSAN : CARAVAN, FIERA - TD27, TD23 |  :  -  |  :  - </v>
      </c>
      <c r="N1231" s="12" t="s">
        <v>1003</v>
      </c>
      <c r="O1231" s="12"/>
      <c r="P1231" s="12"/>
      <c r="Q1231" s="12" t="s">
        <v>4748</v>
      </c>
      <c r="R1231" s="11"/>
      <c r="S1231" s="11"/>
      <c r="T1231" s="11" t="s">
        <v>4750</v>
      </c>
      <c r="U1231" s="11"/>
      <c r="V1231" s="11"/>
      <c r="W1231" s="27" t="s">
        <v>3761</v>
      </c>
      <c r="X1231" s="27"/>
      <c r="Y1231" s="27" t="s">
        <v>4921</v>
      </c>
      <c r="Z1231" s="27" t="s">
        <v>4921</v>
      </c>
      <c r="AA1231" s="27"/>
    </row>
    <row r="1232" spans="1:27" x14ac:dyDescent="0.3">
      <c r="A1232" s="11" t="s">
        <v>4569</v>
      </c>
      <c r="B1232" s="27"/>
      <c r="M1232" s="22" t="str">
        <f t="shared" si="24"/>
        <v xml:space="preserve">NISSAN : CARAVAN, FIERA - TD23, TD25, TD27 |  :  -  |  :  - </v>
      </c>
      <c r="N1232" s="12" t="s">
        <v>1003</v>
      </c>
      <c r="O1232" s="12"/>
      <c r="P1232" s="12"/>
      <c r="Q1232" s="12" t="s">
        <v>4748</v>
      </c>
      <c r="R1232" s="11"/>
      <c r="S1232" s="11"/>
      <c r="T1232" s="11" t="s">
        <v>2128</v>
      </c>
      <c r="U1232" s="11"/>
      <c r="V1232" s="11"/>
      <c r="W1232" s="27">
        <v>0.25</v>
      </c>
      <c r="X1232" s="27"/>
      <c r="Y1232" s="27" t="s">
        <v>4922</v>
      </c>
      <c r="Z1232" s="27" t="s">
        <v>4922</v>
      </c>
      <c r="AA1232" s="27"/>
    </row>
    <row r="1233" spans="1:27" x14ac:dyDescent="0.3">
      <c r="A1233" s="11" t="s">
        <v>4570</v>
      </c>
      <c r="B1233" s="27"/>
      <c r="M1233" s="22" t="str">
        <f t="shared" si="24"/>
        <v xml:space="preserve">CHANGAN : SUPER VANG, NEW VANG - 4G15, 4G18 |  :  -  |  :  - </v>
      </c>
      <c r="N1233" s="12" t="s">
        <v>1007</v>
      </c>
      <c r="O1233" s="12"/>
      <c r="P1233" s="12"/>
      <c r="Q1233" s="12" t="s">
        <v>4751</v>
      </c>
      <c r="R1233" s="11"/>
      <c r="S1233" s="11"/>
      <c r="T1233" s="11" t="s">
        <v>4752</v>
      </c>
      <c r="U1233" s="11"/>
      <c r="V1233" s="11"/>
      <c r="W1233" s="27" t="s">
        <v>3761</v>
      </c>
      <c r="X1233" s="27"/>
      <c r="Y1233" s="27" t="s">
        <v>4923</v>
      </c>
      <c r="Z1233" s="27" t="s">
        <v>4752</v>
      </c>
      <c r="AA1233" s="27"/>
    </row>
    <row r="1234" spans="1:27" x14ac:dyDescent="0.3">
      <c r="A1234" s="11" t="s">
        <v>4571</v>
      </c>
      <c r="B1234" s="27"/>
      <c r="M1234" s="22" t="str">
        <f t="shared" si="24"/>
        <v xml:space="preserve">TOYOTA : LAN CRUCER,PRADO, HILUX - 1KD, 2KD, 1KZ |  :  -  |  :  - </v>
      </c>
      <c r="N1234" s="12" t="s">
        <v>1008</v>
      </c>
      <c r="O1234" s="12"/>
      <c r="P1234" s="12"/>
      <c r="Q1234" s="12" t="s">
        <v>4753</v>
      </c>
      <c r="R1234" s="11"/>
      <c r="S1234" s="11"/>
      <c r="T1234" s="11" t="s">
        <v>2119</v>
      </c>
      <c r="U1234" s="11"/>
      <c r="V1234" s="11"/>
      <c r="W1234" s="27" t="s">
        <v>3761</v>
      </c>
      <c r="X1234" s="27"/>
      <c r="Y1234" s="27" t="s">
        <v>4924</v>
      </c>
      <c r="Z1234" s="27" t="s">
        <v>5005</v>
      </c>
      <c r="AA1234" s="27"/>
    </row>
    <row r="1235" spans="1:27" x14ac:dyDescent="0.3">
      <c r="A1235" s="11" t="s">
        <v>4572</v>
      </c>
      <c r="B1235" s="27"/>
      <c r="M1235" s="22" t="str">
        <f t="shared" si="24"/>
        <v xml:space="preserve">MITSUBISHI : LIBERO - 4G15 | CHANGAN : VARIOS - VARIOS |  :  - </v>
      </c>
      <c r="N1235" s="12" t="s">
        <v>1004</v>
      </c>
      <c r="O1235" s="12" t="s">
        <v>1007</v>
      </c>
      <c r="P1235" s="12"/>
      <c r="Q1235" s="12" t="s">
        <v>1819</v>
      </c>
      <c r="R1235" s="11" t="s">
        <v>1021</v>
      </c>
      <c r="S1235" s="11"/>
      <c r="T1235" s="11" t="s">
        <v>1994</v>
      </c>
      <c r="U1235" s="11" t="s">
        <v>1021</v>
      </c>
      <c r="V1235" s="11"/>
      <c r="W1235" s="27"/>
      <c r="X1235" s="27" t="s">
        <v>4790</v>
      </c>
      <c r="Y1235" s="27">
        <v>24012449</v>
      </c>
      <c r="Z1235" s="27" t="s">
        <v>4790</v>
      </c>
      <c r="AA1235" s="27"/>
    </row>
    <row r="1236" spans="1:27" x14ac:dyDescent="0.3">
      <c r="A1236" s="11" t="s">
        <v>4573</v>
      </c>
      <c r="B1236" s="27"/>
      <c r="M1236" s="22" t="str">
        <f t="shared" si="24"/>
        <v xml:space="preserve">HYUNDAI : ACCENT - G4FA, G4FC, G4FD |  :  -  |  :  - </v>
      </c>
      <c r="N1236" s="12" t="s">
        <v>1002</v>
      </c>
      <c r="O1236" s="12"/>
      <c r="P1236" s="12"/>
      <c r="Q1236" s="12" t="s">
        <v>1609</v>
      </c>
      <c r="R1236" s="11"/>
      <c r="S1236" s="11"/>
      <c r="T1236" s="11" t="s">
        <v>4754</v>
      </c>
      <c r="U1236" s="11"/>
      <c r="V1236" s="11"/>
      <c r="W1236" s="27">
        <v>0.25</v>
      </c>
      <c r="X1236" s="27"/>
      <c r="Y1236" s="27">
        <v>9949718</v>
      </c>
      <c r="Z1236" s="27" t="s">
        <v>5006</v>
      </c>
      <c r="AA1236" s="27" t="s">
        <v>5044</v>
      </c>
    </row>
    <row r="1237" spans="1:27" x14ac:dyDescent="0.3">
      <c r="A1237" s="11" t="s">
        <v>4574</v>
      </c>
      <c r="B1237" s="27"/>
      <c r="M1237" s="22" t="str">
        <f t="shared" si="24"/>
        <v xml:space="preserve">HYUNDAI : ACCENT - G4FA, G4FC, G4EG | KIA : RIO - G4FA, G4FC |  :  - </v>
      </c>
      <c r="N1237" s="12" t="s">
        <v>1002</v>
      </c>
      <c r="O1237" s="12" t="s">
        <v>1001</v>
      </c>
      <c r="P1237" s="12"/>
      <c r="Q1237" s="12" t="s">
        <v>1609</v>
      </c>
      <c r="R1237" s="11" t="s">
        <v>1594</v>
      </c>
      <c r="S1237" s="11"/>
      <c r="T1237" s="11" t="s">
        <v>3965</v>
      </c>
      <c r="U1237" s="11" t="s">
        <v>1965</v>
      </c>
      <c r="V1237" s="11"/>
      <c r="W1237" s="27">
        <v>0.5</v>
      </c>
      <c r="X1237" s="27"/>
      <c r="Y1237" s="27" t="s">
        <v>4925</v>
      </c>
      <c r="Z1237" s="27">
        <v>9950435</v>
      </c>
      <c r="AA1237" s="27"/>
    </row>
    <row r="1238" spans="1:27" x14ac:dyDescent="0.3">
      <c r="A1238" s="11" t="s">
        <v>4575</v>
      </c>
      <c r="B1238" s="27"/>
      <c r="M1238" s="22" t="str">
        <f t="shared" si="24"/>
        <v xml:space="preserve">TOYOTA : HIACE, HILUX - 1KZ, 1KD, 2KD |  :  -  |  :  - </v>
      </c>
      <c r="N1238" s="12" t="s">
        <v>1008</v>
      </c>
      <c r="O1238" s="12"/>
      <c r="P1238" s="12"/>
      <c r="Q1238" s="12" t="s">
        <v>1770</v>
      </c>
      <c r="R1238" s="11"/>
      <c r="S1238" s="11"/>
      <c r="T1238" s="11" t="s">
        <v>3904</v>
      </c>
      <c r="U1238" s="11"/>
      <c r="V1238" s="11"/>
      <c r="W1238" s="27">
        <v>0.5</v>
      </c>
      <c r="X1238" s="27"/>
      <c r="Y1238" s="27" t="s">
        <v>4926</v>
      </c>
      <c r="Z1238" s="27"/>
      <c r="AA1238" s="27"/>
    </row>
    <row r="1239" spans="1:27" x14ac:dyDescent="0.3">
      <c r="A1239" s="11" t="s">
        <v>4576</v>
      </c>
      <c r="B1239" s="27"/>
      <c r="M1239" s="22" t="str">
        <f t="shared" si="24"/>
        <v xml:space="preserve">TOYOTA : LAND CRUISER - 1KZ, 1KD, 2KD |  :  -  |  :  - </v>
      </c>
      <c r="N1239" s="12" t="s">
        <v>1008</v>
      </c>
      <c r="O1239" s="12"/>
      <c r="P1239" s="12"/>
      <c r="Q1239" s="12" t="s">
        <v>1678</v>
      </c>
      <c r="R1239" s="11"/>
      <c r="S1239" s="11"/>
      <c r="T1239" s="11" t="s">
        <v>3904</v>
      </c>
      <c r="U1239" s="11"/>
      <c r="V1239" s="11"/>
      <c r="W1239" s="27">
        <v>0.25</v>
      </c>
      <c r="X1239" s="27"/>
      <c r="Y1239" s="27" t="s">
        <v>4927</v>
      </c>
      <c r="Z1239" s="27" t="s">
        <v>4927</v>
      </c>
      <c r="AA1239" s="27" t="s">
        <v>5045</v>
      </c>
    </row>
    <row r="1240" spans="1:27" x14ac:dyDescent="0.3">
      <c r="A1240" s="11" t="s">
        <v>4577</v>
      </c>
      <c r="B1240" s="27"/>
      <c r="M1240" s="22" t="str">
        <f t="shared" si="24"/>
        <v xml:space="preserve">CHERY : A13, A5 - VARIOS |  :  -  |  :  - </v>
      </c>
      <c r="N1240" s="12" t="s">
        <v>1012</v>
      </c>
      <c r="O1240" s="12"/>
      <c r="P1240" s="12"/>
      <c r="Q1240" s="12" t="s">
        <v>4755</v>
      </c>
      <c r="R1240" s="11"/>
      <c r="S1240" s="11"/>
      <c r="T1240" s="11" t="s">
        <v>1021</v>
      </c>
      <c r="U1240" s="11"/>
      <c r="V1240" s="11"/>
      <c r="W1240" s="27" t="s">
        <v>3761</v>
      </c>
      <c r="X1240" s="27"/>
      <c r="Y1240" s="27" t="s">
        <v>4928</v>
      </c>
      <c r="Z1240" s="27"/>
      <c r="AA1240" s="27"/>
    </row>
    <row r="1241" spans="1:27" x14ac:dyDescent="0.3">
      <c r="A1241" s="11" t="s">
        <v>4578</v>
      </c>
      <c r="B1241" s="27"/>
      <c r="M1241" s="22" t="str">
        <f t="shared" si="24"/>
        <v xml:space="preserve">NISSAN : DATSUN - J13,J15,J16 |  :  -  |  :  - </v>
      </c>
      <c r="N1241" s="12" t="s">
        <v>1003</v>
      </c>
      <c r="O1241" s="12"/>
      <c r="P1241" s="12"/>
      <c r="Q1241" s="12" t="s">
        <v>1801</v>
      </c>
      <c r="R1241" s="11"/>
      <c r="S1241" s="11"/>
      <c r="T1241" s="11" t="s">
        <v>4756</v>
      </c>
      <c r="U1241" s="11"/>
      <c r="V1241" s="11"/>
      <c r="W1241" s="27">
        <v>1.5</v>
      </c>
      <c r="X1241" s="27"/>
      <c r="Y1241" s="27" t="s">
        <v>4848</v>
      </c>
      <c r="Z1241" s="27" t="s">
        <v>4848</v>
      </c>
      <c r="AA1241" s="27" t="s">
        <v>4977</v>
      </c>
    </row>
    <row r="1242" spans="1:27" x14ac:dyDescent="0.3">
      <c r="A1242" s="11" t="s">
        <v>4579</v>
      </c>
      <c r="B1242" s="27"/>
      <c r="M1242" s="22" t="str">
        <f t="shared" si="24"/>
        <v xml:space="preserve">TOYOTA : COROLLA - 2E, 4E |  :  -  |  :  - </v>
      </c>
      <c r="N1242" s="12" t="s">
        <v>1008</v>
      </c>
      <c r="O1242" s="12"/>
      <c r="P1242" s="12"/>
      <c r="Q1242" s="12" t="s">
        <v>1682</v>
      </c>
      <c r="R1242" s="11"/>
      <c r="S1242" s="11"/>
      <c r="T1242" s="11" t="s">
        <v>3803</v>
      </c>
      <c r="U1242" s="11"/>
      <c r="V1242" s="11"/>
      <c r="W1242" s="27">
        <v>1</v>
      </c>
      <c r="X1242" s="27"/>
      <c r="Y1242" s="27" t="s">
        <v>4885</v>
      </c>
      <c r="Z1242" s="27" t="s">
        <v>4885</v>
      </c>
      <c r="AA1242" s="27" t="s">
        <v>4794</v>
      </c>
    </row>
    <row r="1243" spans="1:27" x14ac:dyDescent="0.3">
      <c r="A1243" s="11" t="s">
        <v>4580</v>
      </c>
      <c r="B1243" s="27"/>
      <c r="M1243" s="22" t="str">
        <f t="shared" si="24"/>
        <v xml:space="preserve">CHEVROLET : N200, N300 - N200, N300 |  :  -  |  :  - </v>
      </c>
      <c r="N1243" s="12" t="s">
        <v>1005</v>
      </c>
      <c r="O1243" s="12"/>
      <c r="P1243" s="12"/>
      <c r="Q1243" s="12" t="s">
        <v>1842</v>
      </c>
      <c r="R1243" s="11"/>
      <c r="S1243" s="11"/>
      <c r="T1243" s="11" t="s">
        <v>1842</v>
      </c>
      <c r="U1243" s="11"/>
      <c r="V1243" s="11"/>
      <c r="W1243" s="27" t="s">
        <v>3761</v>
      </c>
      <c r="X1243" s="27"/>
      <c r="Y1243" s="27">
        <v>9950329</v>
      </c>
      <c r="Z1243" s="27" t="s">
        <v>5007</v>
      </c>
      <c r="AA1243" s="27"/>
    </row>
    <row r="1244" spans="1:27" x14ac:dyDescent="0.3">
      <c r="A1244" s="11" t="s">
        <v>4581</v>
      </c>
      <c r="B1244" s="27"/>
      <c r="M1244" s="22" t="str">
        <f t="shared" si="24"/>
        <v xml:space="preserve">KIA : K2700 - J2 |  :  -  |  :  - </v>
      </c>
      <c r="N1244" s="12" t="s">
        <v>1001</v>
      </c>
      <c r="O1244" s="12"/>
      <c r="P1244" s="12"/>
      <c r="Q1244" s="12" t="s">
        <v>1595</v>
      </c>
      <c r="R1244" s="11"/>
      <c r="S1244" s="11"/>
      <c r="T1244" s="11" t="s">
        <v>1954</v>
      </c>
      <c r="U1244" s="11"/>
      <c r="V1244" s="11"/>
      <c r="W1244" s="27">
        <v>0.5</v>
      </c>
      <c r="X1244" s="27"/>
      <c r="Y1244" s="27" t="s">
        <v>4929</v>
      </c>
      <c r="Z1244" s="27" t="s">
        <v>4970</v>
      </c>
      <c r="AA1244" s="27"/>
    </row>
    <row r="1245" spans="1:27" x14ac:dyDescent="0.3">
      <c r="A1245" s="11" t="s">
        <v>4582</v>
      </c>
      <c r="B1245" s="27"/>
      <c r="M1245" s="22" t="str">
        <f t="shared" si="24"/>
        <v xml:space="preserve">NISSAN : ATLAS, CIVILAN - ED33, FD33,FD35 |  :  -  |  :  - </v>
      </c>
      <c r="N1245" s="12" t="s">
        <v>1003</v>
      </c>
      <c r="O1245" s="12"/>
      <c r="P1245" s="12"/>
      <c r="Q1245" s="12" t="s">
        <v>4757</v>
      </c>
      <c r="R1245" s="11"/>
      <c r="S1245" s="11"/>
      <c r="T1245" s="11" t="s">
        <v>4640</v>
      </c>
      <c r="U1245" s="11"/>
      <c r="V1245" s="11"/>
      <c r="W1245" s="27">
        <v>0.25</v>
      </c>
      <c r="X1245" s="27"/>
      <c r="Y1245" s="27" t="s">
        <v>4801</v>
      </c>
      <c r="Z1245" s="27" t="s">
        <v>4801</v>
      </c>
      <c r="AA1245" s="27" t="s">
        <v>5000</v>
      </c>
    </row>
    <row r="1246" spans="1:27" x14ac:dyDescent="0.3">
      <c r="A1246" s="11" t="s">
        <v>4583</v>
      </c>
      <c r="B1246" s="27"/>
      <c r="M1246" s="22" t="str">
        <f t="shared" ref="M1246:M1308" si="25">CONCATENATE(N1246," : ",Q1246," - ",T1246," | ",O1246," : ",R1246," - ",U1246," | ",P1246," : ",S1246," - ",V1246)</f>
        <v xml:space="preserve">TOYOTA : HIACE, HILUX - 2LT, 2L, 3L, 5L |  :  -  |  :  - </v>
      </c>
      <c r="N1246" s="12" t="s">
        <v>1008</v>
      </c>
      <c r="O1246" s="12"/>
      <c r="P1246" s="12"/>
      <c r="Q1246" s="12" t="s">
        <v>1770</v>
      </c>
      <c r="R1246" s="11"/>
      <c r="S1246" s="11"/>
      <c r="T1246" s="11" t="s">
        <v>4669</v>
      </c>
      <c r="U1246" s="11"/>
      <c r="V1246" s="11"/>
      <c r="W1246" s="27" t="s">
        <v>3761</v>
      </c>
      <c r="X1246" s="27"/>
      <c r="Y1246" s="27" t="s">
        <v>4930</v>
      </c>
      <c r="Z1246" s="27" t="s">
        <v>5008</v>
      </c>
      <c r="AA1246" s="27"/>
    </row>
    <row r="1247" spans="1:27" x14ac:dyDescent="0.3">
      <c r="A1247" s="11" t="s">
        <v>4584</v>
      </c>
      <c r="B1247" s="27"/>
      <c r="M1247" s="22" t="str">
        <f t="shared" si="25"/>
        <v xml:space="preserve">SUZUKI : NOMADE - J20A |  :  -  |  :  - </v>
      </c>
      <c r="N1247" s="12" t="s">
        <v>1010</v>
      </c>
      <c r="O1247" s="12"/>
      <c r="P1247" s="12"/>
      <c r="Q1247" s="12" t="s">
        <v>3974</v>
      </c>
      <c r="R1247" s="11"/>
      <c r="S1247" s="11"/>
      <c r="T1247" s="11" t="s">
        <v>2084</v>
      </c>
      <c r="U1247" s="11"/>
      <c r="V1247" s="11"/>
      <c r="W1247" s="27" t="s">
        <v>3761</v>
      </c>
      <c r="X1247" s="27"/>
      <c r="Y1247" s="27" t="s">
        <v>4931</v>
      </c>
      <c r="Z1247" s="27" t="s">
        <v>5009</v>
      </c>
      <c r="AA1247" s="27"/>
    </row>
    <row r="1248" spans="1:27" x14ac:dyDescent="0.3">
      <c r="A1248" s="11" t="s">
        <v>4585</v>
      </c>
      <c r="B1248" s="27"/>
      <c r="M1248" s="22" t="str">
        <f t="shared" si="25"/>
        <v xml:space="preserve">TOYOTA : CORONA - 1T, 2Y, 3Y |  :  -  |  :  - </v>
      </c>
      <c r="N1248" s="12" t="s">
        <v>1008</v>
      </c>
      <c r="O1248" s="12"/>
      <c r="P1248" s="12"/>
      <c r="Q1248" s="12" t="s">
        <v>1695</v>
      </c>
      <c r="R1248" s="11"/>
      <c r="S1248" s="11"/>
      <c r="T1248" s="11" t="s">
        <v>4758</v>
      </c>
      <c r="U1248" s="11"/>
      <c r="V1248" s="11"/>
      <c r="W1248" s="27">
        <v>0.5</v>
      </c>
      <c r="X1248" s="27"/>
      <c r="Y1248" s="27" t="s">
        <v>4932</v>
      </c>
      <c r="Z1248" s="27" t="s">
        <v>4932</v>
      </c>
      <c r="AA1248" s="27"/>
    </row>
    <row r="1249" spans="1:27" x14ac:dyDescent="0.3">
      <c r="A1249" s="11" t="s">
        <v>4586</v>
      </c>
      <c r="B1249" s="27"/>
      <c r="M1249" s="22" t="str">
        <f t="shared" si="25"/>
        <v xml:space="preserve">DONGFENG : EQ1020 - 474 | CHANGHE : K14B - VARIOS |  :  - </v>
      </c>
      <c r="N1249" s="12" t="s">
        <v>2260</v>
      </c>
      <c r="O1249" s="12" t="s">
        <v>1024</v>
      </c>
      <c r="P1249" s="12"/>
      <c r="Q1249" s="12" t="s">
        <v>3976</v>
      </c>
      <c r="R1249" s="11" t="s">
        <v>1877</v>
      </c>
      <c r="S1249" s="11"/>
      <c r="T1249" s="11">
        <v>474</v>
      </c>
      <c r="U1249" s="11" t="s">
        <v>1021</v>
      </c>
      <c r="V1249" s="11"/>
      <c r="W1249" s="27">
        <v>0.25</v>
      </c>
      <c r="X1249" s="27"/>
      <c r="Y1249" s="27" t="s">
        <v>4933</v>
      </c>
      <c r="Z1249" s="27" t="s">
        <v>4933</v>
      </c>
      <c r="AA1249" s="27"/>
    </row>
    <row r="1250" spans="1:27" x14ac:dyDescent="0.3">
      <c r="A1250" s="11" t="s">
        <v>4587</v>
      </c>
      <c r="B1250" s="27"/>
      <c r="M1250" s="22" t="str">
        <f t="shared" si="25"/>
        <v xml:space="preserve">NISSAN : SENTRA, AVENIR, AD, SUNNY, ALMERA, BLUEBIRD, PRIMERA, - GA14, GA15,GA16,QG13, QG14, QG15 |  :  -  |  :  - </v>
      </c>
      <c r="N1250" s="12" t="s">
        <v>1003</v>
      </c>
      <c r="O1250" s="12"/>
      <c r="P1250" s="12"/>
      <c r="Q1250" s="12" t="s">
        <v>4759</v>
      </c>
      <c r="R1250" s="11"/>
      <c r="S1250" s="11"/>
      <c r="T1250" s="11" t="s">
        <v>4672</v>
      </c>
      <c r="U1250" s="11"/>
      <c r="V1250" s="11"/>
      <c r="W1250" s="27">
        <v>0.25</v>
      </c>
      <c r="X1250" s="27" t="s">
        <v>4791</v>
      </c>
      <c r="Y1250" s="27" t="s">
        <v>4934</v>
      </c>
      <c r="Z1250" s="27" t="s">
        <v>4791</v>
      </c>
      <c r="AA1250" s="27" t="s">
        <v>5046</v>
      </c>
    </row>
    <row r="1251" spans="1:27" x14ac:dyDescent="0.3">
      <c r="A1251" s="11" t="s">
        <v>4588</v>
      </c>
      <c r="B1251" s="27"/>
      <c r="M1251" s="22" t="str">
        <f t="shared" si="25"/>
        <v xml:space="preserve">CHANGHE : VARIOS - VARIOS |  :  -  |  :  - </v>
      </c>
      <c r="N1251" s="12" t="s">
        <v>1024</v>
      </c>
      <c r="O1251" s="12"/>
      <c r="P1251" s="12"/>
      <c r="Q1251" s="12" t="s">
        <v>1021</v>
      </c>
      <c r="R1251" s="11"/>
      <c r="S1251" s="11"/>
      <c r="T1251" s="11" t="s">
        <v>1021</v>
      </c>
      <c r="U1251" s="11"/>
      <c r="V1251" s="11"/>
      <c r="W1251" s="27">
        <v>0.5</v>
      </c>
      <c r="X1251" s="27"/>
      <c r="Y1251" s="27" t="s">
        <v>4935</v>
      </c>
      <c r="Z1251" s="27" t="s">
        <v>4935</v>
      </c>
      <c r="AA1251" s="27"/>
    </row>
    <row r="1252" spans="1:27" x14ac:dyDescent="0.3">
      <c r="A1252" s="11" t="s">
        <v>4589</v>
      </c>
      <c r="B1252" s="27"/>
      <c r="M1252" s="22" t="str">
        <f t="shared" si="25"/>
        <v xml:space="preserve">NISSAN : SENTRA, AVENIR, AD, SUNNY, ALMERA, BLUEBIRD, PRIMERA, - GA14, GA15,GA16,QG13 |  :  -  |  :  - </v>
      </c>
      <c r="N1252" s="12" t="s">
        <v>1003</v>
      </c>
      <c r="O1252" s="12"/>
      <c r="P1252" s="12"/>
      <c r="Q1252" s="12" t="s">
        <v>4759</v>
      </c>
      <c r="R1252" s="11"/>
      <c r="S1252" s="11"/>
      <c r="T1252" s="11" t="s">
        <v>4760</v>
      </c>
      <c r="U1252" s="11"/>
      <c r="V1252" s="11"/>
      <c r="W1252" s="27">
        <v>0.5</v>
      </c>
      <c r="X1252" s="27"/>
      <c r="Y1252" s="27" t="s">
        <v>4936</v>
      </c>
      <c r="Z1252" s="27" t="s">
        <v>5010</v>
      </c>
      <c r="AA1252" s="27"/>
    </row>
    <row r="1253" spans="1:27" x14ac:dyDescent="0.3">
      <c r="A1253" s="11" t="s">
        <v>4590</v>
      </c>
      <c r="B1253" s="27"/>
      <c r="M1253" s="22" t="str">
        <f t="shared" si="25"/>
        <v xml:space="preserve">CHEVROLET : N300 - N300 |  :  -  |  :  - </v>
      </c>
      <c r="N1253" s="12" t="s">
        <v>1005</v>
      </c>
      <c r="O1253" s="12"/>
      <c r="P1253" s="12"/>
      <c r="Q1253" s="12" t="s">
        <v>1646</v>
      </c>
      <c r="R1253" s="11"/>
      <c r="S1253" s="11"/>
      <c r="T1253" s="11" t="s">
        <v>1646</v>
      </c>
      <c r="U1253" s="11"/>
      <c r="V1253" s="11"/>
      <c r="W1253" s="27">
        <v>0.25</v>
      </c>
      <c r="X1253" s="27"/>
      <c r="Y1253" s="27">
        <v>9950326</v>
      </c>
      <c r="Z1253" s="27"/>
      <c r="AA1253" s="27"/>
    </row>
    <row r="1254" spans="1:27" x14ac:dyDescent="0.3">
      <c r="A1254" s="11" t="s">
        <v>4591</v>
      </c>
      <c r="B1254" s="27"/>
      <c r="M1254" s="22" t="str">
        <f t="shared" si="25"/>
        <v xml:space="preserve">NISSAN : DATSUN - J13, J15, J16, J18 |  :  -  |  :  - </v>
      </c>
      <c r="N1254" s="12" t="s">
        <v>1003</v>
      </c>
      <c r="O1254" s="12"/>
      <c r="P1254" s="12"/>
      <c r="Q1254" s="12" t="s">
        <v>1801</v>
      </c>
      <c r="R1254" s="11"/>
      <c r="S1254" s="11"/>
      <c r="T1254" s="11" t="s">
        <v>4761</v>
      </c>
      <c r="U1254" s="11"/>
      <c r="V1254" s="11"/>
      <c r="W1254" s="27">
        <v>0.75</v>
      </c>
      <c r="X1254" s="27"/>
      <c r="Y1254" s="27" t="s">
        <v>4937</v>
      </c>
      <c r="Z1254" s="27" t="s">
        <v>5011</v>
      </c>
      <c r="AA1254" s="27"/>
    </row>
    <row r="1255" spans="1:27" x14ac:dyDescent="0.3">
      <c r="A1255" s="11" t="s">
        <v>4592</v>
      </c>
      <c r="B1255" s="27"/>
      <c r="M1255" s="22" t="str">
        <f t="shared" si="25"/>
        <v xml:space="preserve">MITSUBISHI : FUSO - 6D16 | HYUNDAI : BUS - 6D16 |  :  - </v>
      </c>
      <c r="N1255" s="12" t="s">
        <v>1004</v>
      </c>
      <c r="O1255" s="12" t="s">
        <v>1002</v>
      </c>
      <c r="P1255" s="12"/>
      <c r="Q1255" s="12" t="s">
        <v>1757</v>
      </c>
      <c r="R1255" s="11" t="s">
        <v>4762</v>
      </c>
      <c r="S1255" s="11"/>
      <c r="T1255" s="11" t="s">
        <v>4763</v>
      </c>
      <c r="U1255" s="11" t="s">
        <v>4763</v>
      </c>
      <c r="V1255" s="11"/>
      <c r="W1255" s="27" t="s">
        <v>3761</v>
      </c>
      <c r="X1255" s="27"/>
      <c r="Y1255" s="27" t="s">
        <v>4938</v>
      </c>
      <c r="Z1255" s="27" t="s">
        <v>4938</v>
      </c>
      <c r="AA1255" s="27"/>
    </row>
    <row r="1256" spans="1:27" s="2" customFormat="1" x14ac:dyDescent="0.3">
      <c r="A1256" s="12" t="s">
        <v>4593</v>
      </c>
      <c r="B1256" s="23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20" t="str">
        <f t="shared" si="25"/>
        <v>MITSUBISHI : LIBERO, LANCER - 4G13. 4G15 | CHANGAN : VAN - 4G15 | HYUNDAI : EXCEL - G13, G15B, G4AJ, G4DJ</v>
      </c>
      <c r="N1256" s="12" t="s">
        <v>1004</v>
      </c>
      <c r="O1256" s="12" t="s">
        <v>1007</v>
      </c>
      <c r="P1256" s="12" t="s">
        <v>1002</v>
      </c>
      <c r="Q1256" s="12" t="s">
        <v>4028</v>
      </c>
      <c r="R1256" s="12" t="s">
        <v>1897</v>
      </c>
      <c r="S1256" s="12" t="s">
        <v>2817</v>
      </c>
      <c r="T1256" s="12" t="s">
        <v>2187</v>
      </c>
      <c r="U1256" s="12" t="s">
        <v>1994</v>
      </c>
      <c r="V1256" s="12" t="s">
        <v>4677</v>
      </c>
      <c r="W1256" s="23">
        <v>0.25</v>
      </c>
      <c r="X1256" s="23"/>
      <c r="Y1256" s="23" t="s">
        <v>4939</v>
      </c>
      <c r="Z1256" s="23" t="s">
        <v>4980</v>
      </c>
      <c r="AA1256" s="23"/>
    </row>
    <row r="1257" spans="1:27" x14ac:dyDescent="0.3">
      <c r="A1257" s="11" t="s">
        <v>4594</v>
      </c>
      <c r="B1257" s="27"/>
      <c r="M1257" s="22" t="str">
        <f t="shared" si="25"/>
        <v xml:space="preserve">NISSAN : DATSUN - J15 |  :  -  |  :  - </v>
      </c>
      <c r="N1257" s="12" t="s">
        <v>1003</v>
      </c>
      <c r="O1257" s="12"/>
      <c r="P1257" s="12"/>
      <c r="Q1257" s="12" t="s">
        <v>1801</v>
      </c>
      <c r="R1257" s="11"/>
      <c r="S1257" s="11"/>
      <c r="T1257" s="11" t="s">
        <v>3335</v>
      </c>
      <c r="U1257" s="11"/>
      <c r="V1257" s="11"/>
      <c r="W1257" s="27">
        <v>1.5</v>
      </c>
      <c r="X1257" s="27"/>
      <c r="Y1257" s="27" t="s">
        <v>4940</v>
      </c>
      <c r="Z1257" s="27" t="s">
        <v>5012</v>
      </c>
      <c r="AA1257" s="27"/>
    </row>
    <row r="1258" spans="1:27" x14ac:dyDescent="0.3">
      <c r="A1258" s="11" t="s">
        <v>4595</v>
      </c>
      <c r="B1258" s="27"/>
      <c r="M1258" s="22" t="str">
        <f t="shared" si="25"/>
        <v xml:space="preserve">TOYOTA : COASTER - 1HZ |  :  -  |  :  - </v>
      </c>
      <c r="N1258" s="12" t="s">
        <v>1008</v>
      </c>
      <c r="O1258" s="12"/>
      <c r="P1258" s="12"/>
      <c r="Q1258" s="12" t="s">
        <v>1679</v>
      </c>
      <c r="R1258" s="11"/>
      <c r="S1258" s="11"/>
      <c r="T1258" s="11" t="s">
        <v>2023</v>
      </c>
      <c r="U1258" s="11"/>
      <c r="V1258" s="11"/>
      <c r="W1258" s="27">
        <v>0.5</v>
      </c>
      <c r="X1258" s="27"/>
      <c r="Y1258" s="27" t="s">
        <v>4941</v>
      </c>
      <c r="Z1258" s="27"/>
      <c r="AA1258" s="27"/>
    </row>
    <row r="1259" spans="1:27" x14ac:dyDescent="0.3">
      <c r="A1259" s="11" t="s">
        <v>4596</v>
      </c>
      <c r="B1259" s="27"/>
      <c r="M1259" s="22" t="str">
        <f t="shared" si="25"/>
        <v xml:space="preserve">NISSAN : DATSUN - J13, J15, J16 |  :  -  |  :  - </v>
      </c>
      <c r="N1259" s="12" t="s">
        <v>1003</v>
      </c>
      <c r="O1259" s="12"/>
      <c r="P1259" s="12"/>
      <c r="Q1259" s="12" t="s">
        <v>1801</v>
      </c>
      <c r="R1259" s="11"/>
      <c r="S1259" s="11"/>
      <c r="T1259" s="11" t="s">
        <v>4764</v>
      </c>
      <c r="U1259" s="11"/>
      <c r="V1259" s="11"/>
      <c r="W1259" s="27">
        <v>0.25</v>
      </c>
      <c r="X1259" s="27"/>
      <c r="Y1259" s="27" t="s">
        <v>4848</v>
      </c>
      <c r="Z1259" s="27" t="s">
        <v>4848</v>
      </c>
      <c r="AA1259" s="27" t="s">
        <v>4977</v>
      </c>
    </row>
    <row r="1260" spans="1:27" x14ac:dyDescent="0.3">
      <c r="A1260" s="11" t="s">
        <v>4597</v>
      </c>
      <c r="B1260" s="27"/>
      <c r="M1260" s="22" t="str">
        <f t="shared" si="25"/>
        <v xml:space="preserve">NISSAN : J15 - J13, J15,J16 |  :  -  |  :  - </v>
      </c>
      <c r="N1260" s="12" t="s">
        <v>1003</v>
      </c>
      <c r="O1260" s="12"/>
      <c r="P1260" s="12"/>
      <c r="Q1260" s="12" t="s">
        <v>3335</v>
      </c>
      <c r="R1260" s="11"/>
      <c r="S1260" s="11"/>
      <c r="T1260" s="11" t="s">
        <v>3765</v>
      </c>
      <c r="U1260" s="11"/>
      <c r="V1260" s="11"/>
      <c r="W1260" s="27">
        <v>0.5</v>
      </c>
      <c r="X1260" s="27"/>
      <c r="Y1260" s="27" t="s">
        <v>4796</v>
      </c>
      <c r="Z1260" s="27" t="s">
        <v>4796</v>
      </c>
      <c r="AA1260" s="27" t="s">
        <v>4977</v>
      </c>
    </row>
    <row r="1261" spans="1:27" x14ac:dyDescent="0.3">
      <c r="A1261" s="11" t="s">
        <v>4598</v>
      </c>
      <c r="B1261" s="27"/>
      <c r="M1261" s="22" t="str">
        <f t="shared" si="25"/>
        <v xml:space="preserve">MITSUBISHI : FUSO - 6D14, 6D15, 6D16 | HYUNDAI : BUS - 6D16 |  :  - </v>
      </c>
      <c r="N1261" s="12" t="s">
        <v>1004</v>
      </c>
      <c r="O1261" s="12" t="s">
        <v>1002</v>
      </c>
      <c r="P1261" s="12"/>
      <c r="Q1261" s="12" t="s">
        <v>1757</v>
      </c>
      <c r="R1261" s="11" t="s">
        <v>4762</v>
      </c>
      <c r="S1261" s="11"/>
      <c r="T1261" s="11" t="s">
        <v>3905</v>
      </c>
      <c r="U1261" s="11" t="s">
        <v>4763</v>
      </c>
      <c r="V1261" s="11"/>
      <c r="W1261" s="27">
        <v>0.5</v>
      </c>
      <c r="X1261" s="27"/>
      <c r="Y1261" s="27" t="s">
        <v>4942</v>
      </c>
      <c r="Z1261" s="27" t="s">
        <v>4942</v>
      </c>
      <c r="AA1261" s="27"/>
    </row>
    <row r="1262" spans="1:27" x14ac:dyDescent="0.3">
      <c r="A1262" s="11" t="s">
        <v>4599</v>
      </c>
      <c r="B1262" s="27"/>
      <c r="M1262" s="22" t="str">
        <f t="shared" si="25"/>
        <v xml:space="preserve">MITSUBISHI : FUSO - 6D16 |  :  -  |  :  - </v>
      </c>
      <c r="N1262" s="12" t="s">
        <v>1004</v>
      </c>
      <c r="O1262" s="12"/>
      <c r="P1262" s="12"/>
      <c r="Q1262" s="12" t="s">
        <v>1757</v>
      </c>
      <c r="R1262" s="11"/>
      <c r="S1262" s="11"/>
      <c r="T1262" s="11" t="s">
        <v>4763</v>
      </c>
      <c r="U1262" s="11"/>
      <c r="V1262" s="11"/>
      <c r="W1262" s="27">
        <v>0.75</v>
      </c>
      <c r="X1262" s="27"/>
      <c r="Y1262" s="27" t="s">
        <v>4943</v>
      </c>
      <c r="Z1262" s="27" t="s">
        <v>4943</v>
      </c>
      <c r="AA1262" s="27"/>
    </row>
    <row r="1263" spans="1:27" x14ac:dyDescent="0.3">
      <c r="A1263" s="11" t="s">
        <v>4600</v>
      </c>
      <c r="B1263" s="27"/>
      <c r="M1263" s="22" t="str">
        <f t="shared" si="25"/>
        <v xml:space="preserve">MITSUBISHI : FUSO - 6D16, 6D14 | HYUNDAI : BUS - D6BR, 6D16 |  :  - </v>
      </c>
      <c r="N1263" s="12" t="s">
        <v>1004</v>
      </c>
      <c r="O1263" s="12" t="s">
        <v>1002</v>
      </c>
      <c r="P1263" s="12"/>
      <c r="Q1263" s="12" t="s">
        <v>1757</v>
      </c>
      <c r="R1263" s="11" t="s">
        <v>4762</v>
      </c>
      <c r="S1263" s="11"/>
      <c r="T1263" s="11" t="s">
        <v>4765</v>
      </c>
      <c r="U1263" s="11" t="s">
        <v>4766</v>
      </c>
      <c r="V1263" s="11"/>
      <c r="W1263" s="27" t="s">
        <v>3761</v>
      </c>
      <c r="X1263" s="27"/>
      <c r="Y1263" s="27" t="s">
        <v>4944</v>
      </c>
      <c r="Z1263" s="27" t="s">
        <v>4944</v>
      </c>
      <c r="AA1263" s="27"/>
    </row>
    <row r="1264" spans="1:27" x14ac:dyDescent="0.3">
      <c r="A1264" s="11" t="s">
        <v>4601</v>
      </c>
      <c r="B1264" s="27"/>
      <c r="M1264" s="22" t="str">
        <f t="shared" si="25"/>
        <v xml:space="preserve">NISSAN : SENTRA, AVENIR, AD, SUNNY, ALMERA, BLUEBIRD, PRIMERA, - GA13, GA14, GA15 GA16, QG15, QG18 |  :  -  |  :  - </v>
      </c>
      <c r="N1264" s="12" t="s">
        <v>1003</v>
      </c>
      <c r="O1264" s="12"/>
      <c r="P1264" s="12"/>
      <c r="Q1264" s="12" t="s">
        <v>4759</v>
      </c>
      <c r="R1264" s="11"/>
      <c r="S1264" s="11"/>
      <c r="T1264" s="11" t="s">
        <v>4767</v>
      </c>
      <c r="U1264" s="11"/>
      <c r="V1264" s="11"/>
      <c r="W1264" s="27">
        <v>0.5</v>
      </c>
      <c r="X1264" s="27"/>
      <c r="Y1264" s="27" t="s">
        <v>4945</v>
      </c>
      <c r="Z1264" s="27" t="s">
        <v>4945</v>
      </c>
      <c r="AA1264" s="27"/>
    </row>
    <row r="1265" spans="1:27" x14ac:dyDescent="0.3">
      <c r="A1265" s="11" t="s">
        <v>4602</v>
      </c>
      <c r="B1265" s="27"/>
      <c r="M1265" s="22" t="str">
        <f t="shared" si="25"/>
        <v xml:space="preserve">SUZUKI : MARUTI - G13 |  :  -  |  :  - </v>
      </c>
      <c r="N1265" s="12" t="s">
        <v>1010</v>
      </c>
      <c r="O1265" s="12"/>
      <c r="P1265" s="12"/>
      <c r="Q1265" s="12" t="s">
        <v>4714</v>
      </c>
      <c r="R1265" s="11"/>
      <c r="S1265" s="11"/>
      <c r="T1265" s="11" t="s">
        <v>3831</v>
      </c>
      <c r="U1265" s="11"/>
      <c r="V1265" s="11"/>
      <c r="W1265" s="27">
        <v>0.5</v>
      </c>
      <c r="X1265" s="27"/>
      <c r="Y1265" s="27" t="s">
        <v>4946</v>
      </c>
      <c r="Z1265" s="27" t="s">
        <v>4946</v>
      </c>
      <c r="AA1265" s="27"/>
    </row>
    <row r="1266" spans="1:27" x14ac:dyDescent="0.3">
      <c r="A1266" s="11" t="s">
        <v>4603</v>
      </c>
      <c r="B1266" s="27"/>
      <c r="M1266" s="22" t="str">
        <f t="shared" si="25"/>
        <v xml:space="preserve">SUZUKI : MARUTI - G13A |  :  -  |  :  - </v>
      </c>
      <c r="N1266" s="12" t="s">
        <v>1010</v>
      </c>
      <c r="O1266" s="12"/>
      <c r="P1266" s="12"/>
      <c r="Q1266" s="12" t="s">
        <v>4714</v>
      </c>
      <c r="R1266" s="11"/>
      <c r="S1266" s="11"/>
      <c r="T1266" s="11" t="s">
        <v>4768</v>
      </c>
      <c r="U1266" s="11"/>
      <c r="V1266" s="11"/>
      <c r="W1266" s="27" t="s">
        <v>3761</v>
      </c>
      <c r="X1266" s="27"/>
      <c r="Y1266" s="27" t="s">
        <v>4947</v>
      </c>
      <c r="Z1266" s="27" t="s">
        <v>4947</v>
      </c>
      <c r="AA1266" s="27"/>
    </row>
    <row r="1267" spans="1:27" x14ac:dyDescent="0.3">
      <c r="A1267" s="11" t="s">
        <v>4604</v>
      </c>
      <c r="B1267" s="27"/>
      <c r="M1267" s="22" t="str">
        <f t="shared" si="25"/>
        <v xml:space="preserve">MITSUBISHI : FUSO - 6D14, 6D15, 6D16 | HYUNDAI : BUS - 6DC16,D6BR |  :  - </v>
      </c>
      <c r="N1267" s="12" t="s">
        <v>1004</v>
      </c>
      <c r="O1267" s="12" t="s">
        <v>1002</v>
      </c>
      <c r="P1267" s="12"/>
      <c r="Q1267" s="12" t="s">
        <v>1757</v>
      </c>
      <c r="R1267" s="11" t="s">
        <v>4762</v>
      </c>
      <c r="S1267" s="11"/>
      <c r="T1267" s="11" t="s">
        <v>3905</v>
      </c>
      <c r="U1267" s="11" t="s">
        <v>4769</v>
      </c>
      <c r="V1267" s="11"/>
      <c r="W1267" s="27">
        <v>0.75</v>
      </c>
      <c r="X1267" s="27"/>
      <c r="Y1267" s="27" t="s">
        <v>4948</v>
      </c>
      <c r="Z1267" s="27" t="s">
        <v>4948</v>
      </c>
      <c r="AA1267" s="27"/>
    </row>
    <row r="1268" spans="1:27" x14ac:dyDescent="0.3">
      <c r="A1268" s="11" t="s">
        <v>4605</v>
      </c>
      <c r="B1268" s="27"/>
      <c r="M1268" s="22" t="str">
        <f t="shared" si="25"/>
        <v xml:space="preserve">NISSAN : AVENIR, SANY - CD17, CA16, CA20 |  :  -  |  :  - </v>
      </c>
      <c r="N1268" s="12" t="s">
        <v>1003</v>
      </c>
      <c r="O1268" s="12"/>
      <c r="P1268" s="12"/>
      <c r="Q1268" s="12" t="s">
        <v>4770</v>
      </c>
      <c r="R1268" s="11"/>
      <c r="S1268" s="11"/>
      <c r="T1268" s="11" t="s">
        <v>4771</v>
      </c>
      <c r="U1268" s="11"/>
      <c r="V1268" s="11"/>
      <c r="W1268" s="27" t="s">
        <v>3761</v>
      </c>
      <c r="X1268" s="27"/>
      <c r="Y1268" s="27" t="s">
        <v>4949</v>
      </c>
      <c r="Z1268" s="27" t="s">
        <v>4949</v>
      </c>
      <c r="AA1268" s="27" t="s">
        <v>5047</v>
      </c>
    </row>
    <row r="1269" spans="1:27" x14ac:dyDescent="0.3">
      <c r="A1269" s="11" t="s">
        <v>4606</v>
      </c>
      <c r="B1269" s="27"/>
      <c r="M1269" s="22" t="str">
        <f t="shared" si="25"/>
        <v xml:space="preserve">DONGFENG : DK15 - DK15 |  :  -  |  :  - </v>
      </c>
      <c r="N1269" s="12" t="s">
        <v>2260</v>
      </c>
      <c r="O1269" s="12"/>
      <c r="P1269" s="12"/>
      <c r="Q1269" s="12" t="s">
        <v>1798</v>
      </c>
      <c r="R1269" s="11"/>
      <c r="S1269" s="11"/>
      <c r="T1269" s="11" t="s">
        <v>1798</v>
      </c>
      <c r="U1269" s="11"/>
      <c r="V1269" s="11"/>
      <c r="W1269" s="27">
        <v>0.25</v>
      </c>
      <c r="X1269" s="27"/>
      <c r="Y1269" s="27" t="s">
        <v>4950</v>
      </c>
      <c r="Z1269" s="27"/>
      <c r="AA1269" s="27"/>
    </row>
    <row r="1270" spans="1:27" x14ac:dyDescent="0.3">
      <c r="A1270" s="11" t="s">
        <v>4607</v>
      </c>
      <c r="B1270" s="27"/>
      <c r="M1270" s="22" t="str">
        <f t="shared" si="25"/>
        <v xml:space="preserve">CHANGHE : 474Q - DK13 | DFSK : DK13 - VARIOS |  :  - </v>
      </c>
      <c r="N1270" s="12" t="s">
        <v>1024</v>
      </c>
      <c r="O1270" s="12" t="s">
        <v>1020</v>
      </c>
      <c r="P1270" s="12"/>
      <c r="Q1270" s="12" t="s">
        <v>4772</v>
      </c>
      <c r="R1270" s="11" t="s">
        <v>2193</v>
      </c>
      <c r="S1270" s="11"/>
      <c r="T1270" s="11" t="s">
        <v>2193</v>
      </c>
      <c r="U1270" s="11" t="s">
        <v>1021</v>
      </c>
      <c r="V1270" s="11"/>
      <c r="W1270" s="27" t="s">
        <v>3761</v>
      </c>
      <c r="X1270" s="27"/>
      <c r="Y1270" s="27" t="s">
        <v>4951</v>
      </c>
      <c r="Z1270" s="27" t="s">
        <v>4951</v>
      </c>
      <c r="AA1270" s="27"/>
    </row>
    <row r="1271" spans="1:27" x14ac:dyDescent="0.3">
      <c r="A1271" s="11" t="s">
        <v>4608</v>
      </c>
      <c r="B1271" s="27"/>
      <c r="M1271" s="22" t="str">
        <f t="shared" si="25"/>
        <v xml:space="preserve">HYUNDAI : SONATA - G4GB,L4GC |  :  -  |  :  - </v>
      </c>
      <c r="N1271" s="12" t="s">
        <v>1002</v>
      </c>
      <c r="O1271" s="12"/>
      <c r="P1271" s="12"/>
      <c r="Q1271" s="12" t="s">
        <v>1597</v>
      </c>
      <c r="R1271" s="11"/>
      <c r="S1271" s="11"/>
      <c r="T1271" s="11" t="s">
        <v>4773</v>
      </c>
      <c r="U1271" s="11"/>
      <c r="V1271" s="11"/>
      <c r="W1271" s="27">
        <v>0.25</v>
      </c>
      <c r="X1271" s="27"/>
      <c r="Y1271" s="27" t="s">
        <v>4952</v>
      </c>
      <c r="Z1271" s="27" t="s">
        <v>4952</v>
      </c>
      <c r="AA1271" s="27"/>
    </row>
    <row r="1272" spans="1:27" x14ac:dyDescent="0.3">
      <c r="A1272" s="11" t="s">
        <v>4609</v>
      </c>
      <c r="B1272" s="27"/>
      <c r="M1272" s="22" t="str">
        <f t="shared" si="25"/>
        <v xml:space="preserve">HYUNDAI : ACCENT - G4FA, G4FC, G4EG G4FA, G4FC, |  :  -  |  :  - </v>
      </c>
      <c r="N1272" s="12" t="s">
        <v>1002</v>
      </c>
      <c r="O1272" s="12"/>
      <c r="P1272" s="12"/>
      <c r="Q1272" s="12" t="s">
        <v>1609</v>
      </c>
      <c r="R1272" s="11"/>
      <c r="S1272" s="11"/>
      <c r="T1272" s="11" t="s">
        <v>4774</v>
      </c>
      <c r="U1272" s="11"/>
      <c r="V1272" s="11"/>
      <c r="W1272" s="27" t="s">
        <v>3761</v>
      </c>
      <c r="X1272" s="27"/>
      <c r="Y1272" s="27" t="s">
        <v>4953</v>
      </c>
      <c r="Z1272" s="27" t="s">
        <v>5013</v>
      </c>
      <c r="AA1272" s="27"/>
    </row>
    <row r="1273" spans="1:27" x14ac:dyDescent="0.3">
      <c r="A1273" s="11" t="s">
        <v>4610</v>
      </c>
      <c r="B1273" s="27"/>
      <c r="M1273" s="22" t="str">
        <f t="shared" si="25"/>
        <v xml:space="preserve">HYUNDAI : SONATA - L4GC,G4GM |  :  -  |  :  - </v>
      </c>
      <c r="N1273" s="12" t="s">
        <v>1002</v>
      </c>
      <c r="O1273" s="12"/>
      <c r="P1273" s="12"/>
      <c r="Q1273" s="12" t="s">
        <v>1597</v>
      </c>
      <c r="R1273" s="11"/>
      <c r="S1273" s="11"/>
      <c r="T1273" s="11" t="s">
        <v>4775</v>
      </c>
      <c r="U1273" s="11"/>
      <c r="V1273" s="11"/>
      <c r="W1273" s="27" t="s">
        <v>3761</v>
      </c>
      <c r="X1273" s="27"/>
      <c r="Y1273" s="27" t="s">
        <v>4954</v>
      </c>
      <c r="Z1273" s="27" t="s">
        <v>5014</v>
      </c>
      <c r="AA1273" s="27"/>
    </row>
    <row r="1274" spans="1:27" x14ac:dyDescent="0.3">
      <c r="A1274" s="11" t="s">
        <v>4611</v>
      </c>
      <c r="B1274" s="27"/>
      <c r="M1274" s="22" t="str">
        <f t="shared" si="25"/>
        <v xml:space="preserve">ISUZU : MARUI - G13A |  :  -  |  :  - </v>
      </c>
      <c r="N1274" s="12" t="s">
        <v>1013</v>
      </c>
      <c r="O1274" s="12"/>
      <c r="P1274" s="12"/>
      <c r="Q1274" s="12" t="s">
        <v>4776</v>
      </c>
      <c r="R1274" s="11"/>
      <c r="S1274" s="11"/>
      <c r="T1274" s="11" t="s">
        <v>4768</v>
      </c>
      <c r="U1274" s="11"/>
      <c r="V1274" s="11"/>
      <c r="W1274" s="27">
        <v>0.25</v>
      </c>
      <c r="X1274" s="27"/>
      <c r="Y1274" s="27" t="s">
        <v>4955</v>
      </c>
      <c r="Z1274" s="27" t="s">
        <v>4955</v>
      </c>
      <c r="AA1274" s="27"/>
    </row>
    <row r="1275" spans="1:27" x14ac:dyDescent="0.3">
      <c r="A1275" s="11" t="s">
        <v>4612</v>
      </c>
      <c r="B1275" s="27"/>
      <c r="M1275" s="22" t="str">
        <f t="shared" si="25"/>
        <v xml:space="preserve">NISSAN : CR12 - CR12 |  :  -  |  :  - </v>
      </c>
      <c r="N1275" s="12" t="s">
        <v>1003</v>
      </c>
      <c r="O1275" s="12"/>
      <c r="P1275" s="12"/>
      <c r="Q1275" s="12" t="s">
        <v>2208</v>
      </c>
      <c r="R1275" s="11"/>
      <c r="S1275" s="11"/>
      <c r="T1275" s="11" t="s">
        <v>2208</v>
      </c>
      <c r="U1275" s="11"/>
      <c r="V1275" s="11"/>
      <c r="W1275" s="27">
        <v>0.25</v>
      </c>
      <c r="X1275" s="27"/>
      <c r="Y1275" s="27" t="s">
        <v>4956</v>
      </c>
      <c r="Z1275" s="27" t="s">
        <v>5015</v>
      </c>
      <c r="AA1275" s="27"/>
    </row>
    <row r="1276" spans="1:27" x14ac:dyDescent="0.3">
      <c r="A1276" s="11" t="s">
        <v>4613</v>
      </c>
      <c r="B1276" s="27"/>
      <c r="M1276" s="22" t="str">
        <f t="shared" si="25"/>
        <v xml:space="preserve">GREAT WALL : VOLEEX - GW4G15 |  :  -  |  :  - </v>
      </c>
      <c r="N1276" s="12" t="s">
        <v>1014</v>
      </c>
      <c r="O1276" s="12"/>
      <c r="P1276" s="12"/>
      <c r="Q1276" s="12" t="s">
        <v>4777</v>
      </c>
      <c r="R1276" s="11"/>
      <c r="S1276" s="11"/>
      <c r="T1276" s="11" t="s">
        <v>4019</v>
      </c>
      <c r="U1276" s="11"/>
      <c r="V1276" s="11"/>
      <c r="W1276" s="27" t="s">
        <v>3761</v>
      </c>
      <c r="X1276" s="27"/>
      <c r="Y1276" s="27" t="s">
        <v>4957</v>
      </c>
      <c r="Z1276" s="27"/>
      <c r="AA1276" s="27"/>
    </row>
    <row r="1277" spans="1:27" x14ac:dyDescent="0.3">
      <c r="A1277" s="11" t="s">
        <v>4614</v>
      </c>
      <c r="B1277" s="27"/>
      <c r="M1277" s="22" t="str">
        <f t="shared" si="25"/>
        <v xml:space="preserve">NISSAN : MONTACARGA - K21, K24,K25 |  :  -  |  :  - </v>
      </c>
      <c r="N1277" s="12" t="s">
        <v>1003</v>
      </c>
      <c r="O1277" s="12"/>
      <c r="P1277" s="12"/>
      <c r="Q1277" s="12" t="s">
        <v>4778</v>
      </c>
      <c r="R1277" s="11"/>
      <c r="S1277" s="11"/>
      <c r="T1277" s="11" t="s">
        <v>4779</v>
      </c>
      <c r="U1277" s="11"/>
      <c r="V1277" s="11"/>
      <c r="W1277" s="27" t="s">
        <v>3761</v>
      </c>
      <c r="X1277" s="27"/>
      <c r="Y1277" s="27" t="s">
        <v>4958</v>
      </c>
      <c r="Z1277" s="27" t="s">
        <v>5016</v>
      </c>
      <c r="AA1277" s="27"/>
    </row>
    <row r="1278" spans="1:27" x14ac:dyDescent="0.3">
      <c r="A1278" s="11" t="s">
        <v>4615</v>
      </c>
      <c r="B1278" s="27"/>
      <c r="M1278" s="22" t="str">
        <f t="shared" si="25"/>
        <v xml:space="preserve">TOYOTA : COROLLA, CORSA, - 1E, 2E,4E |  :  -  |  :  - </v>
      </c>
      <c r="N1278" s="12" t="s">
        <v>1008</v>
      </c>
      <c r="O1278" s="12"/>
      <c r="P1278" s="12"/>
      <c r="Q1278" s="12" t="s">
        <v>4780</v>
      </c>
      <c r="R1278" s="11"/>
      <c r="S1278" s="11"/>
      <c r="T1278" s="11" t="s">
        <v>4781</v>
      </c>
      <c r="U1278" s="11"/>
      <c r="V1278" s="11"/>
      <c r="W1278" s="27">
        <v>0.5</v>
      </c>
      <c r="X1278" s="27"/>
      <c r="Y1278" s="27" t="s">
        <v>4959</v>
      </c>
      <c r="Z1278" s="27" t="s">
        <v>4794</v>
      </c>
      <c r="AA1278" s="27"/>
    </row>
    <row r="1279" spans="1:27" x14ac:dyDescent="0.3">
      <c r="A1279" s="11" t="s">
        <v>4616</v>
      </c>
      <c r="B1279" s="27"/>
      <c r="M1279" s="22" t="str">
        <f t="shared" si="25"/>
        <v xml:space="preserve">HYUNDAI : EXCEL - G13, G15B | MITSUBISHI : LANCER - 4G13, 4G15 |  :  - </v>
      </c>
      <c r="N1279" s="12" t="s">
        <v>1002</v>
      </c>
      <c r="O1279" s="12" t="s">
        <v>1004</v>
      </c>
      <c r="P1279" s="12"/>
      <c r="Q1279" s="12" t="s">
        <v>2817</v>
      </c>
      <c r="R1279" s="11" t="s">
        <v>1639</v>
      </c>
      <c r="S1279" s="11"/>
      <c r="T1279" s="11" t="s">
        <v>4782</v>
      </c>
      <c r="U1279" s="11" t="s">
        <v>1993</v>
      </c>
      <c r="V1279" s="11"/>
      <c r="W1279" s="27">
        <v>0.5</v>
      </c>
      <c r="X1279" s="27"/>
      <c r="Y1279" s="27" t="s">
        <v>4960</v>
      </c>
      <c r="Z1279" s="27" t="s">
        <v>4980</v>
      </c>
      <c r="AA1279" s="27"/>
    </row>
    <row r="1280" spans="1:27" x14ac:dyDescent="0.3">
      <c r="A1280" s="11" t="s">
        <v>4617</v>
      </c>
      <c r="B1280" s="27"/>
      <c r="M1280" s="22" t="str">
        <f t="shared" si="25"/>
        <v xml:space="preserve">TOYOTA : COROLLA, CALDIN - 3E, 5E |  :  -  |  :  - </v>
      </c>
      <c r="N1280" s="12" t="s">
        <v>1008</v>
      </c>
      <c r="O1280" s="12"/>
      <c r="P1280" s="12"/>
      <c r="Q1280" s="12" t="s">
        <v>4783</v>
      </c>
      <c r="R1280" s="11"/>
      <c r="S1280" s="11"/>
      <c r="T1280" s="11" t="s">
        <v>3805</v>
      </c>
      <c r="U1280" s="11"/>
      <c r="V1280" s="11"/>
      <c r="W1280" s="27">
        <v>0.75</v>
      </c>
      <c r="X1280" s="27"/>
      <c r="Y1280" s="27" t="s">
        <v>4961</v>
      </c>
      <c r="Z1280" s="27" t="s">
        <v>4793</v>
      </c>
      <c r="AA1280" s="27" t="s">
        <v>5048</v>
      </c>
    </row>
    <row r="1281" spans="1:27" x14ac:dyDescent="0.3">
      <c r="A1281" s="11" t="s">
        <v>4618</v>
      </c>
      <c r="B1281" s="27"/>
      <c r="M1281" s="22" t="str">
        <f t="shared" si="25"/>
        <v xml:space="preserve">TOYOTA : COROLLA - 1C,2C,3C |  :  -  |  :  - </v>
      </c>
      <c r="N1281" s="12" t="s">
        <v>1008</v>
      </c>
      <c r="O1281" s="12"/>
      <c r="P1281" s="12"/>
      <c r="Q1281" s="12" t="s">
        <v>1682</v>
      </c>
      <c r="R1281" s="11"/>
      <c r="S1281" s="11"/>
      <c r="T1281" s="11" t="s">
        <v>4784</v>
      </c>
      <c r="U1281" s="11"/>
      <c r="V1281" s="11"/>
      <c r="W1281" s="27">
        <v>0.5</v>
      </c>
      <c r="X1281" s="27" t="s">
        <v>4792</v>
      </c>
      <c r="Y1281" s="27" t="s">
        <v>4962</v>
      </c>
      <c r="Z1281" s="27" t="s">
        <v>4792</v>
      </c>
      <c r="AA1281" s="27" t="s">
        <v>5032</v>
      </c>
    </row>
    <row r="1282" spans="1:27" x14ac:dyDescent="0.3">
      <c r="A1282" s="11" t="s">
        <v>4619</v>
      </c>
      <c r="B1282" s="27"/>
      <c r="M1282" s="22" t="str">
        <f t="shared" si="25"/>
        <v xml:space="preserve">TOYOTA : TERCEL - 3E,5E |  :  -  |  :  - </v>
      </c>
      <c r="N1282" s="12" t="s">
        <v>1008</v>
      </c>
      <c r="O1282" s="12"/>
      <c r="P1282" s="12"/>
      <c r="Q1282" s="12" t="s">
        <v>2732</v>
      </c>
      <c r="R1282" s="11"/>
      <c r="S1282" s="11"/>
      <c r="T1282" s="11" t="s">
        <v>4785</v>
      </c>
      <c r="U1282" s="11"/>
      <c r="V1282" s="11"/>
      <c r="W1282" s="27" t="s">
        <v>3761</v>
      </c>
      <c r="X1282" s="27" t="s">
        <v>4793</v>
      </c>
      <c r="Y1282" s="27" t="s">
        <v>4963</v>
      </c>
      <c r="Z1282" s="27" t="s">
        <v>4793</v>
      </c>
      <c r="AA1282" s="27" t="s">
        <v>5048</v>
      </c>
    </row>
    <row r="1283" spans="1:27" x14ac:dyDescent="0.3">
      <c r="A1283" s="11" t="s">
        <v>4620</v>
      </c>
      <c r="B1283" s="27"/>
      <c r="M1283" s="22" t="str">
        <f t="shared" si="25"/>
        <v xml:space="preserve">TOYOTA : TERCEL - 2E,4E |  :  -  |  :  - </v>
      </c>
      <c r="N1283" s="12" t="s">
        <v>1008</v>
      </c>
      <c r="O1283" s="12"/>
      <c r="P1283" s="12"/>
      <c r="Q1283" s="12" t="s">
        <v>2732</v>
      </c>
      <c r="R1283" s="11"/>
      <c r="S1283" s="11"/>
      <c r="T1283" s="11" t="s">
        <v>4786</v>
      </c>
      <c r="U1283" s="11"/>
      <c r="V1283" s="11"/>
      <c r="W1283" s="27">
        <v>0.25</v>
      </c>
      <c r="X1283" s="27" t="s">
        <v>4794</v>
      </c>
      <c r="Y1283" s="27" t="s">
        <v>4964</v>
      </c>
      <c r="Z1283" s="27" t="s">
        <v>4794</v>
      </c>
      <c r="AA1283" s="27" t="s">
        <v>4885</v>
      </c>
    </row>
    <row r="1284" spans="1:27" x14ac:dyDescent="0.3">
      <c r="A1284" s="11" t="s">
        <v>4621</v>
      </c>
      <c r="B1284" s="27"/>
      <c r="M1284" s="22" t="str">
        <f t="shared" si="25"/>
        <v xml:space="preserve">CHEVROLET : AVEO - VARIOS |  :  -  |  :  - </v>
      </c>
      <c r="N1284" s="12" t="s">
        <v>1005</v>
      </c>
      <c r="O1284" s="12"/>
      <c r="P1284" s="12"/>
      <c r="Q1284" s="12" t="s">
        <v>1649</v>
      </c>
      <c r="R1284" s="11"/>
      <c r="S1284" s="11"/>
      <c r="T1284" s="11" t="s">
        <v>1021</v>
      </c>
      <c r="U1284" s="11"/>
      <c r="V1284" s="11"/>
      <c r="W1284" s="27">
        <v>0.25</v>
      </c>
      <c r="X1284" s="27"/>
      <c r="Y1284" s="27" t="s">
        <v>4965</v>
      </c>
      <c r="Z1284" s="27" t="s">
        <v>4965</v>
      </c>
      <c r="AA1284" s="27"/>
    </row>
    <row r="1285" spans="1:27" x14ac:dyDescent="0.3">
      <c r="A1285" s="11" t="s">
        <v>4622</v>
      </c>
      <c r="B1285" s="27"/>
      <c r="M1285" s="22" t="str">
        <f t="shared" si="25"/>
        <v xml:space="preserve">TOYOTA : COROLLA 1.6 - 1ZR,2ZR |  :  -  |  :  - </v>
      </c>
      <c r="N1285" s="12" t="s">
        <v>1008</v>
      </c>
      <c r="O1285" s="12"/>
      <c r="P1285" s="12"/>
      <c r="Q1285" s="12" t="s">
        <v>4035</v>
      </c>
      <c r="R1285" s="11"/>
      <c r="S1285" s="11"/>
      <c r="T1285" s="11" t="s">
        <v>4036</v>
      </c>
      <c r="U1285" s="11"/>
      <c r="V1285" s="11"/>
      <c r="W1285" s="27" t="s">
        <v>3761</v>
      </c>
      <c r="X1285" s="27" t="s">
        <v>4795</v>
      </c>
      <c r="Y1285" s="27" t="s">
        <v>4795</v>
      </c>
      <c r="Z1285" s="27" t="s">
        <v>4795</v>
      </c>
      <c r="AA1285" s="27"/>
    </row>
    <row r="1286" spans="1:27" x14ac:dyDescent="0.3">
      <c r="A1286" s="11" t="s">
        <v>4623</v>
      </c>
      <c r="B1286" s="27"/>
      <c r="M1286" s="22" t="str">
        <f t="shared" si="25"/>
        <v xml:space="preserve">FAW : V80, CA - 4GAX15, CA |  :  -  |  :  - </v>
      </c>
      <c r="N1286" s="12" t="s">
        <v>1027</v>
      </c>
      <c r="O1286" s="12"/>
      <c r="P1286" s="12"/>
      <c r="Q1286" s="12" t="s">
        <v>4787</v>
      </c>
      <c r="R1286" s="11"/>
      <c r="S1286" s="11"/>
      <c r="T1286" s="11" t="s">
        <v>4788</v>
      </c>
      <c r="U1286" s="11"/>
      <c r="V1286" s="11"/>
      <c r="W1286" s="27" t="s">
        <v>3761</v>
      </c>
      <c r="X1286" s="27"/>
      <c r="Y1286" s="27" t="s">
        <v>4966</v>
      </c>
      <c r="Z1286" s="27" t="s">
        <v>5017</v>
      </c>
      <c r="AA1286" s="27"/>
    </row>
    <row r="1287" spans="1:27" x14ac:dyDescent="0.3">
      <c r="A1287" s="11" t="s">
        <v>4624</v>
      </c>
      <c r="B1287" s="27"/>
      <c r="M1287" s="22" t="str">
        <f t="shared" si="25"/>
        <v xml:space="preserve">TOYOTA : STARLET - 1N |  :  -  |  :  - </v>
      </c>
      <c r="N1287" s="12" t="s">
        <v>1008</v>
      </c>
      <c r="O1287" s="12"/>
      <c r="P1287" s="12"/>
      <c r="Q1287" s="12" t="s">
        <v>3892</v>
      </c>
      <c r="R1287" s="11"/>
      <c r="S1287" s="11"/>
      <c r="T1287" s="11" t="s">
        <v>2116</v>
      </c>
      <c r="U1287" s="11"/>
      <c r="V1287" s="11"/>
      <c r="W1287" s="27">
        <v>0.75</v>
      </c>
      <c r="X1287" s="27"/>
      <c r="Y1287" s="27" t="s">
        <v>4967</v>
      </c>
      <c r="Z1287" s="27" t="s">
        <v>4967</v>
      </c>
      <c r="AA1287" s="27" t="s">
        <v>5049</v>
      </c>
    </row>
    <row r="1288" spans="1:27" x14ac:dyDescent="0.3">
      <c r="A1288" s="11" t="s">
        <v>4625</v>
      </c>
      <c r="B1288" s="27"/>
      <c r="M1288" s="22" t="str">
        <f t="shared" si="25"/>
        <v xml:space="preserve">NISSAN : AD, AVENIR, BLU - CD20 |  :  -  |  :  - </v>
      </c>
      <c r="N1288" s="12" t="s">
        <v>1003</v>
      </c>
      <c r="O1288" s="12"/>
      <c r="P1288" s="12"/>
      <c r="Q1288" s="12" t="s">
        <v>4789</v>
      </c>
      <c r="R1288" s="11"/>
      <c r="S1288" s="11"/>
      <c r="T1288" s="11" t="s">
        <v>1975</v>
      </c>
      <c r="U1288" s="11"/>
      <c r="V1288" s="11"/>
      <c r="W1288" s="27" t="s">
        <v>3761</v>
      </c>
      <c r="X1288" s="27"/>
      <c r="Y1288" s="27" t="s">
        <v>4968</v>
      </c>
      <c r="Z1288" s="27" t="s">
        <v>4968</v>
      </c>
      <c r="AA1288" s="27"/>
    </row>
    <row r="1289" spans="1:27" x14ac:dyDescent="0.3">
      <c r="A1289" s="11" t="s">
        <v>4626</v>
      </c>
      <c r="B1289" s="27"/>
      <c r="M1289" s="22" t="str">
        <f t="shared" si="25"/>
        <v xml:space="preserve">NISSAN : NAVARA, FRONTIER, - YD22,YD25 |  :  -  |  :  - </v>
      </c>
      <c r="N1289" s="12" t="s">
        <v>1003</v>
      </c>
      <c r="O1289" s="12"/>
      <c r="P1289" s="12"/>
      <c r="Q1289" s="12" t="s">
        <v>4043</v>
      </c>
      <c r="R1289" s="11"/>
      <c r="S1289" s="11"/>
      <c r="T1289" s="11" t="s">
        <v>3787</v>
      </c>
      <c r="U1289" s="11"/>
      <c r="V1289" s="11"/>
      <c r="W1289" s="27" t="s">
        <v>3761</v>
      </c>
      <c r="X1289" s="27"/>
      <c r="Y1289" s="27" t="s">
        <v>4969</v>
      </c>
      <c r="Z1289" s="27" t="s">
        <v>4969</v>
      </c>
      <c r="AA1289" s="27" t="s">
        <v>5050</v>
      </c>
    </row>
    <row r="1290" spans="1:27" x14ac:dyDescent="0.3">
      <c r="A1290" s="11" t="s">
        <v>4627</v>
      </c>
      <c r="B1290" s="27"/>
      <c r="M1290" s="22" t="str">
        <f t="shared" si="25"/>
        <v xml:space="preserve">NISSAN : NAVARA, FRONTIER, - YD22,YD25 |  :  -  |  :  - </v>
      </c>
      <c r="N1290" s="12" t="s">
        <v>1003</v>
      </c>
      <c r="O1290" s="12"/>
      <c r="P1290" s="12"/>
      <c r="Q1290" s="12" t="s">
        <v>4043</v>
      </c>
      <c r="R1290" s="11"/>
      <c r="S1290" s="11"/>
      <c r="T1290" s="11" t="s">
        <v>3787</v>
      </c>
      <c r="U1290" s="11"/>
      <c r="V1290" s="11"/>
      <c r="W1290" s="27">
        <v>0.25</v>
      </c>
      <c r="X1290" s="27"/>
      <c r="Y1290" s="27" t="s">
        <v>4969</v>
      </c>
      <c r="Z1290" s="27" t="s">
        <v>4969</v>
      </c>
      <c r="AA1290" s="27" t="s">
        <v>5051</v>
      </c>
    </row>
    <row r="1291" spans="1:27" x14ac:dyDescent="0.3">
      <c r="A1291" s="11" t="s">
        <v>4628</v>
      </c>
      <c r="B1291" s="27"/>
      <c r="M1291" s="22" t="str">
        <f t="shared" si="25"/>
        <v xml:space="preserve">KIA : J2 - K2700 |  :  -  |  :  - </v>
      </c>
      <c r="N1291" s="12" t="s">
        <v>1001</v>
      </c>
      <c r="O1291" s="12"/>
      <c r="P1291" s="12"/>
      <c r="Q1291" s="12" t="s">
        <v>1954</v>
      </c>
      <c r="R1291" s="11"/>
      <c r="S1291" s="11"/>
      <c r="T1291" s="11" t="s">
        <v>1595</v>
      </c>
      <c r="U1291" s="11"/>
      <c r="V1291" s="11"/>
      <c r="W1291" s="27" t="s">
        <v>3761</v>
      </c>
      <c r="X1291" s="27"/>
      <c r="Y1291" s="27" t="s">
        <v>4970</v>
      </c>
      <c r="Z1291" s="27" t="s">
        <v>4970</v>
      </c>
      <c r="AA1291" s="27" t="s">
        <v>5052</v>
      </c>
    </row>
    <row r="1292" spans="1:27" x14ac:dyDescent="0.3">
      <c r="A1292" s="11" t="s">
        <v>4629</v>
      </c>
      <c r="B1292" s="27"/>
      <c r="M1292" s="22" t="str">
        <f t="shared" si="25"/>
        <v xml:space="preserve">SUZUKI : APV - G16 |  :  -  |  :  - </v>
      </c>
      <c r="N1292" s="12" t="s">
        <v>1010</v>
      </c>
      <c r="O1292" s="12"/>
      <c r="P1292" s="12"/>
      <c r="Q1292" s="12" t="s">
        <v>3961</v>
      </c>
      <c r="R1292" s="11"/>
      <c r="S1292" s="11"/>
      <c r="T1292" s="11" t="s">
        <v>2047</v>
      </c>
      <c r="U1292" s="11"/>
      <c r="V1292" s="11"/>
      <c r="W1292" s="27" t="s">
        <v>3761</v>
      </c>
      <c r="X1292" s="27"/>
      <c r="Y1292" s="27" t="s">
        <v>4971</v>
      </c>
      <c r="Z1292" s="27"/>
      <c r="AA1292" s="27"/>
    </row>
    <row r="1293" spans="1:27" ht="37.5" x14ac:dyDescent="0.3">
      <c r="A1293" s="11" t="s">
        <v>5053</v>
      </c>
      <c r="B1293" s="27"/>
      <c r="M1293" s="22" t="str">
        <f t="shared" si="25"/>
        <v xml:space="preserve">DAEWOO : ESPERO, NUBIRA - C18LE,C20LE,C20NE |  :  -  |  :  - </v>
      </c>
      <c r="N1293" s="12" t="s">
        <v>1006</v>
      </c>
      <c r="O1293" s="12"/>
      <c r="P1293" s="12"/>
      <c r="Q1293" s="12" t="s">
        <v>10463</v>
      </c>
      <c r="R1293" s="11"/>
      <c r="S1293" s="11"/>
      <c r="T1293" s="11" t="s">
        <v>10464</v>
      </c>
      <c r="U1293" s="11"/>
      <c r="V1293" s="11"/>
      <c r="W1293" s="27" t="s">
        <v>7588</v>
      </c>
      <c r="X1293" s="27"/>
      <c r="Y1293" s="27">
        <v>770649</v>
      </c>
      <c r="Z1293" s="27"/>
      <c r="AA1293" s="27" t="s">
        <v>7156</v>
      </c>
    </row>
    <row r="1294" spans="1:27" ht="37.5" x14ac:dyDescent="0.3">
      <c r="A1294" s="11" t="s">
        <v>5054</v>
      </c>
      <c r="B1294" s="27" t="s">
        <v>11299</v>
      </c>
      <c r="M1294" s="22" t="str">
        <f t="shared" si="25"/>
        <v xml:space="preserve">SUZUKI : VITARA - VARIOS | DAEWOO : TICO -  |  :  - </v>
      </c>
      <c r="N1294" s="12" t="s">
        <v>1010</v>
      </c>
      <c r="O1294" s="12" t="s">
        <v>1006</v>
      </c>
      <c r="P1294" s="12"/>
      <c r="Q1294" s="12" t="s">
        <v>1707</v>
      </c>
      <c r="R1294" s="11" t="s">
        <v>3358</v>
      </c>
      <c r="S1294" s="11"/>
      <c r="T1294" s="11" t="s">
        <v>1021</v>
      </c>
      <c r="U1294" s="11"/>
      <c r="V1294" s="11"/>
      <c r="W1294" s="27" t="s">
        <v>7589</v>
      </c>
      <c r="X1294" s="27">
        <v>771038</v>
      </c>
      <c r="Y1294" s="27">
        <v>771038</v>
      </c>
      <c r="Z1294" s="27"/>
      <c r="AA1294" s="27" t="s">
        <v>7157</v>
      </c>
    </row>
    <row r="1295" spans="1:27" x14ac:dyDescent="0.3">
      <c r="A1295" s="11" t="s">
        <v>5055</v>
      </c>
      <c r="B1295" s="27" t="s">
        <v>11300</v>
      </c>
      <c r="M1295" s="22" t="str">
        <f t="shared" si="25"/>
        <v xml:space="preserve">MITSUBISHI : VARIOS - VARIOS | HYUNDAI : VARIOS - VARIOS |  :  - </v>
      </c>
      <c r="N1295" s="12" t="s">
        <v>1004</v>
      </c>
      <c r="O1295" s="12" t="s">
        <v>1002</v>
      </c>
      <c r="P1295" s="12"/>
      <c r="Q1295" s="12" t="s">
        <v>1021</v>
      </c>
      <c r="R1295" s="11" t="s">
        <v>1021</v>
      </c>
      <c r="S1295" s="11"/>
      <c r="T1295" s="11" t="s">
        <v>1021</v>
      </c>
      <c r="U1295" s="11" t="s">
        <v>1021</v>
      </c>
      <c r="V1295" s="11"/>
      <c r="W1295" s="27" t="s">
        <v>7590</v>
      </c>
      <c r="X1295" s="27">
        <v>770426</v>
      </c>
      <c r="Y1295" s="27">
        <v>770426</v>
      </c>
      <c r="Z1295" s="27"/>
      <c r="AA1295" s="27" t="s">
        <v>7158</v>
      </c>
    </row>
    <row r="1296" spans="1:27" x14ac:dyDescent="0.3">
      <c r="A1296" s="11" t="s">
        <v>5056</v>
      </c>
      <c r="B1296" s="27" t="s">
        <v>11301</v>
      </c>
      <c r="M1296" s="22" t="str">
        <f t="shared" si="25"/>
        <v xml:space="preserve">VARIOS : VARIOS - VARIOS |  :  -  |  :  - </v>
      </c>
      <c r="N1296" s="12" t="s">
        <v>1021</v>
      </c>
      <c r="O1296" s="12"/>
      <c r="P1296" s="12"/>
      <c r="Q1296" s="12" t="s">
        <v>1021</v>
      </c>
      <c r="R1296" s="11"/>
      <c r="S1296" s="11"/>
      <c r="T1296" s="11" t="s">
        <v>1021</v>
      </c>
      <c r="U1296" s="11"/>
      <c r="V1296" s="11"/>
      <c r="W1296" s="27" t="s">
        <v>7591</v>
      </c>
      <c r="X1296" s="27">
        <v>770009</v>
      </c>
      <c r="Y1296" s="27">
        <v>770009</v>
      </c>
      <c r="Z1296" s="27"/>
      <c r="AA1296" s="27" t="s">
        <v>7159</v>
      </c>
    </row>
    <row r="1297" spans="1:27" x14ac:dyDescent="0.3">
      <c r="A1297" s="11" t="s">
        <v>5057</v>
      </c>
      <c r="B1297" s="27" t="s">
        <v>11300</v>
      </c>
      <c r="M1297" s="22" t="str">
        <f t="shared" si="25"/>
        <v xml:space="preserve">VARIOS : VARIOS - VARIOS |  :  -  |  :  - </v>
      </c>
      <c r="N1297" s="12" t="s">
        <v>1021</v>
      </c>
      <c r="O1297" s="12"/>
      <c r="P1297" s="12"/>
      <c r="Q1297" s="12" t="s">
        <v>1021</v>
      </c>
      <c r="R1297" s="11"/>
      <c r="S1297" s="11"/>
      <c r="T1297" s="11" t="s">
        <v>1021</v>
      </c>
      <c r="U1297" s="11"/>
      <c r="V1297" s="11"/>
      <c r="W1297" s="27" t="s">
        <v>7592</v>
      </c>
      <c r="X1297" s="27">
        <v>770014</v>
      </c>
      <c r="Y1297" s="27">
        <v>770014</v>
      </c>
      <c r="Z1297" s="27"/>
      <c r="AA1297" s="27" t="s">
        <v>7160</v>
      </c>
    </row>
    <row r="1298" spans="1:27" x14ac:dyDescent="0.3">
      <c r="A1298" s="11" t="s">
        <v>5058</v>
      </c>
      <c r="B1298" s="27" t="s">
        <v>11300</v>
      </c>
      <c r="M1298" s="22" t="str">
        <f t="shared" si="25"/>
        <v xml:space="preserve">MITSUBISHI : VARIOS - VARIOS |  :  -  |  :  - </v>
      </c>
      <c r="N1298" s="12" t="s">
        <v>1004</v>
      </c>
      <c r="O1298" s="12"/>
      <c r="P1298" s="12"/>
      <c r="Q1298" s="12" t="s">
        <v>1021</v>
      </c>
      <c r="R1298" s="11"/>
      <c r="S1298" s="11"/>
      <c r="T1298" s="11" t="s">
        <v>1021</v>
      </c>
      <c r="U1298" s="11"/>
      <c r="V1298" s="11"/>
      <c r="W1298" s="27" t="s">
        <v>7593</v>
      </c>
      <c r="X1298" s="27">
        <v>770017</v>
      </c>
      <c r="Y1298" s="27">
        <v>770017</v>
      </c>
      <c r="Z1298" s="27"/>
      <c r="AA1298" s="27" t="s">
        <v>7160</v>
      </c>
    </row>
    <row r="1299" spans="1:27" ht="37.5" x14ac:dyDescent="0.3">
      <c r="A1299" s="11" t="s">
        <v>5059</v>
      </c>
      <c r="B1299" s="27" t="s">
        <v>11300</v>
      </c>
      <c r="M1299" s="22" t="str">
        <f t="shared" si="25"/>
        <v xml:space="preserve">TOYOTA : CALDINA - VARIOS |  :  -  |  :  - </v>
      </c>
      <c r="N1299" s="12" t="s">
        <v>1008</v>
      </c>
      <c r="O1299" s="12"/>
      <c r="P1299" s="12"/>
      <c r="Q1299" s="12" t="s">
        <v>10465</v>
      </c>
      <c r="R1299" s="11"/>
      <c r="S1299" s="11"/>
      <c r="T1299" s="11" t="s">
        <v>1021</v>
      </c>
      <c r="U1299" s="11"/>
      <c r="V1299" s="11"/>
      <c r="W1299" s="27" t="s">
        <v>7594</v>
      </c>
      <c r="X1299" s="27">
        <v>770017</v>
      </c>
      <c r="Y1299" s="27">
        <v>770020</v>
      </c>
      <c r="Z1299" s="27"/>
      <c r="AA1299" s="27" t="s">
        <v>7161</v>
      </c>
    </row>
    <row r="1300" spans="1:27" x14ac:dyDescent="0.3">
      <c r="A1300" s="11" t="s">
        <v>5060</v>
      </c>
      <c r="B1300" s="27" t="s">
        <v>11300</v>
      </c>
      <c r="M1300" s="22" t="str">
        <f t="shared" si="25"/>
        <v xml:space="preserve">TOYOTA : COROLLA - VARIOS |  :  -  |  :  - </v>
      </c>
      <c r="N1300" s="12" t="s">
        <v>1008</v>
      </c>
      <c r="O1300" s="12"/>
      <c r="P1300" s="12"/>
      <c r="Q1300" s="12" t="s">
        <v>1682</v>
      </c>
      <c r="R1300" s="11"/>
      <c r="S1300" s="11"/>
      <c r="T1300" s="11" t="s">
        <v>1021</v>
      </c>
      <c r="U1300" s="11"/>
      <c r="V1300" s="11"/>
      <c r="W1300" s="27" t="s">
        <v>7595</v>
      </c>
      <c r="X1300" s="27">
        <v>770022</v>
      </c>
      <c r="Y1300" s="27">
        <v>770022</v>
      </c>
      <c r="Z1300" s="27"/>
      <c r="AA1300" s="27" t="s">
        <v>7160</v>
      </c>
    </row>
    <row r="1301" spans="1:27" x14ac:dyDescent="0.3">
      <c r="A1301" s="11" t="s">
        <v>5061</v>
      </c>
      <c r="B1301" s="27" t="s">
        <v>11300</v>
      </c>
      <c r="M1301" s="22" t="str">
        <f t="shared" si="25"/>
        <v xml:space="preserve">MITSUBISHI : CANTER - VARIOS | VOLVO : VARIOS - VARIOS |  :  - </v>
      </c>
      <c r="N1301" s="12" t="s">
        <v>1004</v>
      </c>
      <c r="O1301" s="12" t="s">
        <v>10466</v>
      </c>
      <c r="P1301" s="12"/>
      <c r="Q1301" s="12" t="s">
        <v>1633</v>
      </c>
      <c r="R1301" s="11" t="s">
        <v>1021</v>
      </c>
      <c r="S1301" s="11"/>
      <c r="T1301" s="11" t="s">
        <v>1021</v>
      </c>
      <c r="U1301" s="11" t="s">
        <v>1021</v>
      </c>
      <c r="V1301" s="11"/>
      <c r="W1301" s="27" t="s">
        <v>7596</v>
      </c>
      <c r="X1301" s="27">
        <v>770035</v>
      </c>
      <c r="Y1301" s="27">
        <v>770035</v>
      </c>
      <c r="Z1301" s="27"/>
      <c r="AA1301" s="27" t="s">
        <v>7160</v>
      </c>
    </row>
    <row r="1302" spans="1:27" x14ac:dyDescent="0.3">
      <c r="A1302" s="11" t="s">
        <v>5062</v>
      </c>
      <c r="B1302" s="27" t="s">
        <v>11300</v>
      </c>
      <c r="M1302" s="22" t="str">
        <f t="shared" si="25"/>
        <v xml:space="preserve">KIA : SPORTAGE - VARIOS |  :  -  |  :  - </v>
      </c>
      <c r="N1302" s="12" t="s">
        <v>1001</v>
      </c>
      <c r="O1302" s="12"/>
      <c r="P1302" s="12"/>
      <c r="Q1302" s="12" t="s">
        <v>1852</v>
      </c>
      <c r="R1302" s="11"/>
      <c r="S1302" s="11"/>
      <c r="T1302" s="11" t="s">
        <v>1021</v>
      </c>
      <c r="U1302" s="11"/>
      <c r="V1302" s="11"/>
      <c r="W1302" s="27" t="s">
        <v>7597</v>
      </c>
      <c r="X1302" s="27">
        <v>770042</v>
      </c>
      <c r="Y1302" s="27">
        <v>770042</v>
      </c>
      <c r="Z1302" s="27"/>
      <c r="AA1302" s="27" t="s">
        <v>7162</v>
      </c>
    </row>
    <row r="1303" spans="1:27" ht="37.5" x14ac:dyDescent="0.3">
      <c r="A1303" s="11" t="s">
        <v>5063</v>
      </c>
      <c r="B1303" s="27" t="s">
        <v>11302</v>
      </c>
      <c r="M1303" s="22" t="str">
        <f t="shared" si="25"/>
        <v xml:space="preserve">BAJAJ : VARIOS - VARIOS |  :  -  |  :  - </v>
      </c>
      <c r="N1303" s="12" t="s">
        <v>10467</v>
      </c>
      <c r="O1303" s="12"/>
      <c r="P1303" s="12"/>
      <c r="Q1303" s="12" t="s">
        <v>1021</v>
      </c>
      <c r="R1303" s="11"/>
      <c r="S1303" s="11"/>
      <c r="T1303" s="11" t="s">
        <v>1021</v>
      </c>
      <c r="U1303" s="11"/>
      <c r="V1303" s="11"/>
      <c r="W1303" s="27" t="s">
        <v>7598</v>
      </c>
      <c r="X1303" s="27"/>
      <c r="Y1303" s="27">
        <v>790150</v>
      </c>
      <c r="Z1303" s="27"/>
      <c r="AA1303" s="27" t="s">
        <v>7163</v>
      </c>
    </row>
    <row r="1304" spans="1:27" x14ac:dyDescent="0.3">
      <c r="A1304" s="11" t="s">
        <v>5064</v>
      </c>
      <c r="B1304" s="27" t="s">
        <v>11300</v>
      </c>
      <c r="M1304" s="22" t="str">
        <f t="shared" si="25"/>
        <v xml:space="preserve">NISSAN : VARIOS - VARIOS |  :  -  |  :  - </v>
      </c>
      <c r="N1304" s="12" t="s">
        <v>1003</v>
      </c>
      <c r="O1304" s="12"/>
      <c r="P1304" s="12"/>
      <c r="Q1304" s="12" t="s">
        <v>1021</v>
      </c>
      <c r="R1304" s="11"/>
      <c r="S1304" s="11"/>
      <c r="T1304" s="11" t="s">
        <v>1021</v>
      </c>
      <c r="U1304" s="11"/>
      <c r="V1304" s="11"/>
      <c r="W1304" s="27" t="s">
        <v>7599</v>
      </c>
      <c r="X1304" s="27">
        <v>770097</v>
      </c>
      <c r="Y1304" s="27">
        <v>770097</v>
      </c>
      <c r="Z1304" s="27"/>
      <c r="AA1304" s="27" t="s">
        <v>7164</v>
      </c>
    </row>
    <row r="1305" spans="1:27" x14ac:dyDescent="0.3">
      <c r="A1305" s="11" t="s">
        <v>5065</v>
      </c>
      <c r="B1305" s="27" t="s">
        <v>11300</v>
      </c>
      <c r="M1305" s="22" t="str">
        <f t="shared" si="25"/>
        <v xml:space="preserve">NISSAN : VARIOS - VARIOS | HONDA : VARIOS - VARIOS |  :  - </v>
      </c>
      <c r="N1305" s="12" t="s">
        <v>1003</v>
      </c>
      <c r="O1305" s="12" t="s">
        <v>1017</v>
      </c>
      <c r="P1305" s="12"/>
      <c r="Q1305" s="12" t="s">
        <v>1021</v>
      </c>
      <c r="R1305" s="11" t="s">
        <v>1021</v>
      </c>
      <c r="S1305" s="11"/>
      <c r="T1305" s="11" t="s">
        <v>1021</v>
      </c>
      <c r="U1305" s="11" t="s">
        <v>1021</v>
      </c>
      <c r="V1305" s="11"/>
      <c r="W1305" s="27" t="s">
        <v>7600</v>
      </c>
      <c r="X1305" s="27">
        <v>770100</v>
      </c>
      <c r="Y1305" s="27">
        <v>770100</v>
      </c>
      <c r="Z1305" s="27"/>
      <c r="AA1305" s="27" t="s">
        <v>7164</v>
      </c>
    </row>
    <row r="1306" spans="1:27" x14ac:dyDescent="0.3">
      <c r="A1306" s="11" t="s">
        <v>5066</v>
      </c>
      <c r="B1306" s="27" t="s">
        <v>11300</v>
      </c>
      <c r="M1306" s="22" t="str">
        <f t="shared" si="25"/>
        <v xml:space="preserve">NISSAN : VARIOS - VARIOS |  :  -  |  :  - </v>
      </c>
      <c r="N1306" s="12" t="s">
        <v>1003</v>
      </c>
      <c r="O1306" s="12"/>
      <c r="P1306" s="12"/>
      <c r="Q1306" s="12" t="s">
        <v>1021</v>
      </c>
      <c r="R1306" s="11"/>
      <c r="S1306" s="11"/>
      <c r="T1306" s="11" t="s">
        <v>1021</v>
      </c>
      <c r="U1306" s="11"/>
      <c r="V1306" s="11"/>
      <c r="W1306" s="27" t="s">
        <v>7601</v>
      </c>
      <c r="X1306" s="27">
        <v>770110</v>
      </c>
      <c r="Y1306" s="27">
        <v>770110</v>
      </c>
      <c r="Z1306" s="27"/>
      <c r="AA1306" s="27" t="s">
        <v>7164</v>
      </c>
    </row>
    <row r="1307" spans="1:27" x14ac:dyDescent="0.3">
      <c r="A1307" s="11" t="s">
        <v>5067</v>
      </c>
      <c r="B1307" s="27" t="s">
        <v>11300</v>
      </c>
      <c r="M1307" s="22" t="str">
        <f t="shared" si="25"/>
        <v xml:space="preserve">NISSAN : VARIOS - VARIOS | HONDA : VARIOS - VARIOS |  :  - </v>
      </c>
      <c r="N1307" s="12" t="s">
        <v>1003</v>
      </c>
      <c r="O1307" s="12" t="s">
        <v>1017</v>
      </c>
      <c r="P1307" s="12"/>
      <c r="Q1307" s="12" t="s">
        <v>1021</v>
      </c>
      <c r="R1307" s="11" t="s">
        <v>1021</v>
      </c>
      <c r="S1307" s="11"/>
      <c r="T1307" s="11" t="s">
        <v>1021</v>
      </c>
      <c r="U1307" s="11" t="s">
        <v>1021</v>
      </c>
      <c r="V1307" s="11"/>
      <c r="W1307" s="27" t="s">
        <v>7602</v>
      </c>
      <c r="X1307" s="27">
        <v>770120</v>
      </c>
      <c r="Y1307" s="27">
        <v>770120</v>
      </c>
      <c r="Z1307" s="27"/>
      <c r="AA1307" s="27" t="s">
        <v>7160</v>
      </c>
    </row>
    <row r="1308" spans="1:27" x14ac:dyDescent="0.3">
      <c r="A1308" s="11" t="s">
        <v>5068</v>
      </c>
      <c r="B1308" s="27" t="s">
        <v>11300</v>
      </c>
      <c r="M1308" s="22" t="str">
        <f t="shared" si="25"/>
        <v xml:space="preserve">DAEWOO : TICO - VARIOS |  :  -  |  :  - </v>
      </c>
      <c r="N1308" s="12" t="s">
        <v>1006</v>
      </c>
      <c r="O1308" s="12"/>
      <c r="P1308" s="12"/>
      <c r="Q1308" s="12" t="s">
        <v>3358</v>
      </c>
      <c r="R1308" s="11"/>
      <c r="S1308" s="11"/>
      <c r="T1308" s="11" t="s">
        <v>1021</v>
      </c>
      <c r="U1308" s="11"/>
      <c r="V1308" s="11"/>
      <c r="W1308" s="27" t="s">
        <v>7603</v>
      </c>
      <c r="X1308" s="27">
        <v>770124</v>
      </c>
      <c r="Y1308" s="27">
        <v>770124</v>
      </c>
      <c r="Z1308" s="27"/>
      <c r="AA1308" s="27" t="s">
        <v>7165</v>
      </c>
    </row>
    <row r="1309" spans="1:27" x14ac:dyDescent="0.3">
      <c r="A1309" s="11" t="s">
        <v>5069</v>
      </c>
      <c r="B1309" s="27" t="s">
        <v>11303</v>
      </c>
      <c r="M1309" s="22" t="str">
        <f t="shared" ref="M1309:M1372" si="26">CONCATENATE(N1309," : ",Q1309," - ",T1309," | ",O1309," : ",R1309," - ",U1309," | ",P1309," : ",S1309," - ",V1309)</f>
        <v xml:space="preserve">MITSUBISHI : CANTER, ROSA - VARIOS |  :  -  |  :  - </v>
      </c>
      <c r="N1309" s="12" t="s">
        <v>1004</v>
      </c>
      <c r="O1309" s="12"/>
      <c r="P1309" s="12"/>
      <c r="Q1309" s="12" t="s">
        <v>1642</v>
      </c>
      <c r="R1309" s="11"/>
      <c r="S1309" s="11"/>
      <c r="T1309" s="11" t="s">
        <v>1021</v>
      </c>
      <c r="U1309" s="11"/>
      <c r="V1309" s="11"/>
      <c r="W1309" s="27" t="s">
        <v>7604</v>
      </c>
      <c r="X1309" s="27">
        <v>770136</v>
      </c>
      <c r="Y1309" s="27">
        <v>770136</v>
      </c>
      <c r="Z1309" s="27"/>
      <c r="AA1309" s="27" t="s">
        <v>7166</v>
      </c>
    </row>
    <row r="1310" spans="1:27" ht="37.5" x14ac:dyDescent="0.3">
      <c r="A1310" s="11" t="s">
        <v>5070</v>
      </c>
      <c r="B1310" s="27" t="s">
        <v>11303</v>
      </c>
      <c r="M1310" s="22" t="str">
        <f t="shared" si="26"/>
        <v xml:space="preserve">MITSUBISHI : ROSA - 4D30, 4D31, 4D32, 4D33 | NISSAN :  -  |  :  - </v>
      </c>
      <c r="N1310" s="12" t="s">
        <v>1004</v>
      </c>
      <c r="O1310" s="12" t="s">
        <v>1003</v>
      </c>
      <c r="P1310" s="12"/>
      <c r="Q1310" s="12" t="s">
        <v>1781</v>
      </c>
      <c r="R1310" s="11"/>
      <c r="S1310" s="11"/>
      <c r="T1310" s="11" t="s">
        <v>3819</v>
      </c>
      <c r="U1310" s="11"/>
      <c r="V1310" s="11"/>
      <c r="W1310" s="27" t="s">
        <v>7605</v>
      </c>
      <c r="X1310" s="27" t="s">
        <v>9098</v>
      </c>
      <c r="Y1310" s="27" t="s">
        <v>9098</v>
      </c>
      <c r="Z1310" s="27"/>
      <c r="AA1310" s="27" t="s">
        <v>7167</v>
      </c>
    </row>
    <row r="1311" spans="1:27" x14ac:dyDescent="0.3">
      <c r="A1311" s="11" t="s">
        <v>5071</v>
      </c>
      <c r="B1311" s="27" t="s">
        <v>11303</v>
      </c>
      <c r="M1311" s="22" t="str">
        <f t="shared" si="26"/>
        <v xml:space="preserve">NISSAN : VARIOS - VARIOS |  :  -  |  :  - </v>
      </c>
      <c r="N1311" s="12" t="s">
        <v>1003</v>
      </c>
      <c r="O1311" s="12"/>
      <c r="P1311" s="12"/>
      <c r="Q1311" s="12" t="s">
        <v>1021</v>
      </c>
      <c r="R1311" s="11"/>
      <c r="S1311" s="11"/>
      <c r="T1311" s="11" t="s">
        <v>1021</v>
      </c>
      <c r="U1311" s="11"/>
      <c r="V1311" s="11"/>
      <c r="W1311" s="27" t="s">
        <v>7606</v>
      </c>
      <c r="X1311" s="27">
        <v>770155</v>
      </c>
      <c r="Y1311" s="27">
        <v>770155</v>
      </c>
      <c r="Z1311" s="27"/>
      <c r="AA1311" s="27" t="s">
        <v>7166</v>
      </c>
    </row>
    <row r="1312" spans="1:27" ht="37.5" x14ac:dyDescent="0.3">
      <c r="A1312" s="11" t="s">
        <v>5072</v>
      </c>
      <c r="B1312" s="27"/>
      <c r="M1312" s="22" t="str">
        <f t="shared" si="26"/>
        <v xml:space="preserve">TOYOTA : TERCEL, COROLLA - VARIOS |  :  -  |  :  - </v>
      </c>
      <c r="N1312" s="12" t="s">
        <v>1008</v>
      </c>
      <c r="O1312" s="12"/>
      <c r="P1312" s="12"/>
      <c r="Q1312" s="12" t="s">
        <v>10468</v>
      </c>
      <c r="R1312" s="11"/>
      <c r="S1312" s="11"/>
      <c r="T1312" s="11" t="s">
        <v>1021</v>
      </c>
      <c r="U1312" s="11"/>
      <c r="V1312" s="11"/>
      <c r="W1312" s="27" t="s">
        <v>7607</v>
      </c>
      <c r="X1312" s="27">
        <v>770157</v>
      </c>
      <c r="Y1312" s="27">
        <v>770157</v>
      </c>
      <c r="Z1312" s="27"/>
      <c r="AA1312" s="27" t="s">
        <v>7168</v>
      </c>
    </row>
    <row r="1313" spans="1:27" ht="37.5" x14ac:dyDescent="0.3">
      <c r="A1313" s="11" t="s">
        <v>5073</v>
      </c>
      <c r="B1313" s="27" t="s">
        <v>11300</v>
      </c>
      <c r="M1313" s="22" t="str">
        <f t="shared" si="26"/>
        <v xml:space="preserve">VOLKSWAGEN : GOL - VARIOS |  :  -  |  :  - </v>
      </c>
      <c r="N1313" s="12" t="s">
        <v>1668</v>
      </c>
      <c r="O1313" s="12"/>
      <c r="P1313" s="12"/>
      <c r="Q1313" s="12" t="s">
        <v>10469</v>
      </c>
      <c r="R1313" s="11"/>
      <c r="S1313" s="11"/>
      <c r="T1313" s="11" t="s">
        <v>1021</v>
      </c>
      <c r="U1313" s="11"/>
      <c r="V1313" s="11"/>
      <c r="W1313" s="27" t="s">
        <v>7608</v>
      </c>
      <c r="X1313" s="27">
        <v>770158</v>
      </c>
      <c r="Y1313" s="27">
        <v>770158</v>
      </c>
      <c r="Z1313" s="27"/>
      <c r="AA1313" s="27" t="s">
        <v>7168</v>
      </c>
    </row>
    <row r="1314" spans="1:27" x14ac:dyDescent="0.3">
      <c r="A1314" s="11" t="s">
        <v>5074</v>
      </c>
      <c r="B1314" s="27" t="s">
        <v>11300</v>
      </c>
      <c r="M1314" s="22" t="str">
        <f t="shared" si="26"/>
        <v xml:space="preserve">HYUNDAI : PORTER - VARIOS |  :  -  |  :  - </v>
      </c>
      <c r="N1314" s="12" t="s">
        <v>1002</v>
      </c>
      <c r="O1314" s="12"/>
      <c r="P1314" s="12"/>
      <c r="Q1314" s="12" t="s">
        <v>1826</v>
      </c>
      <c r="R1314" s="11"/>
      <c r="S1314" s="11"/>
      <c r="T1314" s="11" t="s">
        <v>1021</v>
      </c>
      <c r="U1314" s="11"/>
      <c r="V1314" s="11"/>
      <c r="W1314" s="27" t="s">
        <v>7609</v>
      </c>
      <c r="X1314" s="27">
        <v>770161</v>
      </c>
      <c r="Y1314" s="27">
        <v>770161</v>
      </c>
      <c r="Z1314" s="27"/>
      <c r="AA1314" s="27" t="s">
        <v>7169</v>
      </c>
    </row>
    <row r="1315" spans="1:27" x14ac:dyDescent="0.3">
      <c r="A1315" s="11" t="s">
        <v>5075</v>
      </c>
      <c r="B1315" s="27" t="s">
        <v>11301</v>
      </c>
      <c r="M1315" s="22" t="str">
        <f t="shared" si="26"/>
        <v>KIA : VARIOS - VARIOS | MAZDA : VARIOS - VARIOS | SUZUKI : APV - VARIOS</v>
      </c>
      <c r="N1315" s="12" t="s">
        <v>1001</v>
      </c>
      <c r="O1315" s="12" t="s">
        <v>2257</v>
      </c>
      <c r="P1315" s="12" t="s">
        <v>1010</v>
      </c>
      <c r="Q1315" s="12" t="s">
        <v>1021</v>
      </c>
      <c r="R1315" s="11" t="s">
        <v>1021</v>
      </c>
      <c r="S1315" s="11" t="s">
        <v>3961</v>
      </c>
      <c r="T1315" s="11" t="s">
        <v>1021</v>
      </c>
      <c r="U1315" s="11" t="s">
        <v>1021</v>
      </c>
      <c r="V1315" s="11" t="s">
        <v>1021</v>
      </c>
      <c r="W1315" s="27" t="s">
        <v>7610</v>
      </c>
      <c r="X1315" s="27">
        <v>770159</v>
      </c>
      <c r="Y1315" s="27">
        <v>770159</v>
      </c>
      <c r="Z1315" s="27"/>
      <c r="AA1315" s="27" t="s">
        <v>7169</v>
      </c>
    </row>
    <row r="1316" spans="1:27" x14ac:dyDescent="0.3">
      <c r="A1316" s="11" t="s">
        <v>5076</v>
      </c>
      <c r="B1316" s="27" t="s">
        <v>11300</v>
      </c>
      <c r="M1316" s="22" t="str">
        <f t="shared" si="26"/>
        <v xml:space="preserve">NISSAN : CARAVAN - VARIOS | KIA : VARIOS - VARIOS |  :  - </v>
      </c>
      <c r="N1316" s="12" t="s">
        <v>1003</v>
      </c>
      <c r="O1316" s="12" t="s">
        <v>1001</v>
      </c>
      <c r="P1316" s="12"/>
      <c r="Q1316" s="12" t="s">
        <v>2778</v>
      </c>
      <c r="R1316" s="11" t="s">
        <v>1021</v>
      </c>
      <c r="S1316" s="11"/>
      <c r="T1316" s="11" t="s">
        <v>1021</v>
      </c>
      <c r="U1316" s="11" t="s">
        <v>1021</v>
      </c>
      <c r="V1316" s="11"/>
      <c r="W1316" s="27" t="s">
        <v>7611</v>
      </c>
      <c r="X1316" s="27">
        <v>770162</v>
      </c>
      <c r="Y1316" s="27">
        <v>770162</v>
      </c>
      <c r="Z1316" s="27"/>
      <c r="AA1316" s="27" t="s">
        <v>7166</v>
      </c>
    </row>
    <row r="1317" spans="1:27" x14ac:dyDescent="0.3">
      <c r="A1317" s="11" t="s">
        <v>5077</v>
      </c>
      <c r="B1317" s="27"/>
      <c r="M1317" s="22" t="str">
        <f t="shared" si="26"/>
        <v xml:space="preserve">NISSAN : VARIOS - VARIOS |  :  -  |  :  - </v>
      </c>
      <c r="N1317" s="12" t="s">
        <v>1003</v>
      </c>
      <c r="O1317" s="12"/>
      <c r="P1317" s="12"/>
      <c r="Q1317" s="12" t="s">
        <v>1021</v>
      </c>
      <c r="R1317" s="11"/>
      <c r="S1317" s="11"/>
      <c r="T1317" s="11" t="s">
        <v>1021</v>
      </c>
      <c r="U1317" s="11"/>
      <c r="V1317" s="11"/>
      <c r="W1317" s="27" t="s">
        <v>7612</v>
      </c>
      <c r="X1317" s="27">
        <v>770169</v>
      </c>
      <c r="Y1317" s="27">
        <v>770169</v>
      </c>
      <c r="Z1317" s="27"/>
      <c r="AA1317" s="27" t="s">
        <v>7162</v>
      </c>
    </row>
    <row r="1318" spans="1:27" x14ac:dyDescent="0.3">
      <c r="A1318" s="11" t="s">
        <v>5078</v>
      </c>
      <c r="B1318" s="27" t="s">
        <v>11301</v>
      </c>
      <c r="M1318" s="22" t="str">
        <f t="shared" si="26"/>
        <v xml:space="preserve">NISSAN : VARIOS - VARIOS |  :  -  |  :  - </v>
      </c>
      <c r="N1318" s="12" t="s">
        <v>1003</v>
      </c>
      <c r="O1318" s="12"/>
      <c r="P1318" s="12"/>
      <c r="Q1318" s="12" t="s">
        <v>1021</v>
      </c>
      <c r="R1318" s="11"/>
      <c r="S1318" s="11"/>
      <c r="T1318" s="11" t="s">
        <v>1021</v>
      </c>
      <c r="U1318" s="11"/>
      <c r="V1318" s="11"/>
      <c r="W1318" s="27" t="s">
        <v>7613</v>
      </c>
      <c r="X1318" s="27">
        <v>770180</v>
      </c>
      <c r="Y1318" s="27">
        <v>770180</v>
      </c>
      <c r="Z1318" s="27"/>
      <c r="AA1318" s="27" t="s">
        <v>7160</v>
      </c>
    </row>
    <row r="1319" spans="1:27" x14ac:dyDescent="0.3">
      <c r="A1319" s="11" t="s">
        <v>5079</v>
      </c>
      <c r="B1319" s="27" t="s">
        <v>11300</v>
      </c>
      <c r="M1319" s="22" t="str">
        <f t="shared" si="26"/>
        <v xml:space="preserve">MITSUBISHI : VARIOS - VARIOS | HYUNDAI : VARIOS - VARIOS |  :  - </v>
      </c>
      <c r="N1319" s="12" t="s">
        <v>1004</v>
      </c>
      <c r="O1319" s="12" t="s">
        <v>1002</v>
      </c>
      <c r="P1319" s="12"/>
      <c r="Q1319" s="12" t="s">
        <v>1021</v>
      </c>
      <c r="R1319" s="11" t="s">
        <v>1021</v>
      </c>
      <c r="S1319" s="11"/>
      <c r="T1319" s="11" t="s">
        <v>1021</v>
      </c>
      <c r="U1319" s="11" t="s">
        <v>1021</v>
      </c>
      <c r="V1319" s="11"/>
      <c r="W1319" s="27" t="s">
        <v>7614</v>
      </c>
      <c r="X1319" s="27">
        <v>770181</v>
      </c>
      <c r="Y1319" s="27">
        <v>770181</v>
      </c>
      <c r="Z1319" s="27"/>
      <c r="AA1319" s="27" t="s">
        <v>7158</v>
      </c>
    </row>
    <row r="1320" spans="1:27" ht="37.5" x14ac:dyDescent="0.3">
      <c r="A1320" s="11" t="s">
        <v>5080</v>
      </c>
      <c r="B1320" s="27" t="s">
        <v>11300</v>
      </c>
      <c r="M1320" s="22" t="str">
        <f t="shared" si="26"/>
        <v xml:space="preserve">NISSAN : ADVAN, DATSUN, PULSAR, SUNNY, SENTRA - E15, E16 |  :  -  |  :  - </v>
      </c>
      <c r="N1320" s="12" t="s">
        <v>1003</v>
      </c>
      <c r="O1320" s="12"/>
      <c r="P1320" s="12"/>
      <c r="Q1320" s="12" t="s">
        <v>10470</v>
      </c>
      <c r="R1320" s="11"/>
      <c r="S1320" s="11"/>
      <c r="T1320" s="11" t="s">
        <v>2209</v>
      </c>
      <c r="U1320" s="11"/>
      <c r="V1320" s="11"/>
      <c r="W1320" s="27" t="s">
        <v>7615</v>
      </c>
      <c r="X1320" s="27">
        <v>770185</v>
      </c>
      <c r="Y1320" s="27">
        <v>770185</v>
      </c>
      <c r="Z1320" s="27"/>
      <c r="AA1320" s="27" t="s">
        <v>7168</v>
      </c>
    </row>
    <row r="1321" spans="1:27" ht="37.5" x14ac:dyDescent="0.3">
      <c r="A1321" s="11" t="s">
        <v>5081</v>
      </c>
      <c r="B1321" s="27" t="s">
        <v>11304</v>
      </c>
      <c r="M1321" s="22" t="str">
        <f t="shared" si="26"/>
        <v xml:space="preserve">TOYOTA : VARIOS - VARIOS |  :  -  |  :  - </v>
      </c>
      <c r="N1321" s="12" t="s">
        <v>1008</v>
      </c>
      <c r="O1321" s="12"/>
      <c r="P1321" s="12"/>
      <c r="Q1321" s="12" t="s">
        <v>1021</v>
      </c>
      <c r="R1321" s="11"/>
      <c r="S1321" s="11"/>
      <c r="T1321" s="11" t="s">
        <v>1021</v>
      </c>
      <c r="U1321" s="11"/>
      <c r="V1321" s="11"/>
      <c r="W1321" s="27" t="s">
        <v>7616</v>
      </c>
      <c r="X1321" s="27">
        <v>770190</v>
      </c>
      <c r="Y1321" s="27">
        <v>770190</v>
      </c>
      <c r="Z1321" s="27"/>
      <c r="AA1321" s="27" t="s">
        <v>7168</v>
      </c>
    </row>
    <row r="1322" spans="1:27" x14ac:dyDescent="0.3">
      <c r="A1322" s="11" t="s">
        <v>5082</v>
      </c>
      <c r="B1322" s="27" t="s">
        <v>11303</v>
      </c>
      <c r="M1322" s="22" t="str">
        <f t="shared" si="26"/>
        <v xml:space="preserve">TOYOTA : COROLLA, CALDINA, CAMRY, SPRINTER, HIACE, HILUX - 3C, 3L |  :  -  |  :  - </v>
      </c>
      <c r="N1322" s="12" t="s">
        <v>1008</v>
      </c>
      <c r="O1322" s="12"/>
      <c r="P1322" s="12"/>
      <c r="Q1322" s="12" t="s">
        <v>10471</v>
      </c>
      <c r="R1322" s="11"/>
      <c r="S1322" s="11"/>
      <c r="T1322" s="11" t="s">
        <v>10472</v>
      </c>
      <c r="U1322" s="11"/>
      <c r="V1322" s="11"/>
      <c r="W1322" s="27" t="s">
        <v>7617</v>
      </c>
      <c r="X1322" s="27">
        <v>770193</v>
      </c>
      <c r="Y1322" s="27">
        <v>770193</v>
      </c>
      <c r="Z1322" s="27"/>
      <c r="AA1322" s="27" t="s">
        <v>7166</v>
      </c>
    </row>
    <row r="1323" spans="1:27" ht="37.5" x14ac:dyDescent="0.3">
      <c r="A1323" s="11" t="s">
        <v>5083</v>
      </c>
      <c r="B1323" s="27"/>
      <c r="M1323" s="22" t="str">
        <f t="shared" si="26"/>
        <v xml:space="preserve">NISSAN : VARIOS - VARIOS |  :  -  |  :  - </v>
      </c>
      <c r="N1323" s="12" t="s">
        <v>1003</v>
      </c>
      <c r="O1323" s="12"/>
      <c r="P1323" s="12"/>
      <c r="Q1323" s="12" t="s">
        <v>1021</v>
      </c>
      <c r="R1323" s="11"/>
      <c r="S1323" s="11"/>
      <c r="T1323" s="11" t="s">
        <v>1021</v>
      </c>
      <c r="U1323" s="11"/>
      <c r="V1323" s="11"/>
      <c r="W1323" s="27" t="s">
        <v>7618</v>
      </c>
      <c r="X1323" s="27">
        <v>770196</v>
      </c>
      <c r="Y1323" s="27">
        <v>770196</v>
      </c>
      <c r="Z1323" s="27"/>
      <c r="AA1323" s="27" t="s">
        <v>7168</v>
      </c>
    </row>
    <row r="1324" spans="1:27" x14ac:dyDescent="0.3">
      <c r="A1324" s="11" t="s">
        <v>5084</v>
      </c>
      <c r="B1324" s="27" t="s">
        <v>11300</v>
      </c>
      <c r="M1324" s="22" t="str">
        <f t="shared" si="26"/>
        <v xml:space="preserve">TOYOTA : HIACE, HILUX, COASTER, DYNA - 2L, 3L, 3B |  :  -  |  :  - </v>
      </c>
      <c r="N1324" s="12" t="s">
        <v>1008</v>
      </c>
      <c r="O1324" s="12"/>
      <c r="P1324" s="12"/>
      <c r="Q1324" s="12" t="s">
        <v>10473</v>
      </c>
      <c r="R1324" s="11"/>
      <c r="S1324" s="11"/>
      <c r="T1324" s="11" t="s">
        <v>10474</v>
      </c>
      <c r="U1324" s="11"/>
      <c r="V1324" s="11"/>
      <c r="W1324" s="27" t="s">
        <v>7619</v>
      </c>
      <c r="X1324" s="27">
        <v>770197</v>
      </c>
      <c r="Y1324" s="27">
        <v>770197</v>
      </c>
      <c r="Z1324" s="27"/>
      <c r="AA1324" s="27" t="s">
        <v>7170</v>
      </c>
    </row>
    <row r="1325" spans="1:27" x14ac:dyDescent="0.3">
      <c r="A1325" s="11" t="s">
        <v>5085</v>
      </c>
      <c r="B1325" s="27" t="s">
        <v>11305</v>
      </c>
      <c r="M1325" s="22" t="str">
        <f t="shared" si="26"/>
        <v xml:space="preserve">MITSUBISHI : L200 - VARIOS |  :  -  |  :  - </v>
      </c>
      <c r="N1325" s="12" t="s">
        <v>1004</v>
      </c>
      <c r="O1325" s="12"/>
      <c r="P1325" s="12"/>
      <c r="Q1325" s="12" t="s">
        <v>2796</v>
      </c>
      <c r="R1325" s="11"/>
      <c r="S1325" s="11"/>
      <c r="T1325" s="11" t="s">
        <v>1021</v>
      </c>
      <c r="U1325" s="11"/>
      <c r="V1325" s="11"/>
      <c r="W1325" s="27" t="s">
        <v>7620</v>
      </c>
      <c r="X1325" s="27" t="s">
        <v>9099</v>
      </c>
      <c r="Y1325" s="27" t="s">
        <v>9099</v>
      </c>
      <c r="Z1325" s="27"/>
      <c r="AA1325" s="27" t="s">
        <v>7171</v>
      </c>
    </row>
    <row r="1326" spans="1:27" ht="37.5" x14ac:dyDescent="0.3">
      <c r="A1326" s="11" t="s">
        <v>5086</v>
      </c>
      <c r="B1326" s="27" t="s">
        <v>11306</v>
      </c>
      <c r="M1326" s="22" t="str">
        <f t="shared" si="26"/>
        <v xml:space="preserve">VARIOS : VARIOS - VARIOS |  :  -  |  :  - </v>
      </c>
      <c r="N1326" s="12" t="s">
        <v>1021</v>
      </c>
      <c r="O1326" s="12"/>
      <c r="P1326" s="12"/>
      <c r="Q1326" s="12" t="s">
        <v>1021</v>
      </c>
      <c r="R1326" s="11"/>
      <c r="S1326" s="11"/>
      <c r="T1326" s="11" t="s">
        <v>1021</v>
      </c>
      <c r="U1326" s="11"/>
      <c r="V1326" s="11"/>
      <c r="W1326" s="27" t="s">
        <v>7621</v>
      </c>
      <c r="X1326" s="27">
        <v>770198</v>
      </c>
      <c r="Y1326" s="27">
        <v>770198</v>
      </c>
      <c r="Z1326" s="27"/>
      <c r="AA1326" s="27" t="s">
        <v>7168</v>
      </c>
    </row>
    <row r="1327" spans="1:27" ht="37.5" x14ac:dyDescent="0.3">
      <c r="A1327" s="11" t="s">
        <v>5087</v>
      </c>
      <c r="B1327" s="27" t="s">
        <v>11300</v>
      </c>
      <c r="M1327" s="22" t="str">
        <f t="shared" si="26"/>
        <v xml:space="preserve">VARIOS : VARIOS - VARIOS |  :  -  |  :  - </v>
      </c>
      <c r="N1327" s="12" t="s">
        <v>1021</v>
      </c>
      <c r="O1327" s="12"/>
      <c r="P1327" s="12"/>
      <c r="Q1327" s="12" t="s">
        <v>1021</v>
      </c>
      <c r="R1327" s="11"/>
      <c r="S1327" s="11"/>
      <c r="T1327" s="11" t="s">
        <v>1021</v>
      </c>
      <c r="U1327" s="11"/>
      <c r="V1327" s="11"/>
      <c r="W1327" s="27" t="s">
        <v>7622</v>
      </c>
      <c r="X1327" s="27">
        <v>770199</v>
      </c>
      <c r="Y1327" s="27">
        <v>770199</v>
      </c>
      <c r="Z1327" s="27"/>
      <c r="AA1327" s="27" t="s">
        <v>7172</v>
      </c>
    </row>
    <row r="1328" spans="1:27" ht="37.5" x14ac:dyDescent="0.3">
      <c r="A1328" s="11" t="s">
        <v>5088</v>
      </c>
      <c r="B1328" s="27"/>
      <c r="M1328" s="22" t="str">
        <f t="shared" si="26"/>
        <v xml:space="preserve">NISSAN : SUNNY - VARIOS |  :  -  |  :  - </v>
      </c>
      <c r="N1328" s="12" t="s">
        <v>1003</v>
      </c>
      <c r="O1328" s="12"/>
      <c r="P1328" s="12"/>
      <c r="Q1328" s="12" t="s">
        <v>1619</v>
      </c>
      <c r="R1328" s="11"/>
      <c r="S1328" s="11"/>
      <c r="T1328" s="11" t="s">
        <v>1021</v>
      </c>
      <c r="U1328" s="11"/>
      <c r="V1328" s="11"/>
      <c r="W1328" s="27" t="s">
        <v>7623</v>
      </c>
      <c r="X1328" s="27">
        <v>770205</v>
      </c>
      <c r="Y1328" s="27">
        <v>770205</v>
      </c>
      <c r="Z1328" s="27"/>
      <c r="AA1328" s="27" t="s">
        <v>7168</v>
      </c>
    </row>
    <row r="1329" spans="1:27" ht="37.5" x14ac:dyDescent="0.3">
      <c r="A1329" s="11" t="s">
        <v>5089</v>
      </c>
      <c r="B1329" s="27" t="s">
        <v>11301</v>
      </c>
      <c r="M1329" s="22" t="str">
        <f t="shared" si="26"/>
        <v xml:space="preserve">TOYOTA : VARIOS - VARIOS | NISSAN : VARIOS - VARIOS |  :  - </v>
      </c>
      <c r="N1329" s="12" t="s">
        <v>1008</v>
      </c>
      <c r="O1329" s="12" t="s">
        <v>1003</v>
      </c>
      <c r="P1329" s="12"/>
      <c r="Q1329" s="12" t="s">
        <v>1021</v>
      </c>
      <c r="R1329" s="11" t="s">
        <v>1021</v>
      </c>
      <c r="S1329" s="11"/>
      <c r="T1329" s="11" t="s">
        <v>1021</v>
      </c>
      <c r="U1329" s="11" t="s">
        <v>1021</v>
      </c>
      <c r="V1329" s="11"/>
      <c r="W1329" s="27" t="s">
        <v>7624</v>
      </c>
      <c r="X1329" s="27">
        <v>770206</v>
      </c>
      <c r="Y1329" s="27">
        <v>770206</v>
      </c>
      <c r="Z1329" s="27"/>
      <c r="AA1329" s="27" t="s">
        <v>7168</v>
      </c>
    </row>
    <row r="1330" spans="1:27" s="2" customFormat="1" x14ac:dyDescent="0.3">
      <c r="A1330" s="12" t="s">
        <v>5090</v>
      </c>
      <c r="B1330" s="23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20" t="str">
        <f t="shared" si="26"/>
        <v xml:space="preserve">VARIOS : VARIOS - VARIOS |  :  -  |  :  - </v>
      </c>
      <c r="N1330" s="12" t="s">
        <v>1021</v>
      </c>
      <c r="O1330" s="12"/>
      <c r="P1330" s="12"/>
      <c r="Q1330" s="12" t="s">
        <v>1021</v>
      </c>
      <c r="R1330" s="12"/>
      <c r="S1330" s="12"/>
      <c r="T1330" s="12" t="s">
        <v>1021</v>
      </c>
      <c r="U1330" s="12"/>
      <c r="V1330" s="12"/>
      <c r="W1330" s="23" t="s">
        <v>7625</v>
      </c>
      <c r="X1330" s="23">
        <v>770208</v>
      </c>
      <c r="Y1330" s="23">
        <v>770208</v>
      </c>
      <c r="Z1330" s="23"/>
      <c r="AA1330" s="23" t="s">
        <v>7173</v>
      </c>
    </row>
    <row r="1331" spans="1:27" x14ac:dyDescent="0.3">
      <c r="A1331" s="11" t="s">
        <v>5091</v>
      </c>
      <c r="B1331" s="27" t="s">
        <v>11300</v>
      </c>
      <c r="M1331" s="22" t="str">
        <f t="shared" si="26"/>
        <v xml:space="preserve">TOYOTA : COROLLA, CALDINA - 3S, 4S, 5S |  :  -  |  :  - </v>
      </c>
      <c r="N1331" s="12" t="s">
        <v>1008</v>
      </c>
      <c r="O1331" s="12"/>
      <c r="P1331" s="12"/>
      <c r="Q1331" s="12" t="s">
        <v>2807</v>
      </c>
      <c r="R1331" s="11"/>
      <c r="S1331" s="11"/>
      <c r="T1331" s="11" t="s">
        <v>10475</v>
      </c>
      <c r="U1331" s="11"/>
      <c r="V1331" s="11"/>
      <c r="W1331" s="27" t="s">
        <v>7626</v>
      </c>
      <c r="X1331" s="27">
        <v>770210</v>
      </c>
      <c r="Y1331" s="27">
        <v>770210</v>
      </c>
      <c r="Z1331" s="27"/>
      <c r="AA1331" s="27" t="s">
        <v>7158</v>
      </c>
    </row>
    <row r="1332" spans="1:27" ht="37.5" x14ac:dyDescent="0.3">
      <c r="A1332" s="11" t="s">
        <v>5092</v>
      </c>
      <c r="B1332" s="27" t="s">
        <v>11301</v>
      </c>
      <c r="M1332" s="22" t="str">
        <f t="shared" si="26"/>
        <v xml:space="preserve">TOYOTA : VARIOS - VARIOS | NISSAN : VARIOS - VARIOS |  :  - </v>
      </c>
      <c r="N1332" s="12" t="s">
        <v>1008</v>
      </c>
      <c r="O1332" s="12" t="s">
        <v>1003</v>
      </c>
      <c r="P1332" s="12"/>
      <c r="Q1332" s="12" t="s">
        <v>1021</v>
      </c>
      <c r="R1332" s="11" t="s">
        <v>1021</v>
      </c>
      <c r="S1332" s="11"/>
      <c r="T1332" s="11" t="s">
        <v>1021</v>
      </c>
      <c r="U1332" s="11" t="s">
        <v>1021</v>
      </c>
      <c r="V1332" s="11"/>
      <c r="W1332" s="27" t="s">
        <v>7627</v>
      </c>
      <c r="X1332" s="27">
        <v>770215</v>
      </c>
      <c r="Y1332" s="27">
        <v>770215</v>
      </c>
      <c r="Z1332" s="27"/>
      <c r="AA1332" s="27" t="s">
        <v>7174</v>
      </c>
    </row>
    <row r="1333" spans="1:27" ht="37.5" x14ac:dyDescent="0.3">
      <c r="A1333" s="11" t="s">
        <v>5093</v>
      </c>
      <c r="B1333" s="27" t="s">
        <v>11301</v>
      </c>
      <c r="M1333" s="22" t="str">
        <f t="shared" si="26"/>
        <v xml:space="preserve">TOYOTA : COROLLA, CALDINA, SPRINTER, STARLET, TERCEL - 2E, 3E, 3A, 4A |  :  -  |  :  - </v>
      </c>
      <c r="N1333" s="12" t="s">
        <v>1008</v>
      </c>
      <c r="O1333" s="12"/>
      <c r="P1333" s="12"/>
      <c r="Q1333" s="12" t="s">
        <v>10476</v>
      </c>
      <c r="R1333" s="11"/>
      <c r="S1333" s="11"/>
      <c r="T1333" s="11" t="s">
        <v>10477</v>
      </c>
      <c r="U1333" s="11"/>
      <c r="V1333" s="11"/>
      <c r="W1333" s="27" t="s">
        <v>7628</v>
      </c>
      <c r="X1333" s="27"/>
      <c r="Y1333" s="27">
        <v>770220</v>
      </c>
      <c r="Z1333" s="27"/>
      <c r="AA1333" s="27" t="s">
        <v>7175</v>
      </c>
    </row>
    <row r="1334" spans="1:27" ht="37.5" x14ac:dyDescent="0.3">
      <c r="A1334" s="11" t="s">
        <v>5094</v>
      </c>
      <c r="B1334" s="27" t="s">
        <v>11301</v>
      </c>
      <c r="M1334" s="22" t="str">
        <f t="shared" si="26"/>
        <v xml:space="preserve">TOYOTA : VARIOS - VARIOS | NISSAN : VARIOS - VARIOS |  :  - </v>
      </c>
      <c r="N1334" s="12" t="s">
        <v>1008</v>
      </c>
      <c r="O1334" s="12" t="s">
        <v>1003</v>
      </c>
      <c r="P1334" s="12"/>
      <c r="Q1334" s="12" t="s">
        <v>1021</v>
      </c>
      <c r="R1334" s="11" t="s">
        <v>1021</v>
      </c>
      <c r="S1334" s="11"/>
      <c r="T1334" s="11" t="s">
        <v>1021</v>
      </c>
      <c r="U1334" s="11" t="s">
        <v>1021</v>
      </c>
      <c r="V1334" s="11"/>
      <c r="W1334" s="27" t="s">
        <v>7629</v>
      </c>
      <c r="X1334" s="27">
        <v>770223</v>
      </c>
      <c r="Y1334" s="27">
        <v>770223</v>
      </c>
      <c r="Z1334" s="27"/>
      <c r="AA1334" s="27" t="s">
        <v>7168</v>
      </c>
    </row>
    <row r="1335" spans="1:27" ht="37.5" x14ac:dyDescent="0.3">
      <c r="A1335" s="11" t="s">
        <v>5095</v>
      </c>
      <c r="B1335" s="27"/>
      <c r="M1335" s="22" t="str">
        <f t="shared" si="26"/>
        <v xml:space="preserve">TOYOTA : VARIOS - VARIOS |  :  -  |  :  - </v>
      </c>
      <c r="N1335" s="12" t="s">
        <v>1008</v>
      </c>
      <c r="O1335" s="12"/>
      <c r="P1335" s="12"/>
      <c r="Q1335" s="12" t="s">
        <v>1021</v>
      </c>
      <c r="R1335" s="11"/>
      <c r="S1335" s="11"/>
      <c r="T1335" s="11" t="s">
        <v>1021</v>
      </c>
      <c r="U1335" s="11"/>
      <c r="V1335" s="11"/>
      <c r="W1335" s="27" t="s">
        <v>7630</v>
      </c>
      <c r="X1335" s="27">
        <v>770224</v>
      </c>
      <c r="Y1335" s="27">
        <v>770224</v>
      </c>
      <c r="Z1335" s="27"/>
      <c r="AA1335" s="27" t="s">
        <v>7168</v>
      </c>
    </row>
    <row r="1336" spans="1:27" x14ac:dyDescent="0.3">
      <c r="A1336" s="11" t="s">
        <v>5096</v>
      </c>
      <c r="B1336" s="27" t="s">
        <v>11300</v>
      </c>
      <c r="M1336" s="22" t="str">
        <f t="shared" si="26"/>
        <v xml:space="preserve">NISSAN : VARIOS - VARIOS |  :  -  |  :  - </v>
      </c>
      <c r="N1336" s="12" t="s">
        <v>1003</v>
      </c>
      <c r="O1336" s="12"/>
      <c r="P1336" s="12"/>
      <c r="Q1336" s="12" t="s">
        <v>1021</v>
      </c>
      <c r="R1336" s="11"/>
      <c r="S1336" s="11"/>
      <c r="T1336" s="11" t="s">
        <v>1021</v>
      </c>
      <c r="U1336" s="11"/>
      <c r="V1336" s="11"/>
      <c r="W1336" s="27" t="s">
        <v>7631</v>
      </c>
      <c r="X1336" s="27">
        <v>770227</v>
      </c>
      <c r="Y1336" s="27">
        <v>770227</v>
      </c>
      <c r="Z1336" s="27"/>
      <c r="AA1336" s="27" t="s">
        <v>7162</v>
      </c>
    </row>
    <row r="1337" spans="1:27" ht="37.5" x14ac:dyDescent="0.3">
      <c r="A1337" s="11" t="s">
        <v>5097</v>
      </c>
      <c r="B1337" s="27" t="s">
        <v>11301</v>
      </c>
      <c r="M1337" s="22" t="str">
        <f t="shared" si="26"/>
        <v xml:space="preserve">VARIOS : VARIOS - VARIOS |  :  -  |  :  - </v>
      </c>
      <c r="N1337" s="12" t="s">
        <v>1021</v>
      </c>
      <c r="O1337" s="12"/>
      <c r="P1337" s="12"/>
      <c r="Q1337" s="12" t="s">
        <v>1021</v>
      </c>
      <c r="R1337" s="11"/>
      <c r="S1337" s="11"/>
      <c r="T1337" s="11" t="s">
        <v>1021</v>
      </c>
      <c r="U1337" s="11"/>
      <c r="V1337" s="11"/>
      <c r="W1337" s="27" t="s">
        <v>7632</v>
      </c>
      <c r="X1337" s="27">
        <v>770232</v>
      </c>
      <c r="Y1337" s="27">
        <v>770232</v>
      </c>
      <c r="Z1337" s="27"/>
      <c r="AA1337" s="27" t="s">
        <v>7168</v>
      </c>
    </row>
    <row r="1338" spans="1:27" ht="37.5" x14ac:dyDescent="0.3">
      <c r="A1338" s="11" t="s">
        <v>5098</v>
      </c>
      <c r="B1338" s="27" t="s">
        <v>11307</v>
      </c>
      <c r="M1338" s="22" t="str">
        <f t="shared" si="26"/>
        <v xml:space="preserve">TOYOTA : HILUX - VARIOS |  :  -  |  :  - </v>
      </c>
      <c r="N1338" s="12" t="s">
        <v>1008</v>
      </c>
      <c r="O1338" s="12"/>
      <c r="P1338" s="12"/>
      <c r="Q1338" s="12" t="s">
        <v>1792</v>
      </c>
      <c r="R1338" s="11"/>
      <c r="S1338" s="11"/>
      <c r="T1338" s="11" t="s">
        <v>1021</v>
      </c>
      <c r="U1338" s="11"/>
      <c r="V1338" s="11"/>
      <c r="W1338" s="27" t="s">
        <v>7633</v>
      </c>
      <c r="X1338" s="27">
        <v>770240</v>
      </c>
      <c r="Y1338" s="27">
        <v>770240</v>
      </c>
      <c r="Z1338" s="27"/>
      <c r="AA1338" s="27" t="s">
        <v>7168</v>
      </c>
    </row>
    <row r="1339" spans="1:27" ht="37.5" x14ac:dyDescent="0.3">
      <c r="A1339" s="11" t="s">
        <v>5099</v>
      </c>
      <c r="B1339" s="27" t="s">
        <v>11307</v>
      </c>
      <c r="M1339" s="22" t="str">
        <f t="shared" si="26"/>
        <v xml:space="preserve">TOYOTA : COROLLA - VARIOS |  :  -  |  :  - </v>
      </c>
      <c r="N1339" s="12" t="s">
        <v>1008</v>
      </c>
      <c r="O1339" s="12"/>
      <c r="P1339" s="12"/>
      <c r="Q1339" s="12" t="s">
        <v>1682</v>
      </c>
      <c r="R1339" s="11"/>
      <c r="S1339" s="11"/>
      <c r="T1339" s="11" t="s">
        <v>1021</v>
      </c>
      <c r="U1339" s="11"/>
      <c r="V1339" s="11"/>
      <c r="W1339" s="27" t="s">
        <v>7634</v>
      </c>
      <c r="X1339" s="27">
        <v>770247</v>
      </c>
      <c r="Y1339" s="27">
        <v>770247</v>
      </c>
      <c r="Z1339" s="27"/>
      <c r="AA1339" s="27" t="s">
        <v>7168</v>
      </c>
    </row>
    <row r="1340" spans="1:27" ht="37.5" x14ac:dyDescent="0.3">
      <c r="A1340" s="11" t="s">
        <v>5100</v>
      </c>
      <c r="B1340" s="27"/>
      <c r="M1340" s="22" t="str">
        <f t="shared" si="26"/>
        <v xml:space="preserve">TOYOTA : COROLLA, CALDINA - VARIOS |  :  -  |  :  - </v>
      </c>
      <c r="N1340" s="12" t="s">
        <v>1008</v>
      </c>
      <c r="O1340" s="12"/>
      <c r="P1340" s="12"/>
      <c r="Q1340" s="12" t="s">
        <v>2807</v>
      </c>
      <c r="R1340" s="11"/>
      <c r="S1340" s="11"/>
      <c r="T1340" s="11" t="s">
        <v>1021</v>
      </c>
      <c r="U1340" s="11"/>
      <c r="V1340" s="11"/>
      <c r="W1340" s="27" t="s">
        <v>7635</v>
      </c>
      <c r="X1340" s="27">
        <v>770255</v>
      </c>
      <c r="Y1340" s="27">
        <v>770255</v>
      </c>
      <c r="Z1340" s="27"/>
      <c r="AA1340" s="27" t="s">
        <v>7168</v>
      </c>
    </row>
    <row r="1341" spans="1:27" ht="37.5" x14ac:dyDescent="0.3">
      <c r="A1341" s="11" t="s">
        <v>5101</v>
      </c>
      <c r="B1341" s="27"/>
      <c r="M1341" s="22" t="str">
        <f t="shared" si="26"/>
        <v xml:space="preserve">TOYOTA : COROLLA - VARIOS |  :  -  |  :  - </v>
      </c>
      <c r="N1341" s="12" t="s">
        <v>1008</v>
      </c>
      <c r="O1341" s="12"/>
      <c r="P1341" s="12"/>
      <c r="Q1341" s="12" t="s">
        <v>1682</v>
      </c>
      <c r="R1341" s="11"/>
      <c r="S1341" s="11"/>
      <c r="T1341" s="11" t="s">
        <v>1021</v>
      </c>
      <c r="U1341" s="11"/>
      <c r="V1341" s="11"/>
      <c r="W1341" s="27" t="s">
        <v>7636</v>
      </c>
      <c r="X1341" s="27"/>
      <c r="Y1341" s="27">
        <v>770295</v>
      </c>
      <c r="Z1341" s="27"/>
      <c r="AA1341" s="27" t="s">
        <v>7168</v>
      </c>
    </row>
    <row r="1342" spans="1:27" ht="37.5" x14ac:dyDescent="0.3">
      <c r="A1342" s="11" t="s">
        <v>5102</v>
      </c>
      <c r="B1342" s="27" t="s">
        <v>11307</v>
      </c>
      <c r="M1342" s="22" t="str">
        <f t="shared" si="26"/>
        <v xml:space="preserve">VARIOS : VARIOS - VARIOS |  :  -  |  :  - </v>
      </c>
      <c r="N1342" s="12" t="s">
        <v>1021</v>
      </c>
      <c r="O1342" s="12"/>
      <c r="P1342" s="12"/>
      <c r="Q1342" s="12" t="s">
        <v>1021</v>
      </c>
      <c r="R1342" s="11"/>
      <c r="S1342" s="11"/>
      <c r="T1342" s="11" t="s">
        <v>1021</v>
      </c>
      <c r="U1342" s="11"/>
      <c r="V1342" s="11"/>
      <c r="W1342" s="27" t="s">
        <v>7637</v>
      </c>
      <c r="X1342" s="27">
        <v>770298</v>
      </c>
      <c r="Y1342" s="27">
        <v>770298</v>
      </c>
      <c r="Z1342" s="27"/>
      <c r="AA1342" s="27" t="s">
        <v>7168</v>
      </c>
    </row>
    <row r="1343" spans="1:27" x14ac:dyDescent="0.3">
      <c r="A1343" s="11" t="s">
        <v>5103</v>
      </c>
      <c r="B1343" s="27" t="s">
        <v>11308</v>
      </c>
      <c r="M1343" s="22" t="str">
        <f t="shared" si="26"/>
        <v xml:space="preserve">TOYOTA : VARIOS - VARIOS |  :  -  |  :  - </v>
      </c>
      <c r="N1343" s="12" t="s">
        <v>1008</v>
      </c>
      <c r="O1343" s="12"/>
      <c r="P1343" s="12"/>
      <c r="Q1343" s="12" t="s">
        <v>1021</v>
      </c>
      <c r="R1343" s="11"/>
      <c r="S1343" s="11"/>
      <c r="T1343" s="11" t="s">
        <v>1021</v>
      </c>
      <c r="U1343" s="11"/>
      <c r="V1343" s="11"/>
      <c r="W1343" s="27" t="s">
        <v>7638</v>
      </c>
      <c r="X1343" s="27"/>
      <c r="Y1343" s="27">
        <v>770300</v>
      </c>
      <c r="Z1343" s="27"/>
      <c r="AA1343" s="27" t="s">
        <v>7170</v>
      </c>
    </row>
    <row r="1344" spans="1:27" x14ac:dyDescent="0.3">
      <c r="A1344" s="11" t="s">
        <v>5104</v>
      </c>
      <c r="B1344" s="27"/>
      <c r="M1344" s="22" t="str">
        <f t="shared" si="26"/>
        <v xml:space="preserve">TOYOTA : VARIOS - VARIOS |  :  -  |  :  - </v>
      </c>
      <c r="N1344" s="12" t="s">
        <v>1008</v>
      </c>
      <c r="O1344" s="12"/>
      <c r="P1344" s="12"/>
      <c r="Q1344" s="12" t="s">
        <v>1021</v>
      </c>
      <c r="R1344" s="11"/>
      <c r="S1344" s="11"/>
      <c r="T1344" s="11" t="s">
        <v>1021</v>
      </c>
      <c r="U1344" s="11"/>
      <c r="V1344" s="11"/>
      <c r="W1344" s="27" t="s">
        <v>7639</v>
      </c>
      <c r="X1344" s="27"/>
      <c r="Y1344" s="27">
        <v>770305</v>
      </c>
      <c r="Z1344" s="27"/>
      <c r="AA1344" s="27" t="s">
        <v>7160</v>
      </c>
    </row>
    <row r="1345" spans="1:27" x14ac:dyDescent="0.3">
      <c r="A1345" s="11" t="s">
        <v>5105</v>
      </c>
      <c r="B1345" s="27" t="s">
        <v>11299</v>
      </c>
      <c r="M1345" s="22" t="str">
        <f t="shared" si="26"/>
        <v xml:space="preserve">MITSUBISHI : VARIOS - VARIOS | HYUNDAI : VARIOS - VARIOS |  :  - </v>
      </c>
      <c r="N1345" s="12" t="s">
        <v>1004</v>
      </c>
      <c r="O1345" s="12" t="s">
        <v>1002</v>
      </c>
      <c r="P1345" s="12"/>
      <c r="Q1345" s="12" t="s">
        <v>1021</v>
      </c>
      <c r="R1345" s="11" t="s">
        <v>1021</v>
      </c>
      <c r="S1345" s="11"/>
      <c r="T1345" s="11" t="s">
        <v>1021</v>
      </c>
      <c r="U1345" s="11" t="s">
        <v>1021</v>
      </c>
      <c r="V1345" s="11"/>
      <c r="W1345" s="27" t="s">
        <v>7640</v>
      </c>
      <c r="X1345" s="27">
        <v>770306</v>
      </c>
      <c r="Y1345" s="27">
        <v>770306</v>
      </c>
      <c r="Z1345" s="27"/>
      <c r="AA1345" s="27" t="s">
        <v>7158</v>
      </c>
    </row>
    <row r="1346" spans="1:27" x14ac:dyDescent="0.3">
      <c r="A1346" s="11" t="s">
        <v>5106</v>
      </c>
      <c r="B1346" s="27" t="s">
        <v>11301</v>
      </c>
      <c r="M1346" s="22" t="str">
        <f t="shared" si="26"/>
        <v xml:space="preserve">ISUZU : VARIOS - VARIOS |  :  -  |  :  - </v>
      </c>
      <c r="N1346" s="12" t="s">
        <v>1013</v>
      </c>
      <c r="O1346" s="12"/>
      <c r="P1346" s="12"/>
      <c r="Q1346" s="12" t="s">
        <v>1021</v>
      </c>
      <c r="R1346" s="11"/>
      <c r="S1346" s="11"/>
      <c r="T1346" s="11" t="s">
        <v>1021</v>
      </c>
      <c r="U1346" s="11"/>
      <c r="V1346" s="11"/>
      <c r="W1346" s="27" t="s">
        <v>7641</v>
      </c>
      <c r="X1346" s="27">
        <v>770310</v>
      </c>
      <c r="Y1346" s="27">
        <v>770310</v>
      </c>
      <c r="Z1346" s="27"/>
      <c r="AA1346" s="27" t="s">
        <v>7160</v>
      </c>
    </row>
    <row r="1347" spans="1:27" x14ac:dyDescent="0.3">
      <c r="A1347" s="11" t="s">
        <v>5107</v>
      </c>
      <c r="B1347" s="27"/>
      <c r="M1347" s="22" t="str">
        <f t="shared" si="26"/>
        <v xml:space="preserve">TOYOTA : COROLLA, CALDINA, SPRINTER, STARLET, TERCEL - 2E,3E,4E,5E, |  :  - 1C,2C |  :  - </v>
      </c>
      <c r="N1347" s="12" t="s">
        <v>1008</v>
      </c>
      <c r="O1347" s="12"/>
      <c r="P1347" s="12"/>
      <c r="Q1347" s="12" t="s">
        <v>10476</v>
      </c>
      <c r="R1347" s="11"/>
      <c r="S1347" s="11"/>
      <c r="T1347" s="11" t="s">
        <v>10478</v>
      </c>
      <c r="U1347" s="11" t="s">
        <v>3186</v>
      </c>
      <c r="V1347" s="11"/>
      <c r="W1347" s="27" t="s">
        <v>7642</v>
      </c>
      <c r="X1347" s="27"/>
      <c r="Y1347" s="27">
        <v>770315</v>
      </c>
      <c r="Z1347" s="27"/>
      <c r="AA1347" s="27" t="s">
        <v>7158</v>
      </c>
    </row>
    <row r="1348" spans="1:27" ht="37.5" x14ac:dyDescent="0.3">
      <c r="A1348" s="11" t="s">
        <v>5108</v>
      </c>
      <c r="B1348" s="27" t="s">
        <v>11300</v>
      </c>
      <c r="M1348" s="22" t="str">
        <f t="shared" si="26"/>
        <v xml:space="preserve">TOYOTA : HIACE, HILUX, COROLLA - 2L, 1C |  :  -  |  :  - </v>
      </c>
      <c r="N1348" s="12" t="s">
        <v>1008</v>
      </c>
      <c r="O1348" s="12"/>
      <c r="P1348" s="12"/>
      <c r="Q1348" s="12" t="s">
        <v>10479</v>
      </c>
      <c r="R1348" s="11"/>
      <c r="S1348" s="11"/>
      <c r="T1348" s="11" t="s">
        <v>10480</v>
      </c>
      <c r="U1348" s="11"/>
      <c r="V1348" s="11"/>
      <c r="W1348" s="27" t="s">
        <v>7643</v>
      </c>
      <c r="X1348" s="27">
        <v>770320</v>
      </c>
      <c r="Y1348" s="27">
        <v>770320</v>
      </c>
      <c r="Z1348" s="27"/>
      <c r="AA1348" s="27" t="s">
        <v>7176</v>
      </c>
    </row>
    <row r="1349" spans="1:27" ht="37.5" x14ac:dyDescent="0.3">
      <c r="A1349" s="11" t="s">
        <v>5109</v>
      </c>
      <c r="B1349" s="27" t="s">
        <v>11300</v>
      </c>
      <c r="M1349" s="22" t="str">
        <f t="shared" si="26"/>
        <v xml:space="preserve">TOYOTA : COROLLA, CALDINA, CAMRY - 3S, 4S, 4A |  :  -  |  :  - </v>
      </c>
      <c r="N1349" s="12" t="s">
        <v>1008</v>
      </c>
      <c r="O1349" s="12"/>
      <c r="P1349" s="12"/>
      <c r="Q1349" s="12" t="s">
        <v>10481</v>
      </c>
      <c r="R1349" s="11"/>
      <c r="S1349" s="11"/>
      <c r="T1349" s="11" t="s">
        <v>10482</v>
      </c>
      <c r="U1349" s="11"/>
      <c r="V1349" s="11"/>
      <c r="W1349" s="27" t="s">
        <v>7644</v>
      </c>
      <c r="X1349" s="27">
        <v>770326</v>
      </c>
      <c r="Y1349" s="27">
        <v>770326</v>
      </c>
      <c r="Z1349" s="27"/>
      <c r="AA1349" s="27" t="s">
        <v>7168</v>
      </c>
    </row>
    <row r="1350" spans="1:27" x14ac:dyDescent="0.3">
      <c r="A1350" s="11" t="s">
        <v>5110</v>
      </c>
      <c r="B1350" s="27" t="s">
        <v>11300</v>
      </c>
      <c r="M1350" s="22" t="str">
        <f t="shared" si="26"/>
        <v xml:space="preserve">SUZUKI : ALTO - VARIOS |  :  -  |  :  - </v>
      </c>
      <c r="N1350" s="12" t="s">
        <v>1010</v>
      </c>
      <c r="O1350" s="12"/>
      <c r="P1350" s="12"/>
      <c r="Q1350" s="12" t="s">
        <v>1197</v>
      </c>
      <c r="R1350" s="11"/>
      <c r="S1350" s="11"/>
      <c r="T1350" s="11" t="s">
        <v>1021</v>
      </c>
      <c r="U1350" s="11"/>
      <c r="V1350" s="11"/>
      <c r="W1350" s="27" t="s">
        <v>7645</v>
      </c>
      <c r="X1350" s="27" t="s">
        <v>9100</v>
      </c>
      <c r="Y1350" s="27" t="s">
        <v>9100</v>
      </c>
      <c r="Z1350" s="27"/>
      <c r="AA1350" s="27" t="s">
        <v>7177</v>
      </c>
    </row>
    <row r="1351" spans="1:27" x14ac:dyDescent="0.3">
      <c r="A1351" s="11" t="s">
        <v>5111</v>
      </c>
      <c r="B1351" s="27" t="s">
        <v>11300</v>
      </c>
      <c r="M1351" s="22" t="str">
        <f t="shared" si="26"/>
        <v xml:space="preserve">DAEWOO : TICO - VARIOS |  :  -  |  :  - </v>
      </c>
      <c r="N1351" s="12" t="s">
        <v>1006</v>
      </c>
      <c r="O1351" s="12"/>
      <c r="P1351" s="12"/>
      <c r="Q1351" s="12" t="s">
        <v>3358</v>
      </c>
      <c r="R1351" s="11"/>
      <c r="S1351" s="11"/>
      <c r="T1351" s="11" t="s">
        <v>1021</v>
      </c>
      <c r="U1351" s="11"/>
      <c r="V1351" s="11"/>
      <c r="W1351" s="27" t="s">
        <v>7646</v>
      </c>
      <c r="X1351" s="27">
        <v>770329</v>
      </c>
      <c r="Y1351" s="27">
        <v>770329</v>
      </c>
      <c r="Z1351" s="27"/>
      <c r="AA1351" s="27" t="s">
        <v>7165</v>
      </c>
    </row>
    <row r="1352" spans="1:27" x14ac:dyDescent="0.3">
      <c r="A1352" s="11" t="s">
        <v>5112</v>
      </c>
      <c r="B1352" s="27" t="s">
        <v>11300</v>
      </c>
      <c r="M1352" s="22" t="str">
        <f t="shared" si="26"/>
        <v xml:space="preserve">NISSAN : MARCH - VARIOS |  :  -  |  :  - </v>
      </c>
      <c r="N1352" s="12" t="s">
        <v>1003</v>
      </c>
      <c r="O1352" s="12"/>
      <c r="P1352" s="12"/>
      <c r="Q1352" s="12" t="s">
        <v>1760</v>
      </c>
      <c r="R1352" s="11"/>
      <c r="S1352" s="11"/>
      <c r="T1352" s="11" t="s">
        <v>1021</v>
      </c>
      <c r="U1352" s="11"/>
      <c r="V1352" s="11"/>
      <c r="W1352" s="27" t="s">
        <v>7647</v>
      </c>
      <c r="X1352" s="27" t="s">
        <v>9101</v>
      </c>
      <c r="Y1352" s="27" t="s">
        <v>9101</v>
      </c>
      <c r="Z1352" s="27"/>
      <c r="AA1352" s="27" t="s">
        <v>7178</v>
      </c>
    </row>
    <row r="1353" spans="1:27" ht="37.5" x14ac:dyDescent="0.3">
      <c r="A1353" s="11" t="s">
        <v>5113</v>
      </c>
      <c r="B1353" s="27" t="s">
        <v>11300</v>
      </c>
      <c r="M1353" s="22" t="str">
        <f t="shared" si="26"/>
        <v xml:space="preserve">VARIOS : VARIOS - VARIOS |  :  -  |  :  - </v>
      </c>
      <c r="N1353" s="12" t="s">
        <v>1021</v>
      </c>
      <c r="O1353" s="12"/>
      <c r="P1353" s="12"/>
      <c r="Q1353" s="12" t="s">
        <v>1021</v>
      </c>
      <c r="R1353" s="11"/>
      <c r="S1353" s="11"/>
      <c r="T1353" s="11" t="s">
        <v>1021</v>
      </c>
      <c r="U1353" s="11"/>
      <c r="V1353" s="11"/>
      <c r="W1353" s="27" t="s">
        <v>7648</v>
      </c>
      <c r="X1353" s="27">
        <v>770332</v>
      </c>
      <c r="Y1353" s="27">
        <v>770332</v>
      </c>
      <c r="Z1353" s="27"/>
      <c r="AA1353" s="27" t="s">
        <v>7179</v>
      </c>
    </row>
    <row r="1354" spans="1:27" ht="37.5" x14ac:dyDescent="0.3">
      <c r="A1354" s="11" t="s">
        <v>5114</v>
      </c>
      <c r="B1354" s="27" t="s">
        <v>11300</v>
      </c>
      <c r="M1354" s="22" t="str">
        <f t="shared" si="26"/>
        <v xml:space="preserve">VARIOS : VARIOS - VARIOS |  :  -  |  :  - </v>
      </c>
      <c r="N1354" s="12" t="s">
        <v>1021</v>
      </c>
      <c r="O1354" s="12"/>
      <c r="P1354" s="12"/>
      <c r="Q1354" s="12" t="s">
        <v>1021</v>
      </c>
      <c r="R1354" s="11"/>
      <c r="S1354" s="11"/>
      <c r="T1354" s="11" t="s">
        <v>1021</v>
      </c>
      <c r="U1354" s="11"/>
      <c r="V1354" s="11"/>
      <c r="W1354" s="27" t="s">
        <v>7649</v>
      </c>
      <c r="X1354" s="27">
        <v>770334</v>
      </c>
      <c r="Y1354" s="27">
        <v>770334</v>
      </c>
      <c r="Z1354" s="27"/>
      <c r="AA1354" s="27" t="s">
        <v>7180</v>
      </c>
    </row>
    <row r="1355" spans="1:27" x14ac:dyDescent="0.3">
      <c r="A1355" s="11" t="s">
        <v>5115</v>
      </c>
      <c r="B1355" s="27" t="s">
        <v>11300</v>
      </c>
      <c r="M1355" s="22" t="str">
        <f t="shared" si="26"/>
        <v>SUZUKI : CARRY - VARIOS |  : VARIOS - VARIOS |  : VARIOS - VARIOS</v>
      </c>
      <c r="N1355" s="12" t="s">
        <v>1010</v>
      </c>
      <c r="O1355" s="12"/>
      <c r="P1355" s="12"/>
      <c r="Q1355" s="12" t="s">
        <v>1769</v>
      </c>
      <c r="R1355" s="11" t="s">
        <v>1021</v>
      </c>
      <c r="S1355" s="11" t="s">
        <v>1021</v>
      </c>
      <c r="T1355" s="11" t="s">
        <v>1021</v>
      </c>
      <c r="U1355" s="11" t="s">
        <v>1021</v>
      </c>
      <c r="V1355" s="11" t="s">
        <v>1021</v>
      </c>
      <c r="W1355" s="27" t="s">
        <v>7650</v>
      </c>
      <c r="X1355" s="27">
        <v>770336</v>
      </c>
      <c r="Y1355" s="27">
        <v>770336</v>
      </c>
      <c r="Z1355" s="27"/>
      <c r="AA1355" s="27" t="s">
        <v>7169</v>
      </c>
    </row>
    <row r="1356" spans="1:27" x14ac:dyDescent="0.3">
      <c r="A1356" s="11" t="s">
        <v>5116</v>
      </c>
      <c r="B1356" s="27" t="s">
        <v>11300</v>
      </c>
      <c r="M1356" s="22" t="str">
        <f t="shared" si="26"/>
        <v xml:space="preserve">DAEWOO : DAMAS - VARIOS |  :  -  |  :  - </v>
      </c>
      <c r="N1356" s="12" t="s">
        <v>1006</v>
      </c>
      <c r="O1356" s="12"/>
      <c r="P1356" s="12"/>
      <c r="Q1356" s="12" t="s">
        <v>10483</v>
      </c>
      <c r="R1356" s="11"/>
      <c r="S1356" s="11"/>
      <c r="T1356" s="11" t="s">
        <v>1021</v>
      </c>
      <c r="U1356" s="11"/>
      <c r="V1356" s="11"/>
      <c r="W1356" s="27" t="s">
        <v>7651</v>
      </c>
      <c r="X1356" s="27"/>
      <c r="Y1356" s="27">
        <v>770338</v>
      </c>
      <c r="Z1356" s="27"/>
      <c r="AA1356" s="27" t="s">
        <v>7169</v>
      </c>
    </row>
    <row r="1357" spans="1:27" x14ac:dyDescent="0.3">
      <c r="A1357" s="11" t="s">
        <v>5117</v>
      </c>
      <c r="B1357" s="27"/>
      <c r="M1357" s="22" t="str">
        <f t="shared" si="26"/>
        <v xml:space="preserve">NISSAN : CONDOR, TRUCK - VARIOS |  :  -  |  :  - </v>
      </c>
      <c r="N1357" s="12" t="s">
        <v>1003</v>
      </c>
      <c r="O1357" s="12"/>
      <c r="P1357" s="12"/>
      <c r="Q1357" s="12" t="s">
        <v>3844</v>
      </c>
      <c r="R1357" s="11"/>
      <c r="S1357" s="11"/>
      <c r="T1357" s="11" t="s">
        <v>1021</v>
      </c>
      <c r="U1357" s="11"/>
      <c r="V1357" s="11"/>
      <c r="W1357" s="27" t="s">
        <v>7652</v>
      </c>
      <c r="X1357" s="27"/>
      <c r="Y1357" s="27">
        <v>770340</v>
      </c>
      <c r="Z1357" s="27"/>
      <c r="AA1357" s="27" t="s">
        <v>7158</v>
      </c>
    </row>
    <row r="1358" spans="1:27" x14ac:dyDescent="0.3">
      <c r="A1358" s="11" t="s">
        <v>5118</v>
      </c>
      <c r="B1358" s="27"/>
      <c r="M1358" s="22" t="str">
        <f t="shared" si="26"/>
        <v xml:space="preserve">CHEVROLET : SAIL - VARIOS |  :  -  |  :  - </v>
      </c>
      <c r="N1358" s="12" t="s">
        <v>1005</v>
      </c>
      <c r="O1358" s="12"/>
      <c r="P1358" s="12"/>
      <c r="Q1358" s="12" t="s">
        <v>1645</v>
      </c>
      <c r="R1358" s="11"/>
      <c r="S1358" s="11"/>
      <c r="T1358" s="11" t="s">
        <v>1021</v>
      </c>
      <c r="U1358" s="11"/>
      <c r="V1358" s="11"/>
      <c r="W1358" s="27" t="s">
        <v>7653</v>
      </c>
      <c r="X1358" s="27"/>
      <c r="Y1358" s="27">
        <v>790341</v>
      </c>
      <c r="Z1358" s="27"/>
      <c r="AA1358" s="27" t="s">
        <v>7181</v>
      </c>
    </row>
    <row r="1359" spans="1:27" x14ac:dyDescent="0.3">
      <c r="A1359" s="11" t="s">
        <v>5119</v>
      </c>
      <c r="B1359" s="27" t="s">
        <v>11303</v>
      </c>
      <c r="M1359" s="22" t="str">
        <f t="shared" si="26"/>
        <v xml:space="preserve">TOYOTA : COROLLA, CALDINA - 2C |  :  -  |  :  - </v>
      </c>
      <c r="N1359" s="12" t="s">
        <v>1008</v>
      </c>
      <c r="O1359" s="12"/>
      <c r="P1359" s="12"/>
      <c r="Q1359" s="12" t="s">
        <v>2807</v>
      </c>
      <c r="R1359" s="11"/>
      <c r="S1359" s="11"/>
      <c r="T1359" s="11" t="s">
        <v>2743</v>
      </c>
      <c r="U1359" s="11"/>
      <c r="V1359" s="11"/>
      <c r="W1359" s="27" t="s">
        <v>7654</v>
      </c>
      <c r="X1359" s="27">
        <v>770353</v>
      </c>
      <c r="Y1359" s="27">
        <v>770353</v>
      </c>
      <c r="Z1359" s="27"/>
      <c r="AA1359" s="27" t="s">
        <v>7158</v>
      </c>
    </row>
    <row r="1360" spans="1:27" ht="37.5" x14ac:dyDescent="0.3">
      <c r="A1360" s="11" t="s">
        <v>5120</v>
      </c>
      <c r="B1360" s="27" t="s">
        <v>11300</v>
      </c>
      <c r="M1360" s="22" t="str">
        <f t="shared" si="26"/>
        <v xml:space="preserve">HONDA : CIVIC - VARIOS |  :  -  |  :  - </v>
      </c>
      <c r="N1360" s="12" t="s">
        <v>1017</v>
      </c>
      <c r="O1360" s="12"/>
      <c r="P1360" s="12"/>
      <c r="Q1360" s="12" t="s">
        <v>1944</v>
      </c>
      <c r="R1360" s="11"/>
      <c r="S1360" s="11"/>
      <c r="T1360" s="11" t="s">
        <v>1021</v>
      </c>
      <c r="U1360" s="11"/>
      <c r="V1360" s="11"/>
      <c r="W1360" s="27" t="s">
        <v>7655</v>
      </c>
      <c r="X1360" s="27">
        <v>770355</v>
      </c>
      <c r="Y1360" s="27">
        <v>770355</v>
      </c>
      <c r="Z1360" s="27"/>
      <c r="AA1360" s="27" t="s">
        <v>7182</v>
      </c>
    </row>
    <row r="1361" spans="1:27" s="2" customFormat="1" x14ac:dyDescent="0.3">
      <c r="A1361" s="12" t="s">
        <v>5121</v>
      </c>
      <c r="B1361" s="23" t="s">
        <v>11309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20" t="str">
        <f t="shared" si="26"/>
        <v xml:space="preserve">TOYOTA : VARIOS - VARIOS |  :  -  |  :  - </v>
      </c>
      <c r="N1361" s="12" t="s">
        <v>1008</v>
      </c>
      <c r="O1361" s="12"/>
      <c r="P1361" s="12"/>
      <c r="Q1361" s="12" t="s">
        <v>1021</v>
      </c>
      <c r="R1361" s="12"/>
      <c r="S1361" s="12"/>
      <c r="T1361" s="12" t="s">
        <v>1021</v>
      </c>
      <c r="U1361" s="12"/>
      <c r="V1361" s="12"/>
      <c r="W1361" s="23" t="s">
        <v>7656</v>
      </c>
      <c r="X1361" s="23">
        <v>770363</v>
      </c>
      <c r="Y1361" s="23">
        <v>770363</v>
      </c>
      <c r="Z1361" s="23"/>
      <c r="AA1361" s="23" t="s">
        <v>7168</v>
      </c>
    </row>
    <row r="1362" spans="1:27" x14ac:dyDescent="0.3">
      <c r="A1362" s="11" t="s">
        <v>5122</v>
      </c>
      <c r="B1362" s="27" t="s">
        <v>11300</v>
      </c>
      <c r="M1362" s="22" t="str">
        <f t="shared" si="26"/>
        <v xml:space="preserve">SUZUKI : ALTO - VARIOS | CHEVROLET : CRUZE 1800 - F18D4 J300 DOHC |  :  - </v>
      </c>
      <c r="N1362" s="12" t="s">
        <v>1010</v>
      </c>
      <c r="O1362" s="12" t="s">
        <v>1005</v>
      </c>
      <c r="P1362" s="12"/>
      <c r="Q1362" s="12" t="s">
        <v>1197</v>
      </c>
      <c r="R1362" s="11" t="s">
        <v>10484</v>
      </c>
      <c r="S1362" s="11"/>
      <c r="T1362" s="11" t="s">
        <v>1021</v>
      </c>
      <c r="U1362" s="11" t="s">
        <v>10485</v>
      </c>
      <c r="V1362" s="11"/>
      <c r="W1362" s="27" t="s">
        <v>7657</v>
      </c>
      <c r="X1362" s="27">
        <v>770365</v>
      </c>
      <c r="Y1362" s="27">
        <v>770365</v>
      </c>
      <c r="Z1362" s="27"/>
      <c r="AA1362" s="27" t="s">
        <v>7183</v>
      </c>
    </row>
    <row r="1363" spans="1:27" s="2" customFormat="1" x14ac:dyDescent="0.3">
      <c r="A1363" s="12" t="s">
        <v>5123</v>
      </c>
      <c r="B1363" s="23" t="s">
        <v>11309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20" t="str">
        <f t="shared" si="26"/>
        <v xml:space="preserve">TOYOTA : VARIOS - VARIOS |  :  -  |  :  - </v>
      </c>
      <c r="N1363" s="12" t="s">
        <v>1008</v>
      </c>
      <c r="O1363" s="12"/>
      <c r="P1363" s="12"/>
      <c r="Q1363" s="12" t="s">
        <v>1021</v>
      </c>
      <c r="R1363" s="12"/>
      <c r="S1363" s="12"/>
      <c r="T1363" s="12" t="s">
        <v>1021</v>
      </c>
      <c r="U1363" s="12"/>
      <c r="V1363" s="12"/>
      <c r="W1363" s="23" t="s">
        <v>7658</v>
      </c>
      <c r="X1363" s="23">
        <v>770367</v>
      </c>
      <c r="Y1363" s="23">
        <v>770367</v>
      </c>
      <c r="Z1363" s="23"/>
      <c r="AA1363" s="23" t="s">
        <v>7168</v>
      </c>
    </row>
    <row r="1364" spans="1:27" x14ac:dyDescent="0.3">
      <c r="A1364" s="11" t="s">
        <v>5124</v>
      </c>
      <c r="B1364" s="27" t="s">
        <v>11310</v>
      </c>
      <c r="M1364" s="22" t="str">
        <f t="shared" si="26"/>
        <v xml:space="preserve">GEELY : VARIOS - VARIOS |  :  -  |  :  - </v>
      </c>
      <c r="N1364" s="12" t="s">
        <v>1011</v>
      </c>
      <c r="O1364" s="12"/>
      <c r="P1364" s="12"/>
      <c r="Q1364" s="12" t="s">
        <v>1021</v>
      </c>
      <c r="R1364" s="11"/>
      <c r="S1364" s="11"/>
      <c r="T1364" s="11" t="s">
        <v>1021</v>
      </c>
      <c r="U1364" s="11"/>
      <c r="V1364" s="11"/>
      <c r="W1364" s="27" t="s">
        <v>7659</v>
      </c>
      <c r="X1364" s="27">
        <v>790368</v>
      </c>
      <c r="Y1364" s="27">
        <v>790368</v>
      </c>
      <c r="Z1364" s="27"/>
      <c r="AA1364" s="27" t="s">
        <v>7184</v>
      </c>
    </row>
    <row r="1365" spans="1:27" ht="37.5" x14ac:dyDescent="0.3">
      <c r="A1365" s="11" t="s">
        <v>5125</v>
      </c>
      <c r="B1365" s="27" t="s">
        <v>11306</v>
      </c>
      <c r="M1365" s="22" t="str">
        <f t="shared" si="26"/>
        <v xml:space="preserve">VARIOS : VARIOS - VARIOS |  :  -  |  :  - </v>
      </c>
      <c r="N1365" s="12" t="s">
        <v>1021</v>
      </c>
      <c r="O1365" s="12"/>
      <c r="P1365" s="12"/>
      <c r="Q1365" s="12" t="s">
        <v>1021</v>
      </c>
      <c r="R1365" s="11"/>
      <c r="S1365" s="11"/>
      <c r="T1365" s="11" t="s">
        <v>1021</v>
      </c>
      <c r="U1365" s="11"/>
      <c r="V1365" s="11"/>
      <c r="W1365" s="27" t="s">
        <v>7660</v>
      </c>
      <c r="X1365" s="27">
        <v>770368</v>
      </c>
      <c r="Y1365" s="27">
        <v>770368</v>
      </c>
      <c r="Z1365" s="27"/>
      <c r="AA1365" s="27" t="s">
        <v>7168</v>
      </c>
    </row>
    <row r="1366" spans="1:27" ht="37.5" x14ac:dyDescent="0.3">
      <c r="A1366" s="11" t="s">
        <v>5126</v>
      </c>
      <c r="B1366" s="27" t="s">
        <v>11311</v>
      </c>
      <c r="M1366" s="22" t="str">
        <f t="shared" si="26"/>
        <v xml:space="preserve">TOYOTA : COROLLA - VARIOS |  :  -  |  :  - </v>
      </c>
      <c r="N1366" s="12" t="s">
        <v>1008</v>
      </c>
      <c r="O1366" s="12"/>
      <c r="P1366" s="12"/>
      <c r="Q1366" s="12" t="s">
        <v>1682</v>
      </c>
      <c r="R1366" s="11"/>
      <c r="S1366" s="11"/>
      <c r="T1366" s="11" t="s">
        <v>1021</v>
      </c>
      <c r="U1366" s="11"/>
      <c r="V1366" s="11"/>
      <c r="W1366" s="27" t="s">
        <v>7661</v>
      </c>
      <c r="X1366" s="27">
        <v>770369</v>
      </c>
      <c r="Y1366" s="27">
        <v>770369</v>
      </c>
      <c r="Z1366" s="27"/>
      <c r="AA1366" s="27" t="s">
        <v>7168</v>
      </c>
    </row>
    <row r="1367" spans="1:27" ht="37.5" x14ac:dyDescent="0.3">
      <c r="A1367" s="11" t="s">
        <v>5127</v>
      </c>
      <c r="B1367" s="27" t="s">
        <v>11312</v>
      </c>
      <c r="M1367" s="22" t="str">
        <f t="shared" si="26"/>
        <v xml:space="preserve">SUBARU : LEGACY, IMPRESA - VARIOS |  :  -  |  :  - </v>
      </c>
      <c r="N1367" s="12" t="s">
        <v>10486</v>
      </c>
      <c r="O1367" s="12"/>
      <c r="P1367" s="12"/>
      <c r="Q1367" s="12" t="s">
        <v>10487</v>
      </c>
      <c r="R1367" s="11"/>
      <c r="S1367" s="11"/>
      <c r="T1367" s="11" t="s">
        <v>1021</v>
      </c>
      <c r="U1367" s="11"/>
      <c r="V1367" s="11"/>
      <c r="W1367" s="27" t="s">
        <v>7662</v>
      </c>
      <c r="X1367" s="27">
        <v>770370</v>
      </c>
      <c r="Y1367" s="27">
        <v>770370</v>
      </c>
      <c r="Z1367" s="27"/>
      <c r="AA1367" s="27" t="s">
        <v>7185</v>
      </c>
    </row>
    <row r="1368" spans="1:27" x14ac:dyDescent="0.3">
      <c r="A1368" s="11" t="s">
        <v>5128</v>
      </c>
      <c r="B1368" s="27" t="s">
        <v>11305</v>
      </c>
      <c r="M1368" s="22" t="str">
        <f t="shared" si="26"/>
        <v xml:space="preserve">HYUNDAI : VARIOS - VARIOS | MITSUBISHI : LANCER, MIRAGE - 4G13, 4G15,4G18 |  :  - </v>
      </c>
      <c r="N1368" s="12" t="s">
        <v>1002</v>
      </c>
      <c r="O1368" s="12" t="s">
        <v>1004</v>
      </c>
      <c r="P1368" s="12"/>
      <c r="Q1368" s="12" t="s">
        <v>1021</v>
      </c>
      <c r="R1368" s="11" t="s">
        <v>1755</v>
      </c>
      <c r="S1368" s="11"/>
      <c r="T1368" s="11" t="s">
        <v>1021</v>
      </c>
      <c r="U1368" s="11" t="s">
        <v>10488</v>
      </c>
      <c r="V1368" s="11"/>
      <c r="W1368" s="27" t="s">
        <v>7663</v>
      </c>
      <c r="X1368" s="27"/>
      <c r="Y1368" s="27" t="s">
        <v>9242</v>
      </c>
      <c r="Z1368" s="27" t="s">
        <v>9242</v>
      </c>
      <c r="AA1368" s="27"/>
    </row>
    <row r="1369" spans="1:27" ht="37.5" x14ac:dyDescent="0.3">
      <c r="A1369" s="11" t="s">
        <v>5129</v>
      </c>
      <c r="B1369" s="27"/>
      <c r="M1369" s="22" t="str">
        <f t="shared" si="26"/>
        <v xml:space="preserve">TOYOTA : VARIOS - VARIOS |  :  -  |  :  - </v>
      </c>
      <c r="N1369" s="12" t="s">
        <v>1008</v>
      </c>
      <c r="O1369" s="12"/>
      <c r="P1369" s="12"/>
      <c r="Q1369" s="12" t="s">
        <v>1021</v>
      </c>
      <c r="R1369" s="11"/>
      <c r="S1369" s="11"/>
      <c r="T1369" s="11" t="s">
        <v>1021</v>
      </c>
      <c r="U1369" s="11"/>
      <c r="V1369" s="11"/>
      <c r="W1369" s="27" t="s">
        <v>7664</v>
      </c>
      <c r="X1369" s="27"/>
      <c r="Y1369" s="27">
        <v>770380</v>
      </c>
      <c r="Z1369" s="27"/>
      <c r="AA1369" s="27" t="s">
        <v>7168</v>
      </c>
    </row>
    <row r="1370" spans="1:27" ht="37.5" x14ac:dyDescent="0.3">
      <c r="A1370" s="11" t="s">
        <v>5130</v>
      </c>
      <c r="B1370" s="27"/>
      <c r="M1370" s="22" t="str">
        <f t="shared" si="26"/>
        <v xml:space="preserve">VARIOS : VARIOS - VARIOS |  :  -  |  :  - </v>
      </c>
      <c r="N1370" s="12" t="s">
        <v>1021</v>
      </c>
      <c r="O1370" s="12"/>
      <c r="P1370" s="12"/>
      <c r="Q1370" s="12" t="s">
        <v>1021</v>
      </c>
      <c r="R1370" s="11"/>
      <c r="S1370" s="11"/>
      <c r="T1370" s="11" t="s">
        <v>1021</v>
      </c>
      <c r="U1370" s="11"/>
      <c r="V1370" s="11"/>
      <c r="W1370" s="27" t="s">
        <v>7665</v>
      </c>
      <c r="X1370" s="27"/>
      <c r="Y1370" s="27">
        <v>770383</v>
      </c>
      <c r="Z1370" s="27"/>
      <c r="AA1370" s="27" t="s">
        <v>7168</v>
      </c>
    </row>
    <row r="1371" spans="1:27" x14ac:dyDescent="0.3">
      <c r="A1371" s="11" t="s">
        <v>5131</v>
      </c>
      <c r="B1371" s="27" t="s">
        <v>11300</v>
      </c>
      <c r="M1371" s="22" t="str">
        <f t="shared" si="26"/>
        <v xml:space="preserve">CHEVROLET : VARIOS - VARIOS | DAEWOO : VARIOS - VARIOS |  :  - </v>
      </c>
      <c r="N1371" s="12" t="s">
        <v>1005</v>
      </c>
      <c r="O1371" s="12" t="s">
        <v>1006</v>
      </c>
      <c r="P1371" s="12"/>
      <c r="Q1371" s="12" t="s">
        <v>1021</v>
      </c>
      <c r="R1371" s="11" t="s">
        <v>1021</v>
      </c>
      <c r="S1371" s="11"/>
      <c r="T1371" s="11" t="s">
        <v>1021</v>
      </c>
      <c r="U1371" s="11" t="s">
        <v>1021</v>
      </c>
      <c r="V1371" s="11"/>
      <c r="W1371" s="27" t="s">
        <v>7666</v>
      </c>
      <c r="X1371" s="27">
        <v>770384</v>
      </c>
      <c r="Y1371" s="27">
        <v>770384</v>
      </c>
      <c r="Z1371" s="27"/>
      <c r="AA1371" s="27" t="s">
        <v>7184</v>
      </c>
    </row>
    <row r="1372" spans="1:27" x14ac:dyDescent="0.3">
      <c r="A1372" s="11" t="s">
        <v>5132</v>
      </c>
      <c r="B1372" s="27"/>
      <c r="M1372" s="22" t="str">
        <f t="shared" si="26"/>
        <v xml:space="preserve">DAEWOO : NUBIRA, LEGANZA - VARIOS |  :  -  |  :  - </v>
      </c>
      <c r="N1372" s="12" t="s">
        <v>1006</v>
      </c>
      <c r="O1372" s="12"/>
      <c r="P1372" s="12"/>
      <c r="Q1372" s="12" t="s">
        <v>10489</v>
      </c>
      <c r="R1372" s="11"/>
      <c r="S1372" s="11"/>
      <c r="T1372" s="11" t="s">
        <v>1021</v>
      </c>
      <c r="U1372" s="11"/>
      <c r="V1372" s="11"/>
      <c r="W1372" s="27" t="s">
        <v>7667</v>
      </c>
      <c r="X1372" s="27"/>
      <c r="Y1372" s="27">
        <v>770385</v>
      </c>
      <c r="Z1372" s="27"/>
      <c r="AA1372" s="27" t="s">
        <v>7169</v>
      </c>
    </row>
    <row r="1373" spans="1:27" ht="37.5" x14ac:dyDescent="0.3">
      <c r="A1373" s="11" t="s">
        <v>5133</v>
      </c>
      <c r="B1373" s="27" t="s">
        <v>11307</v>
      </c>
      <c r="M1373" s="22" t="str">
        <f t="shared" ref="M1373:M1436" si="27">CONCATENATE(N1373," : ",Q1373," - ",T1373," | ",O1373," : ",R1373," - ",U1373," | ",P1373," : ",S1373," - ",V1373)</f>
        <v xml:space="preserve">TOYOTA : VARIOS - VARIOS |  :  -  |  :  - </v>
      </c>
      <c r="N1373" s="12" t="s">
        <v>1008</v>
      </c>
      <c r="O1373" s="12"/>
      <c r="P1373" s="12"/>
      <c r="Q1373" s="12" t="s">
        <v>1021</v>
      </c>
      <c r="R1373" s="11"/>
      <c r="S1373" s="11"/>
      <c r="T1373" s="11" t="s">
        <v>1021</v>
      </c>
      <c r="U1373" s="11"/>
      <c r="V1373" s="11"/>
      <c r="W1373" s="27" t="s">
        <v>7668</v>
      </c>
      <c r="X1373" s="27">
        <v>770386</v>
      </c>
      <c r="Y1373" s="27">
        <v>770386</v>
      </c>
      <c r="Z1373" s="27"/>
      <c r="AA1373" s="27" t="s">
        <v>7168</v>
      </c>
    </row>
    <row r="1374" spans="1:27" ht="37.5" x14ac:dyDescent="0.3">
      <c r="A1374" s="11" t="s">
        <v>5134</v>
      </c>
      <c r="B1374" s="27" t="s">
        <v>11307</v>
      </c>
      <c r="M1374" s="22" t="str">
        <f t="shared" si="27"/>
        <v xml:space="preserve">TOYOTA : VARIOS - VARIOS |  :  -  |  :  - </v>
      </c>
      <c r="N1374" s="12" t="s">
        <v>1008</v>
      </c>
      <c r="O1374" s="12"/>
      <c r="P1374" s="12"/>
      <c r="Q1374" s="12" t="s">
        <v>1021</v>
      </c>
      <c r="R1374" s="11"/>
      <c r="S1374" s="11"/>
      <c r="T1374" s="11" t="s">
        <v>1021</v>
      </c>
      <c r="U1374" s="11"/>
      <c r="V1374" s="11"/>
      <c r="W1374" s="27" t="s">
        <v>7669</v>
      </c>
      <c r="X1374" s="27" t="s">
        <v>9102</v>
      </c>
      <c r="Y1374" s="27" t="s">
        <v>9102</v>
      </c>
      <c r="Z1374" s="27"/>
      <c r="AA1374" s="27" t="s">
        <v>7168</v>
      </c>
    </row>
    <row r="1375" spans="1:27" ht="37.5" x14ac:dyDescent="0.3">
      <c r="A1375" s="11" t="s">
        <v>5135</v>
      </c>
      <c r="B1375" s="27" t="s">
        <v>11311</v>
      </c>
      <c r="M1375" s="22" t="str">
        <f t="shared" si="27"/>
        <v xml:space="preserve">VARIOS : VARIOS - VARIOS |  :  -  |  :  - </v>
      </c>
      <c r="N1375" s="12" t="s">
        <v>1021</v>
      </c>
      <c r="O1375" s="12"/>
      <c r="P1375" s="12"/>
      <c r="Q1375" s="12" t="s">
        <v>1021</v>
      </c>
      <c r="R1375" s="11"/>
      <c r="S1375" s="11"/>
      <c r="T1375" s="11" t="s">
        <v>1021</v>
      </c>
      <c r="U1375" s="11"/>
      <c r="V1375" s="11"/>
      <c r="W1375" s="27" t="s">
        <v>7670</v>
      </c>
      <c r="X1375" s="27">
        <v>770394</v>
      </c>
      <c r="Y1375" s="27">
        <v>770394</v>
      </c>
      <c r="Z1375" s="27"/>
      <c r="AA1375" s="27" t="s">
        <v>7168</v>
      </c>
    </row>
    <row r="1376" spans="1:27" ht="37.5" x14ac:dyDescent="0.3">
      <c r="A1376" s="11" t="s">
        <v>5136</v>
      </c>
      <c r="B1376" s="27" t="s">
        <v>11307</v>
      </c>
      <c r="M1376" s="22" t="str">
        <f t="shared" si="27"/>
        <v xml:space="preserve">NISSAN : VARIOS - CD17 |  :  -  |  :  - </v>
      </c>
      <c r="N1376" s="12" t="s">
        <v>1003</v>
      </c>
      <c r="O1376" s="12"/>
      <c r="P1376" s="12"/>
      <c r="Q1376" s="12" t="s">
        <v>1021</v>
      </c>
      <c r="R1376" s="11"/>
      <c r="S1376" s="11"/>
      <c r="T1376" s="11" t="s">
        <v>1962</v>
      </c>
      <c r="U1376" s="11"/>
      <c r="V1376" s="11"/>
      <c r="W1376" s="27" t="s">
        <v>7671</v>
      </c>
      <c r="X1376" s="27">
        <v>770389</v>
      </c>
      <c r="Y1376" s="27">
        <v>770389</v>
      </c>
      <c r="Z1376" s="27"/>
      <c r="AA1376" s="27" t="s">
        <v>7168</v>
      </c>
    </row>
    <row r="1377" spans="1:27" x14ac:dyDescent="0.3">
      <c r="A1377" s="11" t="s">
        <v>5137</v>
      </c>
      <c r="B1377" s="27" t="s">
        <v>11307</v>
      </c>
      <c r="M1377" s="22" t="str">
        <f t="shared" si="27"/>
        <v xml:space="preserve">NISSAN : SUNNY - VARIOS |  :  -  |  :  - </v>
      </c>
      <c r="N1377" s="12" t="s">
        <v>1003</v>
      </c>
      <c r="O1377" s="12"/>
      <c r="P1377" s="12"/>
      <c r="Q1377" s="12" t="s">
        <v>1619</v>
      </c>
      <c r="R1377" s="11"/>
      <c r="S1377" s="11"/>
      <c r="T1377" s="11" t="s">
        <v>1021</v>
      </c>
      <c r="U1377" s="11"/>
      <c r="V1377" s="11"/>
      <c r="W1377" s="27" t="s">
        <v>7672</v>
      </c>
      <c r="X1377" s="27">
        <v>790395</v>
      </c>
      <c r="Y1377" s="27">
        <v>790395</v>
      </c>
      <c r="Z1377" s="27"/>
      <c r="AA1377" s="27" t="s">
        <v>7186</v>
      </c>
    </row>
    <row r="1378" spans="1:27" x14ac:dyDescent="0.3">
      <c r="A1378" s="11" t="s">
        <v>5138</v>
      </c>
      <c r="B1378" s="27" t="s">
        <v>11305</v>
      </c>
      <c r="M1378" s="22" t="str">
        <f t="shared" si="27"/>
        <v xml:space="preserve">HONDA : ACCORD 2000 - F20A F20B | NISSAN : SENTRA - VARIOS |  :  - </v>
      </c>
      <c r="N1378" s="12" t="s">
        <v>1017</v>
      </c>
      <c r="O1378" s="12" t="s">
        <v>1003</v>
      </c>
      <c r="P1378" s="12"/>
      <c r="Q1378" s="12" t="s">
        <v>10490</v>
      </c>
      <c r="R1378" s="11" t="s">
        <v>1623</v>
      </c>
      <c r="S1378" s="11"/>
      <c r="T1378" s="11" t="s">
        <v>10491</v>
      </c>
      <c r="U1378" s="11" t="s">
        <v>1021</v>
      </c>
      <c r="V1378" s="11"/>
      <c r="W1378" s="27" t="s">
        <v>7673</v>
      </c>
      <c r="X1378" s="27"/>
      <c r="Y1378" s="27">
        <v>770402</v>
      </c>
      <c r="Z1378" s="27"/>
      <c r="AA1378" s="27"/>
    </row>
    <row r="1379" spans="1:27" ht="37.5" x14ac:dyDescent="0.3">
      <c r="A1379" s="11" t="s">
        <v>5139</v>
      </c>
      <c r="B1379" s="27" t="s">
        <v>11302</v>
      </c>
      <c r="M1379" s="22" t="str">
        <f t="shared" si="27"/>
        <v xml:space="preserve">VARIOS : VARIOS - VARIOS |  :  -  |  :  - </v>
      </c>
      <c r="N1379" s="12" t="s">
        <v>1021</v>
      </c>
      <c r="O1379" s="12"/>
      <c r="P1379" s="12"/>
      <c r="Q1379" s="12" t="s">
        <v>1021</v>
      </c>
      <c r="R1379" s="11"/>
      <c r="S1379" s="11"/>
      <c r="T1379" s="11" t="s">
        <v>1021</v>
      </c>
      <c r="U1379" s="11"/>
      <c r="V1379" s="11"/>
      <c r="W1379" s="27" t="s">
        <v>7674</v>
      </c>
      <c r="X1379" s="27"/>
      <c r="Y1379" s="27" t="s">
        <v>9243</v>
      </c>
      <c r="Z1379" s="27"/>
      <c r="AA1379" s="27" t="s">
        <v>7168</v>
      </c>
    </row>
    <row r="1380" spans="1:27" x14ac:dyDescent="0.3">
      <c r="A1380" s="11" t="s">
        <v>5140</v>
      </c>
      <c r="B1380" s="27" t="s">
        <v>11301</v>
      </c>
      <c r="M1380" s="22" t="str">
        <f t="shared" si="27"/>
        <v xml:space="preserve">TOYOTA : VARIOS - VARIOS |  :  -  |  :  - </v>
      </c>
      <c r="N1380" s="12" t="s">
        <v>1008</v>
      </c>
      <c r="O1380" s="12"/>
      <c r="P1380" s="12"/>
      <c r="Q1380" s="12" t="s">
        <v>1021</v>
      </c>
      <c r="R1380" s="11"/>
      <c r="S1380" s="11"/>
      <c r="T1380" s="11" t="s">
        <v>1021</v>
      </c>
      <c r="U1380" s="11"/>
      <c r="V1380" s="11"/>
      <c r="W1380" s="27" t="s">
        <v>7675</v>
      </c>
      <c r="X1380" s="27"/>
      <c r="Y1380" s="27"/>
      <c r="Z1380" s="27"/>
      <c r="AA1380" s="27"/>
    </row>
    <row r="1381" spans="1:27" ht="37.5" x14ac:dyDescent="0.3">
      <c r="A1381" s="11" t="s">
        <v>5141</v>
      </c>
      <c r="B1381" s="27" t="s">
        <v>11313</v>
      </c>
      <c r="M1381" s="22" t="str">
        <f t="shared" si="27"/>
        <v xml:space="preserve">TOYOTA : VARIOS - VARIOS |  :  -  |  :  - </v>
      </c>
      <c r="N1381" s="12" t="s">
        <v>1008</v>
      </c>
      <c r="O1381" s="12"/>
      <c r="P1381" s="12"/>
      <c r="Q1381" s="12" t="s">
        <v>1021</v>
      </c>
      <c r="R1381" s="11"/>
      <c r="S1381" s="11"/>
      <c r="T1381" s="11" t="s">
        <v>1021</v>
      </c>
      <c r="U1381" s="11"/>
      <c r="V1381" s="11"/>
      <c r="W1381" s="27" t="s">
        <v>7676</v>
      </c>
      <c r="X1381" s="27" t="s">
        <v>9103</v>
      </c>
      <c r="Y1381" s="27" t="s">
        <v>9103</v>
      </c>
      <c r="Z1381" s="27"/>
      <c r="AA1381" s="27" t="s">
        <v>7168</v>
      </c>
    </row>
    <row r="1382" spans="1:27" x14ac:dyDescent="0.3">
      <c r="A1382" s="11" t="s">
        <v>5142</v>
      </c>
      <c r="B1382" s="27" t="s">
        <v>11305</v>
      </c>
      <c r="M1382" s="22" t="str">
        <f t="shared" si="27"/>
        <v xml:space="preserve">HONDA : ACCORD 2000 - F20A F20B |  :  -  |  :  - </v>
      </c>
      <c r="N1382" s="12" t="s">
        <v>1017</v>
      </c>
      <c r="O1382" s="12"/>
      <c r="P1382" s="12"/>
      <c r="Q1382" s="12" t="s">
        <v>10490</v>
      </c>
      <c r="R1382" s="11"/>
      <c r="S1382" s="11"/>
      <c r="T1382" s="11" t="s">
        <v>10491</v>
      </c>
      <c r="U1382" s="11"/>
      <c r="V1382" s="11"/>
      <c r="W1382" s="27" t="s">
        <v>7677</v>
      </c>
      <c r="X1382" s="27"/>
      <c r="Y1382" s="27">
        <v>770408</v>
      </c>
      <c r="Z1382" s="27"/>
      <c r="AA1382" s="27"/>
    </row>
    <row r="1383" spans="1:27" x14ac:dyDescent="0.3">
      <c r="A1383" s="11" t="s">
        <v>5143</v>
      </c>
      <c r="B1383" s="27" t="s">
        <v>11300</v>
      </c>
      <c r="M1383" s="22" t="str">
        <f t="shared" si="27"/>
        <v xml:space="preserve">NISSAN : SUNNY, VANETTE - VARIOS |  :  -  |  :  - </v>
      </c>
      <c r="N1383" s="12" t="s">
        <v>1003</v>
      </c>
      <c r="O1383" s="12"/>
      <c r="P1383" s="12"/>
      <c r="Q1383" s="12" t="s">
        <v>10492</v>
      </c>
      <c r="R1383" s="11"/>
      <c r="S1383" s="11"/>
      <c r="T1383" s="11" t="s">
        <v>1021</v>
      </c>
      <c r="U1383" s="11"/>
      <c r="V1383" s="11"/>
      <c r="W1383" s="27" t="s">
        <v>7678</v>
      </c>
      <c r="X1383" s="27">
        <v>770405</v>
      </c>
      <c r="Y1383" s="27">
        <v>770405</v>
      </c>
      <c r="Z1383" s="27"/>
      <c r="AA1383" s="27" t="s">
        <v>7187</v>
      </c>
    </row>
    <row r="1384" spans="1:27" ht="37.5" x14ac:dyDescent="0.3">
      <c r="A1384" s="11" t="s">
        <v>5144</v>
      </c>
      <c r="B1384" s="27" t="s">
        <v>11314</v>
      </c>
      <c r="M1384" s="22" t="str">
        <f t="shared" si="27"/>
        <v xml:space="preserve">TOYOTA : COROLLA, SPRINTER, STARLET - 2E, 3E |  :  -  |  :  - </v>
      </c>
      <c r="N1384" s="12" t="s">
        <v>1008</v>
      </c>
      <c r="O1384" s="12"/>
      <c r="P1384" s="12"/>
      <c r="Q1384" s="12" t="s">
        <v>10493</v>
      </c>
      <c r="R1384" s="11"/>
      <c r="S1384" s="11"/>
      <c r="T1384" s="11" t="s">
        <v>2164</v>
      </c>
      <c r="U1384" s="11"/>
      <c r="V1384" s="11"/>
      <c r="W1384" s="27" t="s">
        <v>7679</v>
      </c>
      <c r="X1384" s="27">
        <v>770406</v>
      </c>
      <c r="Y1384" s="27">
        <v>770406</v>
      </c>
      <c r="Z1384" s="27"/>
      <c r="AA1384" s="27" t="s">
        <v>7168</v>
      </c>
    </row>
    <row r="1385" spans="1:27" x14ac:dyDescent="0.3">
      <c r="A1385" s="11" t="s">
        <v>5145</v>
      </c>
      <c r="B1385" s="27" t="s">
        <v>11305</v>
      </c>
      <c r="M1385" s="22" t="str">
        <f t="shared" si="27"/>
        <v xml:space="preserve">DAIHATSU : VARIOS - HD, CD | HONDA : PALMER -  |  :  - </v>
      </c>
      <c r="N1385" s="12" t="s">
        <v>1026</v>
      </c>
      <c r="O1385" s="12" t="s">
        <v>1017</v>
      </c>
      <c r="P1385" s="12"/>
      <c r="Q1385" s="12" t="s">
        <v>1021</v>
      </c>
      <c r="R1385" s="11" t="s">
        <v>10494</v>
      </c>
      <c r="S1385" s="11"/>
      <c r="T1385" s="11" t="s">
        <v>10495</v>
      </c>
      <c r="U1385" s="11"/>
      <c r="V1385" s="11"/>
      <c r="W1385" s="27" t="s">
        <v>7680</v>
      </c>
      <c r="X1385" s="27"/>
      <c r="Y1385" s="27">
        <v>770409</v>
      </c>
      <c r="Z1385" s="27"/>
      <c r="AA1385" s="27"/>
    </row>
    <row r="1386" spans="1:27" x14ac:dyDescent="0.3">
      <c r="A1386" s="11" t="s">
        <v>5146</v>
      </c>
      <c r="B1386" s="27" t="s">
        <v>11305</v>
      </c>
      <c r="M1386" s="22" t="str">
        <f t="shared" si="27"/>
        <v xml:space="preserve">HONDA : CIVIC 1500 - D15B |  :  -  |  :  - </v>
      </c>
      <c r="N1386" s="12" t="s">
        <v>1017</v>
      </c>
      <c r="O1386" s="12"/>
      <c r="P1386" s="12"/>
      <c r="Q1386" s="12" t="s">
        <v>10496</v>
      </c>
      <c r="R1386" s="11"/>
      <c r="S1386" s="11"/>
      <c r="T1386" s="11" t="s">
        <v>10497</v>
      </c>
      <c r="U1386" s="11"/>
      <c r="V1386" s="11"/>
      <c r="W1386" s="27" t="s">
        <v>7681</v>
      </c>
      <c r="X1386" s="27"/>
      <c r="Y1386" s="27">
        <v>770412</v>
      </c>
      <c r="Z1386" s="27"/>
      <c r="AA1386" s="27"/>
    </row>
    <row r="1387" spans="1:27" ht="37.5" x14ac:dyDescent="0.3">
      <c r="A1387" s="11" t="s">
        <v>5147</v>
      </c>
      <c r="B1387" s="27" t="s">
        <v>11314</v>
      </c>
      <c r="M1387" s="22" t="str">
        <f t="shared" si="27"/>
        <v xml:space="preserve">VARIOS : VARIOS - VARIOS |  :  -  |  :  - </v>
      </c>
      <c r="N1387" s="12" t="s">
        <v>1021</v>
      </c>
      <c r="O1387" s="12"/>
      <c r="P1387" s="12"/>
      <c r="Q1387" s="12" t="s">
        <v>1021</v>
      </c>
      <c r="R1387" s="11"/>
      <c r="S1387" s="11"/>
      <c r="T1387" s="11" t="s">
        <v>1021</v>
      </c>
      <c r="U1387" s="11"/>
      <c r="V1387" s="11"/>
      <c r="W1387" s="27" t="s">
        <v>7682</v>
      </c>
      <c r="X1387" s="27">
        <v>770413</v>
      </c>
      <c r="Y1387" s="27">
        <v>770413</v>
      </c>
      <c r="Z1387" s="27"/>
      <c r="AA1387" s="27" t="s">
        <v>7168</v>
      </c>
    </row>
    <row r="1388" spans="1:27" ht="37.5" x14ac:dyDescent="0.3">
      <c r="A1388" s="11" t="s">
        <v>5148</v>
      </c>
      <c r="B1388" s="27" t="s">
        <v>11315</v>
      </c>
      <c r="M1388" s="22" t="str">
        <f t="shared" si="27"/>
        <v xml:space="preserve">TOYOTA : VARIOS - VARIOS |  :  -  |  :  - </v>
      </c>
      <c r="N1388" s="12" t="s">
        <v>1008</v>
      </c>
      <c r="O1388" s="12"/>
      <c r="P1388" s="12"/>
      <c r="Q1388" s="12" t="s">
        <v>1021</v>
      </c>
      <c r="R1388" s="11"/>
      <c r="S1388" s="11"/>
      <c r="T1388" s="11" t="s">
        <v>1021</v>
      </c>
      <c r="U1388" s="11"/>
      <c r="V1388" s="11"/>
      <c r="W1388" s="27" t="s">
        <v>7683</v>
      </c>
      <c r="X1388" s="27">
        <v>770415</v>
      </c>
      <c r="Y1388" s="27">
        <v>770415</v>
      </c>
      <c r="Z1388" s="27"/>
      <c r="AA1388" s="27" t="s">
        <v>7168</v>
      </c>
    </row>
    <row r="1389" spans="1:27" ht="37.5" x14ac:dyDescent="0.3">
      <c r="A1389" s="11" t="s">
        <v>5149</v>
      </c>
      <c r="B1389" s="27" t="s">
        <v>11316</v>
      </c>
      <c r="M1389" s="22" t="str">
        <f t="shared" si="27"/>
        <v xml:space="preserve">HYUNDAI : PORTER - VARIOS | MITSUBISHI : VARIOS - VARIOS |  :  - </v>
      </c>
      <c r="N1389" s="12" t="s">
        <v>1002</v>
      </c>
      <c r="O1389" s="12" t="s">
        <v>1004</v>
      </c>
      <c r="P1389" s="12"/>
      <c r="Q1389" s="12" t="s">
        <v>1826</v>
      </c>
      <c r="R1389" s="11" t="s">
        <v>1021</v>
      </c>
      <c r="S1389" s="11"/>
      <c r="T1389" s="11" t="s">
        <v>1021</v>
      </c>
      <c r="U1389" s="11" t="s">
        <v>1021</v>
      </c>
      <c r="V1389" s="11"/>
      <c r="W1389" s="27" t="s">
        <v>7684</v>
      </c>
      <c r="X1389" s="27"/>
      <c r="Y1389" s="27">
        <v>770425</v>
      </c>
      <c r="Z1389" s="27"/>
      <c r="AA1389" s="27" t="s">
        <v>7188</v>
      </c>
    </row>
    <row r="1390" spans="1:27" ht="37.5" x14ac:dyDescent="0.3">
      <c r="A1390" s="11" t="s">
        <v>5150</v>
      </c>
      <c r="B1390" s="27" t="s">
        <v>11300</v>
      </c>
      <c r="M1390" s="22" t="str">
        <f t="shared" si="27"/>
        <v xml:space="preserve">TOYOTA : VARIOS - VARIOS | NISSAN : VARIOS - VARIOS |  :  - </v>
      </c>
      <c r="N1390" s="12" t="s">
        <v>1008</v>
      </c>
      <c r="O1390" s="12" t="s">
        <v>1003</v>
      </c>
      <c r="P1390" s="12"/>
      <c r="Q1390" s="12" t="s">
        <v>1021</v>
      </c>
      <c r="R1390" s="11" t="s">
        <v>1021</v>
      </c>
      <c r="S1390" s="11"/>
      <c r="T1390" s="11" t="s">
        <v>1021</v>
      </c>
      <c r="U1390" s="11" t="s">
        <v>1021</v>
      </c>
      <c r="V1390" s="11"/>
      <c r="W1390" s="27" t="s">
        <v>7685</v>
      </c>
      <c r="X1390" s="27"/>
      <c r="Y1390" s="27" t="s">
        <v>9244</v>
      </c>
      <c r="Z1390" s="27" t="s">
        <v>9244</v>
      </c>
      <c r="AA1390" s="27" t="s">
        <v>7168</v>
      </c>
    </row>
    <row r="1391" spans="1:27" x14ac:dyDescent="0.3">
      <c r="A1391" s="11" t="s">
        <v>5151</v>
      </c>
      <c r="B1391" s="27" t="s">
        <v>11300</v>
      </c>
      <c r="M1391" s="22" t="str">
        <f t="shared" si="27"/>
        <v xml:space="preserve">TOYOTA : COROLLA, CALDINA, CARINA - 2C-2E |  :  -  |  :  - </v>
      </c>
      <c r="N1391" s="12" t="s">
        <v>1008</v>
      </c>
      <c r="O1391" s="12"/>
      <c r="P1391" s="12"/>
      <c r="Q1391" s="12" t="s">
        <v>10498</v>
      </c>
      <c r="R1391" s="11"/>
      <c r="S1391" s="11"/>
      <c r="T1391" s="11" t="s">
        <v>10499</v>
      </c>
      <c r="U1391" s="11"/>
      <c r="V1391" s="11"/>
      <c r="W1391" s="27" t="s">
        <v>7686</v>
      </c>
      <c r="X1391" s="27">
        <v>770430</v>
      </c>
      <c r="Y1391" s="27">
        <v>770430</v>
      </c>
      <c r="Z1391" s="27"/>
      <c r="AA1391" s="27" t="s">
        <v>7169</v>
      </c>
    </row>
    <row r="1392" spans="1:27" ht="56.25" x14ac:dyDescent="0.3">
      <c r="A1392" s="11" t="s">
        <v>5152</v>
      </c>
      <c r="B1392" s="27" t="s">
        <v>11317</v>
      </c>
      <c r="M1392" s="22" t="str">
        <f t="shared" si="27"/>
        <v xml:space="preserve">NISSAN : SUNNY - CD17 |  :  -  |  :  - </v>
      </c>
      <c r="N1392" s="12" t="s">
        <v>1003</v>
      </c>
      <c r="O1392" s="12"/>
      <c r="P1392" s="12"/>
      <c r="Q1392" s="12" t="s">
        <v>1619</v>
      </c>
      <c r="R1392" s="11"/>
      <c r="S1392" s="11"/>
      <c r="T1392" s="11" t="s">
        <v>1962</v>
      </c>
      <c r="U1392" s="11"/>
      <c r="V1392" s="11"/>
      <c r="W1392" s="27" t="s">
        <v>7687</v>
      </c>
      <c r="X1392" s="27">
        <v>770432</v>
      </c>
      <c r="Y1392" s="27">
        <v>770432</v>
      </c>
      <c r="Z1392" s="27"/>
      <c r="AA1392" s="27" t="s">
        <v>7189</v>
      </c>
    </row>
    <row r="1393" spans="1:27" x14ac:dyDescent="0.3">
      <c r="A1393" s="11" t="s">
        <v>5153</v>
      </c>
      <c r="B1393" s="27" t="s">
        <v>7527</v>
      </c>
      <c r="M1393" s="22" t="str">
        <f t="shared" si="27"/>
        <v xml:space="preserve">HYUNDAI : VARIOS - VARIOS |  :  -  |  :  - </v>
      </c>
      <c r="N1393" s="12" t="s">
        <v>1002</v>
      </c>
      <c r="O1393" s="12"/>
      <c r="P1393" s="12"/>
      <c r="Q1393" s="12" t="s">
        <v>1021</v>
      </c>
      <c r="R1393" s="11"/>
      <c r="S1393" s="11"/>
      <c r="T1393" s="11" t="s">
        <v>1021</v>
      </c>
      <c r="U1393" s="11"/>
      <c r="V1393" s="11"/>
      <c r="W1393" s="27" t="s">
        <v>7688</v>
      </c>
      <c r="X1393" s="27"/>
      <c r="Y1393" s="27">
        <v>1833</v>
      </c>
      <c r="Z1393" s="27" t="s">
        <v>10336</v>
      </c>
      <c r="AA1393" s="27" t="s">
        <v>7190</v>
      </c>
    </row>
    <row r="1394" spans="1:27" x14ac:dyDescent="0.3">
      <c r="A1394" s="11" t="s">
        <v>5154</v>
      </c>
      <c r="B1394" s="27" t="s">
        <v>11300</v>
      </c>
      <c r="M1394" s="22" t="str">
        <f t="shared" si="27"/>
        <v xml:space="preserve">TOYOTA : COROLLA - VARIOS |  :  -  |  :  - </v>
      </c>
      <c r="N1394" s="12" t="s">
        <v>1008</v>
      </c>
      <c r="O1394" s="12"/>
      <c r="P1394" s="12"/>
      <c r="Q1394" s="12" t="s">
        <v>1682</v>
      </c>
      <c r="R1394" s="11"/>
      <c r="S1394" s="11"/>
      <c r="T1394" s="11" t="s">
        <v>1021</v>
      </c>
      <c r="U1394" s="11"/>
      <c r="V1394" s="11"/>
      <c r="W1394" s="27" t="s">
        <v>7689</v>
      </c>
      <c r="X1394" s="27" t="s">
        <v>9104</v>
      </c>
      <c r="Y1394" s="27">
        <v>770435</v>
      </c>
      <c r="Z1394" s="27"/>
      <c r="AA1394" s="27" t="s">
        <v>7184</v>
      </c>
    </row>
    <row r="1395" spans="1:27" ht="37.5" x14ac:dyDescent="0.3">
      <c r="A1395" s="11" t="s">
        <v>5155</v>
      </c>
      <c r="B1395" s="27" t="s">
        <v>11307</v>
      </c>
      <c r="M1395" s="22" t="str">
        <f t="shared" si="27"/>
        <v xml:space="preserve">TOYOTA : HILUX - VARIOS |  :  -  |  :  - </v>
      </c>
      <c r="N1395" s="12" t="s">
        <v>1008</v>
      </c>
      <c r="O1395" s="12"/>
      <c r="P1395" s="12"/>
      <c r="Q1395" s="12" t="s">
        <v>1792</v>
      </c>
      <c r="R1395" s="11"/>
      <c r="S1395" s="11"/>
      <c r="T1395" s="11" t="s">
        <v>1021</v>
      </c>
      <c r="U1395" s="11"/>
      <c r="V1395" s="11"/>
      <c r="W1395" s="27" t="s">
        <v>7690</v>
      </c>
      <c r="X1395" s="27"/>
      <c r="Y1395" s="27">
        <v>770437</v>
      </c>
      <c r="Z1395" s="27"/>
      <c r="AA1395" s="27" t="s">
        <v>7168</v>
      </c>
    </row>
    <row r="1396" spans="1:27" x14ac:dyDescent="0.3">
      <c r="A1396" s="11" t="s">
        <v>5156</v>
      </c>
      <c r="B1396" s="27" t="s">
        <v>11300</v>
      </c>
      <c r="M1396" s="22" t="str">
        <f t="shared" si="27"/>
        <v xml:space="preserve">NISSAN : DATSUN, FIERA, VANETTE SERENA, LAUREL - J15, LD20, LD28 |  :  -  |  :  - </v>
      </c>
      <c r="N1396" s="12" t="s">
        <v>1003</v>
      </c>
      <c r="O1396" s="12"/>
      <c r="P1396" s="12"/>
      <c r="Q1396" s="12" t="s">
        <v>10500</v>
      </c>
      <c r="R1396" s="11"/>
      <c r="S1396" s="11"/>
      <c r="T1396" s="11" t="s">
        <v>10501</v>
      </c>
      <c r="U1396" s="11"/>
      <c r="V1396" s="11"/>
      <c r="W1396" s="27" t="s">
        <v>7691</v>
      </c>
      <c r="X1396" s="27">
        <v>770445</v>
      </c>
      <c r="Y1396" s="27">
        <v>770445</v>
      </c>
      <c r="Z1396" s="27"/>
      <c r="AA1396" s="27" t="s">
        <v>7191</v>
      </c>
    </row>
    <row r="1397" spans="1:27" x14ac:dyDescent="0.3">
      <c r="A1397" s="11" t="s">
        <v>5157</v>
      </c>
      <c r="B1397" s="27" t="s">
        <v>11305</v>
      </c>
      <c r="M1397" s="22" t="str">
        <f t="shared" si="27"/>
        <v xml:space="preserve">HONDA : ACCORD, PILOT 3500, - J35Z SOHC 24 VALV |  :  -  |  :  - </v>
      </c>
      <c r="N1397" s="12" t="s">
        <v>1017</v>
      </c>
      <c r="O1397" s="12"/>
      <c r="P1397" s="12"/>
      <c r="Q1397" s="12" t="s">
        <v>10502</v>
      </c>
      <c r="R1397" s="11"/>
      <c r="S1397" s="11"/>
      <c r="T1397" s="11" t="s">
        <v>10503</v>
      </c>
      <c r="U1397" s="11"/>
      <c r="V1397" s="11"/>
      <c r="W1397" s="27" t="s">
        <v>7692</v>
      </c>
      <c r="X1397" s="27"/>
      <c r="Y1397" s="27">
        <v>770447</v>
      </c>
      <c r="Z1397" s="27"/>
      <c r="AA1397" s="27"/>
    </row>
    <row r="1398" spans="1:27" x14ac:dyDescent="0.3">
      <c r="A1398" s="11" t="s">
        <v>5158</v>
      </c>
      <c r="B1398" s="27"/>
      <c r="M1398" s="22" t="str">
        <f t="shared" si="27"/>
        <v xml:space="preserve">NISSAN : SENTRA - VARIOS | KIA : RIO -  |  :  - </v>
      </c>
      <c r="N1398" s="12" t="s">
        <v>1003</v>
      </c>
      <c r="O1398" s="12" t="s">
        <v>1001</v>
      </c>
      <c r="P1398" s="12"/>
      <c r="Q1398" s="12" t="s">
        <v>1623</v>
      </c>
      <c r="R1398" s="11" t="s">
        <v>1594</v>
      </c>
      <c r="S1398" s="11"/>
      <c r="T1398" s="11" t="s">
        <v>1021</v>
      </c>
      <c r="U1398" s="11"/>
      <c r="V1398" s="11"/>
      <c r="W1398" s="27" t="s">
        <v>7693</v>
      </c>
      <c r="X1398" s="27"/>
      <c r="Y1398" s="27">
        <v>770450</v>
      </c>
      <c r="Z1398" s="27"/>
      <c r="AA1398" s="27" t="s">
        <v>7184</v>
      </c>
    </row>
    <row r="1399" spans="1:27" ht="37.5" x14ac:dyDescent="0.3">
      <c r="A1399" s="11" t="s">
        <v>5159</v>
      </c>
      <c r="B1399" s="27" t="s">
        <v>11307</v>
      </c>
      <c r="M1399" s="22" t="str">
        <f t="shared" si="27"/>
        <v xml:space="preserve">VARIOS : VARIOS - VARIOS |  :  -  |  :  - </v>
      </c>
      <c r="N1399" s="12" t="s">
        <v>1021</v>
      </c>
      <c r="O1399" s="12"/>
      <c r="P1399" s="12"/>
      <c r="Q1399" s="12" t="s">
        <v>1021</v>
      </c>
      <c r="R1399" s="11"/>
      <c r="S1399" s="11"/>
      <c r="T1399" s="11" t="s">
        <v>1021</v>
      </c>
      <c r="U1399" s="11"/>
      <c r="V1399" s="11"/>
      <c r="W1399" s="27" t="s">
        <v>7694</v>
      </c>
      <c r="X1399" s="27"/>
      <c r="Y1399" s="27">
        <v>770459</v>
      </c>
      <c r="Z1399" s="27"/>
      <c r="AA1399" s="27" t="s">
        <v>7168</v>
      </c>
    </row>
    <row r="1400" spans="1:27" ht="56.25" x14ac:dyDescent="0.3">
      <c r="A1400" s="11" t="s">
        <v>5160</v>
      </c>
      <c r="B1400" s="27" t="s">
        <v>11318</v>
      </c>
      <c r="M1400" s="22" t="str">
        <f t="shared" si="27"/>
        <v xml:space="preserve">VARIOS : VARIOS - VARIOS |  :  -  |  :  - </v>
      </c>
      <c r="N1400" s="12" t="s">
        <v>1021</v>
      </c>
      <c r="O1400" s="12"/>
      <c r="P1400" s="12"/>
      <c r="Q1400" s="12" t="s">
        <v>1021</v>
      </c>
      <c r="R1400" s="11"/>
      <c r="S1400" s="11"/>
      <c r="T1400" s="11" t="s">
        <v>1021</v>
      </c>
      <c r="U1400" s="11"/>
      <c r="V1400" s="11"/>
      <c r="W1400" s="27" t="s">
        <v>7695</v>
      </c>
      <c r="X1400" s="27">
        <v>770474</v>
      </c>
      <c r="Y1400" s="27">
        <v>770474</v>
      </c>
      <c r="Z1400" s="27"/>
      <c r="AA1400" s="27" t="s">
        <v>7189</v>
      </c>
    </row>
    <row r="1401" spans="1:27" ht="37.5" x14ac:dyDescent="0.3">
      <c r="A1401" s="11" t="s">
        <v>5161</v>
      </c>
      <c r="B1401" s="27" t="s">
        <v>11307</v>
      </c>
      <c r="M1401" s="22" t="str">
        <f t="shared" si="27"/>
        <v xml:space="preserve">VARIOS : VARIOS - VARIOS |  :  -  |  :  - </v>
      </c>
      <c r="N1401" s="12" t="s">
        <v>1021</v>
      </c>
      <c r="O1401" s="12"/>
      <c r="P1401" s="12"/>
      <c r="Q1401" s="12" t="s">
        <v>1021</v>
      </c>
      <c r="R1401" s="11"/>
      <c r="S1401" s="11"/>
      <c r="T1401" s="11" t="s">
        <v>1021</v>
      </c>
      <c r="U1401" s="11"/>
      <c r="V1401" s="11"/>
      <c r="W1401" s="27" t="s">
        <v>7696</v>
      </c>
      <c r="X1401" s="27"/>
      <c r="Y1401" s="27">
        <v>790460</v>
      </c>
      <c r="Z1401" s="27"/>
      <c r="AA1401" s="27" t="s">
        <v>7168</v>
      </c>
    </row>
    <row r="1402" spans="1:27" x14ac:dyDescent="0.3">
      <c r="A1402" s="11" t="s">
        <v>5162</v>
      </c>
      <c r="B1402" s="27" t="s">
        <v>11319</v>
      </c>
      <c r="M1402" s="22" t="str">
        <f t="shared" si="27"/>
        <v xml:space="preserve">TOYOTA : HILUX 3000 - 3VZE VZN130 SOHC |  :  -  |  :  - </v>
      </c>
      <c r="N1402" s="12" t="s">
        <v>1008</v>
      </c>
      <c r="O1402" s="12"/>
      <c r="P1402" s="12"/>
      <c r="Q1402" s="12" t="s">
        <v>10504</v>
      </c>
      <c r="R1402" s="11"/>
      <c r="S1402" s="11"/>
      <c r="T1402" s="11" t="s">
        <v>10505</v>
      </c>
      <c r="U1402" s="11"/>
      <c r="V1402" s="11"/>
      <c r="W1402" s="27" t="s">
        <v>7697</v>
      </c>
      <c r="X1402" s="27"/>
      <c r="Y1402" s="27">
        <v>770463</v>
      </c>
      <c r="Z1402" s="27"/>
      <c r="AA1402" s="27"/>
    </row>
    <row r="1403" spans="1:27" ht="37.5" x14ac:dyDescent="0.3">
      <c r="A1403" s="11" t="s">
        <v>5163</v>
      </c>
      <c r="B1403" s="27" t="s">
        <v>11305</v>
      </c>
      <c r="M1403" s="22" t="str">
        <f t="shared" si="27"/>
        <v xml:space="preserve">MITSUBISHI : LANCER 1600, LANCER 1800 - 4G92 CK4A SOHC 16 VALV, 4G93 GDI CS5A DOHC |  :  -  |  :  - </v>
      </c>
      <c r="N1403" s="12" t="s">
        <v>1004</v>
      </c>
      <c r="O1403" s="12"/>
      <c r="P1403" s="12"/>
      <c r="Q1403" s="12" t="s">
        <v>10506</v>
      </c>
      <c r="R1403" s="11"/>
      <c r="S1403" s="11"/>
      <c r="T1403" s="11" t="s">
        <v>10507</v>
      </c>
      <c r="U1403" s="11"/>
      <c r="V1403" s="11"/>
      <c r="W1403" s="27" t="s">
        <v>7698</v>
      </c>
      <c r="X1403" s="27"/>
      <c r="Y1403" s="27">
        <v>770460</v>
      </c>
      <c r="Z1403" s="27"/>
      <c r="AA1403" s="27"/>
    </row>
    <row r="1404" spans="1:27" x14ac:dyDescent="0.3">
      <c r="A1404" s="11" t="s">
        <v>5164</v>
      </c>
      <c r="B1404" s="27" t="s">
        <v>11305</v>
      </c>
      <c r="M1404" s="22" t="str">
        <f t="shared" si="27"/>
        <v xml:space="preserve">NISSAN : SANY - QR25 |  :  -  |  :  - </v>
      </c>
      <c r="N1404" s="12" t="s">
        <v>1003</v>
      </c>
      <c r="O1404" s="12"/>
      <c r="P1404" s="12"/>
      <c r="Q1404" s="12" t="s">
        <v>10508</v>
      </c>
      <c r="R1404" s="11"/>
      <c r="S1404" s="11"/>
      <c r="T1404" s="11" t="s">
        <v>10509</v>
      </c>
      <c r="U1404" s="11"/>
      <c r="V1404" s="11"/>
      <c r="W1404" s="27" t="s">
        <v>7699</v>
      </c>
      <c r="X1404" s="27"/>
      <c r="Y1404" s="27">
        <v>770461</v>
      </c>
      <c r="Z1404" s="27"/>
      <c r="AA1404" s="27"/>
    </row>
    <row r="1405" spans="1:27" x14ac:dyDescent="0.3">
      <c r="A1405" s="11" t="s">
        <v>5165</v>
      </c>
      <c r="B1405" s="27" t="s">
        <v>11300</v>
      </c>
      <c r="M1405" s="22" t="str">
        <f t="shared" si="27"/>
        <v xml:space="preserve">TOYOTA : PROBOX, YARIS - 1NZ, 2NZ |  :  -  |  :  - </v>
      </c>
      <c r="N1405" s="12" t="s">
        <v>1008</v>
      </c>
      <c r="O1405" s="12"/>
      <c r="P1405" s="12"/>
      <c r="Q1405" s="12" t="s">
        <v>1689</v>
      </c>
      <c r="R1405" s="11"/>
      <c r="S1405" s="11"/>
      <c r="T1405" s="11" t="s">
        <v>2029</v>
      </c>
      <c r="U1405" s="11"/>
      <c r="V1405" s="11"/>
      <c r="W1405" s="27" t="s">
        <v>7700</v>
      </c>
      <c r="X1405" s="27">
        <v>770470</v>
      </c>
      <c r="Y1405" s="27">
        <v>770470</v>
      </c>
      <c r="Z1405" s="27"/>
      <c r="AA1405" s="27" t="s">
        <v>7192</v>
      </c>
    </row>
    <row r="1406" spans="1:27" ht="56.25" x14ac:dyDescent="0.3">
      <c r="A1406" s="11" t="s">
        <v>5166</v>
      </c>
      <c r="B1406" s="27" t="s">
        <v>11320</v>
      </c>
      <c r="M1406" s="22" t="str">
        <f t="shared" si="27"/>
        <v xml:space="preserve">HONDA : MOTO - VARIOS | SUZUKI : VARIOS - VARIOS |  :  - </v>
      </c>
      <c r="N1406" s="12" t="s">
        <v>1017</v>
      </c>
      <c r="O1406" s="12" t="s">
        <v>1010</v>
      </c>
      <c r="P1406" s="12"/>
      <c r="Q1406" s="12" t="s">
        <v>10510</v>
      </c>
      <c r="R1406" s="11" t="s">
        <v>1021</v>
      </c>
      <c r="S1406" s="11"/>
      <c r="T1406" s="11" t="s">
        <v>1021</v>
      </c>
      <c r="U1406" s="11" t="s">
        <v>1021</v>
      </c>
      <c r="V1406" s="11"/>
      <c r="W1406" s="27" t="s">
        <v>7701</v>
      </c>
      <c r="X1406" s="27"/>
      <c r="Y1406" s="27">
        <v>770475</v>
      </c>
      <c r="Z1406" s="27"/>
      <c r="AA1406" s="27" t="s">
        <v>7193</v>
      </c>
    </row>
    <row r="1407" spans="1:27" ht="56.25" x14ac:dyDescent="0.3">
      <c r="A1407" s="11" t="s">
        <v>5167</v>
      </c>
      <c r="B1407" s="27" t="s">
        <v>11321</v>
      </c>
      <c r="M1407" s="22" t="str">
        <f t="shared" si="27"/>
        <v xml:space="preserve">HONDA : VARIOS - VARIOS | SUZUKI : VARIOS - VARIOS |  :  - </v>
      </c>
      <c r="N1407" s="12" t="s">
        <v>1017</v>
      </c>
      <c r="O1407" s="12" t="s">
        <v>1010</v>
      </c>
      <c r="P1407" s="12"/>
      <c r="Q1407" s="12" t="s">
        <v>1021</v>
      </c>
      <c r="R1407" s="11" t="s">
        <v>1021</v>
      </c>
      <c r="S1407" s="11"/>
      <c r="T1407" s="11" t="s">
        <v>1021</v>
      </c>
      <c r="U1407" s="11" t="s">
        <v>1021</v>
      </c>
      <c r="V1407" s="11"/>
      <c r="W1407" s="27" t="s">
        <v>7702</v>
      </c>
      <c r="X1407" s="27">
        <v>770476</v>
      </c>
      <c r="Y1407" s="27">
        <v>770476</v>
      </c>
      <c r="Z1407" s="27"/>
      <c r="AA1407" s="27" t="s">
        <v>7194</v>
      </c>
    </row>
    <row r="1408" spans="1:27" x14ac:dyDescent="0.3">
      <c r="A1408" s="11" t="s">
        <v>5168</v>
      </c>
      <c r="B1408" s="27" t="s">
        <v>11300</v>
      </c>
      <c r="M1408" s="22" t="str">
        <f t="shared" si="27"/>
        <v xml:space="preserve">CHERY : TIGGO - VARIOS | HYUNDAI :  -  |  :  - </v>
      </c>
      <c r="N1408" s="12" t="s">
        <v>1012</v>
      </c>
      <c r="O1408" s="12" t="s">
        <v>1002</v>
      </c>
      <c r="P1408" s="12"/>
      <c r="Q1408" s="12" t="s">
        <v>10511</v>
      </c>
      <c r="R1408" s="11"/>
      <c r="S1408" s="11"/>
      <c r="T1408" s="11" t="s">
        <v>1021</v>
      </c>
      <c r="U1408" s="11"/>
      <c r="V1408" s="11"/>
      <c r="W1408" s="27" t="s">
        <v>7703</v>
      </c>
      <c r="X1408" s="27">
        <v>770947</v>
      </c>
      <c r="Y1408" s="27">
        <v>770947</v>
      </c>
      <c r="Z1408" s="27"/>
      <c r="AA1408" s="27" t="s">
        <v>7195</v>
      </c>
    </row>
    <row r="1409" spans="1:27" ht="37.5" x14ac:dyDescent="0.3">
      <c r="A1409" s="11" t="s">
        <v>5169</v>
      </c>
      <c r="B1409" s="27" t="s">
        <v>11300</v>
      </c>
      <c r="M1409" s="22" t="str">
        <f t="shared" si="27"/>
        <v xml:space="preserve">DAEWOO : RACER,CIELO - VARIOS |  :  -  |  :  - </v>
      </c>
      <c r="N1409" s="12" t="s">
        <v>1006</v>
      </c>
      <c r="O1409" s="12"/>
      <c r="P1409" s="12"/>
      <c r="Q1409" s="12" t="s">
        <v>10512</v>
      </c>
      <c r="R1409" s="11"/>
      <c r="S1409" s="11"/>
      <c r="T1409" s="11" t="s">
        <v>1021</v>
      </c>
      <c r="U1409" s="11"/>
      <c r="V1409" s="11"/>
      <c r="W1409" s="27" t="s">
        <v>7704</v>
      </c>
      <c r="X1409" s="27">
        <v>770480</v>
      </c>
      <c r="Y1409" s="27">
        <v>770480</v>
      </c>
      <c r="Z1409" s="27"/>
      <c r="AA1409" s="27" t="s">
        <v>7196</v>
      </c>
    </row>
    <row r="1410" spans="1:27" x14ac:dyDescent="0.3">
      <c r="A1410" s="11" t="s">
        <v>5170</v>
      </c>
      <c r="B1410" s="27" t="s">
        <v>11319</v>
      </c>
      <c r="M1410" s="22" t="str">
        <f t="shared" si="27"/>
        <v xml:space="preserve">TOYOTA : CAMRY - 1MZ-FE, 3MZ-FE |  :  -  |  :  - </v>
      </c>
      <c r="N1410" s="12" t="s">
        <v>1008</v>
      </c>
      <c r="O1410" s="12"/>
      <c r="P1410" s="12"/>
      <c r="Q1410" s="12" t="s">
        <v>10513</v>
      </c>
      <c r="R1410" s="11"/>
      <c r="S1410" s="11"/>
      <c r="T1410" s="11" t="s">
        <v>10514</v>
      </c>
      <c r="U1410" s="11"/>
      <c r="V1410" s="11"/>
      <c r="W1410" s="27" t="s">
        <v>7705</v>
      </c>
      <c r="X1410" s="27"/>
      <c r="Y1410" s="27">
        <v>770483</v>
      </c>
      <c r="Z1410" s="27"/>
      <c r="AA1410" s="27"/>
    </row>
    <row r="1411" spans="1:27" ht="37.5" x14ac:dyDescent="0.3">
      <c r="A1411" s="11" t="s">
        <v>5171</v>
      </c>
      <c r="B1411" s="27" t="s">
        <v>11322</v>
      </c>
      <c r="M1411" s="22" t="str">
        <f t="shared" si="27"/>
        <v xml:space="preserve">TOYOTA : HI ACE - VARIOS |  :  -  |  :  - </v>
      </c>
      <c r="N1411" s="12" t="s">
        <v>1008</v>
      </c>
      <c r="O1411" s="12"/>
      <c r="P1411" s="12"/>
      <c r="Q1411" s="12" t="s">
        <v>10515</v>
      </c>
      <c r="R1411" s="11"/>
      <c r="S1411" s="11"/>
      <c r="T1411" s="11" t="s">
        <v>1021</v>
      </c>
      <c r="U1411" s="11"/>
      <c r="V1411" s="11"/>
      <c r="W1411" s="27" t="s">
        <v>7706</v>
      </c>
      <c r="X1411" s="27">
        <v>770486</v>
      </c>
      <c r="Y1411" s="27">
        <v>770486</v>
      </c>
      <c r="Z1411" s="27"/>
      <c r="AA1411" s="27" t="s">
        <v>7168</v>
      </c>
    </row>
    <row r="1412" spans="1:27" ht="37.5" x14ac:dyDescent="0.3">
      <c r="A1412" s="11" t="s">
        <v>5172</v>
      </c>
      <c r="B1412" s="27" t="s">
        <v>11300</v>
      </c>
      <c r="M1412" s="22" t="str">
        <f t="shared" si="27"/>
        <v xml:space="preserve">TOYOTA : TERCEL - VARIOS |  :  -  |  :  - </v>
      </c>
      <c r="N1412" s="12" t="s">
        <v>1008</v>
      </c>
      <c r="O1412" s="12"/>
      <c r="P1412" s="12"/>
      <c r="Q1412" s="12" t="s">
        <v>2732</v>
      </c>
      <c r="R1412" s="11"/>
      <c r="S1412" s="11"/>
      <c r="T1412" s="11" t="s">
        <v>1021</v>
      </c>
      <c r="U1412" s="11"/>
      <c r="V1412" s="11"/>
      <c r="W1412" s="27" t="s">
        <v>7707</v>
      </c>
      <c r="X1412" s="27">
        <v>770490</v>
      </c>
      <c r="Y1412" s="27">
        <v>770490</v>
      </c>
      <c r="Z1412" s="27"/>
      <c r="AA1412" s="27" t="s">
        <v>7197</v>
      </c>
    </row>
    <row r="1413" spans="1:27" x14ac:dyDescent="0.3">
      <c r="A1413" s="11" t="s">
        <v>5173</v>
      </c>
      <c r="B1413" s="27" t="s">
        <v>11305</v>
      </c>
      <c r="M1413" s="22" t="str">
        <f t="shared" si="27"/>
        <v xml:space="preserve">TOYOTA : COROLLA, CAMRY - 4A, 5A, 5S, 3E, 4E |  :  -  |  :  - </v>
      </c>
      <c r="N1413" s="12" t="s">
        <v>1008</v>
      </c>
      <c r="O1413" s="12"/>
      <c r="P1413" s="12"/>
      <c r="Q1413" s="12" t="s">
        <v>10516</v>
      </c>
      <c r="R1413" s="11"/>
      <c r="S1413" s="11"/>
      <c r="T1413" s="11" t="s">
        <v>10517</v>
      </c>
      <c r="U1413" s="11"/>
      <c r="V1413" s="11"/>
      <c r="W1413" s="27" t="s">
        <v>7708</v>
      </c>
      <c r="X1413" s="27"/>
      <c r="Y1413" s="27">
        <v>770493</v>
      </c>
      <c r="Z1413" s="27"/>
      <c r="AA1413" s="27"/>
    </row>
    <row r="1414" spans="1:27" x14ac:dyDescent="0.3">
      <c r="A1414" s="11" t="s">
        <v>5174</v>
      </c>
      <c r="B1414" s="27" t="s">
        <v>11305</v>
      </c>
      <c r="M1414" s="22" t="str">
        <f t="shared" si="27"/>
        <v xml:space="preserve">NISSAN : AD VAN, PULSAR, SUNNY - GA13, GA15 |  :  -  |  :  - </v>
      </c>
      <c r="N1414" s="12" t="s">
        <v>1003</v>
      </c>
      <c r="O1414" s="12"/>
      <c r="P1414" s="12"/>
      <c r="Q1414" s="12" t="s">
        <v>10518</v>
      </c>
      <c r="R1414" s="11"/>
      <c r="S1414" s="11"/>
      <c r="T1414" s="11" t="s">
        <v>10519</v>
      </c>
      <c r="U1414" s="11"/>
      <c r="V1414" s="11"/>
      <c r="W1414" s="27" t="s">
        <v>7709</v>
      </c>
      <c r="X1414" s="27"/>
      <c r="Y1414" s="27">
        <v>770494</v>
      </c>
      <c r="Z1414" s="27"/>
      <c r="AA1414" s="27"/>
    </row>
    <row r="1415" spans="1:27" x14ac:dyDescent="0.3">
      <c r="A1415" s="11" t="s">
        <v>5175</v>
      </c>
      <c r="B1415" s="27" t="s">
        <v>11300</v>
      </c>
      <c r="M1415" s="22" t="str">
        <f t="shared" si="27"/>
        <v xml:space="preserve">HONDA : ACCORD,PRELUDE - F18, F22 |  :  -  |  :  - </v>
      </c>
      <c r="N1415" s="12" t="s">
        <v>1017</v>
      </c>
      <c r="O1415" s="12"/>
      <c r="P1415" s="12"/>
      <c r="Q1415" s="12" t="s">
        <v>10520</v>
      </c>
      <c r="R1415" s="11"/>
      <c r="S1415" s="11"/>
      <c r="T1415" s="11" t="s">
        <v>10521</v>
      </c>
      <c r="U1415" s="11"/>
      <c r="V1415" s="11"/>
      <c r="W1415" s="27" t="s">
        <v>7710</v>
      </c>
      <c r="X1415" s="27">
        <v>770496</v>
      </c>
      <c r="Y1415" s="27">
        <v>770496</v>
      </c>
      <c r="Z1415" s="27"/>
      <c r="AA1415" s="27" t="s">
        <v>7158</v>
      </c>
    </row>
    <row r="1416" spans="1:27" x14ac:dyDescent="0.3">
      <c r="A1416" s="11" t="s">
        <v>5176</v>
      </c>
      <c r="B1416" s="27" t="s">
        <v>11305</v>
      </c>
      <c r="M1416" s="22" t="str">
        <f t="shared" si="27"/>
        <v xml:space="preserve">SUZUKI : APV, GRAND VITARA - G16A |  :  -  |  :  - </v>
      </c>
      <c r="N1416" s="12" t="s">
        <v>1010</v>
      </c>
      <c r="O1416" s="12"/>
      <c r="P1416" s="12"/>
      <c r="Q1416" s="12" t="s">
        <v>10522</v>
      </c>
      <c r="R1416" s="11"/>
      <c r="S1416" s="11"/>
      <c r="T1416" s="11" t="s">
        <v>10523</v>
      </c>
      <c r="U1416" s="11"/>
      <c r="V1416" s="11"/>
      <c r="W1416" s="27" t="s">
        <v>7711</v>
      </c>
      <c r="X1416" s="27"/>
      <c r="Y1416" s="27">
        <v>770498</v>
      </c>
      <c r="Z1416" s="27"/>
      <c r="AA1416" s="27"/>
    </row>
    <row r="1417" spans="1:27" x14ac:dyDescent="0.3">
      <c r="A1417" s="11" t="s">
        <v>5177</v>
      </c>
      <c r="B1417" s="27" t="s">
        <v>11316</v>
      </c>
      <c r="M1417" s="22" t="str">
        <f t="shared" si="27"/>
        <v xml:space="preserve">HONDA : ACCORD, CIVIC - VARIOS |  :  -  |  :  - </v>
      </c>
      <c r="N1417" s="12" t="s">
        <v>1017</v>
      </c>
      <c r="O1417" s="12"/>
      <c r="P1417" s="12"/>
      <c r="Q1417" s="12" t="s">
        <v>10524</v>
      </c>
      <c r="R1417" s="11"/>
      <c r="S1417" s="11"/>
      <c r="T1417" s="11" t="s">
        <v>1021</v>
      </c>
      <c r="U1417" s="11"/>
      <c r="V1417" s="11"/>
      <c r="W1417" s="27" t="s">
        <v>7712</v>
      </c>
      <c r="X1417" s="27">
        <v>770500</v>
      </c>
      <c r="Y1417" s="27">
        <v>770500</v>
      </c>
      <c r="Z1417" s="27"/>
      <c r="AA1417" s="27" t="s">
        <v>7198</v>
      </c>
    </row>
    <row r="1418" spans="1:27" x14ac:dyDescent="0.3">
      <c r="A1418" s="11" t="s">
        <v>5178</v>
      </c>
      <c r="B1418" s="27" t="s">
        <v>11300</v>
      </c>
      <c r="M1418" s="22" t="str">
        <f t="shared" si="27"/>
        <v xml:space="preserve">MAZDA : FAMILIA 323 - VARIOS |  :  -  |  :  - </v>
      </c>
      <c r="N1418" s="12" t="s">
        <v>2257</v>
      </c>
      <c r="O1418" s="12"/>
      <c r="P1418" s="12"/>
      <c r="Q1418" s="12" t="s">
        <v>10525</v>
      </c>
      <c r="R1418" s="11"/>
      <c r="S1418" s="11"/>
      <c r="T1418" s="11" t="s">
        <v>1021</v>
      </c>
      <c r="U1418" s="11"/>
      <c r="V1418" s="11"/>
      <c r="W1418" s="27" t="s">
        <v>7713</v>
      </c>
      <c r="X1418" s="27">
        <v>770505</v>
      </c>
      <c r="Y1418" s="27">
        <v>770505</v>
      </c>
      <c r="Z1418" s="27"/>
      <c r="AA1418" s="27" t="s">
        <v>7181</v>
      </c>
    </row>
    <row r="1419" spans="1:27" x14ac:dyDescent="0.3">
      <c r="A1419" s="11" t="s">
        <v>5179</v>
      </c>
      <c r="B1419" s="27" t="s">
        <v>11300</v>
      </c>
      <c r="M1419" s="22" t="str">
        <f t="shared" si="27"/>
        <v xml:space="preserve">HONDA : CRV 2000 - B18, B20, ZC |  :  -  |  :  - </v>
      </c>
      <c r="N1419" s="12" t="s">
        <v>1017</v>
      </c>
      <c r="O1419" s="12"/>
      <c r="P1419" s="12"/>
      <c r="Q1419" s="12" t="s">
        <v>10526</v>
      </c>
      <c r="R1419" s="11"/>
      <c r="S1419" s="11"/>
      <c r="T1419" s="11" t="s">
        <v>10527</v>
      </c>
      <c r="U1419" s="11"/>
      <c r="V1419" s="11"/>
      <c r="W1419" s="27" t="s">
        <v>7714</v>
      </c>
      <c r="X1419" s="27">
        <v>770506</v>
      </c>
      <c r="Y1419" s="27">
        <v>770506</v>
      </c>
      <c r="Z1419" s="27"/>
      <c r="AA1419" s="27" t="s">
        <v>7199</v>
      </c>
    </row>
    <row r="1420" spans="1:27" x14ac:dyDescent="0.3">
      <c r="A1420" s="11" t="s">
        <v>5180</v>
      </c>
      <c r="B1420" s="27" t="s">
        <v>11305</v>
      </c>
      <c r="M1420" s="22" t="str">
        <f t="shared" si="27"/>
        <v xml:space="preserve">HYUNDAI : SONATA - VARIOS | KIA : OPTIMA - VARIOS |  :  - </v>
      </c>
      <c r="N1420" s="12" t="s">
        <v>1002</v>
      </c>
      <c r="O1420" s="12" t="s">
        <v>1001</v>
      </c>
      <c r="P1420" s="12"/>
      <c r="Q1420" s="12" t="s">
        <v>1597</v>
      </c>
      <c r="R1420" s="11" t="s">
        <v>1749</v>
      </c>
      <c r="S1420" s="11"/>
      <c r="T1420" s="11" t="s">
        <v>1021</v>
      </c>
      <c r="U1420" s="11" t="s">
        <v>1021</v>
      </c>
      <c r="V1420" s="11"/>
      <c r="W1420" s="27" t="s">
        <v>7715</v>
      </c>
      <c r="X1420" s="27"/>
      <c r="Y1420" s="27">
        <v>770508</v>
      </c>
      <c r="Z1420" s="27"/>
      <c r="AA1420" s="27"/>
    </row>
    <row r="1421" spans="1:27" x14ac:dyDescent="0.3">
      <c r="A1421" s="11" t="s">
        <v>5181</v>
      </c>
      <c r="B1421" s="27" t="s">
        <v>11305</v>
      </c>
      <c r="M1421" s="22" t="str">
        <f t="shared" si="27"/>
        <v xml:space="preserve">NISSAN : SUNNY 1600 - QG16DE DOHC |  :  -  |  :  - </v>
      </c>
      <c r="N1421" s="12" t="s">
        <v>1003</v>
      </c>
      <c r="O1421" s="12"/>
      <c r="P1421" s="12"/>
      <c r="Q1421" s="12" t="s">
        <v>10528</v>
      </c>
      <c r="R1421" s="11"/>
      <c r="S1421" s="11"/>
      <c r="T1421" s="11" t="s">
        <v>10529</v>
      </c>
      <c r="U1421" s="11"/>
      <c r="V1421" s="11"/>
      <c r="W1421" s="27" t="s">
        <v>7716</v>
      </c>
      <c r="X1421" s="27"/>
      <c r="Y1421" s="27">
        <v>770509</v>
      </c>
      <c r="Z1421" s="27"/>
      <c r="AA1421" s="27"/>
    </row>
    <row r="1422" spans="1:27" x14ac:dyDescent="0.3">
      <c r="A1422" s="11" t="s">
        <v>5182</v>
      </c>
      <c r="B1422" s="27" t="s">
        <v>11300</v>
      </c>
      <c r="M1422" s="22" t="str">
        <f t="shared" si="27"/>
        <v xml:space="preserve">SUBARU : LEGACY, IMPRESA - VARIOS |  :  -  |  :  - </v>
      </c>
      <c r="N1422" s="12" t="s">
        <v>10486</v>
      </c>
      <c r="O1422" s="12"/>
      <c r="P1422" s="12"/>
      <c r="Q1422" s="12" t="s">
        <v>10487</v>
      </c>
      <c r="R1422" s="11"/>
      <c r="S1422" s="11"/>
      <c r="T1422" s="11" t="s">
        <v>1021</v>
      </c>
      <c r="U1422" s="11"/>
      <c r="V1422" s="11"/>
      <c r="W1422" s="27" t="s">
        <v>7717</v>
      </c>
      <c r="X1422" s="27"/>
      <c r="Y1422" s="27">
        <v>770510</v>
      </c>
      <c r="Z1422" s="27"/>
      <c r="AA1422" s="27" t="s">
        <v>7200</v>
      </c>
    </row>
    <row r="1423" spans="1:27" x14ac:dyDescent="0.3">
      <c r="A1423" s="11" t="s">
        <v>5183</v>
      </c>
      <c r="B1423" s="27" t="s">
        <v>11305</v>
      </c>
      <c r="M1423" s="22" t="str">
        <f t="shared" si="27"/>
        <v xml:space="preserve">NISSAN : PULSAR, SUNNY, SENTRA, MICRA - GA13, MA13 |  :  -  |  :  - </v>
      </c>
      <c r="N1423" s="12" t="s">
        <v>1003</v>
      </c>
      <c r="O1423" s="12"/>
      <c r="P1423" s="12"/>
      <c r="Q1423" s="12" t="s">
        <v>10530</v>
      </c>
      <c r="R1423" s="11"/>
      <c r="S1423" s="11"/>
      <c r="T1423" s="11" t="s">
        <v>10531</v>
      </c>
      <c r="U1423" s="11"/>
      <c r="V1423" s="11"/>
      <c r="W1423" s="27" t="s">
        <v>7718</v>
      </c>
      <c r="X1423" s="27"/>
      <c r="Y1423" s="27">
        <v>770520</v>
      </c>
      <c r="Z1423" s="27"/>
      <c r="AA1423" s="27"/>
    </row>
    <row r="1424" spans="1:27" x14ac:dyDescent="0.3">
      <c r="A1424" s="11" t="s">
        <v>5184</v>
      </c>
      <c r="B1424" s="27" t="s">
        <v>11305</v>
      </c>
      <c r="M1424" s="22" t="str">
        <f t="shared" si="27"/>
        <v xml:space="preserve">NISSAN : AD VAN, PULSAR, SUNNY - GA15, GA16, QG15, QG18 |  :  -  |  :  - </v>
      </c>
      <c r="N1424" s="12" t="s">
        <v>1003</v>
      </c>
      <c r="O1424" s="12"/>
      <c r="P1424" s="12"/>
      <c r="Q1424" s="12" t="s">
        <v>10518</v>
      </c>
      <c r="R1424" s="11"/>
      <c r="S1424" s="11"/>
      <c r="T1424" s="11" t="s">
        <v>10532</v>
      </c>
      <c r="U1424" s="11"/>
      <c r="V1424" s="11"/>
      <c r="W1424" s="27" t="s">
        <v>7719</v>
      </c>
      <c r="X1424" s="27"/>
      <c r="Y1424" s="27">
        <v>770523</v>
      </c>
      <c r="Z1424" s="27">
        <v>770523</v>
      </c>
      <c r="AA1424" s="27"/>
    </row>
    <row r="1425" spans="1:27" x14ac:dyDescent="0.3">
      <c r="A1425" s="11" t="s">
        <v>5185</v>
      </c>
      <c r="B1425" s="27" t="s">
        <v>11301</v>
      </c>
      <c r="M1425" s="22" t="str">
        <f t="shared" si="27"/>
        <v xml:space="preserve">TOYOTA : COROLLA, STARLET - VARIOS |  :  -  |  :  - </v>
      </c>
      <c r="N1425" s="12" t="s">
        <v>1008</v>
      </c>
      <c r="O1425" s="12"/>
      <c r="P1425" s="12"/>
      <c r="Q1425" s="12" t="s">
        <v>1859</v>
      </c>
      <c r="R1425" s="11"/>
      <c r="S1425" s="11"/>
      <c r="T1425" s="11" t="s">
        <v>1021</v>
      </c>
      <c r="U1425" s="11"/>
      <c r="V1425" s="11"/>
      <c r="W1425" s="27" t="s">
        <v>7720</v>
      </c>
      <c r="X1425" s="27">
        <v>770530</v>
      </c>
      <c r="Y1425" s="27">
        <v>770530</v>
      </c>
      <c r="Z1425" s="27"/>
      <c r="AA1425" s="27" t="s">
        <v>7201</v>
      </c>
    </row>
    <row r="1426" spans="1:27" x14ac:dyDescent="0.3">
      <c r="A1426" s="11" t="s">
        <v>5186</v>
      </c>
      <c r="B1426" s="27" t="s">
        <v>11300</v>
      </c>
      <c r="M1426" s="22" t="str">
        <f t="shared" si="27"/>
        <v xml:space="preserve">SUZUKI : CARRY, SAMURAI - VARIOS |  :  -  |  :  - </v>
      </c>
      <c r="N1426" s="12" t="s">
        <v>1010</v>
      </c>
      <c r="O1426" s="12"/>
      <c r="P1426" s="12"/>
      <c r="Q1426" s="12" t="s">
        <v>10533</v>
      </c>
      <c r="R1426" s="11"/>
      <c r="S1426" s="11"/>
      <c r="T1426" s="11" t="s">
        <v>1021</v>
      </c>
      <c r="U1426" s="11"/>
      <c r="V1426" s="11"/>
      <c r="W1426" s="27" t="s">
        <v>7721</v>
      </c>
      <c r="X1426" s="27">
        <v>770535</v>
      </c>
      <c r="Y1426" s="27">
        <v>770535</v>
      </c>
      <c r="Z1426" s="27"/>
      <c r="AA1426" s="27" t="s">
        <v>7169</v>
      </c>
    </row>
    <row r="1427" spans="1:27" x14ac:dyDescent="0.3">
      <c r="A1427" s="11" t="s">
        <v>5187</v>
      </c>
      <c r="B1427" s="27" t="s">
        <v>11300</v>
      </c>
      <c r="M1427" s="22" t="str">
        <f t="shared" si="27"/>
        <v xml:space="preserve">NISSAN : ATLAS, CARAVAN - TD27, SD22 | MITSUBISHI : VARIOS - VARIOS |  :  - </v>
      </c>
      <c r="N1427" s="12" t="s">
        <v>1003</v>
      </c>
      <c r="O1427" s="12" t="s">
        <v>1004</v>
      </c>
      <c r="P1427" s="12"/>
      <c r="Q1427" s="12" t="s">
        <v>10534</v>
      </c>
      <c r="R1427" s="11" t="s">
        <v>1021</v>
      </c>
      <c r="S1427" s="11"/>
      <c r="T1427" s="11" t="s">
        <v>10535</v>
      </c>
      <c r="U1427" s="11" t="s">
        <v>1021</v>
      </c>
      <c r="V1427" s="11"/>
      <c r="W1427" s="27" t="s">
        <v>7722</v>
      </c>
      <c r="X1427" s="27">
        <v>770540</v>
      </c>
      <c r="Y1427" s="27">
        <v>770540</v>
      </c>
      <c r="Z1427" s="27"/>
      <c r="AA1427" s="27" t="s">
        <v>7202</v>
      </c>
    </row>
    <row r="1428" spans="1:27" x14ac:dyDescent="0.3">
      <c r="A1428" s="11" t="s">
        <v>5188</v>
      </c>
      <c r="B1428" s="27" t="s">
        <v>11316</v>
      </c>
      <c r="M1428" s="22" t="str">
        <f t="shared" si="27"/>
        <v xml:space="preserve">HONDA : ACCORD 1800, ACCORD 2000 - F18B2, F20A F20B |  :  -  |  :  - </v>
      </c>
      <c r="N1428" s="12" t="s">
        <v>1017</v>
      </c>
      <c r="O1428" s="12"/>
      <c r="P1428" s="12"/>
      <c r="Q1428" s="12" t="s">
        <v>10536</v>
      </c>
      <c r="R1428" s="11"/>
      <c r="S1428" s="11"/>
      <c r="T1428" s="11" t="s">
        <v>10537</v>
      </c>
      <c r="U1428" s="11"/>
      <c r="V1428" s="11"/>
      <c r="W1428" s="27" t="s">
        <v>7723</v>
      </c>
      <c r="X1428" s="27">
        <v>770545</v>
      </c>
      <c r="Y1428" s="27">
        <v>770545</v>
      </c>
      <c r="Z1428" s="27"/>
      <c r="AA1428" s="27" t="s">
        <v>7199</v>
      </c>
    </row>
    <row r="1429" spans="1:27" x14ac:dyDescent="0.3">
      <c r="A1429" s="11" t="s">
        <v>5189</v>
      </c>
      <c r="B1429" s="27" t="s">
        <v>11305</v>
      </c>
      <c r="M1429" s="22" t="str">
        <f t="shared" si="27"/>
        <v xml:space="preserve">MITSUBISHI : L200 - VARIOS |  :  -  |  :  - </v>
      </c>
      <c r="N1429" s="12" t="s">
        <v>1004</v>
      </c>
      <c r="O1429" s="12"/>
      <c r="P1429" s="12"/>
      <c r="Q1429" s="12" t="s">
        <v>2796</v>
      </c>
      <c r="R1429" s="11"/>
      <c r="S1429" s="11"/>
      <c r="T1429" s="11" t="s">
        <v>1021</v>
      </c>
      <c r="U1429" s="11"/>
      <c r="V1429" s="11"/>
      <c r="W1429" s="27" t="s">
        <v>7724</v>
      </c>
      <c r="X1429" s="27"/>
      <c r="Y1429" s="27">
        <v>770547</v>
      </c>
      <c r="Z1429" s="27"/>
      <c r="AA1429" s="27"/>
    </row>
    <row r="1430" spans="1:27" x14ac:dyDescent="0.3">
      <c r="A1430" s="11" t="s">
        <v>5190</v>
      </c>
      <c r="B1430" s="27" t="s">
        <v>11323</v>
      </c>
      <c r="M1430" s="22" t="str">
        <f t="shared" si="27"/>
        <v xml:space="preserve">DAEWOO : VARIOS - VARIOS |  :  -  |  :  - </v>
      </c>
      <c r="N1430" s="12" t="s">
        <v>1006</v>
      </c>
      <c r="O1430" s="12"/>
      <c r="P1430" s="12"/>
      <c r="Q1430" s="12" t="s">
        <v>1021</v>
      </c>
      <c r="R1430" s="11"/>
      <c r="S1430" s="11"/>
      <c r="T1430" s="11" t="s">
        <v>1021</v>
      </c>
      <c r="U1430" s="11"/>
      <c r="V1430" s="11"/>
      <c r="W1430" s="27" t="s">
        <v>7725</v>
      </c>
      <c r="X1430" s="27"/>
      <c r="Y1430" s="27">
        <v>770548</v>
      </c>
      <c r="Z1430" s="27"/>
      <c r="AA1430" s="27" t="s">
        <v>7181</v>
      </c>
    </row>
    <row r="1431" spans="1:27" ht="37.5" x14ac:dyDescent="0.3">
      <c r="A1431" s="11" t="s">
        <v>5191</v>
      </c>
      <c r="B1431" s="27" t="s">
        <v>11322</v>
      </c>
      <c r="M1431" s="22" t="str">
        <f t="shared" si="27"/>
        <v xml:space="preserve">VARIOS : VARIOS - VARIOS |  :  -  |  :  - </v>
      </c>
      <c r="N1431" s="12" t="s">
        <v>1021</v>
      </c>
      <c r="O1431" s="12"/>
      <c r="P1431" s="12"/>
      <c r="Q1431" s="12" t="s">
        <v>1021</v>
      </c>
      <c r="R1431" s="11"/>
      <c r="S1431" s="11"/>
      <c r="T1431" s="11" t="s">
        <v>1021</v>
      </c>
      <c r="U1431" s="11"/>
      <c r="V1431" s="11"/>
      <c r="W1431" s="27" t="s">
        <v>7726</v>
      </c>
      <c r="X1431" s="27">
        <v>770556</v>
      </c>
      <c r="Y1431" s="27">
        <v>770556</v>
      </c>
      <c r="Z1431" s="27"/>
      <c r="AA1431" s="27" t="s">
        <v>7168</v>
      </c>
    </row>
    <row r="1432" spans="1:27" x14ac:dyDescent="0.3">
      <c r="A1432" s="11" t="s">
        <v>5192</v>
      </c>
      <c r="B1432" s="27"/>
      <c r="M1432" s="22" t="str">
        <f t="shared" si="27"/>
        <v xml:space="preserve">SUZUKI : ALTO - VARIOS |  :  -  |  :  - </v>
      </c>
      <c r="N1432" s="12" t="s">
        <v>1010</v>
      </c>
      <c r="O1432" s="12"/>
      <c r="P1432" s="12"/>
      <c r="Q1432" s="12" t="s">
        <v>1197</v>
      </c>
      <c r="R1432" s="11"/>
      <c r="S1432" s="11"/>
      <c r="T1432" s="11" t="s">
        <v>1021</v>
      </c>
      <c r="U1432" s="11"/>
      <c r="V1432" s="11"/>
      <c r="W1432" s="27" t="s">
        <v>7727</v>
      </c>
      <c r="X1432" s="27"/>
      <c r="Y1432" s="27">
        <v>790543</v>
      </c>
      <c r="Z1432" s="27"/>
      <c r="AA1432" s="27" t="s">
        <v>7203</v>
      </c>
    </row>
    <row r="1433" spans="1:27" x14ac:dyDescent="0.3">
      <c r="A1433" s="11" t="s">
        <v>5193</v>
      </c>
      <c r="B1433" s="27" t="s">
        <v>11301</v>
      </c>
      <c r="M1433" s="22" t="str">
        <f t="shared" si="27"/>
        <v xml:space="preserve">TOYOTA : COASTER - VARIOS |  :  -  |  :  - </v>
      </c>
      <c r="N1433" s="12" t="s">
        <v>1008</v>
      </c>
      <c r="O1433" s="12"/>
      <c r="P1433" s="12"/>
      <c r="Q1433" s="12" t="s">
        <v>1679</v>
      </c>
      <c r="R1433" s="11"/>
      <c r="S1433" s="11"/>
      <c r="T1433" s="11" t="s">
        <v>1021</v>
      </c>
      <c r="U1433" s="11"/>
      <c r="V1433" s="11"/>
      <c r="W1433" s="27" t="s">
        <v>7728</v>
      </c>
      <c r="X1433" s="27">
        <v>770560</v>
      </c>
      <c r="Y1433" s="27">
        <v>770560</v>
      </c>
      <c r="Z1433" s="27"/>
      <c r="AA1433" s="27" t="s">
        <v>7204</v>
      </c>
    </row>
    <row r="1434" spans="1:27" x14ac:dyDescent="0.3">
      <c r="A1434" s="11" t="s">
        <v>5194</v>
      </c>
      <c r="B1434" s="27" t="s">
        <v>11300</v>
      </c>
      <c r="M1434" s="22" t="str">
        <f t="shared" si="27"/>
        <v xml:space="preserve">HONDA : ACCORD, PRELUDE - A18A, A20A, D15B |  :  -  |  :  - </v>
      </c>
      <c r="N1434" s="12" t="s">
        <v>1017</v>
      </c>
      <c r="O1434" s="12"/>
      <c r="P1434" s="12"/>
      <c r="Q1434" s="12" t="s">
        <v>10538</v>
      </c>
      <c r="R1434" s="11"/>
      <c r="S1434" s="11"/>
      <c r="T1434" s="11" t="s">
        <v>10539</v>
      </c>
      <c r="U1434" s="11"/>
      <c r="V1434" s="11"/>
      <c r="W1434" s="27" t="s">
        <v>7729</v>
      </c>
      <c r="X1434" s="27">
        <v>770575</v>
      </c>
      <c r="Y1434" s="27">
        <v>770575</v>
      </c>
      <c r="Z1434" s="27"/>
      <c r="AA1434" s="27" t="s">
        <v>7199</v>
      </c>
    </row>
    <row r="1435" spans="1:27" x14ac:dyDescent="0.3">
      <c r="A1435" s="11" t="s">
        <v>5195</v>
      </c>
      <c r="B1435" s="27" t="s">
        <v>11305</v>
      </c>
      <c r="M1435" s="22" t="str">
        <f t="shared" si="27"/>
        <v xml:space="preserve">TOYOTA : CALDINA, CAMRY, CORONA - 3S, 4S |  :  -  |  :  - </v>
      </c>
      <c r="N1435" s="12" t="s">
        <v>1008</v>
      </c>
      <c r="O1435" s="12"/>
      <c r="P1435" s="12"/>
      <c r="Q1435" s="12" t="s">
        <v>10540</v>
      </c>
      <c r="R1435" s="11"/>
      <c r="S1435" s="11"/>
      <c r="T1435" s="11" t="s">
        <v>10541</v>
      </c>
      <c r="U1435" s="11"/>
      <c r="V1435" s="11"/>
      <c r="W1435" s="27" t="s">
        <v>7730</v>
      </c>
      <c r="X1435" s="27"/>
      <c r="Y1435" s="27">
        <v>770579</v>
      </c>
      <c r="Z1435" s="27"/>
      <c r="AA1435" s="27"/>
    </row>
    <row r="1436" spans="1:27" x14ac:dyDescent="0.3">
      <c r="A1436" s="11" t="s">
        <v>5196</v>
      </c>
      <c r="B1436" s="27"/>
      <c r="M1436" s="22" t="str">
        <f t="shared" si="27"/>
        <v xml:space="preserve">TOYOTA : STARLET - VARIOS | DONGFENG : VARIOS - VARIOS |  :  - </v>
      </c>
      <c r="N1436" s="12" t="s">
        <v>1008</v>
      </c>
      <c r="O1436" s="12" t="s">
        <v>2260</v>
      </c>
      <c r="P1436" s="12"/>
      <c r="Q1436" s="12" t="s">
        <v>3892</v>
      </c>
      <c r="R1436" s="11" t="s">
        <v>1021</v>
      </c>
      <c r="S1436" s="11"/>
      <c r="T1436" s="11" t="s">
        <v>1021</v>
      </c>
      <c r="U1436" s="11" t="s">
        <v>1021</v>
      </c>
      <c r="V1436" s="11"/>
      <c r="W1436" s="27" t="s">
        <v>7731</v>
      </c>
      <c r="X1436" s="27"/>
      <c r="Y1436" s="27">
        <v>770585</v>
      </c>
      <c r="Z1436" s="27"/>
      <c r="AA1436" s="27" t="s">
        <v>7205</v>
      </c>
    </row>
    <row r="1437" spans="1:27" x14ac:dyDescent="0.3">
      <c r="A1437" s="11" t="s">
        <v>5197</v>
      </c>
      <c r="B1437" s="27" t="s">
        <v>11324</v>
      </c>
      <c r="M1437" s="22" t="str">
        <f t="shared" ref="M1437:M1500" si="28">CONCATENATE(N1437," : ",Q1437," - ",T1437," | ",O1437," : ",R1437," - ",U1437," | ",P1437," : ",S1437," - ",V1437)</f>
        <v xml:space="preserve">DAIHATSU : VARIOS - VARIOS |  :  -  |  :  - </v>
      </c>
      <c r="N1437" s="12" t="s">
        <v>1026</v>
      </c>
      <c r="O1437" s="12"/>
      <c r="P1437" s="12"/>
      <c r="Q1437" s="12" t="s">
        <v>1021</v>
      </c>
      <c r="R1437" s="11"/>
      <c r="S1437" s="11"/>
      <c r="T1437" s="11" t="s">
        <v>1021</v>
      </c>
      <c r="U1437" s="11"/>
      <c r="V1437" s="11"/>
      <c r="W1437" s="27" t="s">
        <v>7732</v>
      </c>
      <c r="X1437" s="27"/>
      <c r="Y1437" s="27">
        <v>790587</v>
      </c>
      <c r="Z1437" s="27"/>
      <c r="AA1437" s="27" t="s">
        <v>7181</v>
      </c>
    </row>
    <row r="1438" spans="1:27" x14ac:dyDescent="0.3">
      <c r="A1438" s="11" t="s">
        <v>5198</v>
      </c>
      <c r="B1438" s="27"/>
      <c r="M1438" s="22" t="str">
        <f t="shared" si="28"/>
        <v xml:space="preserve">DAEWOO : NUBIRA 1600, CIELO 1500 - A16DMS DOHC, G15MF SOHC |  :  -  |  :  - </v>
      </c>
      <c r="N1438" s="12" t="s">
        <v>1006</v>
      </c>
      <c r="O1438" s="12"/>
      <c r="P1438" s="12"/>
      <c r="Q1438" s="12" t="s">
        <v>10542</v>
      </c>
      <c r="R1438" s="11"/>
      <c r="S1438" s="11"/>
      <c r="T1438" s="11" t="s">
        <v>10543</v>
      </c>
      <c r="U1438" s="11"/>
      <c r="V1438" s="11"/>
      <c r="W1438" s="27" t="s">
        <v>1145</v>
      </c>
      <c r="X1438" s="27"/>
      <c r="Y1438" s="27"/>
      <c r="Z1438" s="27"/>
      <c r="AA1438" s="27" t="s">
        <v>1145</v>
      </c>
    </row>
    <row r="1439" spans="1:27" x14ac:dyDescent="0.3">
      <c r="A1439" s="11" t="s">
        <v>5199</v>
      </c>
      <c r="B1439" s="27" t="s">
        <v>11300</v>
      </c>
      <c r="M1439" s="22" t="str">
        <f t="shared" si="28"/>
        <v xml:space="preserve">MAZDA : 323 - B3,B5,B6 | KIA : PRIDE - RF,R2 |  :  - </v>
      </c>
      <c r="N1439" s="12" t="s">
        <v>2257</v>
      </c>
      <c r="O1439" s="12" t="s">
        <v>1001</v>
      </c>
      <c r="P1439" s="12"/>
      <c r="Q1439" s="12">
        <v>323</v>
      </c>
      <c r="R1439" s="11" t="s">
        <v>1596</v>
      </c>
      <c r="S1439" s="11"/>
      <c r="T1439" s="11" t="s">
        <v>10544</v>
      </c>
      <c r="U1439" s="11" t="s">
        <v>10545</v>
      </c>
      <c r="V1439" s="11"/>
      <c r="W1439" s="27" t="s">
        <v>7733</v>
      </c>
      <c r="X1439" s="27">
        <v>770595</v>
      </c>
      <c r="Y1439" s="27">
        <v>770595</v>
      </c>
      <c r="Z1439" s="27"/>
      <c r="AA1439" s="27" t="s">
        <v>7199</v>
      </c>
    </row>
    <row r="1440" spans="1:27" x14ac:dyDescent="0.3">
      <c r="A1440" s="11" t="s">
        <v>5200</v>
      </c>
      <c r="B1440" s="27" t="s">
        <v>11300</v>
      </c>
      <c r="M1440" s="22" t="str">
        <f t="shared" si="28"/>
        <v>ASIA : TOPIC - VARIOS | MAZDA : VARIOS - VARIOS | KIA : VARIOS - VARIOS</v>
      </c>
      <c r="N1440" s="12" t="s">
        <v>2759</v>
      </c>
      <c r="O1440" s="12" t="s">
        <v>2257</v>
      </c>
      <c r="P1440" s="12" t="s">
        <v>1001</v>
      </c>
      <c r="Q1440" s="12" t="s">
        <v>2760</v>
      </c>
      <c r="R1440" s="11" t="s">
        <v>1021</v>
      </c>
      <c r="S1440" s="11" t="s">
        <v>1021</v>
      </c>
      <c r="T1440" s="11" t="s">
        <v>1021</v>
      </c>
      <c r="U1440" s="11" t="s">
        <v>1021</v>
      </c>
      <c r="V1440" s="11" t="s">
        <v>1021</v>
      </c>
      <c r="W1440" s="27" t="s">
        <v>7734</v>
      </c>
      <c r="X1440" s="27">
        <v>770600</v>
      </c>
      <c r="Y1440" s="27">
        <v>770600</v>
      </c>
      <c r="Z1440" s="27"/>
      <c r="AA1440" s="27" t="s">
        <v>7184</v>
      </c>
    </row>
    <row r="1441" spans="1:27" x14ac:dyDescent="0.3">
      <c r="A1441" s="11" t="s">
        <v>5201</v>
      </c>
      <c r="B1441" s="27" t="s">
        <v>11301</v>
      </c>
      <c r="M1441" s="22" t="str">
        <f t="shared" si="28"/>
        <v xml:space="preserve">MITSUBISHI : LANCER, PAJERO, DELICIA - VARIOS |  :  -  |  :  - </v>
      </c>
      <c r="N1441" s="12" t="s">
        <v>1004</v>
      </c>
      <c r="O1441" s="12"/>
      <c r="P1441" s="12"/>
      <c r="Q1441" s="12" t="s">
        <v>10546</v>
      </c>
      <c r="R1441" s="11"/>
      <c r="S1441" s="11"/>
      <c r="T1441" s="11" t="s">
        <v>1021</v>
      </c>
      <c r="U1441" s="11"/>
      <c r="V1441" s="11"/>
      <c r="W1441" s="27" t="s">
        <v>7735</v>
      </c>
      <c r="X1441" s="27">
        <v>770605</v>
      </c>
      <c r="Y1441" s="27">
        <v>770605</v>
      </c>
      <c r="Z1441" s="27"/>
      <c r="AA1441" s="27" t="s">
        <v>7184</v>
      </c>
    </row>
    <row r="1442" spans="1:27" x14ac:dyDescent="0.3">
      <c r="A1442" s="11" t="s">
        <v>5202</v>
      </c>
      <c r="B1442" s="27" t="s">
        <v>11300</v>
      </c>
      <c r="M1442" s="22" t="str">
        <f t="shared" si="28"/>
        <v xml:space="preserve">TOYOTA : VARIOS - VARIOS | NISSAN : VARIOS - VARIOS |  :  - </v>
      </c>
      <c r="N1442" s="12" t="s">
        <v>1008</v>
      </c>
      <c r="O1442" s="12" t="s">
        <v>1003</v>
      </c>
      <c r="P1442" s="12"/>
      <c r="Q1442" s="12" t="s">
        <v>1021</v>
      </c>
      <c r="R1442" s="11" t="s">
        <v>1021</v>
      </c>
      <c r="S1442" s="11"/>
      <c r="T1442" s="11" t="s">
        <v>1021</v>
      </c>
      <c r="U1442" s="11" t="s">
        <v>1021</v>
      </c>
      <c r="V1442" s="11"/>
      <c r="W1442" s="27" t="s">
        <v>7736</v>
      </c>
      <c r="X1442" s="27">
        <v>770610</v>
      </c>
      <c r="Y1442" s="27">
        <v>770610</v>
      </c>
      <c r="Z1442" s="27"/>
      <c r="AA1442" s="27" t="s">
        <v>7206</v>
      </c>
    </row>
    <row r="1443" spans="1:27" x14ac:dyDescent="0.3">
      <c r="A1443" s="11" t="s">
        <v>5203</v>
      </c>
      <c r="B1443" s="27" t="s">
        <v>11300</v>
      </c>
      <c r="M1443" s="22" t="str">
        <f t="shared" si="28"/>
        <v xml:space="preserve">MITSUBISHI : LANCER - 4G13, 4G15, 4G18 |  :  -  |  :  - </v>
      </c>
      <c r="N1443" s="12" t="s">
        <v>1004</v>
      </c>
      <c r="O1443" s="12"/>
      <c r="P1443" s="12"/>
      <c r="Q1443" s="12" t="s">
        <v>1639</v>
      </c>
      <c r="R1443" s="11"/>
      <c r="S1443" s="11"/>
      <c r="T1443" s="11" t="s">
        <v>10547</v>
      </c>
      <c r="U1443" s="11"/>
      <c r="V1443" s="11"/>
      <c r="W1443" s="27" t="s">
        <v>7737</v>
      </c>
      <c r="X1443" s="27">
        <v>770615</v>
      </c>
      <c r="Y1443" s="27">
        <v>770615</v>
      </c>
      <c r="Z1443" s="27"/>
      <c r="AA1443" s="27" t="s">
        <v>7192</v>
      </c>
    </row>
    <row r="1444" spans="1:27" x14ac:dyDescent="0.3">
      <c r="A1444" s="11" t="s">
        <v>5204</v>
      </c>
      <c r="B1444" s="27" t="s">
        <v>11300</v>
      </c>
      <c r="M1444" s="22" t="str">
        <f t="shared" si="28"/>
        <v xml:space="preserve">MITSUBISHI : LANCER - 4G15 | HYUNDAI : VARIOS - VARIOS |  :  - </v>
      </c>
      <c r="N1444" s="12" t="s">
        <v>1004</v>
      </c>
      <c r="O1444" s="12" t="s">
        <v>1002</v>
      </c>
      <c r="P1444" s="12"/>
      <c r="Q1444" s="12" t="s">
        <v>1639</v>
      </c>
      <c r="R1444" s="11" t="s">
        <v>1021</v>
      </c>
      <c r="S1444" s="11"/>
      <c r="T1444" s="11" t="s">
        <v>1994</v>
      </c>
      <c r="U1444" s="11" t="s">
        <v>1021</v>
      </c>
      <c r="V1444" s="11"/>
      <c r="W1444" s="27" t="s">
        <v>7738</v>
      </c>
      <c r="X1444" s="27">
        <v>770620</v>
      </c>
      <c r="Y1444" s="27">
        <v>770620</v>
      </c>
      <c r="Z1444" s="27"/>
      <c r="AA1444" s="27" t="s">
        <v>7192</v>
      </c>
    </row>
    <row r="1445" spans="1:27" x14ac:dyDescent="0.3">
      <c r="A1445" s="11" t="s">
        <v>5205</v>
      </c>
      <c r="B1445" s="27" t="s">
        <v>11322</v>
      </c>
      <c r="M1445" s="22" t="str">
        <f t="shared" si="28"/>
        <v xml:space="preserve">VARIOS : VARIOS - VARIOS |  :  -  |  :  - </v>
      </c>
      <c r="N1445" s="12" t="s">
        <v>1021</v>
      </c>
      <c r="O1445" s="12"/>
      <c r="P1445" s="12"/>
      <c r="Q1445" s="12" t="s">
        <v>1021</v>
      </c>
      <c r="R1445" s="11"/>
      <c r="S1445" s="11"/>
      <c r="T1445" s="11" t="s">
        <v>1021</v>
      </c>
      <c r="U1445" s="11"/>
      <c r="V1445" s="11"/>
      <c r="W1445" s="27" t="s">
        <v>7739</v>
      </c>
      <c r="X1445" s="27">
        <v>770624</v>
      </c>
      <c r="Y1445" s="27">
        <v>770624</v>
      </c>
      <c r="Z1445" s="27"/>
      <c r="AA1445" s="27" t="s">
        <v>7207</v>
      </c>
    </row>
    <row r="1446" spans="1:27" ht="37.5" x14ac:dyDescent="0.3">
      <c r="A1446" s="11" t="s">
        <v>5206</v>
      </c>
      <c r="B1446" s="27" t="s">
        <v>11315</v>
      </c>
      <c r="M1446" s="22" t="str">
        <f t="shared" si="28"/>
        <v xml:space="preserve">VARIOS : VARIOS - VARIOS |  :  -  |  :  - </v>
      </c>
      <c r="N1446" s="12" t="s">
        <v>1021</v>
      </c>
      <c r="O1446" s="12"/>
      <c r="P1446" s="12"/>
      <c r="Q1446" s="12" t="s">
        <v>1021</v>
      </c>
      <c r="R1446" s="11"/>
      <c r="S1446" s="11"/>
      <c r="T1446" s="11" t="s">
        <v>1021</v>
      </c>
      <c r="U1446" s="11"/>
      <c r="V1446" s="11"/>
      <c r="W1446" s="27" t="s">
        <v>7740</v>
      </c>
      <c r="X1446" s="27"/>
      <c r="Y1446" s="27">
        <v>790625</v>
      </c>
      <c r="Z1446" s="27"/>
      <c r="AA1446" s="27" t="s">
        <v>7208</v>
      </c>
    </row>
    <row r="1447" spans="1:27" x14ac:dyDescent="0.3">
      <c r="A1447" s="11" t="s">
        <v>5207</v>
      </c>
      <c r="B1447" s="27" t="s">
        <v>11325</v>
      </c>
      <c r="M1447" s="22" t="str">
        <f t="shared" si="28"/>
        <v xml:space="preserve">TOYOTA : HIACE, HILUX - VARIOS |  :  -  |  :  - </v>
      </c>
      <c r="N1447" s="12" t="s">
        <v>1008</v>
      </c>
      <c r="O1447" s="12"/>
      <c r="P1447" s="12"/>
      <c r="Q1447" s="12" t="s">
        <v>1770</v>
      </c>
      <c r="R1447" s="11"/>
      <c r="S1447" s="11"/>
      <c r="T1447" s="11" t="s">
        <v>1021</v>
      </c>
      <c r="U1447" s="11"/>
      <c r="V1447" s="11"/>
      <c r="W1447" s="27" t="s">
        <v>7741</v>
      </c>
      <c r="X1447" s="27">
        <v>770626</v>
      </c>
      <c r="Y1447" s="27">
        <v>770626</v>
      </c>
      <c r="Z1447" s="27"/>
      <c r="AA1447" s="27" t="s">
        <v>7207</v>
      </c>
    </row>
    <row r="1448" spans="1:27" x14ac:dyDescent="0.3">
      <c r="A1448" s="11" t="s">
        <v>5208</v>
      </c>
      <c r="B1448" s="27" t="s">
        <v>11310</v>
      </c>
      <c r="M1448" s="22" t="str">
        <f t="shared" si="28"/>
        <v xml:space="preserve">FIAT : FIORINO - VARIOS |  :  -  |  :  - </v>
      </c>
      <c r="N1448" s="12" t="s">
        <v>10548</v>
      </c>
      <c r="O1448" s="12"/>
      <c r="P1448" s="12"/>
      <c r="Q1448" s="12" t="s">
        <v>10549</v>
      </c>
      <c r="R1448" s="11"/>
      <c r="S1448" s="11"/>
      <c r="T1448" s="11" t="s">
        <v>1021</v>
      </c>
      <c r="U1448" s="11"/>
      <c r="V1448" s="11"/>
      <c r="W1448" s="27" t="s">
        <v>7742</v>
      </c>
      <c r="X1448" s="27">
        <v>790630</v>
      </c>
      <c r="Y1448" s="27">
        <v>790630</v>
      </c>
      <c r="Z1448" s="27"/>
      <c r="AA1448" s="27" t="s">
        <v>7199</v>
      </c>
    </row>
    <row r="1449" spans="1:27" ht="37.5" x14ac:dyDescent="0.3">
      <c r="A1449" s="11" t="s">
        <v>5209</v>
      </c>
      <c r="B1449" s="27"/>
      <c r="M1449" s="22" t="str">
        <f t="shared" si="28"/>
        <v xml:space="preserve">SUZUKI : VARIOS - VARIOS |  :  -  |  :  - </v>
      </c>
      <c r="N1449" s="12" t="s">
        <v>1010</v>
      </c>
      <c r="O1449" s="12"/>
      <c r="P1449" s="12"/>
      <c r="Q1449" s="12" t="s">
        <v>1021</v>
      </c>
      <c r="R1449" s="11"/>
      <c r="S1449" s="11"/>
      <c r="T1449" s="11" t="s">
        <v>1021</v>
      </c>
      <c r="U1449" s="11"/>
      <c r="V1449" s="11"/>
      <c r="W1449" s="27" t="s">
        <v>7743</v>
      </c>
      <c r="X1449" s="27"/>
      <c r="Y1449" s="27">
        <v>790631</v>
      </c>
      <c r="Z1449" s="27"/>
      <c r="AA1449" s="27" t="s">
        <v>7209</v>
      </c>
    </row>
    <row r="1450" spans="1:27" x14ac:dyDescent="0.3">
      <c r="A1450" s="11" t="s">
        <v>5210</v>
      </c>
      <c r="B1450" s="27" t="s">
        <v>11307</v>
      </c>
      <c r="M1450" s="22" t="str">
        <f t="shared" si="28"/>
        <v xml:space="preserve">VARIOS : VARIOS - VARIOS |  :  -  |  :  - </v>
      </c>
      <c r="N1450" s="12" t="s">
        <v>1021</v>
      </c>
      <c r="O1450" s="12"/>
      <c r="P1450" s="12"/>
      <c r="Q1450" s="12" t="s">
        <v>1021</v>
      </c>
      <c r="R1450" s="11"/>
      <c r="S1450" s="11"/>
      <c r="T1450" s="11" t="s">
        <v>1021</v>
      </c>
      <c r="U1450" s="11"/>
      <c r="V1450" s="11"/>
      <c r="W1450" s="27" t="s">
        <v>7744</v>
      </c>
      <c r="X1450" s="27">
        <v>790632</v>
      </c>
      <c r="Y1450" s="27">
        <v>790632</v>
      </c>
      <c r="Z1450" s="27"/>
      <c r="AA1450" s="27" t="s">
        <v>7210</v>
      </c>
    </row>
    <row r="1451" spans="1:27" x14ac:dyDescent="0.3">
      <c r="A1451" s="11" t="s">
        <v>5211</v>
      </c>
      <c r="B1451" s="27" t="s">
        <v>11300</v>
      </c>
      <c r="M1451" s="22" t="str">
        <f t="shared" si="28"/>
        <v xml:space="preserve">SUZUKI : ALTO,FRONTE - VARIOS |  :  -  |  :  - </v>
      </c>
      <c r="N1451" s="12" t="s">
        <v>1010</v>
      </c>
      <c r="O1451" s="12"/>
      <c r="P1451" s="12"/>
      <c r="Q1451" s="12" t="s">
        <v>10550</v>
      </c>
      <c r="R1451" s="11"/>
      <c r="S1451" s="11"/>
      <c r="T1451" s="11" t="s">
        <v>1021</v>
      </c>
      <c r="U1451" s="11"/>
      <c r="V1451" s="11"/>
      <c r="W1451" s="27" t="s">
        <v>7745</v>
      </c>
      <c r="X1451" s="27">
        <v>770633</v>
      </c>
      <c r="Y1451" s="27">
        <v>770633</v>
      </c>
      <c r="Z1451" s="27"/>
      <c r="AA1451" s="27" t="s">
        <v>7200</v>
      </c>
    </row>
    <row r="1452" spans="1:27" x14ac:dyDescent="0.3">
      <c r="A1452" s="11" t="s">
        <v>5212</v>
      </c>
      <c r="B1452" s="27" t="s">
        <v>11300</v>
      </c>
      <c r="M1452" s="22" t="str">
        <f t="shared" si="28"/>
        <v xml:space="preserve">DAIHATSU : VARIOS - VARIOS |  :  -  |  :  - </v>
      </c>
      <c r="N1452" s="12" t="s">
        <v>1026</v>
      </c>
      <c r="O1452" s="12"/>
      <c r="P1452" s="12"/>
      <c r="Q1452" s="12" t="s">
        <v>1021</v>
      </c>
      <c r="R1452" s="11"/>
      <c r="S1452" s="11"/>
      <c r="T1452" s="11" t="s">
        <v>1021</v>
      </c>
      <c r="U1452" s="11"/>
      <c r="V1452" s="11"/>
      <c r="W1452" s="27" t="s">
        <v>7746</v>
      </c>
      <c r="X1452" s="27">
        <v>790635</v>
      </c>
      <c r="Y1452" s="27">
        <v>790635</v>
      </c>
      <c r="Z1452" s="27"/>
      <c r="AA1452" s="27" t="s">
        <v>7203</v>
      </c>
    </row>
    <row r="1453" spans="1:27" ht="37.5" x14ac:dyDescent="0.3">
      <c r="A1453" s="11" t="s">
        <v>5213</v>
      </c>
      <c r="B1453" s="27" t="s">
        <v>11300</v>
      </c>
      <c r="M1453" s="22" t="str">
        <f t="shared" si="28"/>
        <v xml:space="preserve">SUZUKI : VARIOS - VARIOS | CHEVROLET : SAIL - VARIOS |  :  - </v>
      </c>
      <c r="N1453" s="12" t="s">
        <v>1010</v>
      </c>
      <c r="O1453" s="12" t="s">
        <v>1005</v>
      </c>
      <c r="P1453" s="12"/>
      <c r="Q1453" s="12" t="s">
        <v>1021</v>
      </c>
      <c r="R1453" s="11" t="s">
        <v>1645</v>
      </c>
      <c r="S1453" s="11"/>
      <c r="T1453" s="11" t="s">
        <v>1021</v>
      </c>
      <c r="U1453" s="11" t="s">
        <v>1021</v>
      </c>
      <c r="V1453" s="11"/>
      <c r="W1453" s="27" t="s">
        <v>7747</v>
      </c>
      <c r="X1453" s="27">
        <v>770958</v>
      </c>
      <c r="Y1453" s="27">
        <v>770958</v>
      </c>
      <c r="Z1453" s="27"/>
      <c r="AA1453" s="27" t="s">
        <v>7211</v>
      </c>
    </row>
    <row r="1454" spans="1:27" x14ac:dyDescent="0.3">
      <c r="A1454" s="11" t="s">
        <v>5214</v>
      </c>
      <c r="B1454" s="27" t="s">
        <v>11305</v>
      </c>
      <c r="M1454" s="22" t="str">
        <f t="shared" si="28"/>
        <v xml:space="preserve">MITSUBISHI : L200 - 4G63 | HYUNDAI : VARIOS - VARIOS |  :  - </v>
      </c>
      <c r="N1454" s="12" t="s">
        <v>1004</v>
      </c>
      <c r="O1454" s="12" t="s">
        <v>1002</v>
      </c>
      <c r="P1454" s="12"/>
      <c r="Q1454" s="12" t="s">
        <v>2796</v>
      </c>
      <c r="R1454" s="11" t="s">
        <v>1021</v>
      </c>
      <c r="S1454" s="11"/>
      <c r="T1454" s="11" t="s">
        <v>1959</v>
      </c>
      <c r="U1454" s="11" t="s">
        <v>1021</v>
      </c>
      <c r="V1454" s="11"/>
      <c r="W1454" s="27" t="s">
        <v>7748</v>
      </c>
      <c r="X1454" s="27"/>
      <c r="Y1454" s="27">
        <v>770642</v>
      </c>
      <c r="Z1454" s="27"/>
      <c r="AA1454" s="27"/>
    </row>
    <row r="1455" spans="1:27" x14ac:dyDescent="0.3">
      <c r="A1455" s="11" t="s">
        <v>5215</v>
      </c>
      <c r="B1455" s="27" t="s">
        <v>11307</v>
      </c>
      <c r="M1455" s="22" t="str">
        <f t="shared" si="28"/>
        <v xml:space="preserve">DAEWOO : ESPERO, NUBIRA - C18LE, C20LE,C20NE |  :  -  |  :  - </v>
      </c>
      <c r="N1455" s="12" t="s">
        <v>1006</v>
      </c>
      <c r="O1455" s="12"/>
      <c r="P1455" s="12"/>
      <c r="Q1455" s="12" t="s">
        <v>10463</v>
      </c>
      <c r="R1455" s="11"/>
      <c r="S1455" s="11"/>
      <c r="T1455" s="11" t="s">
        <v>10551</v>
      </c>
      <c r="U1455" s="11"/>
      <c r="V1455" s="11"/>
      <c r="W1455" s="27" t="s">
        <v>7749</v>
      </c>
      <c r="X1455" s="27">
        <v>770649</v>
      </c>
      <c r="Y1455" s="27">
        <v>770649</v>
      </c>
      <c r="Z1455" s="27"/>
      <c r="AA1455" s="27" t="s">
        <v>7212</v>
      </c>
    </row>
    <row r="1456" spans="1:27" ht="37.5" x14ac:dyDescent="0.3">
      <c r="A1456" s="11" t="s">
        <v>5216</v>
      </c>
      <c r="B1456" s="27" t="s">
        <v>11326</v>
      </c>
      <c r="M1456" s="22" t="str">
        <f t="shared" si="28"/>
        <v xml:space="preserve">DAEWOO : ESPERO, NUBIRA - VARIOS |  :  -  |  :  - </v>
      </c>
      <c r="N1456" s="12" t="s">
        <v>1006</v>
      </c>
      <c r="O1456" s="12"/>
      <c r="P1456" s="12"/>
      <c r="Q1456" s="12" t="s">
        <v>10463</v>
      </c>
      <c r="R1456" s="11"/>
      <c r="S1456" s="11"/>
      <c r="T1456" s="11" t="s">
        <v>1021</v>
      </c>
      <c r="U1456" s="11"/>
      <c r="V1456" s="11"/>
      <c r="W1456" s="27" t="s">
        <v>7750</v>
      </c>
      <c r="X1456" s="27"/>
      <c r="Y1456" s="27"/>
      <c r="Z1456" s="27"/>
      <c r="AA1456" s="27" t="s">
        <v>7168</v>
      </c>
    </row>
    <row r="1457" spans="1:27" x14ac:dyDescent="0.3">
      <c r="A1457" s="11" t="s">
        <v>5217</v>
      </c>
      <c r="B1457" s="27" t="s">
        <v>11315</v>
      </c>
      <c r="M1457" s="22" t="str">
        <f t="shared" si="28"/>
        <v xml:space="preserve">KIA : K2700 - VARIOS |  :  -  |  :  - </v>
      </c>
      <c r="N1457" s="12" t="s">
        <v>1001</v>
      </c>
      <c r="O1457" s="12"/>
      <c r="P1457" s="12"/>
      <c r="Q1457" s="12" t="s">
        <v>1595</v>
      </c>
      <c r="R1457" s="11"/>
      <c r="S1457" s="11"/>
      <c r="T1457" s="11" t="s">
        <v>1021</v>
      </c>
      <c r="U1457" s="11"/>
      <c r="V1457" s="11"/>
      <c r="W1457" s="27" t="s">
        <v>7751</v>
      </c>
      <c r="X1457" s="27">
        <v>790712</v>
      </c>
      <c r="Y1457" s="27">
        <v>790712</v>
      </c>
      <c r="Z1457" s="27"/>
      <c r="AA1457" s="27" t="s">
        <v>7190</v>
      </c>
    </row>
    <row r="1458" spans="1:27" x14ac:dyDescent="0.3">
      <c r="A1458" s="11" t="s">
        <v>5218</v>
      </c>
      <c r="B1458" s="27"/>
      <c r="M1458" s="22" t="str">
        <f t="shared" si="28"/>
        <v xml:space="preserve">TOYOTA : HILUX - VARIOS |  :  -  |  :  - </v>
      </c>
      <c r="N1458" s="12" t="s">
        <v>1008</v>
      </c>
      <c r="O1458" s="12"/>
      <c r="P1458" s="12"/>
      <c r="Q1458" s="12" t="s">
        <v>1792</v>
      </c>
      <c r="R1458" s="11"/>
      <c r="S1458" s="11"/>
      <c r="T1458" s="11" t="s">
        <v>1021</v>
      </c>
      <c r="U1458" s="11"/>
      <c r="V1458" s="11"/>
      <c r="W1458" s="27" t="s">
        <v>7752</v>
      </c>
      <c r="X1458" s="27"/>
      <c r="Y1458" s="27">
        <v>770666</v>
      </c>
      <c r="Z1458" s="27"/>
      <c r="AA1458" s="27" t="s">
        <v>7201</v>
      </c>
    </row>
    <row r="1459" spans="1:27" x14ac:dyDescent="0.3">
      <c r="A1459" s="11" t="s">
        <v>5219</v>
      </c>
      <c r="B1459" s="27" t="s">
        <v>11300</v>
      </c>
      <c r="M1459" s="22" t="str">
        <f t="shared" si="28"/>
        <v xml:space="preserve">SUZUKI : APV, JIMNY - VARIOS |  :  -  |  :  - </v>
      </c>
      <c r="N1459" s="12" t="s">
        <v>1010</v>
      </c>
      <c r="O1459" s="12"/>
      <c r="P1459" s="12"/>
      <c r="Q1459" s="12" t="s">
        <v>10552</v>
      </c>
      <c r="R1459" s="11"/>
      <c r="S1459" s="11"/>
      <c r="T1459" s="11" t="s">
        <v>1021</v>
      </c>
      <c r="U1459" s="11"/>
      <c r="V1459" s="11"/>
      <c r="W1459" s="27" t="s">
        <v>7753</v>
      </c>
      <c r="X1459" s="27">
        <v>770674</v>
      </c>
      <c r="Y1459" s="27">
        <v>770674</v>
      </c>
      <c r="Z1459" s="27"/>
      <c r="AA1459" s="27" t="s">
        <v>7181</v>
      </c>
    </row>
    <row r="1460" spans="1:27" ht="37.5" x14ac:dyDescent="0.3">
      <c r="A1460" s="11" t="s">
        <v>5220</v>
      </c>
      <c r="B1460" s="27" t="s">
        <v>11300</v>
      </c>
      <c r="M1460" s="22" t="str">
        <f t="shared" si="28"/>
        <v xml:space="preserve">VARIOS : VARIOS - VARIOS |  :  -  |  :  - </v>
      </c>
      <c r="N1460" s="12" t="s">
        <v>1021</v>
      </c>
      <c r="O1460" s="12"/>
      <c r="P1460" s="12"/>
      <c r="Q1460" s="12" t="s">
        <v>1021</v>
      </c>
      <c r="R1460" s="11"/>
      <c r="S1460" s="11"/>
      <c r="T1460" s="11" t="s">
        <v>1021</v>
      </c>
      <c r="U1460" s="11"/>
      <c r="V1460" s="11"/>
      <c r="W1460" s="27" t="s">
        <v>7754</v>
      </c>
      <c r="X1460" s="27">
        <v>770683</v>
      </c>
      <c r="Y1460" s="27">
        <v>770683</v>
      </c>
      <c r="Z1460" s="27"/>
      <c r="AA1460" s="27" t="s">
        <v>7213</v>
      </c>
    </row>
    <row r="1461" spans="1:27" x14ac:dyDescent="0.3">
      <c r="A1461" s="11" t="s">
        <v>5221</v>
      </c>
      <c r="B1461" s="27" t="s">
        <v>11301</v>
      </c>
      <c r="M1461" s="22" t="str">
        <f t="shared" si="28"/>
        <v xml:space="preserve">TOYOTA : HIACE, HILUX - VARIOS |  :  -  |  :  - </v>
      </c>
      <c r="N1461" s="12" t="s">
        <v>1008</v>
      </c>
      <c r="O1461" s="12"/>
      <c r="P1461" s="12"/>
      <c r="Q1461" s="12" t="s">
        <v>1770</v>
      </c>
      <c r="R1461" s="11"/>
      <c r="S1461" s="11"/>
      <c r="T1461" s="11" t="s">
        <v>1021</v>
      </c>
      <c r="U1461" s="11"/>
      <c r="V1461" s="11"/>
      <c r="W1461" s="27" t="s">
        <v>7755</v>
      </c>
      <c r="X1461" s="27">
        <v>770685</v>
      </c>
      <c r="Y1461" s="27">
        <v>770685</v>
      </c>
      <c r="Z1461" s="27"/>
      <c r="AA1461" s="27" t="s">
        <v>7191</v>
      </c>
    </row>
    <row r="1462" spans="1:27" x14ac:dyDescent="0.3">
      <c r="A1462" s="11" t="s">
        <v>5222</v>
      </c>
      <c r="B1462" s="27" t="s">
        <v>11300</v>
      </c>
      <c r="M1462" s="22" t="str">
        <f t="shared" si="28"/>
        <v>CHEVROLET : SAIL - VARIOS | HYUNDAI : SANTA FE - D4EB | NISSAN : FIERA D21 2000 - Z20S</v>
      </c>
      <c r="N1462" s="12" t="s">
        <v>1005</v>
      </c>
      <c r="O1462" s="12" t="s">
        <v>1002</v>
      </c>
      <c r="P1462" s="12" t="s">
        <v>1003</v>
      </c>
      <c r="Q1462" s="12" t="s">
        <v>1645</v>
      </c>
      <c r="R1462" s="11" t="s">
        <v>1748</v>
      </c>
      <c r="S1462" s="11" t="s">
        <v>3885</v>
      </c>
      <c r="T1462" s="11" t="s">
        <v>1021</v>
      </c>
      <c r="U1462" s="11" t="s">
        <v>10553</v>
      </c>
      <c r="V1462" s="11" t="s">
        <v>10554</v>
      </c>
      <c r="W1462" s="27" t="s">
        <v>7756</v>
      </c>
      <c r="X1462" s="27">
        <v>770688</v>
      </c>
      <c r="Y1462" s="27">
        <v>770688</v>
      </c>
      <c r="Z1462" s="27"/>
      <c r="AA1462" s="27" t="s">
        <v>7192</v>
      </c>
    </row>
    <row r="1463" spans="1:27" x14ac:dyDescent="0.3">
      <c r="A1463" s="11" t="s">
        <v>5223</v>
      </c>
      <c r="B1463" s="27" t="s">
        <v>11327</v>
      </c>
      <c r="M1463" s="22" t="str">
        <f t="shared" si="28"/>
        <v xml:space="preserve">NISSAN : CIVILIAN, ATLAS, CABSTER - VARIOS |  :  -  |  :  - </v>
      </c>
      <c r="N1463" s="12" t="s">
        <v>1003</v>
      </c>
      <c r="O1463" s="12"/>
      <c r="P1463" s="12"/>
      <c r="Q1463" s="12" t="s">
        <v>10555</v>
      </c>
      <c r="R1463" s="11"/>
      <c r="S1463" s="11"/>
      <c r="T1463" s="11" t="s">
        <v>1021</v>
      </c>
      <c r="U1463" s="11"/>
      <c r="V1463" s="11"/>
      <c r="W1463" s="27" t="s">
        <v>7757</v>
      </c>
      <c r="X1463" s="27"/>
      <c r="Y1463" s="27">
        <v>770690</v>
      </c>
      <c r="Z1463" s="27"/>
      <c r="AA1463" s="27" t="s">
        <v>7181</v>
      </c>
    </row>
    <row r="1464" spans="1:27" ht="37.5" x14ac:dyDescent="0.3">
      <c r="A1464" s="11" t="s">
        <v>5224</v>
      </c>
      <c r="B1464" s="27" t="s">
        <v>11300</v>
      </c>
      <c r="M1464" s="22" t="str">
        <f t="shared" si="28"/>
        <v xml:space="preserve">TOYOTA : HIACE, HILUX, CARINA, TERCEL - 2L, 3L, 4A, 5A |  :  -  |  :  - </v>
      </c>
      <c r="N1464" s="12" t="s">
        <v>1008</v>
      </c>
      <c r="O1464" s="12"/>
      <c r="P1464" s="12"/>
      <c r="Q1464" s="12" t="s">
        <v>10556</v>
      </c>
      <c r="R1464" s="11"/>
      <c r="S1464" s="11"/>
      <c r="T1464" s="11" t="s">
        <v>10557</v>
      </c>
      <c r="U1464" s="11"/>
      <c r="V1464" s="11"/>
      <c r="W1464" s="27" t="s">
        <v>7758</v>
      </c>
      <c r="X1464" s="27">
        <v>770695</v>
      </c>
      <c r="Y1464" s="27">
        <v>770695</v>
      </c>
      <c r="Z1464" s="27"/>
      <c r="AA1464" s="27" t="s">
        <v>7214</v>
      </c>
    </row>
    <row r="1465" spans="1:27" x14ac:dyDescent="0.3">
      <c r="A1465" s="11" t="s">
        <v>5225</v>
      </c>
      <c r="B1465" s="27" t="s">
        <v>11308</v>
      </c>
      <c r="M1465" s="22" t="str">
        <f t="shared" si="28"/>
        <v xml:space="preserve">MAZDA : CAPELLA 2000 - RF SOHC |  :  -  |  :  - </v>
      </c>
      <c r="N1465" s="12" t="s">
        <v>2257</v>
      </c>
      <c r="O1465" s="12"/>
      <c r="P1465" s="12"/>
      <c r="Q1465" s="12" t="s">
        <v>10558</v>
      </c>
      <c r="R1465" s="11"/>
      <c r="S1465" s="11"/>
      <c r="T1465" s="11" t="s">
        <v>10559</v>
      </c>
      <c r="U1465" s="11"/>
      <c r="V1465" s="11"/>
      <c r="W1465" s="27" t="s">
        <v>7759</v>
      </c>
      <c r="X1465" s="27"/>
      <c r="Y1465" s="27">
        <v>770697</v>
      </c>
      <c r="Z1465" s="27"/>
      <c r="AA1465" s="27" t="s">
        <v>7199</v>
      </c>
    </row>
    <row r="1466" spans="1:27" x14ac:dyDescent="0.3">
      <c r="A1466" s="11" t="s">
        <v>5226</v>
      </c>
      <c r="B1466" s="27" t="s">
        <v>11300</v>
      </c>
      <c r="M1466" s="22" t="str">
        <f t="shared" si="28"/>
        <v xml:space="preserve">TOYOTA : TERCEL, RAV4 - 3A |  :  -  |  :  - </v>
      </c>
      <c r="N1466" s="12" t="s">
        <v>1008</v>
      </c>
      <c r="O1466" s="12"/>
      <c r="P1466" s="12"/>
      <c r="Q1466" s="12" t="s">
        <v>10560</v>
      </c>
      <c r="R1466" s="11"/>
      <c r="S1466" s="11"/>
      <c r="T1466" s="11" t="s">
        <v>10561</v>
      </c>
      <c r="U1466" s="11"/>
      <c r="V1466" s="11"/>
      <c r="W1466" s="27" t="s">
        <v>7760</v>
      </c>
      <c r="X1466" s="27">
        <v>770700</v>
      </c>
      <c r="Y1466" s="27">
        <v>770700</v>
      </c>
      <c r="Z1466" s="27"/>
      <c r="AA1466" s="27" t="s">
        <v>7158</v>
      </c>
    </row>
    <row r="1467" spans="1:27" x14ac:dyDescent="0.3">
      <c r="A1467" s="11" t="s">
        <v>5227</v>
      </c>
      <c r="B1467" s="27" t="s">
        <v>11322</v>
      </c>
      <c r="M1467" s="22" t="str">
        <f t="shared" si="28"/>
        <v xml:space="preserve">VARIOS : VARIOS - VARIOS |  :  -  |  :  - </v>
      </c>
      <c r="N1467" s="12" t="s">
        <v>1021</v>
      </c>
      <c r="O1467" s="12"/>
      <c r="P1467" s="12"/>
      <c r="Q1467" s="12" t="s">
        <v>1021</v>
      </c>
      <c r="R1467" s="11"/>
      <c r="S1467" s="11"/>
      <c r="T1467" s="11" t="s">
        <v>1021</v>
      </c>
      <c r="U1467" s="11"/>
      <c r="V1467" s="11"/>
      <c r="W1467" s="27" t="s">
        <v>7761</v>
      </c>
      <c r="X1467" s="27">
        <v>770703</v>
      </c>
      <c r="Y1467" s="27">
        <v>770703</v>
      </c>
      <c r="Z1467" s="27"/>
      <c r="AA1467" s="27" t="s">
        <v>7207</v>
      </c>
    </row>
    <row r="1468" spans="1:27" x14ac:dyDescent="0.3">
      <c r="A1468" s="11" t="s">
        <v>5228</v>
      </c>
      <c r="B1468" s="27" t="s">
        <v>11300</v>
      </c>
      <c r="M1468" s="22" t="str">
        <f t="shared" si="28"/>
        <v xml:space="preserve">SUZUKI : SWIFT, ALTO - G10-G10A-G10B | DAEWOO : VARIOS - VARIOS |  :  - </v>
      </c>
      <c r="N1468" s="12" t="s">
        <v>1010</v>
      </c>
      <c r="O1468" s="12" t="s">
        <v>1006</v>
      </c>
      <c r="P1468" s="12"/>
      <c r="Q1468" s="12" t="s">
        <v>1878</v>
      </c>
      <c r="R1468" s="11" t="s">
        <v>1021</v>
      </c>
      <c r="S1468" s="11"/>
      <c r="T1468" s="11" t="s">
        <v>10562</v>
      </c>
      <c r="U1468" s="11" t="s">
        <v>1021</v>
      </c>
      <c r="V1468" s="11"/>
      <c r="W1468" s="27" t="s">
        <v>7762</v>
      </c>
      <c r="X1468" s="27">
        <v>770705</v>
      </c>
      <c r="Y1468" s="27">
        <v>770705</v>
      </c>
      <c r="Z1468" s="27"/>
      <c r="AA1468" s="27" t="s">
        <v>7192</v>
      </c>
    </row>
    <row r="1469" spans="1:27" x14ac:dyDescent="0.3">
      <c r="A1469" s="11" t="s">
        <v>5229</v>
      </c>
      <c r="B1469" s="27" t="s">
        <v>11300</v>
      </c>
      <c r="M1469" s="22" t="str">
        <f t="shared" si="28"/>
        <v xml:space="preserve">SUZUKI : VITARA,SWIFT - F8, F10A,G16B,G10 |  :  -  |  :  - </v>
      </c>
      <c r="N1469" s="12" t="s">
        <v>1010</v>
      </c>
      <c r="O1469" s="12"/>
      <c r="P1469" s="12"/>
      <c r="Q1469" s="12" t="s">
        <v>10563</v>
      </c>
      <c r="R1469" s="11"/>
      <c r="S1469" s="11"/>
      <c r="T1469" s="11" t="s">
        <v>10564</v>
      </c>
      <c r="U1469" s="11"/>
      <c r="V1469" s="11"/>
      <c r="W1469" s="27" t="s">
        <v>7763</v>
      </c>
      <c r="X1469" s="27">
        <v>770710</v>
      </c>
      <c r="Y1469" s="27">
        <v>770710</v>
      </c>
      <c r="Z1469" s="27"/>
      <c r="AA1469" s="27" t="s">
        <v>7199</v>
      </c>
    </row>
    <row r="1470" spans="1:27" x14ac:dyDescent="0.3">
      <c r="A1470" s="11" t="s">
        <v>5230</v>
      </c>
      <c r="B1470" s="27" t="s">
        <v>11300</v>
      </c>
      <c r="M1470" s="22" t="str">
        <f t="shared" si="28"/>
        <v xml:space="preserve">TOYOTA : PRADO - VARIOS |  :  -  |  :  - </v>
      </c>
      <c r="N1470" s="12" t="s">
        <v>1008</v>
      </c>
      <c r="O1470" s="12"/>
      <c r="P1470" s="12"/>
      <c r="Q1470" s="12" t="s">
        <v>10565</v>
      </c>
      <c r="R1470" s="11"/>
      <c r="S1470" s="11"/>
      <c r="T1470" s="11" t="s">
        <v>1021</v>
      </c>
      <c r="U1470" s="11"/>
      <c r="V1470" s="11"/>
      <c r="W1470" s="27" t="s">
        <v>7764</v>
      </c>
      <c r="X1470" s="27">
        <v>770715</v>
      </c>
      <c r="Y1470" s="27">
        <v>770715</v>
      </c>
      <c r="Z1470" s="27"/>
      <c r="AA1470" s="27" t="s">
        <v>7181</v>
      </c>
    </row>
    <row r="1471" spans="1:27" x14ac:dyDescent="0.3">
      <c r="A1471" s="11" t="s">
        <v>5231</v>
      </c>
      <c r="B1471" s="27" t="s">
        <v>11300</v>
      </c>
      <c r="M1471" s="22" t="str">
        <f t="shared" si="28"/>
        <v xml:space="preserve">TOYOTA : DYNA, COASTER - VARIOS |  :  -  |  :  - </v>
      </c>
      <c r="N1471" s="12" t="s">
        <v>1008</v>
      </c>
      <c r="O1471" s="12"/>
      <c r="P1471" s="12"/>
      <c r="Q1471" s="12" t="s">
        <v>1835</v>
      </c>
      <c r="R1471" s="11"/>
      <c r="S1471" s="11"/>
      <c r="T1471" s="11" t="s">
        <v>1021</v>
      </c>
      <c r="U1471" s="11"/>
      <c r="V1471" s="11"/>
      <c r="W1471" s="27" t="s">
        <v>7765</v>
      </c>
      <c r="X1471" s="27">
        <v>770720</v>
      </c>
      <c r="Y1471" s="27">
        <v>770720</v>
      </c>
      <c r="Z1471" s="27"/>
      <c r="AA1471" s="27" t="s">
        <v>7184</v>
      </c>
    </row>
    <row r="1472" spans="1:27" x14ac:dyDescent="0.3">
      <c r="A1472" s="11" t="s">
        <v>5232</v>
      </c>
      <c r="B1472" s="27"/>
      <c r="M1472" s="22" t="str">
        <f t="shared" si="28"/>
        <v xml:space="preserve">TOYOTA : TERCEL - VARIOS |  :  -  |  :  - </v>
      </c>
      <c r="N1472" s="12" t="s">
        <v>1008</v>
      </c>
      <c r="O1472" s="12"/>
      <c r="P1472" s="12"/>
      <c r="Q1472" s="12" t="s">
        <v>2732</v>
      </c>
      <c r="R1472" s="11"/>
      <c r="S1472" s="11"/>
      <c r="T1472" s="11" t="s">
        <v>1021</v>
      </c>
      <c r="U1472" s="11"/>
      <c r="V1472" s="11"/>
      <c r="W1472" s="27" t="s">
        <v>7766</v>
      </c>
      <c r="X1472" s="27"/>
      <c r="Y1472" s="27">
        <v>770725</v>
      </c>
      <c r="Z1472" s="27"/>
      <c r="AA1472" s="27" t="s">
        <v>7215</v>
      </c>
    </row>
    <row r="1473" spans="1:27" x14ac:dyDescent="0.3">
      <c r="A1473" s="11" t="s">
        <v>5233</v>
      </c>
      <c r="B1473" s="27" t="s">
        <v>11300</v>
      </c>
      <c r="M1473" s="22" t="str">
        <f t="shared" si="28"/>
        <v xml:space="preserve">MITSUBISHI : LANCER, DELICIA, L300 - L300 |  :  -  |  :  - </v>
      </c>
      <c r="N1473" s="12" t="s">
        <v>1004</v>
      </c>
      <c r="O1473" s="12"/>
      <c r="P1473" s="12"/>
      <c r="Q1473" s="12" t="s">
        <v>10566</v>
      </c>
      <c r="R1473" s="11"/>
      <c r="S1473" s="11"/>
      <c r="T1473" s="11" t="s">
        <v>10567</v>
      </c>
      <c r="U1473" s="11"/>
      <c r="V1473" s="11"/>
      <c r="W1473" s="27" t="s">
        <v>7767</v>
      </c>
      <c r="X1473" s="27">
        <v>770730</v>
      </c>
      <c r="Y1473" s="27">
        <v>770730</v>
      </c>
      <c r="Z1473" s="27"/>
      <c r="AA1473" s="27" t="s">
        <v>7169</v>
      </c>
    </row>
    <row r="1474" spans="1:27" x14ac:dyDescent="0.3">
      <c r="A1474" s="11" t="s">
        <v>5234</v>
      </c>
      <c r="B1474" s="27" t="s">
        <v>11300</v>
      </c>
      <c r="M1474" s="22" t="str">
        <f t="shared" si="28"/>
        <v xml:space="preserve">NISSAN : SUNNY - E13, E15 |  :  -  |  :  - </v>
      </c>
      <c r="N1474" s="12" t="s">
        <v>1003</v>
      </c>
      <c r="O1474" s="12"/>
      <c r="P1474" s="12"/>
      <c r="Q1474" s="12" t="s">
        <v>1619</v>
      </c>
      <c r="R1474" s="11"/>
      <c r="S1474" s="11"/>
      <c r="T1474" s="11" t="s">
        <v>4738</v>
      </c>
      <c r="U1474" s="11"/>
      <c r="V1474" s="11"/>
      <c r="W1474" s="27" t="s">
        <v>7768</v>
      </c>
      <c r="X1474" s="27">
        <v>770740</v>
      </c>
      <c r="Y1474" s="27">
        <v>770740</v>
      </c>
      <c r="Z1474" s="27"/>
      <c r="AA1474" s="27" t="s">
        <v>7216</v>
      </c>
    </row>
    <row r="1475" spans="1:27" x14ac:dyDescent="0.3">
      <c r="A1475" s="11" t="s">
        <v>5235</v>
      </c>
      <c r="B1475" s="27" t="s">
        <v>11300</v>
      </c>
      <c r="M1475" s="22" t="str">
        <f t="shared" si="28"/>
        <v xml:space="preserve">CHEVROLET : SAIL - VARIOS | MAZDA : VARIOS - VARIOS |  :  - </v>
      </c>
      <c r="N1475" s="12" t="s">
        <v>1005</v>
      </c>
      <c r="O1475" s="12" t="s">
        <v>2257</v>
      </c>
      <c r="P1475" s="12"/>
      <c r="Q1475" s="12" t="s">
        <v>1645</v>
      </c>
      <c r="R1475" s="11" t="s">
        <v>1021</v>
      </c>
      <c r="S1475" s="11"/>
      <c r="T1475" s="11" t="s">
        <v>1021</v>
      </c>
      <c r="U1475" s="11" t="s">
        <v>1021</v>
      </c>
      <c r="V1475" s="11"/>
      <c r="W1475" s="27" t="s">
        <v>7769</v>
      </c>
      <c r="X1475" s="27">
        <v>770744</v>
      </c>
      <c r="Y1475" s="27">
        <v>770744</v>
      </c>
      <c r="Z1475" s="27"/>
      <c r="AA1475" s="27" t="s">
        <v>7184</v>
      </c>
    </row>
    <row r="1476" spans="1:27" ht="37.5" x14ac:dyDescent="0.3">
      <c r="A1476" s="11" t="s">
        <v>5236</v>
      </c>
      <c r="B1476" s="27"/>
      <c r="M1476" s="22" t="str">
        <f t="shared" si="28"/>
        <v xml:space="preserve">CHEVROLET : SPARK - VARIOS | HYUNDAI : MATIZ - VARIOS |  :  - </v>
      </c>
      <c r="N1476" s="12" t="s">
        <v>1005</v>
      </c>
      <c r="O1476" s="12" t="s">
        <v>1002</v>
      </c>
      <c r="P1476" s="12"/>
      <c r="Q1476" s="12" t="s">
        <v>1784</v>
      </c>
      <c r="R1476" s="11" t="s">
        <v>10568</v>
      </c>
      <c r="S1476" s="11"/>
      <c r="T1476" s="11" t="s">
        <v>1021</v>
      </c>
      <c r="U1476" s="11" t="s">
        <v>1021</v>
      </c>
      <c r="V1476" s="11"/>
      <c r="W1476" s="27" t="s">
        <v>7770</v>
      </c>
      <c r="X1476" s="27"/>
      <c r="Y1476" s="27">
        <v>770749</v>
      </c>
      <c r="Z1476" s="27"/>
      <c r="AA1476" s="27" t="s">
        <v>7217</v>
      </c>
    </row>
    <row r="1477" spans="1:27" x14ac:dyDescent="0.3">
      <c r="A1477" s="11" t="s">
        <v>5237</v>
      </c>
      <c r="B1477" s="27" t="s">
        <v>11300</v>
      </c>
      <c r="M1477" s="22" t="str">
        <f t="shared" si="28"/>
        <v xml:space="preserve">TOYOTA : COROLLA, CARINA, CALDINA - VARIOS |  :  -  |  :  - </v>
      </c>
      <c r="N1477" s="12" t="s">
        <v>1008</v>
      </c>
      <c r="O1477" s="12"/>
      <c r="P1477" s="12"/>
      <c r="Q1477" s="12" t="s">
        <v>10569</v>
      </c>
      <c r="R1477" s="11"/>
      <c r="S1477" s="11"/>
      <c r="T1477" s="11" t="s">
        <v>1021</v>
      </c>
      <c r="U1477" s="11"/>
      <c r="V1477" s="11"/>
      <c r="W1477" s="27" t="s">
        <v>7771</v>
      </c>
      <c r="X1477" s="27">
        <v>770755</v>
      </c>
      <c r="Y1477" s="27">
        <v>770755</v>
      </c>
      <c r="Z1477" s="27"/>
      <c r="AA1477" s="27" t="s">
        <v>7181</v>
      </c>
    </row>
    <row r="1478" spans="1:27" ht="37.5" x14ac:dyDescent="0.3">
      <c r="A1478" s="11" t="s">
        <v>5238</v>
      </c>
      <c r="B1478" s="27" t="s">
        <v>11300</v>
      </c>
      <c r="M1478" s="22" t="str">
        <f t="shared" si="28"/>
        <v xml:space="preserve">NISSAN : BLUEBIRD - VARIOS |  :  -  |  :  - </v>
      </c>
      <c r="N1478" s="12" t="s">
        <v>1003</v>
      </c>
      <c r="O1478" s="12"/>
      <c r="P1478" s="12"/>
      <c r="Q1478" s="12" t="s">
        <v>3774</v>
      </c>
      <c r="R1478" s="11"/>
      <c r="S1478" s="11"/>
      <c r="T1478" s="11" t="s">
        <v>1021</v>
      </c>
      <c r="U1478" s="11"/>
      <c r="V1478" s="11"/>
      <c r="W1478" s="27" t="s">
        <v>7772</v>
      </c>
      <c r="X1478" s="27">
        <v>770758</v>
      </c>
      <c r="Y1478" s="27">
        <v>770758</v>
      </c>
      <c r="Z1478" s="27"/>
      <c r="AA1478" s="27" t="s">
        <v>7218</v>
      </c>
    </row>
    <row r="1479" spans="1:27" ht="37.5" x14ac:dyDescent="0.3">
      <c r="A1479" s="11" t="s">
        <v>5239</v>
      </c>
      <c r="B1479" s="27"/>
      <c r="M1479" s="22" t="str">
        <f t="shared" si="28"/>
        <v xml:space="preserve">TOYOTA : HIACE, HILUX, DYNA, COASTER - VARIOS |  :  -  |  :  - </v>
      </c>
      <c r="N1479" s="12" t="s">
        <v>1008</v>
      </c>
      <c r="O1479" s="12"/>
      <c r="P1479" s="12"/>
      <c r="Q1479" s="12" t="s">
        <v>10570</v>
      </c>
      <c r="R1479" s="11"/>
      <c r="S1479" s="11"/>
      <c r="T1479" s="11" t="s">
        <v>1021</v>
      </c>
      <c r="U1479" s="11"/>
      <c r="V1479" s="11"/>
      <c r="W1479" s="27" t="s">
        <v>7773</v>
      </c>
      <c r="X1479" s="27"/>
      <c r="Y1479" s="27">
        <v>770765</v>
      </c>
      <c r="Z1479" s="27"/>
      <c r="AA1479" s="27" t="s">
        <v>7219</v>
      </c>
    </row>
    <row r="1480" spans="1:27" x14ac:dyDescent="0.3">
      <c r="A1480" s="11" t="s">
        <v>5240</v>
      </c>
      <c r="B1480" s="27" t="s">
        <v>11307</v>
      </c>
      <c r="M1480" s="22" t="str">
        <f t="shared" si="28"/>
        <v xml:space="preserve">NISSAN : MAXIMA 3000 - VG30 J30 SOHC |  :  -  |  :  - </v>
      </c>
      <c r="N1480" s="12" t="s">
        <v>1003</v>
      </c>
      <c r="O1480" s="12"/>
      <c r="P1480" s="12"/>
      <c r="Q1480" s="12" t="s">
        <v>10571</v>
      </c>
      <c r="R1480" s="11"/>
      <c r="S1480" s="11"/>
      <c r="T1480" s="11" t="s">
        <v>10572</v>
      </c>
      <c r="U1480" s="11"/>
      <c r="V1480" s="11"/>
      <c r="W1480" s="27" t="s">
        <v>7774</v>
      </c>
      <c r="X1480" s="27"/>
      <c r="Y1480" s="27">
        <v>790790</v>
      </c>
      <c r="Z1480" s="27">
        <v>790790</v>
      </c>
      <c r="AA1480" s="27" t="s">
        <v>7192</v>
      </c>
    </row>
    <row r="1481" spans="1:27" x14ac:dyDescent="0.3">
      <c r="A1481" s="11" t="s">
        <v>5241</v>
      </c>
      <c r="B1481" s="27" t="s">
        <v>11328</v>
      </c>
      <c r="M1481" s="22" t="str">
        <f t="shared" si="28"/>
        <v xml:space="preserve">NISSAN : AD, ALTIMA 2000 - CD17, CA20 PLA31 SOHC |  :  -  |  :  - </v>
      </c>
      <c r="N1481" s="12" t="s">
        <v>1003</v>
      </c>
      <c r="O1481" s="12"/>
      <c r="P1481" s="12"/>
      <c r="Q1481" s="12" t="s">
        <v>10573</v>
      </c>
      <c r="R1481" s="11"/>
      <c r="S1481" s="11"/>
      <c r="T1481" s="11" t="s">
        <v>10574</v>
      </c>
      <c r="U1481" s="11"/>
      <c r="V1481" s="11"/>
      <c r="W1481" s="27" t="s">
        <v>7775</v>
      </c>
      <c r="X1481" s="27"/>
      <c r="Y1481" s="27">
        <v>770795</v>
      </c>
      <c r="Z1481" s="27"/>
      <c r="AA1481" s="27" t="s">
        <v>7192</v>
      </c>
    </row>
    <row r="1482" spans="1:27" x14ac:dyDescent="0.3">
      <c r="A1482" s="11" t="s">
        <v>5242</v>
      </c>
      <c r="B1482" s="27" t="s">
        <v>11300</v>
      </c>
      <c r="M1482" s="22" t="str">
        <f t="shared" si="28"/>
        <v xml:space="preserve">SUBARU : VARIOS - VARIOS |  :  -  |  :  - </v>
      </c>
      <c r="N1482" s="12" t="s">
        <v>10486</v>
      </c>
      <c r="O1482" s="12"/>
      <c r="P1482" s="12"/>
      <c r="Q1482" s="12" t="s">
        <v>1021</v>
      </c>
      <c r="R1482" s="11"/>
      <c r="S1482" s="11"/>
      <c r="T1482" s="11" t="s">
        <v>1021</v>
      </c>
      <c r="U1482" s="11"/>
      <c r="V1482" s="11"/>
      <c r="W1482" s="27" t="s">
        <v>7776</v>
      </c>
      <c r="X1482" s="27">
        <v>770814</v>
      </c>
      <c r="Y1482" s="27">
        <v>770814</v>
      </c>
      <c r="Z1482" s="27"/>
      <c r="AA1482" s="27" t="s">
        <v>7158</v>
      </c>
    </row>
    <row r="1483" spans="1:27" x14ac:dyDescent="0.3">
      <c r="A1483" s="11" t="s">
        <v>5243</v>
      </c>
      <c r="B1483" s="27" t="s">
        <v>11301</v>
      </c>
      <c r="M1483" s="22" t="str">
        <f t="shared" si="28"/>
        <v>ISUZU : VARIOS - VARIOS | CHEVROLET : VARIOS - VARIOS | NISSAN : VARIOS - VARIOS</v>
      </c>
      <c r="N1483" s="12" t="s">
        <v>1013</v>
      </c>
      <c r="O1483" s="12" t="s">
        <v>1005</v>
      </c>
      <c r="P1483" s="12" t="s">
        <v>1003</v>
      </c>
      <c r="Q1483" s="12" t="s">
        <v>1021</v>
      </c>
      <c r="R1483" s="11" t="s">
        <v>1021</v>
      </c>
      <c r="S1483" s="11" t="s">
        <v>1021</v>
      </c>
      <c r="T1483" s="11" t="s">
        <v>1021</v>
      </c>
      <c r="U1483" s="11" t="s">
        <v>1021</v>
      </c>
      <c r="V1483" s="11" t="s">
        <v>1021</v>
      </c>
      <c r="W1483" s="27" t="s">
        <v>7777</v>
      </c>
      <c r="X1483" s="27">
        <v>770819</v>
      </c>
      <c r="Y1483" s="27">
        <v>770819</v>
      </c>
      <c r="Z1483" s="27"/>
      <c r="AA1483" s="27" t="s">
        <v>7190</v>
      </c>
    </row>
    <row r="1484" spans="1:27" x14ac:dyDescent="0.3">
      <c r="A1484" s="11" t="s">
        <v>5244</v>
      </c>
      <c r="B1484" s="27" t="s">
        <v>11307</v>
      </c>
      <c r="M1484" s="22" t="str">
        <f t="shared" si="28"/>
        <v xml:space="preserve">NISSAN : TIIDA - VARIOS |  :  -  |  :  - </v>
      </c>
      <c r="N1484" s="12" t="s">
        <v>1003</v>
      </c>
      <c r="O1484" s="12"/>
      <c r="P1484" s="12"/>
      <c r="Q1484" s="12" t="s">
        <v>1767</v>
      </c>
      <c r="R1484" s="11"/>
      <c r="S1484" s="11"/>
      <c r="T1484" s="11" t="s">
        <v>1021</v>
      </c>
      <c r="U1484" s="11"/>
      <c r="V1484" s="11"/>
      <c r="W1484" s="27" t="s">
        <v>7778</v>
      </c>
      <c r="X1484" s="27"/>
      <c r="Y1484" s="27">
        <v>790823</v>
      </c>
      <c r="Z1484" s="27"/>
      <c r="AA1484" s="27" t="s">
        <v>7181</v>
      </c>
    </row>
    <row r="1485" spans="1:27" x14ac:dyDescent="0.3">
      <c r="A1485" s="11" t="s">
        <v>5245</v>
      </c>
      <c r="B1485" s="27" t="s">
        <v>11300</v>
      </c>
      <c r="M1485" s="22" t="str">
        <f t="shared" si="28"/>
        <v xml:space="preserve">NISSAN : SENTRA, BLUEBIRD - VARIOS |  :  -  |  :  - </v>
      </c>
      <c r="N1485" s="12" t="s">
        <v>1003</v>
      </c>
      <c r="O1485" s="12"/>
      <c r="P1485" s="12"/>
      <c r="Q1485" s="12" t="s">
        <v>4638</v>
      </c>
      <c r="R1485" s="11"/>
      <c r="S1485" s="11"/>
      <c r="T1485" s="11" t="s">
        <v>1021</v>
      </c>
      <c r="U1485" s="11"/>
      <c r="V1485" s="11"/>
      <c r="W1485" s="27" t="s">
        <v>7779</v>
      </c>
      <c r="X1485" s="27">
        <v>770825</v>
      </c>
      <c r="Y1485" s="27">
        <v>770825</v>
      </c>
      <c r="Z1485" s="27"/>
      <c r="AA1485" s="27" t="s">
        <v>7220</v>
      </c>
    </row>
    <row r="1486" spans="1:27" x14ac:dyDescent="0.3">
      <c r="A1486" s="11" t="s">
        <v>5246</v>
      </c>
      <c r="B1486" s="27"/>
      <c r="M1486" s="22" t="str">
        <f t="shared" si="28"/>
        <v xml:space="preserve">MITSUBISHI : VARIOS - VARIOS | OTROS : OTROS - OTROS |  :  - </v>
      </c>
      <c r="N1486" s="12" t="s">
        <v>1004</v>
      </c>
      <c r="O1486" s="12" t="s">
        <v>1746</v>
      </c>
      <c r="P1486" s="12"/>
      <c r="Q1486" s="12" t="s">
        <v>1021</v>
      </c>
      <c r="R1486" s="11" t="s">
        <v>1746</v>
      </c>
      <c r="S1486" s="11"/>
      <c r="T1486" s="11" t="s">
        <v>1021</v>
      </c>
      <c r="U1486" s="11" t="s">
        <v>1746</v>
      </c>
      <c r="V1486" s="11"/>
      <c r="W1486" s="27" t="s">
        <v>7780</v>
      </c>
      <c r="X1486" s="27"/>
      <c r="Y1486" s="27" t="s">
        <v>9245</v>
      </c>
      <c r="Z1486" s="27" t="s">
        <v>9245</v>
      </c>
      <c r="AA1486" s="27" t="s">
        <v>7221</v>
      </c>
    </row>
    <row r="1487" spans="1:27" x14ac:dyDescent="0.3">
      <c r="A1487" s="11" t="s">
        <v>5247</v>
      </c>
      <c r="B1487" s="27"/>
      <c r="M1487" s="22" t="str">
        <f t="shared" si="28"/>
        <v xml:space="preserve">MITSUBISHI : LANCER, MONTERO, COLT 1300 - 4G18, 4G19 Z25A DOHC |  :  -  |  :  - </v>
      </c>
      <c r="N1487" s="12" t="s">
        <v>1004</v>
      </c>
      <c r="O1487" s="12"/>
      <c r="P1487" s="12"/>
      <c r="Q1487" s="12" t="s">
        <v>10575</v>
      </c>
      <c r="R1487" s="11"/>
      <c r="S1487" s="11"/>
      <c r="T1487" s="11" t="s">
        <v>10576</v>
      </c>
      <c r="U1487" s="11"/>
      <c r="V1487" s="11"/>
      <c r="W1487" s="27" t="s">
        <v>1145</v>
      </c>
      <c r="X1487" s="27"/>
      <c r="Y1487" s="27"/>
      <c r="Z1487" s="27"/>
      <c r="AA1487" s="27" t="s">
        <v>1145</v>
      </c>
    </row>
    <row r="1488" spans="1:27" x14ac:dyDescent="0.3">
      <c r="A1488" s="11" t="s">
        <v>5248</v>
      </c>
      <c r="B1488" s="27" t="s">
        <v>11300</v>
      </c>
      <c r="M1488" s="22" t="str">
        <f t="shared" si="28"/>
        <v xml:space="preserve">NISSAN : AD, ALTIMA 2000 - CD17, CA20 PLA31 SOHC |  :  -  |  :  - </v>
      </c>
      <c r="N1488" s="12" t="s">
        <v>1003</v>
      </c>
      <c r="O1488" s="12"/>
      <c r="P1488" s="12"/>
      <c r="Q1488" s="12" t="s">
        <v>10573</v>
      </c>
      <c r="R1488" s="11"/>
      <c r="S1488" s="11"/>
      <c r="T1488" s="11" t="s">
        <v>10574</v>
      </c>
      <c r="U1488" s="11"/>
      <c r="V1488" s="11"/>
      <c r="W1488" s="27" t="s">
        <v>7781</v>
      </c>
      <c r="X1488" s="27">
        <v>770875</v>
      </c>
      <c r="Y1488" s="27">
        <v>770875</v>
      </c>
      <c r="Z1488" s="27"/>
      <c r="AA1488" s="27" t="s">
        <v>7222</v>
      </c>
    </row>
    <row r="1489" spans="1:27" x14ac:dyDescent="0.3">
      <c r="A1489" s="11" t="s">
        <v>5249</v>
      </c>
      <c r="B1489" s="27" t="s">
        <v>11300</v>
      </c>
      <c r="M1489" s="22" t="str">
        <f t="shared" si="28"/>
        <v xml:space="preserve">MITSUBISHI : CANTER, ROSA - VARIOS | NISSAN : VARIOS - VARIOS |  :  - </v>
      </c>
      <c r="N1489" s="12" t="s">
        <v>1004</v>
      </c>
      <c r="O1489" s="12" t="s">
        <v>1003</v>
      </c>
      <c r="P1489" s="12"/>
      <c r="Q1489" s="12" t="s">
        <v>1642</v>
      </c>
      <c r="R1489" s="11" t="s">
        <v>1021</v>
      </c>
      <c r="S1489" s="11"/>
      <c r="T1489" s="11" t="s">
        <v>1021</v>
      </c>
      <c r="U1489" s="11" t="s">
        <v>1021</v>
      </c>
      <c r="V1489" s="11"/>
      <c r="W1489" s="27" t="s">
        <v>7782</v>
      </c>
      <c r="X1489" s="27">
        <v>770880</v>
      </c>
      <c r="Y1489" s="27">
        <v>770880</v>
      </c>
      <c r="Z1489" s="27" t="s">
        <v>10337</v>
      </c>
      <c r="AA1489" s="27" t="s">
        <v>7184</v>
      </c>
    </row>
    <row r="1490" spans="1:27" ht="56.25" x14ac:dyDescent="0.3">
      <c r="A1490" s="11" t="s">
        <v>5250</v>
      </c>
      <c r="B1490" s="27" t="s">
        <v>11329</v>
      </c>
      <c r="M1490" s="22" t="str">
        <f t="shared" si="28"/>
        <v xml:space="preserve">VARIOS : VARIOS - VARIOS |  :  -  |  :  - </v>
      </c>
      <c r="N1490" s="12" t="s">
        <v>1021</v>
      </c>
      <c r="O1490" s="12"/>
      <c r="P1490" s="12"/>
      <c r="Q1490" s="12" t="s">
        <v>1021</v>
      </c>
      <c r="R1490" s="11"/>
      <c r="S1490" s="11"/>
      <c r="T1490" s="11" t="s">
        <v>1021</v>
      </c>
      <c r="U1490" s="11"/>
      <c r="V1490" s="11"/>
      <c r="W1490" s="27" t="s">
        <v>7783</v>
      </c>
      <c r="X1490" s="27"/>
      <c r="Y1490" s="27">
        <v>770882</v>
      </c>
      <c r="Z1490" s="27"/>
      <c r="AA1490" s="27" t="s">
        <v>7223</v>
      </c>
    </row>
    <row r="1491" spans="1:27" ht="37.5" x14ac:dyDescent="0.3">
      <c r="A1491" s="11" t="s">
        <v>5251</v>
      </c>
      <c r="B1491" s="27" t="s">
        <v>11300</v>
      </c>
      <c r="M1491" s="22" t="str">
        <f t="shared" si="28"/>
        <v xml:space="preserve">KIA : RIO - VARIOS |  :  -  |  :  - </v>
      </c>
      <c r="N1491" s="12" t="s">
        <v>1001</v>
      </c>
      <c r="O1491" s="12"/>
      <c r="P1491" s="12"/>
      <c r="Q1491" s="12" t="s">
        <v>1594</v>
      </c>
      <c r="R1491" s="11"/>
      <c r="S1491" s="11"/>
      <c r="T1491" s="11" t="s">
        <v>1021</v>
      </c>
      <c r="U1491" s="11"/>
      <c r="V1491" s="11"/>
      <c r="W1491" s="27" t="s">
        <v>7784</v>
      </c>
      <c r="X1491" s="27"/>
      <c r="Y1491" s="27">
        <v>770884</v>
      </c>
      <c r="Z1491" s="27">
        <v>770884</v>
      </c>
      <c r="AA1491" s="27" t="s">
        <v>7224</v>
      </c>
    </row>
    <row r="1492" spans="1:27" ht="75" x14ac:dyDescent="0.3">
      <c r="A1492" s="11" t="s">
        <v>5252</v>
      </c>
      <c r="B1492" s="27" t="s">
        <v>11330</v>
      </c>
      <c r="M1492" s="22" t="str">
        <f t="shared" si="28"/>
        <v xml:space="preserve">KIA : RIO - A3E, A6, G6D |  :  -  |  :  - </v>
      </c>
      <c r="N1492" s="12" t="s">
        <v>1001</v>
      </c>
      <c r="O1492" s="12"/>
      <c r="P1492" s="12"/>
      <c r="Q1492" s="12" t="s">
        <v>1594</v>
      </c>
      <c r="R1492" s="11"/>
      <c r="S1492" s="11"/>
      <c r="T1492" s="11" t="s">
        <v>10577</v>
      </c>
      <c r="U1492" s="11"/>
      <c r="V1492" s="11"/>
      <c r="W1492" s="27" t="s">
        <v>7785</v>
      </c>
      <c r="X1492" s="27"/>
      <c r="Y1492" s="27">
        <v>790883</v>
      </c>
      <c r="Z1492" s="27"/>
      <c r="AA1492" s="27" t="s">
        <v>7225</v>
      </c>
    </row>
    <row r="1493" spans="1:27" x14ac:dyDescent="0.3">
      <c r="A1493" s="11" t="s">
        <v>5253</v>
      </c>
      <c r="B1493" s="27" t="s">
        <v>11300</v>
      </c>
      <c r="M1493" s="22" t="str">
        <f t="shared" si="28"/>
        <v xml:space="preserve">TOYOTA : COROLLA, CALDINA - VARIOS |  :  -  |  :  - </v>
      </c>
      <c r="N1493" s="12" t="s">
        <v>1008</v>
      </c>
      <c r="O1493" s="12"/>
      <c r="P1493" s="12"/>
      <c r="Q1493" s="12" t="s">
        <v>2807</v>
      </c>
      <c r="R1493" s="11"/>
      <c r="S1493" s="11"/>
      <c r="T1493" s="11" t="s">
        <v>1021</v>
      </c>
      <c r="U1493" s="11"/>
      <c r="V1493" s="11"/>
      <c r="W1493" s="27" t="s">
        <v>7786</v>
      </c>
      <c r="X1493" s="27">
        <v>770885</v>
      </c>
      <c r="Y1493" s="27">
        <v>770885</v>
      </c>
      <c r="Z1493" s="27"/>
      <c r="AA1493" s="27" t="s">
        <v>7200</v>
      </c>
    </row>
    <row r="1494" spans="1:27" x14ac:dyDescent="0.3">
      <c r="A1494" s="11" t="s">
        <v>5254</v>
      </c>
      <c r="B1494" s="27" t="s">
        <v>11300</v>
      </c>
      <c r="M1494" s="22" t="str">
        <f t="shared" si="28"/>
        <v xml:space="preserve">TOYOTA : COROLLA, PROBOX - VARIOS |  :  -  |  :  - </v>
      </c>
      <c r="N1494" s="12" t="s">
        <v>1008</v>
      </c>
      <c r="O1494" s="12"/>
      <c r="P1494" s="12"/>
      <c r="Q1494" s="12" t="s">
        <v>10578</v>
      </c>
      <c r="R1494" s="11"/>
      <c r="S1494" s="11"/>
      <c r="T1494" s="11" t="s">
        <v>1021</v>
      </c>
      <c r="U1494" s="11"/>
      <c r="V1494" s="11"/>
      <c r="W1494" s="27" t="s">
        <v>7787</v>
      </c>
      <c r="X1494" s="27">
        <v>770887</v>
      </c>
      <c r="Y1494" s="27">
        <v>770887</v>
      </c>
      <c r="Z1494" s="27"/>
      <c r="AA1494" s="27" t="s">
        <v>7169</v>
      </c>
    </row>
    <row r="1495" spans="1:27" x14ac:dyDescent="0.3">
      <c r="A1495" s="11" t="s">
        <v>5255</v>
      </c>
      <c r="B1495" s="27" t="s">
        <v>11300</v>
      </c>
      <c r="M1495" s="22" t="str">
        <f t="shared" si="28"/>
        <v xml:space="preserve">TOYOTA : COROLLA, CALDINA - VARIOS |  :  -  |  :  - </v>
      </c>
      <c r="N1495" s="12" t="s">
        <v>1008</v>
      </c>
      <c r="O1495" s="12"/>
      <c r="P1495" s="12"/>
      <c r="Q1495" s="12" t="s">
        <v>2807</v>
      </c>
      <c r="R1495" s="11"/>
      <c r="S1495" s="11"/>
      <c r="T1495" s="11" t="s">
        <v>1021</v>
      </c>
      <c r="U1495" s="11"/>
      <c r="V1495" s="11"/>
      <c r="W1495" s="27" t="s">
        <v>7788</v>
      </c>
      <c r="X1495" s="27">
        <v>770900</v>
      </c>
      <c r="Y1495" s="27">
        <v>770900</v>
      </c>
      <c r="Z1495" s="27"/>
      <c r="AA1495" s="27" t="s">
        <v>7200</v>
      </c>
    </row>
    <row r="1496" spans="1:27" ht="37.5" x14ac:dyDescent="0.3">
      <c r="A1496" s="11" t="s">
        <v>5256</v>
      </c>
      <c r="B1496" s="27" t="s">
        <v>11301</v>
      </c>
      <c r="M1496" s="22" t="str">
        <f t="shared" si="28"/>
        <v xml:space="preserve">TOYOTA : COASTER, DYNA - VARIOS |  :  -  |  :  - </v>
      </c>
      <c r="N1496" s="12" t="s">
        <v>1008</v>
      </c>
      <c r="O1496" s="12"/>
      <c r="P1496" s="12"/>
      <c r="Q1496" s="12" t="s">
        <v>2739</v>
      </c>
      <c r="R1496" s="11"/>
      <c r="S1496" s="11"/>
      <c r="T1496" s="11" t="s">
        <v>1021</v>
      </c>
      <c r="U1496" s="11"/>
      <c r="V1496" s="11"/>
      <c r="W1496" s="27" t="s">
        <v>7789</v>
      </c>
      <c r="X1496" s="27"/>
      <c r="Y1496" s="27">
        <v>770915</v>
      </c>
      <c r="Z1496" s="27">
        <v>770915</v>
      </c>
      <c r="AA1496" s="27" t="s">
        <v>7226</v>
      </c>
    </row>
    <row r="1497" spans="1:27" ht="37.5" x14ac:dyDescent="0.3">
      <c r="A1497" s="11" t="s">
        <v>5257</v>
      </c>
      <c r="B1497" s="27" t="s">
        <v>11307</v>
      </c>
      <c r="M1497" s="22" t="str">
        <f t="shared" si="28"/>
        <v xml:space="preserve">VARIOS : VARIOS - VARIOS |  :  -  |  :  - </v>
      </c>
      <c r="N1497" s="12" t="s">
        <v>1021</v>
      </c>
      <c r="O1497" s="12"/>
      <c r="P1497" s="12"/>
      <c r="Q1497" s="12" t="s">
        <v>1021</v>
      </c>
      <c r="R1497" s="11"/>
      <c r="S1497" s="11"/>
      <c r="T1497" s="11" t="s">
        <v>1021</v>
      </c>
      <c r="U1497" s="11"/>
      <c r="V1497" s="11"/>
      <c r="W1497" s="27" t="s">
        <v>7790</v>
      </c>
      <c r="X1497" s="27">
        <v>770918</v>
      </c>
      <c r="Y1497" s="27">
        <v>770918</v>
      </c>
      <c r="Z1497" s="27"/>
      <c r="AA1497" s="27" t="s">
        <v>7168</v>
      </c>
    </row>
    <row r="1498" spans="1:27" x14ac:dyDescent="0.3">
      <c r="A1498" s="11" t="s">
        <v>5258</v>
      </c>
      <c r="B1498" s="27" t="s">
        <v>11300</v>
      </c>
      <c r="M1498" s="22" t="str">
        <f t="shared" si="28"/>
        <v xml:space="preserve">SUZUKI : ALTO - VARIOS | DAEWOO : TICO - VARIOS |  :  - </v>
      </c>
      <c r="N1498" s="12" t="s">
        <v>1010</v>
      </c>
      <c r="O1498" s="12" t="s">
        <v>1006</v>
      </c>
      <c r="P1498" s="12"/>
      <c r="Q1498" s="12" t="s">
        <v>1197</v>
      </c>
      <c r="R1498" s="11" t="s">
        <v>3358</v>
      </c>
      <c r="S1498" s="11"/>
      <c r="T1498" s="11" t="s">
        <v>1021</v>
      </c>
      <c r="U1498" s="11" t="s">
        <v>1021</v>
      </c>
      <c r="V1498" s="11"/>
      <c r="W1498" s="27" t="s">
        <v>7791</v>
      </c>
      <c r="X1498" s="27">
        <v>770923</v>
      </c>
      <c r="Y1498" s="27">
        <v>770923</v>
      </c>
      <c r="Z1498" s="27"/>
      <c r="AA1498" s="27" t="s">
        <v>7199</v>
      </c>
    </row>
    <row r="1499" spans="1:27" x14ac:dyDescent="0.3">
      <c r="A1499" s="11" t="s">
        <v>5259</v>
      </c>
      <c r="B1499" s="27" t="s">
        <v>11300</v>
      </c>
      <c r="M1499" s="22" t="str">
        <f t="shared" si="28"/>
        <v xml:space="preserve">NISSAN : ALMERA, QASHQAI - K9K | SUZUKI : GRAND VITARA - H-25 |  :  - </v>
      </c>
      <c r="N1499" s="12" t="s">
        <v>1003</v>
      </c>
      <c r="O1499" s="12" t="s">
        <v>1010</v>
      </c>
      <c r="P1499" s="12"/>
      <c r="Q1499" s="12" t="s">
        <v>10579</v>
      </c>
      <c r="R1499" s="11" t="s">
        <v>1739</v>
      </c>
      <c r="S1499" s="11"/>
      <c r="T1499" s="11" t="s">
        <v>10580</v>
      </c>
      <c r="U1499" s="11" t="s">
        <v>10581</v>
      </c>
      <c r="V1499" s="11"/>
      <c r="W1499" s="27" t="s">
        <v>7792</v>
      </c>
      <c r="X1499" s="27">
        <v>770924</v>
      </c>
      <c r="Y1499" s="27">
        <v>770924</v>
      </c>
      <c r="Z1499" s="27"/>
      <c r="AA1499" s="27" t="s">
        <v>7192</v>
      </c>
    </row>
    <row r="1500" spans="1:27" x14ac:dyDescent="0.3">
      <c r="A1500" s="11" t="s">
        <v>5260</v>
      </c>
      <c r="B1500" s="27" t="s">
        <v>11300</v>
      </c>
      <c r="M1500" s="22" t="str">
        <f t="shared" si="28"/>
        <v xml:space="preserve">MITSUBISHI : MINICA 700 - 3G83 H22V SOHC |  :  -  |  :  - </v>
      </c>
      <c r="N1500" s="12" t="s">
        <v>1004</v>
      </c>
      <c r="O1500" s="12"/>
      <c r="P1500" s="12"/>
      <c r="Q1500" s="12" t="s">
        <v>10582</v>
      </c>
      <c r="R1500" s="11"/>
      <c r="S1500" s="11"/>
      <c r="T1500" s="11" t="s">
        <v>10583</v>
      </c>
      <c r="U1500" s="11"/>
      <c r="V1500" s="11"/>
      <c r="W1500" s="27" t="s">
        <v>7793</v>
      </c>
      <c r="X1500" s="27">
        <v>770926</v>
      </c>
      <c r="Y1500" s="27">
        <v>770926</v>
      </c>
      <c r="Z1500" s="27"/>
      <c r="AA1500" s="27" t="s">
        <v>7199</v>
      </c>
    </row>
    <row r="1501" spans="1:27" x14ac:dyDescent="0.3">
      <c r="A1501" s="11" t="s">
        <v>5261</v>
      </c>
      <c r="B1501" s="27" t="s">
        <v>11328</v>
      </c>
      <c r="M1501" s="22" t="str">
        <f t="shared" ref="M1501:M1564" si="29">CONCATENATE(N1501," : ",Q1501," - ",T1501," | ",O1501," : ",R1501," - ",U1501," | ",P1501," : ",S1501," - ",V1501)</f>
        <v xml:space="preserve">HYUNDAI : ACCENT, ELANTRA - G4N,G4EA,G4EE |  :  -  |  :  - </v>
      </c>
      <c r="N1501" s="12" t="s">
        <v>1002</v>
      </c>
      <c r="O1501" s="12"/>
      <c r="P1501" s="12"/>
      <c r="Q1501" s="12" t="s">
        <v>1603</v>
      </c>
      <c r="R1501" s="11"/>
      <c r="S1501" s="11"/>
      <c r="T1501" s="11" t="s">
        <v>10584</v>
      </c>
      <c r="U1501" s="11"/>
      <c r="V1501" s="11"/>
      <c r="W1501" s="27" t="s">
        <v>7794</v>
      </c>
      <c r="X1501" s="27"/>
      <c r="Y1501" s="27">
        <v>770930</v>
      </c>
      <c r="Z1501" s="27"/>
      <c r="AA1501" s="27" t="s">
        <v>7192</v>
      </c>
    </row>
    <row r="1502" spans="1:27" ht="56.25" x14ac:dyDescent="0.3">
      <c r="A1502" s="11" t="s">
        <v>5262</v>
      </c>
      <c r="B1502" s="27" t="s">
        <v>11308</v>
      </c>
      <c r="M1502" s="22" t="str">
        <f t="shared" si="29"/>
        <v xml:space="preserve">VARIOS : VARIOS - VARIOS |  :  -  |  :  - </v>
      </c>
      <c r="N1502" s="12" t="s">
        <v>1021</v>
      </c>
      <c r="O1502" s="12"/>
      <c r="P1502" s="12"/>
      <c r="Q1502" s="12" t="s">
        <v>1021</v>
      </c>
      <c r="R1502" s="11"/>
      <c r="S1502" s="11"/>
      <c r="T1502" s="11" t="s">
        <v>1021</v>
      </c>
      <c r="U1502" s="11"/>
      <c r="V1502" s="11"/>
      <c r="W1502" s="27" t="s">
        <v>7795</v>
      </c>
      <c r="X1502" s="27"/>
      <c r="Y1502" s="27">
        <v>770933</v>
      </c>
      <c r="Z1502" s="27"/>
      <c r="AA1502" s="27" t="s">
        <v>7227</v>
      </c>
    </row>
    <row r="1503" spans="1:27" ht="37.5" x14ac:dyDescent="0.3">
      <c r="A1503" s="11" t="s">
        <v>5263</v>
      </c>
      <c r="B1503" s="27" t="s">
        <v>11308</v>
      </c>
      <c r="M1503" s="22" t="str">
        <f t="shared" si="29"/>
        <v xml:space="preserve">HYUNDAI : ACCENT, SCOUPE - VARIOS |  :  -  |  :  - </v>
      </c>
      <c r="N1503" s="12" t="s">
        <v>1002</v>
      </c>
      <c r="O1503" s="12"/>
      <c r="P1503" s="12"/>
      <c r="Q1503" s="12" t="s">
        <v>10585</v>
      </c>
      <c r="R1503" s="11"/>
      <c r="S1503" s="11"/>
      <c r="T1503" s="11" t="s">
        <v>1021</v>
      </c>
      <c r="U1503" s="11"/>
      <c r="V1503" s="11"/>
      <c r="W1503" s="27" t="s">
        <v>7796</v>
      </c>
      <c r="X1503" s="27"/>
      <c r="Y1503" s="27">
        <v>770935</v>
      </c>
      <c r="Z1503" s="27"/>
      <c r="AA1503" s="27" t="s">
        <v>7228</v>
      </c>
    </row>
    <row r="1504" spans="1:27" ht="37.5" x14ac:dyDescent="0.3">
      <c r="A1504" s="11" t="s">
        <v>5264</v>
      </c>
      <c r="B1504" s="27" t="s">
        <v>11300</v>
      </c>
      <c r="M1504" s="22" t="str">
        <f t="shared" si="29"/>
        <v xml:space="preserve">TOYOTA : COROLLA, CALDINA, SPRINTER, STARLET - 2E 3E, 5E, 3A, 4A | CHEVROLET : CORSA 1500 - 1N-T NL50 NL40 NL30 SOHC |  :  - </v>
      </c>
      <c r="N1504" s="12" t="s">
        <v>1008</v>
      </c>
      <c r="O1504" s="12" t="s">
        <v>1005</v>
      </c>
      <c r="P1504" s="12"/>
      <c r="Q1504" s="12" t="s">
        <v>10586</v>
      </c>
      <c r="R1504" s="11" t="s">
        <v>10587</v>
      </c>
      <c r="S1504" s="11"/>
      <c r="T1504" s="11" t="s">
        <v>10588</v>
      </c>
      <c r="U1504" s="11" t="s">
        <v>10589</v>
      </c>
      <c r="V1504" s="11"/>
      <c r="W1504" s="27" t="s">
        <v>7797</v>
      </c>
      <c r="X1504" s="27">
        <v>770945</v>
      </c>
      <c r="Y1504" s="27">
        <v>770945</v>
      </c>
      <c r="Z1504" s="27"/>
      <c r="AA1504" s="27" t="s">
        <v>7222</v>
      </c>
    </row>
    <row r="1505" spans="1:27" x14ac:dyDescent="0.3">
      <c r="A1505" s="11" t="s">
        <v>5265</v>
      </c>
      <c r="B1505" s="27" t="s">
        <v>11300</v>
      </c>
      <c r="M1505" s="22" t="str">
        <f t="shared" si="29"/>
        <v xml:space="preserve">MITSUBISHI : VARIOS - VARIOS | HYUNDAI : VARIOS - VARIOS |  :  - </v>
      </c>
      <c r="N1505" s="12" t="s">
        <v>1004</v>
      </c>
      <c r="O1505" s="12" t="s">
        <v>1002</v>
      </c>
      <c r="P1505" s="12"/>
      <c r="Q1505" s="12" t="s">
        <v>1021</v>
      </c>
      <c r="R1505" s="11" t="s">
        <v>1021</v>
      </c>
      <c r="S1505" s="11"/>
      <c r="T1505" s="11" t="s">
        <v>1021</v>
      </c>
      <c r="U1505" s="11" t="s">
        <v>1021</v>
      </c>
      <c r="V1505" s="11"/>
      <c r="W1505" s="27" t="s">
        <v>7798</v>
      </c>
      <c r="X1505" s="27">
        <v>770951</v>
      </c>
      <c r="Y1505" s="27">
        <v>770951</v>
      </c>
      <c r="Z1505" s="27"/>
      <c r="AA1505" s="27" t="s">
        <v>7199</v>
      </c>
    </row>
    <row r="1506" spans="1:27" x14ac:dyDescent="0.3">
      <c r="A1506" s="11" t="s">
        <v>5266</v>
      </c>
      <c r="B1506" s="27" t="s">
        <v>11300</v>
      </c>
      <c r="M1506" s="22" t="str">
        <f t="shared" si="29"/>
        <v xml:space="preserve">NISSAN : CARAVAN HOMMY - VARIOS |  :  -  |  :  - </v>
      </c>
      <c r="N1506" s="12" t="s">
        <v>1003</v>
      </c>
      <c r="O1506" s="12"/>
      <c r="P1506" s="12"/>
      <c r="Q1506" s="12" t="s">
        <v>10590</v>
      </c>
      <c r="R1506" s="11"/>
      <c r="S1506" s="11"/>
      <c r="T1506" s="11" t="s">
        <v>1021</v>
      </c>
      <c r="U1506" s="11"/>
      <c r="V1506" s="11"/>
      <c r="W1506" s="27" t="s">
        <v>7799</v>
      </c>
      <c r="X1506" s="27">
        <v>770955</v>
      </c>
      <c r="Y1506" s="27">
        <v>770955</v>
      </c>
      <c r="Z1506" s="27"/>
      <c r="AA1506" s="27" t="s">
        <v>7229</v>
      </c>
    </row>
    <row r="1507" spans="1:27" x14ac:dyDescent="0.3">
      <c r="A1507" s="11" t="s">
        <v>5267</v>
      </c>
      <c r="B1507" s="27" t="s">
        <v>11330</v>
      </c>
      <c r="M1507" s="22" t="str">
        <f t="shared" si="29"/>
        <v xml:space="preserve">ZOTYE : VARIOS - VARIOS | OTROS : OTROS - OTROS |  :  - </v>
      </c>
      <c r="N1507" s="12" t="s">
        <v>10591</v>
      </c>
      <c r="O1507" s="12" t="s">
        <v>1746</v>
      </c>
      <c r="P1507" s="12"/>
      <c r="Q1507" s="12" t="s">
        <v>1021</v>
      </c>
      <c r="R1507" s="11" t="s">
        <v>1746</v>
      </c>
      <c r="S1507" s="11"/>
      <c r="T1507" s="11" t="s">
        <v>1021</v>
      </c>
      <c r="U1507" s="11" t="s">
        <v>1746</v>
      </c>
      <c r="V1507" s="11"/>
      <c r="W1507" s="27" t="s">
        <v>7800</v>
      </c>
      <c r="X1507" s="27"/>
      <c r="Y1507" s="27">
        <v>790963</v>
      </c>
      <c r="Z1507" s="27"/>
      <c r="AA1507" s="27" t="s">
        <v>7230</v>
      </c>
    </row>
    <row r="1508" spans="1:27" x14ac:dyDescent="0.3">
      <c r="A1508" s="11" t="s">
        <v>5268</v>
      </c>
      <c r="B1508" s="27" t="s">
        <v>11301</v>
      </c>
      <c r="M1508" s="22" t="str">
        <f t="shared" si="29"/>
        <v xml:space="preserve">KIA : K2700 - VARIOS |  :  -  |  :  - </v>
      </c>
      <c r="N1508" s="12" t="s">
        <v>1001</v>
      </c>
      <c r="O1508" s="12"/>
      <c r="P1508" s="12"/>
      <c r="Q1508" s="12" t="s">
        <v>1595</v>
      </c>
      <c r="R1508" s="11"/>
      <c r="S1508" s="11"/>
      <c r="T1508" s="11" t="s">
        <v>1021</v>
      </c>
      <c r="U1508" s="11"/>
      <c r="V1508" s="11"/>
      <c r="W1508" s="27" t="s">
        <v>7801</v>
      </c>
      <c r="X1508" s="27">
        <v>770970</v>
      </c>
      <c r="Y1508" s="27">
        <v>770970</v>
      </c>
      <c r="Z1508" s="27"/>
      <c r="AA1508" s="27" t="s">
        <v>7231</v>
      </c>
    </row>
    <row r="1509" spans="1:27" x14ac:dyDescent="0.3">
      <c r="A1509" s="11" t="s">
        <v>5269</v>
      </c>
      <c r="B1509" s="27" t="s">
        <v>11300</v>
      </c>
      <c r="M1509" s="22" t="str">
        <f t="shared" si="29"/>
        <v xml:space="preserve">SUZUKI : ALTO - VARIOS | DAEWOO : TICO - VARIOS |  :  - </v>
      </c>
      <c r="N1509" s="12" t="s">
        <v>1010</v>
      </c>
      <c r="O1509" s="12" t="s">
        <v>1006</v>
      </c>
      <c r="P1509" s="12"/>
      <c r="Q1509" s="12" t="s">
        <v>1197</v>
      </c>
      <c r="R1509" s="11" t="s">
        <v>3358</v>
      </c>
      <c r="S1509" s="11"/>
      <c r="T1509" s="11" t="s">
        <v>1021</v>
      </c>
      <c r="U1509" s="11" t="s">
        <v>1021</v>
      </c>
      <c r="V1509" s="11"/>
      <c r="W1509" s="27" t="s">
        <v>7802</v>
      </c>
      <c r="X1509" s="27">
        <v>770972</v>
      </c>
      <c r="Y1509" s="27">
        <v>770972</v>
      </c>
      <c r="Z1509" s="27"/>
      <c r="AA1509" s="27" t="s">
        <v>7169</v>
      </c>
    </row>
    <row r="1510" spans="1:27" x14ac:dyDescent="0.3">
      <c r="A1510" s="11" t="s">
        <v>5270</v>
      </c>
      <c r="B1510" s="27" t="s">
        <v>11300</v>
      </c>
      <c r="M1510" s="22" t="str">
        <f t="shared" si="29"/>
        <v xml:space="preserve">TOYOTA : COROLLA, CALDINA - 2C |  :  -  |  :  - </v>
      </c>
      <c r="N1510" s="12" t="s">
        <v>1008</v>
      </c>
      <c r="O1510" s="12"/>
      <c r="P1510" s="12"/>
      <c r="Q1510" s="12" t="s">
        <v>2807</v>
      </c>
      <c r="R1510" s="11"/>
      <c r="S1510" s="11"/>
      <c r="T1510" s="11" t="s">
        <v>2743</v>
      </c>
      <c r="U1510" s="11"/>
      <c r="V1510" s="11"/>
      <c r="W1510" s="27" t="s">
        <v>7803</v>
      </c>
      <c r="X1510" s="27">
        <v>770975</v>
      </c>
      <c r="Y1510" s="27">
        <v>770975</v>
      </c>
      <c r="Z1510" s="27"/>
      <c r="AA1510" s="27" t="s">
        <v>7200</v>
      </c>
    </row>
    <row r="1511" spans="1:27" x14ac:dyDescent="0.3">
      <c r="A1511" s="11" t="s">
        <v>5271</v>
      </c>
      <c r="B1511" s="27" t="s">
        <v>11300</v>
      </c>
      <c r="M1511" s="22" t="str">
        <f t="shared" si="29"/>
        <v xml:space="preserve">TOYOTA : VARIOS - VARIOS |  :  -  |  :  - </v>
      </c>
      <c r="N1511" s="12" t="s">
        <v>1008</v>
      </c>
      <c r="O1511" s="12"/>
      <c r="P1511" s="12"/>
      <c r="Q1511" s="12" t="s">
        <v>1021</v>
      </c>
      <c r="R1511" s="11"/>
      <c r="S1511" s="11"/>
      <c r="T1511" s="11" t="s">
        <v>1021</v>
      </c>
      <c r="U1511" s="11"/>
      <c r="V1511" s="11"/>
      <c r="W1511" s="27" t="s">
        <v>7804</v>
      </c>
      <c r="X1511" s="27">
        <v>770980</v>
      </c>
      <c r="Y1511" s="27">
        <v>770980</v>
      </c>
      <c r="Z1511" s="27"/>
      <c r="AA1511" s="27" t="s">
        <v>7203</v>
      </c>
    </row>
    <row r="1512" spans="1:27" x14ac:dyDescent="0.3">
      <c r="A1512" s="11" t="s">
        <v>5272</v>
      </c>
      <c r="B1512" s="27" t="s">
        <v>11301</v>
      </c>
      <c r="M1512" s="22" t="str">
        <f t="shared" si="29"/>
        <v xml:space="preserve">TOYOTA : VARIOS - VARIOS |  :  -  |  :  - </v>
      </c>
      <c r="N1512" s="12" t="s">
        <v>1008</v>
      </c>
      <c r="O1512" s="12"/>
      <c r="P1512" s="12"/>
      <c r="Q1512" s="12" t="s">
        <v>1021</v>
      </c>
      <c r="R1512" s="11"/>
      <c r="S1512" s="11"/>
      <c r="T1512" s="11" t="s">
        <v>1021</v>
      </c>
      <c r="U1512" s="11"/>
      <c r="V1512" s="11"/>
      <c r="W1512" s="27" t="s">
        <v>7805</v>
      </c>
      <c r="X1512" s="27">
        <v>770981</v>
      </c>
      <c r="Y1512" s="27">
        <v>770981</v>
      </c>
      <c r="Z1512" s="27"/>
      <c r="AA1512" s="27" t="s">
        <v>7203</v>
      </c>
    </row>
    <row r="1513" spans="1:27" x14ac:dyDescent="0.3">
      <c r="A1513" s="11" t="s">
        <v>5273</v>
      </c>
      <c r="B1513" s="27" t="s">
        <v>11302</v>
      </c>
      <c r="M1513" s="22" t="str">
        <f t="shared" si="29"/>
        <v xml:space="preserve">NISSAN : VARIOS - VARIOS |  :  -  |  :  - </v>
      </c>
      <c r="N1513" s="12" t="s">
        <v>1003</v>
      </c>
      <c r="O1513" s="12"/>
      <c r="P1513" s="12"/>
      <c r="Q1513" s="12" t="s">
        <v>1021</v>
      </c>
      <c r="R1513" s="11"/>
      <c r="S1513" s="11"/>
      <c r="T1513" s="11" t="s">
        <v>1021</v>
      </c>
      <c r="U1513" s="11"/>
      <c r="V1513" s="11"/>
      <c r="W1513" s="27" t="s">
        <v>7806</v>
      </c>
      <c r="X1513" s="27"/>
      <c r="Y1513" s="27">
        <v>790983</v>
      </c>
      <c r="Z1513" s="27"/>
      <c r="AA1513" s="27" t="s">
        <v>7181</v>
      </c>
    </row>
    <row r="1514" spans="1:27" ht="37.5" x14ac:dyDescent="0.3">
      <c r="A1514" s="11" t="s">
        <v>5274</v>
      </c>
      <c r="B1514" s="27" t="s">
        <v>11331</v>
      </c>
      <c r="M1514" s="22" t="str">
        <f t="shared" si="29"/>
        <v xml:space="preserve">DAEWOO : RACER - VARIOS |  :  -  |  :  - </v>
      </c>
      <c r="N1514" s="12" t="s">
        <v>1006</v>
      </c>
      <c r="O1514" s="12"/>
      <c r="P1514" s="12"/>
      <c r="Q1514" s="12" t="s">
        <v>1743</v>
      </c>
      <c r="R1514" s="11"/>
      <c r="S1514" s="11"/>
      <c r="T1514" s="11" t="s">
        <v>1021</v>
      </c>
      <c r="U1514" s="11"/>
      <c r="V1514" s="11"/>
      <c r="W1514" s="27" t="s">
        <v>7807</v>
      </c>
      <c r="X1514" s="27">
        <v>770987</v>
      </c>
      <c r="Y1514" s="27">
        <v>770987</v>
      </c>
      <c r="Z1514" s="27"/>
      <c r="AA1514" s="27" t="s">
        <v>7232</v>
      </c>
    </row>
    <row r="1515" spans="1:27" x14ac:dyDescent="0.3">
      <c r="A1515" s="11" t="s">
        <v>5275</v>
      </c>
      <c r="B1515" s="27" t="s">
        <v>11307</v>
      </c>
      <c r="M1515" s="22" t="str">
        <f t="shared" si="29"/>
        <v xml:space="preserve">HYUNDAI : VARIOS - VARIOS |  :  -  |  :  - </v>
      </c>
      <c r="N1515" s="12" t="s">
        <v>1002</v>
      </c>
      <c r="O1515" s="12"/>
      <c r="P1515" s="12"/>
      <c r="Q1515" s="12" t="s">
        <v>1021</v>
      </c>
      <c r="R1515" s="11"/>
      <c r="S1515" s="11"/>
      <c r="T1515" s="11" t="s">
        <v>1021</v>
      </c>
      <c r="U1515" s="11"/>
      <c r="V1515" s="11"/>
      <c r="W1515" s="27" t="s">
        <v>7808</v>
      </c>
      <c r="X1515" s="27"/>
      <c r="Y1515" s="27">
        <v>790988</v>
      </c>
      <c r="Z1515" s="27"/>
      <c r="AA1515" s="27" t="s">
        <v>7200</v>
      </c>
    </row>
    <row r="1516" spans="1:27" x14ac:dyDescent="0.3">
      <c r="A1516" s="11" t="s">
        <v>5276</v>
      </c>
      <c r="B1516" s="27" t="s">
        <v>11300</v>
      </c>
      <c r="M1516" s="22" t="str">
        <f t="shared" si="29"/>
        <v xml:space="preserve">HYUNDAI : VARIOS - VARIOS |  :  -  |  :  - </v>
      </c>
      <c r="N1516" s="12" t="s">
        <v>1002</v>
      </c>
      <c r="O1516" s="12"/>
      <c r="P1516" s="12"/>
      <c r="Q1516" s="12" t="s">
        <v>1021</v>
      </c>
      <c r="R1516" s="11"/>
      <c r="S1516" s="11"/>
      <c r="T1516" s="11" t="s">
        <v>1021</v>
      </c>
      <c r="U1516" s="11"/>
      <c r="V1516" s="11"/>
      <c r="W1516" s="27" t="s">
        <v>7809</v>
      </c>
      <c r="X1516" s="27">
        <v>770991</v>
      </c>
      <c r="Y1516" s="27">
        <v>770991</v>
      </c>
      <c r="Z1516" s="27"/>
      <c r="AA1516" s="27" t="s">
        <v>7200</v>
      </c>
    </row>
    <row r="1517" spans="1:27" ht="37.5" x14ac:dyDescent="0.3">
      <c r="A1517" s="11" t="s">
        <v>5277</v>
      </c>
      <c r="B1517" s="27" t="s">
        <v>11332</v>
      </c>
      <c r="M1517" s="22" t="str">
        <f t="shared" si="29"/>
        <v xml:space="preserve">KIA : OPTIMA, RIO - VARIOS |  :  -  |  :  - </v>
      </c>
      <c r="N1517" s="12" t="s">
        <v>1001</v>
      </c>
      <c r="O1517" s="12"/>
      <c r="P1517" s="12"/>
      <c r="Q1517" s="12" t="s">
        <v>10592</v>
      </c>
      <c r="R1517" s="11"/>
      <c r="S1517" s="11"/>
      <c r="T1517" s="11" t="s">
        <v>1021</v>
      </c>
      <c r="U1517" s="11"/>
      <c r="V1517" s="11"/>
      <c r="W1517" s="27" t="s">
        <v>7810</v>
      </c>
      <c r="X1517" s="27">
        <v>770994</v>
      </c>
      <c r="Y1517" s="27">
        <v>770994</v>
      </c>
      <c r="Z1517" s="27"/>
      <c r="AA1517" s="27" t="s">
        <v>7233</v>
      </c>
    </row>
    <row r="1518" spans="1:27" x14ac:dyDescent="0.3">
      <c r="A1518" s="11" t="s">
        <v>5278</v>
      </c>
      <c r="B1518" s="27" t="s">
        <v>11300</v>
      </c>
      <c r="M1518" s="22" t="str">
        <f t="shared" si="29"/>
        <v>TOYOTA : PROBOX - VARIOS | KIA : PRIDE - VARIOS | MAZDA : FAMILIA - VARIOS</v>
      </c>
      <c r="N1518" s="12" t="s">
        <v>1008</v>
      </c>
      <c r="O1518" s="12" t="s">
        <v>1001</v>
      </c>
      <c r="P1518" s="12" t="s">
        <v>2257</v>
      </c>
      <c r="Q1518" s="12" t="s">
        <v>1688</v>
      </c>
      <c r="R1518" s="11" t="s">
        <v>1596</v>
      </c>
      <c r="S1518" s="11" t="s">
        <v>4</v>
      </c>
      <c r="T1518" s="11" t="s">
        <v>1021</v>
      </c>
      <c r="U1518" s="11" t="s">
        <v>1021</v>
      </c>
      <c r="V1518" s="11" t="s">
        <v>1021</v>
      </c>
      <c r="W1518" s="27" t="s">
        <v>7811</v>
      </c>
      <c r="X1518" s="27">
        <v>771005</v>
      </c>
      <c r="Y1518" s="27">
        <v>771005</v>
      </c>
      <c r="Z1518" s="27"/>
      <c r="AA1518" s="27" t="s">
        <v>7234</v>
      </c>
    </row>
    <row r="1519" spans="1:27" x14ac:dyDescent="0.3">
      <c r="A1519" s="11" t="s">
        <v>5279</v>
      </c>
      <c r="B1519" s="27" t="s">
        <v>11300</v>
      </c>
      <c r="M1519" s="22" t="str">
        <f t="shared" si="29"/>
        <v xml:space="preserve">HYUNDAI : ELANTRA, ACCENT - VARIOS |  :  -  |  :  - </v>
      </c>
      <c r="N1519" s="12" t="s">
        <v>1002</v>
      </c>
      <c r="O1519" s="12"/>
      <c r="P1519" s="12"/>
      <c r="Q1519" s="12" t="s">
        <v>10593</v>
      </c>
      <c r="R1519" s="11"/>
      <c r="S1519" s="11"/>
      <c r="T1519" s="11" t="s">
        <v>1021</v>
      </c>
      <c r="U1519" s="11"/>
      <c r="V1519" s="11"/>
      <c r="W1519" s="27" t="s">
        <v>7812</v>
      </c>
      <c r="X1519" s="27">
        <v>771009</v>
      </c>
      <c r="Y1519" s="27">
        <v>771009</v>
      </c>
      <c r="Z1519" s="27"/>
      <c r="AA1519" s="27" t="s">
        <v>7200</v>
      </c>
    </row>
    <row r="1520" spans="1:27" x14ac:dyDescent="0.3">
      <c r="A1520" s="11" t="s">
        <v>5280</v>
      </c>
      <c r="B1520" s="27" t="s">
        <v>11301</v>
      </c>
      <c r="M1520" s="22" t="str">
        <f t="shared" si="29"/>
        <v xml:space="preserve">DAEWOO : VARIOS - VARIOS | CHEVROLET : VARIOS - VARIOS |  :  - </v>
      </c>
      <c r="N1520" s="12" t="s">
        <v>1006</v>
      </c>
      <c r="O1520" s="12" t="s">
        <v>1005</v>
      </c>
      <c r="P1520" s="12"/>
      <c r="Q1520" s="12" t="s">
        <v>1021</v>
      </c>
      <c r="R1520" s="11" t="s">
        <v>1021</v>
      </c>
      <c r="S1520" s="11"/>
      <c r="T1520" s="11" t="s">
        <v>1021</v>
      </c>
      <c r="U1520" s="11" t="s">
        <v>1021</v>
      </c>
      <c r="V1520" s="11"/>
      <c r="W1520" s="27" t="s">
        <v>7813</v>
      </c>
      <c r="X1520" s="27">
        <v>771012</v>
      </c>
      <c r="Y1520" s="27">
        <v>771012</v>
      </c>
      <c r="Z1520" s="27"/>
      <c r="AA1520" s="27" t="s">
        <v>7169</v>
      </c>
    </row>
    <row r="1521" spans="1:27" x14ac:dyDescent="0.3">
      <c r="A1521" s="11" t="s">
        <v>5281</v>
      </c>
      <c r="B1521" s="27" t="s">
        <v>11300</v>
      </c>
      <c r="M1521" s="22" t="str">
        <f t="shared" si="29"/>
        <v xml:space="preserve">HYUNDAI : PORTER - VARIOS | MITSUBISHI : VARIOS - VARIOS |  :  - </v>
      </c>
      <c r="N1521" s="12" t="s">
        <v>1002</v>
      </c>
      <c r="O1521" s="12" t="s">
        <v>1004</v>
      </c>
      <c r="P1521" s="12"/>
      <c r="Q1521" s="12" t="s">
        <v>1826</v>
      </c>
      <c r="R1521" s="11" t="s">
        <v>1021</v>
      </c>
      <c r="S1521" s="11"/>
      <c r="T1521" s="11" t="s">
        <v>1021</v>
      </c>
      <c r="U1521" s="11" t="s">
        <v>1021</v>
      </c>
      <c r="V1521" s="11"/>
      <c r="W1521" s="27" t="s">
        <v>7814</v>
      </c>
      <c r="X1521" s="27">
        <v>771015</v>
      </c>
      <c r="Y1521" s="27">
        <v>771015</v>
      </c>
      <c r="Z1521" s="27"/>
      <c r="AA1521" s="27" t="s">
        <v>7231</v>
      </c>
    </row>
    <row r="1522" spans="1:27" x14ac:dyDescent="0.3">
      <c r="A1522" s="11" t="s">
        <v>5282</v>
      </c>
      <c r="B1522" s="27" t="s">
        <v>11307</v>
      </c>
      <c r="M1522" s="22" t="str">
        <f t="shared" si="29"/>
        <v xml:space="preserve">CHEVROLET : SAIL - VARIOS |  :  -  |  :  - </v>
      </c>
      <c r="N1522" s="12" t="s">
        <v>1005</v>
      </c>
      <c r="O1522" s="12"/>
      <c r="P1522" s="12"/>
      <c r="Q1522" s="12" t="s">
        <v>1645</v>
      </c>
      <c r="R1522" s="11"/>
      <c r="S1522" s="11"/>
      <c r="T1522" s="11" t="s">
        <v>1021</v>
      </c>
      <c r="U1522" s="11"/>
      <c r="V1522" s="11"/>
      <c r="W1522" s="27" t="s">
        <v>7815</v>
      </c>
      <c r="X1522" s="27">
        <v>791029</v>
      </c>
      <c r="Y1522" s="27">
        <v>791029</v>
      </c>
      <c r="Z1522" s="27"/>
      <c r="AA1522" s="27" t="s">
        <v>7181</v>
      </c>
    </row>
    <row r="1523" spans="1:27" x14ac:dyDescent="0.3">
      <c r="A1523" s="11" t="s">
        <v>5283</v>
      </c>
      <c r="B1523" s="27" t="s">
        <v>11300</v>
      </c>
      <c r="M1523" s="22" t="str">
        <f t="shared" si="29"/>
        <v xml:space="preserve">CHEVROLET : SAIL - VARIOS |  :  -  |  :  - </v>
      </c>
      <c r="N1523" s="12" t="s">
        <v>1005</v>
      </c>
      <c r="O1523" s="12"/>
      <c r="P1523" s="12"/>
      <c r="Q1523" s="12" t="s">
        <v>1645</v>
      </c>
      <c r="R1523" s="11"/>
      <c r="S1523" s="11"/>
      <c r="T1523" s="11" t="s">
        <v>1021</v>
      </c>
      <c r="U1523" s="11"/>
      <c r="V1523" s="11"/>
      <c r="W1523" s="27" t="s">
        <v>7816</v>
      </c>
      <c r="X1523" s="27">
        <v>771035</v>
      </c>
      <c r="Y1523" s="27">
        <v>771035</v>
      </c>
      <c r="Z1523" s="27"/>
      <c r="AA1523" s="27" t="s">
        <v>7169</v>
      </c>
    </row>
    <row r="1524" spans="1:27" x14ac:dyDescent="0.3">
      <c r="A1524" s="11" t="s">
        <v>5284</v>
      </c>
      <c r="B1524" s="27" t="s">
        <v>11307</v>
      </c>
      <c r="M1524" s="22" t="str">
        <f t="shared" si="29"/>
        <v xml:space="preserve">NISSAN : STANZA, LAUREL - VARIOS |  :  -  |  :  - </v>
      </c>
      <c r="N1524" s="12" t="s">
        <v>1003</v>
      </c>
      <c r="O1524" s="12"/>
      <c r="P1524" s="12"/>
      <c r="Q1524" s="12" t="s">
        <v>10594</v>
      </c>
      <c r="R1524" s="11"/>
      <c r="S1524" s="11"/>
      <c r="T1524" s="11" t="s">
        <v>1021</v>
      </c>
      <c r="U1524" s="11"/>
      <c r="V1524" s="11"/>
      <c r="W1524" s="27" t="s">
        <v>7817</v>
      </c>
      <c r="X1524" s="27"/>
      <c r="Y1524" s="27">
        <v>791035</v>
      </c>
      <c r="Z1524" s="27"/>
      <c r="AA1524" s="27" t="s">
        <v>7235</v>
      </c>
    </row>
    <row r="1525" spans="1:27" x14ac:dyDescent="0.3">
      <c r="A1525" s="11" t="s">
        <v>5285</v>
      </c>
      <c r="B1525" s="27" t="s">
        <v>11301</v>
      </c>
      <c r="M1525" s="22" t="str">
        <f t="shared" si="29"/>
        <v xml:space="preserve">HONDA : ACCORD, CIVIC - VARIOS |  :  -  |  :  - </v>
      </c>
      <c r="N1525" s="12" t="s">
        <v>1017</v>
      </c>
      <c r="O1525" s="12"/>
      <c r="P1525" s="12"/>
      <c r="Q1525" s="12" t="s">
        <v>10524</v>
      </c>
      <c r="R1525" s="11"/>
      <c r="S1525" s="11"/>
      <c r="T1525" s="11" t="s">
        <v>1021</v>
      </c>
      <c r="U1525" s="11"/>
      <c r="V1525" s="11"/>
      <c r="W1525" s="27" t="s">
        <v>7818</v>
      </c>
      <c r="X1525" s="27">
        <v>771060</v>
      </c>
      <c r="Y1525" s="27">
        <v>771060</v>
      </c>
      <c r="Z1525" s="27"/>
      <c r="AA1525" s="27" t="s">
        <v>7200</v>
      </c>
    </row>
    <row r="1526" spans="1:27" x14ac:dyDescent="0.3">
      <c r="A1526" s="11" t="s">
        <v>5286</v>
      </c>
      <c r="B1526" s="27" t="s">
        <v>11300</v>
      </c>
      <c r="M1526" s="22" t="str">
        <f t="shared" si="29"/>
        <v xml:space="preserve">SUZUKI : ALTO - VARIOS |  :  -  |  :  - </v>
      </c>
      <c r="N1526" s="12" t="s">
        <v>1010</v>
      </c>
      <c r="O1526" s="12"/>
      <c r="P1526" s="12"/>
      <c r="Q1526" s="12" t="s">
        <v>1197</v>
      </c>
      <c r="R1526" s="11"/>
      <c r="S1526" s="11"/>
      <c r="T1526" s="11" t="s">
        <v>1021</v>
      </c>
      <c r="U1526" s="11"/>
      <c r="V1526" s="11"/>
      <c r="W1526" s="27" t="s">
        <v>7819</v>
      </c>
      <c r="X1526" s="27">
        <v>771071</v>
      </c>
      <c r="Y1526" s="27">
        <v>771071</v>
      </c>
      <c r="Z1526" s="27"/>
      <c r="AA1526" s="27" t="s">
        <v>7236</v>
      </c>
    </row>
    <row r="1527" spans="1:27" ht="37.5" x14ac:dyDescent="0.3">
      <c r="A1527" s="11" t="s">
        <v>5287</v>
      </c>
      <c r="B1527" s="27" t="s">
        <v>11307</v>
      </c>
      <c r="M1527" s="22" t="str">
        <f t="shared" si="29"/>
        <v xml:space="preserve">TOYOTA : HILUX - VARIOS | NISSAN : VARIOS - VARIOS |  :  - </v>
      </c>
      <c r="N1527" s="12" t="s">
        <v>1008</v>
      </c>
      <c r="O1527" s="12" t="s">
        <v>1003</v>
      </c>
      <c r="P1527" s="12"/>
      <c r="Q1527" s="12" t="s">
        <v>1792</v>
      </c>
      <c r="R1527" s="11" t="s">
        <v>1021</v>
      </c>
      <c r="S1527" s="11"/>
      <c r="T1527" s="11" t="s">
        <v>1021</v>
      </c>
      <c r="U1527" s="11" t="s">
        <v>1021</v>
      </c>
      <c r="V1527" s="11"/>
      <c r="W1527" s="27" t="s">
        <v>7820</v>
      </c>
      <c r="X1527" s="27">
        <v>771076</v>
      </c>
      <c r="Y1527" s="27">
        <v>771076</v>
      </c>
      <c r="Z1527" s="27"/>
      <c r="AA1527" s="27" t="s">
        <v>7168</v>
      </c>
    </row>
    <row r="1528" spans="1:27" x14ac:dyDescent="0.3">
      <c r="A1528" s="11" t="s">
        <v>5288</v>
      </c>
      <c r="B1528" s="27" t="s">
        <v>11333</v>
      </c>
      <c r="M1528" s="22" t="str">
        <f t="shared" si="29"/>
        <v xml:space="preserve">TOYOTA : HILUX - VARIOS |  :  -  |  :  - </v>
      </c>
      <c r="N1528" s="12" t="s">
        <v>1008</v>
      </c>
      <c r="O1528" s="12"/>
      <c r="P1528" s="12"/>
      <c r="Q1528" s="12" t="s">
        <v>1792</v>
      </c>
      <c r="R1528" s="11"/>
      <c r="S1528" s="11"/>
      <c r="T1528" s="11" t="s">
        <v>1021</v>
      </c>
      <c r="U1528" s="11"/>
      <c r="V1528" s="11"/>
      <c r="W1528" s="27" t="s">
        <v>7821</v>
      </c>
      <c r="X1528" s="27"/>
      <c r="Y1528" s="27">
        <v>791078</v>
      </c>
      <c r="Z1528" s="27"/>
      <c r="AA1528" s="27" t="s">
        <v>7201</v>
      </c>
    </row>
    <row r="1529" spans="1:27" x14ac:dyDescent="0.3">
      <c r="A1529" s="11" t="s">
        <v>5289</v>
      </c>
      <c r="B1529" s="27" t="s">
        <v>11306</v>
      </c>
      <c r="M1529" s="22" t="str">
        <f t="shared" si="29"/>
        <v xml:space="preserve">NISSAN : AD VAN, SUNNY, PULSAR - E13, E15, E16 |  :  -  |  :  - </v>
      </c>
      <c r="N1529" s="12" t="s">
        <v>1003</v>
      </c>
      <c r="O1529" s="12"/>
      <c r="P1529" s="12"/>
      <c r="Q1529" s="12" t="s">
        <v>10595</v>
      </c>
      <c r="R1529" s="11"/>
      <c r="S1529" s="11"/>
      <c r="T1529" s="11" t="s">
        <v>2151</v>
      </c>
      <c r="U1529" s="11"/>
      <c r="V1529" s="11"/>
      <c r="W1529" s="27" t="s">
        <v>7822</v>
      </c>
      <c r="X1529" s="27">
        <v>771080</v>
      </c>
      <c r="Y1529" s="27">
        <v>771080</v>
      </c>
      <c r="Z1529" s="27"/>
      <c r="AA1529" s="27" t="s">
        <v>7192</v>
      </c>
    </row>
    <row r="1530" spans="1:27" ht="56.25" x14ac:dyDescent="0.3">
      <c r="A1530" s="11" t="s">
        <v>5290</v>
      </c>
      <c r="B1530" s="27" t="s">
        <v>11300</v>
      </c>
      <c r="M1530" s="22" t="str">
        <f t="shared" si="29"/>
        <v xml:space="preserve">CHEVROLET : SAIL - VARIOS |  :  -  |  :  - </v>
      </c>
      <c r="N1530" s="12" t="s">
        <v>1005</v>
      </c>
      <c r="O1530" s="12"/>
      <c r="P1530" s="12"/>
      <c r="Q1530" s="12" t="s">
        <v>1645</v>
      </c>
      <c r="R1530" s="11"/>
      <c r="S1530" s="11"/>
      <c r="T1530" s="11" t="s">
        <v>1021</v>
      </c>
      <c r="U1530" s="11"/>
      <c r="V1530" s="11"/>
      <c r="W1530" s="27" t="s">
        <v>7823</v>
      </c>
      <c r="X1530" s="27">
        <v>771085</v>
      </c>
      <c r="Y1530" s="27">
        <v>771085</v>
      </c>
      <c r="Z1530" s="27" t="s">
        <v>10338</v>
      </c>
      <c r="AA1530" s="27" t="s">
        <v>7237</v>
      </c>
    </row>
    <row r="1531" spans="1:27" ht="37.5" x14ac:dyDescent="0.3">
      <c r="A1531" s="11" t="s">
        <v>5291</v>
      </c>
      <c r="B1531" s="27" t="s">
        <v>11300</v>
      </c>
      <c r="M1531" s="22" t="str">
        <f t="shared" si="29"/>
        <v xml:space="preserve">MITSUBISHI : DELICA - VARIOS | HYUNDAI : PORTER - VARIOS |  :  - </v>
      </c>
      <c r="N1531" s="12" t="s">
        <v>1004</v>
      </c>
      <c r="O1531" s="12" t="s">
        <v>1002</v>
      </c>
      <c r="P1531" s="12"/>
      <c r="Q1531" s="12" t="s">
        <v>10596</v>
      </c>
      <c r="R1531" s="11" t="s">
        <v>1826</v>
      </c>
      <c r="S1531" s="11"/>
      <c r="T1531" s="11" t="s">
        <v>1021</v>
      </c>
      <c r="U1531" s="11" t="s">
        <v>1021</v>
      </c>
      <c r="V1531" s="11"/>
      <c r="W1531" s="27" t="s">
        <v>7824</v>
      </c>
      <c r="X1531" s="27">
        <v>771095</v>
      </c>
      <c r="Y1531" s="27">
        <v>771095</v>
      </c>
      <c r="Z1531" s="27"/>
      <c r="AA1531" s="27" t="s">
        <v>7238</v>
      </c>
    </row>
    <row r="1532" spans="1:27" x14ac:dyDescent="0.3">
      <c r="A1532" s="11" t="s">
        <v>5292</v>
      </c>
      <c r="B1532" s="27" t="s">
        <v>11300</v>
      </c>
      <c r="M1532" s="22" t="str">
        <f t="shared" si="29"/>
        <v xml:space="preserve">KIA : RIO, CARENS - VARIOS | MAZDA : 323 FAMILIA 1300 - B3 SOHC |  :  - </v>
      </c>
      <c r="N1532" s="12" t="s">
        <v>1001</v>
      </c>
      <c r="O1532" s="12" t="s">
        <v>2257</v>
      </c>
      <c r="P1532" s="12"/>
      <c r="Q1532" s="12" t="s">
        <v>10597</v>
      </c>
      <c r="R1532" s="11" t="s">
        <v>10598</v>
      </c>
      <c r="S1532" s="11"/>
      <c r="T1532" s="11" t="s">
        <v>1021</v>
      </c>
      <c r="U1532" s="11" t="s">
        <v>10599</v>
      </c>
      <c r="V1532" s="11"/>
      <c r="W1532" s="27" t="s">
        <v>7825</v>
      </c>
      <c r="X1532" s="27">
        <v>771104</v>
      </c>
      <c r="Y1532" s="27">
        <v>771104</v>
      </c>
      <c r="Z1532" s="27"/>
      <c r="AA1532" s="27" t="s">
        <v>7158</v>
      </c>
    </row>
    <row r="1533" spans="1:27" x14ac:dyDescent="0.3">
      <c r="A1533" s="11" t="s">
        <v>5293</v>
      </c>
      <c r="B1533" s="27" t="s">
        <v>11300</v>
      </c>
      <c r="M1533" s="22" t="str">
        <f t="shared" si="29"/>
        <v xml:space="preserve">MITSUBISHI : MONTERO - 6G71, 6G72, 6G74 |  :  -  |  :  - </v>
      </c>
      <c r="N1533" s="12" t="s">
        <v>1004</v>
      </c>
      <c r="O1533" s="12"/>
      <c r="P1533" s="12"/>
      <c r="Q1533" s="12" t="s">
        <v>1615</v>
      </c>
      <c r="R1533" s="11"/>
      <c r="S1533" s="11"/>
      <c r="T1533" s="11" t="s">
        <v>10600</v>
      </c>
      <c r="U1533" s="11"/>
      <c r="V1533" s="11"/>
      <c r="W1533" s="27" t="s">
        <v>7826</v>
      </c>
      <c r="X1533" s="27">
        <v>771105</v>
      </c>
      <c r="Y1533" s="27">
        <v>771105</v>
      </c>
      <c r="Z1533" s="27"/>
      <c r="AA1533" s="27" t="s">
        <v>7192</v>
      </c>
    </row>
    <row r="1534" spans="1:27" x14ac:dyDescent="0.3">
      <c r="A1534" s="11" t="s">
        <v>5294</v>
      </c>
      <c r="B1534" s="27" t="s">
        <v>11307</v>
      </c>
      <c r="M1534" s="22" t="str">
        <f t="shared" si="29"/>
        <v xml:space="preserve">HYUNDAI : SONATA, ELANTRA - VARIOS |  :  -  |  :  - </v>
      </c>
      <c r="N1534" s="12" t="s">
        <v>1002</v>
      </c>
      <c r="O1534" s="12"/>
      <c r="P1534" s="12"/>
      <c r="Q1534" s="12" t="s">
        <v>10601</v>
      </c>
      <c r="R1534" s="11"/>
      <c r="S1534" s="11"/>
      <c r="T1534" s="11" t="s">
        <v>1021</v>
      </c>
      <c r="U1534" s="11"/>
      <c r="V1534" s="11"/>
      <c r="W1534" s="27" t="s">
        <v>7827</v>
      </c>
      <c r="X1534" s="27"/>
      <c r="Y1534" s="27">
        <v>791116</v>
      </c>
      <c r="Z1534" s="27"/>
      <c r="AA1534" s="27" t="s">
        <v>7192</v>
      </c>
    </row>
    <row r="1535" spans="1:27" ht="37.5" x14ac:dyDescent="0.3">
      <c r="A1535" s="11" t="s">
        <v>5295</v>
      </c>
      <c r="B1535" s="27" t="s">
        <v>11300</v>
      </c>
      <c r="M1535" s="22" t="str">
        <f t="shared" si="29"/>
        <v xml:space="preserve">TOYOTA : DYNA, COASTER - VARIOS |  :  -  |  :  - </v>
      </c>
      <c r="N1535" s="12" t="s">
        <v>1008</v>
      </c>
      <c r="O1535" s="12"/>
      <c r="P1535" s="12"/>
      <c r="Q1535" s="12" t="s">
        <v>1835</v>
      </c>
      <c r="R1535" s="11"/>
      <c r="S1535" s="11"/>
      <c r="T1535" s="11" t="s">
        <v>1021</v>
      </c>
      <c r="U1535" s="11"/>
      <c r="V1535" s="11"/>
      <c r="W1535" s="27" t="s">
        <v>7828</v>
      </c>
      <c r="X1535" s="27">
        <v>771120</v>
      </c>
      <c r="Y1535" s="27">
        <v>771120</v>
      </c>
      <c r="Z1535" s="27"/>
      <c r="AA1535" s="27" t="s">
        <v>7239</v>
      </c>
    </row>
    <row r="1536" spans="1:27" x14ac:dyDescent="0.3">
      <c r="A1536" s="11" t="s">
        <v>5296</v>
      </c>
      <c r="B1536" s="27" t="s">
        <v>11301</v>
      </c>
      <c r="M1536" s="22" t="str">
        <f t="shared" si="29"/>
        <v xml:space="preserve">NISSAN : CIVILIAN - VARIOS |  :  -  |  :  - </v>
      </c>
      <c r="N1536" s="12" t="s">
        <v>1003</v>
      </c>
      <c r="O1536" s="12"/>
      <c r="P1536" s="12"/>
      <c r="Q1536" s="12" t="s">
        <v>4023</v>
      </c>
      <c r="R1536" s="11"/>
      <c r="S1536" s="11"/>
      <c r="T1536" s="11" t="s">
        <v>1021</v>
      </c>
      <c r="U1536" s="11"/>
      <c r="V1536" s="11"/>
      <c r="W1536" s="27" t="s">
        <v>7829</v>
      </c>
      <c r="X1536" s="27">
        <v>771135</v>
      </c>
      <c r="Y1536" s="27">
        <v>771135</v>
      </c>
      <c r="Z1536" s="27"/>
      <c r="AA1536" s="27" t="s">
        <v>7240</v>
      </c>
    </row>
    <row r="1537" spans="1:27" x14ac:dyDescent="0.3">
      <c r="A1537" s="11" t="s">
        <v>5297</v>
      </c>
      <c r="B1537" s="27" t="s">
        <v>11300</v>
      </c>
      <c r="M1537" s="22" t="str">
        <f t="shared" si="29"/>
        <v xml:space="preserve">TOYOTA : COROLLA, CALDINA, PROBOX, STARLET - 2C, 1N |  :  -  |  :  - </v>
      </c>
      <c r="N1537" s="12" t="s">
        <v>1008</v>
      </c>
      <c r="O1537" s="12"/>
      <c r="P1537" s="12"/>
      <c r="Q1537" s="12" t="s">
        <v>10602</v>
      </c>
      <c r="R1537" s="11"/>
      <c r="S1537" s="11"/>
      <c r="T1537" s="11" t="s">
        <v>10603</v>
      </c>
      <c r="U1537" s="11"/>
      <c r="V1537" s="11"/>
      <c r="W1537" s="27" t="s">
        <v>7830</v>
      </c>
      <c r="X1537" s="27">
        <v>771140</v>
      </c>
      <c r="Y1537" s="27">
        <v>771140</v>
      </c>
      <c r="Z1537" s="27"/>
      <c r="AA1537" s="27" t="s">
        <v>7222</v>
      </c>
    </row>
    <row r="1538" spans="1:27" ht="37.5" x14ac:dyDescent="0.3">
      <c r="A1538" s="11" t="s">
        <v>5298</v>
      </c>
      <c r="B1538" s="27" t="s">
        <v>11300</v>
      </c>
      <c r="M1538" s="22" t="str">
        <f t="shared" si="29"/>
        <v xml:space="preserve">HONDA : VARIOS - VARIOS |  :  -  |  :  - </v>
      </c>
      <c r="N1538" s="12" t="s">
        <v>1017</v>
      </c>
      <c r="O1538" s="12"/>
      <c r="P1538" s="12"/>
      <c r="Q1538" s="12" t="s">
        <v>1021</v>
      </c>
      <c r="R1538" s="11"/>
      <c r="S1538" s="11"/>
      <c r="T1538" s="11" t="s">
        <v>1021</v>
      </c>
      <c r="U1538" s="11"/>
      <c r="V1538" s="11"/>
      <c r="W1538" s="27" t="s">
        <v>7831</v>
      </c>
      <c r="X1538" s="27">
        <v>771143</v>
      </c>
      <c r="Y1538" s="27">
        <v>771143</v>
      </c>
      <c r="Z1538" s="27"/>
      <c r="AA1538" s="27" t="s">
        <v>7241</v>
      </c>
    </row>
    <row r="1539" spans="1:27" ht="37.5" x14ac:dyDescent="0.3">
      <c r="A1539" s="11" t="s">
        <v>5299</v>
      </c>
      <c r="B1539" s="27" t="s">
        <v>11300</v>
      </c>
      <c r="M1539" s="22" t="str">
        <f t="shared" si="29"/>
        <v xml:space="preserve">TOYOTA : COROLLA, CALDINA, CAMRY, CORONA - 1C, 2C, 3S, 4S |  :  -  |  :  - </v>
      </c>
      <c r="N1539" s="12" t="s">
        <v>1008</v>
      </c>
      <c r="O1539" s="12"/>
      <c r="P1539" s="12"/>
      <c r="Q1539" s="12" t="s">
        <v>10604</v>
      </c>
      <c r="R1539" s="11"/>
      <c r="S1539" s="11"/>
      <c r="T1539" s="11" t="s">
        <v>10605</v>
      </c>
      <c r="U1539" s="11"/>
      <c r="V1539" s="11"/>
      <c r="W1539" s="27" t="s">
        <v>7832</v>
      </c>
      <c r="X1539" s="27"/>
      <c r="Y1539" s="27">
        <v>771145</v>
      </c>
      <c r="Z1539" s="27"/>
      <c r="AA1539" s="27" t="s">
        <v>7242</v>
      </c>
    </row>
    <row r="1540" spans="1:27" x14ac:dyDescent="0.3">
      <c r="A1540" s="11" t="s">
        <v>5300</v>
      </c>
      <c r="B1540" s="27" t="s">
        <v>11301</v>
      </c>
      <c r="M1540" s="22" t="str">
        <f t="shared" si="29"/>
        <v>KIA : VARIOS - VARIOS | ASIA : VARIOS - VARIOS | MAZDA : VARIOS - VARIOS</v>
      </c>
      <c r="N1540" s="12" t="s">
        <v>1001</v>
      </c>
      <c r="O1540" s="12" t="s">
        <v>2759</v>
      </c>
      <c r="P1540" s="12" t="s">
        <v>2257</v>
      </c>
      <c r="Q1540" s="12" t="s">
        <v>1021</v>
      </c>
      <c r="R1540" s="11" t="s">
        <v>1021</v>
      </c>
      <c r="S1540" s="11" t="s">
        <v>1021</v>
      </c>
      <c r="T1540" s="11" t="s">
        <v>1021</v>
      </c>
      <c r="U1540" s="11" t="s">
        <v>1021</v>
      </c>
      <c r="V1540" s="11" t="s">
        <v>1021</v>
      </c>
      <c r="W1540" s="27" t="s">
        <v>7833</v>
      </c>
      <c r="X1540" s="27">
        <v>771147</v>
      </c>
      <c r="Y1540" s="27">
        <v>771147</v>
      </c>
      <c r="Z1540" s="27"/>
      <c r="AA1540" s="27" t="s">
        <v>7229</v>
      </c>
    </row>
    <row r="1541" spans="1:27" ht="37.5" x14ac:dyDescent="0.3">
      <c r="A1541" s="11" t="s">
        <v>5301</v>
      </c>
      <c r="B1541" s="27" t="s">
        <v>11300</v>
      </c>
      <c r="M1541" s="22" t="str">
        <f t="shared" si="29"/>
        <v xml:space="preserve">TOYOTA : HIACE - VARIOS |  :  -  |  :  - </v>
      </c>
      <c r="N1541" s="12" t="s">
        <v>1008</v>
      </c>
      <c r="O1541" s="12"/>
      <c r="P1541" s="12"/>
      <c r="Q1541" s="12" t="s">
        <v>2720</v>
      </c>
      <c r="R1541" s="11"/>
      <c r="S1541" s="11"/>
      <c r="T1541" s="11" t="s">
        <v>1021</v>
      </c>
      <c r="U1541" s="11"/>
      <c r="V1541" s="11"/>
      <c r="W1541" s="27" t="s">
        <v>7834</v>
      </c>
      <c r="X1541" s="27">
        <v>771163</v>
      </c>
      <c r="Y1541" s="27">
        <v>771163</v>
      </c>
      <c r="Z1541" s="27"/>
      <c r="AA1541" s="27" t="s">
        <v>7243</v>
      </c>
    </row>
    <row r="1542" spans="1:27" x14ac:dyDescent="0.3">
      <c r="A1542" s="11" t="s">
        <v>5302</v>
      </c>
      <c r="B1542" s="27" t="s">
        <v>11307</v>
      </c>
      <c r="M1542" s="22" t="str">
        <f t="shared" si="29"/>
        <v xml:space="preserve">HYUNDAI : EXCEL - VARIOS |  :  -  |  :  - </v>
      </c>
      <c r="N1542" s="12" t="s">
        <v>1002</v>
      </c>
      <c r="O1542" s="12"/>
      <c r="P1542" s="12"/>
      <c r="Q1542" s="12" t="s">
        <v>2817</v>
      </c>
      <c r="R1542" s="11"/>
      <c r="S1542" s="11"/>
      <c r="T1542" s="11" t="s">
        <v>1021</v>
      </c>
      <c r="U1542" s="11"/>
      <c r="V1542" s="11"/>
      <c r="W1542" s="27" t="s">
        <v>7835</v>
      </c>
      <c r="X1542" s="27"/>
      <c r="Y1542" s="27">
        <v>791160</v>
      </c>
      <c r="Z1542" s="27"/>
      <c r="AA1542" s="27" t="s">
        <v>7244</v>
      </c>
    </row>
    <row r="1543" spans="1:27" ht="37.5" x14ac:dyDescent="0.3">
      <c r="A1543" s="11" t="s">
        <v>5303</v>
      </c>
      <c r="B1543" s="27" t="s">
        <v>11308</v>
      </c>
      <c r="M1543" s="22" t="str">
        <f t="shared" si="29"/>
        <v xml:space="preserve">SUBARU : VARIOS - VARIOS | NISSAN : VARIOS - VARIOS |  :  - </v>
      </c>
      <c r="N1543" s="12" t="s">
        <v>10486</v>
      </c>
      <c r="O1543" s="12" t="s">
        <v>1003</v>
      </c>
      <c r="P1543" s="12"/>
      <c r="Q1543" s="12" t="s">
        <v>1021</v>
      </c>
      <c r="R1543" s="11" t="s">
        <v>1021</v>
      </c>
      <c r="S1543" s="11"/>
      <c r="T1543" s="11" t="s">
        <v>1021</v>
      </c>
      <c r="U1543" s="11" t="s">
        <v>1021</v>
      </c>
      <c r="V1543" s="11"/>
      <c r="W1543" s="27" t="s">
        <v>7836</v>
      </c>
      <c r="X1543" s="27"/>
      <c r="Y1543" s="27">
        <v>771181</v>
      </c>
      <c r="Z1543" s="27"/>
      <c r="AA1543" s="27" t="s">
        <v>7242</v>
      </c>
    </row>
    <row r="1544" spans="1:27" x14ac:dyDescent="0.3">
      <c r="A1544" s="11" t="s">
        <v>5304</v>
      </c>
      <c r="B1544" s="27" t="s">
        <v>11301</v>
      </c>
      <c r="M1544" s="22" t="str">
        <f t="shared" si="29"/>
        <v xml:space="preserve">TOYOTA : COROLLA, CRESSIDA, CARINA - VARIOS |  :  -  |  :  - </v>
      </c>
      <c r="N1544" s="12" t="s">
        <v>1008</v>
      </c>
      <c r="O1544" s="12"/>
      <c r="P1544" s="12"/>
      <c r="Q1544" s="12" t="s">
        <v>10606</v>
      </c>
      <c r="R1544" s="11"/>
      <c r="S1544" s="11"/>
      <c r="T1544" s="11" t="s">
        <v>1021</v>
      </c>
      <c r="U1544" s="11"/>
      <c r="V1544" s="11"/>
      <c r="W1544" s="27" t="s">
        <v>7837</v>
      </c>
      <c r="X1544" s="27">
        <v>771185</v>
      </c>
      <c r="Y1544" s="27">
        <v>771185</v>
      </c>
      <c r="Z1544" s="27"/>
      <c r="AA1544" s="27" t="s">
        <v>7231</v>
      </c>
    </row>
    <row r="1545" spans="1:27" x14ac:dyDescent="0.3">
      <c r="A1545" s="11" t="s">
        <v>5305</v>
      </c>
      <c r="B1545" s="27" t="s">
        <v>11308</v>
      </c>
      <c r="M1545" s="22" t="str">
        <f t="shared" si="29"/>
        <v xml:space="preserve">TOYOTA : HIACE, HILUX - VARIOS |  :  -  |  :  - </v>
      </c>
      <c r="N1545" s="12" t="s">
        <v>1008</v>
      </c>
      <c r="O1545" s="12"/>
      <c r="P1545" s="12"/>
      <c r="Q1545" s="12" t="s">
        <v>1770</v>
      </c>
      <c r="R1545" s="11"/>
      <c r="S1545" s="11"/>
      <c r="T1545" s="11" t="s">
        <v>1021</v>
      </c>
      <c r="U1545" s="11"/>
      <c r="V1545" s="11"/>
      <c r="W1545" s="27" t="s">
        <v>7838</v>
      </c>
      <c r="X1545" s="27"/>
      <c r="Y1545" s="27">
        <v>771190</v>
      </c>
      <c r="Z1545" s="27"/>
      <c r="AA1545" s="27" t="s">
        <v>7229</v>
      </c>
    </row>
    <row r="1546" spans="1:27" x14ac:dyDescent="0.3">
      <c r="A1546" s="11" t="s">
        <v>5306</v>
      </c>
      <c r="B1546" s="27" t="s">
        <v>11334</v>
      </c>
      <c r="M1546" s="22" t="str">
        <f t="shared" si="29"/>
        <v xml:space="preserve">TOYOTA : HIACE, HILUX - VARIOS |  :  -  |  :  - </v>
      </c>
      <c r="N1546" s="12" t="s">
        <v>1008</v>
      </c>
      <c r="O1546" s="12"/>
      <c r="P1546" s="12"/>
      <c r="Q1546" s="12" t="s">
        <v>1770</v>
      </c>
      <c r="R1546" s="11"/>
      <c r="S1546" s="11"/>
      <c r="T1546" s="11" t="s">
        <v>1021</v>
      </c>
      <c r="U1546" s="11"/>
      <c r="V1546" s="11"/>
      <c r="W1546" s="27" t="s">
        <v>7839</v>
      </c>
      <c r="X1546" s="27"/>
      <c r="Y1546" s="27">
        <v>771191</v>
      </c>
      <c r="Z1546" s="27"/>
      <c r="AA1546" s="27" t="s">
        <v>7229</v>
      </c>
    </row>
    <row r="1547" spans="1:27" x14ac:dyDescent="0.3">
      <c r="A1547" s="11" t="s">
        <v>5307</v>
      </c>
      <c r="B1547" s="27"/>
      <c r="M1547" s="22" t="str">
        <f t="shared" si="29"/>
        <v xml:space="preserve">SUBARU : VARIOS - VARIOS |  :  -  |  :  - </v>
      </c>
      <c r="N1547" s="12" t="s">
        <v>10486</v>
      </c>
      <c r="O1547" s="12"/>
      <c r="P1547" s="12"/>
      <c r="Q1547" s="12" t="s">
        <v>1021</v>
      </c>
      <c r="R1547" s="11"/>
      <c r="S1547" s="11"/>
      <c r="T1547" s="11" t="s">
        <v>1021</v>
      </c>
      <c r="U1547" s="11"/>
      <c r="V1547" s="11"/>
      <c r="W1547" s="27" t="s">
        <v>7840</v>
      </c>
      <c r="X1547" s="27"/>
      <c r="Y1547" s="27">
        <v>791207</v>
      </c>
      <c r="Z1547" s="27"/>
      <c r="AA1547" s="27" t="s">
        <v>7192</v>
      </c>
    </row>
    <row r="1548" spans="1:27" ht="56.25" x14ac:dyDescent="0.3">
      <c r="A1548" s="11" t="s">
        <v>5308</v>
      </c>
      <c r="B1548" s="27" t="s">
        <v>11302</v>
      </c>
      <c r="M1548" s="22" t="str">
        <f t="shared" si="29"/>
        <v xml:space="preserve">VARIOS : VARIOS - VARIOS |  :  -  |  :  - </v>
      </c>
      <c r="N1548" s="12" t="s">
        <v>1021</v>
      </c>
      <c r="O1548" s="12"/>
      <c r="P1548" s="12"/>
      <c r="Q1548" s="12" t="s">
        <v>1021</v>
      </c>
      <c r="R1548" s="11"/>
      <c r="S1548" s="11"/>
      <c r="T1548" s="11" t="s">
        <v>1021</v>
      </c>
      <c r="U1548" s="11"/>
      <c r="V1548" s="11"/>
      <c r="W1548" s="27" t="s">
        <v>7841</v>
      </c>
      <c r="X1548" s="27"/>
      <c r="Y1548" s="27">
        <v>791219</v>
      </c>
      <c r="Z1548" s="27"/>
      <c r="AA1548" s="27" t="s">
        <v>7245</v>
      </c>
    </row>
    <row r="1549" spans="1:27" x14ac:dyDescent="0.3">
      <c r="A1549" s="11" t="s">
        <v>5309</v>
      </c>
      <c r="B1549" s="27" t="s">
        <v>11334</v>
      </c>
      <c r="M1549" s="22" t="str">
        <f t="shared" si="29"/>
        <v xml:space="preserve">TOYOTA : COASTER, DYNA - VARIOS |  :  -  |  :  - </v>
      </c>
      <c r="N1549" s="12" t="s">
        <v>1008</v>
      </c>
      <c r="O1549" s="12"/>
      <c r="P1549" s="12"/>
      <c r="Q1549" s="12" t="s">
        <v>2739</v>
      </c>
      <c r="R1549" s="11"/>
      <c r="S1549" s="11"/>
      <c r="T1549" s="11" t="s">
        <v>1021</v>
      </c>
      <c r="U1549" s="11"/>
      <c r="V1549" s="11"/>
      <c r="W1549" s="27" t="s">
        <v>7842</v>
      </c>
      <c r="X1549" s="27"/>
      <c r="Y1549" s="27">
        <v>771220</v>
      </c>
      <c r="Z1549" s="27"/>
      <c r="AA1549" s="27" t="s">
        <v>7169</v>
      </c>
    </row>
    <row r="1550" spans="1:27" x14ac:dyDescent="0.3">
      <c r="A1550" s="11" t="s">
        <v>5310</v>
      </c>
      <c r="B1550" s="27" t="s">
        <v>11301</v>
      </c>
      <c r="M1550" s="22" t="str">
        <f t="shared" si="29"/>
        <v xml:space="preserve">TOYOTA : HIACE, HILUX - VARIOS |  :  -  |  :  - </v>
      </c>
      <c r="N1550" s="12" t="s">
        <v>1008</v>
      </c>
      <c r="O1550" s="12"/>
      <c r="P1550" s="12"/>
      <c r="Q1550" s="12" t="s">
        <v>1770</v>
      </c>
      <c r="R1550" s="11"/>
      <c r="S1550" s="11"/>
      <c r="T1550" s="11" t="s">
        <v>1021</v>
      </c>
      <c r="U1550" s="11"/>
      <c r="V1550" s="11"/>
      <c r="W1550" s="27" t="s">
        <v>7843</v>
      </c>
      <c r="X1550" s="27">
        <v>771235</v>
      </c>
      <c r="Y1550" s="27">
        <v>771235</v>
      </c>
      <c r="Z1550" s="27"/>
      <c r="AA1550" s="27" t="s">
        <v>7203</v>
      </c>
    </row>
    <row r="1551" spans="1:27" x14ac:dyDescent="0.3">
      <c r="A1551" s="11" t="s">
        <v>5311</v>
      </c>
      <c r="B1551" s="27" t="s">
        <v>11301</v>
      </c>
      <c r="M1551" s="22" t="str">
        <f t="shared" si="29"/>
        <v xml:space="preserve">TOYOTA : VARIOS - VARIOS |  :  -  |  :  - </v>
      </c>
      <c r="N1551" s="12" t="s">
        <v>1008</v>
      </c>
      <c r="O1551" s="12"/>
      <c r="P1551" s="12"/>
      <c r="Q1551" s="12" t="s">
        <v>1021</v>
      </c>
      <c r="R1551" s="11"/>
      <c r="S1551" s="11"/>
      <c r="T1551" s="11" t="s">
        <v>1021</v>
      </c>
      <c r="U1551" s="11"/>
      <c r="V1551" s="11"/>
      <c r="W1551" s="27" t="s">
        <v>7844</v>
      </c>
      <c r="X1551" s="27">
        <v>771238</v>
      </c>
      <c r="Y1551" s="27">
        <v>771238</v>
      </c>
      <c r="Z1551" s="27"/>
      <c r="AA1551" s="27" t="s">
        <v>7246</v>
      </c>
    </row>
    <row r="1552" spans="1:27" x14ac:dyDescent="0.3">
      <c r="A1552" s="11" t="s">
        <v>5312</v>
      </c>
      <c r="B1552" s="27" t="s">
        <v>11300</v>
      </c>
      <c r="M1552" s="22" t="str">
        <f t="shared" si="29"/>
        <v xml:space="preserve">TOYOTA : COROLLA - 3K, 2T, 3T |  :  -  |  :  - </v>
      </c>
      <c r="N1552" s="12" t="s">
        <v>1008</v>
      </c>
      <c r="O1552" s="12"/>
      <c r="P1552" s="12"/>
      <c r="Q1552" s="12" t="s">
        <v>1682</v>
      </c>
      <c r="R1552" s="11"/>
      <c r="S1552" s="11"/>
      <c r="T1552" s="11" t="s">
        <v>10607</v>
      </c>
      <c r="U1552" s="11"/>
      <c r="V1552" s="11"/>
      <c r="W1552" s="27" t="s">
        <v>7845</v>
      </c>
      <c r="X1552" s="27">
        <v>771240</v>
      </c>
      <c r="Y1552" s="27">
        <v>771240</v>
      </c>
      <c r="Z1552" s="27"/>
      <c r="AA1552" s="27" t="s">
        <v>7192</v>
      </c>
    </row>
    <row r="1553" spans="1:27" x14ac:dyDescent="0.3">
      <c r="A1553" s="11" t="s">
        <v>5313</v>
      </c>
      <c r="B1553" s="27" t="s">
        <v>11301</v>
      </c>
      <c r="M1553" s="22" t="str">
        <f t="shared" si="29"/>
        <v>FORD : FESTIVA - VARIOS | KIA : PRIDE - VARIOS | MAZDA : CAPELLA - VARIOS</v>
      </c>
      <c r="N1553" s="12" t="s">
        <v>2259</v>
      </c>
      <c r="O1553" s="12" t="s">
        <v>1001</v>
      </c>
      <c r="P1553" s="12" t="s">
        <v>2257</v>
      </c>
      <c r="Q1553" s="12" t="s">
        <v>10608</v>
      </c>
      <c r="R1553" s="11" t="s">
        <v>1596</v>
      </c>
      <c r="S1553" s="11" t="s">
        <v>10609</v>
      </c>
      <c r="T1553" s="11" t="s">
        <v>1021</v>
      </c>
      <c r="U1553" s="11" t="s">
        <v>1021</v>
      </c>
      <c r="V1553" s="11" t="s">
        <v>1021</v>
      </c>
      <c r="W1553" s="27" t="s">
        <v>7846</v>
      </c>
      <c r="X1553" s="27">
        <v>771249</v>
      </c>
      <c r="Y1553" s="27">
        <v>771249</v>
      </c>
      <c r="Z1553" s="27"/>
      <c r="AA1553" s="27" t="s">
        <v>7190</v>
      </c>
    </row>
    <row r="1554" spans="1:27" x14ac:dyDescent="0.3">
      <c r="A1554" s="11" t="s">
        <v>5314</v>
      </c>
      <c r="B1554" s="27" t="s">
        <v>11301</v>
      </c>
      <c r="M1554" s="22" t="str">
        <f t="shared" si="29"/>
        <v xml:space="preserve">HYUNDAI : ELANTRA - VARIOS |  :  -  |  :  - </v>
      </c>
      <c r="N1554" s="12" t="s">
        <v>1002</v>
      </c>
      <c r="O1554" s="12"/>
      <c r="P1554" s="12"/>
      <c r="Q1554" s="12" t="s">
        <v>1607</v>
      </c>
      <c r="R1554" s="11"/>
      <c r="S1554" s="11"/>
      <c r="T1554" s="11" t="s">
        <v>1021</v>
      </c>
      <c r="U1554" s="11"/>
      <c r="V1554" s="11"/>
      <c r="W1554" s="27" t="s">
        <v>7847</v>
      </c>
      <c r="X1554" s="27">
        <v>771253</v>
      </c>
      <c r="Y1554" s="27">
        <v>771253</v>
      </c>
      <c r="Z1554" s="27"/>
      <c r="AA1554" s="27" t="s">
        <v>7247</v>
      </c>
    </row>
    <row r="1555" spans="1:27" x14ac:dyDescent="0.3">
      <c r="A1555" s="11" t="s">
        <v>5315</v>
      </c>
      <c r="B1555" s="27" t="s">
        <v>11302</v>
      </c>
      <c r="M1555" s="22" t="str">
        <f t="shared" si="29"/>
        <v xml:space="preserve">HYUNDAI : EXCEL - VARIOS |  :  -  |  :  - </v>
      </c>
      <c r="N1555" s="12" t="s">
        <v>1002</v>
      </c>
      <c r="O1555" s="12"/>
      <c r="P1555" s="12"/>
      <c r="Q1555" s="12" t="s">
        <v>2817</v>
      </c>
      <c r="R1555" s="11"/>
      <c r="S1555" s="11"/>
      <c r="T1555" s="11" t="s">
        <v>1021</v>
      </c>
      <c r="U1555" s="11"/>
      <c r="V1555" s="11"/>
      <c r="W1555" s="27" t="s">
        <v>7848</v>
      </c>
      <c r="X1555" s="27"/>
      <c r="Y1555" s="27">
        <v>791258</v>
      </c>
      <c r="Z1555" s="27"/>
      <c r="AA1555" s="27" t="s">
        <v>7248</v>
      </c>
    </row>
    <row r="1556" spans="1:27" ht="37.5" x14ac:dyDescent="0.3">
      <c r="A1556" s="11" t="s">
        <v>5316</v>
      </c>
      <c r="B1556" s="27" t="s">
        <v>11308</v>
      </c>
      <c r="M1556" s="22" t="str">
        <f t="shared" si="29"/>
        <v xml:space="preserve">NISSAN : PULSAR, SUNNY - VARIOS | KIA : PRIDE - VARIOS |  :  - </v>
      </c>
      <c r="N1556" s="12" t="s">
        <v>1003</v>
      </c>
      <c r="O1556" s="12" t="s">
        <v>1001</v>
      </c>
      <c r="P1556" s="12"/>
      <c r="Q1556" s="12" t="s">
        <v>3780</v>
      </c>
      <c r="R1556" s="11" t="s">
        <v>1596</v>
      </c>
      <c r="S1556" s="11"/>
      <c r="T1556" s="11" t="s">
        <v>1021</v>
      </c>
      <c r="U1556" s="11" t="s">
        <v>1021</v>
      </c>
      <c r="V1556" s="11"/>
      <c r="W1556" s="27" t="s">
        <v>7849</v>
      </c>
      <c r="X1556" s="27"/>
      <c r="Y1556" s="27">
        <v>771267</v>
      </c>
      <c r="Z1556" s="27"/>
      <c r="AA1556" s="27" t="s">
        <v>7249</v>
      </c>
    </row>
    <row r="1557" spans="1:27" x14ac:dyDescent="0.3">
      <c r="A1557" s="11" t="s">
        <v>5317</v>
      </c>
      <c r="B1557" s="27" t="s">
        <v>11300</v>
      </c>
      <c r="M1557" s="22" t="str">
        <f t="shared" si="29"/>
        <v xml:space="preserve">NISSAN : PRIMERA, MURANO, PRAIRE - VARIOS |  :  -  |  :  - </v>
      </c>
      <c r="N1557" s="12" t="s">
        <v>1003</v>
      </c>
      <c r="O1557" s="12"/>
      <c r="P1557" s="12"/>
      <c r="Q1557" s="12" t="s">
        <v>10610</v>
      </c>
      <c r="R1557" s="11"/>
      <c r="S1557" s="11"/>
      <c r="T1557" s="11" t="s">
        <v>1021</v>
      </c>
      <c r="U1557" s="11"/>
      <c r="V1557" s="11"/>
      <c r="W1557" s="27" t="s">
        <v>7850</v>
      </c>
      <c r="X1557" s="27">
        <v>771269</v>
      </c>
      <c r="Y1557" s="27">
        <v>771269</v>
      </c>
      <c r="Z1557" s="27"/>
      <c r="AA1557" s="27" t="s">
        <v>7169</v>
      </c>
    </row>
    <row r="1558" spans="1:27" x14ac:dyDescent="0.3">
      <c r="A1558" s="11" t="s">
        <v>5318</v>
      </c>
      <c r="B1558" s="27" t="s">
        <v>11300</v>
      </c>
      <c r="M1558" s="22" t="str">
        <f t="shared" si="29"/>
        <v xml:space="preserve">NISSAN : BLUEBIRD, AD - VARIOS |  :  -  |  :  - </v>
      </c>
      <c r="N1558" s="12" t="s">
        <v>1003</v>
      </c>
      <c r="O1558" s="12"/>
      <c r="P1558" s="12"/>
      <c r="Q1558" s="12" t="s">
        <v>10611</v>
      </c>
      <c r="R1558" s="11"/>
      <c r="S1558" s="11"/>
      <c r="T1558" s="11" t="s">
        <v>1021</v>
      </c>
      <c r="U1558" s="11"/>
      <c r="V1558" s="11"/>
      <c r="W1558" s="27" t="s">
        <v>7851</v>
      </c>
      <c r="X1558" s="27">
        <v>771270</v>
      </c>
      <c r="Y1558" s="27">
        <v>771270</v>
      </c>
      <c r="Z1558" s="27"/>
      <c r="AA1558" s="27" t="s">
        <v>7200</v>
      </c>
    </row>
    <row r="1559" spans="1:27" x14ac:dyDescent="0.3">
      <c r="A1559" s="11" t="s">
        <v>5319</v>
      </c>
      <c r="B1559" s="27" t="s">
        <v>11300</v>
      </c>
      <c r="M1559" s="22" t="str">
        <f t="shared" si="29"/>
        <v>MITSUBISHI : VARIOS - VARIOS | KIA : PRIDE - VARIOS | JAC : VARIOS - VARIOS</v>
      </c>
      <c r="N1559" s="12" t="s">
        <v>1004</v>
      </c>
      <c r="O1559" s="12" t="s">
        <v>1001</v>
      </c>
      <c r="P1559" s="12" t="s">
        <v>1015</v>
      </c>
      <c r="Q1559" s="12" t="s">
        <v>1021</v>
      </c>
      <c r="R1559" s="11" t="s">
        <v>1596</v>
      </c>
      <c r="S1559" s="11" t="s">
        <v>1021</v>
      </c>
      <c r="T1559" s="11" t="s">
        <v>1021</v>
      </c>
      <c r="U1559" s="11" t="s">
        <v>1021</v>
      </c>
      <c r="V1559" s="11" t="s">
        <v>1021</v>
      </c>
      <c r="W1559" s="27" t="s">
        <v>7852</v>
      </c>
      <c r="X1559" s="27"/>
      <c r="Y1559" s="27">
        <v>771279</v>
      </c>
      <c r="Z1559" s="27"/>
      <c r="AA1559" s="27" t="s">
        <v>7169</v>
      </c>
    </row>
    <row r="1560" spans="1:27" ht="37.5" x14ac:dyDescent="0.3">
      <c r="A1560" s="11" t="s">
        <v>5320</v>
      </c>
      <c r="B1560" s="27" t="s">
        <v>11300</v>
      </c>
      <c r="M1560" s="22" t="str">
        <f t="shared" si="29"/>
        <v xml:space="preserve">TOYOTA : PROBOX , COASTER,DYNA - VARIOS |  :  -  |  :  - </v>
      </c>
      <c r="N1560" s="12" t="s">
        <v>1008</v>
      </c>
      <c r="O1560" s="12"/>
      <c r="P1560" s="12"/>
      <c r="Q1560" s="12" t="s">
        <v>10612</v>
      </c>
      <c r="R1560" s="11"/>
      <c r="S1560" s="11"/>
      <c r="T1560" s="11" t="s">
        <v>1021</v>
      </c>
      <c r="U1560" s="11"/>
      <c r="V1560" s="11"/>
      <c r="W1560" s="27" t="s">
        <v>7853</v>
      </c>
      <c r="X1560" s="27">
        <v>771284</v>
      </c>
      <c r="Y1560" s="27">
        <v>771284</v>
      </c>
      <c r="Z1560" s="27"/>
      <c r="AA1560" s="27" t="s">
        <v>7250</v>
      </c>
    </row>
    <row r="1561" spans="1:27" ht="37.5" x14ac:dyDescent="0.3">
      <c r="A1561" s="11" t="s">
        <v>5321</v>
      </c>
      <c r="B1561" s="27" t="s">
        <v>11300</v>
      </c>
      <c r="M1561" s="22" t="str">
        <f t="shared" si="29"/>
        <v xml:space="preserve">NISSAN : PULSAR, SUNNY, SENTRA - GA15, GA16, CD20 |  :  -  |  :  - </v>
      </c>
      <c r="N1561" s="12" t="s">
        <v>1003</v>
      </c>
      <c r="O1561" s="12"/>
      <c r="P1561" s="12"/>
      <c r="Q1561" s="12" t="s">
        <v>10613</v>
      </c>
      <c r="R1561" s="11"/>
      <c r="S1561" s="11"/>
      <c r="T1561" s="11" t="s">
        <v>10614</v>
      </c>
      <c r="U1561" s="11"/>
      <c r="V1561" s="11"/>
      <c r="W1561" s="27" t="s">
        <v>7854</v>
      </c>
      <c r="X1561" s="27">
        <v>771295</v>
      </c>
      <c r="Y1561" s="27">
        <v>771295</v>
      </c>
      <c r="Z1561" s="27"/>
      <c r="AA1561" s="27" t="s">
        <v>7251</v>
      </c>
    </row>
    <row r="1562" spans="1:27" x14ac:dyDescent="0.3">
      <c r="A1562" s="11" t="s">
        <v>5322</v>
      </c>
      <c r="B1562" s="27" t="s">
        <v>11300</v>
      </c>
      <c r="M1562" s="22" t="str">
        <f t="shared" si="29"/>
        <v xml:space="preserve">HONDA : VARIOS - VARIOS |  :  -  |  :  - </v>
      </c>
      <c r="N1562" s="12" t="s">
        <v>1017</v>
      </c>
      <c r="O1562" s="12"/>
      <c r="P1562" s="12"/>
      <c r="Q1562" s="12" t="s">
        <v>1021</v>
      </c>
      <c r="R1562" s="11"/>
      <c r="S1562" s="11"/>
      <c r="T1562" s="11" t="s">
        <v>1021</v>
      </c>
      <c r="U1562" s="11"/>
      <c r="V1562" s="11"/>
      <c r="W1562" s="27" t="s">
        <v>7855</v>
      </c>
      <c r="X1562" s="27">
        <v>771296</v>
      </c>
      <c r="Y1562" s="27">
        <v>771296</v>
      </c>
      <c r="Z1562" s="27"/>
      <c r="AA1562" s="27" t="s">
        <v>7192</v>
      </c>
    </row>
    <row r="1563" spans="1:27" x14ac:dyDescent="0.3">
      <c r="A1563" s="11" t="s">
        <v>5323</v>
      </c>
      <c r="B1563" s="27" t="s">
        <v>11307</v>
      </c>
      <c r="M1563" s="22" t="str">
        <f t="shared" si="29"/>
        <v xml:space="preserve">NISSAN : SENTRA - B12 |  :  -  |  :  - </v>
      </c>
      <c r="N1563" s="12" t="s">
        <v>1003</v>
      </c>
      <c r="O1563" s="12"/>
      <c r="P1563" s="12"/>
      <c r="Q1563" s="12" t="s">
        <v>1623</v>
      </c>
      <c r="R1563" s="11"/>
      <c r="S1563" s="11"/>
      <c r="T1563" s="11" t="s">
        <v>2203</v>
      </c>
      <c r="U1563" s="11"/>
      <c r="V1563" s="11"/>
      <c r="W1563" s="27" t="s">
        <v>7856</v>
      </c>
      <c r="X1563" s="27"/>
      <c r="Y1563" s="27">
        <v>791304</v>
      </c>
      <c r="Z1563" s="27"/>
      <c r="AA1563" s="27" t="s">
        <v>7190</v>
      </c>
    </row>
    <row r="1564" spans="1:27" x14ac:dyDescent="0.3">
      <c r="A1564" s="11" t="s">
        <v>5324</v>
      </c>
      <c r="B1564" s="27"/>
      <c r="M1564" s="22" t="str">
        <f t="shared" si="29"/>
        <v xml:space="preserve">MAZDA : 323 FAMILIA - E3/E5 | FORD : LAZER - VARIOS |  :  - </v>
      </c>
      <c r="N1564" s="12" t="s">
        <v>2257</v>
      </c>
      <c r="O1564" s="12" t="s">
        <v>2259</v>
      </c>
      <c r="P1564" s="12"/>
      <c r="Q1564" s="12" t="s">
        <v>10615</v>
      </c>
      <c r="R1564" s="11" t="s">
        <v>10616</v>
      </c>
      <c r="S1564" s="11"/>
      <c r="T1564" s="11" t="s">
        <v>10617</v>
      </c>
      <c r="U1564" s="11" t="s">
        <v>1021</v>
      </c>
      <c r="V1564" s="11"/>
      <c r="W1564" s="27" t="s">
        <v>7857</v>
      </c>
      <c r="X1564" s="27"/>
      <c r="Y1564" s="27">
        <v>771316</v>
      </c>
      <c r="Z1564" s="27"/>
      <c r="AA1564" s="27" t="s">
        <v>7192</v>
      </c>
    </row>
    <row r="1565" spans="1:27" x14ac:dyDescent="0.3">
      <c r="A1565" s="11" t="s">
        <v>5325</v>
      </c>
      <c r="B1565" s="27" t="s">
        <v>11307</v>
      </c>
      <c r="M1565" s="22" t="str">
        <f t="shared" ref="M1565:M1628" si="30">CONCATENATE(N1565," : ",Q1565," - ",T1565," | ",O1565," : ",R1565," - ",U1565," | ",P1565," : ",S1565," - ",V1565)</f>
        <v xml:space="preserve">NISSAN : TIIDA - VARIOS |  :  -  |  :  - </v>
      </c>
      <c r="N1565" s="12" t="s">
        <v>1003</v>
      </c>
      <c r="O1565" s="12"/>
      <c r="P1565" s="12"/>
      <c r="Q1565" s="12" t="s">
        <v>1767</v>
      </c>
      <c r="R1565" s="11"/>
      <c r="S1565" s="11"/>
      <c r="T1565" s="11" t="s">
        <v>1021</v>
      </c>
      <c r="U1565" s="11"/>
      <c r="V1565" s="11"/>
      <c r="W1565" s="27" t="s">
        <v>7858</v>
      </c>
      <c r="X1565" s="27"/>
      <c r="Y1565" s="27">
        <v>791326</v>
      </c>
      <c r="Z1565" s="27"/>
      <c r="AA1565" s="27" t="s">
        <v>7220</v>
      </c>
    </row>
    <row r="1566" spans="1:27" x14ac:dyDescent="0.3">
      <c r="A1566" s="11" t="s">
        <v>5326</v>
      </c>
      <c r="B1566" s="27" t="s">
        <v>11299</v>
      </c>
      <c r="M1566" s="22" t="str">
        <f t="shared" si="30"/>
        <v xml:space="preserve">NISSAN : AD VAN, PULSAR, SUNNY - E13, E15 |  :  -  |  :  - </v>
      </c>
      <c r="N1566" s="12" t="s">
        <v>1003</v>
      </c>
      <c r="O1566" s="12"/>
      <c r="P1566" s="12"/>
      <c r="Q1566" s="12" t="s">
        <v>10518</v>
      </c>
      <c r="R1566" s="11"/>
      <c r="S1566" s="11"/>
      <c r="T1566" s="11" t="s">
        <v>4738</v>
      </c>
      <c r="U1566" s="11"/>
      <c r="V1566" s="11"/>
      <c r="W1566" s="27" t="s">
        <v>7859</v>
      </c>
      <c r="X1566" s="27"/>
      <c r="Y1566" s="27">
        <v>771320</v>
      </c>
      <c r="Z1566" s="27"/>
      <c r="AA1566" s="27" t="s">
        <v>7199</v>
      </c>
    </row>
    <row r="1567" spans="1:27" x14ac:dyDescent="0.3">
      <c r="A1567" s="11" t="s">
        <v>5327</v>
      </c>
      <c r="B1567" s="27"/>
      <c r="M1567" s="22" t="str">
        <f t="shared" si="30"/>
        <v xml:space="preserve">FIAT : VARIOS - VARIOS |  :  -  |  :  - </v>
      </c>
      <c r="N1567" s="12" t="s">
        <v>10548</v>
      </c>
      <c r="O1567" s="12"/>
      <c r="P1567" s="12"/>
      <c r="Q1567" s="12" t="s">
        <v>1021</v>
      </c>
      <c r="R1567" s="11"/>
      <c r="S1567" s="11"/>
      <c r="T1567" s="11" t="s">
        <v>1021</v>
      </c>
      <c r="U1567" s="11"/>
      <c r="V1567" s="11"/>
      <c r="W1567" s="27" t="s">
        <v>7860</v>
      </c>
      <c r="X1567" s="27"/>
      <c r="Y1567" s="27">
        <v>771323</v>
      </c>
      <c r="Z1567" s="27"/>
      <c r="AA1567" s="27" t="s">
        <v>7192</v>
      </c>
    </row>
    <row r="1568" spans="1:27" x14ac:dyDescent="0.3">
      <c r="A1568" s="11" t="s">
        <v>5328</v>
      </c>
      <c r="B1568" s="27" t="s">
        <v>11299</v>
      </c>
      <c r="M1568" s="22" t="str">
        <f t="shared" si="30"/>
        <v xml:space="preserve">CHEVROLET : VARIOS - VARIOS |  :  -  |  :  - </v>
      </c>
      <c r="N1568" s="12" t="s">
        <v>1005</v>
      </c>
      <c r="O1568" s="12"/>
      <c r="P1568" s="12"/>
      <c r="Q1568" s="12" t="s">
        <v>1021</v>
      </c>
      <c r="R1568" s="11"/>
      <c r="S1568" s="11"/>
      <c r="T1568" s="11" t="s">
        <v>1021</v>
      </c>
      <c r="U1568" s="11"/>
      <c r="V1568" s="11"/>
      <c r="W1568" s="27" t="s">
        <v>7861</v>
      </c>
      <c r="X1568" s="27"/>
      <c r="Y1568" s="27">
        <v>771325</v>
      </c>
      <c r="Z1568" s="27"/>
      <c r="AA1568" s="27" t="s">
        <v>7199</v>
      </c>
    </row>
    <row r="1569" spans="1:27" ht="37.5" x14ac:dyDescent="0.3">
      <c r="A1569" s="11" t="s">
        <v>5329</v>
      </c>
      <c r="B1569" s="27"/>
      <c r="M1569" s="22" t="str">
        <f t="shared" si="30"/>
        <v xml:space="preserve">ISUZU : CAMPO, BIGHORN - 4JB1 |  :  -  |  :  - </v>
      </c>
      <c r="N1569" s="12" t="s">
        <v>1013</v>
      </c>
      <c r="O1569" s="12"/>
      <c r="P1569" s="12"/>
      <c r="Q1569" s="12" t="s">
        <v>10618</v>
      </c>
      <c r="R1569" s="11"/>
      <c r="S1569" s="11"/>
      <c r="T1569" s="11" t="s">
        <v>2985</v>
      </c>
      <c r="U1569" s="11"/>
      <c r="V1569" s="11"/>
      <c r="W1569" s="27" t="s">
        <v>7862</v>
      </c>
      <c r="X1569" s="27"/>
      <c r="Y1569" s="27">
        <v>771326</v>
      </c>
      <c r="Z1569" s="27"/>
      <c r="AA1569" s="27" t="s">
        <v>7252</v>
      </c>
    </row>
    <row r="1570" spans="1:27" ht="37.5" x14ac:dyDescent="0.3">
      <c r="A1570" s="11" t="s">
        <v>5330</v>
      </c>
      <c r="B1570" s="27" t="s">
        <v>11299</v>
      </c>
      <c r="M1570" s="22" t="str">
        <f t="shared" si="30"/>
        <v xml:space="preserve">NISSAN : AD VAN,PULSAR,SUNNY,SENTRA - E13,E15,GA15,GA16,CD17 |  :  -  |  :  - </v>
      </c>
      <c r="N1570" s="12" t="s">
        <v>1003</v>
      </c>
      <c r="O1570" s="12"/>
      <c r="P1570" s="12"/>
      <c r="Q1570" s="12" t="s">
        <v>10619</v>
      </c>
      <c r="R1570" s="11"/>
      <c r="S1570" s="11"/>
      <c r="T1570" s="11" t="s">
        <v>10620</v>
      </c>
      <c r="U1570" s="11"/>
      <c r="V1570" s="11"/>
      <c r="W1570" s="27" t="s">
        <v>7863</v>
      </c>
      <c r="X1570" s="27"/>
      <c r="Y1570" s="27">
        <v>771330</v>
      </c>
      <c r="Z1570" s="27"/>
      <c r="AA1570" s="27" t="s">
        <v>7253</v>
      </c>
    </row>
    <row r="1571" spans="1:27" x14ac:dyDescent="0.3">
      <c r="A1571" s="11" t="s">
        <v>5331</v>
      </c>
      <c r="B1571" s="27" t="s">
        <v>11299</v>
      </c>
      <c r="M1571" s="22" t="str">
        <f t="shared" si="30"/>
        <v xml:space="preserve">NISSAN : AVENIR, MAXIMA, BLUEBIRD - VARIOS |  :  -  |  :  - </v>
      </c>
      <c r="N1571" s="12" t="s">
        <v>1003</v>
      </c>
      <c r="O1571" s="12"/>
      <c r="P1571" s="12"/>
      <c r="Q1571" s="12" t="s">
        <v>10621</v>
      </c>
      <c r="R1571" s="11"/>
      <c r="S1571" s="11"/>
      <c r="T1571" s="11" t="s">
        <v>1021</v>
      </c>
      <c r="U1571" s="11"/>
      <c r="V1571" s="11"/>
      <c r="W1571" s="27" t="s">
        <v>7864</v>
      </c>
      <c r="X1571" s="27"/>
      <c r="Y1571" s="27">
        <v>771335</v>
      </c>
      <c r="Z1571" s="27"/>
      <c r="AA1571" s="27" t="s">
        <v>7254</v>
      </c>
    </row>
    <row r="1572" spans="1:27" x14ac:dyDescent="0.3">
      <c r="A1572" s="11" t="s">
        <v>5332</v>
      </c>
      <c r="B1572" s="27" t="s">
        <v>11299</v>
      </c>
      <c r="M1572" s="22" t="str">
        <f t="shared" si="30"/>
        <v xml:space="preserve">MITSUBISHI : CANTER, FUSO - VARIOS |  :  -  |  :  - </v>
      </c>
      <c r="N1572" s="12" t="s">
        <v>1004</v>
      </c>
      <c r="O1572" s="12"/>
      <c r="P1572" s="12"/>
      <c r="Q1572" s="12" t="s">
        <v>10622</v>
      </c>
      <c r="R1572" s="11"/>
      <c r="S1572" s="11"/>
      <c r="T1572" s="11" t="s">
        <v>1021</v>
      </c>
      <c r="U1572" s="11"/>
      <c r="V1572" s="11"/>
      <c r="W1572" s="27" t="s">
        <v>7865</v>
      </c>
      <c r="X1572" s="27"/>
      <c r="Y1572" s="27">
        <v>771345</v>
      </c>
      <c r="Z1572" s="27"/>
      <c r="AA1572" s="27" t="s">
        <v>7184</v>
      </c>
    </row>
    <row r="1573" spans="1:27" x14ac:dyDescent="0.3">
      <c r="A1573" s="11" t="s">
        <v>5333</v>
      </c>
      <c r="B1573" s="27" t="s">
        <v>11299</v>
      </c>
      <c r="M1573" s="22" t="str">
        <f t="shared" si="30"/>
        <v xml:space="preserve">SUZUKI : ALTO - VARIOS |  :  -  |  :  - </v>
      </c>
      <c r="N1573" s="12" t="s">
        <v>1010</v>
      </c>
      <c r="O1573" s="12"/>
      <c r="P1573" s="12"/>
      <c r="Q1573" s="12" t="s">
        <v>1197</v>
      </c>
      <c r="R1573" s="11"/>
      <c r="S1573" s="11"/>
      <c r="T1573" s="11" t="s">
        <v>1021</v>
      </c>
      <c r="U1573" s="11"/>
      <c r="V1573" s="11"/>
      <c r="W1573" s="27" t="s">
        <v>7866</v>
      </c>
      <c r="X1573" s="27"/>
      <c r="Y1573" s="27">
        <v>771353</v>
      </c>
      <c r="Z1573" s="27"/>
      <c r="AA1573" s="27" t="s">
        <v>7220</v>
      </c>
    </row>
    <row r="1574" spans="1:27" x14ac:dyDescent="0.3">
      <c r="A1574" s="11" t="s">
        <v>5334</v>
      </c>
      <c r="B1574" s="27" t="s">
        <v>11307</v>
      </c>
      <c r="M1574" s="22" t="str">
        <f t="shared" si="30"/>
        <v xml:space="preserve">TOYOTA : HILUX - VARIOS |  :  -  |  :  - </v>
      </c>
      <c r="N1574" s="12" t="s">
        <v>1008</v>
      </c>
      <c r="O1574" s="12"/>
      <c r="P1574" s="12"/>
      <c r="Q1574" s="12" t="s">
        <v>1792</v>
      </c>
      <c r="R1574" s="11"/>
      <c r="S1574" s="11"/>
      <c r="T1574" s="11" t="s">
        <v>1021</v>
      </c>
      <c r="U1574" s="11"/>
      <c r="V1574" s="11"/>
      <c r="W1574" s="27" t="s">
        <v>7867</v>
      </c>
      <c r="X1574" s="27"/>
      <c r="Y1574" s="27">
        <v>791417</v>
      </c>
      <c r="Z1574" s="27"/>
      <c r="AA1574" s="27" t="s">
        <v>7169</v>
      </c>
    </row>
    <row r="1575" spans="1:27" ht="37.5" x14ac:dyDescent="0.3">
      <c r="A1575" s="11" t="s">
        <v>5335</v>
      </c>
      <c r="B1575" s="27"/>
      <c r="M1575" s="22" t="str">
        <f t="shared" si="30"/>
        <v xml:space="preserve">NISSAN : CIVILIAN - ED33 |  :  -  |  :  - </v>
      </c>
      <c r="N1575" s="12" t="s">
        <v>1003</v>
      </c>
      <c r="O1575" s="12"/>
      <c r="P1575" s="12"/>
      <c r="Q1575" s="12" t="s">
        <v>4023</v>
      </c>
      <c r="R1575" s="11"/>
      <c r="S1575" s="11"/>
      <c r="T1575" s="11" t="s">
        <v>10623</v>
      </c>
      <c r="U1575" s="11"/>
      <c r="V1575" s="11"/>
      <c r="W1575" s="27" t="s">
        <v>7868</v>
      </c>
      <c r="X1575" s="27"/>
      <c r="Y1575" s="27">
        <v>771358</v>
      </c>
      <c r="Z1575" s="27"/>
      <c r="AA1575" s="27" t="s">
        <v>7255</v>
      </c>
    </row>
    <row r="1576" spans="1:27" x14ac:dyDescent="0.3">
      <c r="A1576" s="11" t="s">
        <v>5336</v>
      </c>
      <c r="B1576" s="27" t="s">
        <v>11334</v>
      </c>
      <c r="M1576" s="22" t="str">
        <f t="shared" si="30"/>
        <v xml:space="preserve">MITSUBISHI : CANTER, ROSA - VARIOS |  :  -  |  :  - </v>
      </c>
      <c r="N1576" s="12" t="s">
        <v>1004</v>
      </c>
      <c r="O1576" s="12"/>
      <c r="P1576" s="12"/>
      <c r="Q1576" s="12" t="s">
        <v>1642</v>
      </c>
      <c r="R1576" s="11"/>
      <c r="S1576" s="11"/>
      <c r="T1576" s="11" t="s">
        <v>1021</v>
      </c>
      <c r="U1576" s="11"/>
      <c r="V1576" s="11"/>
      <c r="W1576" s="27" t="s">
        <v>7869</v>
      </c>
      <c r="X1576" s="27"/>
      <c r="Y1576" s="27">
        <v>771360</v>
      </c>
      <c r="Z1576" s="27"/>
      <c r="AA1576" s="27" t="s">
        <v>7229</v>
      </c>
    </row>
    <row r="1577" spans="1:27" x14ac:dyDescent="0.3">
      <c r="A1577" s="11" t="s">
        <v>5337</v>
      </c>
      <c r="B1577" s="27" t="s">
        <v>11299</v>
      </c>
      <c r="M1577" s="22" t="str">
        <f t="shared" si="30"/>
        <v xml:space="preserve">NISSAN : PULSAR, SUNNY, SENTRA - GA15, GA16, CD20 |  :  -  |  :  - </v>
      </c>
      <c r="N1577" s="12" t="s">
        <v>1003</v>
      </c>
      <c r="O1577" s="12"/>
      <c r="P1577" s="12"/>
      <c r="Q1577" s="12" t="s">
        <v>10613</v>
      </c>
      <c r="R1577" s="11"/>
      <c r="S1577" s="11"/>
      <c r="T1577" s="11" t="s">
        <v>10614</v>
      </c>
      <c r="U1577" s="11"/>
      <c r="V1577" s="11"/>
      <c r="W1577" s="27" t="s">
        <v>7870</v>
      </c>
      <c r="X1577" s="27"/>
      <c r="Y1577" s="27">
        <v>771385</v>
      </c>
      <c r="Z1577" s="27"/>
      <c r="AA1577" s="27" t="s">
        <v>7200</v>
      </c>
    </row>
    <row r="1578" spans="1:27" ht="37.5" x14ac:dyDescent="0.3">
      <c r="A1578" s="11" t="s">
        <v>5338</v>
      </c>
      <c r="B1578" s="27" t="s">
        <v>11308</v>
      </c>
      <c r="M1578" s="22" t="str">
        <f t="shared" si="30"/>
        <v xml:space="preserve">NISSAN : PATROL, VANETTE - VARIOS |  :  -  |  :  - </v>
      </c>
      <c r="N1578" s="12" t="s">
        <v>1003</v>
      </c>
      <c r="O1578" s="12"/>
      <c r="P1578" s="12"/>
      <c r="Q1578" s="12" t="s">
        <v>10624</v>
      </c>
      <c r="R1578" s="11"/>
      <c r="S1578" s="11"/>
      <c r="T1578" s="11" t="s">
        <v>1021</v>
      </c>
      <c r="U1578" s="11"/>
      <c r="V1578" s="11"/>
      <c r="W1578" s="27" t="s">
        <v>7871</v>
      </c>
      <c r="X1578" s="27"/>
      <c r="Y1578" s="27">
        <v>771415</v>
      </c>
      <c r="Z1578" s="27"/>
      <c r="AA1578" s="27" t="s">
        <v>7256</v>
      </c>
    </row>
    <row r="1579" spans="1:27" x14ac:dyDescent="0.3">
      <c r="A1579" s="11" t="s">
        <v>5339</v>
      </c>
      <c r="B1579" s="27" t="s">
        <v>11299</v>
      </c>
      <c r="M1579" s="22" t="str">
        <f t="shared" si="30"/>
        <v xml:space="preserve">HONDA : VARIOS - VARIOS |  :  -  |  :  - </v>
      </c>
      <c r="N1579" s="12" t="s">
        <v>1017</v>
      </c>
      <c r="O1579" s="12"/>
      <c r="P1579" s="12"/>
      <c r="Q1579" s="12" t="s">
        <v>1021</v>
      </c>
      <c r="R1579" s="11"/>
      <c r="S1579" s="11"/>
      <c r="T1579" s="11" t="s">
        <v>1021</v>
      </c>
      <c r="U1579" s="11"/>
      <c r="V1579" s="11"/>
      <c r="W1579" s="27" t="s">
        <v>7872</v>
      </c>
      <c r="X1579" s="27"/>
      <c r="Y1579" s="27">
        <v>771423</v>
      </c>
      <c r="Z1579" s="27"/>
      <c r="AA1579" s="27" t="s">
        <v>7200</v>
      </c>
    </row>
    <row r="1580" spans="1:27" x14ac:dyDescent="0.3">
      <c r="A1580" s="11" t="s">
        <v>5340</v>
      </c>
      <c r="B1580" s="27" t="s">
        <v>11308</v>
      </c>
      <c r="M1580" s="22" t="str">
        <f t="shared" si="30"/>
        <v xml:space="preserve">SUZUKI : JIMNY, IGNIS - M13 |  :  -  |  :  - </v>
      </c>
      <c r="N1580" s="12" t="s">
        <v>1010</v>
      </c>
      <c r="O1580" s="12"/>
      <c r="P1580" s="12"/>
      <c r="Q1580" s="12" t="s">
        <v>10625</v>
      </c>
      <c r="R1580" s="11"/>
      <c r="S1580" s="11"/>
      <c r="T1580" s="11" t="s">
        <v>10626</v>
      </c>
      <c r="U1580" s="11"/>
      <c r="V1580" s="11"/>
      <c r="W1580" s="27" t="s">
        <v>7873</v>
      </c>
      <c r="X1580" s="27"/>
      <c r="Y1580" s="27">
        <v>771433</v>
      </c>
      <c r="Z1580" s="27"/>
      <c r="AA1580" s="27" t="s">
        <v>7192</v>
      </c>
    </row>
    <row r="1581" spans="1:27" x14ac:dyDescent="0.3">
      <c r="A1581" s="11" t="s">
        <v>5341</v>
      </c>
      <c r="B1581" s="27" t="s">
        <v>11308</v>
      </c>
      <c r="M1581" s="22" t="str">
        <f t="shared" si="30"/>
        <v xml:space="preserve">SUZUKI : JIMNY, IGNIS, AERIO - M13, M15 |  :  -  |  :  - </v>
      </c>
      <c r="N1581" s="12" t="s">
        <v>1010</v>
      </c>
      <c r="O1581" s="12"/>
      <c r="P1581" s="12"/>
      <c r="Q1581" s="12" t="s">
        <v>10627</v>
      </c>
      <c r="R1581" s="11"/>
      <c r="S1581" s="11"/>
      <c r="T1581" s="11" t="s">
        <v>10628</v>
      </c>
      <c r="U1581" s="11"/>
      <c r="V1581" s="11"/>
      <c r="W1581" s="27" t="s">
        <v>7874</v>
      </c>
      <c r="X1581" s="27"/>
      <c r="Y1581" s="27">
        <v>771434</v>
      </c>
      <c r="Z1581" s="27"/>
      <c r="AA1581" s="27" t="s">
        <v>7192</v>
      </c>
    </row>
    <row r="1582" spans="1:27" x14ac:dyDescent="0.3">
      <c r="A1582" s="11" t="s">
        <v>5342</v>
      </c>
      <c r="B1582" s="27" t="s">
        <v>11329</v>
      </c>
      <c r="M1582" s="22" t="str">
        <f t="shared" si="30"/>
        <v xml:space="preserve">TOYOTA : CARINA, CALDINA - VARIOS |  :  -  |  :  - </v>
      </c>
      <c r="N1582" s="12" t="s">
        <v>1008</v>
      </c>
      <c r="O1582" s="12"/>
      <c r="P1582" s="12"/>
      <c r="Q1582" s="12" t="s">
        <v>10629</v>
      </c>
      <c r="R1582" s="11"/>
      <c r="S1582" s="11"/>
      <c r="T1582" s="11" t="s">
        <v>1021</v>
      </c>
      <c r="U1582" s="11"/>
      <c r="V1582" s="11"/>
      <c r="W1582" s="27" t="s">
        <v>7875</v>
      </c>
      <c r="X1582" s="27"/>
      <c r="Y1582" s="27">
        <v>771435</v>
      </c>
      <c r="Z1582" s="27"/>
      <c r="AA1582" s="27" t="s">
        <v>7257</v>
      </c>
    </row>
    <row r="1583" spans="1:27" x14ac:dyDescent="0.3">
      <c r="A1583" s="11" t="s">
        <v>5343</v>
      </c>
      <c r="B1583" s="27" t="s">
        <v>11329</v>
      </c>
      <c r="M1583" s="22" t="str">
        <f t="shared" si="30"/>
        <v xml:space="preserve">NISSAN : AVENIR - VARIOS |  :  -  |  :  - </v>
      </c>
      <c r="N1583" s="12" t="s">
        <v>1003</v>
      </c>
      <c r="O1583" s="12"/>
      <c r="P1583" s="12"/>
      <c r="Q1583" s="12" t="s">
        <v>2762</v>
      </c>
      <c r="R1583" s="11"/>
      <c r="S1583" s="11"/>
      <c r="T1583" s="11" t="s">
        <v>1021</v>
      </c>
      <c r="U1583" s="11"/>
      <c r="V1583" s="11"/>
      <c r="W1583" s="27" t="s">
        <v>7876</v>
      </c>
      <c r="X1583" s="27"/>
      <c r="Y1583" s="27">
        <v>771445</v>
      </c>
      <c r="Z1583" s="27"/>
      <c r="AA1583" s="27" t="s">
        <v>7190</v>
      </c>
    </row>
    <row r="1584" spans="1:27" x14ac:dyDescent="0.3">
      <c r="A1584" s="11" t="s">
        <v>5344</v>
      </c>
      <c r="B1584" s="27" t="s">
        <v>11308</v>
      </c>
      <c r="M1584" s="22" t="str">
        <f t="shared" si="30"/>
        <v xml:space="preserve">TOYOTA : HILUX - VARIOS |  :  -  |  :  - </v>
      </c>
      <c r="N1584" s="12" t="s">
        <v>1008</v>
      </c>
      <c r="O1584" s="12"/>
      <c r="P1584" s="12"/>
      <c r="Q1584" s="12" t="s">
        <v>1792</v>
      </c>
      <c r="R1584" s="11"/>
      <c r="S1584" s="11"/>
      <c r="T1584" s="11" t="s">
        <v>1021</v>
      </c>
      <c r="U1584" s="11"/>
      <c r="V1584" s="11"/>
      <c r="W1584" s="27" t="s">
        <v>7877</v>
      </c>
      <c r="X1584" s="27"/>
      <c r="Y1584" s="27">
        <v>771451</v>
      </c>
      <c r="Z1584" s="27"/>
      <c r="AA1584" s="27" t="s">
        <v>7169</v>
      </c>
    </row>
    <row r="1585" spans="1:27" ht="37.5" x14ac:dyDescent="0.3">
      <c r="A1585" s="11" t="s">
        <v>5345</v>
      </c>
      <c r="B1585" s="27" t="s">
        <v>11335</v>
      </c>
      <c r="M1585" s="22" t="str">
        <f t="shared" si="30"/>
        <v xml:space="preserve">HYUNDAI : SONATA - VARIOS |  :  -  |  :  - </v>
      </c>
      <c r="N1585" s="12" t="s">
        <v>1002</v>
      </c>
      <c r="O1585" s="12"/>
      <c r="P1585" s="12"/>
      <c r="Q1585" s="12" t="s">
        <v>1597</v>
      </c>
      <c r="R1585" s="11"/>
      <c r="S1585" s="11"/>
      <c r="T1585" s="11" t="s">
        <v>1021</v>
      </c>
      <c r="U1585" s="11"/>
      <c r="V1585" s="11"/>
      <c r="W1585" s="27" t="s">
        <v>7878</v>
      </c>
      <c r="X1585" s="27"/>
      <c r="Y1585" s="27">
        <v>771453</v>
      </c>
      <c r="Z1585" s="27"/>
      <c r="AA1585" s="27" t="s">
        <v>7233</v>
      </c>
    </row>
    <row r="1586" spans="1:27" x14ac:dyDescent="0.3">
      <c r="A1586" s="11" t="s">
        <v>5346</v>
      </c>
      <c r="B1586" s="27" t="s">
        <v>11308</v>
      </c>
      <c r="M1586" s="22" t="str">
        <f t="shared" si="30"/>
        <v xml:space="preserve">MITSUBISHI : LIBERO, GALANT - VARIOS |  :  -  |  :  - </v>
      </c>
      <c r="N1586" s="12" t="s">
        <v>1004</v>
      </c>
      <c r="O1586" s="12"/>
      <c r="P1586" s="12"/>
      <c r="Q1586" s="12" t="s">
        <v>10630</v>
      </c>
      <c r="R1586" s="11"/>
      <c r="S1586" s="11"/>
      <c r="T1586" s="11" t="s">
        <v>1021</v>
      </c>
      <c r="U1586" s="11"/>
      <c r="V1586" s="11"/>
      <c r="W1586" s="27" t="s">
        <v>7879</v>
      </c>
      <c r="X1586" s="27"/>
      <c r="Y1586" s="27">
        <v>771455</v>
      </c>
      <c r="Z1586" s="27"/>
      <c r="AA1586" s="27" t="s">
        <v>7200</v>
      </c>
    </row>
    <row r="1587" spans="1:27" x14ac:dyDescent="0.3">
      <c r="A1587" s="11" t="s">
        <v>5347</v>
      </c>
      <c r="B1587" s="27" t="s">
        <v>11308</v>
      </c>
      <c r="M1587" s="22" t="str">
        <f t="shared" si="30"/>
        <v xml:space="preserve">TOYOTA : HILUX - 1KD, 2KD |  :  -  |  :  - </v>
      </c>
      <c r="N1587" s="12" t="s">
        <v>1008</v>
      </c>
      <c r="O1587" s="12"/>
      <c r="P1587" s="12"/>
      <c r="Q1587" s="12" t="s">
        <v>1792</v>
      </c>
      <c r="R1587" s="11"/>
      <c r="S1587" s="11"/>
      <c r="T1587" s="11" t="s">
        <v>2147</v>
      </c>
      <c r="U1587" s="11"/>
      <c r="V1587" s="11"/>
      <c r="W1587" s="27" t="s">
        <v>7880</v>
      </c>
      <c r="X1587" s="27"/>
      <c r="Y1587" s="27">
        <v>771460</v>
      </c>
      <c r="Z1587" s="27"/>
      <c r="AA1587" s="27" t="s">
        <v>7169</v>
      </c>
    </row>
    <row r="1588" spans="1:27" x14ac:dyDescent="0.3">
      <c r="A1588" s="11" t="s">
        <v>5348</v>
      </c>
      <c r="B1588" s="27" t="s">
        <v>11308</v>
      </c>
      <c r="M1588" s="22" t="str">
        <f t="shared" si="30"/>
        <v xml:space="preserve">TOYOTA : HILUX - 2KD, 5L |  :  -  |  :  - </v>
      </c>
      <c r="N1588" s="12" t="s">
        <v>1008</v>
      </c>
      <c r="O1588" s="12"/>
      <c r="P1588" s="12"/>
      <c r="Q1588" s="12" t="s">
        <v>1792</v>
      </c>
      <c r="R1588" s="11"/>
      <c r="S1588" s="11"/>
      <c r="T1588" s="11" t="s">
        <v>10631</v>
      </c>
      <c r="U1588" s="11"/>
      <c r="V1588" s="11"/>
      <c r="W1588" s="27" t="s">
        <v>7881</v>
      </c>
      <c r="X1588" s="27"/>
      <c r="Y1588" s="27">
        <v>771465</v>
      </c>
      <c r="Z1588" s="27"/>
      <c r="AA1588" s="27" t="s">
        <v>7258</v>
      </c>
    </row>
    <row r="1589" spans="1:27" x14ac:dyDescent="0.3">
      <c r="A1589" s="11" t="s">
        <v>5349</v>
      </c>
      <c r="B1589" s="27" t="s">
        <v>11329</v>
      </c>
      <c r="M1589" s="22" t="str">
        <f t="shared" si="30"/>
        <v xml:space="preserve">TOYOTA : TERCEL, VITZ, PLAZ, YARIS - VARIOS |  :  -  |  :  - </v>
      </c>
      <c r="N1589" s="12" t="s">
        <v>1008</v>
      </c>
      <c r="O1589" s="12"/>
      <c r="P1589" s="12"/>
      <c r="Q1589" s="12" t="s">
        <v>10632</v>
      </c>
      <c r="R1589" s="11"/>
      <c r="S1589" s="11"/>
      <c r="T1589" s="11" t="s">
        <v>1021</v>
      </c>
      <c r="U1589" s="11"/>
      <c r="V1589" s="11"/>
      <c r="W1589" s="27" t="s">
        <v>7882</v>
      </c>
      <c r="X1589" s="27"/>
      <c r="Y1589" s="27">
        <v>771475</v>
      </c>
      <c r="Z1589" s="27"/>
      <c r="AA1589" s="27" t="s">
        <v>7190</v>
      </c>
    </row>
    <row r="1590" spans="1:27" x14ac:dyDescent="0.3">
      <c r="A1590" s="11" t="s">
        <v>5350</v>
      </c>
      <c r="B1590" s="27" t="s">
        <v>11308</v>
      </c>
      <c r="M1590" s="22" t="str">
        <f t="shared" si="30"/>
        <v xml:space="preserve">CHEVROLET : AVEO 1400 - F14D3 T250 DOHC | DAEWOO : VARIOS - VARIOS |  :  - </v>
      </c>
      <c r="N1590" s="12" t="s">
        <v>1005</v>
      </c>
      <c r="O1590" s="12" t="s">
        <v>1006</v>
      </c>
      <c r="P1590" s="12"/>
      <c r="Q1590" s="12" t="s">
        <v>10633</v>
      </c>
      <c r="R1590" s="11" t="s">
        <v>1021</v>
      </c>
      <c r="S1590" s="11"/>
      <c r="T1590" s="11" t="s">
        <v>10634</v>
      </c>
      <c r="U1590" s="11" t="s">
        <v>1021</v>
      </c>
      <c r="V1590" s="11"/>
      <c r="W1590" s="27" t="s">
        <v>7883</v>
      </c>
      <c r="X1590" s="27"/>
      <c r="Y1590" s="27">
        <v>509405604</v>
      </c>
      <c r="Z1590" s="27">
        <v>509405604</v>
      </c>
      <c r="AA1590" s="27" t="s">
        <v>7199</v>
      </c>
    </row>
    <row r="1591" spans="1:27" x14ac:dyDescent="0.3">
      <c r="A1591" s="11" t="s">
        <v>5351</v>
      </c>
      <c r="B1591" s="27" t="s">
        <v>11308</v>
      </c>
      <c r="M1591" s="22" t="str">
        <f t="shared" si="30"/>
        <v xml:space="preserve">NISSAN : MAXIMA 3000 - VQ30DE A32B DOHC |  :  -  |  :  - </v>
      </c>
      <c r="N1591" s="12" t="s">
        <v>1003</v>
      </c>
      <c r="O1591" s="12"/>
      <c r="P1591" s="12"/>
      <c r="Q1591" s="12" t="s">
        <v>10571</v>
      </c>
      <c r="R1591" s="11"/>
      <c r="S1591" s="11"/>
      <c r="T1591" s="11" t="s">
        <v>10635</v>
      </c>
      <c r="U1591" s="11"/>
      <c r="V1591" s="11"/>
      <c r="W1591" s="27" t="s">
        <v>7884</v>
      </c>
      <c r="X1591" s="27"/>
      <c r="Y1591" s="27">
        <v>771487</v>
      </c>
      <c r="Z1591" s="27"/>
      <c r="AA1591" s="27" t="s">
        <v>7181</v>
      </c>
    </row>
    <row r="1592" spans="1:27" x14ac:dyDescent="0.3">
      <c r="A1592" s="11" t="s">
        <v>5352</v>
      </c>
      <c r="B1592" s="27" t="s">
        <v>11308</v>
      </c>
      <c r="M1592" s="22" t="str">
        <f t="shared" si="30"/>
        <v xml:space="preserve">TOYOTA : COROLLA.HIACE,HILUX - 1C-2C, 3S-4S,2LT,3L |  :  -  |  :  - </v>
      </c>
      <c r="N1592" s="12" t="s">
        <v>1008</v>
      </c>
      <c r="O1592" s="12"/>
      <c r="P1592" s="12"/>
      <c r="Q1592" s="12" t="s">
        <v>10636</v>
      </c>
      <c r="R1592" s="11"/>
      <c r="S1592" s="11"/>
      <c r="T1592" s="11" t="s">
        <v>10637</v>
      </c>
      <c r="U1592" s="11"/>
      <c r="V1592" s="11"/>
      <c r="W1592" s="27" t="s">
        <v>7885</v>
      </c>
      <c r="X1592" s="27"/>
      <c r="Y1592" s="27">
        <v>771490</v>
      </c>
      <c r="Z1592" s="27"/>
      <c r="AA1592" s="27" t="s">
        <v>7192</v>
      </c>
    </row>
    <row r="1593" spans="1:27" x14ac:dyDescent="0.3">
      <c r="A1593" s="11" t="s">
        <v>5353</v>
      </c>
      <c r="B1593" s="27" t="s">
        <v>11308</v>
      </c>
      <c r="M1593" s="22" t="str">
        <f t="shared" si="30"/>
        <v xml:space="preserve">VARIOS : VARIOS - VARIOS |  :  -  |  :  - </v>
      </c>
      <c r="N1593" s="12" t="s">
        <v>1021</v>
      </c>
      <c r="O1593" s="12"/>
      <c r="P1593" s="12"/>
      <c r="Q1593" s="12" t="s">
        <v>1021</v>
      </c>
      <c r="R1593" s="11"/>
      <c r="S1593" s="11"/>
      <c r="T1593" s="11" t="s">
        <v>1021</v>
      </c>
      <c r="U1593" s="11"/>
      <c r="V1593" s="11"/>
      <c r="W1593" s="27" t="s">
        <v>7886</v>
      </c>
      <c r="X1593" s="27"/>
      <c r="Y1593" s="27">
        <v>771495</v>
      </c>
      <c r="Z1593" s="27"/>
      <c r="AA1593" s="27" t="s">
        <v>7192</v>
      </c>
    </row>
    <row r="1594" spans="1:27" x14ac:dyDescent="0.3">
      <c r="A1594" s="11" t="s">
        <v>5354</v>
      </c>
      <c r="B1594" s="27" t="s">
        <v>11329</v>
      </c>
      <c r="M1594" s="22" t="str">
        <f t="shared" si="30"/>
        <v xml:space="preserve">MITSUBISHI : LANCER, PAJERO, GALANT - VARIOS |  :  -  |  :  - </v>
      </c>
      <c r="N1594" s="12" t="s">
        <v>1004</v>
      </c>
      <c r="O1594" s="12"/>
      <c r="P1594" s="12"/>
      <c r="Q1594" s="12" t="s">
        <v>10638</v>
      </c>
      <c r="R1594" s="11"/>
      <c r="S1594" s="11"/>
      <c r="T1594" s="11" t="s">
        <v>1021</v>
      </c>
      <c r="U1594" s="11"/>
      <c r="V1594" s="11"/>
      <c r="W1594" s="27" t="s">
        <v>7887</v>
      </c>
      <c r="X1594" s="27"/>
      <c r="Y1594" s="27">
        <v>771504</v>
      </c>
      <c r="Z1594" s="27"/>
      <c r="AA1594" s="27" t="s">
        <v>7203</v>
      </c>
    </row>
    <row r="1595" spans="1:27" x14ac:dyDescent="0.3">
      <c r="A1595" s="11" t="s">
        <v>5355</v>
      </c>
      <c r="B1595" s="27" t="s">
        <v>11329</v>
      </c>
      <c r="M1595" s="22" t="str">
        <f t="shared" si="30"/>
        <v xml:space="preserve">NISSAN : CIVILIAN, CARAVAN, ATLAS - VARIOS |  :  -  |  :  - </v>
      </c>
      <c r="N1595" s="12" t="s">
        <v>1003</v>
      </c>
      <c r="O1595" s="12"/>
      <c r="P1595" s="12"/>
      <c r="Q1595" s="12" t="s">
        <v>10639</v>
      </c>
      <c r="R1595" s="11"/>
      <c r="S1595" s="11"/>
      <c r="T1595" s="11" t="s">
        <v>1021</v>
      </c>
      <c r="U1595" s="11"/>
      <c r="V1595" s="11"/>
      <c r="W1595" s="27" t="s">
        <v>7888</v>
      </c>
      <c r="X1595" s="27"/>
      <c r="Y1595" s="27">
        <v>771510</v>
      </c>
      <c r="Z1595" s="27"/>
      <c r="AA1595" s="27" t="s">
        <v>7235</v>
      </c>
    </row>
    <row r="1596" spans="1:27" x14ac:dyDescent="0.3">
      <c r="A1596" s="11" t="s">
        <v>5356</v>
      </c>
      <c r="B1596" s="27" t="s">
        <v>11308</v>
      </c>
      <c r="M1596" s="22" t="str">
        <f t="shared" si="30"/>
        <v xml:space="preserve">NISSAN : CARAVAN HOMMY, URBAN - VARIOS |  :  -  |  :  - </v>
      </c>
      <c r="N1596" s="12" t="s">
        <v>1003</v>
      </c>
      <c r="O1596" s="12"/>
      <c r="P1596" s="12"/>
      <c r="Q1596" s="12" t="s">
        <v>10640</v>
      </c>
      <c r="R1596" s="11"/>
      <c r="S1596" s="11"/>
      <c r="T1596" s="11" t="s">
        <v>1021</v>
      </c>
      <c r="U1596" s="11"/>
      <c r="V1596" s="11"/>
      <c r="W1596" s="27" t="s">
        <v>7889</v>
      </c>
      <c r="X1596" s="27"/>
      <c r="Y1596" s="27">
        <v>771514</v>
      </c>
      <c r="Z1596" s="27"/>
      <c r="AA1596" s="27" t="s">
        <v>7203</v>
      </c>
    </row>
    <row r="1597" spans="1:27" x14ac:dyDescent="0.3">
      <c r="A1597" s="11" t="s">
        <v>5357</v>
      </c>
      <c r="B1597" s="27" t="s">
        <v>11308</v>
      </c>
      <c r="M1597" s="22" t="str">
        <f t="shared" si="30"/>
        <v xml:space="preserve">MAZDA : VARIOS - VARIOS |  :  -  |  :  - </v>
      </c>
      <c r="N1597" s="12" t="s">
        <v>2257</v>
      </c>
      <c r="O1597" s="12"/>
      <c r="P1597" s="12"/>
      <c r="Q1597" s="12" t="s">
        <v>1021</v>
      </c>
      <c r="R1597" s="11"/>
      <c r="S1597" s="11"/>
      <c r="T1597" s="11" t="s">
        <v>1021</v>
      </c>
      <c r="U1597" s="11"/>
      <c r="V1597" s="11"/>
      <c r="W1597" s="27" t="s">
        <v>7890</v>
      </c>
      <c r="X1597" s="27"/>
      <c r="Y1597" s="27">
        <v>771516</v>
      </c>
      <c r="Z1597" s="27"/>
      <c r="AA1597" s="27" t="s">
        <v>7158</v>
      </c>
    </row>
    <row r="1598" spans="1:27" x14ac:dyDescent="0.3">
      <c r="A1598" s="11" t="s">
        <v>5358</v>
      </c>
      <c r="B1598" s="27" t="s">
        <v>11308</v>
      </c>
      <c r="M1598" s="22" t="str">
        <f t="shared" si="30"/>
        <v xml:space="preserve">HYUNDAI : SONATA - VARIOS |  :  -  |  :  - </v>
      </c>
      <c r="N1598" s="12" t="s">
        <v>1002</v>
      </c>
      <c r="O1598" s="12"/>
      <c r="P1598" s="12"/>
      <c r="Q1598" s="12" t="s">
        <v>1597</v>
      </c>
      <c r="R1598" s="11"/>
      <c r="S1598" s="11"/>
      <c r="T1598" s="11" t="s">
        <v>1021</v>
      </c>
      <c r="U1598" s="11"/>
      <c r="V1598" s="11"/>
      <c r="W1598" s="27" t="s">
        <v>7891</v>
      </c>
      <c r="X1598" s="27"/>
      <c r="Y1598" s="27">
        <v>771528</v>
      </c>
      <c r="Z1598" s="27"/>
      <c r="AA1598" s="27" t="s">
        <v>7184</v>
      </c>
    </row>
    <row r="1599" spans="1:27" x14ac:dyDescent="0.3">
      <c r="A1599" s="11" t="s">
        <v>5359</v>
      </c>
      <c r="B1599" s="27" t="s">
        <v>11299</v>
      </c>
      <c r="M1599" s="22" t="str">
        <f t="shared" si="30"/>
        <v xml:space="preserve">HYUNDAI : VARIOS - 4G63, 4D65, 4D68 | MITSUBISHI : ACCENT, LANCER, GALANT -  |  :  - </v>
      </c>
      <c r="N1599" s="12" t="s">
        <v>1002</v>
      </c>
      <c r="O1599" s="12" t="s">
        <v>1004</v>
      </c>
      <c r="P1599" s="12"/>
      <c r="Q1599" s="12" t="s">
        <v>1021</v>
      </c>
      <c r="R1599" s="11" t="s">
        <v>10641</v>
      </c>
      <c r="S1599" s="11"/>
      <c r="T1599" s="11" t="s">
        <v>10642</v>
      </c>
      <c r="U1599" s="11"/>
      <c r="V1599" s="11"/>
      <c r="W1599" s="27" t="s">
        <v>7892</v>
      </c>
      <c r="X1599" s="27"/>
      <c r="Y1599" s="27">
        <v>771545</v>
      </c>
      <c r="Z1599" s="27"/>
      <c r="AA1599" s="27" t="s">
        <v>7192</v>
      </c>
    </row>
    <row r="1600" spans="1:27" x14ac:dyDescent="0.3">
      <c r="A1600" s="11" t="s">
        <v>5360</v>
      </c>
      <c r="B1600" s="27" t="s">
        <v>11334</v>
      </c>
      <c r="M1600" s="22" t="str">
        <f t="shared" si="30"/>
        <v xml:space="preserve">DAEWOO : VARIOS - VARIOS |  :  -  |  :  - </v>
      </c>
      <c r="N1600" s="12" t="s">
        <v>1006</v>
      </c>
      <c r="O1600" s="12"/>
      <c r="P1600" s="12"/>
      <c r="Q1600" s="12" t="s">
        <v>1021</v>
      </c>
      <c r="R1600" s="11"/>
      <c r="S1600" s="11"/>
      <c r="T1600" s="11" t="s">
        <v>1021</v>
      </c>
      <c r="U1600" s="11"/>
      <c r="V1600" s="11"/>
      <c r="W1600" s="27" t="s">
        <v>7893</v>
      </c>
      <c r="X1600" s="27"/>
      <c r="Y1600" s="27">
        <v>771550</v>
      </c>
      <c r="Z1600" s="27"/>
      <c r="AA1600" s="27" t="s">
        <v>7200</v>
      </c>
    </row>
    <row r="1601" spans="1:27" x14ac:dyDescent="0.3">
      <c r="A1601" s="11" t="s">
        <v>5361</v>
      </c>
      <c r="B1601" s="27"/>
      <c r="M1601" s="22" t="str">
        <f t="shared" si="30"/>
        <v xml:space="preserve">MITSUBISHI : GALANT - 4G31 |  :  -  |  :  - </v>
      </c>
      <c r="N1601" s="12" t="s">
        <v>1004</v>
      </c>
      <c r="O1601" s="12"/>
      <c r="P1601" s="12"/>
      <c r="Q1601" s="12" t="s">
        <v>3906</v>
      </c>
      <c r="R1601" s="11"/>
      <c r="S1601" s="11"/>
      <c r="T1601" s="11" t="s">
        <v>10643</v>
      </c>
      <c r="U1601" s="11"/>
      <c r="V1601" s="11"/>
      <c r="W1601" s="27" t="s">
        <v>7894</v>
      </c>
      <c r="X1601" s="27"/>
      <c r="Y1601" s="27">
        <v>771555</v>
      </c>
      <c r="Z1601" s="27"/>
      <c r="AA1601" s="27" t="s">
        <v>7192</v>
      </c>
    </row>
    <row r="1602" spans="1:27" ht="37.5" x14ac:dyDescent="0.3">
      <c r="A1602" s="11" t="s">
        <v>5362</v>
      </c>
      <c r="B1602" s="27" t="s">
        <v>11334</v>
      </c>
      <c r="M1602" s="22" t="str">
        <f t="shared" si="30"/>
        <v xml:space="preserve">MITSUBISHI : DELICA, L200, L300, MONTERO - VARIOS |  :  -  |  :  - </v>
      </c>
      <c r="N1602" s="12" t="s">
        <v>1004</v>
      </c>
      <c r="O1602" s="12"/>
      <c r="P1602" s="12"/>
      <c r="Q1602" s="12" t="s">
        <v>10644</v>
      </c>
      <c r="R1602" s="11"/>
      <c r="S1602" s="11"/>
      <c r="T1602" s="11" t="s">
        <v>1021</v>
      </c>
      <c r="U1602" s="11"/>
      <c r="V1602" s="11"/>
      <c r="W1602" s="27" t="s">
        <v>7895</v>
      </c>
      <c r="X1602" s="27"/>
      <c r="Y1602" s="27">
        <v>771561</v>
      </c>
      <c r="Z1602" s="27"/>
      <c r="AA1602" s="27" t="s">
        <v>7259</v>
      </c>
    </row>
    <row r="1603" spans="1:27" x14ac:dyDescent="0.3">
      <c r="A1603" s="11" t="s">
        <v>5363</v>
      </c>
      <c r="B1603" s="27" t="s">
        <v>11334</v>
      </c>
      <c r="M1603" s="22" t="str">
        <f t="shared" si="30"/>
        <v xml:space="preserve">HYUNDAI : GRACE - VARIOS |  :  -  |  :  - </v>
      </c>
      <c r="N1603" s="12" t="s">
        <v>1002</v>
      </c>
      <c r="O1603" s="12"/>
      <c r="P1603" s="12"/>
      <c r="Q1603" s="12" t="s">
        <v>10645</v>
      </c>
      <c r="R1603" s="11"/>
      <c r="S1603" s="11"/>
      <c r="T1603" s="11" t="s">
        <v>1021</v>
      </c>
      <c r="U1603" s="11"/>
      <c r="V1603" s="11"/>
      <c r="W1603" s="27" t="s">
        <v>7896</v>
      </c>
      <c r="X1603" s="27"/>
      <c r="Y1603" s="27">
        <v>771575</v>
      </c>
      <c r="Z1603" s="27"/>
      <c r="AA1603" s="27" t="s">
        <v>7257</v>
      </c>
    </row>
    <row r="1604" spans="1:27" x14ac:dyDescent="0.3">
      <c r="A1604" s="11" t="s">
        <v>5364</v>
      </c>
      <c r="B1604" s="27" t="s">
        <v>11299</v>
      </c>
      <c r="M1604" s="22" t="str">
        <f t="shared" si="30"/>
        <v xml:space="preserve">TOYOTA : COASTER, DYNA - VARIOS |  :  -  |  :  - </v>
      </c>
      <c r="N1604" s="12" t="s">
        <v>1008</v>
      </c>
      <c r="O1604" s="12"/>
      <c r="P1604" s="12"/>
      <c r="Q1604" s="12" t="s">
        <v>2739</v>
      </c>
      <c r="R1604" s="11"/>
      <c r="S1604" s="11"/>
      <c r="T1604" s="11" t="s">
        <v>1021</v>
      </c>
      <c r="U1604" s="11"/>
      <c r="V1604" s="11"/>
      <c r="W1604" s="27" t="s">
        <v>7897</v>
      </c>
      <c r="X1604" s="27"/>
      <c r="Y1604" s="27">
        <v>771590</v>
      </c>
      <c r="Z1604" s="27"/>
      <c r="AA1604" s="27" t="s">
        <v>7169</v>
      </c>
    </row>
    <row r="1605" spans="1:27" x14ac:dyDescent="0.3">
      <c r="A1605" s="11" t="s">
        <v>5365</v>
      </c>
      <c r="B1605" s="27" t="s">
        <v>11299</v>
      </c>
      <c r="M1605" s="22" t="str">
        <f t="shared" si="30"/>
        <v xml:space="preserve">TOYOTA : AVENSIS, RAV4 - VARIOS |  :  -  |  :  - </v>
      </c>
      <c r="N1605" s="12" t="s">
        <v>1008</v>
      </c>
      <c r="O1605" s="12"/>
      <c r="P1605" s="12"/>
      <c r="Q1605" s="12" t="s">
        <v>10646</v>
      </c>
      <c r="R1605" s="11"/>
      <c r="S1605" s="11"/>
      <c r="T1605" s="11" t="s">
        <v>1021</v>
      </c>
      <c r="U1605" s="11"/>
      <c r="V1605" s="11"/>
      <c r="W1605" s="27" t="s">
        <v>7898</v>
      </c>
      <c r="X1605" s="27"/>
      <c r="Y1605" s="27">
        <v>771596</v>
      </c>
      <c r="Z1605" s="27"/>
      <c r="AA1605" s="27" t="s">
        <v>7192</v>
      </c>
    </row>
    <row r="1606" spans="1:27" x14ac:dyDescent="0.3">
      <c r="A1606" s="11" t="s">
        <v>5366</v>
      </c>
      <c r="B1606" s="27" t="s">
        <v>11299</v>
      </c>
      <c r="M1606" s="22" t="str">
        <f t="shared" si="30"/>
        <v xml:space="preserve">TOYOTA : HILUX - 2KD |  :  -  |  :  - </v>
      </c>
      <c r="N1606" s="12" t="s">
        <v>1008</v>
      </c>
      <c r="O1606" s="12"/>
      <c r="P1606" s="12"/>
      <c r="Q1606" s="12" t="s">
        <v>1792</v>
      </c>
      <c r="R1606" s="11"/>
      <c r="S1606" s="11"/>
      <c r="T1606" s="11" t="s">
        <v>2102</v>
      </c>
      <c r="U1606" s="11"/>
      <c r="V1606" s="11"/>
      <c r="W1606" s="27" t="s">
        <v>7899</v>
      </c>
      <c r="X1606" s="27"/>
      <c r="Y1606" s="27">
        <v>771608</v>
      </c>
      <c r="Z1606" s="27"/>
      <c r="AA1606" s="27" t="s">
        <v>7192</v>
      </c>
    </row>
    <row r="1607" spans="1:27" x14ac:dyDescent="0.3">
      <c r="A1607" s="11" t="s">
        <v>5367</v>
      </c>
      <c r="B1607" s="27" t="s">
        <v>11299</v>
      </c>
      <c r="M1607" s="22" t="str">
        <f t="shared" si="30"/>
        <v xml:space="preserve">NISSAN : CARAVAN, URBAN - H20-F20 |  :  -  |  :  - </v>
      </c>
      <c r="N1607" s="12" t="s">
        <v>1003</v>
      </c>
      <c r="O1607" s="12"/>
      <c r="P1607" s="12"/>
      <c r="Q1607" s="12" t="s">
        <v>10647</v>
      </c>
      <c r="R1607" s="11"/>
      <c r="S1607" s="11"/>
      <c r="T1607" s="11" t="s">
        <v>10648</v>
      </c>
      <c r="U1607" s="11"/>
      <c r="V1607" s="11"/>
      <c r="W1607" s="27" t="s">
        <v>7900</v>
      </c>
      <c r="X1607" s="27"/>
      <c r="Y1607" s="27">
        <v>771613</v>
      </c>
      <c r="Z1607" s="27"/>
      <c r="AA1607" s="27" t="s">
        <v>7195</v>
      </c>
    </row>
    <row r="1608" spans="1:27" x14ac:dyDescent="0.3">
      <c r="A1608" s="11" t="s">
        <v>5368</v>
      </c>
      <c r="B1608" s="27" t="s">
        <v>11334</v>
      </c>
      <c r="M1608" s="22" t="str">
        <f t="shared" si="30"/>
        <v xml:space="preserve">NISSAN : CARAVAN HOMMY - VARIOS |  :  -  |  :  - </v>
      </c>
      <c r="N1608" s="12" t="s">
        <v>1003</v>
      </c>
      <c r="O1608" s="12"/>
      <c r="P1608" s="12"/>
      <c r="Q1608" s="12" t="s">
        <v>10590</v>
      </c>
      <c r="R1608" s="11"/>
      <c r="S1608" s="11"/>
      <c r="T1608" s="11" t="s">
        <v>1021</v>
      </c>
      <c r="U1608" s="11"/>
      <c r="V1608" s="11"/>
      <c r="W1608" s="27" t="s">
        <v>7901</v>
      </c>
      <c r="X1608" s="27"/>
      <c r="Y1608" s="27">
        <v>771630</v>
      </c>
      <c r="Z1608" s="27"/>
      <c r="AA1608" s="27" t="s">
        <v>7203</v>
      </c>
    </row>
    <row r="1609" spans="1:27" ht="37.5" x14ac:dyDescent="0.3">
      <c r="A1609" s="11" t="s">
        <v>5369</v>
      </c>
      <c r="B1609" s="27" t="s">
        <v>11334</v>
      </c>
      <c r="M1609" s="22" t="str">
        <f t="shared" si="30"/>
        <v>ISUZU : VARIOS - VARIOS | CHEVROLET : VARIOS - VARIOS | FOTON : VARIOS - VARIOS</v>
      </c>
      <c r="N1609" s="12" t="s">
        <v>1013</v>
      </c>
      <c r="O1609" s="12" t="s">
        <v>1005</v>
      </c>
      <c r="P1609" s="12" t="s">
        <v>1022</v>
      </c>
      <c r="Q1609" s="12" t="s">
        <v>1021</v>
      </c>
      <c r="R1609" s="11" t="s">
        <v>1021</v>
      </c>
      <c r="S1609" s="11" t="s">
        <v>1021</v>
      </c>
      <c r="T1609" s="11" t="s">
        <v>1021</v>
      </c>
      <c r="U1609" s="11" t="s">
        <v>1021</v>
      </c>
      <c r="V1609" s="11" t="s">
        <v>1021</v>
      </c>
      <c r="W1609" s="27" t="s">
        <v>7902</v>
      </c>
      <c r="X1609" s="27"/>
      <c r="Y1609" s="27">
        <v>771634</v>
      </c>
      <c r="Z1609" s="27"/>
      <c r="AA1609" s="27" t="s">
        <v>7256</v>
      </c>
    </row>
    <row r="1610" spans="1:27" x14ac:dyDescent="0.3">
      <c r="A1610" s="11" t="s">
        <v>5370</v>
      </c>
      <c r="B1610" s="27" t="s">
        <v>11299</v>
      </c>
      <c r="M1610" s="22" t="str">
        <f t="shared" si="30"/>
        <v xml:space="preserve">TOYOTA : COROLLA, CALDINA - VARIOS |  :  -  |  :  - </v>
      </c>
      <c r="N1610" s="12" t="s">
        <v>1008</v>
      </c>
      <c r="O1610" s="12"/>
      <c r="P1610" s="12"/>
      <c r="Q1610" s="12" t="s">
        <v>2807</v>
      </c>
      <c r="R1610" s="11"/>
      <c r="S1610" s="11"/>
      <c r="T1610" s="11" t="s">
        <v>1021</v>
      </c>
      <c r="U1610" s="11"/>
      <c r="V1610" s="11"/>
      <c r="W1610" s="27" t="s">
        <v>7903</v>
      </c>
      <c r="X1610" s="27"/>
      <c r="Y1610" s="27">
        <v>771638</v>
      </c>
      <c r="Z1610" s="27"/>
      <c r="AA1610" s="27" t="s">
        <v>7169</v>
      </c>
    </row>
    <row r="1611" spans="1:27" ht="37.5" x14ac:dyDescent="0.3">
      <c r="A1611" s="11" t="s">
        <v>5371</v>
      </c>
      <c r="B1611" s="27"/>
      <c r="M1611" s="22" t="str">
        <f t="shared" si="30"/>
        <v xml:space="preserve">MITSUBISHI : CANTER - VARIOS |  :  -  |  :  - </v>
      </c>
      <c r="N1611" s="12" t="s">
        <v>1004</v>
      </c>
      <c r="O1611" s="12"/>
      <c r="P1611" s="12"/>
      <c r="Q1611" s="12" t="s">
        <v>1633</v>
      </c>
      <c r="R1611" s="11"/>
      <c r="S1611" s="11"/>
      <c r="T1611" s="11" t="s">
        <v>1021</v>
      </c>
      <c r="U1611" s="11"/>
      <c r="V1611" s="11"/>
      <c r="W1611" s="27" t="s">
        <v>7904</v>
      </c>
      <c r="X1611" s="27"/>
      <c r="Y1611" s="27">
        <v>771665</v>
      </c>
      <c r="Z1611" s="27"/>
      <c r="AA1611" s="27" t="s">
        <v>7260</v>
      </c>
    </row>
    <row r="1612" spans="1:27" x14ac:dyDescent="0.3">
      <c r="A1612" s="11" t="s">
        <v>5372</v>
      </c>
      <c r="B1612" s="27" t="s">
        <v>11299</v>
      </c>
      <c r="M1612" s="22" t="str">
        <f t="shared" si="30"/>
        <v xml:space="preserve">MITSUBISHI : CANTER, ROSA - VARIOS |  :  -  |  :  - </v>
      </c>
      <c r="N1612" s="12" t="s">
        <v>1004</v>
      </c>
      <c r="O1612" s="12"/>
      <c r="P1612" s="12"/>
      <c r="Q1612" s="12" t="s">
        <v>1642</v>
      </c>
      <c r="R1612" s="11"/>
      <c r="S1612" s="11"/>
      <c r="T1612" s="11" t="s">
        <v>1021</v>
      </c>
      <c r="U1612" s="11"/>
      <c r="V1612" s="11"/>
      <c r="W1612" s="27" t="s">
        <v>7905</v>
      </c>
      <c r="X1612" s="27"/>
      <c r="Y1612" s="27">
        <v>771670</v>
      </c>
      <c r="Z1612" s="27"/>
      <c r="AA1612" s="27" t="s">
        <v>7261</v>
      </c>
    </row>
    <row r="1613" spans="1:27" x14ac:dyDescent="0.3">
      <c r="A1613" s="11" t="s">
        <v>5373</v>
      </c>
      <c r="B1613" s="27" t="s">
        <v>11299</v>
      </c>
      <c r="M1613" s="22" t="str">
        <f t="shared" si="30"/>
        <v xml:space="preserve">TOYOTA : HILUX, HIACE - 2KD |  :  -  |  :  - </v>
      </c>
      <c r="N1613" s="12" t="s">
        <v>1008</v>
      </c>
      <c r="O1613" s="12"/>
      <c r="P1613" s="12"/>
      <c r="Q1613" s="12" t="s">
        <v>1673</v>
      </c>
      <c r="R1613" s="11"/>
      <c r="S1613" s="11"/>
      <c r="T1613" s="11" t="s">
        <v>2102</v>
      </c>
      <c r="U1613" s="11"/>
      <c r="V1613" s="11"/>
      <c r="W1613" s="27" t="s">
        <v>7906</v>
      </c>
      <c r="X1613" s="27"/>
      <c r="Y1613" s="27">
        <v>771677</v>
      </c>
      <c r="Z1613" s="27"/>
      <c r="AA1613" s="27" t="s">
        <v>7262</v>
      </c>
    </row>
    <row r="1614" spans="1:27" x14ac:dyDescent="0.3">
      <c r="A1614" s="11" t="s">
        <v>5374</v>
      </c>
      <c r="B1614" s="27" t="s">
        <v>11299</v>
      </c>
      <c r="M1614" s="22" t="str">
        <f t="shared" si="30"/>
        <v xml:space="preserve">TOYOTA : HILUX - 2KD |  :  -  |  :  - </v>
      </c>
      <c r="N1614" s="12" t="s">
        <v>1008</v>
      </c>
      <c r="O1614" s="12"/>
      <c r="P1614" s="12"/>
      <c r="Q1614" s="12" t="s">
        <v>1792</v>
      </c>
      <c r="R1614" s="11"/>
      <c r="S1614" s="11"/>
      <c r="T1614" s="11" t="s">
        <v>2102</v>
      </c>
      <c r="U1614" s="11"/>
      <c r="V1614" s="11"/>
      <c r="W1614" s="27" t="s">
        <v>7907</v>
      </c>
      <c r="X1614" s="27"/>
      <c r="Y1614" s="27">
        <v>771679</v>
      </c>
      <c r="Z1614" s="27"/>
      <c r="AA1614" s="27" t="s">
        <v>7200</v>
      </c>
    </row>
    <row r="1615" spans="1:27" x14ac:dyDescent="0.3">
      <c r="A1615" s="11" t="s">
        <v>5375</v>
      </c>
      <c r="B1615" s="27" t="s">
        <v>11299</v>
      </c>
      <c r="M1615" s="22" t="str">
        <f t="shared" si="30"/>
        <v xml:space="preserve">NISSAN : MAXIMA 3000 - VQ30DE A32B DOHC |  :  -  |  :  - </v>
      </c>
      <c r="N1615" s="12" t="s">
        <v>1003</v>
      </c>
      <c r="O1615" s="12"/>
      <c r="P1615" s="12"/>
      <c r="Q1615" s="12" t="s">
        <v>10571</v>
      </c>
      <c r="R1615" s="11"/>
      <c r="S1615" s="11"/>
      <c r="T1615" s="11" t="s">
        <v>10635</v>
      </c>
      <c r="U1615" s="11"/>
      <c r="V1615" s="11"/>
      <c r="W1615" s="27" t="s">
        <v>7908</v>
      </c>
      <c r="X1615" s="27"/>
      <c r="Y1615" s="27">
        <v>771683</v>
      </c>
      <c r="Z1615" s="27"/>
      <c r="AA1615" s="27" t="s">
        <v>7192</v>
      </c>
    </row>
    <row r="1616" spans="1:27" x14ac:dyDescent="0.3">
      <c r="A1616" s="11" t="s">
        <v>5376</v>
      </c>
      <c r="B1616" s="27" t="s">
        <v>11336</v>
      </c>
      <c r="M1616" s="22" t="str">
        <f t="shared" si="30"/>
        <v xml:space="preserve">TOYOTA : COROLLA, CALDINA - VARIOS |  :  -  |  :  - </v>
      </c>
      <c r="N1616" s="12" t="s">
        <v>1008</v>
      </c>
      <c r="O1616" s="12"/>
      <c r="P1616" s="12"/>
      <c r="Q1616" s="12" t="s">
        <v>2807</v>
      </c>
      <c r="R1616" s="11"/>
      <c r="S1616" s="11"/>
      <c r="T1616" s="11" t="s">
        <v>1021</v>
      </c>
      <c r="U1616" s="11"/>
      <c r="V1616" s="11"/>
      <c r="W1616" s="27" t="s">
        <v>7909</v>
      </c>
      <c r="X1616" s="27"/>
      <c r="Y1616" s="27">
        <v>771685</v>
      </c>
      <c r="Z1616" s="27"/>
      <c r="AA1616" s="27" t="s">
        <v>7190</v>
      </c>
    </row>
    <row r="1617" spans="1:27" ht="37.5" x14ac:dyDescent="0.3">
      <c r="A1617" s="11" t="s">
        <v>5377</v>
      </c>
      <c r="B1617" s="27" t="s">
        <v>11308</v>
      </c>
      <c r="M1617" s="22" t="str">
        <f t="shared" si="30"/>
        <v xml:space="preserve">TOYOTA : COROLLA - VARIOS |  :  -  |  :  - </v>
      </c>
      <c r="N1617" s="12" t="s">
        <v>1008</v>
      </c>
      <c r="O1617" s="12"/>
      <c r="P1617" s="12"/>
      <c r="Q1617" s="12" t="s">
        <v>1682</v>
      </c>
      <c r="R1617" s="11"/>
      <c r="S1617" s="11"/>
      <c r="T1617" s="11" t="s">
        <v>1021</v>
      </c>
      <c r="U1617" s="11"/>
      <c r="V1617" s="11"/>
      <c r="W1617" s="27" t="s">
        <v>7910</v>
      </c>
      <c r="X1617" s="27"/>
      <c r="Y1617" s="27">
        <v>771706</v>
      </c>
      <c r="Z1617" s="27"/>
      <c r="AA1617" s="27" t="s">
        <v>7263</v>
      </c>
    </row>
    <row r="1618" spans="1:27" ht="37.5" x14ac:dyDescent="0.3">
      <c r="A1618" s="11" t="s">
        <v>5378</v>
      </c>
      <c r="B1618" s="27" t="s">
        <v>11308</v>
      </c>
      <c r="M1618" s="22" t="str">
        <f t="shared" si="30"/>
        <v xml:space="preserve">TOYOTA : HIACE, HILUX - VARIOS |  :  -  |  :  - </v>
      </c>
      <c r="N1618" s="12" t="s">
        <v>1008</v>
      </c>
      <c r="O1618" s="12"/>
      <c r="P1618" s="12"/>
      <c r="Q1618" s="12" t="s">
        <v>1770</v>
      </c>
      <c r="R1618" s="11"/>
      <c r="S1618" s="11"/>
      <c r="T1618" s="11" t="s">
        <v>1021</v>
      </c>
      <c r="U1618" s="11"/>
      <c r="V1618" s="11"/>
      <c r="W1618" s="27" t="s">
        <v>7911</v>
      </c>
      <c r="X1618" s="27"/>
      <c r="Y1618" s="27">
        <v>771710</v>
      </c>
      <c r="Z1618" s="27"/>
      <c r="AA1618" s="27" t="s">
        <v>7264</v>
      </c>
    </row>
    <row r="1619" spans="1:27" x14ac:dyDescent="0.3">
      <c r="A1619" s="11" t="s">
        <v>5379</v>
      </c>
      <c r="B1619" s="27" t="s">
        <v>11334</v>
      </c>
      <c r="M1619" s="22" t="str">
        <f t="shared" si="30"/>
        <v xml:space="preserve">MITSUBISHI : CANTER, ROSA - 4D30, 4D31 | HYUNDAI :  -  |  :  - </v>
      </c>
      <c r="N1619" s="12" t="s">
        <v>1004</v>
      </c>
      <c r="O1619" s="12" t="s">
        <v>1002</v>
      </c>
      <c r="P1619" s="12"/>
      <c r="Q1619" s="12" t="s">
        <v>1642</v>
      </c>
      <c r="R1619" s="11"/>
      <c r="S1619" s="11"/>
      <c r="T1619" s="11" t="s">
        <v>2112</v>
      </c>
      <c r="U1619" s="11"/>
      <c r="V1619" s="11"/>
      <c r="W1619" s="27" t="s">
        <v>7912</v>
      </c>
      <c r="X1619" s="27"/>
      <c r="Y1619" s="27">
        <v>771730</v>
      </c>
      <c r="Z1619" s="27"/>
      <c r="AA1619" s="27" t="s">
        <v>7265</v>
      </c>
    </row>
    <row r="1620" spans="1:27" x14ac:dyDescent="0.3">
      <c r="A1620" s="11" t="s">
        <v>5380</v>
      </c>
      <c r="B1620" s="27" t="s">
        <v>11308</v>
      </c>
      <c r="M1620" s="22" t="str">
        <f t="shared" si="30"/>
        <v xml:space="preserve">MITSUBISHI : CANTER, ROSA - 4D30, 4D31 | HYUNDAI :  -  |  :  - </v>
      </c>
      <c r="N1620" s="12" t="s">
        <v>1004</v>
      </c>
      <c r="O1620" s="12" t="s">
        <v>1002</v>
      </c>
      <c r="P1620" s="12"/>
      <c r="Q1620" s="12" t="s">
        <v>1642</v>
      </c>
      <c r="R1620" s="11"/>
      <c r="S1620" s="11"/>
      <c r="T1620" s="11" t="s">
        <v>2112</v>
      </c>
      <c r="U1620" s="11"/>
      <c r="V1620" s="11"/>
      <c r="W1620" s="27" t="s">
        <v>7913</v>
      </c>
      <c r="X1620" s="27"/>
      <c r="Y1620" s="27">
        <v>771731</v>
      </c>
      <c r="Z1620" s="27"/>
      <c r="AA1620" s="27" t="s">
        <v>7265</v>
      </c>
    </row>
    <row r="1621" spans="1:27" x14ac:dyDescent="0.3">
      <c r="A1621" s="11" t="s">
        <v>5381</v>
      </c>
      <c r="B1621" s="27" t="s">
        <v>11299</v>
      </c>
      <c r="M1621" s="22" t="str">
        <f t="shared" si="30"/>
        <v xml:space="preserve">MITSUBISHI : L200 - 4G51, G52B, G54B |  :  -  |  :  - </v>
      </c>
      <c r="N1621" s="12" t="s">
        <v>1004</v>
      </c>
      <c r="O1621" s="12"/>
      <c r="P1621" s="12"/>
      <c r="Q1621" s="12" t="s">
        <v>2796</v>
      </c>
      <c r="R1621" s="11"/>
      <c r="S1621" s="11"/>
      <c r="T1621" s="11" t="s">
        <v>10649</v>
      </c>
      <c r="U1621" s="11"/>
      <c r="V1621" s="11"/>
      <c r="W1621" s="27" t="s">
        <v>7914</v>
      </c>
      <c r="X1621" s="27"/>
      <c r="Y1621" s="27">
        <v>771740</v>
      </c>
      <c r="Z1621" s="27"/>
      <c r="AA1621" s="27" t="s">
        <v>7192</v>
      </c>
    </row>
    <row r="1622" spans="1:27" x14ac:dyDescent="0.3">
      <c r="A1622" s="11" t="s">
        <v>5382</v>
      </c>
      <c r="B1622" s="27" t="s">
        <v>11308</v>
      </c>
      <c r="M1622" s="22" t="str">
        <f t="shared" si="30"/>
        <v xml:space="preserve">NISSAN : FIERA, BLUEBIRD, VANETTE SERENA - L16, LD20, LD28 ,Z20 | MITSUBISHI : L200 - 4G51 |  :  - </v>
      </c>
      <c r="N1622" s="12" t="s">
        <v>1003</v>
      </c>
      <c r="O1622" s="12" t="s">
        <v>1004</v>
      </c>
      <c r="P1622" s="12"/>
      <c r="Q1622" s="12" t="s">
        <v>10650</v>
      </c>
      <c r="R1622" s="11" t="s">
        <v>2796</v>
      </c>
      <c r="S1622" s="11"/>
      <c r="T1622" s="11" t="s">
        <v>10651</v>
      </c>
      <c r="U1622" s="11" t="s">
        <v>10652</v>
      </c>
      <c r="V1622" s="11"/>
      <c r="W1622" s="27" t="s">
        <v>7915</v>
      </c>
      <c r="X1622" s="27"/>
      <c r="Y1622" s="27">
        <v>771745</v>
      </c>
      <c r="Z1622" s="27"/>
      <c r="AA1622" s="27" t="s">
        <v>7192</v>
      </c>
    </row>
    <row r="1623" spans="1:27" x14ac:dyDescent="0.3">
      <c r="A1623" s="11" t="s">
        <v>5383</v>
      </c>
      <c r="B1623" s="27" t="s">
        <v>11299</v>
      </c>
      <c r="M1623" s="22" t="str">
        <f t="shared" si="30"/>
        <v xml:space="preserve">MITSUBISHI : CANTER, ROSA - 4DR5 |  :  -  |  :  - </v>
      </c>
      <c r="N1623" s="12" t="s">
        <v>1004</v>
      </c>
      <c r="O1623" s="12"/>
      <c r="P1623" s="12"/>
      <c r="Q1623" s="12" t="s">
        <v>1642</v>
      </c>
      <c r="R1623" s="11"/>
      <c r="S1623" s="11"/>
      <c r="T1623" s="11" t="s">
        <v>3948</v>
      </c>
      <c r="U1623" s="11"/>
      <c r="V1623" s="11"/>
      <c r="W1623" s="27" t="s">
        <v>7916</v>
      </c>
      <c r="X1623" s="27"/>
      <c r="Y1623" s="27">
        <v>771755</v>
      </c>
      <c r="Z1623" s="27"/>
      <c r="AA1623" s="27" t="s">
        <v>7192</v>
      </c>
    </row>
    <row r="1624" spans="1:27" x14ac:dyDescent="0.3">
      <c r="A1624" s="11" t="s">
        <v>5384</v>
      </c>
      <c r="B1624" s="27" t="s">
        <v>11334</v>
      </c>
      <c r="M1624" s="22" t="str">
        <f t="shared" si="30"/>
        <v xml:space="preserve">MITSUBISHI : CANTER - 4D31, 4D32 | HYUNDAI :  -  |  :  - </v>
      </c>
      <c r="N1624" s="12" t="s">
        <v>1004</v>
      </c>
      <c r="O1624" s="12" t="s">
        <v>1002</v>
      </c>
      <c r="P1624" s="12"/>
      <c r="Q1624" s="12" t="s">
        <v>1633</v>
      </c>
      <c r="R1624" s="11"/>
      <c r="S1624" s="11"/>
      <c r="T1624" s="11" t="s">
        <v>2972</v>
      </c>
      <c r="U1624" s="11"/>
      <c r="V1624" s="11"/>
      <c r="W1624" s="27" t="s">
        <v>7917</v>
      </c>
      <c r="X1624" s="27"/>
      <c r="Y1624" s="27">
        <v>771765</v>
      </c>
      <c r="Z1624" s="27"/>
      <c r="AA1624" s="27" t="s">
        <v>7203</v>
      </c>
    </row>
    <row r="1625" spans="1:27" x14ac:dyDescent="0.3">
      <c r="A1625" s="11" t="s">
        <v>5385</v>
      </c>
      <c r="B1625" s="27" t="s">
        <v>11299</v>
      </c>
      <c r="M1625" s="22" t="str">
        <f t="shared" si="30"/>
        <v xml:space="preserve">TOYOTA : DYNA - VARIOS |  :  -  |  :  - </v>
      </c>
      <c r="N1625" s="12" t="s">
        <v>1008</v>
      </c>
      <c r="O1625" s="12"/>
      <c r="P1625" s="12"/>
      <c r="Q1625" s="12" t="s">
        <v>2986</v>
      </c>
      <c r="R1625" s="11"/>
      <c r="S1625" s="11"/>
      <c r="T1625" s="11" t="s">
        <v>1021</v>
      </c>
      <c r="U1625" s="11"/>
      <c r="V1625" s="11"/>
      <c r="W1625" s="27" t="s">
        <v>7918</v>
      </c>
      <c r="X1625" s="27"/>
      <c r="Y1625" s="27">
        <v>771767</v>
      </c>
      <c r="Z1625" s="27"/>
      <c r="AA1625" s="27" t="s">
        <v>7203</v>
      </c>
    </row>
    <row r="1626" spans="1:27" ht="37.5" x14ac:dyDescent="0.3">
      <c r="A1626" s="11" t="s">
        <v>5386</v>
      </c>
      <c r="B1626" s="27"/>
      <c r="M1626" s="22" t="str">
        <f t="shared" si="30"/>
        <v xml:space="preserve">ISUZU : VARIOS - VARIOS |  :  -  |  :  - </v>
      </c>
      <c r="N1626" s="12" t="s">
        <v>1013</v>
      </c>
      <c r="O1626" s="12"/>
      <c r="P1626" s="12"/>
      <c r="Q1626" s="12" t="s">
        <v>1021</v>
      </c>
      <c r="R1626" s="11"/>
      <c r="S1626" s="11"/>
      <c r="T1626" s="11" t="s">
        <v>1021</v>
      </c>
      <c r="U1626" s="11"/>
      <c r="V1626" s="11"/>
      <c r="W1626" s="27" t="s">
        <v>7919</v>
      </c>
      <c r="X1626" s="27"/>
      <c r="Y1626" s="27">
        <v>771778</v>
      </c>
      <c r="Z1626" s="27"/>
      <c r="AA1626" s="27" t="s">
        <v>7260</v>
      </c>
    </row>
    <row r="1627" spans="1:27" x14ac:dyDescent="0.3">
      <c r="A1627" s="11" t="s">
        <v>5387</v>
      </c>
      <c r="B1627" s="27" t="s">
        <v>11299</v>
      </c>
      <c r="M1627" s="22" t="str">
        <f t="shared" si="30"/>
        <v xml:space="preserve">NISSAN : AD, SUNNY - YD22 |  :  -  |  :  - </v>
      </c>
      <c r="N1627" s="12" t="s">
        <v>1003</v>
      </c>
      <c r="O1627" s="12"/>
      <c r="P1627" s="12"/>
      <c r="Q1627" s="12" t="s">
        <v>10653</v>
      </c>
      <c r="R1627" s="11"/>
      <c r="S1627" s="11"/>
      <c r="T1627" s="11" t="s">
        <v>4730</v>
      </c>
      <c r="U1627" s="11"/>
      <c r="V1627" s="11"/>
      <c r="W1627" s="27" t="s">
        <v>7920</v>
      </c>
      <c r="X1627" s="27"/>
      <c r="Y1627" s="27">
        <v>771800</v>
      </c>
      <c r="Z1627" s="27"/>
      <c r="AA1627" s="27" t="s">
        <v>7192</v>
      </c>
    </row>
    <row r="1628" spans="1:27" x14ac:dyDescent="0.3">
      <c r="A1628" s="11" t="s">
        <v>5388</v>
      </c>
      <c r="B1628" s="27" t="s">
        <v>11307</v>
      </c>
      <c r="M1628" s="22" t="str">
        <f t="shared" si="30"/>
        <v xml:space="preserve">TOYOTA : VARIOS - VARIOS |  :  -  |  :  - </v>
      </c>
      <c r="N1628" s="12" t="s">
        <v>1008</v>
      </c>
      <c r="O1628" s="12"/>
      <c r="P1628" s="12"/>
      <c r="Q1628" s="12" t="s">
        <v>1021</v>
      </c>
      <c r="R1628" s="11"/>
      <c r="S1628" s="11"/>
      <c r="T1628" s="11" t="s">
        <v>1021</v>
      </c>
      <c r="U1628" s="11"/>
      <c r="V1628" s="11"/>
      <c r="W1628" s="27" t="s">
        <v>7921</v>
      </c>
      <c r="X1628" s="27"/>
      <c r="Y1628" s="27">
        <v>791810</v>
      </c>
      <c r="Z1628" s="27"/>
      <c r="AA1628" s="27" t="s">
        <v>7181</v>
      </c>
    </row>
    <row r="1629" spans="1:27" x14ac:dyDescent="0.3">
      <c r="A1629" s="11" t="s">
        <v>5389</v>
      </c>
      <c r="B1629" s="27" t="s">
        <v>11334</v>
      </c>
      <c r="M1629" s="22" t="str">
        <f t="shared" ref="M1629:M1692" si="31">CONCATENATE(N1629," : ",Q1629," - ",T1629," | ",O1629," : ",R1629," - ",U1629," | ",P1629," : ",S1629," - ",V1629)</f>
        <v xml:space="preserve">MITSUBISHI : VARIOS - VARIOS |  :  -  |  :  - </v>
      </c>
      <c r="N1629" s="12" t="s">
        <v>1004</v>
      </c>
      <c r="O1629" s="12"/>
      <c r="P1629" s="12"/>
      <c r="Q1629" s="12" t="s">
        <v>1021</v>
      </c>
      <c r="R1629" s="11"/>
      <c r="S1629" s="11"/>
      <c r="T1629" s="11" t="s">
        <v>1021</v>
      </c>
      <c r="U1629" s="11"/>
      <c r="V1629" s="11"/>
      <c r="W1629" s="27" t="s">
        <v>7922</v>
      </c>
      <c r="X1629" s="27"/>
      <c r="Y1629" s="27">
        <v>771826</v>
      </c>
      <c r="Z1629" s="27"/>
      <c r="AA1629" s="27" t="s">
        <v>7257</v>
      </c>
    </row>
    <row r="1630" spans="1:27" x14ac:dyDescent="0.3">
      <c r="A1630" s="11" t="s">
        <v>5390</v>
      </c>
      <c r="B1630" s="27" t="s">
        <v>11307</v>
      </c>
      <c r="M1630" s="22" t="str">
        <f t="shared" si="31"/>
        <v xml:space="preserve">FORD : FIESTA, FESTIVA - VARIOS |  :  -  |  :  - </v>
      </c>
      <c r="N1630" s="12" t="s">
        <v>2259</v>
      </c>
      <c r="O1630" s="12"/>
      <c r="P1630" s="12"/>
      <c r="Q1630" s="12" t="s">
        <v>10654</v>
      </c>
      <c r="R1630" s="11"/>
      <c r="S1630" s="11"/>
      <c r="T1630" s="11" t="s">
        <v>1021</v>
      </c>
      <c r="U1630" s="11"/>
      <c r="V1630" s="11"/>
      <c r="W1630" s="27" t="s">
        <v>7923</v>
      </c>
      <c r="X1630" s="27"/>
      <c r="Y1630" s="27">
        <v>791806</v>
      </c>
      <c r="Z1630" s="27"/>
      <c r="AA1630" s="27" t="s">
        <v>7266</v>
      </c>
    </row>
    <row r="1631" spans="1:27" x14ac:dyDescent="0.3">
      <c r="A1631" s="11" t="s">
        <v>5391</v>
      </c>
      <c r="B1631" s="27" t="s">
        <v>11299</v>
      </c>
      <c r="M1631" s="22" t="str">
        <f t="shared" si="31"/>
        <v xml:space="preserve">NISSAN : PICK UP - VARIOS |  :  -  |  :  - </v>
      </c>
      <c r="N1631" s="12" t="s">
        <v>1003</v>
      </c>
      <c r="O1631" s="12"/>
      <c r="P1631" s="12"/>
      <c r="Q1631" s="12" t="s">
        <v>10655</v>
      </c>
      <c r="R1631" s="11"/>
      <c r="S1631" s="11"/>
      <c r="T1631" s="11" t="s">
        <v>1021</v>
      </c>
      <c r="U1631" s="11"/>
      <c r="V1631" s="11"/>
      <c r="W1631" s="27" t="s">
        <v>7924</v>
      </c>
      <c r="X1631" s="27"/>
      <c r="Y1631" s="27">
        <v>771850</v>
      </c>
      <c r="Z1631" s="27"/>
      <c r="AA1631" s="27" t="s">
        <v>7190</v>
      </c>
    </row>
    <row r="1632" spans="1:27" x14ac:dyDescent="0.3">
      <c r="A1632" s="11" t="s">
        <v>5392</v>
      </c>
      <c r="B1632" s="27" t="s">
        <v>11299</v>
      </c>
      <c r="M1632" s="22" t="str">
        <f t="shared" si="31"/>
        <v xml:space="preserve">ISUZU : VARIOS - VARIOS |  :  -  |  :  - </v>
      </c>
      <c r="N1632" s="12" t="s">
        <v>1013</v>
      </c>
      <c r="O1632" s="12"/>
      <c r="P1632" s="12"/>
      <c r="Q1632" s="12" t="s">
        <v>1021</v>
      </c>
      <c r="R1632" s="11"/>
      <c r="S1632" s="11"/>
      <c r="T1632" s="11" t="s">
        <v>1021</v>
      </c>
      <c r="U1632" s="11"/>
      <c r="V1632" s="11"/>
      <c r="W1632" s="27" t="s">
        <v>7925</v>
      </c>
      <c r="X1632" s="27"/>
      <c r="Y1632" s="27">
        <v>771855</v>
      </c>
      <c r="Z1632" s="27"/>
      <c r="AA1632" s="27" t="s">
        <v>7192</v>
      </c>
    </row>
    <row r="1633" spans="1:27" ht="37.5" x14ac:dyDescent="0.3">
      <c r="A1633" s="11" t="s">
        <v>5393</v>
      </c>
      <c r="B1633" s="27" t="s">
        <v>11334</v>
      </c>
      <c r="M1633" s="22" t="str">
        <f t="shared" si="31"/>
        <v xml:space="preserve">TOYOTA : HIACE, HILUX - VARIOS |  :  -  |  :  - </v>
      </c>
      <c r="N1633" s="12" t="s">
        <v>1008</v>
      </c>
      <c r="O1633" s="12"/>
      <c r="P1633" s="12"/>
      <c r="Q1633" s="12" t="s">
        <v>1770</v>
      </c>
      <c r="R1633" s="11"/>
      <c r="S1633" s="11"/>
      <c r="T1633" s="11" t="s">
        <v>1021</v>
      </c>
      <c r="U1633" s="11"/>
      <c r="V1633" s="11"/>
      <c r="W1633" s="27" t="s">
        <v>7926</v>
      </c>
      <c r="X1633" s="27"/>
      <c r="Y1633" s="27">
        <v>771856</v>
      </c>
      <c r="Z1633" s="27"/>
      <c r="AA1633" s="27" t="s">
        <v>7267</v>
      </c>
    </row>
    <row r="1634" spans="1:27" x14ac:dyDescent="0.3">
      <c r="A1634" s="11" t="s">
        <v>5394</v>
      </c>
      <c r="B1634" s="27" t="s">
        <v>11299</v>
      </c>
      <c r="M1634" s="22" t="str">
        <f t="shared" si="31"/>
        <v xml:space="preserve">TOYOTA : HIACE, HILUX - 2KD |  :  -  |  :  - </v>
      </c>
      <c r="N1634" s="12" t="s">
        <v>1008</v>
      </c>
      <c r="O1634" s="12"/>
      <c r="P1634" s="12"/>
      <c r="Q1634" s="12" t="s">
        <v>1770</v>
      </c>
      <c r="R1634" s="11"/>
      <c r="S1634" s="11"/>
      <c r="T1634" s="11" t="s">
        <v>2102</v>
      </c>
      <c r="U1634" s="11"/>
      <c r="V1634" s="11"/>
      <c r="W1634" s="27" t="s">
        <v>7927</v>
      </c>
      <c r="X1634" s="27"/>
      <c r="Y1634" s="27">
        <v>771858</v>
      </c>
      <c r="Z1634" s="27"/>
      <c r="AA1634" s="27" t="s">
        <v>7192</v>
      </c>
    </row>
    <row r="1635" spans="1:27" x14ac:dyDescent="0.3">
      <c r="A1635" s="11" t="s">
        <v>5395</v>
      </c>
      <c r="B1635" s="27" t="s">
        <v>11334</v>
      </c>
      <c r="M1635" s="22" t="str">
        <f t="shared" si="31"/>
        <v xml:space="preserve">TOYOTA : HIACE, HILUX - VARIOS |  :  -  |  :  - </v>
      </c>
      <c r="N1635" s="12" t="s">
        <v>1008</v>
      </c>
      <c r="O1635" s="12"/>
      <c r="P1635" s="12"/>
      <c r="Q1635" s="12" t="s">
        <v>1770</v>
      </c>
      <c r="R1635" s="11"/>
      <c r="S1635" s="11"/>
      <c r="T1635" s="11" t="s">
        <v>1021</v>
      </c>
      <c r="U1635" s="11"/>
      <c r="V1635" s="11"/>
      <c r="W1635" s="27" t="s">
        <v>7928</v>
      </c>
      <c r="X1635" s="27"/>
      <c r="Y1635" s="27">
        <v>771860</v>
      </c>
      <c r="Z1635" s="27"/>
      <c r="AA1635" s="27" t="s">
        <v>7231</v>
      </c>
    </row>
    <row r="1636" spans="1:27" x14ac:dyDescent="0.3">
      <c r="A1636" s="11" t="s">
        <v>5396</v>
      </c>
      <c r="B1636" s="27" t="s">
        <v>11299</v>
      </c>
      <c r="M1636" s="22" t="str">
        <f t="shared" si="31"/>
        <v xml:space="preserve">TOYOTA : COASTER, DYNA - 12B, 13B, 14B |  :  -  |  :  - </v>
      </c>
      <c r="N1636" s="12" t="s">
        <v>1008</v>
      </c>
      <c r="O1636" s="12"/>
      <c r="P1636" s="12"/>
      <c r="Q1636" s="12" t="s">
        <v>2739</v>
      </c>
      <c r="R1636" s="11"/>
      <c r="S1636" s="11"/>
      <c r="T1636" s="11" t="s">
        <v>10656</v>
      </c>
      <c r="U1636" s="11"/>
      <c r="V1636" s="11"/>
      <c r="W1636" s="27" t="s">
        <v>7929</v>
      </c>
      <c r="X1636" s="27"/>
      <c r="Y1636" s="27">
        <v>771870</v>
      </c>
      <c r="Z1636" s="27"/>
      <c r="AA1636" s="27" t="s">
        <v>7192</v>
      </c>
    </row>
    <row r="1637" spans="1:27" x14ac:dyDescent="0.3">
      <c r="A1637" s="11" t="s">
        <v>5397</v>
      </c>
      <c r="B1637" s="27" t="s">
        <v>11337</v>
      </c>
      <c r="M1637" s="22" t="str">
        <f t="shared" si="31"/>
        <v xml:space="preserve">TOYOTA : DYNA - 11B, 13B |  :  -  |  :  - </v>
      </c>
      <c r="N1637" s="12" t="s">
        <v>1008</v>
      </c>
      <c r="O1637" s="12"/>
      <c r="P1637" s="12"/>
      <c r="Q1637" s="12" t="s">
        <v>2986</v>
      </c>
      <c r="R1637" s="11"/>
      <c r="S1637" s="11"/>
      <c r="T1637" s="11" t="s">
        <v>10657</v>
      </c>
      <c r="U1637" s="11"/>
      <c r="V1637" s="11"/>
      <c r="W1637" s="27" t="s">
        <v>7930</v>
      </c>
      <c r="X1637" s="27"/>
      <c r="Y1637" s="27">
        <v>771875</v>
      </c>
      <c r="Z1637" s="27">
        <v>771875</v>
      </c>
      <c r="AA1637" s="27" t="s">
        <v>7192</v>
      </c>
    </row>
    <row r="1638" spans="1:27" x14ac:dyDescent="0.3">
      <c r="A1638" s="11" t="s">
        <v>5398</v>
      </c>
      <c r="B1638" s="27" t="s">
        <v>11338</v>
      </c>
      <c r="M1638" s="22" t="str">
        <f t="shared" si="31"/>
        <v xml:space="preserve">FORD : BRONCO - F100, F150 |  :  -  |  :  - </v>
      </c>
      <c r="N1638" s="12" t="s">
        <v>2259</v>
      </c>
      <c r="O1638" s="12"/>
      <c r="P1638" s="12"/>
      <c r="Q1638" s="12" t="s">
        <v>10658</v>
      </c>
      <c r="R1638" s="11"/>
      <c r="S1638" s="11"/>
      <c r="T1638" s="11" t="s">
        <v>10659</v>
      </c>
      <c r="U1638" s="11"/>
      <c r="V1638" s="11"/>
      <c r="W1638" s="27" t="s">
        <v>7931</v>
      </c>
      <c r="X1638" s="27"/>
      <c r="Y1638" s="27">
        <v>771907</v>
      </c>
      <c r="Z1638" s="27"/>
      <c r="AA1638" s="27" t="s">
        <v>7257</v>
      </c>
    </row>
    <row r="1639" spans="1:27" x14ac:dyDescent="0.3">
      <c r="A1639" s="11" t="s">
        <v>5399</v>
      </c>
      <c r="B1639" s="27" t="s">
        <v>11299</v>
      </c>
      <c r="M1639" s="22" t="str">
        <f t="shared" si="31"/>
        <v xml:space="preserve">ASIA : TOPIC - 2L |  :  -  |  :  - </v>
      </c>
      <c r="N1639" s="12" t="s">
        <v>2759</v>
      </c>
      <c r="O1639" s="12"/>
      <c r="P1639" s="12"/>
      <c r="Q1639" s="12" t="s">
        <v>2760</v>
      </c>
      <c r="R1639" s="11"/>
      <c r="S1639" s="11"/>
      <c r="T1639" s="11" t="s">
        <v>2794</v>
      </c>
      <c r="U1639" s="11"/>
      <c r="V1639" s="11"/>
      <c r="W1639" s="27" t="s">
        <v>7932</v>
      </c>
      <c r="X1639" s="27"/>
      <c r="Y1639" s="27">
        <v>771910</v>
      </c>
      <c r="Z1639" s="27"/>
      <c r="AA1639" s="27" t="s">
        <v>7192</v>
      </c>
    </row>
    <row r="1640" spans="1:27" ht="37.5" x14ac:dyDescent="0.3">
      <c r="A1640" s="11" t="s">
        <v>5400</v>
      </c>
      <c r="B1640" s="27" t="s">
        <v>11334</v>
      </c>
      <c r="M1640" s="22" t="str">
        <f t="shared" si="31"/>
        <v xml:space="preserve">TOYOTA : COROLLA, VRLICA, CARINA, VALDINA - 1C, 2C |  :  -  |  :  - </v>
      </c>
      <c r="N1640" s="12" t="s">
        <v>1008</v>
      </c>
      <c r="O1640" s="12"/>
      <c r="P1640" s="12"/>
      <c r="Q1640" s="12" t="s">
        <v>10660</v>
      </c>
      <c r="R1640" s="11"/>
      <c r="S1640" s="11"/>
      <c r="T1640" s="11" t="s">
        <v>3796</v>
      </c>
      <c r="U1640" s="11"/>
      <c r="V1640" s="11"/>
      <c r="W1640" s="27" t="s">
        <v>7933</v>
      </c>
      <c r="X1640" s="27"/>
      <c r="Y1640" s="27">
        <v>771930</v>
      </c>
      <c r="Z1640" s="27"/>
      <c r="AA1640" s="27" t="s">
        <v>7268</v>
      </c>
    </row>
    <row r="1641" spans="1:27" x14ac:dyDescent="0.3">
      <c r="A1641" s="11" t="s">
        <v>5401</v>
      </c>
      <c r="B1641" s="27" t="s">
        <v>11330</v>
      </c>
      <c r="M1641" s="22" t="str">
        <f t="shared" si="31"/>
        <v xml:space="preserve">NISSAN : SUNNY, AD - VARIOS | HYUNDAI : EXCEL - VARIOS |  :  - </v>
      </c>
      <c r="N1641" s="12" t="s">
        <v>1003</v>
      </c>
      <c r="O1641" s="12" t="s">
        <v>1002</v>
      </c>
      <c r="P1641" s="12"/>
      <c r="Q1641" s="12" t="s">
        <v>2722</v>
      </c>
      <c r="R1641" s="11" t="s">
        <v>2817</v>
      </c>
      <c r="S1641" s="11"/>
      <c r="T1641" s="11" t="s">
        <v>1021</v>
      </c>
      <c r="U1641" s="11" t="s">
        <v>1021</v>
      </c>
      <c r="V1641" s="11"/>
      <c r="W1641" s="27" t="s">
        <v>7934</v>
      </c>
      <c r="X1641" s="27"/>
      <c r="Y1641" s="27">
        <v>791934</v>
      </c>
      <c r="Z1641" s="27"/>
      <c r="AA1641" s="27" t="s">
        <v>7269</v>
      </c>
    </row>
    <row r="1642" spans="1:27" x14ac:dyDescent="0.3">
      <c r="A1642" s="11" t="s">
        <v>5402</v>
      </c>
      <c r="B1642" s="27" t="s">
        <v>11307</v>
      </c>
      <c r="M1642" s="22" t="str">
        <f t="shared" si="31"/>
        <v xml:space="preserve">TOYOTA : VARIOS - VARIOS |  :  -  |  :  - </v>
      </c>
      <c r="N1642" s="12" t="s">
        <v>1008</v>
      </c>
      <c r="O1642" s="12"/>
      <c r="P1642" s="12"/>
      <c r="Q1642" s="12" t="s">
        <v>1021</v>
      </c>
      <c r="R1642" s="11"/>
      <c r="S1642" s="11"/>
      <c r="T1642" s="11" t="s">
        <v>1021</v>
      </c>
      <c r="U1642" s="11"/>
      <c r="V1642" s="11"/>
      <c r="W1642" s="27" t="s">
        <v>7935</v>
      </c>
      <c r="X1642" s="27"/>
      <c r="Y1642" s="27" t="s">
        <v>9246</v>
      </c>
      <c r="Z1642" s="27" t="s">
        <v>9246</v>
      </c>
      <c r="AA1642" s="27" t="s">
        <v>7210</v>
      </c>
    </row>
    <row r="1643" spans="1:27" x14ac:dyDescent="0.3">
      <c r="A1643" s="11" t="s">
        <v>5403</v>
      </c>
      <c r="B1643" s="27"/>
      <c r="M1643" s="22" t="str">
        <f t="shared" si="31"/>
        <v xml:space="preserve">KIA : VARIOS - VARIOS |  :  -  |  :  - </v>
      </c>
      <c r="N1643" s="12" t="s">
        <v>1001</v>
      </c>
      <c r="O1643" s="12"/>
      <c r="P1643" s="12"/>
      <c r="Q1643" s="12" t="s">
        <v>1021</v>
      </c>
      <c r="R1643" s="11"/>
      <c r="S1643" s="11"/>
      <c r="T1643" s="11" t="s">
        <v>1021</v>
      </c>
      <c r="U1643" s="11"/>
      <c r="V1643" s="11"/>
      <c r="W1643" s="27" t="s">
        <v>7936</v>
      </c>
      <c r="X1643" s="27"/>
      <c r="Y1643" s="27">
        <v>791967</v>
      </c>
      <c r="Z1643" s="27"/>
      <c r="AA1643" s="27" t="s">
        <v>7257</v>
      </c>
    </row>
    <row r="1644" spans="1:27" x14ac:dyDescent="0.3">
      <c r="A1644" s="11" t="s">
        <v>5404</v>
      </c>
      <c r="B1644" s="27" t="s">
        <v>11334</v>
      </c>
      <c r="M1644" s="22" t="str">
        <f t="shared" si="31"/>
        <v xml:space="preserve">MITSUBISHI : VARIOS - VARIOS | HYUNDAI : VARIOS - VARIOS |  :  - </v>
      </c>
      <c r="N1644" s="12" t="s">
        <v>1004</v>
      </c>
      <c r="O1644" s="12" t="s">
        <v>1002</v>
      </c>
      <c r="P1644" s="12"/>
      <c r="Q1644" s="12" t="s">
        <v>1021</v>
      </c>
      <c r="R1644" s="11" t="s">
        <v>1021</v>
      </c>
      <c r="S1644" s="11"/>
      <c r="T1644" s="11" t="s">
        <v>1021</v>
      </c>
      <c r="U1644" s="11" t="s">
        <v>1021</v>
      </c>
      <c r="V1644" s="11"/>
      <c r="W1644" s="27" t="s">
        <v>7937</v>
      </c>
      <c r="X1644" s="27"/>
      <c r="Y1644" s="27">
        <v>771985</v>
      </c>
      <c r="Z1644" s="27"/>
      <c r="AA1644" s="27" t="s">
        <v>7270</v>
      </c>
    </row>
    <row r="1645" spans="1:27" ht="37.5" x14ac:dyDescent="0.3">
      <c r="A1645" s="11" t="s">
        <v>5405</v>
      </c>
      <c r="B1645" s="27" t="s">
        <v>11334</v>
      </c>
      <c r="M1645" s="22" t="str">
        <f t="shared" si="31"/>
        <v xml:space="preserve">TOYOTA : CALDINA - VARIOS |  :  -  |  :  - </v>
      </c>
      <c r="N1645" s="12" t="s">
        <v>1008</v>
      </c>
      <c r="O1645" s="12"/>
      <c r="P1645" s="12"/>
      <c r="Q1645" s="12" t="s">
        <v>10465</v>
      </c>
      <c r="R1645" s="11"/>
      <c r="S1645" s="11"/>
      <c r="T1645" s="11" t="s">
        <v>1021</v>
      </c>
      <c r="U1645" s="11"/>
      <c r="V1645" s="11"/>
      <c r="W1645" s="27" t="s">
        <v>7938</v>
      </c>
      <c r="X1645" s="27"/>
      <c r="Y1645" s="27">
        <v>771990</v>
      </c>
      <c r="Z1645" s="27"/>
      <c r="AA1645" s="27" t="s">
        <v>7239</v>
      </c>
    </row>
    <row r="1646" spans="1:27" x14ac:dyDescent="0.3">
      <c r="A1646" s="11" t="s">
        <v>5406</v>
      </c>
      <c r="B1646" s="27" t="s">
        <v>11299</v>
      </c>
      <c r="M1646" s="22" t="str">
        <f t="shared" si="31"/>
        <v xml:space="preserve">HYUNDAI : TRITON - VARIOS |  :  -  |  :  - </v>
      </c>
      <c r="N1646" s="12" t="s">
        <v>1002</v>
      </c>
      <c r="O1646" s="12"/>
      <c r="P1646" s="12"/>
      <c r="Q1646" s="12" t="s">
        <v>10661</v>
      </c>
      <c r="R1646" s="11"/>
      <c r="S1646" s="11"/>
      <c r="T1646" s="11" t="s">
        <v>1021</v>
      </c>
      <c r="U1646" s="11"/>
      <c r="V1646" s="11"/>
      <c r="W1646" s="27" t="s">
        <v>7939</v>
      </c>
      <c r="X1646" s="27"/>
      <c r="Y1646" s="27">
        <v>772001</v>
      </c>
      <c r="Z1646" s="27"/>
      <c r="AA1646" s="27" t="s">
        <v>7235</v>
      </c>
    </row>
    <row r="1647" spans="1:27" x14ac:dyDescent="0.3">
      <c r="A1647" s="11" t="s">
        <v>5407</v>
      </c>
      <c r="B1647" s="27" t="s">
        <v>11299</v>
      </c>
      <c r="M1647" s="22" t="str">
        <f t="shared" si="31"/>
        <v xml:space="preserve">KIA : K2700 - VARIOS |  :  -  |  :  - </v>
      </c>
      <c r="N1647" s="12" t="s">
        <v>1001</v>
      </c>
      <c r="O1647" s="12"/>
      <c r="P1647" s="12"/>
      <c r="Q1647" s="12" t="s">
        <v>1595</v>
      </c>
      <c r="R1647" s="11"/>
      <c r="S1647" s="11"/>
      <c r="T1647" s="11" t="s">
        <v>1021</v>
      </c>
      <c r="U1647" s="11"/>
      <c r="V1647" s="11"/>
      <c r="W1647" s="27" t="s">
        <v>7940</v>
      </c>
      <c r="X1647" s="27"/>
      <c r="Y1647" s="27">
        <v>772003</v>
      </c>
      <c r="Z1647" s="27"/>
      <c r="AA1647" s="27" t="s">
        <v>7192</v>
      </c>
    </row>
    <row r="1648" spans="1:27" x14ac:dyDescent="0.3">
      <c r="A1648" s="11" t="s">
        <v>5408</v>
      </c>
      <c r="B1648" s="27" t="s">
        <v>11299</v>
      </c>
      <c r="M1648" s="22" t="str">
        <f t="shared" si="31"/>
        <v xml:space="preserve">TOYOTA : HILUX - VARIOS | JIN BEI : VARIOS - VARIOS |  :  - </v>
      </c>
      <c r="N1648" s="12" t="s">
        <v>1008</v>
      </c>
      <c r="O1648" s="12" t="s">
        <v>2258</v>
      </c>
      <c r="P1648" s="12"/>
      <c r="Q1648" s="12" t="s">
        <v>1792</v>
      </c>
      <c r="R1648" s="11" t="s">
        <v>1021</v>
      </c>
      <c r="S1648" s="11"/>
      <c r="T1648" s="11" t="s">
        <v>1021</v>
      </c>
      <c r="U1648" s="11" t="s">
        <v>1021</v>
      </c>
      <c r="V1648" s="11"/>
      <c r="W1648" s="27" t="s">
        <v>7941</v>
      </c>
      <c r="X1648" s="27"/>
      <c r="Y1648" s="27">
        <v>772008</v>
      </c>
      <c r="Z1648" s="27"/>
      <c r="AA1648" s="27" t="s">
        <v>7190</v>
      </c>
    </row>
    <row r="1649" spans="1:27" ht="37.5" x14ac:dyDescent="0.3">
      <c r="A1649" s="11" t="s">
        <v>5409</v>
      </c>
      <c r="B1649" s="27" t="s">
        <v>11334</v>
      </c>
      <c r="M1649" s="22" t="str">
        <f t="shared" si="31"/>
        <v xml:space="preserve">TOYOTA : TERCEL - 2E, 3E |  :  -  |  :  - </v>
      </c>
      <c r="N1649" s="12" t="s">
        <v>1008</v>
      </c>
      <c r="O1649" s="12"/>
      <c r="P1649" s="12"/>
      <c r="Q1649" s="12" t="s">
        <v>2732</v>
      </c>
      <c r="R1649" s="11"/>
      <c r="S1649" s="11"/>
      <c r="T1649" s="11" t="s">
        <v>2164</v>
      </c>
      <c r="U1649" s="11"/>
      <c r="V1649" s="11"/>
      <c r="W1649" s="27" t="s">
        <v>7942</v>
      </c>
      <c r="X1649" s="27"/>
      <c r="Y1649" s="27">
        <v>772014</v>
      </c>
      <c r="Z1649" s="27"/>
      <c r="AA1649" s="27" t="s">
        <v>7271</v>
      </c>
    </row>
    <row r="1650" spans="1:27" x14ac:dyDescent="0.3">
      <c r="A1650" s="11" t="s">
        <v>5410</v>
      </c>
      <c r="B1650" s="27" t="s">
        <v>11299</v>
      </c>
      <c r="M1650" s="22" t="str">
        <f t="shared" si="31"/>
        <v xml:space="preserve">NISSAN : URBAN, ATLAS - VARIOS |  :  -  |  :  - </v>
      </c>
      <c r="N1650" s="12" t="s">
        <v>1003</v>
      </c>
      <c r="O1650" s="12"/>
      <c r="P1650" s="12"/>
      <c r="Q1650" s="12" t="s">
        <v>10662</v>
      </c>
      <c r="R1650" s="11"/>
      <c r="S1650" s="11"/>
      <c r="T1650" s="11" t="s">
        <v>1021</v>
      </c>
      <c r="U1650" s="11"/>
      <c r="V1650" s="11"/>
      <c r="W1650" s="27" t="s">
        <v>7943</v>
      </c>
      <c r="X1650" s="27"/>
      <c r="Y1650" s="27">
        <v>772020</v>
      </c>
      <c r="Z1650" s="27"/>
      <c r="AA1650" s="27" t="s">
        <v>7257</v>
      </c>
    </row>
    <row r="1651" spans="1:27" ht="37.5" x14ac:dyDescent="0.3">
      <c r="A1651" s="11" t="s">
        <v>5411</v>
      </c>
      <c r="B1651" s="27" t="s">
        <v>11334</v>
      </c>
      <c r="M1651" s="22" t="str">
        <f t="shared" si="31"/>
        <v xml:space="preserve">MITSUBISHI : LIBERO, ECLIPSE - VARIOS |  :  -  |  :  - </v>
      </c>
      <c r="N1651" s="12" t="s">
        <v>1004</v>
      </c>
      <c r="O1651" s="12"/>
      <c r="P1651" s="12"/>
      <c r="Q1651" s="12" t="s">
        <v>10663</v>
      </c>
      <c r="R1651" s="11"/>
      <c r="S1651" s="11"/>
      <c r="T1651" s="11" t="s">
        <v>1021</v>
      </c>
      <c r="U1651" s="11"/>
      <c r="V1651" s="11"/>
      <c r="W1651" s="27" t="s">
        <v>7944</v>
      </c>
      <c r="X1651" s="27"/>
      <c r="Y1651" s="27">
        <v>772025</v>
      </c>
      <c r="Z1651" s="27"/>
      <c r="AA1651" s="27" t="s">
        <v>7272</v>
      </c>
    </row>
    <row r="1652" spans="1:27" x14ac:dyDescent="0.3">
      <c r="A1652" s="11" t="s">
        <v>5412</v>
      </c>
      <c r="B1652" s="27" t="s">
        <v>11334</v>
      </c>
      <c r="M1652" s="22" t="str">
        <f t="shared" si="31"/>
        <v xml:space="preserve">NISSAN : SENTRA - GA16 |  :  -  |  :  - </v>
      </c>
      <c r="N1652" s="12" t="s">
        <v>1003</v>
      </c>
      <c r="O1652" s="12"/>
      <c r="P1652" s="12"/>
      <c r="Q1652" s="12" t="s">
        <v>1623</v>
      </c>
      <c r="R1652" s="11"/>
      <c r="S1652" s="11"/>
      <c r="T1652" s="11" t="s">
        <v>1981</v>
      </c>
      <c r="U1652" s="11"/>
      <c r="V1652" s="11"/>
      <c r="W1652" s="27" t="s">
        <v>7945</v>
      </c>
      <c r="X1652" s="27"/>
      <c r="Y1652" s="27">
        <v>772030</v>
      </c>
      <c r="Z1652" s="27" t="s">
        <v>10339</v>
      </c>
      <c r="AA1652" s="27" t="s">
        <v>7257</v>
      </c>
    </row>
    <row r="1653" spans="1:27" x14ac:dyDescent="0.3">
      <c r="A1653" s="11" t="s">
        <v>5413</v>
      </c>
      <c r="B1653" s="27" t="s">
        <v>11308</v>
      </c>
      <c r="M1653" s="22" t="str">
        <f t="shared" si="31"/>
        <v xml:space="preserve">TOYOTA : HILUX - VARIOS |  :  -  |  :  - </v>
      </c>
      <c r="N1653" s="12" t="s">
        <v>1008</v>
      </c>
      <c r="O1653" s="12"/>
      <c r="P1653" s="12"/>
      <c r="Q1653" s="12" t="s">
        <v>1792</v>
      </c>
      <c r="R1653" s="11"/>
      <c r="S1653" s="11"/>
      <c r="T1653" s="11" t="s">
        <v>1021</v>
      </c>
      <c r="U1653" s="11"/>
      <c r="V1653" s="11"/>
      <c r="W1653" s="27" t="s">
        <v>7946</v>
      </c>
      <c r="X1653" s="27"/>
      <c r="Y1653" s="27">
        <v>772033</v>
      </c>
      <c r="Z1653" s="27"/>
      <c r="AA1653" s="27" t="s">
        <v>7190</v>
      </c>
    </row>
    <row r="1654" spans="1:27" x14ac:dyDescent="0.3">
      <c r="A1654" s="11" t="s">
        <v>5414</v>
      </c>
      <c r="B1654" s="27" t="s">
        <v>11299</v>
      </c>
      <c r="M1654" s="22" t="str">
        <f t="shared" si="31"/>
        <v xml:space="preserve">TOYOTA : HIACE - 3L | DAEWOO : MAGNUS - VARIOS |  :  - </v>
      </c>
      <c r="N1654" s="12" t="s">
        <v>1008</v>
      </c>
      <c r="O1654" s="12" t="s">
        <v>1006</v>
      </c>
      <c r="P1654" s="12"/>
      <c r="Q1654" s="12" t="s">
        <v>2720</v>
      </c>
      <c r="R1654" s="11" t="s">
        <v>1865</v>
      </c>
      <c r="S1654" s="11"/>
      <c r="T1654" s="11" t="s">
        <v>2718</v>
      </c>
      <c r="U1654" s="11" t="s">
        <v>1021</v>
      </c>
      <c r="V1654" s="11"/>
      <c r="W1654" s="27" t="s">
        <v>7947</v>
      </c>
      <c r="X1654" s="27"/>
      <c r="Y1654" s="27">
        <v>772035</v>
      </c>
      <c r="Z1654" s="27"/>
      <c r="AA1654" s="27" t="s">
        <v>7169</v>
      </c>
    </row>
    <row r="1655" spans="1:27" ht="37.5" x14ac:dyDescent="0.3">
      <c r="A1655" s="11" t="s">
        <v>5415</v>
      </c>
      <c r="B1655" s="27"/>
      <c r="M1655" s="22" t="str">
        <f t="shared" si="31"/>
        <v xml:space="preserve">SCANIA : CAMION - VARIOS |  :  -  |  :  - </v>
      </c>
      <c r="N1655" s="12" t="s">
        <v>10664</v>
      </c>
      <c r="O1655" s="12"/>
      <c r="P1655" s="12"/>
      <c r="Q1655" s="12" t="s">
        <v>4040</v>
      </c>
      <c r="R1655" s="11"/>
      <c r="S1655" s="11"/>
      <c r="T1655" s="11" t="s">
        <v>1021</v>
      </c>
      <c r="U1655" s="11"/>
      <c r="V1655" s="11"/>
      <c r="W1655" s="27" t="s">
        <v>7948</v>
      </c>
      <c r="X1655" s="27"/>
      <c r="Y1655" s="27">
        <v>772037</v>
      </c>
      <c r="Z1655" s="27"/>
      <c r="AA1655" s="27" t="s">
        <v>7273</v>
      </c>
    </row>
    <row r="1656" spans="1:27" x14ac:dyDescent="0.3">
      <c r="A1656" s="11" t="s">
        <v>5416</v>
      </c>
      <c r="B1656" s="27" t="s">
        <v>11299</v>
      </c>
      <c r="M1656" s="22" t="str">
        <f t="shared" si="31"/>
        <v xml:space="preserve">MITSUBISHI : CANTER - 4D30, 4D31 | HYUNDAI :  -  |  :  - </v>
      </c>
      <c r="N1656" s="12" t="s">
        <v>1004</v>
      </c>
      <c r="O1656" s="12" t="s">
        <v>1002</v>
      </c>
      <c r="P1656" s="12"/>
      <c r="Q1656" s="12" t="s">
        <v>1633</v>
      </c>
      <c r="R1656" s="11"/>
      <c r="S1656" s="11"/>
      <c r="T1656" s="11" t="s">
        <v>2112</v>
      </c>
      <c r="U1656" s="11"/>
      <c r="V1656" s="11"/>
      <c r="W1656" s="27" t="s">
        <v>7949</v>
      </c>
      <c r="X1656" s="27"/>
      <c r="Y1656" s="27">
        <v>772040</v>
      </c>
      <c r="Z1656" s="27"/>
      <c r="AA1656" s="27" t="s">
        <v>7192</v>
      </c>
    </row>
    <row r="1657" spans="1:27" x14ac:dyDescent="0.3">
      <c r="A1657" s="11" t="s">
        <v>5417</v>
      </c>
      <c r="B1657" s="27" t="s">
        <v>11334</v>
      </c>
      <c r="M1657" s="22" t="str">
        <f t="shared" si="31"/>
        <v xml:space="preserve">TOYOTA : VARIOS - VARIOS |  :  -  |  :  - </v>
      </c>
      <c r="N1657" s="12" t="s">
        <v>1008</v>
      </c>
      <c r="O1657" s="12"/>
      <c r="P1657" s="12"/>
      <c r="Q1657" s="12" t="s">
        <v>1021</v>
      </c>
      <c r="R1657" s="11"/>
      <c r="S1657" s="11"/>
      <c r="T1657" s="11" t="s">
        <v>1021</v>
      </c>
      <c r="U1657" s="11"/>
      <c r="V1657" s="11"/>
      <c r="W1657" s="27" t="s">
        <v>7950</v>
      </c>
      <c r="X1657" s="27"/>
      <c r="Y1657" s="27">
        <v>772070</v>
      </c>
      <c r="Z1657" s="27"/>
      <c r="AA1657" s="27" t="s">
        <v>7274</v>
      </c>
    </row>
    <row r="1658" spans="1:27" x14ac:dyDescent="0.3">
      <c r="A1658" s="11" t="s">
        <v>5418</v>
      </c>
      <c r="B1658" s="27" t="s">
        <v>11299</v>
      </c>
      <c r="M1658" s="22" t="str">
        <f t="shared" si="31"/>
        <v xml:space="preserve">NISSAN : BLUEBIRD, PRAIRIE, PULSAR - VARIOS |  :  -  |  :  - </v>
      </c>
      <c r="N1658" s="12" t="s">
        <v>1003</v>
      </c>
      <c r="O1658" s="12"/>
      <c r="P1658" s="12"/>
      <c r="Q1658" s="12" t="s">
        <v>10665</v>
      </c>
      <c r="R1658" s="11"/>
      <c r="S1658" s="11"/>
      <c r="T1658" s="11" t="s">
        <v>1021</v>
      </c>
      <c r="U1658" s="11"/>
      <c r="V1658" s="11"/>
      <c r="W1658" s="27" t="s">
        <v>7951</v>
      </c>
      <c r="X1658" s="27"/>
      <c r="Y1658" s="27">
        <v>772080</v>
      </c>
      <c r="Z1658" s="27"/>
      <c r="AA1658" s="27" t="s">
        <v>7257</v>
      </c>
    </row>
    <row r="1659" spans="1:27" x14ac:dyDescent="0.3">
      <c r="A1659" s="11" t="s">
        <v>5419</v>
      </c>
      <c r="B1659" s="27" t="s">
        <v>11299</v>
      </c>
      <c r="M1659" s="22" t="str">
        <f t="shared" si="31"/>
        <v xml:space="preserve">NISSAN : CIVILIAN - ED33 |  :  -  |  :  - </v>
      </c>
      <c r="N1659" s="12" t="s">
        <v>1003</v>
      </c>
      <c r="O1659" s="12"/>
      <c r="P1659" s="12"/>
      <c r="Q1659" s="12" t="s">
        <v>4023</v>
      </c>
      <c r="R1659" s="11"/>
      <c r="S1659" s="11"/>
      <c r="T1659" s="11" t="s">
        <v>10623</v>
      </c>
      <c r="U1659" s="11"/>
      <c r="V1659" s="11"/>
      <c r="W1659" s="27" t="s">
        <v>7952</v>
      </c>
      <c r="X1659" s="27"/>
      <c r="Y1659" s="27">
        <v>772085</v>
      </c>
      <c r="Z1659" s="27"/>
      <c r="AA1659" s="27" t="s">
        <v>7203</v>
      </c>
    </row>
    <row r="1660" spans="1:27" x14ac:dyDescent="0.3">
      <c r="A1660" s="11" t="s">
        <v>5420</v>
      </c>
      <c r="B1660" s="27" t="s">
        <v>11334</v>
      </c>
      <c r="M1660" s="22" t="str">
        <f t="shared" si="31"/>
        <v xml:space="preserve">TOYOTA : COROLLA - 1C, 2C |  :  -  |  :  - </v>
      </c>
      <c r="N1660" s="12" t="s">
        <v>1008</v>
      </c>
      <c r="O1660" s="12"/>
      <c r="P1660" s="12"/>
      <c r="Q1660" s="12" t="s">
        <v>1682</v>
      </c>
      <c r="R1660" s="11"/>
      <c r="S1660" s="11"/>
      <c r="T1660" s="11" t="s">
        <v>3796</v>
      </c>
      <c r="U1660" s="11"/>
      <c r="V1660" s="11"/>
      <c r="W1660" s="27" t="s">
        <v>7953</v>
      </c>
      <c r="X1660" s="27"/>
      <c r="Y1660" s="27">
        <v>772110</v>
      </c>
      <c r="Z1660" s="27"/>
      <c r="AA1660" s="27" t="s">
        <v>7269</v>
      </c>
    </row>
    <row r="1661" spans="1:27" x14ac:dyDescent="0.3">
      <c r="A1661" s="11" t="s">
        <v>5421</v>
      </c>
      <c r="B1661" s="27" t="s">
        <v>11324</v>
      </c>
      <c r="M1661" s="22" t="str">
        <f t="shared" si="31"/>
        <v xml:space="preserve">TOYOTA : TERCEL - VARIOS |  :  -  |  :  - </v>
      </c>
      <c r="N1661" s="12" t="s">
        <v>1008</v>
      </c>
      <c r="O1661" s="12"/>
      <c r="P1661" s="12"/>
      <c r="Q1661" s="12" t="s">
        <v>2732</v>
      </c>
      <c r="R1661" s="11"/>
      <c r="S1661" s="11"/>
      <c r="T1661" s="11" t="s">
        <v>1021</v>
      </c>
      <c r="U1661" s="11"/>
      <c r="V1661" s="11"/>
      <c r="W1661" s="27" t="s">
        <v>7954</v>
      </c>
      <c r="X1661" s="27"/>
      <c r="Y1661" s="27">
        <v>792120</v>
      </c>
      <c r="Z1661" s="27">
        <v>792120</v>
      </c>
      <c r="AA1661" s="27" t="s">
        <v>7269</v>
      </c>
    </row>
    <row r="1662" spans="1:27" x14ac:dyDescent="0.3">
      <c r="A1662" s="11" t="s">
        <v>5422</v>
      </c>
      <c r="B1662" s="27" t="s">
        <v>11299</v>
      </c>
      <c r="M1662" s="22" t="str">
        <f t="shared" si="31"/>
        <v xml:space="preserve">NISSAN : SENTRA - GA16 |  :  -  |  :  - </v>
      </c>
      <c r="N1662" s="12" t="s">
        <v>1003</v>
      </c>
      <c r="O1662" s="12"/>
      <c r="P1662" s="12"/>
      <c r="Q1662" s="12" t="s">
        <v>1623</v>
      </c>
      <c r="R1662" s="11"/>
      <c r="S1662" s="11"/>
      <c r="T1662" s="11" t="s">
        <v>1981</v>
      </c>
      <c r="U1662" s="11"/>
      <c r="V1662" s="11"/>
      <c r="W1662" s="27" t="s">
        <v>7955</v>
      </c>
      <c r="X1662" s="27"/>
      <c r="Y1662" s="27">
        <v>772130</v>
      </c>
      <c r="Z1662" s="27" t="s">
        <v>10340</v>
      </c>
      <c r="AA1662" s="27" t="s">
        <v>7257</v>
      </c>
    </row>
    <row r="1663" spans="1:27" x14ac:dyDescent="0.3">
      <c r="A1663" s="11" t="s">
        <v>5423</v>
      </c>
      <c r="B1663" s="27" t="s">
        <v>11339</v>
      </c>
      <c r="M1663" s="22" t="str">
        <f t="shared" si="31"/>
        <v xml:space="preserve">MITSUBISHI : ROSA - VARIOS |  :  -  |  :  - </v>
      </c>
      <c r="N1663" s="12" t="s">
        <v>1004</v>
      </c>
      <c r="O1663" s="12"/>
      <c r="P1663" s="12"/>
      <c r="Q1663" s="12" t="s">
        <v>1781</v>
      </c>
      <c r="R1663" s="11"/>
      <c r="S1663" s="11"/>
      <c r="T1663" s="11" t="s">
        <v>1021</v>
      </c>
      <c r="U1663" s="11"/>
      <c r="V1663" s="11"/>
      <c r="W1663" s="27" t="s">
        <v>7956</v>
      </c>
      <c r="X1663" s="27"/>
      <c r="Y1663" s="27">
        <v>772150</v>
      </c>
      <c r="Z1663" s="27"/>
      <c r="AA1663" s="27" t="s">
        <v>7257</v>
      </c>
    </row>
    <row r="1664" spans="1:27" x14ac:dyDescent="0.3">
      <c r="A1664" s="11" t="s">
        <v>5424</v>
      </c>
      <c r="B1664" s="27" t="s">
        <v>11334</v>
      </c>
      <c r="M1664" s="22" t="str">
        <f t="shared" si="31"/>
        <v xml:space="preserve">MITSUBISHI : CANTER, ROSA - VARIOS |  :  -  |  :  - </v>
      </c>
      <c r="N1664" s="12" t="s">
        <v>1004</v>
      </c>
      <c r="O1664" s="12"/>
      <c r="P1664" s="12"/>
      <c r="Q1664" s="12" t="s">
        <v>1642</v>
      </c>
      <c r="R1664" s="11"/>
      <c r="S1664" s="11"/>
      <c r="T1664" s="11" t="s">
        <v>1021</v>
      </c>
      <c r="U1664" s="11"/>
      <c r="V1664" s="11"/>
      <c r="W1664" s="27" t="s">
        <v>7957</v>
      </c>
      <c r="X1664" s="27"/>
      <c r="Y1664" s="27">
        <v>772155</v>
      </c>
      <c r="Z1664" s="27"/>
      <c r="AA1664" s="27" t="s">
        <v>7257</v>
      </c>
    </row>
    <row r="1665" spans="1:27" x14ac:dyDescent="0.3">
      <c r="A1665" s="11" t="s">
        <v>5425</v>
      </c>
      <c r="B1665" s="27" t="s">
        <v>11338</v>
      </c>
      <c r="M1665" s="22" t="str">
        <f t="shared" si="31"/>
        <v xml:space="preserve">MITSUBISHI : ROSA - VARIOS |  :  -  |  :  - </v>
      </c>
      <c r="N1665" s="12" t="s">
        <v>1004</v>
      </c>
      <c r="O1665" s="12"/>
      <c r="P1665" s="12"/>
      <c r="Q1665" s="12" t="s">
        <v>1781</v>
      </c>
      <c r="R1665" s="11"/>
      <c r="S1665" s="11"/>
      <c r="T1665" s="11" t="s">
        <v>1021</v>
      </c>
      <c r="U1665" s="11"/>
      <c r="V1665" s="11"/>
      <c r="W1665" s="27" t="s">
        <v>7958</v>
      </c>
      <c r="X1665" s="27"/>
      <c r="Y1665" s="27">
        <v>772157</v>
      </c>
      <c r="Z1665" s="27"/>
      <c r="AA1665" s="27" t="s">
        <v>7203</v>
      </c>
    </row>
    <row r="1666" spans="1:27" x14ac:dyDescent="0.3">
      <c r="A1666" s="11" t="s">
        <v>5426</v>
      </c>
      <c r="B1666" s="27" t="s">
        <v>11334</v>
      </c>
      <c r="M1666" s="22" t="str">
        <f t="shared" si="31"/>
        <v xml:space="preserve">MITSUBISHI : CANTER, ROSA - 4D31,4D3 | HYUNDAI :  -  |  :  - </v>
      </c>
      <c r="N1666" s="12" t="s">
        <v>1004</v>
      </c>
      <c r="O1666" s="12" t="s">
        <v>1002</v>
      </c>
      <c r="P1666" s="12"/>
      <c r="Q1666" s="12" t="s">
        <v>1642</v>
      </c>
      <c r="R1666" s="11"/>
      <c r="S1666" s="11"/>
      <c r="T1666" s="11" t="s">
        <v>10666</v>
      </c>
      <c r="U1666" s="11"/>
      <c r="V1666" s="11"/>
      <c r="W1666" s="27" t="s">
        <v>7959</v>
      </c>
      <c r="X1666" s="27"/>
      <c r="Y1666" s="27">
        <v>772160</v>
      </c>
      <c r="Z1666" s="27"/>
      <c r="AA1666" s="27" t="s">
        <v>7190</v>
      </c>
    </row>
    <row r="1667" spans="1:27" x14ac:dyDescent="0.3">
      <c r="A1667" s="11" t="s">
        <v>5427</v>
      </c>
      <c r="B1667" s="27" t="s">
        <v>11334</v>
      </c>
      <c r="M1667" s="22" t="str">
        <f t="shared" si="31"/>
        <v xml:space="preserve">NISSAN : CARAVAN - VARIOS |  :  -  |  :  - </v>
      </c>
      <c r="N1667" s="12" t="s">
        <v>1003</v>
      </c>
      <c r="O1667" s="12"/>
      <c r="P1667" s="12"/>
      <c r="Q1667" s="12" t="s">
        <v>2778</v>
      </c>
      <c r="R1667" s="11"/>
      <c r="S1667" s="11"/>
      <c r="T1667" s="11" t="s">
        <v>1021</v>
      </c>
      <c r="U1667" s="11"/>
      <c r="V1667" s="11"/>
      <c r="W1667" s="27" t="s">
        <v>7960</v>
      </c>
      <c r="X1667" s="27"/>
      <c r="Y1667" s="27">
        <v>772178</v>
      </c>
      <c r="Z1667" s="27"/>
      <c r="AA1667" s="27" t="s">
        <v>7257</v>
      </c>
    </row>
    <row r="1668" spans="1:27" x14ac:dyDescent="0.3">
      <c r="A1668" s="11" t="s">
        <v>5428</v>
      </c>
      <c r="B1668" s="27" t="s">
        <v>11299</v>
      </c>
      <c r="M1668" s="22" t="str">
        <f t="shared" si="31"/>
        <v xml:space="preserve">MITSUBISHI : PAJERO, DELICA - VARIOS |  :  -  |  :  - </v>
      </c>
      <c r="N1668" s="12" t="s">
        <v>1004</v>
      </c>
      <c r="O1668" s="12"/>
      <c r="P1668" s="12"/>
      <c r="Q1668" s="12" t="s">
        <v>10667</v>
      </c>
      <c r="R1668" s="11"/>
      <c r="S1668" s="11"/>
      <c r="T1668" s="11" t="s">
        <v>1021</v>
      </c>
      <c r="U1668" s="11"/>
      <c r="V1668" s="11"/>
      <c r="W1668" s="27" t="s">
        <v>7961</v>
      </c>
      <c r="X1668" s="27"/>
      <c r="Y1668" s="27">
        <v>772181</v>
      </c>
      <c r="Z1668" s="27"/>
      <c r="AA1668" s="27" t="s">
        <v>7257</v>
      </c>
    </row>
    <row r="1669" spans="1:27" x14ac:dyDescent="0.3">
      <c r="A1669" s="11" t="s">
        <v>5429</v>
      </c>
      <c r="B1669" s="27" t="s">
        <v>11334</v>
      </c>
      <c r="M1669" s="22" t="str">
        <f t="shared" si="31"/>
        <v xml:space="preserve">TOYOTA : HILUX, HIACE - 2KD |  :  -  |  :  - </v>
      </c>
      <c r="N1669" s="12" t="s">
        <v>1008</v>
      </c>
      <c r="O1669" s="12"/>
      <c r="P1669" s="12"/>
      <c r="Q1669" s="12" t="s">
        <v>1673</v>
      </c>
      <c r="R1669" s="11"/>
      <c r="S1669" s="11"/>
      <c r="T1669" s="11" t="s">
        <v>2102</v>
      </c>
      <c r="U1669" s="11"/>
      <c r="V1669" s="11"/>
      <c r="W1669" s="27" t="s">
        <v>7962</v>
      </c>
      <c r="X1669" s="27"/>
      <c r="Y1669" s="27">
        <v>772192</v>
      </c>
      <c r="Z1669" s="27"/>
      <c r="AA1669" s="27" t="s">
        <v>7190</v>
      </c>
    </row>
    <row r="1670" spans="1:27" x14ac:dyDescent="0.3">
      <c r="A1670" s="11" t="s">
        <v>5430</v>
      </c>
      <c r="B1670" s="27" t="s">
        <v>11299</v>
      </c>
      <c r="M1670" s="22" t="str">
        <f t="shared" si="31"/>
        <v xml:space="preserve">ASIA : TOWNER - VARIOS | NISSAN :  -  |  :  - </v>
      </c>
      <c r="N1670" s="12" t="s">
        <v>2759</v>
      </c>
      <c r="O1670" s="12" t="s">
        <v>1003</v>
      </c>
      <c r="P1670" s="12"/>
      <c r="Q1670" s="12" t="s">
        <v>10668</v>
      </c>
      <c r="R1670" s="11"/>
      <c r="S1670" s="11"/>
      <c r="T1670" s="11" t="s">
        <v>1021</v>
      </c>
      <c r="U1670" s="11"/>
      <c r="V1670" s="11"/>
      <c r="W1670" s="27" t="s">
        <v>7963</v>
      </c>
      <c r="X1670" s="27"/>
      <c r="Y1670" s="27">
        <v>772195</v>
      </c>
      <c r="Z1670" s="27"/>
      <c r="AA1670" s="27" t="s">
        <v>7275</v>
      </c>
    </row>
    <row r="1671" spans="1:27" x14ac:dyDescent="0.3">
      <c r="A1671" s="11" t="s">
        <v>5431</v>
      </c>
      <c r="B1671" s="27" t="s">
        <v>11299</v>
      </c>
      <c r="M1671" s="22" t="str">
        <f t="shared" si="31"/>
        <v xml:space="preserve">HYUNDAI : PORTER - VARIOS |  :  -  |  :  - </v>
      </c>
      <c r="N1671" s="12" t="s">
        <v>1002</v>
      </c>
      <c r="O1671" s="12"/>
      <c r="P1671" s="12"/>
      <c r="Q1671" s="12" t="s">
        <v>1826</v>
      </c>
      <c r="R1671" s="11"/>
      <c r="S1671" s="11"/>
      <c r="T1671" s="11" t="s">
        <v>1021</v>
      </c>
      <c r="U1671" s="11"/>
      <c r="V1671" s="11"/>
      <c r="W1671" s="27" t="s">
        <v>7964</v>
      </c>
      <c r="X1671" s="27"/>
      <c r="Y1671" s="27">
        <v>772201</v>
      </c>
      <c r="Z1671" s="27"/>
      <c r="AA1671" s="27" t="s">
        <v>7190</v>
      </c>
    </row>
    <row r="1672" spans="1:27" x14ac:dyDescent="0.3">
      <c r="A1672" s="11" t="s">
        <v>5432</v>
      </c>
      <c r="B1672" s="27" t="s">
        <v>11299</v>
      </c>
      <c r="M1672" s="22" t="str">
        <f t="shared" si="31"/>
        <v xml:space="preserve">NISSAN : ATLAS, CARAVAN, URBAN - FD35, TD23, TD25, TD27 |  :  -  |  :  - </v>
      </c>
      <c r="N1672" s="12" t="s">
        <v>1003</v>
      </c>
      <c r="O1672" s="12"/>
      <c r="P1672" s="12"/>
      <c r="Q1672" s="12" t="s">
        <v>10669</v>
      </c>
      <c r="R1672" s="11"/>
      <c r="S1672" s="11"/>
      <c r="T1672" s="11" t="s">
        <v>10670</v>
      </c>
      <c r="U1672" s="11"/>
      <c r="V1672" s="11"/>
      <c r="W1672" s="27" t="s">
        <v>7965</v>
      </c>
      <c r="X1672" s="27"/>
      <c r="Y1672" s="27">
        <v>772210</v>
      </c>
      <c r="Z1672" s="27"/>
      <c r="AA1672" s="27" t="s">
        <v>7192</v>
      </c>
    </row>
    <row r="1673" spans="1:27" x14ac:dyDescent="0.3">
      <c r="A1673" s="11" t="s">
        <v>5433</v>
      </c>
      <c r="B1673" s="27" t="s">
        <v>11299</v>
      </c>
      <c r="M1673" s="22" t="str">
        <f t="shared" si="31"/>
        <v xml:space="preserve">NISSAN : ATLAS, CARAVAN, CIVILIAN - SD22, SD23 |  :  -  |  :  - </v>
      </c>
      <c r="N1673" s="12" t="s">
        <v>1003</v>
      </c>
      <c r="O1673" s="12"/>
      <c r="P1673" s="12"/>
      <c r="Q1673" s="12" t="s">
        <v>10671</v>
      </c>
      <c r="R1673" s="11"/>
      <c r="S1673" s="11"/>
      <c r="T1673" s="11" t="s">
        <v>10672</v>
      </c>
      <c r="U1673" s="11"/>
      <c r="V1673" s="11"/>
      <c r="W1673" s="27" t="s">
        <v>7966</v>
      </c>
      <c r="X1673" s="27"/>
      <c r="Y1673" s="27">
        <v>772215</v>
      </c>
      <c r="Z1673" s="27"/>
      <c r="AA1673" s="27" t="s">
        <v>7192</v>
      </c>
    </row>
    <row r="1674" spans="1:27" x14ac:dyDescent="0.3">
      <c r="A1674" s="11" t="s">
        <v>5434</v>
      </c>
      <c r="B1674" s="27" t="s">
        <v>11302</v>
      </c>
      <c r="M1674" s="22" t="str">
        <f t="shared" si="31"/>
        <v xml:space="preserve">NISSAN : CONDOR, TRUCK - FE6, FE6T |  :  -  |  :  - </v>
      </c>
      <c r="N1674" s="12" t="s">
        <v>1003</v>
      </c>
      <c r="O1674" s="12"/>
      <c r="P1674" s="12"/>
      <c r="Q1674" s="12" t="s">
        <v>3844</v>
      </c>
      <c r="R1674" s="11"/>
      <c r="S1674" s="11"/>
      <c r="T1674" s="11" t="s">
        <v>10673</v>
      </c>
      <c r="U1674" s="11"/>
      <c r="V1674" s="11"/>
      <c r="W1674" s="27" t="s">
        <v>7967</v>
      </c>
      <c r="X1674" s="27"/>
      <c r="Y1674" s="27">
        <v>772220</v>
      </c>
      <c r="Z1674" s="27"/>
      <c r="AA1674" s="27" t="s">
        <v>7192</v>
      </c>
    </row>
    <row r="1675" spans="1:27" x14ac:dyDescent="0.3">
      <c r="A1675" s="11" t="s">
        <v>5435</v>
      </c>
      <c r="B1675" s="27" t="s">
        <v>11334</v>
      </c>
      <c r="M1675" s="22" t="str">
        <f t="shared" si="31"/>
        <v xml:space="preserve">TOYOTA : COASTER - VARIOS |  :  -  |  :  - </v>
      </c>
      <c r="N1675" s="12" t="s">
        <v>1008</v>
      </c>
      <c r="O1675" s="12"/>
      <c r="P1675" s="12"/>
      <c r="Q1675" s="12" t="s">
        <v>1679</v>
      </c>
      <c r="R1675" s="11"/>
      <c r="S1675" s="11"/>
      <c r="T1675" s="11" t="s">
        <v>1021</v>
      </c>
      <c r="U1675" s="11"/>
      <c r="V1675" s="11"/>
      <c r="W1675" s="27" t="s">
        <v>7968</v>
      </c>
      <c r="X1675" s="27"/>
      <c r="Y1675" s="27">
        <v>772230</v>
      </c>
      <c r="Z1675" s="27"/>
      <c r="AA1675" s="27" t="s">
        <v>7203</v>
      </c>
    </row>
    <row r="1676" spans="1:27" x14ac:dyDescent="0.3">
      <c r="A1676" s="11" t="s">
        <v>5436</v>
      </c>
      <c r="B1676" s="27" t="s">
        <v>11334</v>
      </c>
      <c r="M1676" s="22" t="str">
        <f t="shared" si="31"/>
        <v xml:space="preserve">ISUZU : VARIOS - VARIOS |  :  -  |  :  - </v>
      </c>
      <c r="N1676" s="12" t="s">
        <v>1013</v>
      </c>
      <c r="O1676" s="12"/>
      <c r="P1676" s="12"/>
      <c r="Q1676" s="12" t="s">
        <v>1021</v>
      </c>
      <c r="R1676" s="11"/>
      <c r="S1676" s="11"/>
      <c r="T1676" s="11" t="s">
        <v>1021</v>
      </c>
      <c r="U1676" s="11"/>
      <c r="V1676" s="11"/>
      <c r="W1676" s="27" t="s">
        <v>7969</v>
      </c>
      <c r="X1676" s="27"/>
      <c r="Y1676" s="27">
        <v>772238</v>
      </c>
      <c r="Z1676" s="27"/>
      <c r="AA1676" s="27" t="s">
        <v>7190</v>
      </c>
    </row>
    <row r="1677" spans="1:27" ht="37.5" x14ac:dyDescent="0.3">
      <c r="A1677" s="11" t="s">
        <v>5437</v>
      </c>
      <c r="B1677" s="27" t="s">
        <v>11334</v>
      </c>
      <c r="M1677" s="22" t="str">
        <f t="shared" si="31"/>
        <v xml:space="preserve">MITSUBISHI : FUSO - VARIOS |  :  -  |  :  - </v>
      </c>
      <c r="N1677" s="12" t="s">
        <v>1004</v>
      </c>
      <c r="O1677" s="12"/>
      <c r="P1677" s="12"/>
      <c r="Q1677" s="12" t="s">
        <v>1757</v>
      </c>
      <c r="R1677" s="11"/>
      <c r="S1677" s="11"/>
      <c r="T1677" s="11" t="s">
        <v>1021</v>
      </c>
      <c r="U1677" s="11"/>
      <c r="V1677" s="11"/>
      <c r="W1677" s="27" t="s">
        <v>7970</v>
      </c>
      <c r="X1677" s="27"/>
      <c r="Y1677" s="27">
        <v>772245</v>
      </c>
      <c r="Z1677" s="27"/>
      <c r="AA1677" s="27" t="s">
        <v>7239</v>
      </c>
    </row>
    <row r="1678" spans="1:27" x14ac:dyDescent="0.3">
      <c r="A1678" s="11" t="s">
        <v>5438</v>
      </c>
      <c r="B1678" s="27" t="s">
        <v>11299</v>
      </c>
      <c r="M1678" s="22" t="str">
        <f t="shared" si="31"/>
        <v xml:space="preserve">KIA : PICANTO - G4HE, G4HG |  :  -  |  :  - </v>
      </c>
      <c r="N1678" s="12" t="s">
        <v>1001</v>
      </c>
      <c r="O1678" s="12"/>
      <c r="P1678" s="12"/>
      <c r="Q1678" s="12" t="s">
        <v>1745</v>
      </c>
      <c r="R1678" s="11"/>
      <c r="S1678" s="11"/>
      <c r="T1678" s="11" t="s">
        <v>10674</v>
      </c>
      <c r="U1678" s="11"/>
      <c r="V1678" s="11"/>
      <c r="W1678" s="27" t="s">
        <v>7971</v>
      </c>
      <c r="X1678" s="27"/>
      <c r="Y1678" s="27">
        <v>772254</v>
      </c>
      <c r="Z1678" s="27"/>
      <c r="AA1678" s="27" t="s">
        <v>7276</v>
      </c>
    </row>
    <row r="1679" spans="1:27" x14ac:dyDescent="0.3">
      <c r="A1679" s="11" t="s">
        <v>5439</v>
      </c>
      <c r="B1679" s="27" t="s">
        <v>11302</v>
      </c>
      <c r="M1679" s="22" t="str">
        <f t="shared" si="31"/>
        <v xml:space="preserve">NISSAN : JUKE 1600 HR16DE - F15E DOHC |  :  -  |  :  - </v>
      </c>
      <c r="N1679" s="12" t="s">
        <v>1003</v>
      </c>
      <c r="O1679" s="12"/>
      <c r="P1679" s="12"/>
      <c r="Q1679" s="12" t="s">
        <v>10675</v>
      </c>
      <c r="R1679" s="11"/>
      <c r="S1679" s="11"/>
      <c r="T1679" s="11" t="s">
        <v>10676</v>
      </c>
      <c r="U1679" s="11"/>
      <c r="V1679" s="11"/>
      <c r="W1679" s="27" t="s">
        <v>7972</v>
      </c>
      <c r="X1679" s="27"/>
      <c r="Y1679" s="27">
        <v>792253</v>
      </c>
      <c r="Z1679" s="27"/>
      <c r="AA1679" s="27" t="s">
        <v>7236</v>
      </c>
    </row>
    <row r="1680" spans="1:27" x14ac:dyDescent="0.3">
      <c r="A1680" s="11" t="s">
        <v>5440</v>
      </c>
      <c r="B1680" s="27" t="s">
        <v>11299</v>
      </c>
      <c r="M1680" s="22" t="str">
        <f t="shared" si="31"/>
        <v xml:space="preserve">DAEWOO : MATIZ, TICO - VARIOS | SUZUKI : VARIOS - VARIOS |  :  - </v>
      </c>
      <c r="N1680" s="12" t="s">
        <v>1006</v>
      </c>
      <c r="O1680" s="12" t="s">
        <v>1010</v>
      </c>
      <c r="P1680" s="12"/>
      <c r="Q1680" s="12" t="s">
        <v>10677</v>
      </c>
      <c r="R1680" s="11" t="s">
        <v>1021</v>
      </c>
      <c r="S1680" s="11"/>
      <c r="T1680" s="11" t="s">
        <v>1021</v>
      </c>
      <c r="U1680" s="11" t="s">
        <v>1021</v>
      </c>
      <c r="V1680" s="11"/>
      <c r="W1680" s="27" t="s">
        <v>7973</v>
      </c>
      <c r="X1680" s="27"/>
      <c r="Y1680" s="27">
        <v>772260</v>
      </c>
      <c r="Z1680" s="27"/>
      <c r="AA1680" s="27" t="s">
        <v>7275</v>
      </c>
    </row>
    <row r="1681" spans="1:27" ht="37.5" x14ac:dyDescent="0.3">
      <c r="A1681" s="11" t="s">
        <v>5441</v>
      </c>
      <c r="B1681" s="27" t="s">
        <v>11299</v>
      </c>
      <c r="M1681" s="22" t="str">
        <f t="shared" si="31"/>
        <v xml:space="preserve">NISSAN : CIVILIAN - VARIOS |  :  -  |  :  - </v>
      </c>
      <c r="N1681" s="12" t="s">
        <v>1003</v>
      </c>
      <c r="O1681" s="12"/>
      <c r="P1681" s="12"/>
      <c r="Q1681" s="12" t="s">
        <v>4023</v>
      </c>
      <c r="R1681" s="11"/>
      <c r="S1681" s="11"/>
      <c r="T1681" s="11" t="s">
        <v>1021</v>
      </c>
      <c r="U1681" s="11"/>
      <c r="V1681" s="11"/>
      <c r="W1681" s="27" t="s">
        <v>7974</v>
      </c>
      <c r="X1681" s="27"/>
      <c r="Y1681" s="27">
        <v>772265</v>
      </c>
      <c r="Z1681" s="27"/>
      <c r="AA1681" s="27" t="s">
        <v>7277</v>
      </c>
    </row>
    <row r="1682" spans="1:27" x14ac:dyDescent="0.3">
      <c r="A1682" s="11" t="s">
        <v>5442</v>
      </c>
      <c r="B1682" s="27" t="s">
        <v>11299</v>
      </c>
      <c r="M1682" s="22" t="str">
        <f t="shared" si="31"/>
        <v xml:space="preserve">NISSAN : CONDOR - FD6 |  :  -  |  :  - </v>
      </c>
      <c r="N1682" s="12" t="s">
        <v>1003</v>
      </c>
      <c r="O1682" s="12"/>
      <c r="P1682" s="12"/>
      <c r="Q1682" s="12" t="s">
        <v>1936</v>
      </c>
      <c r="R1682" s="11"/>
      <c r="S1682" s="11"/>
      <c r="T1682" s="11" t="s">
        <v>3943</v>
      </c>
      <c r="U1682" s="11"/>
      <c r="V1682" s="11"/>
      <c r="W1682" s="27" t="s">
        <v>7975</v>
      </c>
      <c r="X1682" s="27"/>
      <c r="Y1682" s="27">
        <v>772267</v>
      </c>
      <c r="Z1682" s="27"/>
      <c r="AA1682" s="27" t="s">
        <v>7192</v>
      </c>
    </row>
    <row r="1683" spans="1:27" x14ac:dyDescent="0.3">
      <c r="A1683" s="11" t="s">
        <v>5443</v>
      </c>
      <c r="B1683" s="27" t="s">
        <v>11299</v>
      </c>
      <c r="M1683" s="22" t="str">
        <f t="shared" si="31"/>
        <v xml:space="preserve">MITSUBISHI : FUSO, ROSA - VARIOS |  :  -  |  :  - </v>
      </c>
      <c r="N1683" s="12" t="s">
        <v>1004</v>
      </c>
      <c r="O1683" s="12"/>
      <c r="P1683" s="12"/>
      <c r="Q1683" s="12" t="s">
        <v>10678</v>
      </c>
      <c r="R1683" s="11"/>
      <c r="S1683" s="11"/>
      <c r="T1683" s="11" t="s">
        <v>1021</v>
      </c>
      <c r="U1683" s="11"/>
      <c r="V1683" s="11"/>
      <c r="W1683" s="27" t="s">
        <v>7976</v>
      </c>
      <c r="X1683" s="27"/>
      <c r="Y1683" s="27">
        <v>772269</v>
      </c>
      <c r="Z1683" s="27"/>
      <c r="AA1683" s="27" t="s">
        <v>7203</v>
      </c>
    </row>
    <row r="1684" spans="1:27" x14ac:dyDescent="0.3">
      <c r="A1684" s="11" t="s">
        <v>5444</v>
      </c>
      <c r="B1684" s="27" t="s">
        <v>11334</v>
      </c>
      <c r="M1684" s="22" t="str">
        <f t="shared" si="31"/>
        <v xml:space="preserve">TOYOTA : VARIOS - VARIOS | ISUZU : VARIOS - VARIOS |  :  - </v>
      </c>
      <c r="N1684" s="12" t="s">
        <v>1008</v>
      </c>
      <c r="O1684" s="12" t="s">
        <v>1013</v>
      </c>
      <c r="P1684" s="12"/>
      <c r="Q1684" s="12" t="s">
        <v>1021</v>
      </c>
      <c r="R1684" s="11" t="s">
        <v>1021</v>
      </c>
      <c r="S1684" s="11"/>
      <c r="T1684" s="11" t="s">
        <v>1021</v>
      </c>
      <c r="U1684" s="11" t="s">
        <v>1021</v>
      </c>
      <c r="V1684" s="11"/>
      <c r="W1684" s="27" t="s">
        <v>7977</v>
      </c>
      <c r="X1684" s="27"/>
      <c r="Y1684" s="27">
        <v>772272</v>
      </c>
      <c r="Z1684" s="27"/>
      <c r="AA1684" s="27" t="s">
        <v>7203</v>
      </c>
    </row>
    <row r="1685" spans="1:27" x14ac:dyDescent="0.3">
      <c r="A1685" s="11" t="s">
        <v>5445</v>
      </c>
      <c r="B1685" s="27" t="s">
        <v>11299</v>
      </c>
      <c r="M1685" s="22" t="str">
        <f t="shared" si="31"/>
        <v xml:space="preserve">NISSAN : ATLAS, CONDOR - VARIOS |  :  -  |  :  - </v>
      </c>
      <c r="N1685" s="12" t="s">
        <v>1003</v>
      </c>
      <c r="O1685" s="12"/>
      <c r="P1685" s="12"/>
      <c r="Q1685" s="12" t="s">
        <v>1836</v>
      </c>
      <c r="R1685" s="11"/>
      <c r="S1685" s="11"/>
      <c r="T1685" s="11" t="s">
        <v>1021</v>
      </c>
      <c r="U1685" s="11"/>
      <c r="V1685" s="11"/>
      <c r="W1685" s="27" t="s">
        <v>7978</v>
      </c>
      <c r="X1685" s="27"/>
      <c r="Y1685" s="27">
        <v>772275</v>
      </c>
      <c r="Z1685" s="27"/>
      <c r="AA1685" s="27" t="s">
        <v>7203</v>
      </c>
    </row>
    <row r="1686" spans="1:27" x14ac:dyDescent="0.3">
      <c r="A1686" s="11" t="s">
        <v>5446</v>
      </c>
      <c r="B1686" s="27" t="s">
        <v>11334</v>
      </c>
      <c r="M1686" s="22" t="str">
        <f t="shared" si="31"/>
        <v xml:space="preserve">TOYOTA : HILUX VIGO - VARIOS |  :  -  |  :  - </v>
      </c>
      <c r="N1686" s="12" t="s">
        <v>1008</v>
      </c>
      <c r="O1686" s="12"/>
      <c r="P1686" s="12"/>
      <c r="Q1686" s="12" t="s">
        <v>10679</v>
      </c>
      <c r="R1686" s="11"/>
      <c r="S1686" s="11"/>
      <c r="T1686" s="11" t="s">
        <v>1021</v>
      </c>
      <c r="U1686" s="11"/>
      <c r="V1686" s="11"/>
      <c r="W1686" s="27" t="s">
        <v>7979</v>
      </c>
      <c r="X1686" s="27"/>
      <c r="Y1686" s="27">
        <v>772283</v>
      </c>
      <c r="Z1686" s="27"/>
      <c r="AA1686" s="27" t="s">
        <v>7257</v>
      </c>
    </row>
    <row r="1687" spans="1:27" ht="37.5" x14ac:dyDescent="0.3">
      <c r="A1687" s="11" t="s">
        <v>5447</v>
      </c>
      <c r="B1687" s="27" t="s">
        <v>11334</v>
      </c>
      <c r="M1687" s="22" t="str">
        <f t="shared" si="31"/>
        <v xml:space="preserve">TOYOTA : HILUX - VARIOS |  :  -  |  :  - </v>
      </c>
      <c r="N1687" s="12" t="s">
        <v>1008</v>
      </c>
      <c r="O1687" s="12"/>
      <c r="P1687" s="12"/>
      <c r="Q1687" s="12" t="s">
        <v>1792</v>
      </c>
      <c r="R1687" s="11"/>
      <c r="S1687" s="11"/>
      <c r="T1687" s="11" t="s">
        <v>1021</v>
      </c>
      <c r="U1687" s="11"/>
      <c r="V1687" s="11"/>
      <c r="W1687" s="27" t="s">
        <v>7980</v>
      </c>
      <c r="X1687" s="27"/>
      <c r="Y1687" s="27">
        <v>772290</v>
      </c>
      <c r="Z1687" s="27"/>
      <c r="AA1687" s="27" t="s">
        <v>7278</v>
      </c>
    </row>
    <row r="1688" spans="1:27" x14ac:dyDescent="0.3">
      <c r="A1688" s="11" t="s">
        <v>5448</v>
      </c>
      <c r="B1688" s="27" t="s">
        <v>11334</v>
      </c>
      <c r="M1688" s="22" t="str">
        <f t="shared" si="31"/>
        <v xml:space="preserve">HYUNDAI : H1, STAREX - VARIOS |  :  -  |  :  - </v>
      </c>
      <c r="N1688" s="12" t="s">
        <v>1002</v>
      </c>
      <c r="O1688" s="12"/>
      <c r="P1688" s="12"/>
      <c r="Q1688" s="12" t="s">
        <v>2767</v>
      </c>
      <c r="R1688" s="11"/>
      <c r="S1688" s="11"/>
      <c r="T1688" s="11" t="s">
        <v>1021</v>
      </c>
      <c r="U1688" s="11"/>
      <c r="V1688" s="11"/>
      <c r="W1688" s="27" t="s">
        <v>7981</v>
      </c>
      <c r="X1688" s="27"/>
      <c r="Y1688" s="27">
        <v>772304</v>
      </c>
      <c r="Z1688" s="27"/>
      <c r="AA1688" s="27" t="s">
        <v>7257</v>
      </c>
    </row>
    <row r="1689" spans="1:27" ht="37.5" x14ac:dyDescent="0.3">
      <c r="A1689" s="11" t="s">
        <v>5449</v>
      </c>
      <c r="B1689" s="27" t="s">
        <v>11334</v>
      </c>
      <c r="M1689" s="22" t="str">
        <f t="shared" si="31"/>
        <v xml:space="preserve">MITSUBISHI : FUSO - VARIOS |  :  -  |  :  - </v>
      </c>
      <c r="N1689" s="12" t="s">
        <v>1004</v>
      </c>
      <c r="O1689" s="12"/>
      <c r="P1689" s="12"/>
      <c r="Q1689" s="12" t="s">
        <v>1757</v>
      </c>
      <c r="R1689" s="11"/>
      <c r="S1689" s="11"/>
      <c r="T1689" s="11" t="s">
        <v>1021</v>
      </c>
      <c r="U1689" s="11"/>
      <c r="V1689" s="11"/>
      <c r="W1689" s="27" t="s">
        <v>7982</v>
      </c>
      <c r="X1689" s="27"/>
      <c r="Y1689" s="27">
        <v>772315</v>
      </c>
      <c r="Z1689" s="27"/>
      <c r="AA1689" s="27" t="s">
        <v>7239</v>
      </c>
    </row>
    <row r="1690" spans="1:27" x14ac:dyDescent="0.3">
      <c r="A1690" s="11" t="s">
        <v>5450</v>
      </c>
      <c r="B1690" s="27" t="s">
        <v>11299</v>
      </c>
      <c r="M1690" s="22" t="str">
        <f t="shared" si="31"/>
        <v xml:space="preserve">TOYOTA : HILUX - 1KD, 2KD |  :  -  |  :  - </v>
      </c>
      <c r="N1690" s="12" t="s">
        <v>1008</v>
      </c>
      <c r="O1690" s="12"/>
      <c r="P1690" s="12"/>
      <c r="Q1690" s="12" t="s">
        <v>1792</v>
      </c>
      <c r="R1690" s="11"/>
      <c r="S1690" s="11"/>
      <c r="T1690" s="11" t="s">
        <v>2147</v>
      </c>
      <c r="U1690" s="11"/>
      <c r="V1690" s="11"/>
      <c r="W1690" s="27" t="s">
        <v>7983</v>
      </c>
      <c r="X1690" s="27"/>
      <c r="Y1690" s="27">
        <v>772330</v>
      </c>
      <c r="Z1690" s="27"/>
      <c r="AA1690" s="27" t="s">
        <v>7192</v>
      </c>
    </row>
    <row r="1691" spans="1:27" x14ac:dyDescent="0.3">
      <c r="A1691" s="11" t="s">
        <v>5451</v>
      </c>
      <c r="B1691" s="27" t="s">
        <v>11334</v>
      </c>
      <c r="M1691" s="22" t="str">
        <f t="shared" si="31"/>
        <v xml:space="preserve">NISSAN : PATROL - VARIOS |  :  -  |  :  - </v>
      </c>
      <c r="N1691" s="12" t="s">
        <v>1003</v>
      </c>
      <c r="O1691" s="12"/>
      <c r="P1691" s="12"/>
      <c r="Q1691" s="12" t="s">
        <v>10680</v>
      </c>
      <c r="R1691" s="11"/>
      <c r="S1691" s="11"/>
      <c r="T1691" s="11" t="s">
        <v>1021</v>
      </c>
      <c r="U1691" s="11"/>
      <c r="V1691" s="11"/>
      <c r="W1691" s="27" t="s">
        <v>7984</v>
      </c>
      <c r="X1691" s="27"/>
      <c r="Y1691" s="27">
        <v>772335</v>
      </c>
      <c r="Z1691" s="27"/>
      <c r="AA1691" s="27" t="s">
        <v>7257</v>
      </c>
    </row>
    <row r="1692" spans="1:27" x14ac:dyDescent="0.3">
      <c r="A1692" s="11" t="s">
        <v>5452</v>
      </c>
      <c r="B1692" s="27"/>
      <c r="M1692" s="22" t="str">
        <f t="shared" si="31"/>
        <v xml:space="preserve">HINO : CAMION - VARIOS |  :  -  |  :  - </v>
      </c>
      <c r="N1692" s="12" t="s">
        <v>4039</v>
      </c>
      <c r="O1692" s="12"/>
      <c r="P1692" s="12"/>
      <c r="Q1692" s="12" t="s">
        <v>4040</v>
      </c>
      <c r="R1692" s="11"/>
      <c r="S1692" s="11"/>
      <c r="T1692" s="11" t="s">
        <v>1021</v>
      </c>
      <c r="U1692" s="11"/>
      <c r="V1692" s="11"/>
      <c r="W1692" s="27" t="s">
        <v>7985</v>
      </c>
      <c r="X1692" s="27"/>
      <c r="Y1692" s="27">
        <v>772337</v>
      </c>
      <c r="Z1692" s="27" t="s">
        <v>10341</v>
      </c>
      <c r="AA1692" s="27" t="s">
        <v>7203</v>
      </c>
    </row>
    <row r="1693" spans="1:27" x14ac:dyDescent="0.3">
      <c r="A1693" s="11" t="s">
        <v>5453</v>
      </c>
      <c r="B1693" s="27" t="s">
        <v>11334</v>
      </c>
      <c r="M1693" s="22" t="str">
        <f t="shared" ref="M1693:M1756" si="32">CONCATENATE(N1693," : ",Q1693," - ",T1693," | ",O1693," : ",R1693," - ",U1693," | ",P1693," : ",S1693," - ",V1693)</f>
        <v xml:space="preserve">MITSUBISHI : FUSO - VARIOS |  :  -  |  :  - </v>
      </c>
      <c r="N1693" s="12" t="s">
        <v>1004</v>
      </c>
      <c r="O1693" s="12"/>
      <c r="P1693" s="12"/>
      <c r="Q1693" s="12" t="s">
        <v>1757</v>
      </c>
      <c r="R1693" s="11"/>
      <c r="S1693" s="11"/>
      <c r="T1693" s="11" t="s">
        <v>1021</v>
      </c>
      <c r="U1693" s="11"/>
      <c r="V1693" s="11"/>
      <c r="W1693" s="27" t="s">
        <v>7986</v>
      </c>
      <c r="X1693" s="27"/>
      <c r="Y1693" s="27">
        <v>772340</v>
      </c>
      <c r="Z1693" s="27"/>
      <c r="AA1693" s="27" t="s">
        <v>1695</v>
      </c>
    </row>
    <row r="1694" spans="1:27" x14ac:dyDescent="0.3">
      <c r="A1694" s="11" t="s">
        <v>5454</v>
      </c>
      <c r="B1694" s="27" t="s">
        <v>11334</v>
      </c>
      <c r="M1694" s="22" t="str">
        <f t="shared" si="32"/>
        <v xml:space="preserve">TOYOTA : HILUX, HIACE - VARIOS |  :  -  |  :  - </v>
      </c>
      <c r="N1694" s="12" t="s">
        <v>1008</v>
      </c>
      <c r="O1694" s="12"/>
      <c r="P1694" s="12"/>
      <c r="Q1694" s="12" t="s">
        <v>1673</v>
      </c>
      <c r="R1694" s="11"/>
      <c r="S1694" s="11"/>
      <c r="T1694" s="11" t="s">
        <v>1021</v>
      </c>
      <c r="U1694" s="11"/>
      <c r="V1694" s="11"/>
      <c r="W1694" s="27" t="s">
        <v>7987</v>
      </c>
      <c r="X1694" s="27"/>
      <c r="Y1694" s="27">
        <v>772360</v>
      </c>
      <c r="Z1694" s="27"/>
      <c r="AA1694" s="27" t="s">
        <v>7257</v>
      </c>
    </row>
    <row r="1695" spans="1:27" x14ac:dyDescent="0.3">
      <c r="A1695" s="11" t="s">
        <v>5455</v>
      </c>
      <c r="B1695" s="27" t="s">
        <v>11299</v>
      </c>
      <c r="M1695" s="22" t="str">
        <f t="shared" si="32"/>
        <v xml:space="preserve">SUBARU : JUSTY 1000 - EF10 SOHC |  :  -  |  :  - </v>
      </c>
      <c r="N1695" s="12" t="s">
        <v>10486</v>
      </c>
      <c r="O1695" s="12"/>
      <c r="P1695" s="12"/>
      <c r="Q1695" s="12" t="s">
        <v>10681</v>
      </c>
      <c r="R1695" s="11"/>
      <c r="S1695" s="11"/>
      <c r="T1695" s="11" t="s">
        <v>10682</v>
      </c>
      <c r="U1695" s="11"/>
      <c r="V1695" s="11"/>
      <c r="W1695" s="27" t="s">
        <v>7988</v>
      </c>
      <c r="X1695" s="27"/>
      <c r="Y1695" s="27">
        <v>772369</v>
      </c>
      <c r="Z1695" s="27"/>
      <c r="AA1695" s="27" t="s">
        <v>7275</v>
      </c>
    </row>
    <row r="1696" spans="1:27" x14ac:dyDescent="0.3">
      <c r="A1696" s="11" t="s">
        <v>5456</v>
      </c>
      <c r="B1696" s="27" t="s">
        <v>11299</v>
      </c>
      <c r="M1696" s="22" t="str">
        <f t="shared" si="32"/>
        <v xml:space="preserve">SUZUKI : APV - G13, G15, G16 |  :  -  |  :  - </v>
      </c>
      <c r="N1696" s="12" t="s">
        <v>1010</v>
      </c>
      <c r="O1696" s="12"/>
      <c r="P1696" s="12"/>
      <c r="Q1696" s="12" t="s">
        <v>3961</v>
      </c>
      <c r="R1696" s="11"/>
      <c r="S1696" s="11"/>
      <c r="T1696" s="11" t="s">
        <v>10683</v>
      </c>
      <c r="U1696" s="11"/>
      <c r="V1696" s="11"/>
      <c r="W1696" s="27" t="s">
        <v>7989</v>
      </c>
      <c r="X1696" s="27"/>
      <c r="Y1696" s="27">
        <v>772375</v>
      </c>
      <c r="Z1696" s="27"/>
      <c r="AA1696" s="27" t="s">
        <v>7275</v>
      </c>
    </row>
    <row r="1697" spans="1:27" x14ac:dyDescent="0.3">
      <c r="A1697" s="11" t="s">
        <v>5457</v>
      </c>
      <c r="B1697" s="27" t="s">
        <v>11334</v>
      </c>
      <c r="M1697" s="22" t="str">
        <f t="shared" si="32"/>
        <v xml:space="preserve">TOYOTA : DYNA - VARIOS |  :  -  |  :  - </v>
      </c>
      <c r="N1697" s="12" t="s">
        <v>1008</v>
      </c>
      <c r="O1697" s="12"/>
      <c r="P1697" s="12"/>
      <c r="Q1697" s="12" t="s">
        <v>2986</v>
      </c>
      <c r="R1697" s="11"/>
      <c r="S1697" s="11"/>
      <c r="T1697" s="11" t="s">
        <v>1021</v>
      </c>
      <c r="U1697" s="11"/>
      <c r="V1697" s="11"/>
      <c r="W1697" s="27" t="s">
        <v>7990</v>
      </c>
      <c r="X1697" s="27"/>
      <c r="Y1697" s="27">
        <v>772380</v>
      </c>
      <c r="Z1697" s="27"/>
      <c r="AA1697" s="27" t="s">
        <v>7257</v>
      </c>
    </row>
    <row r="1698" spans="1:27" x14ac:dyDescent="0.3">
      <c r="A1698" s="11" t="s">
        <v>5458</v>
      </c>
      <c r="B1698" s="27" t="s">
        <v>11329</v>
      </c>
      <c r="M1698" s="22" t="str">
        <f t="shared" si="32"/>
        <v xml:space="preserve">HYUNDAI : VARIOS - VARIOS | ISUZU : VARIOS - VARIOS |  :  - </v>
      </c>
      <c r="N1698" s="12" t="s">
        <v>1002</v>
      </c>
      <c r="O1698" s="12" t="s">
        <v>1013</v>
      </c>
      <c r="P1698" s="12"/>
      <c r="Q1698" s="12" t="s">
        <v>1021</v>
      </c>
      <c r="R1698" s="11" t="s">
        <v>1021</v>
      </c>
      <c r="S1698" s="11"/>
      <c r="T1698" s="11" t="s">
        <v>1021</v>
      </c>
      <c r="U1698" s="11" t="s">
        <v>1021</v>
      </c>
      <c r="V1698" s="11"/>
      <c r="W1698" s="27" t="s">
        <v>7991</v>
      </c>
      <c r="X1698" s="27"/>
      <c r="Y1698" s="27">
        <v>772395</v>
      </c>
      <c r="Z1698" s="27"/>
      <c r="AA1698" s="27" t="s">
        <v>7203</v>
      </c>
    </row>
    <row r="1699" spans="1:27" ht="37.5" x14ac:dyDescent="0.3">
      <c r="A1699" s="11" t="s">
        <v>5459</v>
      </c>
      <c r="B1699" s="27" t="s">
        <v>11334</v>
      </c>
      <c r="M1699" s="22" t="str">
        <f t="shared" si="32"/>
        <v xml:space="preserve">TOYOTA : HILUX, HILUX VIGO - VARIOS |  :  -  |  :  - </v>
      </c>
      <c r="N1699" s="12" t="s">
        <v>1008</v>
      </c>
      <c r="O1699" s="12"/>
      <c r="P1699" s="12"/>
      <c r="Q1699" s="12" t="s">
        <v>10684</v>
      </c>
      <c r="R1699" s="11"/>
      <c r="S1699" s="11"/>
      <c r="T1699" s="11" t="s">
        <v>1021</v>
      </c>
      <c r="U1699" s="11"/>
      <c r="V1699" s="11"/>
      <c r="W1699" s="27" t="s">
        <v>7992</v>
      </c>
      <c r="X1699" s="27"/>
      <c r="Y1699" s="27">
        <v>772400</v>
      </c>
      <c r="Z1699" s="27"/>
      <c r="AA1699" s="27" t="s">
        <v>7279</v>
      </c>
    </row>
    <row r="1700" spans="1:27" x14ac:dyDescent="0.3">
      <c r="A1700" s="11" t="s">
        <v>5460</v>
      </c>
      <c r="B1700" s="27" t="s">
        <v>11299</v>
      </c>
      <c r="M1700" s="22" t="str">
        <f t="shared" si="32"/>
        <v xml:space="preserve">MAZDA : 323 - VARIOS |  :  -  |  :  - </v>
      </c>
      <c r="N1700" s="12" t="s">
        <v>2257</v>
      </c>
      <c r="O1700" s="12"/>
      <c r="P1700" s="12"/>
      <c r="Q1700" s="12">
        <v>323</v>
      </c>
      <c r="R1700" s="11"/>
      <c r="S1700" s="11"/>
      <c r="T1700" s="11" t="s">
        <v>1021</v>
      </c>
      <c r="U1700" s="11"/>
      <c r="V1700" s="11"/>
      <c r="W1700" s="27" t="s">
        <v>7993</v>
      </c>
      <c r="X1700" s="27"/>
      <c r="Y1700" s="27">
        <v>772405</v>
      </c>
      <c r="Z1700" s="27"/>
      <c r="AA1700" s="27" t="s">
        <v>7275</v>
      </c>
    </row>
    <row r="1701" spans="1:27" x14ac:dyDescent="0.3">
      <c r="A1701" s="11" t="s">
        <v>5461</v>
      </c>
      <c r="B1701" s="27" t="s">
        <v>11334</v>
      </c>
      <c r="M1701" s="22" t="str">
        <f t="shared" si="32"/>
        <v xml:space="preserve">ISUZU : JOURNEY - VARIOS |  :  -  |  :  - </v>
      </c>
      <c r="N1701" s="12" t="s">
        <v>1013</v>
      </c>
      <c r="O1701" s="12"/>
      <c r="P1701" s="12"/>
      <c r="Q1701" s="12" t="s">
        <v>10685</v>
      </c>
      <c r="R1701" s="11"/>
      <c r="S1701" s="11"/>
      <c r="T1701" s="11" t="s">
        <v>1021</v>
      </c>
      <c r="U1701" s="11"/>
      <c r="V1701" s="11"/>
      <c r="W1701" s="27" t="s">
        <v>7994</v>
      </c>
      <c r="X1701" s="27"/>
      <c r="Y1701" s="27">
        <v>772410</v>
      </c>
      <c r="Z1701" s="27"/>
      <c r="AA1701" s="27" t="s">
        <v>7257</v>
      </c>
    </row>
    <row r="1702" spans="1:27" ht="37.5" x14ac:dyDescent="0.3">
      <c r="A1702" s="11" t="s">
        <v>5462</v>
      </c>
      <c r="B1702" s="27"/>
      <c r="M1702" s="22" t="str">
        <f t="shared" si="32"/>
        <v xml:space="preserve">CHANGAN : VARIOS - VARIOS | OTROS : OTROS - OTROS |  :  - </v>
      </c>
      <c r="N1702" s="12" t="s">
        <v>1007</v>
      </c>
      <c r="O1702" s="12" t="s">
        <v>1746</v>
      </c>
      <c r="P1702" s="12"/>
      <c r="Q1702" s="12" t="s">
        <v>1021</v>
      </c>
      <c r="R1702" s="11" t="s">
        <v>1746</v>
      </c>
      <c r="S1702" s="11"/>
      <c r="T1702" s="11" t="s">
        <v>1021</v>
      </c>
      <c r="U1702" s="11" t="s">
        <v>1746</v>
      </c>
      <c r="V1702" s="11"/>
      <c r="W1702" s="27" t="s">
        <v>7995</v>
      </c>
      <c r="X1702" s="27"/>
      <c r="Y1702" s="27">
        <v>792413</v>
      </c>
      <c r="Z1702" s="27"/>
      <c r="AA1702" s="27" t="s">
        <v>7280</v>
      </c>
    </row>
    <row r="1703" spans="1:27" x14ac:dyDescent="0.3">
      <c r="A1703" s="11" t="s">
        <v>5463</v>
      </c>
      <c r="B1703" s="27" t="s">
        <v>11299</v>
      </c>
      <c r="M1703" s="22" t="str">
        <f t="shared" si="32"/>
        <v xml:space="preserve">TOYOTA : CARINA - 4A, 5A |  :  -  |  :  - </v>
      </c>
      <c r="N1703" s="12" t="s">
        <v>1008</v>
      </c>
      <c r="O1703" s="12"/>
      <c r="P1703" s="12"/>
      <c r="Q1703" s="12" t="s">
        <v>10686</v>
      </c>
      <c r="R1703" s="11"/>
      <c r="S1703" s="11"/>
      <c r="T1703" s="11" t="s">
        <v>10687</v>
      </c>
      <c r="U1703" s="11"/>
      <c r="V1703" s="11"/>
      <c r="W1703" s="27" t="s">
        <v>7996</v>
      </c>
      <c r="X1703" s="27"/>
      <c r="Y1703" s="27">
        <v>772415</v>
      </c>
      <c r="Z1703" s="27"/>
      <c r="AA1703" s="27" t="s">
        <v>7275</v>
      </c>
    </row>
    <row r="1704" spans="1:27" x14ac:dyDescent="0.3">
      <c r="A1704" s="11" t="s">
        <v>5464</v>
      </c>
      <c r="B1704" s="27" t="s">
        <v>11299</v>
      </c>
      <c r="M1704" s="22" t="str">
        <f t="shared" si="32"/>
        <v xml:space="preserve">TOYOTA : STARLET - 2K, 3K |  :  -  |  :  - </v>
      </c>
      <c r="N1704" s="12" t="s">
        <v>1008</v>
      </c>
      <c r="O1704" s="12"/>
      <c r="P1704" s="12"/>
      <c r="Q1704" s="12" t="s">
        <v>3892</v>
      </c>
      <c r="R1704" s="11"/>
      <c r="S1704" s="11"/>
      <c r="T1704" s="11" t="s">
        <v>10688</v>
      </c>
      <c r="U1704" s="11"/>
      <c r="V1704" s="11"/>
      <c r="W1704" s="27" t="s">
        <v>7997</v>
      </c>
      <c r="X1704" s="27"/>
      <c r="Y1704" s="27">
        <v>772420</v>
      </c>
      <c r="Z1704" s="27"/>
      <c r="AA1704" s="27" t="s">
        <v>7275</v>
      </c>
    </row>
    <row r="1705" spans="1:27" x14ac:dyDescent="0.3">
      <c r="A1705" s="11" t="s">
        <v>5465</v>
      </c>
      <c r="B1705" s="27" t="s">
        <v>11299</v>
      </c>
      <c r="M1705" s="22" t="str">
        <f t="shared" si="32"/>
        <v xml:space="preserve">HINO : CAMION - VARIOS |  :  -  |  :  - </v>
      </c>
      <c r="N1705" s="12" t="s">
        <v>4039</v>
      </c>
      <c r="O1705" s="12"/>
      <c r="P1705" s="12"/>
      <c r="Q1705" s="12" t="s">
        <v>4040</v>
      </c>
      <c r="R1705" s="11"/>
      <c r="S1705" s="11"/>
      <c r="T1705" s="11" t="s">
        <v>1021</v>
      </c>
      <c r="U1705" s="11"/>
      <c r="V1705" s="11"/>
      <c r="W1705" s="27" t="s">
        <v>7998</v>
      </c>
      <c r="X1705" s="27"/>
      <c r="Y1705" s="27">
        <v>772426</v>
      </c>
      <c r="Z1705" s="27"/>
      <c r="AA1705" s="27" t="s">
        <v>7275</v>
      </c>
    </row>
    <row r="1706" spans="1:27" ht="37.5" x14ac:dyDescent="0.3">
      <c r="A1706" s="11" t="s">
        <v>5466</v>
      </c>
      <c r="B1706" s="27" t="s">
        <v>11307</v>
      </c>
      <c r="M1706" s="22" t="str">
        <f t="shared" si="32"/>
        <v xml:space="preserve">SCANIA : VARIOS - VARIOS |  :  -  |  :  - </v>
      </c>
      <c r="N1706" s="12" t="s">
        <v>10664</v>
      </c>
      <c r="O1706" s="12"/>
      <c r="P1706" s="12"/>
      <c r="Q1706" s="12" t="s">
        <v>1021</v>
      </c>
      <c r="R1706" s="11"/>
      <c r="S1706" s="11"/>
      <c r="T1706" s="11" t="s">
        <v>1021</v>
      </c>
      <c r="U1706" s="11"/>
      <c r="V1706" s="11"/>
      <c r="W1706" s="27" t="s">
        <v>7999</v>
      </c>
      <c r="X1706" s="27"/>
      <c r="Y1706" s="27">
        <v>792430</v>
      </c>
      <c r="Z1706" s="27"/>
      <c r="AA1706" s="27" t="s">
        <v>7281</v>
      </c>
    </row>
    <row r="1707" spans="1:27" x14ac:dyDescent="0.3">
      <c r="A1707" s="11" t="s">
        <v>5467</v>
      </c>
      <c r="B1707" s="27" t="s">
        <v>11334</v>
      </c>
      <c r="M1707" s="22" t="str">
        <f t="shared" si="32"/>
        <v xml:space="preserve">HINO : CAMION - VARIOS | DAIHATSU : VARIOS - VARIOS |  :  - </v>
      </c>
      <c r="N1707" s="12" t="s">
        <v>4039</v>
      </c>
      <c r="O1707" s="12" t="s">
        <v>1026</v>
      </c>
      <c r="P1707" s="12"/>
      <c r="Q1707" s="12" t="s">
        <v>4040</v>
      </c>
      <c r="R1707" s="11" t="s">
        <v>1021</v>
      </c>
      <c r="S1707" s="11"/>
      <c r="T1707" s="11" t="s">
        <v>1021</v>
      </c>
      <c r="U1707" s="11" t="s">
        <v>1021</v>
      </c>
      <c r="V1707" s="11"/>
      <c r="W1707" s="27" t="s">
        <v>8000</v>
      </c>
      <c r="X1707" s="27"/>
      <c r="Y1707" s="27">
        <v>772439</v>
      </c>
      <c r="Z1707" s="27"/>
      <c r="AA1707" s="27" t="s">
        <v>7190</v>
      </c>
    </row>
    <row r="1708" spans="1:27" x14ac:dyDescent="0.3">
      <c r="A1708" s="11" t="s">
        <v>5468</v>
      </c>
      <c r="B1708" s="27" t="s">
        <v>11334</v>
      </c>
      <c r="M1708" s="22" t="str">
        <f t="shared" si="32"/>
        <v xml:space="preserve">ISUZU : VARIOS - VARIOS | MITSUBISHI : VARIOS - VARIOS |  :  - </v>
      </c>
      <c r="N1708" s="12" t="s">
        <v>1013</v>
      </c>
      <c r="O1708" s="12" t="s">
        <v>1004</v>
      </c>
      <c r="P1708" s="12"/>
      <c r="Q1708" s="12" t="s">
        <v>1021</v>
      </c>
      <c r="R1708" s="11" t="s">
        <v>1021</v>
      </c>
      <c r="S1708" s="11"/>
      <c r="T1708" s="11" t="s">
        <v>1021</v>
      </c>
      <c r="U1708" s="11" t="s">
        <v>1021</v>
      </c>
      <c r="V1708" s="11"/>
      <c r="W1708" s="27" t="s">
        <v>8001</v>
      </c>
      <c r="X1708" s="27"/>
      <c r="Y1708" s="27">
        <v>772443</v>
      </c>
      <c r="Z1708" s="27"/>
      <c r="AA1708" s="27" t="s">
        <v>7235</v>
      </c>
    </row>
    <row r="1709" spans="1:27" x14ac:dyDescent="0.3">
      <c r="A1709" s="11" t="s">
        <v>5469</v>
      </c>
      <c r="B1709" s="27" t="s">
        <v>11334</v>
      </c>
      <c r="M1709" s="22" t="str">
        <f t="shared" si="32"/>
        <v xml:space="preserve">HYUNDAI : MISTHY - VARIOS |  :  -  |  :  - </v>
      </c>
      <c r="N1709" s="12" t="s">
        <v>1002</v>
      </c>
      <c r="O1709" s="12"/>
      <c r="P1709" s="12"/>
      <c r="Q1709" s="12" t="s">
        <v>10689</v>
      </c>
      <c r="R1709" s="11"/>
      <c r="S1709" s="11"/>
      <c r="T1709" s="11" t="s">
        <v>1021</v>
      </c>
      <c r="U1709" s="11"/>
      <c r="V1709" s="11"/>
      <c r="W1709" s="27" t="s">
        <v>8002</v>
      </c>
      <c r="X1709" s="27"/>
      <c r="Y1709" s="27">
        <v>792449</v>
      </c>
      <c r="Z1709" s="27"/>
      <c r="AA1709" s="27" t="s">
        <v>7257</v>
      </c>
    </row>
    <row r="1710" spans="1:27" x14ac:dyDescent="0.3">
      <c r="A1710" s="11" t="s">
        <v>5470</v>
      </c>
      <c r="B1710" s="27" t="s">
        <v>11334</v>
      </c>
      <c r="M1710" s="22" t="str">
        <f t="shared" si="32"/>
        <v xml:space="preserve">MITSUBISHI : CANTER, ROSA - VARIOS |  :  -  |  :  - </v>
      </c>
      <c r="N1710" s="12" t="s">
        <v>1004</v>
      </c>
      <c r="O1710" s="12"/>
      <c r="P1710" s="12"/>
      <c r="Q1710" s="12" t="s">
        <v>1642</v>
      </c>
      <c r="R1710" s="11"/>
      <c r="S1710" s="11"/>
      <c r="T1710" s="11" t="s">
        <v>1021</v>
      </c>
      <c r="U1710" s="11"/>
      <c r="V1710" s="11"/>
      <c r="W1710" s="27" t="s">
        <v>8003</v>
      </c>
      <c r="X1710" s="27"/>
      <c r="Y1710" s="27">
        <v>772450</v>
      </c>
      <c r="Z1710" s="27"/>
      <c r="AA1710" s="27" t="s">
        <v>7257</v>
      </c>
    </row>
    <row r="1711" spans="1:27" x14ac:dyDescent="0.3">
      <c r="A1711" s="11" t="s">
        <v>5471</v>
      </c>
      <c r="B1711" s="27" t="s">
        <v>11299</v>
      </c>
      <c r="M1711" s="22" t="str">
        <f t="shared" si="32"/>
        <v xml:space="preserve">MITSUBISHI : LANCER 1500, COLT 1300 - 4G15, 4G19 Z25A DOHC |  :  -  |  :  - </v>
      </c>
      <c r="N1711" s="12" t="s">
        <v>1004</v>
      </c>
      <c r="O1711" s="12"/>
      <c r="P1711" s="12"/>
      <c r="Q1711" s="12" t="s">
        <v>10690</v>
      </c>
      <c r="R1711" s="11"/>
      <c r="S1711" s="11"/>
      <c r="T1711" s="11" t="s">
        <v>10691</v>
      </c>
      <c r="U1711" s="11"/>
      <c r="V1711" s="11"/>
      <c r="W1711" s="27" t="s">
        <v>8004</v>
      </c>
      <c r="X1711" s="27"/>
      <c r="Y1711" s="27">
        <v>772458</v>
      </c>
      <c r="Z1711" s="27"/>
      <c r="AA1711" s="27" t="s">
        <v>7275</v>
      </c>
    </row>
    <row r="1712" spans="1:27" x14ac:dyDescent="0.3">
      <c r="A1712" s="11" t="s">
        <v>5472</v>
      </c>
      <c r="B1712" s="27" t="s">
        <v>11299</v>
      </c>
      <c r="M1712" s="22" t="str">
        <f t="shared" si="32"/>
        <v xml:space="preserve">KIA : PICANTO - VARIOS | SUZUKI : CELERIO - G4LA |  :  - </v>
      </c>
      <c r="N1712" s="12" t="s">
        <v>1001</v>
      </c>
      <c r="O1712" s="12" t="s">
        <v>1010</v>
      </c>
      <c r="P1712" s="12"/>
      <c r="Q1712" s="12" t="s">
        <v>1745</v>
      </c>
      <c r="R1712" s="11" t="s">
        <v>10692</v>
      </c>
      <c r="S1712" s="11"/>
      <c r="T1712" s="11" t="s">
        <v>1021</v>
      </c>
      <c r="U1712" s="11" t="s">
        <v>10693</v>
      </c>
      <c r="V1712" s="11"/>
      <c r="W1712" s="27" t="s">
        <v>8005</v>
      </c>
      <c r="X1712" s="27"/>
      <c r="Y1712" s="27">
        <v>772462</v>
      </c>
      <c r="Z1712" s="27"/>
      <c r="AA1712" s="27" t="s">
        <v>7275</v>
      </c>
    </row>
    <row r="1713" spans="1:27" x14ac:dyDescent="0.3">
      <c r="A1713" s="11" t="s">
        <v>5473</v>
      </c>
      <c r="B1713" s="27" t="s">
        <v>11334</v>
      </c>
      <c r="M1713" s="22" t="str">
        <f t="shared" si="32"/>
        <v xml:space="preserve">TOYOTA : HILUX - 2KD |  :  -  |  :  - </v>
      </c>
      <c r="N1713" s="12" t="s">
        <v>1008</v>
      </c>
      <c r="O1713" s="12"/>
      <c r="P1713" s="12"/>
      <c r="Q1713" s="12" t="s">
        <v>1792</v>
      </c>
      <c r="R1713" s="11"/>
      <c r="S1713" s="11"/>
      <c r="T1713" s="11" t="s">
        <v>2102</v>
      </c>
      <c r="U1713" s="11"/>
      <c r="V1713" s="11"/>
      <c r="W1713" s="27" t="s">
        <v>8006</v>
      </c>
      <c r="X1713" s="27"/>
      <c r="Y1713" s="27">
        <v>772464</v>
      </c>
      <c r="Z1713" s="27"/>
      <c r="AA1713" s="27" t="s">
        <v>7257</v>
      </c>
    </row>
    <row r="1714" spans="1:27" x14ac:dyDescent="0.3">
      <c r="A1714" s="11" t="s">
        <v>5474</v>
      </c>
      <c r="B1714" s="27" t="s">
        <v>11340</v>
      </c>
      <c r="M1714" s="22" t="str">
        <f t="shared" si="32"/>
        <v xml:space="preserve">FOTON : CAMION - VARIOS | ISUZU : VARIOS - VARIOS |  :  - </v>
      </c>
      <c r="N1714" s="12" t="s">
        <v>1022</v>
      </c>
      <c r="O1714" s="12" t="s">
        <v>1013</v>
      </c>
      <c r="P1714" s="12"/>
      <c r="Q1714" s="12" t="s">
        <v>4040</v>
      </c>
      <c r="R1714" s="11" t="s">
        <v>1021</v>
      </c>
      <c r="S1714" s="11"/>
      <c r="T1714" s="11" t="s">
        <v>1021</v>
      </c>
      <c r="U1714" s="11" t="s">
        <v>1021</v>
      </c>
      <c r="V1714" s="11"/>
      <c r="W1714" s="27" t="s">
        <v>8007</v>
      </c>
      <c r="X1714" s="27"/>
      <c r="Y1714" s="27">
        <v>772467</v>
      </c>
      <c r="Z1714" s="27"/>
      <c r="AA1714" s="27" t="s">
        <v>7257</v>
      </c>
    </row>
    <row r="1715" spans="1:27" x14ac:dyDescent="0.3">
      <c r="A1715" s="11" t="s">
        <v>5475</v>
      </c>
      <c r="B1715" s="27" t="s">
        <v>11299</v>
      </c>
      <c r="M1715" s="22" t="str">
        <f t="shared" si="32"/>
        <v xml:space="preserve">TOYOTA : VITZ - 1SZ, 2SZ |  :  -  |  :  - </v>
      </c>
      <c r="N1715" s="12" t="s">
        <v>1008</v>
      </c>
      <c r="O1715" s="12"/>
      <c r="P1715" s="12"/>
      <c r="Q1715" s="12" t="s">
        <v>1690</v>
      </c>
      <c r="R1715" s="11"/>
      <c r="S1715" s="11"/>
      <c r="T1715" s="11" t="s">
        <v>10694</v>
      </c>
      <c r="U1715" s="11"/>
      <c r="V1715" s="11"/>
      <c r="W1715" s="27" t="s">
        <v>8008</v>
      </c>
      <c r="X1715" s="27"/>
      <c r="Y1715" s="27">
        <v>772471</v>
      </c>
      <c r="Z1715" s="27"/>
      <c r="AA1715" s="27" t="s">
        <v>7275</v>
      </c>
    </row>
    <row r="1716" spans="1:27" x14ac:dyDescent="0.3">
      <c r="A1716" s="11" t="s">
        <v>5476</v>
      </c>
      <c r="B1716" s="27" t="s">
        <v>11299</v>
      </c>
      <c r="M1716" s="22" t="str">
        <f t="shared" si="32"/>
        <v xml:space="preserve">TOYOTA : COROLLA, CALDINA, SPRINTER, STARLET - 2E, 4E, 5E |  :  -  |  :  - </v>
      </c>
      <c r="N1716" s="12" t="s">
        <v>1008</v>
      </c>
      <c r="O1716" s="12"/>
      <c r="P1716" s="12"/>
      <c r="Q1716" s="12" t="s">
        <v>10586</v>
      </c>
      <c r="R1716" s="11"/>
      <c r="S1716" s="11"/>
      <c r="T1716" s="11" t="s">
        <v>10695</v>
      </c>
      <c r="U1716" s="11"/>
      <c r="V1716" s="11"/>
      <c r="W1716" s="27" t="s">
        <v>8009</v>
      </c>
      <c r="X1716" s="27"/>
      <c r="Y1716" s="27">
        <v>772500</v>
      </c>
      <c r="Z1716" s="27"/>
      <c r="AA1716" s="27" t="s">
        <v>7275</v>
      </c>
    </row>
    <row r="1717" spans="1:27" x14ac:dyDescent="0.3">
      <c r="A1717" s="11" t="s">
        <v>5477</v>
      </c>
      <c r="B1717" s="27" t="s">
        <v>11299</v>
      </c>
      <c r="M1717" s="22" t="str">
        <f t="shared" si="32"/>
        <v xml:space="preserve">MAZDA : TITAN - VARIOS | ASIA : VARIOS - VARIOS |  :  - </v>
      </c>
      <c r="N1717" s="12" t="s">
        <v>2257</v>
      </c>
      <c r="O1717" s="12" t="s">
        <v>2759</v>
      </c>
      <c r="P1717" s="12"/>
      <c r="Q1717" s="12" t="s">
        <v>10696</v>
      </c>
      <c r="R1717" s="11" t="s">
        <v>1021</v>
      </c>
      <c r="S1717" s="11"/>
      <c r="T1717" s="11" t="s">
        <v>1021</v>
      </c>
      <c r="U1717" s="11" t="s">
        <v>1021</v>
      </c>
      <c r="V1717" s="11"/>
      <c r="W1717" s="27" t="s">
        <v>8010</v>
      </c>
      <c r="X1717" s="27"/>
      <c r="Y1717" s="27">
        <v>772506</v>
      </c>
      <c r="Z1717" s="27"/>
      <c r="AA1717" s="27" t="s">
        <v>7190</v>
      </c>
    </row>
    <row r="1718" spans="1:27" x14ac:dyDescent="0.3">
      <c r="A1718" s="11" t="s">
        <v>5478</v>
      </c>
      <c r="B1718" s="27" t="s">
        <v>11299</v>
      </c>
      <c r="M1718" s="22" t="str">
        <f t="shared" si="32"/>
        <v xml:space="preserve">TOYOTA : PROBOX, YARIS - 1NZ, 2NZ |  :  -  |  :  - </v>
      </c>
      <c r="N1718" s="12" t="s">
        <v>1008</v>
      </c>
      <c r="O1718" s="12"/>
      <c r="P1718" s="12"/>
      <c r="Q1718" s="12" t="s">
        <v>1689</v>
      </c>
      <c r="R1718" s="11"/>
      <c r="S1718" s="11"/>
      <c r="T1718" s="11" t="s">
        <v>2029</v>
      </c>
      <c r="U1718" s="11"/>
      <c r="V1718" s="11"/>
      <c r="W1718" s="27" t="s">
        <v>8011</v>
      </c>
      <c r="X1718" s="27"/>
      <c r="Y1718" s="27">
        <v>772510</v>
      </c>
      <c r="Z1718" s="27"/>
      <c r="AA1718" s="27" t="s">
        <v>7275</v>
      </c>
    </row>
    <row r="1719" spans="1:27" x14ac:dyDescent="0.3">
      <c r="A1719" s="11" t="s">
        <v>5479</v>
      </c>
      <c r="B1719" s="27" t="s">
        <v>11334</v>
      </c>
      <c r="M1719" s="22" t="str">
        <f t="shared" si="32"/>
        <v xml:space="preserve">TOYOTA : COASTER, DYNA - 3B, 2H |  :  -  |  :  - </v>
      </c>
      <c r="N1719" s="12" t="s">
        <v>1008</v>
      </c>
      <c r="O1719" s="12"/>
      <c r="P1719" s="12"/>
      <c r="Q1719" s="12" t="s">
        <v>2739</v>
      </c>
      <c r="R1719" s="11"/>
      <c r="S1719" s="11"/>
      <c r="T1719" s="11" t="s">
        <v>10697</v>
      </c>
      <c r="U1719" s="11"/>
      <c r="V1719" s="11"/>
      <c r="W1719" s="27" t="s">
        <v>8012</v>
      </c>
      <c r="X1719" s="27"/>
      <c r="Y1719" s="27">
        <v>772515</v>
      </c>
      <c r="Z1719" s="27"/>
      <c r="AA1719" s="27" t="s">
        <v>7190</v>
      </c>
    </row>
    <row r="1720" spans="1:27" ht="37.5" x14ac:dyDescent="0.3">
      <c r="A1720" s="11" t="s">
        <v>5480</v>
      </c>
      <c r="B1720" s="27" t="s">
        <v>11299</v>
      </c>
      <c r="M1720" s="22" t="str">
        <f t="shared" si="32"/>
        <v xml:space="preserve">TOYOTA : COROLLA - 3ZZ |  :  -  |  :  - </v>
      </c>
      <c r="N1720" s="12" t="s">
        <v>1008</v>
      </c>
      <c r="O1720" s="12"/>
      <c r="P1720" s="12"/>
      <c r="Q1720" s="12" t="s">
        <v>1682</v>
      </c>
      <c r="R1720" s="11"/>
      <c r="S1720" s="11"/>
      <c r="T1720" s="11" t="s">
        <v>10698</v>
      </c>
      <c r="U1720" s="11"/>
      <c r="V1720" s="11"/>
      <c r="W1720" s="27" t="s">
        <v>8013</v>
      </c>
      <c r="X1720" s="27"/>
      <c r="Y1720" s="27">
        <v>772530</v>
      </c>
      <c r="Z1720" s="27"/>
      <c r="AA1720" s="27" t="s">
        <v>7282</v>
      </c>
    </row>
    <row r="1721" spans="1:27" x14ac:dyDescent="0.3">
      <c r="A1721" s="11" t="s">
        <v>5481</v>
      </c>
      <c r="B1721" s="27" t="s">
        <v>11299</v>
      </c>
      <c r="M1721" s="22" t="str">
        <f t="shared" si="32"/>
        <v xml:space="preserve">MITSUBISHI : FUSO - 6D14, 6D17 |  :  -  |  :  - </v>
      </c>
      <c r="N1721" s="12" t="s">
        <v>1004</v>
      </c>
      <c r="O1721" s="12"/>
      <c r="P1721" s="12"/>
      <c r="Q1721" s="12" t="s">
        <v>1757</v>
      </c>
      <c r="R1721" s="11"/>
      <c r="S1721" s="11"/>
      <c r="T1721" s="11" t="s">
        <v>10699</v>
      </c>
      <c r="U1721" s="11"/>
      <c r="V1721" s="11"/>
      <c r="W1721" s="27" t="s">
        <v>8014</v>
      </c>
      <c r="X1721" s="27"/>
      <c r="Y1721" s="27">
        <v>772535</v>
      </c>
      <c r="Z1721" s="27"/>
      <c r="AA1721" s="27" t="s">
        <v>7192</v>
      </c>
    </row>
    <row r="1722" spans="1:27" x14ac:dyDescent="0.3">
      <c r="A1722" s="11" t="s">
        <v>5482</v>
      </c>
      <c r="B1722" s="27" t="s">
        <v>11299</v>
      </c>
      <c r="M1722" s="22" t="str">
        <f t="shared" si="32"/>
        <v xml:space="preserve">HONDA : ACCORD - VARIOS |  :  -  |  :  - </v>
      </c>
      <c r="N1722" s="12" t="s">
        <v>1017</v>
      </c>
      <c r="O1722" s="12"/>
      <c r="P1722" s="12"/>
      <c r="Q1722" s="12" t="s">
        <v>10700</v>
      </c>
      <c r="R1722" s="11"/>
      <c r="S1722" s="11"/>
      <c r="T1722" s="11" t="s">
        <v>1021</v>
      </c>
      <c r="U1722" s="11"/>
      <c r="V1722" s="11"/>
      <c r="W1722" s="27" t="s">
        <v>8015</v>
      </c>
      <c r="X1722" s="27"/>
      <c r="Y1722" s="27">
        <v>772540</v>
      </c>
      <c r="Z1722" s="27"/>
      <c r="AA1722" s="27" t="s">
        <v>7275</v>
      </c>
    </row>
    <row r="1723" spans="1:27" x14ac:dyDescent="0.3">
      <c r="A1723" s="11" t="s">
        <v>5483</v>
      </c>
      <c r="B1723" s="27" t="s">
        <v>11299</v>
      </c>
      <c r="M1723" s="22" t="str">
        <f t="shared" si="32"/>
        <v xml:space="preserve">KIA : CERATO, SOUL - G4FC |  :  -  |  :  - </v>
      </c>
      <c r="N1723" s="12" t="s">
        <v>1001</v>
      </c>
      <c r="O1723" s="12"/>
      <c r="P1723" s="12"/>
      <c r="Q1723" s="12" t="s">
        <v>10701</v>
      </c>
      <c r="R1723" s="11"/>
      <c r="S1723" s="11"/>
      <c r="T1723" s="11" t="s">
        <v>10702</v>
      </c>
      <c r="U1723" s="11"/>
      <c r="V1723" s="11"/>
      <c r="W1723" s="27" t="s">
        <v>8016</v>
      </c>
      <c r="X1723" s="27"/>
      <c r="Y1723" s="27">
        <v>772541</v>
      </c>
      <c r="Z1723" s="27"/>
      <c r="AA1723" s="27" t="s">
        <v>7275</v>
      </c>
    </row>
    <row r="1724" spans="1:27" ht="37.5" x14ac:dyDescent="0.3">
      <c r="A1724" s="11" t="s">
        <v>5484</v>
      </c>
      <c r="B1724" s="27" t="s">
        <v>11308</v>
      </c>
      <c r="M1724" s="22" t="str">
        <f t="shared" si="32"/>
        <v xml:space="preserve">CHEVROLET : SAIL - varios |  :  -  |  :  - </v>
      </c>
      <c r="N1724" s="12" t="s">
        <v>1005</v>
      </c>
      <c r="O1724" s="12"/>
      <c r="P1724" s="12"/>
      <c r="Q1724" s="12" t="s">
        <v>1645</v>
      </c>
      <c r="R1724" s="11"/>
      <c r="S1724" s="11"/>
      <c r="T1724" s="11" t="s">
        <v>10703</v>
      </c>
      <c r="U1724" s="11"/>
      <c r="V1724" s="11"/>
      <c r="W1724" s="27" t="s">
        <v>8017</v>
      </c>
      <c r="X1724" s="27"/>
      <c r="Y1724" s="27">
        <v>772542</v>
      </c>
      <c r="Z1724" s="27"/>
      <c r="AA1724" s="27" t="s">
        <v>7282</v>
      </c>
    </row>
    <row r="1725" spans="1:27" x14ac:dyDescent="0.3">
      <c r="A1725" s="11" t="s">
        <v>5485</v>
      </c>
      <c r="B1725" s="27" t="s">
        <v>11334</v>
      </c>
      <c r="M1725" s="22" t="str">
        <f t="shared" si="32"/>
        <v xml:space="preserve">ISUZU : VARIOS - VARIOS |  :  -  |  :  - </v>
      </c>
      <c r="N1725" s="12" t="s">
        <v>1013</v>
      </c>
      <c r="O1725" s="12"/>
      <c r="P1725" s="12"/>
      <c r="Q1725" s="12" t="s">
        <v>1021</v>
      </c>
      <c r="R1725" s="11"/>
      <c r="S1725" s="11"/>
      <c r="T1725" s="11" t="s">
        <v>1021</v>
      </c>
      <c r="U1725" s="11"/>
      <c r="V1725" s="11"/>
      <c r="W1725" s="27" t="s">
        <v>8018</v>
      </c>
      <c r="X1725" s="27"/>
      <c r="Y1725" s="27">
        <v>772544</v>
      </c>
      <c r="Z1725" s="27"/>
      <c r="AA1725" s="27" t="s">
        <v>7190</v>
      </c>
    </row>
    <row r="1726" spans="1:27" x14ac:dyDescent="0.3">
      <c r="A1726" s="11" t="s">
        <v>5486</v>
      </c>
      <c r="B1726" s="27" t="s">
        <v>11334</v>
      </c>
      <c r="M1726" s="22" t="str">
        <f t="shared" si="32"/>
        <v xml:space="preserve">ISUZU : VARIOS - VARIOS |  :  -  |  :  - </v>
      </c>
      <c r="N1726" s="12" t="s">
        <v>1013</v>
      </c>
      <c r="O1726" s="12"/>
      <c r="P1726" s="12"/>
      <c r="Q1726" s="12" t="s">
        <v>1021</v>
      </c>
      <c r="R1726" s="11"/>
      <c r="S1726" s="11"/>
      <c r="T1726" s="11" t="s">
        <v>1021</v>
      </c>
      <c r="U1726" s="11"/>
      <c r="V1726" s="11"/>
      <c r="W1726" s="27" t="s">
        <v>8019</v>
      </c>
      <c r="X1726" s="27"/>
      <c r="Y1726" s="27">
        <v>772545</v>
      </c>
      <c r="Z1726" s="27"/>
      <c r="AA1726" s="27" t="s">
        <v>7190</v>
      </c>
    </row>
    <row r="1727" spans="1:27" x14ac:dyDescent="0.3">
      <c r="A1727" s="11" t="s">
        <v>5487</v>
      </c>
      <c r="B1727" s="27" t="s">
        <v>11334</v>
      </c>
      <c r="M1727" s="22" t="str">
        <f t="shared" si="32"/>
        <v xml:space="preserve">TOYOTA : AVENSIS - 2ZR |  :  -  |  :  - </v>
      </c>
      <c r="N1727" s="12" t="s">
        <v>1008</v>
      </c>
      <c r="O1727" s="12"/>
      <c r="P1727" s="12"/>
      <c r="Q1727" s="12" t="s">
        <v>10704</v>
      </c>
      <c r="R1727" s="11"/>
      <c r="S1727" s="11"/>
      <c r="T1727" s="11" t="s">
        <v>10705</v>
      </c>
      <c r="U1727" s="11"/>
      <c r="V1727" s="11"/>
      <c r="W1727" s="27" t="s">
        <v>8020</v>
      </c>
      <c r="X1727" s="27"/>
      <c r="Y1727" s="27" t="s">
        <v>9247</v>
      </c>
      <c r="Z1727" s="27"/>
      <c r="AA1727" s="27" t="s">
        <v>7283</v>
      </c>
    </row>
    <row r="1728" spans="1:27" x14ac:dyDescent="0.3">
      <c r="A1728" s="11" t="s">
        <v>5488</v>
      </c>
      <c r="B1728" s="27" t="s">
        <v>11334</v>
      </c>
      <c r="M1728" s="22" t="str">
        <f t="shared" si="32"/>
        <v xml:space="preserve">SUZUKI : ALTO - VARIOS |  :  -  |  :  - </v>
      </c>
      <c r="N1728" s="12" t="s">
        <v>1010</v>
      </c>
      <c r="O1728" s="12"/>
      <c r="P1728" s="12"/>
      <c r="Q1728" s="12" t="s">
        <v>1197</v>
      </c>
      <c r="R1728" s="11"/>
      <c r="S1728" s="11"/>
      <c r="T1728" s="11" t="s">
        <v>1021</v>
      </c>
      <c r="U1728" s="11"/>
      <c r="V1728" s="11"/>
      <c r="W1728" s="27" t="s">
        <v>8021</v>
      </c>
      <c r="X1728" s="27"/>
      <c r="Y1728" s="27">
        <v>772546</v>
      </c>
      <c r="Z1728" s="27"/>
      <c r="AA1728" s="27" t="s">
        <v>7275</v>
      </c>
    </row>
    <row r="1729" spans="1:27" x14ac:dyDescent="0.3">
      <c r="A1729" s="11" t="s">
        <v>5489</v>
      </c>
      <c r="B1729" s="27" t="s">
        <v>11334</v>
      </c>
      <c r="M1729" s="22" t="str">
        <f t="shared" si="32"/>
        <v xml:space="preserve">TOYOTA : HILUX - 2KD |  :  -  |  :  - </v>
      </c>
      <c r="N1729" s="12" t="s">
        <v>1008</v>
      </c>
      <c r="O1729" s="12"/>
      <c r="P1729" s="12"/>
      <c r="Q1729" s="12" t="s">
        <v>1792</v>
      </c>
      <c r="R1729" s="11"/>
      <c r="S1729" s="11"/>
      <c r="T1729" s="11" t="s">
        <v>2102</v>
      </c>
      <c r="U1729" s="11"/>
      <c r="V1729" s="11"/>
      <c r="W1729" s="27" t="s">
        <v>8022</v>
      </c>
      <c r="X1729" s="27"/>
      <c r="Y1729" s="27">
        <v>772548</v>
      </c>
      <c r="Z1729" s="27"/>
      <c r="AA1729" s="27" t="s">
        <v>7257</v>
      </c>
    </row>
    <row r="1730" spans="1:27" x14ac:dyDescent="0.3">
      <c r="A1730" s="11" t="s">
        <v>5490</v>
      </c>
      <c r="B1730" s="27" t="s">
        <v>11334</v>
      </c>
      <c r="M1730" s="22" t="str">
        <f t="shared" si="32"/>
        <v xml:space="preserve">HYUNDAI : ELANTRA, PORTER - G4CR, G4DR, G4FG, D4BF |  :  -  |  :  - </v>
      </c>
      <c r="N1730" s="12" t="s">
        <v>1002</v>
      </c>
      <c r="O1730" s="12"/>
      <c r="P1730" s="12"/>
      <c r="Q1730" s="12" t="s">
        <v>10706</v>
      </c>
      <c r="R1730" s="11"/>
      <c r="S1730" s="11"/>
      <c r="T1730" s="11" t="s">
        <v>10707</v>
      </c>
      <c r="U1730" s="11"/>
      <c r="V1730" s="11"/>
      <c r="W1730" s="27" t="s">
        <v>8023</v>
      </c>
      <c r="X1730" s="27"/>
      <c r="Y1730" s="27">
        <v>772551</v>
      </c>
      <c r="Z1730" s="27"/>
      <c r="AA1730" s="27" t="s">
        <v>7284</v>
      </c>
    </row>
    <row r="1731" spans="1:27" x14ac:dyDescent="0.3">
      <c r="A1731" s="11" t="s">
        <v>5491</v>
      </c>
      <c r="B1731" s="27" t="s">
        <v>11299</v>
      </c>
      <c r="M1731" s="22" t="str">
        <f t="shared" si="32"/>
        <v xml:space="preserve">MITSUBISHI : GALANT, LIBERO, PAJERO - VARIOS | HYUNDAI : ELANTRA, PORTER - G4CR, G4DR |  :  - </v>
      </c>
      <c r="N1731" s="12" t="s">
        <v>1004</v>
      </c>
      <c r="O1731" s="12" t="s">
        <v>1002</v>
      </c>
      <c r="P1731" s="12"/>
      <c r="Q1731" s="12" t="s">
        <v>10708</v>
      </c>
      <c r="R1731" s="11" t="s">
        <v>10706</v>
      </c>
      <c r="S1731" s="11"/>
      <c r="T1731" s="11" t="s">
        <v>1021</v>
      </c>
      <c r="U1731" s="11" t="s">
        <v>10709</v>
      </c>
      <c r="V1731" s="11"/>
      <c r="W1731" s="27" t="s">
        <v>8024</v>
      </c>
      <c r="X1731" s="27"/>
      <c r="Y1731" s="27">
        <v>772555</v>
      </c>
      <c r="Z1731" s="27"/>
      <c r="AA1731" s="27" t="s">
        <v>7275</v>
      </c>
    </row>
    <row r="1732" spans="1:27" x14ac:dyDescent="0.3">
      <c r="A1732" s="11" t="s">
        <v>5492</v>
      </c>
      <c r="B1732" s="27" t="s">
        <v>11299</v>
      </c>
      <c r="M1732" s="22" t="str">
        <f t="shared" si="32"/>
        <v xml:space="preserve">DAEWOO : RACER - VARIOS |  :  -  |  :  - </v>
      </c>
      <c r="N1732" s="12" t="s">
        <v>1006</v>
      </c>
      <c r="O1732" s="12"/>
      <c r="P1732" s="12"/>
      <c r="Q1732" s="12" t="s">
        <v>1743</v>
      </c>
      <c r="R1732" s="11"/>
      <c r="S1732" s="11"/>
      <c r="T1732" s="11" t="s">
        <v>1021</v>
      </c>
      <c r="U1732" s="11"/>
      <c r="V1732" s="11"/>
      <c r="W1732" s="27" t="s">
        <v>8025</v>
      </c>
      <c r="X1732" s="27"/>
      <c r="Y1732" s="27">
        <v>772560</v>
      </c>
      <c r="Z1732" s="27"/>
      <c r="AA1732" s="27" t="s">
        <v>7275</v>
      </c>
    </row>
    <row r="1733" spans="1:27" x14ac:dyDescent="0.3">
      <c r="A1733" s="11" t="s">
        <v>5493</v>
      </c>
      <c r="B1733" s="27" t="s">
        <v>11299</v>
      </c>
      <c r="M1733" s="22" t="str">
        <f t="shared" si="32"/>
        <v xml:space="preserve">TOYOTA : COROLLA, CORONA, PROBOX - 4E, 5E, 2Y, 3Y, 1N |  :  -  |  :  - </v>
      </c>
      <c r="N1733" s="12" t="s">
        <v>1008</v>
      </c>
      <c r="O1733" s="12"/>
      <c r="P1733" s="12"/>
      <c r="Q1733" s="12" t="s">
        <v>10710</v>
      </c>
      <c r="R1733" s="11"/>
      <c r="S1733" s="11"/>
      <c r="T1733" s="11" t="s">
        <v>10711</v>
      </c>
      <c r="U1733" s="11"/>
      <c r="V1733" s="11"/>
      <c r="W1733" s="27" t="s">
        <v>8026</v>
      </c>
      <c r="X1733" s="27"/>
      <c r="Y1733" s="27">
        <v>772565</v>
      </c>
      <c r="Z1733" s="27"/>
      <c r="AA1733" s="27" t="s">
        <v>7275</v>
      </c>
    </row>
    <row r="1734" spans="1:27" x14ac:dyDescent="0.3">
      <c r="A1734" s="11" t="s">
        <v>5494</v>
      </c>
      <c r="B1734" s="27" t="s">
        <v>11299</v>
      </c>
      <c r="M1734" s="22" t="str">
        <f t="shared" si="32"/>
        <v xml:space="preserve">NISSAN : ATLAS, CARAVAN, CIVILIAN - SD23, SD25, E15 |  :  -  |  :  - </v>
      </c>
      <c r="N1734" s="12" t="s">
        <v>1003</v>
      </c>
      <c r="O1734" s="12"/>
      <c r="P1734" s="12"/>
      <c r="Q1734" s="12" t="s">
        <v>10671</v>
      </c>
      <c r="R1734" s="11"/>
      <c r="S1734" s="11"/>
      <c r="T1734" s="11" t="s">
        <v>10712</v>
      </c>
      <c r="U1734" s="11"/>
      <c r="V1734" s="11"/>
      <c r="W1734" s="27" t="s">
        <v>8027</v>
      </c>
      <c r="X1734" s="27"/>
      <c r="Y1734" s="27">
        <v>772570</v>
      </c>
      <c r="Z1734" s="27" t="s">
        <v>10342</v>
      </c>
      <c r="AA1734" s="27" t="s">
        <v>7275</v>
      </c>
    </row>
    <row r="1735" spans="1:27" x14ac:dyDescent="0.3">
      <c r="A1735" s="11" t="s">
        <v>5495</v>
      </c>
      <c r="B1735" s="27" t="s">
        <v>11299</v>
      </c>
      <c r="M1735" s="22" t="str">
        <f t="shared" si="32"/>
        <v xml:space="preserve">HONDA : CIVIC 1500 - EW SOHC 12 VALV | NISSAN : CARVAN - VARIOS |  :  - </v>
      </c>
      <c r="N1735" s="12" t="s">
        <v>1017</v>
      </c>
      <c r="O1735" s="12" t="s">
        <v>1003</v>
      </c>
      <c r="P1735" s="12"/>
      <c r="Q1735" s="12" t="s">
        <v>10496</v>
      </c>
      <c r="R1735" s="11" t="s">
        <v>10713</v>
      </c>
      <c r="S1735" s="11"/>
      <c r="T1735" s="11" t="s">
        <v>10714</v>
      </c>
      <c r="U1735" s="11" t="s">
        <v>1021</v>
      </c>
      <c r="V1735" s="11"/>
      <c r="W1735" s="27" t="s">
        <v>8028</v>
      </c>
      <c r="X1735" s="27"/>
      <c r="Y1735" s="27">
        <v>772571</v>
      </c>
      <c r="Z1735" s="27"/>
      <c r="AA1735" s="27" t="s">
        <v>7275</v>
      </c>
    </row>
    <row r="1736" spans="1:27" x14ac:dyDescent="0.3">
      <c r="A1736" s="11" t="s">
        <v>5496</v>
      </c>
      <c r="B1736" s="27" t="s">
        <v>11299</v>
      </c>
      <c r="M1736" s="22" t="str">
        <f t="shared" si="32"/>
        <v xml:space="preserve">NISSAN : CONDOR - VARIOS |  :  -  |  :  - </v>
      </c>
      <c r="N1736" s="12" t="s">
        <v>1003</v>
      </c>
      <c r="O1736" s="12"/>
      <c r="P1736" s="12"/>
      <c r="Q1736" s="12" t="s">
        <v>1936</v>
      </c>
      <c r="R1736" s="11"/>
      <c r="S1736" s="11"/>
      <c r="T1736" s="11" t="s">
        <v>1021</v>
      </c>
      <c r="U1736" s="11"/>
      <c r="V1736" s="11"/>
      <c r="W1736" s="27" t="s">
        <v>8029</v>
      </c>
      <c r="X1736" s="27"/>
      <c r="Y1736" s="27">
        <v>772594</v>
      </c>
      <c r="Z1736" s="27"/>
      <c r="AA1736" s="27" t="s">
        <v>7203</v>
      </c>
    </row>
    <row r="1737" spans="1:27" x14ac:dyDescent="0.3">
      <c r="A1737" s="11" t="s">
        <v>5497</v>
      </c>
      <c r="B1737" s="27" t="s">
        <v>11299</v>
      </c>
      <c r="M1737" s="22" t="str">
        <f t="shared" si="32"/>
        <v xml:space="preserve">MAZDA : 323 FAMILIA 1300 - B3 SOHC | KIA : BESTA - VARIOS |  :  - </v>
      </c>
      <c r="N1737" s="12" t="s">
        <v>2257</v>
      </c>
      <c r="O1737" s="12" t="s">
        <v>1001</v>
      </c>
      <c r="P1737" s="12"/>
      <c r="Q1737" s="12" t="s">
        <v>10598</v>
      </c>
      <c r="R1737" s="11" t="s">
        <v>3187</v>
      </c>
      <c r="S1737" s="11"/>
      <c r="T1737" s="11" t="s">
        <v>10599</v>
      </c>
      <c r="U1737" s="11" t="s">
        <v>1021</v>
      </c>
      <c r="V1737" s="11"/>
      <c r="W1737" s="27" t="s">
        <v>8030</v>
      </c>
      <c r="X1737" s="27"/>
      <c r="Y1737" s="27">
        <v>772605</v>
      </c>
      <c r="Z1737" s="27"/>
      <c r="AA1737" s="27" t="s">
        <v>7275</v>
      </c>
    </row>
    <row r="1738" spans="1:27" x14ac:dyDescent="0.3">
      <c r="A1738" s="11" t="s">
        <v>5498</v>
      </c>
      <c r="B1738" s="27" t="s">
        <v>11299</v>
      </c>
      <c r="M1738" s="22" t="str">
        <f t="shared" si="32"/>
        <v xml:space="preserve">SUZUKI : AERIO 1500 - M15A RB21S DOHC |  :  -  |  :  - </v>
      </c>
      <c r="N1738" s="12" t="s">
        <v>1010</v>
      </c>
      <c r="O1738" s="12"/>
      <c r="P1738" s="12"/>
      <c r="Q1738" s="12" t="s">
        <v>10715</v>
      </c>
      <c r="R1738" s="11"/>
      <c r="S1738" s="11"/>
      <c r="T1738" s="11" t="s">
        <v>10716</v>
      </c>
      <c r="U1738" s="11"/>
      <c r="V1738" s="11"/>
      <c r="W1738" s="27" t="s">
        <v>8031</v>
      </c>
      <c r="X1738" s="27"/>
      <c r="Y1738" s="27">
        <v>772606</v>
      </c>
      <c r="Z1738" s="27">
        <v>772606</v>
      </c>
      <c r="AA1738" s="27" t="s">
        <v>7275</v>
      </c>
    </row>
    <row r="1739" spans="1:27" ht="37.5" x14ac:dyDescent="0.3">
      <c r="A1739" s="11" t="s">
        <v>5499</v>
      </c>
      <c r="B1739" s="27" t="s">
        <v>11308</v>
      </c>
      <c r="M1739" s="22" t="str">
        <f t="shared" si="32"/>
        <v xml:space="preserve">NISSAN : SUNNY - GA16, QG15, QG18 |  :  -  |  :  - </v>
      </c>
      <c r="N1739" s="12" t="s">
        <v>1003</v>
      </c>
      <c r="O1739" s="12"/>
      <c r="P1739" s="12"/>
      <c r="Q1739" s="12" t="s">
        <v>1619</v>
      </c>
      <c r="R1739" s="11"/>
      <c r="S1739" s="11"/>
      <c r="T1739" s="11" t="s">
        <v>10717</v>
      </c>
      <c r="U1739" s="11"/>
      <c r="V1739" s="11"/>
      <c r="W1739" s="27" t="s">
        <v>8032</v>
      </c>
      <c r="X1739" s="27"/>
      <c r="Y1739" s="27">
        <v>772607</v>
      </c>
      <c r="Z1739" s="27"/>
      <c r="AA1739" s="27" t="s">
        <v>7282</v>
      </c>
    </row>
    <row r="1740" spans="1:27" x14ac:dyDescent="0.3">
      <c r="A1740" s="11" t="s">
        <v>5500</v>
      </c>
      <c r="B1740" s="27" t="s">
        <v>11299</v>
      </c>
      <c r="M1740" s="22" t="str">
        <f t="shared" si="32"/>
        <v xml:space="preserve">NISSAN : SUNNY - CD17, CD20, GA14, GA15 |  :  -  |  :  - </v>
      </c>
      <c r="N1740" s="12" t="s">
        <v>1003</v>
      </c>
      <c r="O1740" s="12"/>
      <c r="P1740" s="12"/>
      <c r="Q1740" s="12" t="s">
        <v>1619</v>
      </c>
      <c r="R1740" s="11"/>
      <c r="S1740" s="11"/>
      <c r="T1740" s="11" t="s">
        <v>10718</v>
      </c>
      <c r="U1740" s="11"/>
      <c r="V1740" s="11"/>
      <c r="W1740" s="27" t="s">
        <v>8033</v>
      </c>
      <c r="X1740" s="27"/>
      <c r="Y1740" s="27">
        <v>772610</v>
      </c>
      <c r="Z1740" s="27"/>
      <c r="AA1740" s="27" t="s">
        <v>7275</v>
      </c>
    </row>
    <row r="1741" spans="1:27" x14ac:dyDescent="0.3">
      <c r="A1741" s="11" t="s">
        <v>5501</v>
      </c>
      <c r="B1741" s="27" t="s">
        <v>11308</v>
      </c>
      <c r="M1741" s="22" t="str">
        <f t="shared" si="32"/>
        <v xml:space="preserve">NISSAN : TIIDA, SENTRA 2000 - HR15DE, MR20DE B16X DOHC |  :  -  |  :  - </v>
      </c>
      <c r="N1741" s="12" t="s">
        <v>1003</v>
      </c>
      <c r="O1741" s="12"/>
      <c r="P1741" s="12"/>
      <c r="Q1741" s="12" t="s">
        <v>10719</v>
      </c>
      <c r="R1741" s="11"/>
      <c r="S1741" s="11"/>
      <c r="T1741" s="11" t="s">
        <v>10720</v>
      </c>
      <c r="U1741" s="11"/>
      <c r="V1741" s="11"/>
      <c r="W1741" s="27" t="s">
        <v>8034</v>
      </c>
      <c r="X1741" s="27"/>
      <c r="Y1741" s="27">
        <v>772616</v>
      </c>
      <c r="Z1741" s="27"/>
      <c r="AA1741" s="27" t="s">
        <v>7275</v>
      </c>
    </row>
    <row r="1742" spans="1:27" x14ac:dyDescent="0.3">
      <c r="A1742" s="11" t="s">
        <v>5502</v>
      </c>
      <c r="B1742" s="27" t="s">
        <v>11299</v>
      </c>
      <c r="M1742" s="22" t="str">
        <f t="shared" si="32"/>
        <v xml:space="preserve">MITSUBISHI : GALANT - 4G93, 4G94 |  :  -  |  :  - </v>
      </c>
      <c r="N1742" s="12" t="s">
        <v>1004</v>
      </c>
      <c r="O1742" s="12"/>
      <c r="P1742" s="12"/>
      <c r="Q1742" s="12" t="s">
        <v>3906</v>
      </c>
      <c r="R1742" s="11"/>
      <c r="S1742" s="11"/>
      <c r="T1742" s="11" t="s">
        <v>10721</v>
      </c>
      <c r="U1742" s="11"/>
      <c r="V1742" s="11"/>
      <c r="W1742" s="27" t="s">
        <v>8035</v>
      </c>
      <c r="X1742" s="27"/>
      <c r="Y1742" s="27">
        <v>772618</v>
      </c>
      <c r="Z1742" s="27"/>
      <c r="AA1742" s="27" t="s">
        <v>7275</v>
      </c>
    </row>
    <row r="1743" spans="1:27" x14ac:dyDescent="0.3">
      <c r="A1743" s="11" t="s">
        <v>5503</v>
      </c>
      <c r="B1743" s="27" t="s">
        <v>11299</v>
      </c>
      <c r="M1743" s="22" t="str">
        <f t="shared" si="32"/>
        <v xml:space="preserve">MITSUBISHI : LANCER - 4D65, 4D68 |  :  -  |  :  - </v>
      </c>
      <c r="N1743" s="12" t="s">
        <v>1004</v>
      </c>
      <c r="O1743" s="12"/>
      <c r="P1743" s="12"/>
      <c r="Q1743" s="12" t="s">
        <v>1639</v>
      </c>
      <c r="R1743" s="11"/>
      <c r="S1743" s="11"/>
      <c r="T1743" s="11" t="s">
        <v>10722</v>
      </c>
      <c r="U1743" s="11"/>
      <c r="V1743" s="11"/>
      <c r="W1743" s="27" t="s">
        <v>8036</v>
      </c>
      <c r="X1743" s="27"/>
      <c r="Y1743" s="27">
        <v>772620</v>
      </c>
      <c r="Z1743" s="27"/>
      <c r="AA1743" s="27" t="s">
        <v>7275</v>
      </c>
    </row>
    <row r="1744" spans="1:27" x14ac:dyDescent="0.3">
      <c r="A1744" s="11" t="s">
        <v>5504</v>
      </c>
      <c r="B1744" s="27" t="s">
        <v>11299</v>
      </c>
      <c r="M1744" s="22" t="str">
        <f t="shared" si="32"/>
        <v xml:space="preserve">TOYOTA : HIACE, HILUX, CORONA, CAMRY - 2L, 3L, 4S, 5S |  :  -  |  :  - </v>
      </c>
      <c r="N1744" s="12" t="s">
        <v>1008</v>
      </c>
      <c r="O1744" s="12"/>
      <c r="P1744" s="12"/>
      <c r="Q1744" s="12" t="s">
        <v>10723</v>
      </c>
      <c r="R1744" s="11"/>
      <c r="S1744" s="11"/>
      <c r="T1744" s="11" t="s">
        <v>10724</v>
      </c>
      <c r="U1744" s="11"/>
      <c r="V1744" s="11"/>
      <c r="W1744" s="27" t="s">
        <v>8037</v>
      </c>
      <c r="X1744" s="27"/>
      <c r="Y1744" s="27">
        <v>772625</v>
      </c>
      <c r="Z1744" s="27"/>
      <c r="AA1744" s="27" t="s">
        <v>7275</v>
      </c>
    </row>
    <row r="1745" spans="1:27" x14ac:dyDescent="0.3">
      <c r="A1745" s="11" t="s">
        <v>5505</v>
      </c>
      <c r="B1745" s="27" t="s">
        <v>11299</v>
      </c>
      <c r="M1745" s="22" t="str">
        <f t="shared" si="32"/>
        <v xml:space="preserve">TOYOTA : VARIOS - VARIOS |  :  -  |  :  - </v>
      </c>
      <c r="N1745" s="12" t="s">
        <v>1008</v>
      </c>
      <c r="O1745" s="12"/>
      <c r="P1745" s="12"/>
      <c r="Q1745" s="12" t="s">
        <v>1021</v>
      </c>
      <c r="R1745" s="11"/>
      <c r="S1745" s="11"/>
      <c r="T1745" s="11" t="s">
        <v>1021</v>
      </c>
      <c r="U1745" s="11"/>
      <c r="V1745" s="11"/>
      <c r="W1745" s="27" t="s">
        <v>8038</v>
      </c>
      <c r="X1745" s="27"/>
      <c r="Y1745" s="27">
        <v>772630</v>
      </c>
      <c r="Z1745" s="27"/>
      <c r="AA1745" s="27" t="s">
        <v>7275</v>
      </c>
    </row>
    <row r="1746" spans="1:27" x14ac:dyDescent="0.3">
      <c r="A1746" s="11" t="s">
        <v>5506</v>
      </c>
      <c r="B1746" s="27" t="s">
        <v>11299</v>
      </c>
      <c r="M1746" s="22" t="str">
        <f t="shared" si="32"/>
        <v xml:space="preserve">MITSUBISHI : FUSO - VARIOS |  :  -  |  :  - </v>
      </c>
      <c r="N1746" s="12" t="s">
        <v>1004</v>
      </c>
      <c r="O1746" s="12"/>
      <c r="P1746" s="12"/>
      <c r="Q1746" s="12" t="s">
        <v>1757</v>
      </c>
      <c r="R1746" s="11"/>
      <c r="S1746" s="11"/>
      <c r="T1746" s="11" t="s">
        <v>1021</v>
      </c>
      <c r="U1746" s="11"/>
      <c r="V1746" s="11"/>
      <c r="W1746" s="27" t="s">
        <v>8039</v>
      </c>
      <c r="X1746" s="27"/>
      <c r="Y1746" s="27">
        <v>772635</v>
      </c>
      <c r="Z1746" s="27"/>
      <c r="AA1746" s="27" t="s">
        <v>7275</v>
      </c>
    </row>
    <row r="1747" spans="1:27" x14ac:dyDescent="0.3">
      <c r="A1747" s="11" t="s">
        <v>5507</v>
      </c>
      <c r="B1747" s="27" t="s">
        <v>11299</v>
      </c>
      <c r="M1747" s="22" t="str">
        <f t="shared" si="32"/>
        <v xml:space="preserve">NISSAN : CARAVAN, DATSUN, FRONTIER - TD23, TD25, TD27 |  :  -  |  :  - </v>
      </c>
      <c r="N1747" s="12" t="s">
        <v>1003</v>
      </c>
      <c r="O1747" s="12"/>
      <c r="P1747" s="12"/>
      <c r="Q1747" s="12" t="s">
        <v>10725</v>
      </c>
      <c r="R1747" s="11"/>
      <c r="S1747" s="11"/>
      <c r="T1747" s="11" t="s">
        <v>2128</v>
      </c>
      <c r="U1747" s="11"/>
      <c r="V1747" s="11"/>
      <c r="W1747" s="27" t="s">
        <v>8040</v>
      </c>
      <c r="X1747" s="27"/>
      <c r="Y1747" s="27">
        <v>772640</v>
      </c>
      <c r="Z1747" s="27"/>
      <c r="AA1747" s="27" t="s">
        <v>7275</v>
      </c>
    </row>
    <row r="1748" spans="1:27" x14ac:dyDescent="0.3">
      <c r="A1748" s="11" t="s">
        <v>5508</v>
      </c>
      <c r="B1748" s="27" t="s">
        <v>11299</v>
      </c>
      <c r="M1748" s="22" t="str">
        <f t="shared" si="32"/>
        <v xml:space="preserve">TOYOTA : HIACE 2000 - 1RZE RZH102 2WD SOHC |  :  -  |  :  - </v>
      </c>
      <c r="N1748" s="12" t="s">
        <v>1008</v>
      </c>
      <c r="O1748" s="12"/>
      <c r="P1748" s="12"/>
      <c r="Q1748" s="12" t="s">
        <v>10726</v>
      </c>
      <c r="R1748" s="11"/>
      <c r="S1748" s="11"/>
      <c r="T1748" s="11" t="s">
        <v>10727</v>
      </c>
      <c r="U1748" s="11"/>
      <c r="V1748" s="11"/>
      <c r="W1748" s="27" t="s">
        <v>8041</v>
      </c>
      <c r="X1748" s="27"/>
      <c r="Y1748" s="27">
        <v>772646</v>
      </c>
      <c r="Z1748" s="27"/>
      <c r="AA1748" s="27" t="s">
        <v>7275</v>
      </c>
    </row>
    <row r="1749" spans="1:27" x14ac:dyDescent="0.3">
      <c r="A1749" s="11" t="s">
        <v>5509</v>
      </c>
      <c r="B1749" s="27" t="s">
        <v>11308</v>
      </c>
      <c r="M1749" s="22" t="str">
        <f t="shared" si="32"/>
        <v xml:space="preserve">TOYOTA : AVENSIS, RAV4 - VARIOS |  :  -  |  :  - </v>
      </c>
      <c r="N1749" s="12" t="s">
        <v>1008</v>
      </c>
      <c r="O1749" s="12"/>
      <c r="P1749" s="12"/>
      <c r="Q1749" s="12" t="s">
        <v>10646</v>
      </c>
      <c r="R1749" s="11"/>
      <c r="S1749" s="11"/>
      <c r="T1749" s="11" t="s">
        <v>1021</v>
      </c>
      <c r="U1749" s="11"/>
      <c r="V1749" s="11"/>
      <c r="W1749" s="27" t="s">
        <v>8042</v>
      </c>
      <c r="X1749" s="27"/>
      <c r="Y1749" s="27">
        <v>772650</v>
      </c>
      <c r="Z1749" s="27"/>
      <c r="AA1749" s="27" t="s">
        <v>7275</v>
      </c>
    </row>
    <row r="1750" spans="1:27" x14ac:dyDescent="0.3">
      <c r="A1750" s="11" t="s">
        <v>5510</v>
      </c>
      <c r="B1750" s="27" t="s">
        <v>11299</v>
      </c>
      <c r="M1750" s="22" t="str">
        <f t="shared" si="32"/>
        <v xml:space="preserve">MAZDA : VARIOS - VARIOS |  :  -  |  :  - </v>
      </c>
      <c r="N1750" s="12" t="s">
        <v>2257</v>
      </c>
      <c r="O1750" s="12"/>
      <c r="P1750" s="12"/>
      <c r="Q1750" s="12" t="s">
        <v>1021</v>
      </c>
      <c r="R1750" s="11"/>
      <c r="S1750" s="11"/>
      <c r="T1750" s="11" t="s">
        <v>1021</v>
      </c>
      <c r="U1750" s="11"/>
      <c r="V1750" s="11"/>
      <c r="W1750" s="27" t="s">
        <v>8043</v>
      </c>
      <c r="X1750" s="27"/>
      <c r="Y1750" s="27">
        <v>772651</v>
      </c>
      <c r="Z1750" s="27"/>
      <c r="AA1750" s="27" t="s">
        <v>7275</v>
      </c>
    </row>
    <row r="1751" spans="1:27" x14ac:dyDescent="0.3">
      <c r="A1751" s="11" t="s">
        <v>5511</v>
      </c>
      <c r="B1751" s="27" t="s">
        <v>11334</v>
      </c>
      <c r="M1751" s="22" t="str">
        <f t="shared" si="32"/>
        <v xml:space="preserve">TOYOTA : HILUX, HILUX VIGO - 2KD |  :  -  |  :  - </v>
      </c>
      <c r="N1751" s="12" t="s">
        <v>1008</v>
      </c>
      <c r="O1751" s="12"/>
      <c r="P1751" s="12"/>
      <c r="Q1751" s="12" t="s">
        <v>10684</v>
      </c>
      <c r="R1751" s="11"/>
      <c r="S1751" s="11"/>
      <c r="T1751" s="11" t="s">
        <v>2102</v>
      </c>
      <c r="U1751" s="11"/>
      <c r="V1751" s="11"/>
      <c r="W1751" s="27" t="s">
        <v>8044</v>
      </c>
      <c r="X1751" s="27"/>
      <c r="Y1751" s="27">
        <v>772654</v>
      </c>
      <c r="Z1751" s="27"/>
      <c r="AA1751" s="27" t="s">
        <v>7285</v>
      </c>
    </row>
    <row r="1752" spans="1:27" x14ac:dyDescent="0.3">
      <c r="A1752" s="11" t="s">
        <v>5512</v>
      </c>
      <c r="B1752" s="27" t="s">
        <v>11299</v>
      </c>
      <c r="M1752" s="22" t="str">
        <f t="shared" si="32"/>
        <v xml:space="preserve">TOYOTA : COROLLA, CARINA, CALDINA, CAMRY - 1C, 2C, 3C |  :  -  |  :  - </v>
      </c>
      <c r="N1752" s="12" t="s">
        <v>1008</v>
      </c>
      <c r="O1752" s="12"/>
      <c r="P1752" s="12"/>
      <c r="Q1752" s="12" t="s">
        <v>10728</v>
      </c>
      <c r="R1752" s="11"/>
      <c r="S1752" s="11"/>
      <c r="T1752" s="11" t="s">
        <v>2014</v>
      </c>
      <c r="U1752" s="11"/>
      <c r="V1752" s="11"/>
      <c r="W1752" s="27" t="s">
        <v>8045</v>
      </c>
      <c r="X1752" s="27"/>
      <c r="Y1752" s="27">
        <v>772655</v>
      </c>
      <c r="Z1752" s="27"/>
      <c r="AA1752" s="27" t="s">
        <v>7275</v>
      </c>
    </row>
    <row r="1753" spans="1:27" x14ac:dyDescent="0.3">
      <c r="A1753" s="11" t="s">
        <v>5513</v>
      </c>
      <c r="B1753" s="27" t="s">
        <v>11299</v>
      </c>
      <c r="M1753" s="22" t="str">
        <f t="shared" si="32"/>
        <v xml:space="preserve">MAZDA : BONGO 1800 - F8 SOHC |  :  -  |  :  - </v>
      </c>
      <c r="N1753" s="12" t="s">
        <v>2257</v>
      </c>
      <c r="O1753" s="12"/>
      <c r="P1753" s="12"/>
      <c r="Q1753" s="12" t="s">
        <v>10729</v>
      </c>
      <c r="R1753" s="11"/>
      <c r="S1753" s="11"/>
      <c r="T1753" s="11" t="s">
        <v>10730</v>
      </c>
      <c r="U1753" s="11"/>
      <c r="V1753" s="11"/>
      <c r="W1753" s="27" t="s">
        <v>8046</v>
      </c>
      <c r="X1753" s="27"/>
      <c r="Y1753" s="27">
        <v>772658</v>
      </c>
      <c r="Z1753" s="27">
        <v>772658</v>
      </c>
      <c r="AA1753" s="27" t="s">
        <v>7275</v>
      </c>
    </row>
    <row r="1754" spans="1:27" ht="37.5" x14ac:dyDescent="0.3">
      <c r="A1754" s="11" t="s">
        <v>5514</v>
      </c>
      <c r="B1754" s="27" t="s">
        <v>11334</v>
      </c>
      <c r="M1754" s="22" t="str">
        <f t="shared" si="32"/>
        <v>MITSUBISHI : CANTER 2700 - 4DR-5 OHV DIESEL | KIA : BESTA - R2 | MAZDA : BONGO - R2</v>
      </c>
      <c r="N1754" s="12" t="s">
        <v>1004</v>
      </c>
      <c r="O1754" s="12" t="s">
        <v>1001</v>
      </c>
      <c r="P1754" s="12" t="s">
        <v>2257</v>
      </c>
      <c r="Q1754" s="12" t="s">
        <v>10731</v>
      </c>
      <c r="R1754" s="11" t="s">
        <v>3187</v>
      </c>
      <c r="S1754" s="11" t="s">
        <v>1921</v>
      </c>
      <c r="T1754" s="11" t="s">
        <v>10732</v>
      </c>
      <c r="U1754" s="11" t="s">
        <v>3185</v>
      </c>
      <c r="V1754" s="11" t="s">
        <v>3185</v>
      </c>
      <c r="W1754" s="27" t="s">
        <v>8047</v>
      </c>
      <c r="X1754" s="27"/>
      <c r="Y1754" s="27">
        <v>772665</v>
      </c>
      <c r="Z1754" s="27"/>
      <c r="AA1754" s="27" t="s">
        <v>7286</v>
      </c>
    </row>
    <row r="1755" spans="1:27" x14ac:dyDescent="0.3">
      <c r="A1755" s="11" t="s">
        <v>5515</v>
      </c>
      <c r="B1755" s="27" t="s">
        <v>11299</v>
      </c>
      <c r="M1755" s="22" t="str">
        <f t="shared" si="32"/>
        <v xml:space="preserve">KIA : RIO, SPORTAGE - D4FA, D4EA |  :  -  |  :  - </v>
      </c>
      <c r="N1755" s="12" t="s">
        <v>1001</v>
      </c>
      <c r="O1755" s="12"/>
      <c r="P1755" s="12"/>
      <c r="Q1755" s="12" t="s">
        <v>10733</v>
      </c>
      <c r="R1755" s="11"/>
      <c r="S1755" s="11"/>
      <c r="T1755" s="11" t="s">
        <v>10734</v>
      </c>
      <c r="U1755" s="11"/>
      <c r="V1755" s="11"/>
      <c r="W1755" s="27" t="s">
        <v>8048</v>
      </c>
      <c r="X1755" s="27"/>
      <c r="Y1755" s="27">
        <v>772669</v>
      </c>
      <c r="Z1755" s="27"/>
      <c r="AA1755" s="27" t="s">
        <v>7275</v>
      </c>
    </row>
    <row r="1756" spans="1:27" x14ac:dyDescent="0.3">
      <c r="A1756" s="11" t="s">
        <v>5516</v>
      </c>
      <c r="B1756" s="27" t="s">
        <v>11299</v>
      </c>
      <c r="M1756" s="22" t="str">
        <f t="shared" si="32"/>
        <v xml:space="preserve">MITSUBISHI : NATIVA - 4M40 |  :  -  |  :  - </v>
      </c>
      <c r="N1756" s="12" t="s">
        <v>1004</v>
      </c>
      <c r="O1756" s="12"/>
      <c r="P1756" s="12"/>
      <c r="Q1756" s="12" t="s">
        <v>10735</v>
      </c>
      <c r="R1756" s="11"/>
      <c r="S1756" s="11"/>
      <c r="T1756" s="11" t="s">
        <v>1997</v>
      </c>
      <c r="U1756" s="11"/>
      <c r="V1756" s="11"/>
      <c r="W1756" s="27" t="s">
        <v>8049</v>
      </c>
      <c r="X1756" s="27"/>
      <c r="Y1756" s="27">
        <v>772675</v>
      </c>
      <c r="Z1756" s="27"/>
      <c r="AA1756" s="27" t="s">
        <v>7275</v>
      </c>
    </row>
    <row r="1757" spans="1:27" x14ac:dyDescent="0.3">
      <c r="A1757" s="11" t="s">
        <v>5517</v>
      </c>
      <c r="B1757" s="27" t="s">
        <v>11299</v>
      </c>
      <c r="M1757" s="22" t="str">
        <f t="shared" ref="M1757:M1820" si="33">CONCATENATE(N1757," : ",Q1757," - ",T1757," | ",O1757," : ",R1757," - ",U1757," | ",P1757," : ",S1757," - ",V1757)</f>
        <v xml:space="preserve">TOYOTA : HILUX - 2KD |  :  -  |  :  - </v>
      </c>
      <c r="N1757" s="12" t="s">
        <v>1008</v>
      </c>
      <c r="O1757" s="12"/>
      <c r="P1757" s="12"/>
      <c r="Q1757" s="12" t="s">
        <v>1792</v>
      </c>
      <c r="R1757" s="11"/>
      <c r="S1757" s="11"/>
      <c r="T1757" s="11" t="s">
        <v>2102</v>
      </c>
      <c r="U1757" s="11"/>
      <c r="V1757" s="11"/>
      <c r="W1757" s="27" t="s">
        <v>8050</v>
      </c>
      <c r="X1757" s="27"/>
      <c r="Y1757" s="27">
        <v>772679</v>
      </c>
      <c r="Z1757" s="27"/>
      <c r="AA1757" s="27" t="s">
        <v>7275</v>
      </c>
    </row>
    <row r="1758" spans="1:27" ht="37.5" x14ac:dyDescent="0.3">
      <c r="A1758" s="11" t="s">
        <v>5518</v>
      </c>
      <c r="B1758" s="27" t="s">
        <v>11299</v>
      </c>
      <c r="M1758" s="22" t="str">
        <f t="shared" si="33"/>
        <v xml:space="preserve">TOYOTA : COASTER, DYNA - 12B, 13B, 14B |  :  -  |  :  - </v>
      </c>
      <c r="N1758" s="12" t="s">
        <v>1008</v>
      </c>
      <c r="O1758" s="12"/>
      <c r="P1758" s="12"/>
      <c r="Q1758" s="12" t="s">
        <v>2739</v>
      </c>
      <c r="R1758" s="11"/>
      <c r="S1758" s="11"/>
      <c r="T1758" s="11" t="s">
        <v>10656</v>
      </c>
      <c r="U1758" s="11"/>
      <c r="V1758" s="11"/>
      <c r="W1758" s="27" t="s">
        <v>8051</v>
      </c>
      <c r="X1758" s="27"/>
      <c r="Y1758" s="27">
        <v>772680</v>
      </c>
      <c r="Z1758" s="27"/>
      <c r="AA1758" s="27" t="s">
        <v>7275</v>
      </c>
    </row>
    <row r="1759" spans="1:27" ht="37.5" x14ac:dyDescent="0.3">
      <c r="A1759" s="11" t="s">
        <v>5519</v>
      </c>
      <c r="B1759" s="27" t="s">
        <v>11299</v>
      </c>
      <c r="M1759" s="22" t="str">
        <f t="shared" si="33"/>
        <v xml:space="preserve">ISUZU : VARIOS - VARIOS | FOTON : VARIOS - VARIOS |  :  - </v>
      </c>
      <c r="N1759" s="12" t="s">
        <v>1013</v>
      </c>
      <c r="O1759" s="12" t="s">
        <v>1022</v>
      </c>
      <c r="P1759" s="12"/>
      <c r="Q1759" s="12" t="s">
        <v>1021</v>
      </c>
      <c r="R1759" s="11" t="s">
        <v>1021</v>
      </c>
      <c r="S1759" s="11"/>
      <c r="T1759" s="11" t="s">
        <v>1021</v>
      </c>
      <c r="U1759" s="11" t="s">
        <v>1021</v>
      </c>
      <c r="V1759" s="11"/>
      <c r="W1759" s="27" t="s">
        <v>8052</v>
      </c>
      <c r="X1759" s="27"/>
      <c r="Y1759" s="27">
        <v>772691</v>
      </c>
      <c r="Z1759" s="27"/>
      <c r="AA1759" s="27" t="s">
        <v>7287</v>
      </c>
    </row>
    <row r="1760" spans="1:27" x14ac:dyDescent="0.3">
      <c r="A1760" s="11" t="s">
        <v>5520</v>
      </c>
      <c r="B1760" s="27"/>
      <c r="M1760" s="22" t="str">
        <f t="shared" si="33"/>
        <v xml:space="preserve">ISUZU : VARIOS - VARIOS | FOTON : VARIOS - VARIOS |  :  - </v>
      </c>
      <c r="N1760" s="12" t="s">
        <v>1013</v>
      </c>
      <c r="O1760" s="12" t="s">
        <v>1022</v>
      </c>
      <c r="P1760" s="12"/>
      <c r="Q1760" s="12" t="s">
        <v>1021</v>
      </c>
      <c r="R1760" s="11" t="s">
        <v>1021</v>
      </c>
      <c r="S1760" s="11"/>
      <c r="T1760" s="11" t="s">
        <v>1021</v>
      </c>
      <c r="U1760" s="11" t="s">
        <v>1021</v>
      </c>
      <c r="V1760" s="11"/>
      <c r="W1760" s="27" t="s">
        <v>8053</v>
      </c>
      <c r="X1760" s="27"/>
      <c r="Y1760" s="27"/>
      <c r="Z1760" s="27"/>
      <c r="AA1760" s="27" t="s">
        <v>7288</v>
      </c>
    </row>
    <row r="1761" spans="1:27" x14ac:dyDescent="0.3">
      <c r="A1761" s="11" t="s">
        <v>5521</v>
      </c>
      <c r="B1761" s="27" t="s">
        <v>11299</v>
      </c>
      <c r="M1761" s="22" t="str">
        <f t="shared" si="33"/>
        <v xml:space="preserve">JAC : VARIOS - VARIOS | DONGFENG : VARIOS - VARIOS |  :  - </v>
      </c>
      <c r="N1761" s="12" t="s">
        <v>1015</v>
      </c>
      <c r="O1761" s="12" t="s">
        <v>2260</v>
      </c>
      <c r="P1761" s="12"/>
      <c r="Q1761" s="12" t="s">
        <v>1021</v>
      </c>
      <c r="R1761" s="11" t="s">
        <v>1021</v>
      </c>
      <c r="S1761" s="11"/>
      <c r="T1761" s="11" t="s">
        <v>1021</v>
      </c>
      <c r="U1761" s="11" t="s">
        <v>1021</v>
      </c>
      <c r="V1761" s="11"/>
      <c r="W1761" s="27" t="s">
        <v>8054</v>
      </c>
      <c r="X1761" s="27"/>
      <c r="Y1761" s="27">
        <v>772697</v>
      </c>
      <c r="Z1761" s="27"/>
      <c r="AA1761" s="27" t="s">
        <v>7257</v>
      </c>
    </row>
    <row r="1762" spans="1:27" x14ac:dyDescent="0.3">
      <c r="A1762" s="11" t="s">
        <v>5522</v>
      </c>
      <c r="B1762" s="27" t="s">
        <v>11299</v>
      </c>
      <c r="M1762" s="22" t="str">
        <f t="shared" si="33"/>
        <v xml:space="preserve">CHEVROLET : CAPTIVA - Z20S |  :  -  |  :  - </v>
      </c>
      <c r="N1762" s="12" t="s">
        <v>1005</v>
      </c>
      <c r="O1762" s="12"/>
      <c r="P1762" s="12"/>
      <c r="Q1762" s="12" t="s">
        <v>10736</v>
      </c>
      <c r="R1762" s="11"/>
      <c r="S1762" s="11"/>
      <c r="T1762" s="11" t="s">
        <v>10554</v>
      </c>
      <c r="U1762" s="11"/>
      <c r="V1762" s="11"/>
      <c r="W1762" s="27" t="s">
        <v>8055</v>
      </c>
      <c r="X1762" s="27"/>
      <c r="Y1762" s="27">
        <v>772702</v>
      </c>
      <c r="Z1762" s="27"/>
      <c r="AA1762" s="27" t="s">
        <v>7275</v>
      </c>
    </row>
    <row r="1763" spans="1:27" x14ac:dyDescent="0.3">
      <c r="A1763" s="11" t="s">
        <v>5523</v>
      </c>
      <c r="B1763" s="27" t="s">
        <v>11299</v>
      </c>
      <c r="M1763" s="22" t="str">
        <f t="shared" si="33"/>
        <v xml:space="preserve">SUZUKI : GRAND VITARA - J20A, G16A |  :  -  |  :  - </v>
      </c>
      <c r="N1763" s="12" t="s">
        <v>1010</v>
      </c>
      <c r="O1763" s="12"/>
      <c r="P1763" s="12"/>
      <c r="Q1763" s="12" t="s">
        <v>1739</v>
      </c>
      <c r="R1763" s="11"/>
      <c r="S1763" s="11"/>
      <c r="T1763" s="11" t="s">
        <v>10737</v>
      </c>
      <c r="U1763" s="11"/>
      <c r="V1763" s="11"/>
      <c r="W1763" s="27" t="s">
        <v>8056</v>
      </c>
      <c r="X1763" s="27"/>
      <c r="Y1763" s="27">
        <v>772708</v>
      </c>
      <c r="Z1763" s="27"/>
      <c r="AA1763" s="27" t="s">
        <v>7275</v>
      </c>
    </row>
    <row r="1764" spans="1:27" ht="37.5" x14ac:dyDescent="0.3">
      <c r="A1764" s="11" t="s">
        <v>5524</v>
      </c>
      <c r="B1764" s="27" t="s">
        <v>11334</v>
      </c>
      <c r="M1764" s="22" t="str">
        <f t="shared" si="33"/>
        <v xml:space="preserve">NISSAN : CONDOR, BUS - VARIOS |  :  -  |  :  - </v>
      </c>
      <c r="N1764" s="12" t="s">
        <v>1003</v>
      </c>
      <c r="O1764" s="12"/>
      <c r="P1764" s="12"/>
      <c r="Q1764" s="12" t="s">
        <v>10738</v>
      </c>
      <c r="R1764" s="11"/>
      <c r="S1764" s="11"/>
      <c r="T1764" s="11" t="s">
        <v>1021</v>
      </c>
      <c r="U1764" s="11"/>
      <c r="V1764" s="11"/>
      <c r="W1764" s="27" t="s">
        <v>8057</v>
      </c>
      <c r="X1764" s="27"/>
      <c r="Y1764" s="27">
        <v>772711</v>
      </c>
      <c r="Z1764" s="27"/>
      <c r="AA1764" s="27" t="s">
        <v>7289</v>
      </c>
    </row>
    <row r="1765" spans="1:27" x14ac:dyDescent="0.3">
      <c r="A1765" s="11" t="s">
        <v>5525</v>
      </c>
      <c r="B1765" s="27" t="s">
        <v>11299</v>
      </c>
      <c r="M1765" s="22" t="str">
        <f t="shared" si="33"/>
        <v xml:space="preserve">TOYOTA : FORTUNER,, prado LAND CRUISER - 1GR-FE |  :  -  |  :  - </v>
      </c>
      <c r="N1765" s="12" t="s">
        <v>1008</v>
      </c>
      <c r="O1765" s="12"/>
      <c r="P1765" s="12"/>
      <c r="Q1765" s="12" t="s">
        <v>10739</v>
      </c>
      <c r="R1765" s="11"/>
      <c r="S1765" s="11"/>
      <c r="T1765" s="11" t="s">
        <v>10740</v>
      </c>
      <c r="U1765" s="11"/>
      <c r="V1765" s="11"/>
      <c r="W1765" s="27" t="s">
        <v>8058</v>
      </c>
      <c r="X1765" s="27"/>
      <c r="Y1765" s="27">
        <v>772709</v>
      </c>
      <c r="Z1765" s="27"/>
      <c r="AA1765" s="27" t="s">
        <v>7275</v>
      </c>
    </row>
    <row r="1766" spans="1:27" ht="37.5" x14ac:dyDescent="0.3">
      <c r="A1766" s="11" t="s">
        <v>5526</v>
      </c>
      <c r="B1766" s="27" t="s">
        <v>11334</v>
      </c>
      <c r="M1766" s="22" t="str">
        <f t="shared" si="33"/>
        <v xml:space="preserve">MERCEDES BENZ : VARIOS - VARIOS |  :  -  |  :  - </v>
      </c>
      <c r="N1766" s="12" t="s">
        <v>1023</v>
      </c>
      <c r="O1766" s="12"/>
      <c r="P1766" s="12"/>
      <c r="Q1766" s="12" t="s">
        <v>1021</v>
      </c>
      <c r="R1766" s="11"/>
      <c r="S1766" s="11"/>
      <c r="T1766" s="11" t="s">
        <v>1021</v>
      </c>
      <c r="U1766" s="11"/>
      <c r="V1766" s="11"/>
      <c r="W1766" s="27" t="s">
        <v>8059</v>
      </c>
      <c r="X1766" s="27"/>
      <c r="Y1766" s="27">
        <v>772717</v>
      </c>
      <c r="Z1766" s="27"/>
      <c r="AA1766" s="27" t="s">
        <v>7290</v>
      </c>
    </row>
    <row r="1767" spans="1:27" x14ac:dyDescent="0.3">
      <c r="A1767" s="11" t="s">
        <v>5527</v>
      </c>
      <c r="B1767" s="27" t="s">
        <v>11299</v>
      </c>
      <c r="M1767" s="22" t="str">
        <f t="shared" si="33"/>
        <v xml:space="preserve">HYUNDAI : TRITON - VARIOS |  :  -  |  :  - </v>
      </c>
      <c r="N1767" s="12" t="s">
        <v>1002</v>
      </c>
      <c r="O1767" s="12"/>
      <c r="P1767" s="12"/>
      <c r="Q1767" s="12" t="s">
        <v>10661</v>
      </c>
      <c r="R1767" s="11"/>
      <c r="S1767" s="11"/>
      <c r="T1767" s="11" t="s">
        <v>1021</v>
      </c>
      <c r="U1767" s="11"/>
      <c r="V1767" s="11"/>
      <c r="W1767" s="27" t="s">
        <v>8060</v>
      </c>
      <c r="X1767" s="27"/>
      <c r="Y1767" s="27">
        <v>772719</v>
      </c>
      <c r="Z1767" s="27"/>
      <c r="AA1767" s="27" t="s">
        <v>7275</v>
      </c>
    </row>
    <row r="1768" spans="1:27" x14ac:dyDescent="0.3">
      <c r="A1768" s="11" t="s">
        <v>5528</v>
      </c>
      <c r="B1768" s="27" t="s">
        <v>11299</v>
      </c>
      <c r="M1768" s="22" t="str">
        <f t="shared" si="33"/>
        <v xml:space="preserve">HYUNDAI : VARIOS - VARIOS | HINO : VARIOS - VARIOS |  :  - </v>
      </c>
      <c r="N1768" s="12" t="s">
        <v>1002</v>
      </c>
      <c r="O1768" s="12" t="s">
        <v>4039</v>
      </c>
      <c r="P1768" s="12"/>
      <c r="Q1768" s="12" t="s">
        <v>1021</v>
      </c>
      <c r="R1768" s="11" t="s">
        <v>1021</v>
      </c>
      <c r="S1768" s="11"/>
      <c r="T1768" s="11" t="s">
        <v>1021</v>
      </c>
      <c r="U1768" s="11" t="s">
        <v>1021</v>
      </c>
      <c r="V1768" s="11"/>
      <c r="W1768" s="27" t="s">
        <v>8061</v>
      </c>
      <c r="X1768" s="27"/>
      <c r="Y1768" s="27">
        <v>772724</v>
      </c>
      <c r="Z1768" s="27"/>
      <c r="AA1768" s="27" t="s">
        <v>7275</v>
      </c>
    </row>
    <row r="1769" spans="1:27" x14ac:dyDescent="0.3">
      <c r="A1769" s="11" t="s">
        <v>5529</v>
      </c>
      <c r="B1769" s="27" t="s">
        <v>11334</v>
      </c>
      <c r="M1769" s="22" t="str">
        <f t="shared" si="33"/>
        <v xml:space="preserve">MITSUBISHI : CANTER, ROSA - 4D30, 4D31, 4D32 | HYUNDAI :  -  |  :  - </v>
      </c>
      <c r="N1769" s="12" t="s">
        <v>1004</v>
      </c>
      <c r="O1769" s="12" t="s">
        <v>1002</v>
      </c>
      <c r="P1769" s="12"/>
      <c r="Q1769" s="12" t="s">
        <v>1642</v>
      </c>
      <c r="R1769" s="11"/>
      <c r="S1769" s="11"/>
      <c r="T1769" s="11" t="s">
        <v>2215</v>
      </c>
      <c r="U1769" s="11"/>
      <c r="V1769" s="11"/>
      <c r="W1769" s="27" t="s">
        <v>8062</v>
      </c>
      <c r="X1769" s="27"/>
      <c r="Y1769" s="27">
        <v>772735</v>
      </c>
      <c r="Z1769" s="27"/>
      <c r="AA1769" s="27" t="s">
        <v>7275</v>
      </c>
    </row>
    <row r="1770" spans="1:27" ht="37.5" x14ac:dyDescent="0.3">
      <c r="A1770" s="11" t="s">
        <v>5530</v>
      </c>
      <c r="B1770" s="27" t="s">
        <v>11341</v>
      </c>
      <c r="M1770" s="22" t="str">
        <f t="shared" si="33"/>
        <v xml:space="preserve">MITSUBISHI : CANTER, ROSA - D4DA, D4DB | HYUNDAI :  -  |  :  - </v>
      </c>
      <c r="N1770" s="12" t="s">
        <v>1004</v>
      </c>
      <c r="O1770" s="12" t="s">
        <v>1002</v>
      </c>
      <c r="P1770" s="12"/>
      <c r="Q1770" s="12" t="s">
        <v>1642</v>
      </c>
      <c r="R1770" s="11"/>
      <c r="S1770" s="11"/>
      <c r="T1770" s="11" t="s">
        <v>2226</v>
      </c>
      <c r="U1770" s="11"/>
      <c r="V1770" s="11"/>
      <c r="W1770" s="27" t="s">
        <v>8063</v>
      </c>
      <c r="X1770" s="27"/>
      <c r="Y1770" s="27">
        <v>772738</v>
      </c>
      <c r="Z1770" s="27"/>
      <c r="AA1770" s="27" t="s">
        <v>7275</v>
      </c>
    </row>
    <row r="1771" spans="1:27" x14ac:dyDescent="0.3">
      <c r="A1771" s="11" t="s">
        <v>5531</v>
      </c>
      <c r="B1771" s="27" t="s">
        <v>11342</v>
      </c>
      <c r="M1771" s="22" t="str">
        <f t="shared" si="33"/>
        <v xml:space="preserve">HYUNDAI : COUNTY - VARIOS | MITSUBISHI : CANTER, ROSA - 4D34 |  :  - </v>
      </c>
      <c r="N1771" s="12" t="s">
        <v>1002</v>
      </c>
      <c r="O1771" s="12" t="s">
        <v>1004</v>
      </c>
      <c r="P1771" s="12"/>
      <c r="Q1771" s="12" t="s">
        <v>1613</v>
      </c>
      <c r="R1771" s="11" t="s">
        <v>1642</v>
      </c>
      <c r="S1771" s="11"/>
      <c r="T1771" s="11" t="s">
        <v>1021</v>
      </c>
      <c r="U1771" s="11" t="s">
        <v>2156</v>
      </c>
      <c r="V1771" s="11"/>
      <c r="W1771" s="27" t="s">
        <v>8064</v>
      </c>
      <c r="X1771" s="27"/>
      <c r="Y1771" s="27">
        <v>772740</v>
      </c>
      <c r="Z1771" s="27"/>
      <c r="AA1771" s="27" t="s">
        <v>7275</v>
      </c>
    </row>
    <row r="1772" spans="1:27" ht="37.5" x14ac:dyDescent="0.3">
      <c r="A1772" s="11" t="s">
        <v>5532</v>
      </c>
      <c r="B1772" s="27" t="s">
        <v>11299</v>
      </c>
      <c r="M1772" s="22" t="str">
        <f t="shared" si="33"/>
        <v xml:space="preserve">TOYOTA : COASTER, DYNA - 3B, 14B | ASIA : COSMOS - AM818 6500 EH700 SOHC | HINO : BUS - </v>
      </c>
      <c r="N1772" s="12" t="s">
        <v>1008</v>
      </c>
      <c r="O1772" s="12" t="s">
        <v>2759</v>
      </c>
      <c r="P1772" s="12" t="s">
        <v>4039</v>
      </c>
      <c r="Q1772" s="12" t="s">
        <v>2739</v>
      </c>
      <c r="R1772" s="11" t="s">
        <v>10741</v>
      </c>
      <c r="S1772" s="11" t="s">
        <v>4762</v>
      </c>
      <c r="T1772" s="11" t="s">
        <v>10742</v>
      </c>
      <c r="U1772" s="11" t="s">
        <v>10743</v>
      </c>
      <c r="V1772" s="11"/>
      <c r="W1772" s="27" t="s">
        <v>8065</v>
      </c>
      <c r="X1772" s="27"/>
      <c r="Y1772" s="27">
        <v>772745</v>
      </c>
      <c r="Z1772" s="27"/>
      <c r="AA1772" s="27" t="s">
        <v>7257</v>
      </c>
    </row>
    <row r="1773" spans="1:27" x14ac:dyDescent="0.3">
      <c r="A1773" s="11" t="s">
        <v>5533</v>
      </c>
      <c r="B1773" s="27" t="s">
        <v>11334</v>
      </c>
      <c r="M1773" s="22" t="str">
        <f t="shared" si="33"/>
        <v xml:space="preserve">MITSUBISHI : FUSO - VARIOS |  :  -  |  :  - </v>
      </c>
      <c r="N1773" s="12" t="s">
        <v>1004</v>
      </c>
      <c r="O1773" s="12"/>
      <c r="P1773" s="12"/>
      <c r="Q1773" s="12" t="s">
        <v>1757</v>
      </c>
      <c r="R1773" s="11"/>
      <c r="S1773" s="11"/>
      <c r="T1773" s="11" t="s">
        <v>1021</v>
      </c>
      <c r="U1773" s="11"/>
      <c r="V1773" s="11"/>
      <c r="W1773" s="27" t="s">
        <v>8066</v>
      </c>
      <c r="X1773" s="27"/>
      <c r="Y1773" s="27">
        <v>772750</v>
      </c>
      <c r="Z1773" s="27"/>
      <c r="AA1773" s="27" t="s">
        <v>7257</v>
      </c>
    </row>
    <row r="1774" spans="1:27" ht="56.25" x14ac:dyDescent="0.3">
      <c r="A1774" s="11" t="s">
        <v>5534</v>
      </c>
      <c r="B1774" s="27" t="s">
        <v>11299</v>
      </c>
      <c r="M1774" s="22" t="str">
        <f t="shared" si="33"/>
        <v xml:space="preserve">VARIOS : VARIOS - VARIOS |  :  -  |  :  - </v>
      </c>
      <c r="N1774" s="12" t="s">
        <v>1021</v>
      </c>
      <c r="O1774" s="12"/>
      <c r="P1774" s="12"/>
      <c r="Q1774" s="12" t="s">
        <v>1021</v>
      </c>
      <c r="R1774" s="11"/>
      <c r="S1774" s="11"/>
      <c r="T1774" s="11" t="s">
        <v>1021</v>
      </c>
      <c r="U1774" s="11"/>
      <c r="V1774" s="11"/>
      <c r="W1774" s="27" t="s">
        <v>8067</v>
      </c>
      <c r="X1774" s="27"/>
      <c r="Y1774" s="27">
        <v>772770</v>
      </c>
      <c r="Z1774" s="27"/>
      <c r="AA1774" s="27" t="s">
        <v>7291</v>
      </c>
    </row>
    <row r="1775" spans="1:27" x14ac:dyDescent="0.3">
      <c r="A1775" s="11" t="s">
        <v>5535</v>
      </c>
      <c r="B1775" s="27" t="s">
        <v>11299</v>
      </c>
      <c r="M1775" s="22" t="str">
        <f t="shared" si="33"/>
        <v xml:space="preserve">NISSAN : CIVILIAN, CONDOR - ED33, FD6 |  :  -  |  :  - </v>
      </c>
      <c r="N1775" s="12" t="s">
        <v>1003</v>
      </c>
      <c r="O1775" s="12"/>
      <c r="P1775" s="12"/>
      <c r="Q1775" s="12" t="s">
        <v>10744</v>
      </c>
      <c r="R1775" s="11"/>
      <c r="S1775" s="11"/>
      <c r="T1775" s="11" t="s">
        <v>10745</v>
      </c>
      <c r="U1775" s="11"/>
      <c r="V1775" s="11"/>
      <c r="W1775" s="27" t="s">
        <v>8068</v>
      </c>
      <c r="X1775" s="27"/>
      <c r="Y1775" s="27">
        <v>772800</v>
      </c>
      <c r="Z1775" s="27"/>
      <c r="AA1775" s="27" t="s">
        <v>7275</v>
      </c>
    </row>
    <row r="1776" spans="1:27" x14ac:dyDescent="0.3">
      <c r="A1776" s="11" t="s">
        <v>5536</v>
      </c>
      <c r="B1776" s="27" t="s">
        <v>11299</v>
      </c>
      <c r="M1776" s="22" t="str">
        <f t="shared" si="33"/>
        <v xml:space="preserve">ISUZU : ELF 6500, JOURNEY 5800 - 6BG1-T OHV DIESEL, 6BD1 OHV DIESEL |  :  -  |  :  - </v>
      </c>
      <c r="N1776" s="12" t="s">
        <v>1013</v>
      </c>
      <c r="O1776" s="12"/>
      <c r="P1776" s="12"/>
      <c r="Q1776" s="12" t="s">
        <v>10746</v>
      </c>
      <c r="R1776" s="11"/>
      <c r="S1776" s="11"/>
      <c r="T1776" s="11" t="s">
        <v>10747</v>
      </c>
      <c r="U1776" s="11"/>
      <c r="V1776" s="11"/>
      <c r="W1776" s="27" t="s">
        <v>8069</v>
      </c>
      <c r="X1776" s="27"/>
      <c r="Y1776" s="27">
        <v>772807</v>
      </c>
      <c r="Z1776" s="27"/>
      <c r="AA1776" s="27" t="s">
        <v>7275</v>
      </c>
    </row>
    <row r="1777" spans="1:27" x14ac:dyDescent="0.3">
      <c r="A1777" s="11" t="s">
        <v>5537</v>
      </c>
      <c r="B1777" s="27" t="s">
        <v>11299</v>
      </c>
      <c r="M1777" s="22" t="str">
        <f t="shared" si="33"/>
        <v xml:space="preserve">NISSAN : CONDOR - FE6 |  :  -  |  :  - </v>
      </c>
      <c r="N1777" s="12" t="s">
        <v>1003</v>
      </c>
      <c r="O1777" s="12"/>
      <c r="P1777" s="12"/>
      <c r="Q1777" s="12" t="s">
        <v>1936</v>
      </c>
      <c r="R1777" s="11"/>
      <c r="S1777" s="11"/>
      <c r="T1777" s="11" t="s">
        <v>2247</v>
      </c>
      <c r="U1777" s="11"/>
      <c r="V1777" s="11"/>
      <c r="W1777" s="27" t="s">
        <v>8070</v>
      </c>
      <c r="X1777" s="27"/>
      <c r="Y1777" s="27">
        <v>772820</v>
      </c>
      <c r="Z1777" s="27"/>
      <c r="AA1777" s="27" t="s">
        <v>7275</v>
      </c>
    </row>
    <row r="1778" spans="1:27" x14ac:dyDescent="0.3">
      <c r="A1778" s="11" t="s">
        <v>5538</v>
      </c>
      <c r="B1778" s="27" t="s">
        <v>11334</v>
      </c>
      <c r="M1778" s="22" t="str">
        <f t="shared" si="33"/>
        <v xml:space="preserve">MITSUBISHI : FUSO - VARIOS |  :  -  |  :  - </v>
      </c>
      <c r="N1778" s="12" t="s">
        <v>1004</v>
      </c>
      <c r="O1778" s="12"/>
      <c r="P1778" s="12"/>
      <c r="Q1778" s="12" t="s">
        <v>1757</v>
      </c>
      <c r="R1778" s="11"/>
      <c r="S1778" s="11"/>
      <c r="T1778" s="11" t="s">
        <v>1021</v>
      </c>
      <c r="U1778" s="11"/>
      <c r="V1778" s="11"/>
      <c r="W1778" s="27" t="s">
        <v>8071</v>
      </c>
      <c r="X1778" s="27"/>
      <c r="Y1778" s="27">
        <v>772830</v>
      </c>
      <c r="Z1778" s="27"/>
      <c r="AA1778" s="27" t="s">
        <v>7257</v>
      </c>
    </row>
    <row r="1779" spans="1:27" x14ac:dyDescent="0.3">
      <c r="A1779" s="11" t="s">
        <v>5539</v>
      </c>
      <c r="B1779" s="27" t="s">
        <v>11334</v>
      </c>
      <c r="M1779" s="22" t="str">
        <f t="shared" si="33"/>
        <v xml:space="preserve">MITSUBISHI : CANTER - VARIOS |  :  -  |  :  - </v>
      </c>
      <c r="N1779" s="12" t="s">
        <v>1004</v>
      </c>
      <c r="O1779" s="12"/>
      <c r="P1779" s="12"/>
      <c r="Q1779" s="12" t="s">
        <v>1633</v>
      </c>
      <c r="R1779" s="11"/>
      <c r="S1779" s="11"/>
      <c r="T1779" s="11" t="s">
        <v>1021</v>
      </c>
      <c r="U1779" s="11"/>
      <c r="V1779" s="11"/>
      <c r="W1779" s="27" t="s">
        <v>8072</v>
      </c>
      <c r="X1779" s="27"/>
      <c r="Y1779" s="27">
        <v>1986</v>
      </c>
      <c r="Z1779" s="27">
        <v>1986</v>
      </c>
      <c r="AA1779" s="27" t="s">
        <v>7190</v>
      </c>
    </row>
    <row r="1780" spans="1:27" x14ac:dyDescent="0.3">
      <c r="A1780" s="11" t="s">
        <v>5540</v>
      </c>
      <c r="B1780" s="27" t="s">
        <v>11334</v>
      </c>
      <c r="M1780" s="22" t="str">
        <f t="shared" si="33"/>
        <v xml:space="preserve">MITSUBISHI : FUSO - VARIOS |  :  -  |  :  - </v>
      </c>
      <c r="N1780" s="12" t="s">
        <v>1004</v>
      </c>
      <c r="O1780" s="12"/>
      <c r="P1780" s="12"/>
      <c r="Q1780" s="12" t="s">
        <v>1757</v>
      </c>
      <c r="R1780" s="11"/>
      <c r="S1780" s="11"/>
      <c r="T1780" s="11" t="s">
        <v>1021</v>
      </c>
      <c r="U1780" s="11"/>
      <c r="V1780" s="11"/>
      <c r="W1780" s="27" t="s">
        <v>8073</v>
      </c>
      <c r="X1780" s="27"/>
      <c r="Y1780" s="27">
        <v>772841</v>
      </c>
      <c r="Z1780" s="27"/>
      <c r="AA1780" s="27" t="s">
        <v>7190</v>
      </c>
    </row>
    <row r="1781" spans="1:27" x14ac:dyDescent="0.3">
      <c r="A1781" s="11" t="s">
        <v>5541</v>
      </c>
      <c r="B1781" s="27" t="s">
        <v>11334</v>
      </c>
      <c r="M1781" s="22" t="str">
        <f t="shared" si="33"/>
        <v xml:space="preserve">MITSUBISHI : CANTER - VARIOS |  :  -  |  :  - </v>
      </c>
      <c r="N1781" s="12" t="s">
        <v>1004</v>
      </c>
      <c r="O1781" s="12"/>
      <c r="P1781" s="12"/>
      <c r="Q1781" s="12" t="s">
        <v>1633</v>
      </c>
      <c r="R1781" s="11"/>
      <c r="S1781" s="11"/>
      <c r="T1781" s="11" t="s">
        <v>1021</v>
      </c>
      <c r="U1781" s="11"/>
      <c r="V1781" s="11"/>
      <c r="W1781" s="27" t="s">
        <v>8074</v>
      </c>
      <c r="X1781" s="27"/>
      <c r="Y1781" s="27">
        <v>772845</v>
      </c>
      <c r="Z1781" s="27"/>
      <c r="AA1781" s="27" t="s">
        <v>7190</v>
      </c>
    </row>
    <row r="1782" spans="1:27" x14ac:dyDescent="0.3">
      <c r="A1782" s="11" t="s">
        <v>5542</v>
      </c>
      <c r="B1782" s="27" t="s">
        <v>11343</v>
      </c>
      <c r="M1782" s="22" t="str">
        <f t="shared" si="33"/>
        <v xml:space="preserve">MITSUBISHI : LANCER, MIRAGE - G15B,G13B | JAC : REFINE -  |  :  - </v>
      </c>
      <c r="N1782" s="12" t="s">
        <v>1004</v>
      </c>
      <c r="O1782" s="12" t="s">
        <v>1015</v>
      </c>
      <c r="P1782" s="12"/>
      <c r="Q1782" s="12" t="s">
        <v>1755</v>
      </c>
      <c r="R1782" s="11" t="s">
        <v>1600</v>
      </c>
      <c r="S1782" s="11"/>
      <c r="T1782" s="11" t="s">
        <v>10748</v>
      </c>
      <c r="U1782" s="11"/>
      <c r="V1782" s="11"/>
      <c r="W1782" s="27"/>
      <c r="X1782" s="27"/>
      <c r="Y1782" s="27" t="s">
        <v>9248</v>
      </c>
      <c r="Z1782" s="27"/>
      <c r="AA1782" s="27"/>
    </row>
    <row r="1783" spans="1:27" x14ac:dyDescent="0.3">
      <c r="A1783" s="11" t="s">
        <v>5543</v>
      </c>
      <c r="B1783" s="27" t="s">
        <v>11343</v>
      </c>
      <c r="M1783" s="22" t="str">
        <f t="shared" si="33"/>
        <v xml:space="preserve">MITSUBISHI : LANCER - 4G92, 4G93 |  :  -  |  :  - </v>
      </c>
      <c r="N1783" s="12" t="s">
        <v>1004</v>
      </c>
      <c r="O1783" s="12"/>
      <c r="P1783" s="12"/>
      <c r="Q1783" s="12" t="s">
        <v>1639</v>
      </c>
      <c r="R1783" s="11"/>
      <c r="S1783" s="11"/>
      <c r="T1783" s="11" t="s">
        <v>2083</v>
      </c>
      <c r="U1783" s="11"/>
      <c r="V1783" s="11"/>
      <c r="W1783" s="27"/>
      <c r="X1783" s="27"/>
      <c r="Y1783" s="27">
        <v>830211</v>
      </c>
      <c r="Z1783" s="27" t="s">
        <v>10343</v>
      </c>
      <c r="AA1783" s="27"/>
    </row>
    <row r="1784" spans="1:27" x14ac:dyDescent="0.3">
      <c r="A1784" s="11" t="s">
        <v>5544</v>
      </c>
      <c r="B1784" s="27" t="s">
        <v>11343</v>
      </c>
      <c r="M1784" s="22" t="str">
        <f t="shared" si="33"/>
        <v xml:space="preserve">MITSUBISHI : LANCER, LIBERO, MIRAGE - 4G15, 4G18 |  :  -  |  :  - </v>
      </c>
      <c r="N1784" s="12" t="s">
        <v>1004</v>
      </c>
      <c r="O1784" s="12"/>
      <c r="P1784" s="12"/>
      <c r="Q1784" s="12" t="s">
        <v>1754</v>
      </c>
      <c r="R1784" s="11"/>
      <c r="S1784" s="11"/>
      <c r="T1784" s="11" t="s">
        <v>4752</v>
      </c>
      <c r="U1784" s="11"/>
      <c r="V1784" s="11"/>
      <c r="W1784" s="27"/>
      <c r="X1784" s="27"/>
      <c r="Y1784" s="27">
        <v>830217</v>
      </c>
      <c r="Z1784" s="27" t="s">
        <v>10344</v>
      </c>
      <c r="AA1784" s="27"/>
    </row>
    <row r="1785" spans="1:27" x14ac:dyDescent="0.3">
      <c r="A1785" s="11" t="s">
        <v>5545</v>
      </c>
      <c r="B1785" s="27" t="s">
        <v>11343</v>
      </c>
      <c r="M1785" s="22" t="str">
        <f t="shared" si="33"/>
        <v xml:space="preserve">MITSUBISHI : L200, MIRAGE - 4D56T, 4F68 | HYUNDAI :  - VARIOS |  :  - </v>
      </c>
      <c r="N1785" s="12" t="s">
        <v>1004</v>
      </c>
      <c r="O1785" s="12" t="s">
        <v>1002</v>
      </c>
      <c r="P1785" s="12"/>
      <c r="Q1785" s="12" t="s">
        <v>10749</v>
      </c>
      <c r="R1785" s="11"/>
      <c r="S1785" s="11"/>
      <c r="T1785" s="11" t="s">
        <v>10750</v>
      </c>
      <c r="U1785" s="11" t="s">
        <v>1021</v>
      </c>
      <c r="V1785" s="11"/>
      <c r="W1785" s="27"/>
      <c r="X1785" s="27"/>
      <c r="Y1785" s="27">
        <v>830223</v>
      </c>
      <c r="Z1785" s="27" t="s">
        <v>10345</v>
      </c>
      <c r="AA1785" s="27"/>
    </row>
    <row r="1786" spans="1:27" x14ac:dyDescent="0.3">
      <c r="A1786" s="11" t="s">
        <v>5546</v>
      </c>
      <c r="B1786" s="27" t="s">
        <v>11307</v>
      </c>
      <c r="M1786" s="22" t="str">
        <f t="shared" si="33"/>
        <v xml:space="preserve">TOYOTA : COROLLA.HIACE,HILUX - 1C-2C, 3S-4S,2LT,3L |  :  -  |  :  - </v>
      </c>
      <c r="N1786" s="12" t="s">
        <v>1008</v>
      </c>
      <c r="O1786" s="12"/>
      <c r="P1786" s="12"/>
      <c r="Q1786" s="12" t="s">
        <v>10636</v>
      </c>
      <c r="R1786" s="11"/>
      <c r="S1786" s="11"/>
      <c r="T1786" s="11" t="s">
        <v>10637</v>
      </c>
      <c r="U1786" s="11"/>
      <c r="V1786" s="11"/>
      <c r="W1786" s="27" t="s">
        <v>7885</v>
      </c>
      <c r="X1786" s="27" t="s">
        <v>9105</v>
      </c>
      <c r="Y1786" s="27" t="s">
        <v>9249</v>
      </c>
      <c r="Z1786" s="27" t="s">
        <v>9249</v>
      </c>
      <c r="AA1786" s="27" t="s">
        <v>7292</v>
      </c>
    </row>
    <row r="1787" spans="1:27" x14ac:dyDescent="0.3">
      <c r="A1787" s="11" t="s">
        <v>5547</v>
      </c>
      <c r="B1787" s="27" t="s">
        <v>11343</v>
      </c>
      <c r="M1787" s="22" t="str">
        <f t="shared" si="33"/>
        <v xml:space="preserve">HONDA : CIVIC - VARIOS |  :  -  |  :  - </v>
      </c>
      <c r="N1787" s="12" t="s">
        <v>1017</v>
      </c>
      <c r="O1787" s="12"/>
      <c r="P1787" s="12"/>
      <c r="Q1787" s="12" t="s">
        <v>1944</v>
      </c>
      <c r="R1787" s="11"/>
      <c r="S1787" s="11"/>
      <c r="T1787" s="11" t="s">
        <v>1021</v>
      </c>
      <c r="U1787" s="11"/>
      <c r="V1787" s="11"/>
      <c r="W1787" s="27"/>
      <c r="X1787" s="27"/>
      <c r="Y1787" s="27" t="s">
        <v>9250</v>
      </c>
      <c r="Z1787" s="27" t="s">
        <v>9250</v>
      </c>
      <c r="AA1787" s="27"/>
    </row>
    <row r="1788" spans="1:27" x14ac:dyDescent="0.3">
      <c r="A1788" s="11" t="s">
        <v>5548</v>
      </c>
      <c r="B1788" s="27" t="s">
        <v>11343</v>
      </c>
      <c r="M1788" s="22" t="str">
        <f t="shared" si="33"/>
        <v xml:space="preserve">HONDA : PRELUDE - B20A |  :  -  |  :  - </v>
      </c>
      <c r="N1788" s="12" t="s">
        <v>1017</v>
      </c>
      <c r="O1788" s="12"/>
      <c r="P1788" s="12"/>
      <c r="Q1788" s="12" t="s">
        <v>10751</v>
      </c>
      <c r="R1788" s="11"/>
      <c r="S1788" s="11"/>
      <c r="T1788" s="11" t="s">
        <v>10752</v>
      </c>
      <c r="U1788" s="11"/>
      <c r="V1788" s="11"/>
      <c r="W1788" s="27"/>
      <c r="X1788" s="27"/>
      <c r="Y1788" s="27">
        <v>830307</v>
      </c>
      <c r="Z1788" s="27" t="s">
        <v>10346</v>
      </c>
      <c r="AA1788" s="27"/>
    </row>
    <row r="1789" spans="1:27" x14ac:dyDescent="0.3">
      <c r="A1789" s="11" t="s">
        <v>5549</v>
      </c>
      <c r="B1789" s="27" t="s">
        <v>11343</v>
      </c>
      <c r="M1789" s="22" t="str">
        <f t="shared" si="33"/>
        <v xml:space="preserve">HONDA : ACORD, CIVIC - D15B, F20A, F22A |  :  -  |  :  - </v>
      </c>
      <c r="N1789" s="12" t="s">
        <v>1017</v>
      </c>
      <c r="O1789" s="12"/>
      <c r="P1789" s="12"/>
      <c r="Q1789" s="12" t="s">
        <v>10753</v>
      </c>
      <c r="R1789" s="11"/>
      <c r="S1789" s="11"/>
      <c r="T1789" s="11" t="s">
        <v>10754</v>
      </c>
      <c r="U1789" s="11"/>
      <c r="V1789" s="11"/>
      <c r="W1789" s="27"/>
      <c r="X1789" s="27"/>
      <c r="Y1789" s="27" t="s">
        <v>9251</v>
      </c>
      <c r="Z1789" s="27" t="s">
        <v>9251</v>
      </c>
      <c r="AA1789" s="27"/>
    </row>
    <row r="1790" spans="1:27" x14ac:dyDescent="0.3">
      <c r="A1790" s="11" t="s">
        <v>5550</v>
      </c>
      <c r="B1790" s="27" t="s">
        <v>11343</v>
      </c>
      <c r="M1790" s="22" t="str">
        <f t="shared" si="33"/>
        <v xml:space="preserve">HONDA : ACCORD 2000 - A20A |  :  -  |  :  - </v>
      </c>
      <c r="N1790" s="12" t="s">
        <v>1017</v>
      </c>
      <c r="O1790" s="12"/>
      <c r="P1790" s="12"/>
      <c r="Q1790" s="12" t="s">
        <v>10490</v>
      </c>
      <c r="R1790" s="11"/>
      <c r="S1790" s="11"/>
      <c r="T1790" s="11" t="s">
        <v>10755</v>
      </c>
      <c r="U1790" s="11"/>
      <c r="V1790" s="11"/>
      <c r="W1790" s="27"/>
      <c r="X1790" s="27"/>
      <c r="Y1790" s="27" t="s">
        <v>9252</v>
      </c>
      <c r="Z1790" s="27" t="s">
        <v>9252</v>
      </c>
      <c r="AA1790" s="27"/>
    </row>
    <row r="1791" spans="1:27" x14ac:dyDescent="0.3">
      <c r="A1791" s="11" t="s">
        <v>5551</v>
      </c>
      <c r="B1791" s="27" t="s">
        <v>11343</v>
      </c>
      <c r="M1791" s="22" t="str">
        <f t="shared" si="33"/>
        <v xml:space="preserve">HYUNDAI : EXCEL, ELENTRA, SONATA - G4AJ, G4CR, G4CP | MITSUBISHI : MIRAGE - G15B |  :  - </v>
      </c>
      <c r="N1791" s="12" t="s">
        <v>1002</v>
      </c>
      <c r="O1791" s="12" t="s">
        <v>1004</v>
      </c>
      <c r="P1791" s="12"/>
      <c r="Q1791" s="12" t="s">
        <v>10756</v>
      </c>
      <c r="R1791" s="11" t="s">
        <v>10757</v>
      </c>
      <c r="S1791" s="11"/>
      <c r="T1791" s="11" t="s">
        <v>10758</v>
      </c>
      <c r="U1791" s="11" t="s">
        <v>3822</v>
      </c>
      <c r="V1791" s="11"/>
      <c r="W1791" s="27"/>
      <c r="X1791" s="27"/>
      <c r="Y1791" s="27" t="s">
        <v>9253</v>
      </c>
      <c r="Z1791" s="27" t="s">
        <v>10347</v>
      </c>
      <c r="AA1791" s="27"/>
    </row>
    <row r="1792" spans="1:27" x14ac:dyDescent="0.3">
      <c r="A1792" s="11" t="s">
        <v>5552</v>
      </c>
      <c r="B1792" s="27" t="s">
        <v>11344</v>
      </c>
      <c r="M1792" s="22" t="str">
        <f t="shared" si="33"/>
        <v xml:space="preserve">HYUNDAI : SONATA, TUCSON, SANTA FE - G4FA, G4FC, G4KD |  :  -  |  :  - </v>
      </c>
      <c r="N1792" s="12" t="s">
        <v>1002</v>
      </c>
      <c r="O1792" s="12"/>
      <c r="P1792" s="12"/>
      <c r="Q1792" s="12" t="s">
        <v>10759</v>
      </c>
      <c r="R1792" s="11"/>
      <c r="S1792" s="11"/>
      <c r="T1792" s="11" t="s">
        <v>10760</v>
      </c>
      <c r="U1792" s="11"/>
      <c r="V1792" s="11"/>
      <c r="W1792" s="27"/>
      <c r="X1792" s="27"/>
      <c r="Y1792" s="27" t="s">
        <v>9254</v>
      </c>
      <c r="Z1792" s="27" t="s">
        <v>10348</v>
      </c>
      <c r="AA1792" s="27"/>
    </row>
    <row r="1793" spans="1:27" x14ac:dyDescent="0.3">
      <c r="A1793" s="11" t="s">
        <v>5553</v>
      </c>
      <c r="B1793" s="27" t="s">
        <v>11344</v>
      </c>
      <c r="M1793" s="22" t="str">
        <f t="shared" si="33"/>
        <v xml:space="preserve">CHEVROLET : SAIL - VARIOS |  : N300 - N300 |  :  - </v>
      </c>
      <c r="N1793" s="12" t="s">
        <v>1005</v>
      </c>
      <c r="O1793" s="12"/>
      <c r="P1793" s="12"/>
      <c r="Q1793" s="12" t="s">
        <v>1645</v>
      </c>
      <c r="R1793" s="11" t="s">
        <v>1646</v>
      </c>
      <c r="S1793" s="11"/>
      <c r="T1793" s="11" t="s">
        <v>1021</v>
      </c>
      <c r="U1793" s="11" t="s">
        <v>1646</v>
      </c>
      <c r="V1793" s="11"/>
      <c r="W1793" s="27"/>
      <c r="X1793" s="27"/>
      <c r="Y1793" s="27" t="s">
        <v>9255</v>
      </c>
      <c r="Z1793" s="27" t="s">
        <v>9255</v>
      </c>
      <c r="AA1793" s="27"/>
    </row>
    <row r="1794" spans="1:27" x14ac:dyDescent="0.3">
      <c r="A1794" s="11" t="s">
        <v>5554</v>
      </c>
      <c r="B1794" s="27" t="s">
        <v>11343</v>
      </c>
      <c r="M1794" s="22" t="str">
        <f t="shared" si="33"/>
        <v xml:space="preserve">DAEWOO : RACER, LEMANS, RACER - G15MF |  :  -  |  :  - </v>
      </c>
      <c r="N1794" s="12" t="s">
        <v>1006</v>
      </c>
      <c r="O1794" s="12"/>
      <c r="P1794" s="12"/>
      <c r="Q1794" s="12" t="s">
        <v>10761</v>
      </c>
      <c r="R1794" s="11"/>
      <c r="S1794" s="11"/>
      <c r="T1794" s="11" t="s">
        <v>10762</v>
      </c>
      <c r="U1794" s="11"/>
      <c r="V1794" s="11"/>
      <c r="W1794" s="27"/>
      <c r="X1794" s="27"/>
      <c r="Y1794" s="27" t="s">
        <v>9256</v>
      </c>
      <c r="Z1794" s="27" t="s">
        <v>10349</v>
      </c>
      <c r="AA1794" s="27"/>
    </row>
    <row r="1795" spans="1:27" x14ac:dyDescent="0.3">
      <c r="A1795" s="11" t="s">
        <v>5555</v>
      </c>
      <c r="B1795" s="27" t="s">
        <v>11344</v>
      </c>
      <c r="M1795" s="22" t="str">
        <f t="shared" si="33"/>
        <v xml:space="preserve">DAEWOO : NUBIRA - F14 | CHEVROLET : AVEO - F14 |  :  - </v>
      </c>
      <c r="N1795" s="12" t="s">
        <v>1006</v>
      </c>
      <c r="O1795" s="12" t="s">
        <v>1005</v>
      </c>
      <c r="P1795" s="12"/>
      <c r="Q1795" s="12" t="s">
        <v>1728</v>
      </c>
      <c r="R1795" s="11" t="s">
        <v>1649</v>
      </c>
      <c r="S1795" s="11"/>
      <c r="T1795" s="11" t="s">
        <v>10763</v>
      </c>
      <c r="U1795" s="11" t="s">
        <v>10763</v>
      </c>
      <c r="V1795" s="11"/>
      <c r="W1795" s="27"/>
      <c r="X1795" s="27"/>
      <c r="Y1795" s="27">
        <v>831309</v>
      </c>
      <c r="Z1795" s="27" t="s">
        <v>10350</v>
      </c>
      <c r="AA1795" s="27"/>
    </row>
    <row r="1796" spans="1:27" x14ac:dyDescent="0.3">
      <c r="A1796" s="11" t="s">
        <v>5556</v>
      </c>
      <c r="B1796" s="27" t="s">
        <v>11344</v>
      </c>
      <c r="M1796" s="22" t="str">
        <f t="shared" si="33"/>
        <v xml:space="preserve">DAEWOO : LEGANZA 2000 - C20NL SOHC |  :  -  |  :  - </v>
      </c>
      <c r="N1796" s="12" t="s">
        <v>1006</v>
      </c>
      <c r="O1796" s="12"/>
      <c r="P1796" s="12"/>
      <c r="Q1796" s="12" t="s">
        <v>10764</v>
      </c>
      <c r="R1796" s="11"/>
      <c r="S1796" s="11"/>
      <c r="T1796" s="11" t="s">
        <v>10765</v>
      </c>
      <c r="U1796" s="11"/>
      <c r="V1796" s="11"/>
      <c r="W1796" s="27"/>
      <c r="X1796" s="27"/>
      <c r="Y1796" s="27">
        <v>831312</v>
      </c>
      <c r="Z1796" s="27" t="s">
        <v>10351</v>
      </c>
      <c r="AA1796" s="27"/>
    </row>
    <row r="1797" spans="1:27" x14ac:dyDescent="0.3">
      <c r="A1797" s="11" t="s">
        <v>5557</v>
      </c>
      <c r="B1797" s="27" t="s">
        <v>11345</v>
      </c>
      <c r="M1797" s="22" t="str">
        <f t="shared" si="33"/>
        <v xml:space="preserve">DAEWOO : MATIZ, SPARK - F8CV, B10S |  :  -  |  :  - </v>
      </c>
      <c r="N1797" s="12" t="s">
        <v>1006</v>
      </c>
      <c r="O1797" s="12"/>
      <c r="P1797" s="12"/>
      <c r="Q1797" s="12" t="s">
        <v>10766</v>
      </c>
      <c r="R1797" s="11"/>
      <c r="S1797" s="11"/>
      <c r="T1797" s="11" t="s">
        <v>10767</v>
      </c>
      <c r="U1797" s="11"/>
      <c r="V1797" s="11"/>
      <c r="W1797" s="27"/>
      <c r="X1797" s="27"/>
      <c r="Y1797" s="27">
        <v>831315</v>
      </c>
      <c r="Z1797" s="27" t="s">
        <v>10352</v>
      </c>
      <c r="AA1797" s="27"/>
    </row>
    <row r="1798" spans="1:27" x14ac:dyDescent="0.3">
      <c r="A1798" s="11" t="s">
        <v>5558</v>
      </c>
      <c r="B1798" s="27" t="s">
        <v>11343</v>
      </c>
      <c r="M1798" s="22" t="str">
        <f t="shared" si="33"/>
        <v xml:space="preserve">TOYOTA : COROLLA, CARINA, TERCEL - 3A, 4A | TOYOTA : DINA - 15B | TOYOTA :  - </v>
      </c>
      <c r="N1798" s="12" t="s">
        <v>1008</v>
      </c>
      <c r="O1798" s="12" t="s">
        <v>1008</v>
      </c>
      <c r="P1798" s="12" t="s">
        <v>1008</v>
      </c>
      <c r="Q1798" s="12" t="s">
        <v>10768</v>
      </c>
      <c r="R1798" s="11" t="s">
        <v>10769</v>
      </c>
      <c r="S1798" s="11"/>
      <c r="T1798" s="11" t="s">
        <v>2730</v>
      </c>
      <c r="U1798" s="11" t="s">
        <v>10770</v>
      </c>
      <c r="V1798" s="11"/>
      <c r="W1798" s="27" t="s">
        <v>8075</v>
      </c>
      <c r="X1798" s="27"/>
      <c r="Y1798" s="27" t="s">
        <v>9257</v>
      </c>
      <c r="Z1798" s="27" t="s">
        <v>9257</v>
      </c>
      <c r="AA1798" s="27" t="s">
        <v>7293</v>
      </c>
    </row>
    <row r="1799" spans="1:27" x14ac:dyDescent="0.3">
      <c r="A1799" s="11" t="s">
        <v>5559</v>
      </c>
      <c r="B1799" s="27" t="s">
        <v>11343</v>
      </c>
      <c r="M1799" s="22" t="str">
        <f t="shared" si="33"/>
        <v xml:space="preserve">TOYOTA : COROLLA, HIACE, HILUX - 1C, 2C, 2C-T, 3L, 5L |  :  -  |  :  - </v>
      </c>
      <c r="N1799" s="12" t="s">
        <v>1008</v>
      </c>
      <c r="O1799" s="12"/>
      <c r="P1799" s="12"/>
      <c r="Q1799" s="12" t="s">
        <v>10771</v>
      </c>
      <c r="R1799" s="11"/>
      <c r="S1799" s="11"/>
      <c r="T1799" s="11" t="s">
        <v>10772</v>
      </c>
      <c r="U1799" s="11"/>
      <c r="V1799" s="11"/>
      <c r="W1799" s="27"/>
      <c r="X1799" s="27"/>
      <c r="Y1799" s="27" t="s">
        <v>9258</v>
      </c>
      <c r="Z1799" s="27" t="s">
        <v>9258</v>
      </c>
      <c r="AA1799" s="27"/>
    </row>
    <row r="1800" spans="1:27" x14ac:dyDescent="0.3">
      <c r="A1800" s="11" t="s">
        <v>5560</v>
      </c>
      <c r="B1800" s="27" t="s">
        <v>11343</v>
      </c>
      <c r="M1800" s="22" t="str">
        <f t="shared" si="33"/>
        <v xml:space="preserve">TOYOTA : HIACE, HILUX - 2Y, 3Y |  :  -  |  :  - </v>
      </c>
      <c r="N1800" s="12" t="s">
        <v>1008</v>
      </c>
      <c r="O1800" s="12"/>
      <c r="P1800" s="12"/>
      <c r="Q1800" s="12" t="s">
        <v>1770</v>
      </c>
      <c r="R1800" s="11"/>
      <c r="S1800" s="11"/>
      <c r="T1800" s="11" t="s">
        <v>10773</v>
      </c>
      <c r="U1800" s="11"/>
      <c r="V1800" s="11"/>
      <c r="W1800" s="27"/>
      <c r="X1800" s="27"/>
      <c r="Y1800" s="27">
        <v>830025</v>
      </c>
      <c r="Z1800" s="27" t="s">
        <v>10353</v>
      </c>
      <c r="AA1800" s="27"/>
    </row>
    <row r="1801" spans="1:27" x14ac:dyDescent="0.3">
      <c r="A1801" s="11" t="s">
        <v>5561</v>
      </c>
      <c r="B1801" s="27" t="s">
        <v>11343</v>
      </c>
      <c r="M1801" s="22" t="str">
        <f t="shared" si="33"/>
        <v xml:space="preserve">TOYOTA : COROLLA - 2E-LE/LU, 3E, 4E-FE, 5E-FE |  :  -  |  :  - </v>
      </c>
      <c r="N1801" s="12" t="s">
        <v>1008</v>
      </c>
      <c r="O1801" s="12"/>
      <c r="P1801" s="12"/>
      <c r="Q1801" s="12" t="s">
        <v>1682</v>
      </c>
      <c r="R1801" s="11"/>
      <c r="S1801" s="11"/>
      <c r="T1801" s="11" t="s">
        <v>10774</v>
      </c>
      <c r="U1801" s="11"/>
      <c r="V1801" s="11"/>
      <c r="W1801" s="27"/>
      <c r="X1801" s="27"/>
      <c r="Y1801" s="27" t="s">
        <v>9259</v>
      </c>
      <c r="Z1801" s="27" t="s">
        <v>9259</v>
      </c>
      <c r="AA1801" s="27"/>
    </row>
    <row r="1802" spans="1:27" x14ac:dyDescent="0.3">
      <c r="A1802" s="11" t="s">
        <v>5562</v>
      </c>
      <c r="B1802" s="27" t="s">
        <v>11343</v>
      </c>
      <c r="M1802" s="22" t="str">
        <f t="shared" si="33"/>
        <v xml:space="preserve">TOYOTA : COROLLA, HIACE, HILUX - 4AF, 5AF, 4AG, 3S, 2RZ, 3RZ |  :  -  |  :  - </v>
      </c>
      <c r="N1802" s="12" t="s">
        <v>1008</v>
      </c>
      <c r="O1802" s="12"/>
      <c r="P1802" s="12"/>
      <c r="Q1802" s="12" t="s">
        <v>10771</v>
      </c>
      <c r="R1802" s="11"/>
      <c r="S1802" s="11"/>
      <c r="T1802" s="11" t="s">
        <v>10775</v>
      </c>
      <c r="U1802" s="11"/>
      <c r="V1802" s="11"/>
      <c r="W1802" s="27"/>
      <c r="X1802" s="27"/>
      <c r="Y1802" s="27">
        <v>830040</v>
      </c>
      <c r="Z1802" s="27" t="s">
        <v>10354</v>
      </c>
      <c r="AA1802" s="27"/>
    </row>
    <row r="1803" spans="1:27" x14ac:dyDescent="0.3">
      <c r="A1803" s="11" t="s">
        <v>5563</v>
      </c>
      <c r="B1803" s="27" t="s">
        <v>11343</v>
      </c>
      <c r="M1803" s="22" t="str">
        <f t="shared" si="33"/>
        <v xml:space="preserve">TOYOTA : YARIS, PROBOX, VITZ - 1NZ-FE, 2NZ-FE |  :  -  |  :  - </v>
      </c>
      <c r="N1803" s="12" t="s">
        <v>1008</v>
      </c>
      <c r="O1803" s="12"/>
      <c r="P1803" s="12"/>
      <c r="Q1803" s="12" t="s">
        <v>10776</v>
      </c>
      <c r="R1803" s="11"/>
      <c r="S1803" s="11"/>
      <c r="T1803" s="11" t="s">
        <v>10777</v>
      </c>
      <c r="U1803" s="11"/>
      <c r="V1803" s="11"/>
      <c r="W1803" s="27"/>
      <c r="X1803" s="27"/>
      <c r="Y1803" s="27">
        <v>830046</v>
      </c>
      <c r="Z1803" s="27" t="s">
        <v>10355</v>
      </c>
      <c r="AA1803" s="27"/>
    </row>
    <row r="1804" spans="1:27" x14ac:dyDescent="0.3">
      <c r="A1804" s="11" t="s">
        <v>5564</v>
      </c>
      <c r="B1804" s="27" t="s">
        <v>11343</v>
      </c>
      <c r="M1804" s="22" t="str">
        <f t="shared" si="33"/>
        <v xml:space="preserve">TOYOTA : YARIS, PROBOX, VITZ - 1NZ-FE, 2NZ-FE |  :  -  |  :  - </v>
      </c>
      <c r="N1804" s="12" t="s">
        <v>1008</v>
      </c>
      <c r="O1804" s="12"/>
      <c r="P1804" s="12"/>
      <c r="Q1804" s="12" t="s">
        <v>10776</v>
      </c>
      <c r="R1804" s="11"/>
      <c r="S1804" s="11"/>
      <c r="T1804" s="11" t="s">
        <v>10777</v>
      </c>
      <c r="U1804" s="11"/>
      <c r="V1804" s="11"/>
      <c r="W1804" s="27"/>
      <c r="X1804" s="27"/>
      <c r="Y1804" s="27" t="s">
        <v>9260</v>
      </c>
      <c r="Z1804" s="27" t="s">
        <v>9260</v>
      </c>
      <c r="AA1804" s="27"/>
    </row>
    <row r="1805" spans="1:27" x14ac:dyDescent="0.3">
      <c r="A1805" s="11" t="s">
        <v>5565</v>
      </c>
      <c r="B1805" s="27" t="s">
        <v>11344</v>
      </c>
      <c r="M1805" s="22" t="str">
        <f t="shared" si="33"/>
        <v xml:space="preserve">TOYOTA : COROLLA - 1ZZ-FE, 3ZZ-FE |  :  -  |  :  - </v>
      </c>
      <c r="N1805" s="12" t="s">
        <v>1008</v>
      </c>
      <c r="O1805" s="12"/>
      <c r="P1805" s="12"/>
      <c r="Q1805" s="12" t="s">
        <v>1682</v>
      </c>
      <c r="R1805" s="11"/>
      <c r="S1805" s="11"/>
      <c r="T1805" s="11" t="s">
        <v>10778</v>
      </c>
      <c r="U1805" s="11"/>
      <c r="V1805" s="11"/>
      <c r="W1805" s="27"/>
      <c r="X1805" s="27"/>
      <c r="Y1805" s="27">
        <v>830055</v>
      </c>
      <c r="Z1805" s="27" t="s">
        <v>10356</v>
      </c>
      <c r="AA1805" s="27"/>
    </row>
    <row r="1806" spans="1:27" x14ac:dyDescent="0.3">
      <c r="A1806" s="11" t="s">
        <v>5566</v>
      </c>
      <c r="B1806" s="27" t="s">
        <v>11343</v>
      </c>
      <c r="M1806" s="22" t="str">
        <f t="shared" si="33"/>
        <v xml:space="preserve">TOYOTA : HILUX - 1KD, 2KD |  :  -  |  :  - </v>
      </c>
      <c r="N1806" s="12" t="s">
        <v>1008</v>
      </c>
      <c r="O1806" s="12"/>
      <c r="P1806" s="12"/>
      <c r="Q1806" s="12" t="s">
        <v>1792</v>
      </c>
      <c r="R1806" s="11"/>
      <c r="S1806" s="11"/>
      <c r="T1806" s="11" t="s">
        <v>2147</v>
      </c>
      <c r="U1806" s="11"/>
      <c r="V1806" s="11"/>
      <c r="W1806" s="27"/>
      <c r="X1806" s="27"/>
      <c r="Y1806" s="27">
        <v>830061</v>
      </c>
      <c r="Z1806" s="27" t="s">
        <v>10357</v>
      </c>
      <c r="AA1806" s="27"/>
    </row>
    <row r="1807" spans="1:27" x14ac:dyDescent="0.3">
      <c r="A1807" s="11" t="s">
        <v>5567</v>
      </c>
      <c r="B1807" s="27" t="s">
        <v>11343</v>
      </c>
      <c r="M1807" s="22" t="str">
        <f t="shared" si="33"/>
        <v xml:space="preserve">NISSAN : SUNNY, SENTRA - GA14S, GA15E, GA16S |  :  -  |  :  - </v>
      </c>
      <c r="N1807" s="12" t="s">
        <v>1003</v>
      </c>
      <c r="O1807" s="12"/>
      <c r="P1807" s="12"/>
      <c r="Q1807" s="12" t="s">
        <v>3978</v>
      </c>
      <c r="R1807" s="11"/>
      <c r="S1807" s="11"/>
      <c r="T1807" s="11" t="s">
        <v>10779</v>
      </c>
      <c r="U1807" s="11"/>
      <c r="V1807" s="11"/>
      <c r="W1807" s="27"/>
      <c r="X1807" s="27"/>
      <c r="Y1807" s="27">
        <v>830107</v>
      </c>
      <c r="Z1807" s="27" t="s">
        <v>10358</v>
      </c>
      <c r="AA1807" s="27"/>
    </row>
    <row r="1808" spans="1:27" x14ac:dyDescent="0.3">
      <c r="A1808" s="11" t="s">
        <v>5568</v>
      </c>
      <c r="B1808" s="27" t="s">
        <v>11343</v>
      </c>
      <c r="M1808" s="22" t="str">
        <f t="shared" si="33"/>
        <v xml:space="preserve">NISSAN : BLUEBIRD, X-TRAIL - CA16DE, CA18DE, SR20DI, YD22 |  :  -  |  :  - </v>
      </c>
      <c r="N1808" s="12" t="s">
        <v>1003</v>
      </c>
      <c r="O1808" s="12"/>
      <c r="P1808" s="12"/>
      <c r="Q1808" s="12" t="s">
        <v>10780</v>
      </c>
      <c r="R1808" s="11"/>
      <c r="S1808" s="11"/>
      <c r="T1808" s="11" t="s">
        <v>10781</v>
      </c>
      <c r="U1808" s="11"/>
      <c r="V1808" s="11"/>
      <c r="W1808" s="27"/>
      <c r="X1808" s="27"/>
      <c r="Y1808" s="27">
        <v>830115</v>
      </c>
      <c r="Z1808" s="27" t="s">
        <v>10359</v>
      </c>
      <c r="AA1808" s="27" t="s">
        <v>7293</v>
      </c>
    </row>
    <row r="1809" spans="1:27" x14ac:dyDescent="0.3">
      <c r="A1809" s="11" t="s">
        <v>5569</v>
      </c>
      <c r="B1809" s="27" t="s">
        <v>11343</v>
      </c>
      <c r="M1809" s="22" t="str">
        <f t="shared" si="33"/>
        <v xml:space="preserve">NISSAN : SUNNY, SENTRA - GA13, GA16, GA14DE, QG15DE, QG18DE |  :  -  |  :  - </v>
      </c>
      <c r="N1809" s="12" t="s">
        <v>1003</v>
      </c>
      <c r="O1809" s="12"/>
      <c r="P1809" s="12"/>
      <c r="Q1809" s="12" t="s">
        <v>3978</v>
      </c>
      <c r="R1809" s="11"/>
      <c r="S1809" s="11"/>
      <c r="T1809" s="11" t="s">
        <v>10782</v>
      </c>
      <c r="U1809" s="11"/>
      <c r="V1809" s="11"/>
      <c r="W1809" s="27"/>
      <c r="X1809" s="27"/>
      <c r="Y1809" s="27" t="s">
        <v>9261</v>
      </c>
      <c r="Z1809" s="27" t="s">
        <v>10360</v>
      </c>
      <c r="AA1809" s="27"/>
    </row>
    <row r="1810" spans="1:27" x14ac:dyDescent="0.3">
      <c r="A1810" s="11" t="s">
        <v>5570</v>
      </c>
      <c r="B1810" s="27" t="s">
        <v>11343</v>
      </c>
      <c r="M1810" s="22" t="str">
        <f t="shared" si="33"/>
        <v xml:space="preserve">NISSAN : CIVILIAN, CARAVAN - SD23, TD23, TD27 |  :  -  |  :  - </v>
      </c>
      <c r="N1810" s="12" t="s">
        <v>1003</v>
      </c>
      <c r="O1810" s="12"/>
      <c r="P1810" s="12"/>
      <c r="Q1810" s="12" t="s">
        <v>10783</v>
      </c>
      <c r="R1810" s="11"/>
      <c r="S1810" s="11"/>
      <c r="T1810" s="11" t="s">
        <v>10784</v>
      </c>
      <c r="U1810" s="11"/>
      <c r="V1810" s="11"/>
      <c r="W1810" s="27"/>
      <c r="X1810" s="27"/>
      <c r="Y1810" s="27" t="s">
        <v>9262</v>
      </c>
      <c r="Z1810" s="27" t="s">
        <v>9262</v>
      </c>
      <c r="AA1810" s="27"/>
    </row>
    <row r="1811" spans="1:27" x14ac:dyDescent="0.3">
      <c r="A1811" s="11" t="s">
        <v>5571</v>
      </c>
      <c r="B1811" s="27" t="s">
        <v>11344</v>
      </c>
      <c r="M1811" s="22" t="str">
        <f t="shared" si="33"/>
        <v xml:space="preserve">NISSAN : TIIDA - HR15DE, HR16DE |  :  -  |  :  - </v>
      </c>
      <c r="N1811" s="12" t="s">
        <v>1003</v>
      </c>
      <c r="O1811" s="12"/>
      <c r="P1811" s="12"/>
      <c r="Q1811" s="12" t="s">
        <v>1767</v>
      </c>
      <c r="R1811" s="11"/>
      <c r="S1811" s="11"/>
      <c r="T1811" s="11" t="s">
        <v>10785</v>
      </c>
      <c r="U1811" s="11"/>
      <c r="V1811" s="11"/>
      <c r="W1811" s="27" t="s">
        <v>8076</v>
      </c>
      <c r="X1811" s="27"/>
      <c r="Y1811" s="27" t="s">
        <v>9263</v>
      </c>
      <c r="Z1811" s="27" t="s">
        <v>9263</v>
      </c>
      <c r="AA1811" s="27"/>
    </row>
    <row r="1812" spans="1:27" x14ac:dyDescent="0.3">
      <c r="A1812" s="11" t="s">
        <v>5572</v>
      </c>
      <c r="B1812" s="27" t="s">
        <v>11343</v>
      </c>
      <c r="M1812" s="22" t="str">
        <f t="shared" si="33"/>
        <v xml:space="preserve">NISSAN : PRIMERA, PULSAR, SUNNY, AD - CA16S, CA18S, CD17, CD20 |  :  -  |  :  - </v>
      </c>
      <c r="N1812" s="12" t="s">
        <v>1003</v>
      </c>
      <c r="O1812" s="12"/>
      <c r="P1812" s="12"/>
      <c r="Q1812" s="12" t="s">
        <v>10786</v>
      </c>
      <c r="R1812" s="11"/>
      <c r="S1812" s="11"/>
      <c r="T1812" s="11" t="s">
        <v>10787</v>
      </c>
      <c r="U1812" s="11"/>
      <c r="V1812" s="11"/>
      <c r="W1812" s="27"/>
      <c r="X1812" s="27" t="s">
        <v>9106</v>
      </c>
      <c r="Y1812" s="27" t="s">
        <v>9264</v>
      </c>
      <c r="Z1812" s="27" t="s">
        <v>9264</v>
      </c>
      <c r="AA1812" s="27"/>
    </row>
    <row r="1813" spans="1:27" x14ac:dyDescent="0.3">
      <c r="A1813" s="11" t="s">
        <v>5573</v>
      </c>
      <c r="B1813" s="27" t="s">
        <v>11343</v>
      </c>
      <c r="M1813" s="22" t="str">
        <f t="shared" si="33"/>
        <v xml:space="preserve">NISSAN : SUNNY, SENTRA, PULSAR - E15, E16S |  :  -  |  :  - </v>
      </c>
      <c r="N1813" s="12" t="s">
        <v>1003</v>
      </c>
      <c r="O1813" s="12"/>
      <c r="P1813" s="12"/>
      <c r="Q1813" s="12" t="s">
        <v>10788</v>
      </c>
      <c r="R1813" s="11"/>
      <c r="S1813" s="11"/>
      <c r="T1813" s="11" t="s">
        <v>10789</v>
      </c>
      <c r="U1813" s="11"/>
      <c r="V1813" s="11"/>
      <c r="W1813" s="27"/>
      <c r="X1813" s="27"/>
      <c r="Y1813" s="27">
        <v>830151</v>
      </c>
      <c r="Z1813" s="27" t="s">
        <v>10361</v>
      </c>
      <c r="AA1813" s="27"/>
    </row>
    <row r="1814" spans="1:27" x14ac:dyDescent="0.3">
      <c r="A1814" s="11" t="s">
        <v>5574</v>
      </c>
      <c r="B1814" s="27" t="s">
        <v>11344</v>
      </c>
      <c r="M1814" s="22" t="str">
        <f t="shared" si="33"/>
        <v xml:space="preserve">NISSAN : TIIDA - HR15, HR16 |  :  -  |  :  - </v>
      </c>
      <c r="N1814" s="12" t="s">
        <v>1003</v>
      </c>
      <c r="O1814" s="12"/>
      <c r="P1814" s="12"/>
      <c r="Q1814" s="12" t="s">
        <v>1767</v>
      </c>
      <c r="R1814" s="11"/>
      <c r="S1814" s="11"/>
      <c r="T1814" s="11" t="s">
        <v>2099</v>
      </c>
      <c r="U1814" s="11"/>
      <c r="V1814" s="11"/>
      <c r="W1814" s="27" t="s">
        <v>8076</v>
      </c>
      <c r="X1814" s="27"/>
      <c r="Y1814" s="27" t="s">
        <v>9265</v>
      </c>
      <c r="Z1814" s="27" t="s">
        <v>9265</v>
      </c>
      <c r="AA1814" s="27"/>
    </row>
    <row r="1815" spans="1:27" x14ac:dyDescent="0.3">
      <c r="A1815" s="11" t="s">
        <v>5575</v>
      </c>
      <c r="B1815" s="27" t="s">
        <v>11343</v>
      </c>
      <c r="M1815" s="22" t="str">
        <f t="shared" si="33"/>
        <v xml:space="preserve">NISSAN : CIVILIAN - SD20, SD22, SD23 |  :  -  |  :  - </v>
      </c>
      <c r="N1815" s="12" t="s">
        <v>1003</v>
      </c>
      <c r="O1815" s="12"/>
      <c r="P1815" s="12"/>
      <c r="Q1815" s="12" t="s">
        <v>4023</v>
      </c>
      <c r="R1815" s="11"/>
      <c r="S1815" s="11"/>
      <c r="T1815" s="11" t="s">
        <v>1973</v>
      </c>
      <c r="U1815" s="11"/>
      <c r="V1815" s="11"/>
      <c r="W1815" s="27"/>
      <c r="X1815" s="27"/>
      <c r="Y1815" s="27">
        <v>830163</v>
      </c>
      <c r="Z1815" s="27" t="s">
        <v>10362</v>
      </c>
      <c r="AA1815" s="27"/>
    </row>
    <row r="1816" spans="1:27" x14ac:dyDescent="0.3">
      <c r="A1816" s="11" t="s">
        <v>5576</v>
      </c>
      <c r="B1816" s="27"/>
      <c r="M1816" s="22" t="str">
        <f t="shared" si="33"/>
        <v xml:space="preserve">NISSAN : FIERA, FRONTIER - TD27 |  :  -  |  :  - </v>
      </c>
      <c r="N1816" s="12" t="s">
        <v>1003</v>
      </c>
      <c r="O1816" s="12"/>
      <c r="P1816" s="12"/>
      <c r="Q1816" s="12" t="s">
        <v>1759</v>
      </c>
      <c r="R1816" s="11"/>
      <c r="S1816" s="11"/>
      <c r="T1816" s="11" t="s">
        <v>2093</v>
      </c>
      <c r="U1816" s="11"/>
      <c r="V1816" s="11"/>
      <c r="W1816" s="27" t="s">
        <v>8077</v>
      </c>
      <c r="X1816" s="27"/>
      <c r="Y1816" s="27"/>
      <c r="Z1816" s="27"/>
      <c r="AA1816" s="27" t="s">
        <v>7288</v>
      </c>
    </row>
    <row r="1817" spans="1:27" x14ac:dyDescent="0.3">
      <c r="A1817" s="11" t="s">
        <v>5577</v>
      </c>
      <c r="B1817" s="27" t="s">
        <v>11307</v>
      </c>
      <c r="M1817" s="22" t="str">
        <f t="shared" si="33"/>
        <v xml:space="preserve">OTROS : VARIOS - VARIOS |  :  -  |  :  - </v>
      </c>
      <c r="N1817" s="12" t="s">
        <v>1746</v>
      </c>
      <c r="O1817" s="12"/>
      <c r="P1817" s="12"/>
      <c r="Q1817" s="12" t="s">
        <v>1021</v>
      </c>
      <c r="R1817" s="11"/>
      <c r="S1817" s="11"/>
      <c r="T1817" s="11" t="s">
        <v>1021</v>
      </c>
      <c r="U1817" s="11"/>
      <c r="V1817" s="11"/>
      <c r="W1817" s="27" t="s">
        <v>8078</v>
      </c>
      <c r="X1817" s="27"/>
      <c r="Y1817" s="27" t="s">
        <v>9266</v>
      </c>
      <c r="Z1817" s="27" t="s">
        <v>9266</v>
      </c>
      <c r="AA1817" s="27" t="s">
        <v>7294</v>
      </c>
    </row>
    <row r="1818" spans="1:27" x14ac:dyDescent="0.3">
      <c r="A1818" s="11" t="s">
        <v>5578</v>
      </c>
      <c r="B1818" s="27" t="s">
        <v>11307</v>
      </c>
      <c r="M1818" s="22" t="str">
        <f t="shared" si="33"/>
        <v xml:space="preserve">VARIOS : ALFA ROMERO - VARIOS |  :  -  |  :  - </v>
      </c>
      <c r="N1818" s="12" t="s">
        <v>1021</v>
      </c>
      <c r="O1818" s="12"/>
      <c r="P1818" s="12"/>
      <c r="Q1818" s="12" t="s">
        <v>10790</v>
      </c>
      <c r="R1818" s="11"/>
      <c r="S1818" s="11"/>
      <c r="T1818" s="11" t="s">
        <v>1021</v>
      </c>
      <c r="U1818" s="11"/>
      <c r="V1818" s="11"/>
      <c r="W1818" s="27" t="s">
        <v>8079</v>
      </c>
      <c r="X1818" s="27"/>
      <c r="Y1818" s="27" t="s">
        <v>9267</v>
      </c>
      <c r="Z1818" s="27" t="s">
        <v>9267</v>
      </c>
      <c r="AA1818" s="27" t="s">
        <v>7295</v>
      </c>
    </row>
    <row r="1819" spans="1:27" x14ac:dyDescent="0.3">
      <c r="A1819" s="11" t="s">
        <v>5579</v>
      </c>
      <c r="B1819" s="27" t="s">
        <v>11299</v>
      </c>
      <c r="M1819" s="22" t="str">
        <f t="shared" si="33"/>
        <v xml:space="preserve">MITSUBISHI : FUSO, CANTER, ROSA - 4D31, 4D32, 4D33 | HYUNDAI :  -  |  :  - </v>
      </c>
      <c r="N1819" s="12" t="s">
        <v>1004</v>
      </c>
      <c r="O1819" s="12" t="s">
        <v>1002</v>
      </c>
      <c r="P1819" s="12"/>
      <c r="Q1819" s="12" t="s">
        <v>10791</v>
      </c>
      <c r="R1819" s="11"/>
      <c r="S1819" s="11"/>
      <c r="T1819" s="11" t="s">
        <v>2198</v>
      </c>
      <c r="U1819" s="11"/>
      <c r="V1819" s="11"/>
      <c r="W1819" s="27" t="s">
        <v>8080</v>
      </c>
      <c r="X1819" s="27"/>
      <c r="Y1819" s="27">
        <v>772045</v>
      </c>
      <c r="Z1819" s="27" t="s">
        <v>9179</v>
      </c>
      <c r="AA1819" s="27" t="s">
        <v>7195</v>
      </c>
    </row>
    <row r="1820" spans="1:27" ht="37.5" x14ac:dyDescent="0.3">
      <c r="A1820" s="11" t="s">
        <v>5580</v>
      </c>
      <c r="B1820" s="27" t="s">
        <v>11302</v>
      </c>
      <c r="M1820" s="22" t="str">
        <f t="shared" si="33"/>
        <v xml:space="preserve">TOYOTA : VARIOS - VARIOS | NISSAN : VARIOS - VARIOS |  :  - </v>
      </c>
      <c r="N1820" s="12" t="s">
        <v>1008</v>
      </c>
      <c r="O1820" s="12" t="s">
        <v>1003</v>
      </c>
      <c r="P1820" s="12"/>
      <c r="Q1820" s="12" t="s">
        <v>1021</v>
      </c>
      <c r="R1820" s="11" t="s">
        <v>1021</v>
      </c>
      <c r="S1820" s="11"/>
      <c r="T1820" s="11" t="s">
        <v>1021</v>
      </c>
      <c r="U1820" s="11" t="s">
        <v>1021</v>
      </c>
      <c r="V1820" s="11"/>
      <c r="W1820" s="27" t="s">
        <v>8081</v>
      </c>
      <c r="X1820" s="27">
        <v>770200</v>
      </c>
      <c r="Y1820" s="27">
        <v>770200</v>
      </c>
      <c r="Z1820" s="27"/>
      <c r="AA1820" s="27" t="s">
        <v>7168</v>
      </c>
    </row>
    <row r="1821" spans="1:27" x14ac:dyDescent="0.3">
      <c r="A1821" s="11" t="s">
        <v>5581</v>
      </c>
      <c r="B1821" s="27" t="s">
        <v>11346</v>
      </c>
      <c r="M1821" s="22" t="str">
        <f t="shared" ref="M1821:M1884" si="34">CONCATENATE(N1821," : ",Q1821," - ",T1821," | ",O1821," : ",R1821," - ",U1821," | ",P1821," : ",S1821," - ",V1821)</f>
        <v xml:space="preserve">HYUNDAI : ACCENT - VARIOS |  :  -  |  :  - </v>
      </c>
      <c r="N1821" s="12" t="s">
        <v>1002</v>
      </c>
      <c r="O1821" s="12"/>
      <c r="P1821" s="12"/>
      <c r="Q1821" s="12" t="s">
        <v>1609</v>
      </c>
      <c r="R1821" s="11"/>
      <c r="S1821" s="11"/>
      <c r="T1821" s="11" t="s">
        <v>1021</v>
      </c>
      <c r="U1821" s="11"/>
      <c r="V1821" s="11"/>
      <c r="W1821" s="27" t="s">
        <v>8082</v>
      </c>
      <c r="X1821" s="27">
        <v>770330</v>
      </c>
      <c r="Y1821" s="27">
        <v>770330</v>
      </c>
      <c r="Z1821" s="27" t="s">
        <v>10363</v>
      </c>
      <c r="AA1821" s="27" t="s">
        <v>7257</v>
      </c>
    </row>
    <row r="1822" spans="1:27" ht="75" x14ac:dyDescent="0.3">
      <c r="A1822" s="11" t="s">
        <v>5582</v>
      </c>
      <c r="B1822" s="27" t="s">
        <v>11299</v>
      </c>
      <c r="M1822" s="22" t="str">
        <f t="shared" si="34"/>
        <v xml:space="preserve">HONDA : CIVIC, ACCORD - VARIOS | TOYOTA : VARIOS - VARIOS |  :  - </v>
      </c>
      <c r="N1822" s="12" t="s">
        <v>1017</v>
      </c>
      <c r="O1822" s="12" t="s">
        <v>1008</v>
      </c>
      <c r="P1822" s="12"/>
      <c r="Q1822" s="12" t="s">
        <v>10792</v>
      </c>
      <c r="R1822" s="11" t="s">
        <v>1021</v>
      </c>
      <c r="S1822" s="11"/>
      <c r="T1822" s="11" t="s">
        <v>1021</v>
      </c>
      <c r="U1822" s="11" t="s">
        <v>1021</v>
      </c>
      <c r="V1822" s="11"/>
      <c r="W1822" s="27" t="s">
        <v>8083</v>
      </c>
      <c r="X1822" s="27">
        <v>770356</v>
      </c>
      <c r="Y1822" s="27">
        <v>770356</v>
      </c>
      <c r="Z1822" s="27"/>
      <c r="AA1822" s="27" t="s">
        <v>7296</v>
      </c>
    </row>
    <row r="1823" spans="1:27" ht="37.5" x14ac:dyDescent="0.3">
      <c r="A1823" s="11" t="s">
        <v>5583</v>
      </c>
      <c r="B1823" s="27"/>
      <c r="M1823" s="22" t="str">
        <f t="shared" si="34"/>
        <v xml:space="preserve">VARIOS : VARIOS - VARIOS |  :  -  |  :  - </v>
      </c>
      <c r="N1823" s="12" t="s">
        <v>1021</v>
      </c>
      <c r="O1823" s="12"/>
      <c r="P1823" s="12"/>
      <c r="Q1823" s="12" t="s">
        <v>1021</v>
      </c>
      <c r="R1823" s="11"/>
      <c r="S1823" s="11"/>
      <c r="T1823" s="11" t="s">
        <v>1021</v>
      </c>
      <c r="U1823" s="11"/>
      <c r="V1823" s="11"/>
      <c r="W1823" s="27" t="s">
        <v>8084</v>
      </c>
      <c r="X1823" s="27"/>
      <c r="Y1823" s="27">
        <v>770627</v>
      </c>
      <c r="Z1823" s="27"/>
      <c r="AA1823" s="27" t="s">
        <v>7297</v>
      </c>
    </row>
    <row r="1824" spans="1:27" x14ac:dyDescent="0.3">
      <c r="A1824" s="11" t="s">
        <v>5584</v>
      </c>
      <c r="B1824" s="27" t="s">
        <v>11299</v>
      </c>
      <c r="M1824" s="22" t="str">
        <f t="shared" si="34"/>
        <v xml:space="preserve">NISSAN : VARIOS - VARIOS |  :  -  |  :  - </v>
      </c>
      <c r="N1824" s="12" t="s">
        <v>1003</v>
      </c>
      <c r="O1824" s="12"/>
      <c r="P1824" s="12"/>
      <c r="Q1824" s="12" t="s">
        <v>1021</v>
      </c>
      <c r="R1824" s="11"/>
      <c r="S1824" s="11"/>
      <c r="T1824" s="11" t="s">
        <v>1021</v>
      </c>
      <c r="U1824" s="11"/>
      <c r="V1824" s="11"/>
      <c r="W1824" s="27" t="s">
        <v>8085</v>
      </c>
      <c r="X1824" s="27"/>
      <c r="Y1824" s="27">
        <v>770850</v>
      </c>
      <c r="Z1824" s="27"/>
      <c r="AA1824" s="27" t="s">
        <v>7298</v>
      </c>
    </row>
    <row r="1825" spans="1:27" x14ac:dyDescent="0.3">
      <c r="A1825" s="11" t="s">
        <v>5585</v>
      </c>
      <c r="B1825" s="27" t="s">
        <v>11299</v>
      </c>
      <c r="M1825" s="22" t="str">
        <f t="shared" si="34"/>
        <v xml:space="preserve">TOYOTA : CORONA - VARIOS | HYUNDAI : EXCEL -  | MITSUBISHI :  - </v>
      </c>
      <c r="N1825" s="12" t="s">
        <v>1008</v>
      </c>
      <c r="O1825" s="12" t="s">
        <v>1002</v>
      </c>
      <c r="P1825" s="12" t="s">
        <v>1004</v>
      </c>
      <c r="Q1825" s="12" t="s">
        <v>1695</v>
      </c>
      <c r="R1825" s="11" t="s">
        <v>2817</v>
      </c>
      <c r="S1825" s="11"/>
      <c r="T1825" s="11" t="s">
        <v>1021</v>
      </c>
      <c r="U1825" s="11"/>
      <c r="V1825" s="11"/>
      <c r="W1825" s="27" t="s">
        <v>8086</v>
      </c>
      <c r="X1825" s="27"/>
      <c r="Y1825" s="27" t="s">
        <v>9268</v>
      </c>
      <c r="Z1825" s="27"/>
      <c r="AA1825" s="27" t="s">
        <v>7203</v>
      </c>
    </row>
    <row r="1826" spans="1:27" x14ac:dyDescent="0.3">
      <c r="A1826" s="11" t="s">
        <v>5586</v>
      </c>
      <c r="B1826" s="27" t="s">
        <v>11334</v>
      </c>
      <c r="M1826" s="22" t="str">
        <f t="shared" si="34"/>
        <v xml:space="preserve">MITSUBISHI : CANTER, ROSA - VARIOS |  :  -  |  :  - </v>
      </c>
      <c r="N1826" s="12" t="s">
        <v>1004</v>
      </c>
      <c r="O1826" s="12"/>
      <c r="P1826" s="12"/>
      <c r="Q1826" s="12" t="s">
        <v>1642</v>
      </c>
      <c r="R1826" s="11"/>
      <c r="S1826" s="11"/>
      <c r="T1826" s="11" t="s">
        <v>1021</v>
      </c>
      <c r="U1826" s="11"/>
      <c r="V1826" s="11"/>
      <c r="W1826" s="27" t="s">
        <v>8087</v>
      </c>
      <c r="X1826" s="27"/>
      <c r="Y1826" s="27">
        <v>772000</v>
      </c>
      <c r="Z1826" s="27"/>
      <c r="AA1826" s="27" t="s">
        <v>7203</v>
      </c>
    </row>
    <row r="1827" spans="1:27" x14ac:dyDescent="0.3">
      <c r="A1827" s="11" t="s">
        <v>5587</v>
      </c>
      <c r="B1827" s="27" t="s">
        <v>11334</v>
      </c>
      <c r="M1827" s="22" t="str">
        <f t="shared" si="34"/>
        <v xml:space="preserve">TOYOTA : COASTER, DYNA - VARIOS |  :  -  |  :  - </v>
      </c>
      <c r="N1827" s="12" t="s">
        <v>1008</v>
      </c>
      <c r="O1827" s="12"/>
      <c r="P1827" s="12"/>
      <c r="Q1827" s="12" t="s">
        <v>2739</v>
      </c>
      <c r="R1827" s="11"/>
      <c r="S1827" s="11"/>
      <c r="T1827" s="11" t="s">
        <v>1021</v>
      </c>
      <c r="U1827" s="11"/>
      <c r="V1827" s="11"/>
      <c r="W1827" s="27" t="s">
        <v>8088</v>
      </c>
      <c r="X1827" s="27"/>
      <c r="Y1827" s="27">
        <v>771770</v>
      </c>
      <c r="Z1827" s="27"/>
      <c r="AA1827" s="27" t="s">
        <v>7203</v>
      </c>
    </row>
    <row r="1828" spans="1:27" ht="37.5" x14ac:dyDescent="0.3">
      <c r="A1828" s="11" t="s">
        <v>5588</v>
      </c>
      <c r="B1828" s="27" t="s">
        <v>11299</v>
      </c>
      <c r="M1828" s="22" t="str">
        <f t="shared" si="34"/>
        <v xml:space="preserve">TOYOTA : CORONA - 18R, 3T, 2S |  :  -  |  :  - </v>
      </c>
      <c r="N1828" s="12" t="s">
        <v>1008</v>
      </c>
      <c r="O1828" s="12"/>
      <c r="P1828" s="12"/>
      <c r="Q1828" s="12" t="s">
        <v>1695</v>
      </c>
      <c r="R1828" s="11"/>
      <c r="S1828" s="11"/>
      <c r="T1828" s="11" t="s">
        <v>10793</v>
      </c>
      <c r="U1828" s="11"/>
      <c r="V1828" s="11"/>
      <c r="W1828" s="27" t="s">
        <v>8089</v>
      </c>
      <c r="X1828" s="27"/>
      <c r="Y1828" s="27">
        <v>771225</v>
      </c>
      <c r="Z1828" s="27"/>
      <c r="AA1828" s="27" t="s">
        <v>7299</v>
      </c>
    </row>
    <row r="1829" spans="1:27" ht="37.5" x14ac:dyDescent="0.3">
      <c r="A1829" s="11" t="s">
        <v>5589</v>
      </c>
      <c r="B1829" s="27" t="s">
        <v>11299</v>
      </c>
      <c r="M1829" s="22" t="str">
        <f t="shared" si="34"/>
        <v xml:space="preserve">JIN BEI : VARIOS - VARIOS |  :  -  |  :  - </v>
      </c>
      <c r="N1829" s="12" t="s">
        <v>2258</v>
      </c>
      <c r="O1829" s="12"/>
      <c r="P1829" s="12"/>
      <c r="Q1829" s="12" t="s">
        <v>1021</v>
      </c>
      <c r="R1829" s="11"/>
      <c r="S1829" s="11"/>
      <c r="T1829" s="11" t="s">
        <v>1021</v>
      </c>
      <c r="U1829" s="11"/>
      <c r="V1829" s="11"/>
      <c r="W1829" s="27" t="s">
        <v>8090</v>
      </c>
      <c r="X1829" s="27"/>
      <c r="Y1829" s="27" t="s">
        <v>9269</v>
      </c>
      <c r="Z1829" s="27"/>
      <c r="AA1829" s="27" t="s">
        <v>7239</v>
      </c>
    </row>
    <row r="1830" spans="1:27" x14ac:dyDescent="0.3">
      <c r="A1830" s="11" t="s">
        <v>5590</v>
      </c>
      <c r="B1830" s="27" t="s">
        <v>11334</v>
      </c>
      <c r="M1830" s="22" t="str">
        <f t="shared" si="34"/>
        <v xml:space="preserve">TOYOTA : HIACE, HILUX - VARIOS |  :  -  |  :  - </v>
      </c>
      <c r="N1830" s="12" t="s">
        <v>1008</v>
      </c>
      <c r="O1830" s="12"/>
      <c r="P1830" s="12"/>
      <c r="Q1830" s="12" t="s">
        <v>1770</v>
      </c>
      <c r="R1830" s="11"/>
      <c r="S1830" s="11"/>
      <c r="T1830" s="11" t="s">
        <v>1021</v>
      </c>
      <c r="U1830" s="11"/>
      <c r="V1830" s="11"/>
      <c r="W1830" s="27" t="s">
        <v>8091</v>
      </c>
      <c r="X1830" s="27"/>
      <c r="Y1830" s="27">
        <v>771230</v>
      </c>
      <c r="Z1830" s="27"/>
      <c r="AA1830" s="27" t="s">
        <v>7203</v>
      </c>
    </row>
    <row r="1831" spans="1:27" x14ac:dyDescent="0.3">
      <c r="A1831" s="11" t="s">
        <v>5591</v>
      </c>
      <c r="B1831" s="27" t="s">
        <v>11299</v>
      </c>
      <c r="M1831" s="22" t="str">
        <f t="shared" si="34"/>
        <v xml:space="preserve">NISSAN : TIIDA 1800 - MR18DE, QR25DE,SR20DE |  :  -  |  :  - </v>
      </c>
      <c r="N1831" s="12" t="s">
        <v>1003</v>
      </c>
      <c r="O1831" s="12"/>
      <c r="P1831" s="12"/>
      <c r="Q1831" s="12" t="s">
        <v>10794</v>
      </c>
      <c r="R1831" s="11"/>
      <c r="S1831" s="11"/>
      <c r="T1831" s="11" t="s">
        <v>10795</v>
      </c>
      <c r="U1831" s="11"/>
      <c r="V1831" s="11"/>
      <c r="W1831" s="27" t="s">
        <v>8092</v>
      </c>
      <c r="X1831" s="27"/>
      <c r="Y1831" s="27">
        <v>771645</v>
      </c>
      <c r="Z1831" s="27"/>
      <c r="AA1831" s="27" t="s">
        <v>7195</v>
      </c>
    </row>
    <row r="1832" spans="1:27" x14ac:dyDescent="0.3">
      <c r="A1832" s="11" t="s">
        <v>5592</v>
      </c>
      <c r="B1832" s="27" t="s">
        <v>11299</v>
      </c>
      <c r="M1832" s="22" t="str">
        <f t="shared" si="34"/>
        <v xml:space="preserve">NISSAN : BLUEBIRD, FIERA D21, VANETTE SERENA 2000 - LD20, LD20-II S22 SOHC |  :  -  |  :  - </v>
      </c>
      <c r="N1832" s="12" t="s">
        <v>1003</v>
      </c>
      <c r="O1832" s="12"/>
      <c r="P1832" s="12"/>
      <c r="Q1832" s="12" t="s">
        <v>10796</v>
      </c>
      <c r="R1832" s="11"/>
      <c r="S1832" s="11"/>
      <c r="T1832" s="11" t="s">
        <v>10797</v>
      </c>
      <c r="U1832" s="11"/>
      <c r="V1832" s="11"/>
      <c r="W1832" s="27" t="s">
        <v>8093</v>
      </c>
      <c r="X1832" s="27"/>
      <c r="Y1832" s="27">
        <v>771820</v>
      </c>
      <c r="Z1832" s="27"/>
      <c r="AA1832" s="27" t="s">
        <v>7222</v>
      </c>
    </row>
    <row r="1833" spans="1:27" ht="37.5" x14ac:dyDescent="0.3">
      <c r="A1833" s="11" t="s">
        <v>5593</v>
      </c>
      <c r="B1833" s="27" t="s">
        <v>11334</v>
      </c>
      <c r="M1833" s="22" t="str">
        <f t="shared" si="34"/>
        <v xml:space="preserve">HYUNDAI : PORTER - B4BH, VARIOS |  :  -  |  :  - </v>
      </c>
      <c r="N1833" s="12" t="s">
        <v>1002</v>
      </c>
      <c r="O1833" s="12"/>
      <c r="P1833" s="12"/>
      <c r="Q1833" s="12" t="s">
        <v>1826</v>
      </c>
      <c r="R1833" s="11"/>
      <c r="S1833" s="11"/>
      <c r="T1833" s="11" t="s">
        <v>10798</v>
      </c>
      <c r="U1833" s="11"/>
      <c r="V1833" s="11"/>
      <c r="W1833" s="27" t="s">
        <v>8094</v>
      </c>
      <c r="X1833" s="27"/>
      <c r="Y1833" s="27">
        <v>771829</v>
      </c>
      <c r="Z1833" s="27"/>
      <c r="AA1833" s="27" t="s">
        <v>7300</v>
      </c>
    </row>
    <row r="1834" spans="1:27" x14ac:dyDescent="0.3">
      <c r="A1834" s="11" t="s">
        <v>5594</v>
      </c>
      <c r="B1834" s="27" t="s">
        <v>11347</v>
      </c>
      <c r="M1834" s="22" t="str">
        <f t="shared" si="34"/>
        <v xml:space="preserve">MITSUBISHI : VARIOS - VARIOS | HYUNDAI : EXCEL -  |  :  - </v>
      </c>
      <c r="N1834" s="12" t="s">
        <v>1004</v>
      </c>
      <c r="O1834" s="12" t="s">
        <v>1002</v>
      </c>
      <c r="P1834" s="12"/>
      <c r="Q1834" s="12" t="s">
        <v>1021</v>
      </c>
      <c r="R1834" s="11" t="s">
        <v>2817</v>
      </c>
      <c r="S1834" s="11"/>
      <c r="T1834" s="11" t="s">
        <v>1021</v>
      </c>
      <c r="U1834" s="11"/>
      <c r="V1834" s="11"/>
      <c r="W1834" s="27" t="s">
        <v>8095</v>
      </c>
      <c r="X1834" s="27"/>
      <c r="Y1834" s="27">
        <v>771835</v>
      </c>
      <c r="Z1834" s="27" t="s">
        <v>10321</v>
      </c>
      <c r="AA1834" s="27" t="s">
        <v>7257</v>
      </c>
    </row>
    <row r="1835" spans="1:27" ht="37.5" x14ac:dyDescent="0.3">
      <c r="A1835" s="11" t="s">
        <v>5595</v>
      </c>
      <c r="B1835" s="27"/>
      <c r="M1835" s="22" t="str">
        <f t="shared" si="34"/>
        <v xml:space="preserve">NISSAN : BLUEBIRD 1600, STANZA - CA16S U11 SOHC, CA16S |  :  -  |  :  - </v>
      </c>
      <c r="N1835" s="12" t="s">
        <v>1003</v>
      </c>
      <c r="O1835" s="12"/>
      <c r="P1835" s="12"/>
      <c r="Q1835" s="12" t="s">
        <v>10799</v>
      </c>
      <c r="R1835" s="11"/>
      <c r="S1835" s="11"/>
      <c r="T1835" s="11" t="s">
        <v>10800</v>
      </c>
      <c r="U1835" s="11"/>
      <c r="V1835" s="11"/>
      <c r="W1835" s="27" t="s">
        <v>8096</v>
      </c>
      <c r="X1835" s="27"/>
      <c r="Y1835" s="27"/>
      <c r="Z1835" s="27"/>
      <c r="AA1835" s="27" t="s">
        <v>7301</v>
      </c>
    </row>
    <row r="1836" spans="1:27" x14ac:dyDescent="0.3">
      <c r="A1836" s="11" t="s">
        <v>5596</v>
      </c>
      <c r="B1836" s="27" t="s">
        <v>11299</v>
      </c>
      <c r="M1836" s="22" t="str">
        <f t="shared" si="34"/>
        <v xml:space="preserve">DAEWOO : CIELO - NP960, G15MF, A15MF | ESPERO :  - A15MF, C20LE |  :  - </v>
      </c>
      <c r="N1836" s="12" t="s">
        <v>1006</v>
      </c>
      <c r="O1836" s="12" t="s">
        <v>1732</v>
      </c>
      <c r="P1836" s="12"/>
      <c r="Q1836" s="12" t="s">
        <v>3333</v>
      </c>
      <c r="R1836" s="11"/>
      <c r="S1836" s="11"/>
      <c r="T1836" s="11" t="s">
        <v>10801</v>
      </c>
      <c r="U1836" s="11" t="s">
        <v>10802</v>
      </c>
      <c r="V1836" s="11"/>
      <c r="W1836" s="27" t="s">
        <v>8097</v>
      </c>
      <c r="X1836" s="27"/>
      <c r="Y1836" s="27">
        <v>770590</v>
      </c>
      <c r="Z1836" s="27"/>
      <c r="AA1836" s="27" t="s">
        <v>7192</v>
      </c>
    </row>
    <row r="1837" spans="1:27" x14ac:dyDescent="0.3">
      <c r="A1837" s="11" t="s">
        <v>5597</v>
      </c>
      <c r="B1837" s="27" t="s">
        <v>11299</v>
      </c>
      <c r="M1837" s="22" t="str">
        <f t="shared" si="34"/>
        <v xml:space="preserve">SUZUKI : VARIOS - F8 , F10A, G1 |  :  -  |  :  - </v>
      </c>
      <c r="N1837" s="12" t="s">
        <v>1010</v>
      </c>
      <c r="O1837" s="12"/>
      <c r="P1837" s="12"/>
      <c r="Q1837" s="12" t="s">
        <v>1021</v>
      </c>
      <c r="R1837" s="11"/>
      <c r="S1837" s="11"/>
      <c r="T1837" s="11" t="s">
        <v>10803</v>
      </c>
      <c r="U1837" s="11"/>
      <c r="V1837" s="11"/>
      <c r="W1837" s="27" t="s">
        <v>8098</v>
      </c>
      <c r="X1837" s="27"/>
      <c r="Y1837" s="27">
        <v>770710</v>
      </c>
      <c r="Z1837" s="27"/>
      <c r="AA1837" s="27" t="s">
        <v>7302</v>
      </c>
    </row>
    <row r="1838" spans="1:27" ht="37.5" x14ac:dyDescent="0.3">
      <c r="A1838" s="11" t="s">
        <v>5598</v>
      </c>
      <c r="B1838" s="27" t="s">
        <v>11334</v>
      </c>
      <c r="M1838" s="22" t="str">
        <f t="shared" si="34"/>
        <v xml:space="preserve">TOYOTA : CARINA - VARIOS |  :  -  |  :  - </v>
      </c>
      <c r="N1838" s="12" t="s">
        <v>1008</v>
      </c>
      <c r="O1838" s="12"/>
      <c r="P1838" s="12"/>
      <c r="Q1838" s="12" t="s">
        <v>10686</v>
      </c>
      <c r="R1838" s="11"/>
      <c r="S1838" s="11"/>
      <c r="T1838" s="11" t="s">
        <v>1021</v>
      </c>
      <c r="U1838" s="11"/>
      <c r="V1838" s="11"/>
      <c r="W1838" s="27" t="s">
        <v>8099</v>
      </c>
      <c r="X1838" s="27"/>
      <c r="Y1838" s="27">
        <v>771705</v>
      </c>
      <c r="Z1838" s="27"/>
      <c r="AA1838" s="27" t="s">
        <v>7278</v>
      </c>
    </row>
    <row r="1839" spans="1:27" x14ac:dyDescent="0.3">
      <c r="A1839" s="11" t="s">
        <v>5599</v>
      </c>
      <c r="B1839" s="27" t="s">
        <v>11307</v>
      </c>
      <c r="M1839" s="22" t="str">
        <f t="shared" si="34"/>
        <v xml:space="preserve">NISSAN : VARIOS - VARIOS |  :  -  |  :  - </v>
      </c>
      <c r="N1839" s="12" t="s">
        <v>1003</v>
      </c>
      <c r="O1839" s="12"/>
      <c r="P1839" s="12"/>
      <c r="Q1839" s="12" t="s">
        <v>1021</v>
      </c>
      <c r="R1839" s="11"/>
      <c r="S1839" s="11"/>
      <c r="T1839" s="11" t="s">
        <v>1021</v>
      </c>
      <c r="U1839" s="11"/>
      <c r="V1839" s="11"/>
      <c r="W1839" s="27" t="s">
        <v>8100</v>
      </c>
      <c r="X1839" s="27"/>
      <c r="Y1839" s="27" t="s">
        <v>9270</v>
      </c>
      <c r="Z1839" s="27" t="s">
        <v>9270</v>
      </c>
      <c r="AA1839" s="27" t="s">
        <v>7303</v>
      </c>
    </row>
    <row r="1840" spans="1:27" ht="37.5" x14ac:dyDescent="0.3">
      <c r="A1840" s="11" t="s">
        <v>5600</v>
      </c>
      <c r="B1840" s="27" t="s">
        <v>11299</v>
      </c>
      <c r="M1840" s="22" t="str">
        <f t="shared" si="34"/>
        <v xml:space="preserve">DAEWOO : MATIZ - F8 |  :  -  |  :  - </v>
      </c>
      <c r="N1840" s="12" t="s">
        <v>1006</v>
      </c>
      <c r="O1840" s="12"/>
      <c r="P1840" s="12"/>
      <c r="Q1840" s="12" t="s">
        <v>10568</v>
      </c>
      <c r="R1840" s="11"/>
      <c r="S1840" s="11"/>
      <c r="T1840" s="11" t="s">
        <v>10804</v>
      </c>
      <c r="U1840" s="11"/>
      <c r="V1840" s="11"/>
      <c r="W1840" s="27" t="s">
        <v>8101</v>
      </c>
      <c r="X1840" s="27"/>
      <c r="Y1840" s="27">
        <v>770630</v>
      </c>
      <c r="Z1840" s="27"/>
      <c r="AA1840" s="27" t="s">
        <v>7304</v>
      </c>
    </row>
    <row r="1841" spans="1:27" x14ac:dyDescent="0.3">
      <c r="A1841" s="11" t="s">
        <v>5601</v>
      </c>
      <c r="B1841" s="27" t="s">
        <v>11315</v>
      </c>
      <c r="M1841" s="22" t="str">
        <f t="shared" si="34"/>
        <v xml:space="preserve">TOYOTA : TERCEL , COROLLA - 2E , 3E , 2C |  :  -  |  :  - </v>
      </c>
      <c r="N1841" s="12" t="s">
        <v>1008</v>
      </c>
      <c r="O1841" s="12"/>
      <c r="P1841" s="12"/>
      <c r="Q1841" s="12" t="s">
        <v>10805</v>
      </c>
      <c r="R1841" s="11"/>
      <c r="S1841" s="11"/>
      <c r="T1841" s="11" t="s">
        <v>10806</v>
      </c>
      <c r="U1841" s="11"/>
      <c r="V1841" s="11"/>
      <c r="W1841" s="27" t="s">
        <v>8102</v>
      </c>
      <c r="X1841" s="27"/>
      <c r="Y1841" s="27" t="s">
        <v>9271</v>
      </c>
      <c r="Z1841" s="27" t="s">
        <v>9271</v>
      </c>
      <c r="AA1841" s="27" t="s">
        <v>7257</v>
      </c>
    </row>
    <row r="1842" spans="1:27" x14ac:dyDescent="0.3">
      <c r="A1842" s="11" t="s">
        <v>5602</v>
      </c>
      <c r="B1842" s="27" t="s">
        <v>11299</v>
      </c>
      <c r="M1842" s="22" t="str">
        <f t="shared" si="34"/>
        <v xml:space="preserve">FOTON : VARIOS - VARIOS | HYUNDAI :  -  |  :  - </v>
      </c>
      <c r="N1842" s="12" t="s">
        <v>1022</v>
      </c>
      <c r="O1842" s="12" t="s">
        <v>1002</v>
      </c>
      <c r="P1842" s="12"/>
      <c r="Q1842" s="12" t="s">
        <v>1021</v>
      </c>
      <c r="R1842" s="11"/>
      <c r="S1842" s="11"/>
      <c r="T1842" s="11" t="s">
        <v>1021</v>
      </c>
      <c r="U1842" s="11"/>
      <c r="V1842" s="11"/>
      <c r="W1842" s="27" t="s">
        <v>8103</v>
      </c>
      <c r="X1842" s="27"/>
      <c r="Y1842" s="27" t="s">
        <v>9272</v>
      </c>
      <c r="Z1842" s="27"/>
      <c r="AA1842" s="27" t="s">
        <v>7305</v>
      </c>
    </row>
    <row r="1843" spans="1:27" ht="37.5" x14ac:dyDescent="0.3">
      <c r="A1843" s="11" t="s">
        <v>5603</v>
      </c>
      <c r="B1843" s="27" t="s">
        <v>11334</v>
      </c>
      <c r="M1843" s="22" t="str">
        <f t="shared" si="34"/>
        <v xml:space="preserve">TOYOTA : CAMRY, COROLLA , CALDINA - 2C , 3C , 2E , 4E , 5E , 3S , 4S , 5S |  :  -  |  :  - </v>
      </c>
      <c r="N1843" s="12" t="s">
        <v>1008</v>
      </c>
      <c r="O1843" s="12"/>
      <c r="P1843" s="12"/>
      <c r="Q1843" s="12" t="s">
        <v>10807</v>
      </c>
      <c r="R1843" s="11"/>
      <c r="S1843" s="11"/>
      <c r="T1843" s="11" t="s">
        <v>10808</v>
      </c>
      <c r="U1843" s="11"/>
      <c r="V1843" s="11"/>
      <c r="W1843" s="27" t="s">
        <v>8104</v>
      </c>
      <c r="X1843" s="27"/>
      <c r="Y1843" s="27" t="s">
        <v>9273</v>
      </c>
      <c r="Z1843" s="27" t="s">
        <v>9273</v>
      </c>
      <c r="AA1843" s="27" t="s">
        <v>7306</v>
      </c>
    </row>
    <row r="1844" spans="1:27" x14ac:dyDescent="0.3">
      <c r="A1844" s="11" t="s">
        <v>5604</v>
      </c>
      <c r="B1844" s="27"/>
      <c r="M1844" s="22" t="str">
        <f t="shared" si="34"/>
        <v xml:space="preserve">NISSAN : VARIOS - VARIOS |  :  -  |  :  - </v>
      </c>
      <c r="N1844" s="12" t="s">
        <v>1003</v>
      </c>
      <c r="O1844" s="12"/>
      <c r="P1844" s="12"/>
      <c r="Q1844" s="12" t="s">
        <v>1021</v>
      </c>
      <c r="R1844" s="11"/>
      <c r="S1844" s="11"/>
      <c r="T1844" s="11" t="s">
        <v>1021</v>
      </c>
      <c r="U1844" s="11"/>
      <c r="V1844" s="11"/>
      <c r="W1844" s="27" t="s">
        <v>8105</v>
      </c>
      <c r="X1844" s="27"/>
      <c r="Y1844" s="27" t="s">
        <v>9274</v>
      </c>
      <c r="Z1844" s="27"/>
      <c r="AA1844" s="27" t="s">
        <v>7303</v>
      </c>
    </row>
    <row r="1845" spans="1:27" x14ac:dyDescent="0.3">
      <c r="A1845" s="11" t="s">
        <v>5605</v>
      </c>
      <c r="B1845" s="27" t="s">
        <v>11344</v>
      </c>
      <c r="M1845" s="22" t="str">
        <f t="shared" si="34"/>
        <v xml:space="preserve">TOYOTA : COROLLA, CORSA, SPRINTER 1300 - 2E, 4AFE, 5AFE, 4EFE, 5EFE, 3S, 1N | KIA : RIO - 13001400 | KIA :  - </v>
      </c>
      <c r="N1845" s="12" t="s">
        <v>1008</v>
      </c>
      <c r="O1845" s="12" t="s">
        <v>1001</v>
      </c>
      <c r="P1845" s="12" t="s">
        <v>1001</v>
      </c>
      <c r="Q1845" s="12" t="s">
        <v>10809</v>
      </c>
      <c r="R1845" s="11" t="s">
        <v>1594</v>
      </c>
      <c r="S1845" s="11"/>
      <c r="T1845" s="11" t="s">
        <v>10810</v>
      </c>
      <c r="U1845" s="14">
        <v>13001400</v>
      </c>
      <c r="V1845" s="11"/>
      <c r="W1845" s="27" t="s">
        <v>8106</v>
      </c>
      <c r="X1845" s="27"/>
      <c r="Y1845" s="27" t="s">
        <v>9275</v>
      </c>
      <c r="Z1845" s="27" t="s">
        <v>9275</v>
      </c>
      <c r="AA1845" s="27"/>
    </row>
    <row r="1846" spans="1:27" x14ac:dyDescent="0.3">
      <c r="A1846" s="11" t="s">
        <v>5606</v>
      </c>
      <c r="B1846" s="27" t="s">
        <v>11348</v>
      </c>
      <c r="M1846" s="22" t="str">
        <f t="shared" si="34"/>
        <v xml:space="preserve">DAEWOO : TICO - VARIOS |  :  -  |  :  - </v>
      </c>
      <c r="N1846" s="12" t="s">
        <v>1006</v>
      </c>
      <c r="O1846" s="12"/>
      <c r="P1846" s="12"/>
      <c r="Q1846" s="12" t="s">
        <v>3358</v>
      </c>
      <c r="R1846" s="11"/>
      <c r="S1846" s="11"/>
      <c r="T1846" s="11" t="s">
        <v>1021</v>
      </c>
      <c r="U1846" s="11"/>
      <c r="V1846" s="11"/>
      <c r="W1846" s="27"/>
      <c r="X1846" s="27"/>
      <c r="Y1846" s="27" t="s">
        <v>9276</v>
      </c>
      <c r="Z1846" s="27" t="s">
        <v>9276</v>
      </c>
      <c r="AA1846" s="27"/>
    </row>
    <row r="1847" spans="1:27" x14ac:dyDescent="0.3">
      <c r="A1847" s="11" t="s">
        <v>5607</v>
      </c>
      <c r="B1847" s="27" t="s">
        <v>11343</v>
      </c>
      <c r="M1847" s="22" t="str">
        <f t="shared" si="34"/>
        <v xml:space="preserve">MITSUBISHI : DELICIA, GALANT, L300 - 4D55, 4D56, 4DBH, 4DBB | HYUNDAI : H1, H100 - D4BA,D4BB,D4BH |  :  - </v>
      </c>
      <c r="N1847" s="12" t="s">
        <v>1004</v>
      </c>
      <c r="O1847" s="12" t="s">
        <v>1002</v>
      </c>
      <c r="P1847" s="12"/>
      <c r="Q1847" s="12" t="s">
        <v>10811</v>
      </c>
      <c r="R1847" s="11" t="s">
        <v>10812</v>
      </c>
      <c r="S1847" s="11"/>
      <c r="T1847" s="11" t="s">
        <v>10813</v>
      </c>
      <c r="U1847" s="11" t="s">
        <v>10814</v>
      </c>
      <c r="V1847" s="11"/>
      <c r="W1847" s="27" t="s">
        <v>8107</v>
      </c>
      <c r="X1847" s="27"/>
      <c r="Y1847" s="27" t="s">
        <v>9277</v>
      </c>
      <c r="Z1847" s="27" t="s">
        <v>9277</v>
      </c>
      <c r="AA1847" s="27"/>
    </row>
    <row r="1848" spans="1:27" x14ac:dyDescent="0.3">
      <c r="A1848" s="11" t="s">
        <v>5608</v>
      </c>
      <c r="B1848" s="27" t="s">
        <v>11343</v>
      </c>
      <c r="M1848" s="22" t="str">
        <f t="shared" si="34"/>
        <v xml:space="preserve">TOYOTA : PORBOX, YARIS - 1NZ, 1NZFE, 2NZFE | TOYOTA : VITZ - 1SZ, 3SZ |  :  - </v>
      </c>
      <c r="N1848" s="12" t="s">
        <v>1008</v>
      </c>
      <c r="O1848" s="12" t="s">
        <v>1008</v>
      </c>
      <c r="P1848" s="12"/>
      <c r="Q1848" s="12" t="s">
        <v>10815</v>
      </c>
      <c r="R1848" s="11" t="s">
        <v>1690</v>
      </c>
      <c r="S1848" s="11"/>
      <c r="T1848" s="11" t="s">
        <v>10816</v>
      </c>
      <c r="U1848" s="11" t="s">
        <v>10817</v>
      </c>
      <c r="V1848" s="11"/>
      <c r="W1848" s="27" t="s">
        <v>8108</v>
      </c>
      <c r="X1848" s="27"/>
      <c r="Y1848" s="27" t="s">
        <v>9278</v>
      </c>
      <c r="Z1848" s="27" t="s">
        <v>9278</v>
      </c>
      <c r="AA1848" s="27" t="s">
        <v>7293</v>
      </c>
    </row>
    <row r="1849" spans="1:27" x14ac:dyDescent="0.3">
      <c r="A1849" s="11" t="s">
        <v>5609</v>
      </c>
      <c r="B1849" s="27" t="s">
        <v>11343</v>
      </c>
      <c r="M1849" s="22" t="str">
        <f t="shared" si="34"/>
        <v xml:space="preserve">TOYOTA : CALDINA, CAMRY - 1C, 2C, 3T,3Y,4Y | TOYOTA : CORONA, HIACE, HILUX - 2Y, 3L, 5L, , 1KZ |  :  - </v>
      </c>
      <c r="N1849" s="12" t="s">
        <v>1008</v>
      </c>
      <c r="O1849" s="12" t="s">
        <v>1008</v>
      </c>
      <c r="P1849" s="12"/>
      <c r="Q1849" s="12" t="s">
        <v>1806</v>
      </c>
      <c r="R1849" s="11" t="s">
        <v>10818</v>
      </c>
      <c r="S1849" s="11"/>
      <c r="T1849" s="11" t="s">
        <v>10819</v>
      </c>
      <c r="U1849" s="11" t="s">
        <v>10820</v>
      </c>
      <c r="V1849" s="11"/>
      <c r="W1849" s="27" t="s">
        <v>8109</v>
      </c>
      <c r="X1849" s="27"/>
      <c r="Y1849" s="27" t="s">
        <v>9279</v>
      </c>
      <c r="Z1849" s="27" t="s">
        <v>9279</v>
      </c>
      <c r="AA1849" s="27"/>
    </row>
    <row r="1850" spans="1:27" ht="37.5" x14ac:dyDescent="0.3">
      <c r="A1850" s="11" t="s">
        <v>5610</v>
      </c>
      <c r="B1850" s="27" t="s">
        <v>11307</v>
      </c>
      <c r="M1850" s="22" t="str">
        <f t="shared" si="34"/>
        <v xml:space="preserve">SCANIA : CAMION - VARIOS |  :  -  |  :  - </v>
      </c>
      <c r="N1850" s="12" t="s">
        <v>10664</v>
      </c>
      <c r="O1850" s="12"/>
      <c r="P1850" s="12"/>
      <c r="Q1850" s="12" t="s">
        <v>4040</v>
      </c>
      <c r="R1850" s="11"/>
      <c r="S1850" s="11"/>
      <c r="T1850" s="11" t="s">
        <v>1021</v>
      </c>
      <c r="U1850" s="11"/>
      <c r="V1850" s="11"/>
      <c r="W1850" s="27" t="s">
        <v>8110</v>
      </c>
      <c r="X1850" s="27"/>
      <c r="Y1850" s="27">
        <v>2391</v>
      </c>
      <c r="Z1850" s="27">
        <v>2391</v>
      </c>
      <c r="AA1850" s="27" t="s">
        <v>7273</v>
      </c>
    </row>
    <row r="1851" spans="1:27" x14ac:dyDescent="0.3">
      <c r="A1851" s="11" t="s">
        <v>5611</v>
      </c>
      <c r="B1851" s="27" t="s">
        <v>7527</v>
      </c>
      <c r="M1851" s="22" t="str">
        <f t="shared" si="34"/>
        <v xml:space="preserve">TOYOTA : HILUX - 1KD , 2KD , 3L , 5L |  :  -  |  :  - </v>
      </c>
      <c r="N1851" s="12" t="s">
        <v>1008</v>
      </c>
      <c r="O1851" s="12"/>
      <c r="P1851" s="12"/>
      <c r="Q1851" s="12" t="s">
        <v>1792</v>
      </c>
      <c r="R1851" s="11"/>
      <c r="S1851" s="11"/>
      <c r="T1851" s="11" t="s">
        <v>10821</v>
      </c>
      <c r="U1851" s="11"/>
      <c r="V1851" s="11"/>
      <c r="W1851" s="27" t="s">
        <v>8111</v>
      </c>
      <c r="X1851" s="27"/>
      <c r="Y1851" s="27">
        <v>3011</v>
      </c>
      <c r="Z1851" s="27">
        <v>3011</v>
      </c>
      <c r="AA1851" s="27" t="s">
        <v>7257</v>
      </c>
    </row>
    <row r="1852" spans="1:27" ht="37.5" x14ac:dyDescent="0.3">
      <c r="A1852" s="11" t="s">
        <v>5612</v>
      </c>
      <c r="B1852" s="27"/>
      <c r="M1852" s="22" t="str">
        <f t="shared" si="34"/>
        <v>VARIOS : VARIOS - VARIOS |  :  - VARIOS |  :  - VARIOS</v>
      </c>
      <c r="N1852" s="12" t="s">
        <v>1021</v>
      </c>
      <c r="O1852" s="12"/>
      <c r="P1852" s="12"/>
      <c r="Q1852" s="12" t="s">
        <v>1021</v>
      </c>
      <c r="R1852" s="11"/>
      <c r="S1852" s="11"/>
      <c r="T1852" s="11" t="s">
        <v>1021</v>
      </c>
      <c r="U1852" s="11" t="s">
        <v>1021</v>
      </c>
      <c r="V1852" s="11" t="s">
        <v>1021</v>
      </c>
      <c r="W1852" s="27" t="s">
        <v>8112</v>
      </c>
      <c r="X1852" s="27"/>
      <c r="Y1852" s="27"/>
      <c r="Z1852" s="27"/>
      <c r="AA1852" s="27" t="s">
        <v>7307</v>
      </c>
    </row>
    <row r="1853" spans="1:27" x14ac:dyDescent="0.3">
      <c r="A1853" s="11" t="s">
        <v>5613</v>
      </c>
      <c r="B1853" s="27"/>
      <c r="M1853" s="22" t="str">
        <f t="shared" si="34"/>
        <v>MAZDA : VARIOS - VARIOS |  :  - VARIOS |  :  - VARIOS</v>
      </c>
      <c r="N1853" s="12" t="s">
        <v>2257</v>
      </c>
      <c r="O1853" s="12"/>
      <c r="P1853" s="12"/>
      <c r="Q1853" s="12" t="s">
        <v>1021</v>
      </c>
      <c r="R1853" s="11"/>
      <c r="S1853" s="11"/>
      <c r="T1853" s="11" t="s">
        <v>1021</v>
      </c>
      <c r="U1853" s="11" t="s">
        <v>1021</v>
      </c>
      <c r="V1853" s="11" t="s">
        <v>1021</v>
      </c>
      <c r="W1853" s="27" t="s">
        <v>8113</v>
      </c>
      <c r="X1853" s="27"/>
      <c r="Y1853" s="27"/>
      <c r="Z1853" s="27"/>
      <c r="AA1853" s="27" t="s">
        <v>7288</v>
      </c>
    </row>
    <row r="1854" spans="1:27" x14ac:dyDescent="0.3">
      <c r="A1854" s="11" t="s">
        <v>5614</v>
      </c>
      <c r="B1854" s="27" t="s">
        <v>11299</v>
      </c>
      <c r="M1854" s="22" t="str">
        <f t="shared" si="34"/>
        <v>TOYOTA : VARIOS - VARIOS |  :  - VARIOS |  :  - VARIOS</v>
      </c>
      <c r="N1854" s="12" t="s">
        <v>1008</v>
      </c>
      <c r="O1854" s="12"/>
      <c r="P1854" s="12"/>
      <c r="Q1854" s="12" t="s">
        <v>1021</v>
      </c>
      <c r="R1854" s="11"/>
      <c r="S1854" s="11"/>
      <c r="T1854" s="11" t="s">
        <v>1021</v>
      </c>
      <c r="U1854" s="11" t="s">
        <v>1021</v>
      </c>
      <c r="V1854" s="11" t="s">
        <v>1021</v>
      </c>
      <c r="W1854" s="27" t="s">
        <v>8114</v>
      </c>
      <c r="X1854" s="27"/>
      <c r="Y1854" s="27" t="s">
        <v>9280</v>
      </c>
      <c r="Z1854" s="27" t="s">
        <v>9280</v>
      </c>
      <c r="AA1854" s="27" t="s">
        <v>7210</v>
      </c>
    </row>
    <row r="1855" spans="1:27" x14ac:dyDescent="0.3">
      <c r="A1855" s="11" t="s">
        <v>5615</v>
      </c>
      <c r="B1855" s="27" t="s">
        <v>11299</v>
      </c>
      <c r="M1855" s="22" t="str">
        <f t="shared" si="34"/>
        <v xml:space="preserve">SUZUKI : VARIOS - VARIOS |  :  -  |  :  - </v>
      </c>
      <c r="N1855" s="12" t="s">
        <v>1010</v>
      </c>
      <c r="O1855" s="12"/>
      <c r="P1855" s="12"/>
      <c r="Q1855" s="12" t="s">
        <v>1021</v>
      </c>
      <c r="R1855" s="11"/>
      <c r="S1855" s="11"/>
      <c r="T1855" s="11" t="s">
        <v>1021</v>
      </c>
      <c r="U1855" s="11"/>
      <c r="V1855" s="11"/>
      <c r="W1855" s="27" t="s">
        <v>8115</v>
      </c>
      <c r="X1855" s="27"/>
      <c r="Y1855" s="27" t="s">
        <v>9281</v>
      </c>
      <c r="Z1855" s="27"/>
      <c r="AA1855" s="27" t="s">
        <v>7308</v>
      </c>
    </row>
    <row r="1856" spans="1:27" x14ac:dyDescent="0.3">
      <c r="A1856" s="11" t="s">
        <v>5616</v>
      </c>
      <c r="B1856" s="27" t="s">
        <v>11299</v>
      </c>
      <c r="M1856" s="22" t="str">
        <f t="shared" si="34"/>
        <v>DAEWOO : TICO - VARIOS |  :  - VARIOS |  :  - VARIOS</v>
      </c>
      <c r="N1856" s="12" t="s">
        <v>1006</v>
      </c>
      <c r="O1856" s="12"/>
      <c r="P1856" s="12"/>
      <c r="Q1856" s="12" t="s">
        <v>3358</v>
      </c>
      <c r="R1856" s="11"/>
      <c r="S1856" s="11"/>
      <c r="T1856" s="11" t="s">
        <v>1021</v>
      </c>
      <c r="U1856" s="11" t="s">
        <v>1021</v>
      </c>
      <c r="V1856" s="11" t="s">
        <v>1021</v>
      </c>
      <c r="W1856" s="27" t="s">
        <v>8116</v>
      </c>
      <c r="X1856" s="27">
        <v>770122</v>
      </c>
      <c r="Y1856" s="27">
        <v>770122</v>
      </c>
      <c r="Z1856" s="27"/>
      <c r="AA1856" s="27" t="s">
        <v>7164</v>
      </c>
    </row>
    <row r="1857" spans="1:27" x14ac:dyDescent="0.3">
      <c r="A1857" s="11" t="s">
        <v>5617</v>
      </c>
      <c r="B1857" s="27"/>
      <c r="M1857" s="22" t="str">
        <f t="shared" si="34"/>
        <v>CHINO : OTROS - OTROS |  :  - VARIOS |  :  - VARIOS</v>
      </c>
      <c r="N1857" s="12" t="s">
        <v>10822</v>
      </c>
      <c r="O1857" s="12"/>
      <c r="P1857" s="12"/>
      <c r="Q1857" s="12" t="s">
        <v>1746</v>
      </c>
      <c r="R1857" s="11"/>
      <c r="S1857" s="11"/>
      <c r="T1857" s="11" t="s">
        <v>1746</v>
      </c>
      <c r="U1857" s="11" t="s">
        <v>1021</v>
      </c>
      <c r="V1857" s="11" t="s">
        <v>1021</v>
      </c>
      <c r="W1857" s="27" t="s">
        <v>8117</v>
      </c>
      <c r="X1857" s="27"/>
      <c r="Y1857" s="27"/>
      <c r="Z1857" s="27"/>
      <c r="AA1857" s="27" t="s">
        <v>7288</v>
      </c>
    </row>
    <row r="1858" spans="1:27" x14ac:dyDescent="0.3">
      <c r="A1858" s="11" t="s">
        <v>5618</v>
      </c>
      <c r="B1858" s="27" t="s">
        <v>11299</v>
      </c>
      <c r="M1858" s="22" t="str">
        <f t="shared" si="34"/>
        <v>MITSUBISHI : CANTER,ROSA - VARIOS |  :  - VARIOS |  :  - VARIOS</v>
      </c>
      <c r="N1858" s="12" t="s">
        <v>1004</v>
      </c>
      <c r="O1858" s="12"/>
      <c r="P1858" s="12"/>
      <c r="Q1858" s="12" t="s">
        <v>2987</v>
      </c>
      <c r="R1858" s="11"/>
      <c r="S1858" s="11"/>
      <c r="T1858" s="11" t="s">
        <v>1021</v>
      </c>
      <c r="U1858" s="11" t="s">
        <v>1021</v>
      </c>
      <c r="V1858" s="11" t="s">
        <v>1021</v>
      </c>
      <c r="W1858" s="27" t="s">
        <v>8118</v>
      </c>
      <c r="X1858" s="27">
        <v>770130</v>
      </c>
      <c r="Y1858" s="27">
        <v>770130</v>
      </c>
      <c r="Z1858" s="27"/>
      <c r="AA1858" s="27" t="s">
        <v>7166</v>
      </c>
    </row>
    <row r="1859" spans="1:27" x14ac:dyDescent="0.3">
      <c r="A1859" s="11" t="s">
        <v>5619</v>
      </c>
      <c r="B1859" s="27"/>
      <c r="M1859" s="22" t="str">
        <f t="shared" si="34"/>
        <v>VARIOS : VARIOS - VARIOS |  :  - VARIOS |  :  - VARIOS</v>
      </c>
      <c r="N1859" s="12" t="s">
        <v>1021</v>
      </c>
      <c r="O1859" s="12"/>
      <c r="P1859" s="12"/>
      <c r="Q1859" s="12" t="s">
        <v>1021</v>
      </c>
      <c r="R1859" s="11"/>
      <c r="S1859" s="11"/>
      <c r="T1859" s="11" t="s">
        <v>1021</v>
      </c>
      <c r="U1859" s="11" t="s">
        <v>1021</v>
      </c>
      <c r="V1859" s="11" t="s">
        <v>1021</v>
      </c>
      <c r="W1859" s="27" t="s">
        <v>8119</v>
      </c>
      <c r="X1859" s="27"/>
      <c r="Y1859" s="27"/>
      <c r="Z1859" s="27"/>
      <c r="AA1859" s="27" t="s">
        <v>7309</v>
      </c>
    </row>
    <row r="1860" spans="1:27" x14ac:dyDescent="0.3">
      <c r="A1860" s="11" t="s">
        <v>5620</v>
      </c>
      <c r="B1860" s="27"/>
      <c r="M1860" s="22" t="str">
        <f t="shared" si="34"/>
        <v>NISSAN : VARIOS - VARIOS |  :  - VARIOS |  :  - VARIOS</v>
      </c>
      <c r="N1860" s="12" t="s">
        <v>1003</v>
      </c>
      <c r="O1860" s="12"/>
      <c r="P1860" s="12"/>
      <c r="Q1860" s="12" t="s">
        <v>1021</v>
      </c>
      <c r="R1860" s="11"/>
      <c r="S1860" s="11"/>
      <c r="T1860" s="11" t="s">
        <v>1021</v>
      </c>
      <c r="U1860" s="11" t="s">
        <v>1021</v>
      </c>
      <c r="V1860" s="11" t="s">
        <v>1021</v>
      </c>
      <c r="W1860" s="27" t="s">
        <v>8120</v>
      </c>
      <c r="X1860" s="27"/>
      <c r="Y1860" s="27"/>
      <c r="Z1860" s="27"/>
      <c r="AA1860" s="27" t="s">
        <v>7288</v>
      </c>
    </row>
    <row r="1861" spans="1:27" x14ac:dyDescent="0.3">
      <c r="A1861" s="11" t="s">
        <v>5621</v>
      </c>
      <c r="B1861" s="27" t="s">
        <v>11299</v>
      </c>
      <c r="M1861" s="22" t="str">
        <f t="shared" si="34"/>
        <v>MITSUBISHI : CANTER,ROSA - VARIOS | NISSAN :  - VARIOS |  :  - VARIOS</v>
      </c>
      <c r="N1861" s="12" t="s">
        <v>1004</v>
      </c>
      <c r="O1861" s="12" t="s">
        <v>1003</v>
      </c>
      <c r="P1861" s="12"/>
      <c r="Q1861" s="12" t="s">
        <v>2987</v>
      </c>
      <c r="R1861" s="11"/>
      <c r="S1861" s="11"/>
      <c r="T1861" s="11" t="s">
        <v>1021</v>
      </c>
      <c r="U1861" s="11" t="s">
        <v>1021</v>
      </c>
      <c r="V1861" s="11" t="s">
        <v>1021</v>
      </c>
      <c r="W1861" s="27" t="s">
        <v>8121</v>
      </c>
      <c r="X1861" s="27" t="s">
        <v>9107</v>
      </c>
      <c r="Y1861" s="27" t="s">
        <v>9107</v>
      </c>
      <c r="Z1861" s="27"/>
      <c r="AA1861" s="27" t="s">
        <v>7166</v>
      </c>
    </row>
    <row r="1862" spans="1:27" x14ac:dyDescent="0.3">
      <c r="A1862" s="11" t="s">
        <v>5622</v>
      </c>
      <c r="B1862" s="27" t="s">
        <v>11300</v>
      </c>
      <c r="M1862" s="22" t="str">
        <f t="shared" si="34"/>
        <v>HYUNDAI : VARIOS - VARIOS |  :  - VARIOS |  :  - VARIOS</v>
      </c>
      <c r="N1862" s="12" t="s">
        <v>1002</v>
      </c>
      <c r="O1862" s="12"/>
      <c r="P1862" s="12"/>
      <c r="Q1862" s="12" t="s">
        <v>1021</v>
      </c>
      <c r="R1862" s="11"/>
      <c r="S1862" s="11"/>
      <c r="T1862" s="11" t="s">
        <v>1021</v>
      </c>
      <c r="U1862" s="11" t="s">
        <v>1021</v>
      </c>
      <c r="V1862" s="11" t="s">
        <v>1021</v>
      </c>
      <c r="W1862" s="27" t="s">
        <v>8122</v>
      </c>
      <c r="X1862" s="27"/>
      <c r="Y1862" s="27" t="s">
        <v>9282</v>
      </c>
      <c r="Z1862" s="27" t="s">
        <v>9282</v>
      </c>
      <c r="AA1862" s="27" t="s">
        <v>7310</v>
      </c>
    </row>
    <row r="1863" spans="1:27" ht="37.5" x14ac:dyDescent="0.3">
      <c r="A1863" s="11" t="s">
        <v>5623</v>
      </c>
      <c r="B1863" s="27" t="s">
        <v>11299</v>
      </c>
      <c r="M1863" s="22" t="str">
        <f t="shared" si="34"/>
        <v>VARIOS : VARIOS - VARIOS |  :  - VARIOS |  :  - VARIOS</v>
      </c>
      <c r="N1863" s="12" t="s">
        <v>1021</v>
      </c>
      <c r="O1863" s="12"/>
      <c r="P1863" s="12"/>
      <c r="Q1863" s="12" t="s">
        <v>1021</v>
      </c>
      <c r="R1863" s="11"/>
      <c r="S1863" s="11"/>
      <c r="T1863" s="11" t="s">
        <v>1021</v>
      </c>
      <c r="U1863" s="11" t="s">
        <v>1021</v>
      </c>
      <c r="V1863" s="11" t="s">
        <v>1021</v>
      </c>
      <c r="W1863" s="27" t="s">
        <v>8123</v>
      </c>
      <c r="X1863" s="27"/>
      <c r="Y1863" s="27" t="s">
        <v>9283</v>
      </c>
      <c r="Z1863" s="27" t="s">
        <v>9283</v>
      </c>
      <c r="AA1863" s="27" t="s">
        <v>7311</v>
      </c>
    </row>
    <row r="1864" spans="1:27" x14ac:dyDescent="0.3">
      <c r="A1864" s="11" t="s">
        <v>5624</v>
      </c>
      <c r="B1864" s="27"/>
      <c r="M1864" s="22" t="str">
        <f t="shared" si="34"/>
        <v>VARIOS : VARIOS - VARIOS |  :  - VARIOS |  :  - VARIOS</v>
      </c>
      <c r="N1864" s="12" t="s">
        <v>1021</v>
      </c>
      <c r="O1864" s="12"/>
      <c r="P1864" s="12"/>
      <c r="Q1864" s="12" t="s">
        <v>1021</v>
      </c>
      <c r="R1864" s="11"/>
      <c r="S1864" s="11"/>
      <c r="T1864" s="11" t="s">
        <v>1021</v>
      </c>
      <c r="U1864" s="11" t="s">
        <v>1021</v>
      </c>
      <c r="V1864" s="11" t="s">
        <v>1021</v>
      </c>
      <c r="W1864" s="27" t="s">
        <v>8124</v>
      </c>
      <c r="X1864" s="27"/>
      <c r="Y1864" s="27"/>
      <c r="Z1864" s="27"/>
      <c r="AA1864" s="27" t="s">
        <v>7288</v>
      </c>
    </row>
    <row r="1865" spans="1:27" x14ac:dyDescent="0.3">
      <c r="A1865" s="11" t="s">
        <v>5625</v>
      </c>
      <c r="B1865" s="27"/>
      <c r="M1865" s="22" t="str">
        <f t="shared" si="34"/>
        <v>VARIOS : VARIOS - VARIOS |  :  - VARIOS |  :  - VARIOS</v>
      </c>
      <c r="N1865" s="12" t="s">
        <v>1021</v>
      </c>
      <c r="O1865" s="12"/>
      <c r="P1865" s="12"/>
      <c r="Q1865" s="12" t="s">
        <v>1021</v>
      </c>
      <c r="R1865" s="11"/>
      <c r="S1865" s="11"/>
      <c r="T1865" s="11" t="s">
        <v>1021</v>
      </c>
      <c r="U1865" s="11" t="s">
        <v>1021</v>
      </c>
      <c r="V1865" s="11" t="s">
        <v>1021</v>
      </c>
      <c r="W1865" s="27" t="s">
        <v>8125</v>
      </c>
      <c r="X1865" s="27"/>
      <c r="Y1865" s="27"/>
      <c r="Z1865" s="27"/>
      <c r="AA1865" s="27" t="s">
        <v>7210</v>
      </c>
    </row>
    <row r="1866" spans="1:27" x14ac:dyDescent="0.3">
      <c r="A1866" s="11" t="s">
        <v>5626</v>
      </c>
      <c r="B1866" s="27" t="s">
        <v>11299</v>
      </c>
      <c r="M1866" s="22" t="str">
        <f t="shared" si="34"/>
        <v>VARIOS : VARIOS - VARIOS |  :  - VARIOS |  :  - VARIOS</v>
      </c>
      <c r="N1866" s="12" t="s">
        <v>1021</v>
      </c>
      <c r="O1866" s="12"/>
      <c r="P1866" s="12"/>
      <c r="Q1866" s="12" t="s">
        <v>1021</v>
      </c>
      <c r="R1866" s="11"/>
      <c r="S1866" s="11"/>
      <c r="T1866" s="11" t="s">
        <v>1021</v>
      </c>
      <c r="U1866" s="11" t="s">
        <v>1021</v>
      </c>
      <c r="V1866" s="11" t="s">
        <v>1021</v>
      </c>
      <c r="W1866" s="27" t="s">
        <v>8126</v>
      </c>
      <c r="X1866" s="27"/>
      <c r="Y1866" s="27" t="s">
        <v>9284</v>
      </c>
      <c r="Z1866" s="27" t="s">
        <v>9284</v>
      </c>
      <c r="AA1866" s="27" t="s">
        <v>7312</v>
      </c>
    </row>
    <row r="1867" spans="1:27" x14ac:dyDescent="0.3">
      <c r="A1867" s="11" t="s">
        <v>5627</v>
      </c>
      <c r="B1867" s="27" t="s">
        <v>11299</v>
      </c>
      <c r="M1867" s="22" t="str">
        <f t="shared" si="34"/>
        <v>VARIOS : VARIOS - VARIOS |  :  - VARIOS |  :  - VARIOS</v>
      </c>
      <c r="N1867" s="12" t="s">
        <v>1021</v>
      </c>
      <c r="O1867" s="12"/>
      <c r="P1867" s="12"/>
      <c r="Q1867" s="12" t="s">
        <v>1021</v>
      </c>
      <c r="R1867" s="11"/>
      <c r="S1867" s="11"/>
      <c r="T1867" s="11" t="s">
        <v>1021</v>
      </c>
      <c r="U1867" s="11" t="s">
        <v>1021</v>
      </c>
      <c r="V1867" s="11" t="s">
        <v>1021</v>
      </c>
      <c r="W1867" s="27" t="s">
        <v>8127</v>
      </c>
      <c r="X1867" s="27"/>
      <c r="Y1867" s="27" t="s">
        <v>9285</v>
      </c>
      <c r="Z1867" s="27" t="s">
        <v>9285</v>
      </c>
      <c r="AA1867" s="27" t="s">
        <v>7210</v>
      </c>
    </row>
    <row r="1868" spans="1:27" ht="37.5" x14ac:dyDescent="0.3">
      <c r="A1868" s="11" t="s">
        <v>5628</v>
      </c>
      <c r="B1868" s="27" t="s">
        <v>11299</v>
      </c>
      <c r="M1868" s="22" t="str">
        <f t="shared" si="34"/>
        <v>NISSAN : VARIOS - VARIOS |  :  - VARIOS |  :  - VARIOS</v>
      </c>
      <c r="N1868" s="12" t="s">
        <v>1003</v>
      </c>
      <c r="O1868" s="12"/>
      <c r="P1868" s="12"/>
      <c r="Q1868" s="12" t="s">
        <v>1021</v>
      </c>
      <c r="R1868" s="11"/>
      <c r="S1868" s="11"/>
      <c r="T1868" s="11" t="s">
        <v>1021</v>
      </c>
      <c r="U1868" s="11" t="s">
        <v>1021</v>
      </c>
      <c r="V1868" s="11" t="s">
        <v>1021</v>
      </c>
      <c r="W1868" s="27" t="s">
        <v>7612</v>
      </c>
      <c r="X1868" s="27"/>
      <c r="Y1868" s="27">
        <v>770169</v>
      </c>
      <c r="Z1868" s="27" t="s">
        <v>10364</v>
      </c>
      <c r="AA1868" s="27" t="s">
        <v>7313</v>
      </c>
    </row>
    <row r="1869" spans="1:27" x14ac:dyDescent="0.3">
      <c r="A1869" s="11" t="s">
        <v>5629</v>
      </c>
      <c r="B1869" s="27" t="s">
        <v>11349</v>
      </c>
      <c r="M1869" s="22" t="str">
        <f t="shared" si="34"/>
        <v>MITSUBISHI : CANTER - VARIOS |  :  - VARIOS |  :  - VARIOS</v>
      </c>
      <c r="N1869" s="12" t="s">
        <v>1004</v>
      </c>
      <c r="O1869" s="12"/>
      <c r="P1869" s="12"/>
      <c r="Q1869" s="12" t="s">
        <v>1633</v>
      </c>
      <c r="R1869" s="11"/>
      <c r="S1869" s="11"/>
      <c r="T1869" s="11" t="s">
        <v>1021</v>
      </c>
      <c r="U1869" s="11" t="s">
        <v>1021</v>
      </c>
      <c r="V1869" s="11" t="s">
        <v>1021</v>
      </c>
      <c r="W1869" s="27" t="s">
        <v>8128</v>
      </c>
      <c r="X1869" s="27"/>
      <c r="Y1869" s="27"/>
      <c r="Z1869" s="27"/>
      <c r="AA1869" s="27" t="s">
        <v>7166</v>
      </c>
    </row>
    <row r="1870" spans="1:27" x14ac:dyDescent="0.3">
      <c r="A1870" s="11" t="s">
        <v>5630</v>
      </c>
      <c r="B1870" s="27"/>
      <c r="M1870" s="22" t="str">
        <f t="shared" si="34"/>
        <v>VARIOS : VARIOS - VARIOS |  :  - VARIOS |  :  - VARIOS</v>
      </c>
      <c r="N1870" s="12" t="s">
        <v>1021</v>
      </c>
      <c r="O1870" s="12"/>
      <c r="P1870" s="12"/>
      <c r="Q1870" s="12" t="s">
        <v>1021</v>
      </c>
      <c r="R1870" s="11"/>
      <c r="S1870" s="11"/>
      <c r="T1870" s="11" t="s">
        <v>1021</v>
      </c>
      <c r="U1870" s="11" t="s">
        <v>1021</v>
      </c>
      <c r="V1870" s="11" t="s">
        <v>1021</v>
      </c>
      <c r="W1870" s="27" t="s">
        <v>8129</v>
      </c>
      <c r="X1870" s="27"/>
      <c r="Y1870" s="27"/>
      <c r="Z1870" s="27"/>
      <c r="AA1870" s="27" t="s">
        <v>7210</v>
      </c>
    </row>
    <row r="1871" spans="1:27" x14ac:dyDescent="0.3">
      <c r="A1871" s="11" t="s">
        <v>5631</v>
      </c>
      <c r="B1871" s="27"/>
      <c r="M1871" s="22" t="str">
        <f t="shared" si="34"/>
        <v>TOYOTA : PROBOX - VARIOS |  :  - VARIOS |  :  - VARIOS</v>
      </c>
      <c r="N1871" s="12" t="s">
        <v>1008</v>
      </c>
      <c r="O1871" s="12"/>
      <c r="P1871" s="12"/>
      <c r="Q1871" s="12" t="s">
        <v>1688</v>
      </c>
      <c r="R1871" s="11"/>
      <c r="S1871" s="11"/>
      <c r="T1871" s="11" t="s">
        <v>1021</v>
      </c>
      <c r="U1871" s="11" t="s">
        <v>1021</v>
      </c>
      <c r="V1871" s="11" t="s">
        <v>1021</v>
      </c>
      <c r="W1871" s="27" t="s">
        <v>8130</v>
      </c>
      <c r="X1871" s="27"/>
      <c r="Y1871" s="27" t="s">
        <v>9286</v>
      </c>
      <c r="Z1871" s="27"/>
      <c r="AA1871" s="27" t="s">
        <v>7314</v>
      </c>
    </row>
    <row r="1872" spans="1:27" ht="37.5" x14ac:dyDescent="0.3">
      <c r="A1872" s="11" t="s">
        <v>5632</v>
      </c>
      <c r="B1872" s="27" t="s">
        <v>11299</v>
      </c>
      <c r="M1872" s="22" t="str">
        <f t="shared" si="34"/>
        <v>MITSUBISHI : VARIOS - VARIOS |  :  - VARIOS |  :  - VARIOS</v>
      </c>
      <c r="N1872" s="12" t="s">
        <v>1004</v>
      </c>
      <c r="O1872" s="12"/>
      <c r="P1872" s="12"/>
      <c r="Q1872" s="12" t="s">
        <v>1021</v>
      </c>
      <c r="R1872" s="11"/>
      <c r="S1872" s="11"/>
      <c r="T1872" s="11" t="s">
        <v>1021</v>
      </c>
      <c r="U1872" s="11" t="s">
        <v>1021</v>
      </c>
      <c r="V1872" s="11" t="s">
        <v>1021</v>
      </c>
      <c r="W1872" s="27" t="s">
        <v>8131</v>
      </c>
      <c r="X1872" s="27"/>
      <c r="Y1872" s="27" t="s">
        <v>9287</v>
      </c>
      <c r="Z1872" s="27" t="s">
        <v>9287</v>
      </c>
      <c r="AA1872" s="27" t="s">
        <v>7315</v>
      </c>
    </row>
    <row r="1873" spans="1:27" ht="37.5" x14ac:dyDescent="0.3">
      <c r="A1873" s="11" t="s">
        <v>5633</v>
      </c>
      <c r="B1873" s="27" t="s">
        <v>11299</v>
      </c>
      <c r="M1873" s="22" t="str">
        <f t="shared" si="34"/>
        <v xml:space="preserve">SUZUKI : VARIOS - VARIOS |  :  -  |  :  - </v>
      </c>
      <c r="N1873" s="12" t="s">
        <v>1010</v>
      </c>
      <c r="O1873" s="12"/>
      <c r="P1873" s="12"/>
      <c r="Q1873" s="12" t="s">
        <v>1021</v>
      </c>
      <c r="R1873" s="11"/>
      <c r="S1873" s="11"/>
      <c r="T1873" s="11" t="s">
        <v>1021</v>
      </c>
      <c r="U1873" s="11"/>
      <c r="V1873" s="11"/>
      <c r="W1873" s="27" t="s">
        <v>8132</v>
      </c>
      <c r="X1873" s="27"/>
      <c r="Y1873" s="27" t="s">
        <v>9288</v>
      </c>
      <c r="Z1873" s="27" t="s">
        <v>9288</v>
      </c>
      <c r="AA1873" s="27" t="s">
        <v>7316</v>
      </c>
    </row>
    <row r="1874" spans="1:27" ht="37.5" x14ac:dyDescent="0.3">
      <c r="A1874" s="11" t="s">
        <v>5634</v>
      </c>
      <c r="B1874" s="27" t="s">
        <v>11302</v>
      </c>
      <c r="M1874" s="22" t="str">
        <f t="shared" si="34"/>
        <v>TOYOTA : HILUX - VARIOS |  :  - VARIOS |  :  - VARIOS</v>
      </c>
      <c r="N1874" s="12" t="s">
        <v>1008</v>
      </c>
      <c r="O1874" s="12"/>
      <c r="P1874" s="12"/>
      <c r="Q1874" s="12" t="s">
        <v>1792</v>
      </c>
      <c r="R1874" s="11"/>
      <c r="S1874" s="11"/>
      <c r="T1874" s="11" t="s">
        <v>1021</v>
      </c>
      <c r="U1874" s="11" t="s">
        <v>1021</v>
      </c>
      <c r="V1874" s="11" t="s">
        <v>1021</v>
      </c>
      <c r="W1874" s="27" t="s">
        <v>8133</v>
      </c>
      <c r="X1874" s="27">
        <v>770209</v>
      </c>
      <c r="Y1874" s="27">
        <v>770209</v>
      </c>
      <c r="Z1874" s="27"/>
      <c r="AA1874" s="27" t="s">
        <v>7168</v>
      </c>
    </row>
    <row r="1875" spans="1:27" x14ac:dyDescent="0.3">
      <c r="A1875" s="11" t="s">
        <v>5635</v>
      </c>
      <c r="B1875" s="27" t="s">
        <v>11350</v>
      </c>
      <c r="M1875" s="22" t="str">
        <f t="shared" si="34"/>
        <v>NISSAN : VARIOS - VARIOS |  :  - VARIOS |  :  - VARIOS</v>
      </c>
      <c r="N1875" s="12" t="s">
        <v>1003</v>
      </c>
      <c r="O1875" s="12"/>
      <c r="P1875" s="12"/>
      <c r="Q1875" s="12" t="s">
        <v>1021</v>
      </c>
      <c r="R1875" s="11"/>
      <c r="S1875" s="11"/>
      <c r="T1875" s="11" t="s">
        <v>1021</v>
      </c>
      <c r="U1875" s="11" t="s">
        <v>1021</v>
      </c>
      <c r="V1875" s="11" t="s">
        <v>1021</v>
      </c>
      <c r="W1875" s="27" t="s">
        <v>8134</v>
      </c>
      <c r="X1875" s="27"/>
      <c r="Y1875" s="27" t="s">
        <v>9289</v>
      </c>
      <c r="Z1875" s="27" t="s">
        <v>9289</v>
      </c>
      <c r="AA1875" s="27"/>
    </row>
    <row r="1876" spans="1:27" x14ac:dyDescent="0.3">
      <c r="A1876" s="11" t="s">
        <v>5636</v>
      </c>
      <c r="B1876" s="27"/>
      <c r="M1876" s="22" t="str">
        <f t="shared" si="34"/>
        <v>VARIOS : VARIOS - VARIOS |  :  - VARIOS |  :  - VARIOS</v>
      </c>
      <c r="N1876" s="12" t="s">
        <v>1021</v>
      </c>
      <c r="O1876" s="12"/>
      <c r="P1876" s="12"/>
      <c r="Q1876" s="12" t="s">
        <v>1021</v>
      </c>
      <c r="R1876" s="11"/>
      <c r="S1876" s="11"/>
      <c r="T1876" s="11" t="s">
        <v>1021</v>
      </c>
      <c r="U1876" s="11" t="s">
        <v>1021</v>
      </c>
      <c r="V1876" s="11" t="s">
        <v>1021</v>
      </c>
      <c r="W1876" s="27" t="s">
        <v>8135</v>
      </c>
      <c r="X1876" s="27"/>
      <c r="Y1876" s="27"/>
      <c r="Z1876" s="27"/>
      <c r="AA1876" s="27" t="s">
        <v>7210</v>
      </c>
    </row>
    <row r="1877" spans="1:27" x14ac:dyDescent="0.3">
      <c r="A1877" s="11" t="s">
        <v>5637</v>
      </c>
      <c r="B1877" s="27" t="s">
        <v>11307</v>
      </c>
      <c r="M1877" s="22" t="str">
        <f t="shared" si="34"/>
        <v>CHINO : VARIOS - VARIOS |  :  - VARIOS |  :  - VARIOS</v>
      </c>
      <c r="N1877" s="12" t="s">
        <v>10822</v>
      </c>
      <c r="O1877" s="12"/>
      <c r="P1877" s="12"/>
      <c r="Q1877" s="12" t="s">
        <v>1021</v>
      </c>
      <c r="R1877" s="11"/>
      <c r="S1877" s="11"/>
      <c r="T1877" s="11" t="s">
        <v>1021</v>
      </c>
      <c r="U1877" s="11" t="s">
        <v>1021</v>
      </c>
      <c r="V1877" s="11" t="s">
        <v>1021</v>
      </c>
      <c r="W1877" s="27" t="s">
        <v>8136</v>
      </c>
      <c r="X1877" s="27"/>
      <c r="Y1877" s="27">
        <v>2492</v>
      </c>
      <c r="Z1877" s="27">
        <v>2492</v>
      </c>
      <c r="AA1877" s="27" t="s">
        <v>7210</v>
      </c>
    </row>
    <row r="1878" spans="1:27" x14ac:dyDescent="0.3">
      <c r="A1878" s="11" t="s">
        <v>5638</v>
      </c>
      <c r="B1878" s="27"/>
      <c r="M1878" s="22" t="str">
        <f t="shared" si="34"/>
        <v>VARIOS : VARIOS - VARIOS |  :  - VARIOS |  :  - VARIOS</v>
      </c>
      <c r="N1878" s="12" t="s">
        <v>1021</v>
      </c>
      <c r="O1878" s="12"/>
      <c r="P1878" s="12"/>
      <c r="Q1878" s="12" t="s">
        <v>1021</v>
      </c>
      <c r="R1878" s="11"/>
      <c r="S1878" s="11"/>
      <c r="T1878" s="11" t="s">
        <v>1021</v>
      </c>
      <c r="U1878" s="11" t="s">
        <v>1021</v>
      </c>
      <c r="V1878" s="11" t="s">
        <v>1021</v>
      </c>
      <c r="W1878" s="27" t="s">
        <v>8137</v>
      </c>
      <c r="X1878" s="27"/>
      <c r="Y1878" s="27"/>
      <c r="Z1878" s="27"/>
      <c r="AA1878" s="27" t="s">
        <v>7288</v>
      </c>
    </row>
    <row r="1879" spans="1:27" x14ac:dyDescent="0.3">
      <c r="A1879" s="11" t="s">
        <v>5639</v>
      </c>
      <c r="B1879" s="27"/>
      <c r="M1879" s="22" t="str">
        <f t="shared" si="34"/>
        <v>VARIOS : VARIOS - VARIOS |  :  - VARIOS |  :  - VARIOS</v>
      </c>
      <c r="N1879" s="12" t="s">
        <v>1021</v>
      </c>
      <c r="O1879" s="12"/>
      <c r="P1879" s="12"/>
      <c r="Q1879" s="12" t="s">
        <v>1021</v>
      </c>
      <c r="R1879" s="11"/>
      <c r="S1879" s="11"/>
      <c r="T1879" s="11" t="s">
        <v>1021</v>
      </c>
      <c r="U1879" s="11" t="s">
        <v>1021</v>
      </c>
      <c r="V1879" s="11" t="s">
        <v>1021</v>
      </c>
      <c r="W1879" s="27" t="s">
        <v>8138</v>
      </c>
      <c r="X1879" s="27"/>
      <c r="Y1879" s="27"/>
      <c r="Z1879" s="27"/>
      <c r="AA1879" s="27" t="s">
        <v>7317</v>
      </c>
    </row>
    <row r="1880" spans="1:27" x14ac:dyDescent="0.3">
      <c r="A1880" s="11" t="s">
        <v>5640</v>
      </c>
      <c r="B1880" s="27" t="s">
        <v>11302</v>
      </c>
      <c r="M1880" s="22" t="str">
        <f t="shared" si="34"/>
        <v>TOYOTA : VARIOS - VARIOS | NISSAN : SUNNY - CD17, CD20 |  :  - VARIOS</v>
      </c>
      <c r="N1880" s="12" t="s">
        <v>1008</v>
      </c>
      <c r="O1880" s="12" t="s">
        <v>1003</v>
      </c>
      <c r="P1880" s="12"/>
      <c r="Q1880" s="12" t="s">
        <v>1021</v>
      </c>
      <c r="R1880" s="11" t="s">
        <v>1619</v>
      </c>
      <c r="S1880" s="11"/>
      <c r="T1880" s="11" t="s">
        <v>1021</v>
      </c>
      <c r="U1880" s="11" t="s">
        <v>10823</v>
      </c>
      <c r="V1880" s="11" t="s">
        <v>1021</v>
      </c>
      <c r="W1880" s="27" t="s">
        <v>8139</v>
      </c>
      <c r="X1880" s="27"/>
      <c r="Y1880" s="27" t="s">
        <v>9290</v>
      </c>
      <c r="Z1880" s="27" t="s">
        <v>9290</v>
      </c>
      <c r="AA1880" s="27" t="s">
        <v>7318</v>
      </c>
    </row>
    <row r="1881" spans="1:27" x14ac:dyDescent="0.3">
      <c r="A1881" s="11" t="s">
        <v>5641</v>
      </c>
      <c r="B1881" s="27"/>
      <c r="M1881" s="22" t="str">
        <f t="shared" si="34"/>
        <v>VARIOS : VARIOS - VARIOS |  :  - VARIOS |  :  - VARIOS</v>
      </c>
      <c r="N1881" s="12" t="s">
        <v>1021</v>
      </c>
      <c r="O1881" s="12"/>
      <c r="P1881" s="12"/>
      <c r="Q1881" s="12" t="s">
        <v>1021</v>
      </c>
      <c r="R1881" s="11"/>
      <c r="S1881" s="11"/>
      <c r="T1881" s="11" t="s">
        <v>1021</v>
      </c>
      <c r="U1881" s="11" t="s">
        <v>1021</v>
      </c>
      <c r="V1881" s="11" t="s">
        <v>1021</v>
      </c>
      <c r="W1881" s="27" t="s">
        <v>8140</v>
      </c>
      <c r="X1881" s="27"/>
      <c r="Y1881" s="27"/>
      <c r="Z1881" s="27"/>
      <c r="AA1881" s="27" t="s">
        <v>7210</v>
      </c>
    </row>
    <row r="1882" spans="1:27" x14ac:dyDescent="0.3">
      <c r="A1882" s="11" t="s">
        <v>5642</v>
      </c>
      <c r="B1882" s="27" t="s">
        <v>11299</v>
      </c>
      <c r="M1882" s="22" t="str">
        <f t="shared" si="34"/>
        <v>TOYOTA : VARIOS - VARIOS |  :  - VARIOS |  :  - VARIOS</v>
      </c>
      <c r="N1882" s="12" t="s">
        <v>1008</v>
      </c>
      <c r="O1882" s="12"/>
      <c r="P1882" s="12"/>
      <c r="Q1882" s="12" t="s">
        <v>1021</v>
      </c>
      <c r="R1882" s="11"/>
      <c r="S1882" s="11"/>
      <c r="T1882" s="11" t="s">
        <v>1021</v>
      </c>
      <c r="U1882" s="11" t="s">
        <v>1021</v>
      </c>
      <c r="V1882" s="11" t="s">
        <v>1021</v>
      </c>
      <c r="W1882" s="27" t="s">
        <v>8141</v>
      </c>
      <c r="X1882" s="27"/>
      <c r="Y1882" s="27"/>
      <c r="Z1882" s="27"/>
      <c r="AA1882" s="27" t="s">
        <v>7207</v>
      </c>
    </row>
    <row r="1883" spans="1:27" x14ac:dyDescent="0.3">
      <c r="A1883" s="11" t="s">
        <v>5643</v>
      </c>
      <c r="B1883" s="27"/>
      <c r="M1883" s="22" t="str">
        <f t="shared" si="34"/>
        <v>VARIOS : VARIOS - VARIOS |  :  - VARIOS |  :  - VARIOS</v>
      </c>
      <c r="N1883" s="12" t="s">
        <v>1021</v>
      </c>
      <c r="O1883" s="12"/>
      <c r="P1883" s="12"/>
      <c r="Q1883" s="12" t="s">
        <v>1021</v>
      </c>
      <c r="R1883" s="11"/>
      <c r="S1883" s="11"/>
      <c r="T1883" s="11" t="s">
        <v>1021</v>
      </c>
      <c r="U1883" s="11" t="s">
        <v>1021</v>
      </c>
      <c r="V1883" s="11" t="s">
        <v>1021</v>
      </c>
      <c r="W1883" s="27" t="s">
        <v>8142</v>
      </c>
      <c r="X1883" s="27"/>
      <c r="Y1883" s="27"/>
      <c r="Z1883" s="27"/>
      <c r="AA1883" s="27" t="s">
        <v>7210</v>
      </c>
    </row>
    <row r="1884" spans="1:27" ht="37.5" x14ac:dyDescent="0.3">
      <c r="A1884" s="11" t="s">
        <v>5644</v>
      </c>
      <c r="B1884" s="27"/>
      <c r="M1884" s="22" t="str">
        <f t="shared" si="34"/>
        <v>TOYOTA : VARIOS - VARIOS |  :  - VARIOS |  :  - VARIOS</v>
      </c>
      <c r="N1884" s="12" t="s">
        <v>1008</v>
      </c>
      <c r="O1884" s="12"/>
      <c r="P1884" s="12"/>
      <c r="Q1884" s="12" t="s">
        <v>1021</v>
      </c>
      <c r="R1884" s="11"/>
      <c r="S1884" s="11"/>
      <c r="T1884" s="11" t="s">
        <v>1021</v>
      </c>
      <c r="U1884" s="11" t="s">
        <v>1021</v>
      </c>
      <c r="V1884" s="11" t="s">
        <v>1021</v>
      </c>
      <c r="W1884" s="27" t="s">
        <v>8143</v>
      </c>
      <c r="X1884" s="27"/>
      <c r="Y1884" s="27" t="s">
        <v>9291</v>
      </c>
      <c r="Z1884" s="27"/>
      <c r="AA1884" s="27" t="s">
        <v>7319</v>
      </c>
    </row>
    <row r="1885" spans="1:27" x14ac:dyDescent="0.3">
      <c r="A1885" s="11" t="s">
        <v>5645</v>
      </c>
      <c r="B1885" s="27"/>
      <c r="M1885" s="22" t="str">
        <f t="shared" ref="M1885:M1948" si="35">CONCATENATE(N1885," : ",Q1885," - ",T1885," | ",O1885," : ",R1885," - ",U1885," | ",P1885," : ",S1885," - ",V1885)</f>
        <v>TOYOTA : VARIOS - VARIOS |  :  - VARIOS |  :  - VARIOS</v>
      </c>
      <c r="N1885" s="12" t="s">
        <v>1008</v>
      </c>
      <c r="O1885" s="12"/>
      <c r="P1885" s="12"/>
      <c r="Q1885" s="12" t="s">
        <v>1021</v>
      </c>
      <c r="R1885" s="11"/>
      <c r="S1885" s="11"/>
      <c r="T1885" s="11" t="s">
        <v>1021</v>
      </c>
      <c r="U1885" s="11" t="s">
        <v>1021</v>
      </c>
      <c r="V1885" s="11" t="s">
        <v>1021</v>
      </c>
      <c r="W1885" s="27" t="s">
        <v>8144</v>
      </c>
      <c r="X1885" s="27"/>
      <c r="Y1885" s="27"/>
      <c r="Z1885" s="27"/>
      <c r="AA1885" s="27" t="s">
        <v>7288</v>
      </c>
    </row>
    <row r="1886" spans="1:27" x14ac:dyDescent="0.3">
      <c r="A1886" s="11" t="s">
        <v>5646</v>
      </c>
      <c r="B1886" s="27"/>
      <c r="M1886" s="22" t="str">
        <f t="shared" si="35"/>
        <v>HYUNDAI : VARIOS - VARIOS | MITSUBISHI :  - VARIOS |  :  - VARIOS</v>
      </c>
      <c r="N1886" s="12" t="s">
        <v>1002</v>
      </c>
      <c r="O1886" s="12" t="s">
        <v>1004</v>
      </c>
      <c r="P1886" s="12"/>
      <c r="Q1886" s="12" t="s">
        <v>1021</v>
      </c>
      <c r="R1886" s="11"/>
      <c r="S1886" s="11"/>
      <c r="T1886" s="11" t="s">
        <v>1021</v>
      </c>
      <c r="U1886" s="11" t="s">
        <v>1021</v>
      </c>
      <c r="V1886" s="11" t="s">
        <v>1021</v>
      </c>
      <c r="W1886" s="27" t="s">
        <v>8145</v>
      </c>
      <c r="X1886" s="27"/>
      <c r="Y1886" s="27"/>
      <c r="Z1886" s="27"/>
      <c r="AA1886" s="27" t="s">
        <v>7288</v>
      </c>
    </row>
    <row r="1887" spans="1:27" x14ac:dyDescent="0.3">
      <c r="A1887" s="11" t="s">
        <v>5647</v>
      </c>
      <c r="B1887" s="27" t="s">
        <v>11302</v>
      </c>
      <c r="M1887" s="22" t="str">
        <f t="shared" si="35"/>
        <v>TOYOTA : VARIOS - VARIOS |  :  - VARIOS |  :  - VARIOS</v>
      </c>
      <c r="N1887" s="12" t="s">
        <v>1008</v>
      </c>
      <c r="O1887" s="12"/>
      <c r="P1887" s="12"/>
      <c r="Q1887" s="12" t="s">
        <v>1021</v>
      </c>
      <c r="R1887" s="11"/>
      <c r="S1887" s="11"/>
      <c r="T1887" s="11" t="s">
        <v>1021</v>
      </c>
      <c r="U1887" s="11" t="s">
        <v>1021</v>
      </c>
      <c r="V1887" s="11" t="s">
        <v>1021</v>
      </c>
      <c r="W1887" s="27" t="s">
        <v>8146</v>
      </c>
      <c r="X1887" s="27"/>
      <c r="Y1887" s="27" t="s">
        <v>9292</v>
      </c>
      <c r="Z1887" s="27" t="s">
        <v>9292</v>
      </c>
      <c r="AA1887" s="27" t="s">
        <v>7207</v>
      </c>
    </row>
    <row r="1888" spans="1:27" x14ac:dyDescent="0.3">
      <c r="A1888" s="11" t="s">
        <v>5648</v>
      </c>
      <c r="B1888" s="27" t="s">
        <v>11351</v>
      </c>
      <c r="M1888" s="22" t="str">
        <f t="shared" si="35"/>
        <v>NISSAN : VARIOS - VARIOS |  :  - VARIOS |  :  - VARIOS</v>
      </c>
      <c r="N1888" s="12" t="s">
        <v>1003</v>
      </c>
      <c r="O1888" s="12"/>
      <c r="P1888" s="12"/>
      <c r="Q1888" s="12" t="s">
        <v>1021</v>
      </c>
      <c r="R1888" s="11"/>
      <c r="S1888" s="11"/>
      <c r="T1888" s="11" t="s">
        <v>1021</v>
      </c>
      <c r="U1888" s="11" t="s">
        <v>1021</v>
      </c>
      <c r="V1888" s="11" t="s">
        <v>1021</v>
      </c>
      <c r="W1888" s="27" t="s">
        <v>8147</v>
      </c>
      <c r="X1888" s="27">
        <v>770323</v>
      </c>
      <c r="Y1888" s="27">
        <v>770323</v>
      </c>
      <c r="Z1888" s="27"/>
      <c r="AA1888" s="27" t="s">
        <v>7303</v>
      </c>
    </row>
    <row r="1889" spans="1:27" x14ac:dyDescent="0.3">
      <c r="A1889" s="11" t="s">
        <v>5649</v>
      </c>
      <c r="B1889" s="27" t="s">
        <v>11300</v>
      </c>
      <c r="M1889" s="22" t="str">
        <f t="shared" si="35"/>
        <v>VARIOS : VARIOS - VARIOS |  :  - VARIOS |  :  - VARIOS</v>
      </c>
      <c r="N1889" s="12" t="s">
        <v>1021</v>
      </c>
      <c r="O1889" s="12"/>
      <c r="P1889" s="12"/>
      <c r="Q1889" s="12" t="s">
        <v>1021</v>
      </c>
      <c r="R1889" s="11"/>
      <c r="S1889" s="11"/>
      <c r="T1889" s="11" t="s">
        <v>1021</v>
      </c>
      <c r="U1889" s="11" t="s">
        <v>1021</v>
      </c>
      <c r="V1889" s="11" t="s">
        <v>1021</v>
      </c>
      <c r="W1889" s="27" t="s">
        <v>8148</v>
      </c>
      <c r="X1889" s="27"/>
      <c r="Y1889" s="27" t="s">
        <v>9293</v>
      </c>
      <c r="Z1889" s="27" t="s">
        <v>9293</v>
      </c>
      <c r="AA1889" s="27"/>
    </row>
    <row r="1890" spans="1:27" x14ac:dyDescent="0.3">
      <c r="A1890" s="11" t="s">
        <v>5650</v>
      </c>
      <c r="B1890" s="27" t="s">
        <v>11307</v>
      </c>
      <c r="M1890" s="22" t="str">
        <f t="shared" si="35"/>
        <v>VARIOS : VARIOS - VARIOS |  :  - VARIOS |  :  - VARIOS</v>
      </c>
      <c r="N1890" s="12" t="s">
        <v>1021</v>
      </c>
      <c r="O1890" s="12"/>
      <c r="P1890" s="12"/>
      <c r="Q1890" s="12" t="s">
        <v>1021</v>
      </c>
      <c r="R1890" s="11"/>
      <c r="S1890" s="11"/>
      <c r="T1890" s="11" t="s">
        <v>1021</v>
      </c>
      <c r="U1890" s="11" t="s">
        <v>1021</v>
      </c>
      <c r="V1890" s="11" t="s">
        <v>1021</v>
      </c>
      <c r="W1890" s="27" t="s">
        <v>8149</v>
      </c>
      <c r="X1890" s="27"/>
      <c r="Y1890" s="27" t="s">
        <v>9294</v>
      </c>
      <c r="Z1890" s="27"/>
      <c r="AA1890" s="27" t="s">
        <v>7288</v>
      </c>
    </row>
    <row r="1891" spans="1:27" x14ac:dyDescent="0.3">
      <c r="A1891" s="11" t="s">
        <v>5651</v>
      </c>
      <c r="B1891" s="27" t="s">
        <v>11334</v>
      </c>
      <c r="M1891" s="22" t="str">
        <f t="shared" si="35"/>
        <v>CHEVROLET : VARIOS - VARIOS | CHEVY : TAXI - VARIOS |  :  - VARIOS</v>
      </c>
      <c r="N1891" s="12" t="s">
        <v>1005</v>
      </c>
      <c r="O1891" s="12" t="s">
        <v>2263</v>
      </c>
      <c r="P1891" s="12"/>
      <c r="Q1891" s="12" t="s">
        <v>1021</v>
      </c>
      <c r="R1891" s="11" t="s">
        <v>1824</v>
      </c>
      <c r="S1891" s="11"/>
      <c r="T1891" s="11" t="s">
        <v>1021</v>
      </c>
      <c r="U1891" s="11" t="s">
        <v>1021</v>
      </c>
      <c r="V1891" s="11" t="s">
        <v>1021</v>
      </c>
      <c r="W1891" s="27" t="s">
        <v>8150</v>
      </c>
      <c r="X1891" s="27"/>
      <c r="Y1891" s="27">
        <v>770339</v>
      </c>
      <c r="Z1891" s="27"/>
      <c r="AA1891" s="27" t="s">
        <v>7169</v>
      </c>
    </row>
    <row r="1892" spans="1:27" x14ac:dyDescent="0.3">
      <c r="A1892" s="11" t="s">
        <v>5652</v>
      </c>
      <c r="B1892" s="27" t="s">
        <v>11299</v>
      </c>
      <c r="M1892" s="22" t="str">
        <f t="shared" si="35"/>
        <v>HYUNDAI : ATOZ,MATRIX - VARIOS | CHEVROLET : SAIL - VARIOS |  :  - VARIOS</v>
      </c>
      <c r="N1892" s="12" t="s">
        <v>1002</v>
      </c>
      <c r="O1892" s="12" t="s">
        <v>1005</v>
      </c>
      <c r="P1892" s="12"/>
      <c r="Q1892" s="12" t="s">
        <v>10824</v>
      </c>
      <c r="R1892" s="11" t="s">
        <v>1645</v>
      </c>
      <c r="S1892" s="11"/>
      <c r="T1892" s="11" t="s">
        <v>1021</v>
      </c>
      <c r="U1892" s="11" t="s">
        <v>1021</v>
      </c>
      <c r="V1892" s="11" t="s">
        <v>1021</v>
      </c>
      <c r="W1892" s="27" t="s">
        <v>8151</v>
      </c>
      <c r="X1892" s="27">
        <v>770342</v>
      </c>
      <c r="Y1892" s="27">
        <v>770342</v>
      </c>
      <c r="Z1892" s="27"/>
      <c r="AA1892" s="27" t="s">
        <v>7181</v>
      </c>
    </row>
    <row r="1893" spans="1:27" x14ac:dyDescent="0.3">
      <c r="A1893" s="11" t="s">
        <v>5653</v>
      </c>
      <c r="B1893" s="27" t="s">
        <v>11299</v>
      </c>
      <c r="M1893" s="22" t="str">
        <f t="shared" si="35"/>
        <v>TOYOTA : VARIOS - 2C |  :  - VARIOS |  :  - VARIOS</v>
      </c>
      <c r="N1893" s="12" t="s">
        <v>1008</v>
      </c>
      <c r="O1893" s="12"/>
      <c r="P1893" s="12"/>
      <c r="Q1893" s="12" t="s">
        <v>1021</v>
      </c>
      <c r="R1893" s="11"/>
      <c r="S1893" s="11"/>
      <c r="T1893" s="11" t="s">
        <v>2743</v>
      </c>
      <c r="U1893" s="11" t="s">
        <v>1021</v>
      </c>
      <c r="V1893" s="11" t="s">
        <v>1021</v>
      </c>
      <c r="W1893" s="27" t="s">
        <v>8152</v>
      </c>
      <c r="X1893" s="27">
        <v>770350</v>
      </c>
      <c r="Y1893" s="27">
        <v>770350</v>
      </c>
      <c r="Z1893" s="27"/>
      <c r="AA1893" s="27" t="s">
        <v>7158</v>
      </c>
    </row>
    <row r="1894" spans="1:27" x14ac:dyDescent="0.3">
      <c r="A1894" s="11" t="s">
        <v>5654</v>
      </c>
      <c r="B1894" s="27"/>
      <c r="M1894" s="22" t="str">
        <f t="shared" si="35"/>
        <v>VARIOS : VARIOS - VARIOS |  :  - VARIOS |  :  - VARIOS</v>
      </c>
      <c r="N1894" s="12" t="s">
        <v>1021</v>
      </c>
      <c r="O1894" s="12"/>
      <c r="P1894" s="12"/>
      <c r="Q1894" s="12" t="s">
        <v>1021</v>
      </c>
      <c r="R1894" s="11"/>
      <c r="S1894" s="11"/>
      <c r="T1894" s="11" t="s">
        <v>1021</v>
      </c>
      <c r="U1894" s="11" t="s">
        <v>1021</v>
      </c>
      <c r="V1894" s="11" t="s">
        <v>1021</v>
      </c>
      <c r="W1894" s="27" t="s">
        <v>8153</v>
      </c>
      <c r="X1894" s="27"/>
      <c r="Y1894" s="27"/>
      <c r="Z1894" s="27"/>
      <c r="AA1894" s="27" t="s">
        <v>7288</v>
      </c>
    </row>
    <row r="1895" spans="1:27" x14ac:dyDescent="0.3">
      <c r="A1895" s="11" t="s">
        <v>5655</v>
      </c>
      <c r="B1895" s="27" t="s">
        <v>11302</v>
      </c>
      <c r="M1895" s="22" t="str">
        <f t="shared" si="35"/>
        <v>TOYOTA : COASTER - VARIOS |  :  - VARIOS |  :  - VARIOS</v>
      </c>
      <c r="N1895" s="12" t="s">
        <v>1008</v>
      </c>
      <c r="O1895" s="12"/>
      <c r="P1895" s="12"/>
      <c r="Q1895" s="12" t="s">
        <v>1679</v>
      </c>
      <c r="R1895" s="11"/>
      <c r="S1895" s="11"/>
      <c r="T1895" s="11" t="s">
        <v>1021</v>
      </c>
      <c r="U1895" s="11" t="s">
        <v>1021</v>
      </c>
      <c r="V1895" s="11" t="s">
        <v>1021</v>
      </c>
      <c r="W1895" s="27" t="s">
        <v>8154</v>
      </c>
      <c r="X1895" s="27"/>
      <c r="Y1895" s="27" t="s">
        <v>9295</v>
      </c>
      <c r="Z1895" s="27" t="s">
        <v>9295</v>
      </c>
      <c r="AA1895" s="27" t="s">
        <v>7320</v>
      </c>
    </row>
    <row r="1896" spans="1:27" x14ac:dyDescent="0.3">
      <c r="A1896" s="11" t="s">
        <v>5656</v>
      </c>
      <c r="B1896" s="27"/>
      <c r="M1896" s="22" t="str">
        <f t="shared" si="35"/>
        <v>VARIOS : VARIOS - VARIOS |  :  - VARIOS |  :  - VARIOS</v>
      </c>
      <c r="N1896" s="12" t="s">
        <v>1021</v>
      </c>
      <c r="O1896" s="12"/>
      <c r="P1896" s="12"/>
      <c r="Q1896" s="12" t="s">
        <v>1021</v>
      </c>
      <c r="R1896" s="11"/>
      <c r="S1896" s="11"/>
      <c r="T1896" s="11" t="s">
        <v>1021</v>
      </c>
      <c r="U1896" s="11" t="s">
        <v>1021</v>
      </c>
      <c r="V1896" s="11" t="s">
        <v>1021</v>
      </c>
      <c r="W1896" s="27" t="s">
        <v>8155</v>
      </c>
      <c r="X1896" s="27"/>
      <c r="Y1896" s="27"/>
      <c r="Z1896" s="27"/>
      <c r="AA1896" s="27" t="s">
        <v>7288</v>
      </c>
    </row>
    <row r="1897" spans="1:27" ht="37.5" x14ac:dyDescent="0.3">
      <c r="A1897" s="11" t="s">
        <v>5657</v>
      </c>
      <c r="B1897" s="27" t="s">
        <v>11302</v>
      </c>
      <c r="M1897" s="22" t="str">
        <f t="shared" si="35"/>
        <v>HYUNDAI : VARIOS - VARIOS |  :  - VARIOS |  :  - VARIOS</v>
      </c>
      <c r="N1897" s="12" t="s">
        <v>1002</v>
      </c>
      <c r="O1897" s="12"/>
      <c r="P1897" s="12"/>
      <c r="Q1897" s="12" t="s">
        <v>1021</v>
      </c>
      <c r="R1897" s="11"/>
      <c r="S1897" s="11"/>
      <c r="T1897" s="11" t="s">
        <v>1021</v>
      </c>
      <c r="U1897" s="11" t="s">
        <v>1021</v>
      </c>
      <c r="V1897" s="11" t="s">
        <v>1021</v>
      </c>
      <c r="W1897" s="27" t="s">
        <v>8156</v>
      </c>
      <c r="X1897" s="27"/>
      <c r="Y1897" s="27" t="s">
        <v>9296</v>
      </c>
      <c r="Z1897" s="27" t="s">
        <v>9296</v>
      </c>
      <c r="AA1897" s="27" t="s">
        <v>7321</v>
      </c>
    </row>
    <row r="1898" spans="1:27" x14ac:dyDescent="0.3">
      <c r="A1898" s="11" t="s">
        <v>5658</v>
      </c>
      <c r="B1898" s="27"/>
      <c r="M1898" s="22" t="str">
        <f t="shared" si="35"/>
        <v>VARIOS : VARIOS - VARIOS |  :  - VARIOS |  :  - VARIOS</v>
      </c>
      <c r="N1898" s="12" t="s">
        <v>1021</v>
      </c>
      <c r="O1898" s="12"/>
      <c r="P1898" s="12"/>
      <c r="Q1898" s="12" t="s">
        <v>1021</v>
      </c>
      <c r="R1898" s="11"/>
      <c r="S1898" s="11"/>
      <c r="T1898" s="11" t="s">
        <v>1021</v>
      </c>
      <c r="U1898" s="11" t="s">
        <v>1021</v>
      </c>
      <c r="V1898" s="11" t="s">
        <v>1021</v>
      </c>
      <c r="W1898" s="27" t="s">
        <v>8157</v>
      </c>
      <c r="X1898" s="27"/>
      <c r="Y1898" s="27"/>
      <c r="Z1898" s="27"/>
      <c r="AA1898" s="27" t="s">
        <v>7288</v>
      </c>
    </row>
    <row r="1899" spans="1:27" x14ac:dyDescent="0.3">
      <c r="A1899" s="11" t="s">
        <v>5659</v>
      </c>
      <c r="B1899" s="27"/>
      <c r="M1899" s="22" t="str">
        <f t="shared" si="35"/>
        <v>VARIOS : VARIOS - VARIOS |  :  - VARIOS |  :  - VARIOS</v>
      </c>
      <c r="N1899" s="12" t="s">
        <v>1021</v>
      </c>
      <c r="O1899" s="12"/>
      <c r="P1899" s="12"/>
      <c r="Q1899" s="12" t="s">
        <v>1021</v>
      </c>
      <c r="R1899" s="11"/>
      <c r="S1899" s="11"/>
      <c r="T1899" s="11" t="s">
        <v>1021</v>
      </c>
      <c r="U1899" s="11" t="s">
        <v>1021</v>
      </c>
      <c r="V1899" s="11" t="s">
        <v>1021</v>
      </c>
      <c r="W1899" s="27" t="s">
        <v>8158</v>
      </c>
      <c r="X1899" s="27"/>
      <c r="Y1899" s="27"/>
      <c r="Z1899" s="27"/>
      <c r="AA1899" s="27" t="s">
        <v>7288</v>
      </c>
    </row>
    <row r="1900" spans="1:27" x14ac:dyDescent="0.3">
      <c r="A1900" s="11" t="s">
        <v>5660</v>
      </c>
      <c r="B1900" s="27"/>
      <c r="M1900" s="22" t="str">
        <f t="shared" si="35"/>
        <v>VARIOS : VARIOS - VARIOS |  :  - VARIOS |  :  - VARIOS</v>
      </c>
      <c r="N1900" s="12" t="s">
        <v>1021</v>
      </c>
      <c r="O1900" s="12"/>
      <c r="P1900" s="12"/>
      <c r="Q1900" s="12" t="s">
        <v>1021</v>
      </c>
      <c r="R1900" s="11"/>
      <c r="S1900" s="11"/>
      <c r="T1900" s="11" t="s">
        <v>1021</v>
      </c>
      <c r="U1900" s="11" t="s">
        <v>1021</v>
      </c>
      <c r="V1900" s="11" t="s">
        <v>1021</v>
      </c>
      <c r="W1900" s="27" t="s">
        <v>8159</v>
      </c>
      <c r="X1900" s="27"/>
      <c r="Y1900" s="27"/>
      <c r="Z1900" s="27"/>
      <c r="AA1900" s="27" t="s">
        <v>7288</v>
      </c>
    </row>
    <row r="1901" spans="1:27" ht="37.5" x14ac:dyDescent="0.3">
      <c r="A1901" s="11" t="s">
        <v>5661</v>
      </c>
      <c r="B1901" s="27" t="s">
        <v>11299</v>
      </c>
      <c r="M1901" s="22" t="str">
        <f t="shared" si="35"/>
        <v>TOYOTA : VARIOS - VARIOS |  :  - VARIOS |  :  - VARIOS</v>
      </c>
      <c r="N1901" s="12" t="s">
        <v>1008</v>
      </c>
      <c r="O1901" s="12"/>
      <c r="P1901" s="12"/>
      <c r="Q1901" s="12" t="s">
        <v>1021</v>
      </c>
      <c r="R1901" s="11"/>
      <c r="S1901" s="11"/>
      <c r="T1901" s="11" t="s">
        <v>1021</v>
      </c>
      <c r="U1901" s="11" t="s">
        <v>1021</v>
      </c>
      <c r="V1901" s="11" t="s">
        <v>1021</v>
      </c>
      <c r="W1901" s="27" t="s">
        <v>8160</v>
      </c>
      <c r="X1901" s="27"/>
      <c r="Y1901" s="27" t="s">
        <v>9297</v>
      </c>
      <c r="Z1901" s="27" t="s">
        <v>9297</v>
      </c>
      <c r="AA1901" s="27" t="s">
        <v>7168</v>
      </c>
    </row>
    <row r="1902" spans="1:27" x14ac:dyDescent="0.3">
      <c r="A1902" s="11" t="s">
        <v>5662</v>
      </c>
      <c r="B1902" s="27"/>
      <c r="M1902" s="22" t="str">
        <f t="shared" si="35"/>
        <v>VARIOS : VARIOS - VARIOS |  :  - VARIOS |  :  - VARIOS</v>
      </c>
      <c r="N1902" s="12" t="s">
        <v>1021</v>
      </c>
      <c r="O1902" s="12"/>
      <c r="P1902" s="12"/>
      <c r="Q1902" s="12" t="s">
        <v>1021</v>
      </c>
      <c r="R1902" s="11"/>
      <c r="S1902" s="11"/>
      <c r="T1902" s="11" t="s">
        <v>1021</v>
      </c>
      <c r="U1902" s="11" t="s">
        <v>1021</v>
      </c>
      <c r="V1902" s="11" t="s">
        <v>1021</v>
      </c>
      <c r="W1902" s="27" t="s">
        <v>8161</v>
      </c>
      <c r="X1902" s="27"/>
      <c r="Y1902" s="27"/>
      <c r="Z1902" s="27"/>
      <c r="AA1902" s="27" t="s">
        <v>7288</v>
      </c>
    </row>
    <row r="1903" spans="1:27" x14ac:dyDescent="0.3">
      <c r="A1903" s="11" t="s">
        <v>5663</v>
      </c>
      <c r="B1903" s="27"/>
      <c r="M1903" s="22" t="str">
        <f t="shared" si="35"/>
        <v>TOYOTA : COASTER - 14B |  :  - VARIOS |  :  - VARIOS</v>
      </c>
      <c r="N1903" s="12" t="s">
        <v>1008</v>
      </c>
      <c r="O1903" s="12"/>
      <c r="P1903" s="12"/>
      <c r="Q1903" s="12" t="s">
        <v>1679</v>
      </c>
      <c r="R1903" s="11"/>
      <c r="S1903" s="11"/>
      <c r="T1903" s="11" t="s">
        <v>2103</v>
      </c>
      <c r="U1903" s="11" t="s">
        <v>1021</v>
      </c>
      <c r="V1903" s="11" t="s">
        <v>1021</v>
      </c>
      <c r="W1903" s="27" t="s">
        <v>1145</v>
      </c>
      <c r="X1903" s="27"/>
      <c r="Y1903" s="27" t="s">
        <v>1145</v>
      </c>
      <c r="Z1903" s="27"/>
      <c r="AA1903" s="27" t="s">
        <v>1145</v>
      </c>
    </row>
    <row r="1904" spans="1:27" x14ac:dyDescent="0.3">
      <c r="A1904" s="11" t="s">
        <v>5664</v>
      </c>
      <c r="B1904" s="27"/>
      <c r="M1904" s="22" t="str">
        <f t="shared" si="35"/>
        <v>TOYOTA : VARIOS - VARIOS |  :  - VARIOS |  :  - VARIOS</v>
      </c>
      <c r="N1904" s="12" t="s">
        <v>1008</v>
      </c>
      <c r="O1904" s="12"/>
      <c r="P1904" s="12"/>
      <c r="Q1904" s="12" t="s">
        <v>1021</v>
      </c>
      <c r="R1904" s="11"/>
      <c r="S1904" s="11"/>
      <c r="T1904" s="11" t="s">
        <v>1021</v>
      </c>
      <c r="U1904" s="11" t="s">
        <v>1021</v>
      </c>
      <c r="V1904" s="11" t="s">
        <v>1021</v>
      </c>
      <c r="W1904" s="27" t="s">
        <v>8162</v>
      </c>
      <c r="X1904" s="27"/>
      <c r="Y1904" s="27"/>
      <c r="Z1904" s="27"/>
      <c r="AA1904" s="27" t="s">
        <v>7190</v>
      </c>
    </row>
    <row r="1905" spans="1:27" x14ac:dyDescent="0.3">
      <c r="A1905" s="11" t="s">
        <v>5665</v>
      </c>
      <c r="B1905" s="27"/>
      <c r="M1905" s="22" t="str">
        <f t="shared" si="35"/>
        <v>VARIOS : VARIOS - VARIOS |  :  - VARIOS |  :  - VARIOS</v>
      </c>
      <c r="N1905" s="12" t="s">
        <v>1021</v>
      </c>
      <c r="O1905" s="12"/>
      <c r="P1905" s="12"/>
      <c r="Q1905" s="12" t="s">
        <v>1021</v>
      </c>
      <c r="R1905" s="11"/>
      <c r="S1905" s="11"/>
      <c r="T1905" s="11" t="s">
        <v>1021</v>
      </c>
      <c r="U1905" s="11" t="s">
        <v>1021</v>
      </c>
      <c r="V1905" s="11" t="s">
        <v>1021</v>
      </c>
      <c r="W1905" s="27" t="s">
        <v>8163</v>
      </c>
      <c r="X1905" s="27"/>
      <c r="Y1905" s="27"/>
      <c r="Z1905" s="27"/>
      <c r="AA1905" s="27" t="s">
        <v>1145</v>
      </c>
    </row>
    <row r="1906" spans="1:27" ht="37.5" x14ac:dyDescent="0.3">
      <c r="A1906" s="11" t="s">
        <v>5666</v>
      </c>
      <c r="B1906" s="27" t="s">
        <v>11299</v>
      </c>
      <c r="M1906" s="22" t="str">
        <f t="shared" si="35"/>
        <v>TOYOTA : VARIOS - VARIOS |  :  - VARIOS |  :  - VARIOS</v>
      </c>
      <c r="N1906" s="12" t="s">
        <v>1008</v>
      </c>
      <c r="O1906" s="12"/>
      <c r="P1906" s="12"/>
      <c r="Q1906" s="12" t="s">
        <v>1021</v>
      </c>
      <c r="R1906" s="11"/>
      <c r="S1906" s="11"/>
      <c r="T1906" s="11" t="s">
        <v>1021</v>
      </c>
      <c r="U1906" s="11" t="s">
        <v>1021</v>
      </c>
      <c r="V1906" s="11" t="s">
        <v>1021</v>
      </c>
      <c r="W1906" s="27" t="s">
        <v>8164</v>
      </c>
      <c r="X1906" s="27"/>
      <c r="Y1906" s="27" t="s">
        <v>9298</v>
      </c>
      <c r="Z1906" s="27" t="s">
        <v>9298</v>
      </c>
      <c r="AA1906" s="27" t="s">
        <v>7322</v>
      </c>
    </row>
    <row r="1907" spans="1:27" x14ac:dyDescent="0.3">
      <c r="A1907" s="11" t="s">
        <v>5667</v>
      </c>
      <c r="B1907" s="27"/>
      <c r="M1907" s="22" t="str">
        <f t="shared" si="35"/>
        <v>VARIOS : VARIOS - VARIOS |  :  - VARIOS |  :  - VARIOS</v>
      </c>
      <c r="N1907" s="12" t="s">
        <v>1021</v>
      </c>
      <c r="O1907" s="12"/>
      <c r="P1907" s="12"/>
      <c r="Q1907" s="12" t="s">
        <v>1021</v>
      </c>
      <c r="R1907" s="11"/>
      <c r="S1907" s="11"/>
      <c r="T1907" s="11" t="s">
        <v>1021</v>
      </c>
      <c r="U1907" s="11" t="s">
        <v>1021</v>
      </c>
      <c r="V1907" s="11" t="s">
        <v>1021</v>
      </c>
      <c r="W1907" s="27" t="s">
        <v>8165</v>
      </c>
      <c r="X1907" s="27"/>
      <c r="Y1907" s="27"/>
      <c r="Z1907" s="27"/>
      <c r="AA1907" s="27" t="s">
        <v>7288</v>
      </c>
    </row>
    <row r="1908" spans="1:27" x14ac:dyDescent="0.3">
      <c r="A1908" s="11" t="s">
        <v>5668</v>
      </c>
      <c r="B1908" s="27"/>
      <c r="M1908" s="22" t="str">
        <f t="shared" si="35"/>
        <v>VARIOS : VARIOS - VARIOS |  :  - VARIOS |  :  - VARIOS</v>
      </c>
      <c r="N1908" s="12" t="s">
        <v>1021</v>
      </c>
      <c r="O1908" s="12"/>
      <c r="P1908" s="12"/>
      <c r="Q1908" s="12" t="s">
        <v>1021</v>
      </c>
      <c r="R1908" s="11"/>
      <c r="S1908" s="11"/>
      <c r="T1908" s="11" t="s">
        <v>1021</v>
      </c>
      <c r="U1908" s="11" t="s">
        <v>1021</v>
      </c>
      <c r="V1908" s="11" t="s">
        <v>1021</v>
      </c>
      <c r="W1908" s="27" t="s">
        <v>8166</v>
      </c>
      <c r="X1908" s="27"/>
      <c r="Y1908" s="27"/>
      <c r="Z1908" s="27"/>
      <c r="AA1908" s="27" t="s">
        <v>7323</v>
      </c>
    </row>
    <row r="1909" spans="1:27" x14ac:dyDescent="0.3">
      <c r="A1909" s="11" t="s">
        <v>5669</v>
      </c>
      <c r="B1909" s="27"/>
      <c r="M1909" s="22" t="str">
        <f t="shared" si="35"/>
        <v>TOYOTA : VARIOS - VARIOS |  :  - VARIOS |  :  - VARIOS</v>
      </c>
      <c r="N1909" s="12" t="s">
        <v>1008</v>
      </c>
      <c r="O1909" s="12"/>
      <c r="P1909" s="12"/>
      <c r="Q1909" s="12" t="s">
        <v>1021</v>
      </c>
      <c r="R1909" s="11"/>
      <c r="S1909" s="11"/>
      <c r="T1909" s="11" t="s">
        <v>1021</v>
      </c>
      <c r="U1909" s="11" t="s">
        <v>1021</v>
      </c>
      <c r="V1909" s="11" t="s">
        <v>1021</v>
      </c>
      <c r="W1909" s="27" t="s">
        <v>8167</v>
      </c>
      <c r="X1909" s="27"/>
      <c r="Y1909" s="27"/>
      <c r="Z1909" s="27"/>
      <c r="AA1909" s="27" t="s">
        <v>7324</v>
      </c>
    </row>
    <row r="1910" spans="1:27" x14ac:dyDescent="0.3">
      <c r="A1910" s="11" t="s">
        <v>5670</v>
      </c>
      <c r="B1910" s="27" t="s">
        <v>11299</v>
      </c>
      <c r="M1910" s="22" t="str">
        <f t="shared" si="35"/>
        <v>HONDA : VARIOS - VARIOS |  :  - VARIOS |  :  - VARIOS</v>
      </c>
      <c r="N1910" s="12" t="s">
        <v>1017</v>
      </c>
      <c r="O1910" s="12"/>
      <c r="P1910" s="12"/>
      <c r="Q1910" s="12" t="s">
        <v>1021</v>
      </c>
      <c r="R1910" s="11"/>
      <c r="S1910" s="11"/>
      <c r="T1910" s="11" t="s">
        <v>1021</v>
      </c>
      <c r="U1910" s="11" t="s">
        <v>1021</v>
      </c>
      <c r="V1910" s="11" t="s">
        <v>1021</v>
      </c>
      <c r="W1910" s="27" t="s">
        <v>8168</v>
      </c>
      <c r="X1910" s="27" t="s">
        <v>9108</v>
      </c>
      <c r="Y1910" s="27" t="s">
        <v>9108</v>
      </c>
      <c r="Z1910" s="27"/>
      <c r="AA1910" s="27" t="s">
        <v>7325</v>
      </c>
    </row>
    <row r="1911" spans="1:27" x14ac:dyDescent="0.3">
      <c r="A1911" s="11" t="s">
        <v>5671</v>
      </c>
      <c r="B1911" s="27"/>
      <c r="M1911" s="22" t="str">
        <f t="shared" si="35"/>
        <v>VARIOS : VARIOS - VARIOS |  :  - VARIOS |  :  - VARIOS</v>
      </c>
      <c r="N1911" s="12" t="s">
        <v>1021</v>
      </c>
      <c r="O1911" s="12"/>
      <c r="P1911" s="12"/>
      <c r="Q1911" s="12" t="s">
        <v>1021</v>
      </c>
      <c r="R1911" s="11"/>
      <c r="S1911" s="11"/>
      <c r="T1911" s="11" t="s">
        <v>1021</v>
      </c>
      <c r="U1911" s="11" t="s">
        <v>1021</v>
      </c>
      <c r="V1911" s="11" t="s">
        <v>1021</v>
      </c>
      <c r="W1911" s="27" t="s">
        <v>8169</v>
      </c>
      <c r="X1911" s="27"/>
      <c r="Y1911" s="27"/>
      <c r="Z1911" s="27"/>
      <c r="AA1911" s="27" t="s">
        <v>7323</v>
      </c>
    </row>
    <row r="1912" spans="1:27" x14ac:dyDescent="0.3">
      <c r="A1912" s="11" t="s">
        <v>5672</v>
      </c>
      <c r="B1912" s="27"/>
      <c r="M1912" s="22" t="str">
        <f t="shared" si="35"/>
        <v>VARIOS : VARIOS - VARIOS |  :  - VARIOS |  :  - VARIOS</v>
      </c>
      <c r="N1912" s="12" t="s">
        <v>1021</v>
      </c>
      <c r="O1912" s="12"/>
      <c r="P1912" s="12"/>
      <c r="Q1912" s="12" t="s">
        <v>1021</v>
      </c>
      <c r="R1912" s="11"/>
      <c r="S1912" s="11"/>
      <c r="T1912" s="11" t="s">
        <v>1021</v>
      </c>
      <c r="U1912" s="11" t="s">
        <v>1021</v>
      </c>
      <c r="V1912" s="11" t="s">
        <v>1021</v>
      </c>
      <c r="W1912" s="27" t="s">
        <v>8170</v>
      </c>
      <c r="X1912" s="27"/>
      <c r="Y1912" s="27"/>
      <c r="Z1912" s="27"/>
      <c r="AA1912" s="27" t="s">
        <v>7288</v>
      </c>
    </row>
    <row r="1913" spans="1:27" x14ac:dyDescent="0.3">
      <c r="A1913" s="11" t="s">
        <v>5673</v>
      </c>
      <c r="B1913" s="27"/>
      <c r="M1913" s="22" t="str">
        <f t="shared" si="35"/>
        <v>VARIOS : VARIOS - VARIOS |  :  - VARIOS |  :  - VARIOS</v>
      </c>
      <c r="N1913" s="12" t="s">
        <v>1021</v>
      </c>
      <c r="O1913" s="12"/>
      <c r="P1913" s="12"/>
      <c r="Q1913" s="12" t="s">
        <v>1021</v>
      </c>
      <c r="R1913" s="11"/>
      <c r="S1913" s="11"/>
      <c r="T1913" s="11" t="s">
        <v>1021</v>
      </c>
      <c r="U1913" s="11" t="s">
        <v>1021</v>
      </c>
      <c r="V1913" s="11" t="s">
        <v>1021</v>
      </c>
      <c r="W1913" s="27" t="s">
        <v>8171</v>
      </c>
      <c r="X1913" s="27"/>
      <c r="Y1913" s="27"/>
      <c r="Z1913" s="27"/>
      <c r="AA1913" s="27" t="s">
        <v>7288</v>
      </c>
    </row>
    <row r="1914" spans="1:27" x14ac:dyDescent="0.3">
      <c r="A1914" s="11" t="s">
        <v>5674</v>
      </c>
      <c r="B1914" s="27"/>
      <c r="M1914" s="22" t="str">
        <f t="shared" si="35"/>
        <v>VARIOS : VARIOS - VARIOS |  :  - VARIOS |  :  - VARIOS</v>
      </c>
      <c r="N1914" s="12" t="s">
        <v>1021</v>
      </c>
      <c r="O1914" s="12"/>
      <c r="P1914" s="12"/>
      <c r="Q1914" s="12" t="s">
        <v>1021</v>
      </c>
      <c r="R1914" s="11"/>
      <c r="S1914" s="11"/>
      <c r="T1914" s="11" t="s">
        <v>1021</v>
      </c>
      <c r="U1914" s="11" t="s">
        <v>1021</v>
      </c>
      <c r="V1914" s="11" t="s">
        <v>1021</v>
      </c>
      <c r="W1914" s="27" t="s">
        <v>8172</v>
      </c>
      <c r="X1914" s="27"/>
      <c r="Y1914" s="27"/>
      <c r="Z1914" s="27"/>
      <c r="AA1914" s="27" t="s">
        <v>7288</v>
      </c>
    </row>
    <row r="1915" spans="1:27" ht="37.5" x14ac:dyDescent="0.3">
      <c r="A1915" s="11" t="s">
        <v>5675</v>
      </c>
      <c r="B1915" s="27" t="s">
        <v>11334</v>
      </c>
      <c r="M1915" s="22" t="str">
        <f t="shared" si="35"/>
        <v xml:space="preserve">TOYOTA : CALDINA,CORONA,COROLLA - VARIOS |  :  -  |  :  - </v>
      </c>
      <c r="N1915" s="12" t="s">
        <v>1008</v>
      </c>
      <c r="O1915" s="12"/>
      <c r="P1915" s="12"/>
      <c r="Q1915" s="12" t="s">
        <v>10825</v>
      </c>
      <c r="R1915" s="11"/>
      <c r="S1915" s="11"/>
      <c r="T1915" s="11" t="s">
        <v>1021</v>
      </c>
      <c r="U1915" s="11"/>
      <c r="V1915" s="11"/>
      <c r="W1915" s="27" t="s">
        <v>8173</v>
      </c>
      <c r="X1915" s="27"/>
      <c r="Y1915" s="27" t="s">
        <v>9299</v>
      </c>
      <c r="Z1915" s="27" t="s">
        <v>10365</v>
      </c>
      <c r="AA1915" s="27" t="s">
        <v>7326</v>
      </c>
    </row>
    <row r="1916" spans="1:27" ht="37.5" x14ac:dyDescent="0.3">
      <c r="A1916" s="11" t="s">
        <v>5676</v>
      </c>
      <c r="B1916" s="27"/>
      <c r="M1916" s="22" t="str">
        <f t="shared" si="35"/>
        <v>VARIOS : VARIOS - VARIOS |  :  - VARIOS |  :  - VARIOS</v>
      </c>
      <c r="N1916" s="12" t="s">
        <v>1021</v>
      </c>
      <c r="O1916" s="12"/>
      <c r="P1916" s="12"/>
      <c r="Q1916" s="12" t="s">
        <v>1021</v>
      </c>
      <c r="R1916" s="11"/>
      <c r="S1916" s="11"/>
      <c r="T1916" s="11" t="s">
        <v>1021</v>
      </c>
      <c r="U1916" s="11" t="s">
        <v>1021</v>
      </c>
      <c r="V1916" s="11" t="s">
        <v>1021</v>
      </c>
      <c r="W1916" s="27" t="s">
        <v>1145</v>
      </c>
      <c r="X1916" s="27"/>
      <c r="Y1916" s="27"/>
      <c r="Z1916" s="27"/>
      <c r="AA1916" s="27" t="s">
        <v>7327</v>
      </c>
    </row>
    <row r="1917" spans="1:27" x14ac:dyDescent="0.3">
      <c r="A1917" s="11" t="s">
        <v>5677</v>
      </c>
      <c r="B1917" s="27" t="s">
        <v>11299</v>
      </c>
      <c r="M1917" s="22" t="str">
        <f t="shared" si="35"/>
        <v>SUZUKI : VARIOS - VARIOS |  :  - VARIOS |  :  - VARIOS</v>
      </c>
      <c r="N1917" s="12" t="s">
        <v>1010</v>
      </c>
      <c r="O1917" s="12"/>
      <c r="P1917" s="12"/>
      <c r="Q1917" s="12" t="s">
        <v>1021</v>
      </c>
      <c r="R1917" s="11"/>
      <c r="S1917" s="11"/>
      <c r="T1917" s="11" t="s">
        <v>1021</v>
      </c>
      <c r="U1917" s="11" t="s">
        <v>1021</v>
      </c>
      <c r="V1917" s="11" t="s">
        <v>1021</v>
      </c>
      <c r="W1917" s="27" t="s">
        <v>8174</v>
      </c>
      <c r="X1917" s="27"/>
      <c r="Y1917" s="27"/>
      <c r="Z1917" s="27"/>
      <c r="AA1917" s="27" t="s">
        <v>7328</v>
      </c>
    </row>
    <row r="1918" spans="1:27" x14ac:dyDescent="0.3">
      <c r="A1918" s="11" t="s">
        <v>5678</v>
      </c>
      <c r="B1918" s="27"/>
      <c r="M1918" s="22" t="str">
        <f t="shared" si="35"/>
        <v>VARIOS : VARIOS - VARIOS |  :  - VARIOS |  :  - VARIOS</v>
      </c>
      <c r="N1918" s="12" t="s">
        <v>1021</v>
      </c>
      <c r="O1918" s="12"/>
      <c r="P1918" s="12"/>
      <c r="Q1918" s="12" t="s">
        <v>1021</v>
      </c>
      <c r="R1918" s="11"/>
      <c r="S1918" s="11"/>
      <c r="T1918" s="11" t="s">
        <v>1021</v>
      </c>
      <c r="U1918" s="11" t="s">
        <v>1021</v>
      </c>
      <c r="V1918" s="11" t="s">
        <v>1021</v>
      </c>
      <c r="W1918" s="27" t="s">
        <v>8175</v>
      </c>
      <c r="X1918" s="27"/>
      <c r="Y1918" s="27"/>
      <c r="Z1918" s="27"/>
      <c r="AA1918" s="27" t="s">
        <v>7288</v>
      </c>
    </row>
    <row r="1919" spans="1:27" x14ac:dyDescent="0.3">
      <c r="A1919" s="11" t="s">
        <v>5679</v>
      </c>
      <c r="B1919" s="27"/>
      <c r="M1919" s="22" t="str">
        <f t="shared" si="35"/>
        <v>VARIOS : VARIOS - VARIOS |  :  - VARIOS |  :  - VARIOS</v>
      </c>
      <c r="N1919" s="12" t="s">
        <v>1021</v>
      </c>
      <c r="O1919" s="12"/>
      <c r="P1919" s="12"/>
      <c r="Q1919" s="12" t="s">
        <v>1021</v>
      </c>
      <c r="R1919" s="11"/>
      <c r="S1919" s="11"/>
      <c r="T1919" s="11" t="s">
        <v>1021</v>
      </c>
      <c r="U1919" s="11" t="s">
        <v>1021</v>
      </c>
      <c r="V1919" s="11" t="s">
        <v>1021</v>
      </c>
      <c r="W1919" s="27" t="s">
        <v>8176</v>
      </c>
      <c r="X1919" s="27"/>
      <c r="Y1919" s="27"/>
      <c r="Z1919" s="27"/>
      <c r="AA1919" s="27" t="s">
        <v>7288</v>
      </c>
    </row>
    <row r="1920" spans="1:27" x14ac:dyDescent="0.3">
      <c r="A1920" s="11" t="s">
        <v>5680</v>
      </c>
      <c r="B1920" s="27"/>
      <c r="M1920" s="22" t="str">
        <f t="shared" si="35"/>
        <v>VARIOS : VARIOS - VARIOS |  :  - VARIOS |  :  - VARIOS</v>
      </c>
      <c r="N1920" s="12" t="s">
        <v>1021</v>
      </c>
      <c r="O1920" s="12"/>
      <c r="P1920" s="12"/>
      <c r="Q1920" s="12" t="s">
        <v>1021</v>
      </c>
      <c r="R1920" s="11"/>
      <c r="S1920" s="11"/>
      <c r="T1920" s="11" t="s">
        <v>1021</v>
      </c>
      <c r="U1920" s="11" t="s">
        <v>1021</v>
      </c>
      <c r="V1920" s="11" t="s">
        <v>1021</v>
      </c>
      <c r="W1920" s="27" t="s">
        <v>8177</v>
      </c>
      <c r="X1920" s="27"/>
      <c r="Y1920" s="27"/>
      <c r="Z1920" s="27"/>
      <c r="AA1920" s="27" t="s">
        <v>7288</v>
      </c>
    </row>
    <row r="1921" spans="1:27" x14ac:dyDescent="0.3">
      <c r="A1921" s="11" t="s">
        <v>5681</v>
      </c>
      <c r="B1921" s="27"/>
      <c r="M1921" s="22" t="str">
        <f t="shared" si="35"/>
        <v>VARIOS : VARIOS - VARIOS |  :  - VARIOS |  :  - VARIOS</v>
      </c>
      <c r="N1921" s="12" t="s">
        <v>1021</v>
      </c>
      <c r="O1921" s="12"/>
      <c r="P1921" s="12"/>
      <c r="Q1921" s="12" t="s">
        <v>1021</v>
      </c>
      <c r="R1921" s="11"/>
      <c r="S1921" s="11"/>
      <c r="T1921" s="11" t="s">
        <v>1021</v>
      </c>
      <c r="U1921" s="11" t="s">
        <v>1021</v>
      </c>
      <c r="V1921" s="11" t="s">
        <v>1021</v>
      </c>
      <c r="W1921" s="27" t="s">
        <v>8178</v>
      </c>
      <c r="X1921" s="27"/>
      <c r="Y1921" s="27"/>
      <c r="Z1921" s="27"/>
      <c r="AA1921" s="27" t="s">
        <v>7288</v>
      </c>
    </row>
    <row r="1922" spans="1:27" x14ac:dyDescent="0.3">
      <c r="A1922" s="11" t="s">
        <v>5682</v>
      </c>
      <c r="B1922" s="27" t="s">
        <v>11299</v>
      </c>
      <c r="M1922" s="22" t="str">
        <f t="shared" si="35"/>
        <v>VARIOS : VARIOS - VARIOS |  :  - VARIOS |  :  - VARIOS</v>
      </c>
      <c r="N1922" s="12" t="s">
        <v>1021</v>
      </c>
      <c r="O1922" s="12"/>
      <c r="P1922" s="12"/>
      <c r="Q1922" s="12" t="s">
        <v>1021</v>
      </c>
      <c r="R1922" s="11"/>
      <c r="S1922" s="11"/>
      <c r="T1922" s="11" t="s">
        <v>1021</v>
      </c>
      <c r="U1922" s="11" t="s">
        <v>1021</v>
      </c>
      <c r="V1922" s="11" t="s">
        <v>1021</v>
      </c>
      <c r="W1922" s="27" t="s">
        <v>8179</v>
      </c>
      <c r="X1922" s="27"/>
      <c r="Y1922" s="27"/>
      <c r="Z1922" s="27"/>
      <c r="AA1922" s="27" t="s">
        <v>7329</v>
      </c>
    </row>
    <row r="1923" spans="1:27" x14ac:dyDescent="0.3">
      <c r="A1923" s="11" t="s">
        <v>5683</v>
      </c>
      <c r="B1923" s="27" t="s">
        <v>11307</v>
      </c>
      <c r="M1923" s="22" t="str">
        <f t="shared" si="35"/>
        <v>VARIOS : VARIOS - VARIOS |  :  - VARIOS |  :  - VARIOS</v>
      </c>
      <c r="N1923" s="12" t="s">
        <v>1021</v>
      </c>
      <c r="O1923" s="12"/>
      <c r="P1923" s="12"/>
      <c r="Q1923" s="12" t="s">
        <v>1021</v>
      </c>
      <c r="R1923" s="11"/>
      <c r="S1923" s="11"/>
      <c r="T1923" s="11" t="s">
        <v>1021</v>
      </c>
      <c r="U1923" s="11" t="s">
        <v>1021</v>
      </c>
      <c r="V1923" s="11" t="s">
        <v>1021</v>
      </c>
      <c r="W1923" s="27" t="s">
        <v>8180</v>
      </c>
      <c r="X1923" s="27"/>
      <c r="Y1923" s="27" t="s">
        <v>9300</v>
      </c>
      <c r="Z1923" s="27" t="s">
        <v>9300</v>
      </c>
      <c r="AA1923" s="27"/>
    </row>
    <row r="1924" spans="1:27" x14ac:dyDescent="0.3">
      <c r="A1924" s="11" t="s">
        <v>5684</v>
      </c>
      <c r="B1924" s="27"/>
      <c r="M1924" s="22" t="str">
        <f t="shared" si="35"/>
        <v>VARIOS : VARIOS - VARIOS | HYUNDAI :  - VARIOS |  :  - VARIOS</v>
      </c>
      <c r="N1924" s="12" t="s">
        <v>1021</v>
      </c>
      <c r="O1924" s="12" t="s">
        <v>1002</v>
      </c>
      <c r="P1924" s="12"/>
      <c r="Q1924" s="12" t="s">
        <v>1021</v>
      </c>
      <c r="R1924" s="11"/>
      <c r="S1924" s="11"/>
      <c r="T1924" s="11" t="s">
        <v>1021</v>
      </c>
      <c r="U1924" s="11" t="s">
        <v>1021</v>
      </c>
      <c r="V1924" s="11" t="s">
        <v>1021</v>
      </c>
      <c r="W1924" s="27" t="s">
        <v>8181</v>
      </c>
      <c r="X1924" s="27"/>
      <c r="Y1924" s="27"/>
      <c r="Z1924" s="27"/>
      <c r="AA1924" s="27" t="s">
        <v>7330</v>
      </c>
    </row>
    <row r="1925" spans="1:27" ht="37.5" x14ac:dyDescent="0.3">
      <c r="A1925" s="11" t="s">
        <v>5685</v>
      </c>
      <c r="B1925" s="27" t="s">
        <v>11302</v>
      </c>
      <c r="M1925" s="22" t="str">
        <f t="shared" si="35"/>
        <v>TOYOTA : VARIOS - VARIOS |  :  - VARIOS |  :  - VARIOS</v>
      </c>
      <c r="N1925" s="12" t="s">
        <v>1008</v>
      </c>
      <c r="O1925" s="12"/>
      <c r="P1925" s="12"/>
      <c r="Q1925" s="12" t="s">
        <v>1021</v>
      </c>
      <c r="R1925" s="11"/>
      <c r="S1925" s="11"/>
      <c r="T1925" s="11" t="s">
        <v>1021</v>
      </c>
      <c r="U1925" s="11" t="s">
        <v>1021</v>
      </c>
      <c r="V1925" s="11" t="s">
        <v>1021</v>
      </c>
      <c r="W1925" s="27" t="s">
        <v>8182</v>
      </c>
      <c r="X1925" s="27"/>
      <c r="Y1925" s="27"/>
      <c r="Z1925" s="27"/>
      <c r="AA1925" s="27" t="s">
        <v>7168</v>
      </c>
    </row>
    <row r="1926" spans="1:27" ht="37.5" x14ac:dyDescent="0.3">
      <c r="A1926" s="11" t="s">
        <v>5686</v>
      </c>
      <c r="B1926" s="27"/>
      <c r="M1926" s="22" t="str">
        <f t="shared" si="35"/>
        <v>CHINO : VARIOS - VARIOS |  :  - VARIOS |  :  - VARIOS</v>
      </c>
      <c r="N1926" s="12" t="s">
        <v>10822</v>
      </c>
      <c r="O1926" s="12"/>
      <c r="P1926" s="12"/>
      <c r="Q1926" s="12" t="s">
        <v>1021</v>
      </c>
      <c r="R1926" s="11"/>
      <c r="S1926" s="11"/>
      <c r="T1926" s="11" t="s">
        <v>1021</v>
      </c>
      <c r="U1926" s="11" t="s">
        <v>1021</v>
      </c>
      <c r="V1926" s="11" t="s">
        <v>1021</v>
      </c>
      <c r="W1926" s="27" t="s">
        <v>8183</v>
      </c>
      <c r="X1926" s="27"/>
      <c r="Y1926" s="27" t="s">
        <v>9301</v>
      </c>
      <c r="Z1926" s="27"/>
      <c r="AA1926" s="27" t="s">
        <v>7331</v>
      </c>
    </row>
    <row r="1927" spans="1:27" x14ac:dyDescent="0.3">
      <c r="A1927" s="11" t="s">
        <v>5687</v>
      </c>
      <c r="B1927" s="27"/>
      <c r="M1927" s="22" t="str">
        <f t="shared" si="35"/>
        <v>VARIOS : VARIOS - VARIOS |  :  - VARIOS |  :  - VARIOS</v>
      </c>
      <c r="N1927" s="12" t="s">
        <v>1021</v>
      </c>
      <c r="O1927" s="12"/>
      <c r="P1927" s="12"/>
      <c r="Q1927" s="12" t="s">
        <v>1021</v>
      </c>
      <c r="R1927" s="11"/>
      <c r="S1927" s="11"/>
      <c r="T1927" s="11" t="s">
        <v>1021</v>
      </c>
      <c r="U1927" s="11" t="s">
        <v>1021</v>
      </c>
      <c r="V1927" s="11" t="s">
        <v>1021</v>
      </c>
      <c r="W1927" s="27" t="s">
        <v>8184</v>
      </c>
      <c r="X1927" s="27"/>
      <c r="Y1927" s="27"/>
      <c r="Z1927" s="27"/>
      <c r="AA1927" s="27" t="s">
        <v>7288</v>
      </c>
    </row>
    <row r="1928" spans="1:27" x14ac:dyDescent="0.3">
      <c r="A1928" s="11" t="s">
        <v>5688</v>
      </c>
      <c r="B1928" s="27" t="s">
        <v>11299</v>
      </c>
      <c r="M1928" s="22" t="str">
        <f t="shared" si="35"/>
        <v>HONDA : INTEGRA - B18A, B20A |  :  - VARIOS |  :  - VARIOS</v>
      </c>
      <c r="N1928" s="12" t="s">
        <v>1017</v>
      </c>
      <c r="O1928" s="12"/>
      <c r="P1928" s="12"/>
      <c r="Q1928" s="12" t="s">
        <v>10826</v>
      </c>
      <c r="R1928" s="11"/>
      <c r="S1928" s="11"/>
      <c r="T1928" s="11" t="s">
        <v>10827</v>
      </c>
      <c r="U1928" s="11" t="s">
        <v>1021</v>
      </c>
      <c r="V1928" s="11" t="s">
        <v>1021</v>
      </c>
      <c r="W1928" s="27" t="s">
        <v>8185</v>
      </c>
      <c r="X1928" s="27"/>
      <c r="Y1928" s="27">
        <v>770506</v>
      </c>
      <c r="Z1928" s="27"/>
      <c r="AA1928" s="27" t="s">
        <v>7222</v>
      </c>
    </row>
    <row r="1929" spans="1:27" x14ac:dyDescent="0.3">
      <c r="A1929" s="11" t="s">
        <v>5689</v>
      </c>
      <c r="B1929" s="27"/>
      <c r="M1929" s="22" t="str">
        <f t="shared" si="35"/>
        <v>VARIOS : VARIOS - VARIOS |  :  - VARIOS |  :  - VARIOS</v>
      </c>
      <c r="N1929" s="12" t="s">
        <v>1021</v>
      </c>
      <c r="O1929" s="12"/>
      <c r="P1929" s="12"/>
      <c r="Q1929" s="12" t="s">
        <v>1021</v>
      </c>
      <c r="R1929" s="11"/>
      <c r="S1929" s="11"/>
      <c r="T1929" s="11" t="s">
        <v>1021</v>
      </c>
      <c r="U1929" s="11" t="s">
        <v>1021</v>
      </c>
      <c r="V1929" s="11" t="s">
        <v>1021</v>
      </c>
      <c r="W1929" s="27" t="s">
        <v>8186</v>
      </c>
      <c r="X1929" s="27"/>
      <c r="Y1929" s="27"/>
      <c r="Z1929" s="27"/>
      <c r="AA1929" s="27" t="s">
        <v>7288</v>
      </c>
    </row>
    <row r="1930" spans="1:27" ht="37.5" x14ac:dyDescent="0.3">
      <c r="A1930" s="11" t="s">
        <v>5690</v>
      </c>
      <c r="B1930" s="27" t="s">
        <v>11352</v>
      </c>
      <c r="M1930" s="22" t="str">
        <f t="shared" si="35"/>
        <v>VARIOS : VARIOS - VARIOS |  :  - VARIOS |  :  - VARIOS</v>
      </c>
      <c r="N1930" s="12" t="s">
        <v>1021</v>
      </c>
      <c r="O1930" s="12"/>
      <c r="P1930" s="12"/>
      <c r="Q1930" s="12" t="s">
        <v>1021</v>
      </c>
      <c r="R1930" s="11"/>
      <c r="S1930" s="11"/>
      <c r="T1930" s="11" t="s">
        <v>1021</v>
      </c>
      <c r="U1930" s="11" t="s">
        <v>1021</v>
      </c>
      <c r="V1930" s="11" t="s">
        <v>1021</v>
      </c>
      <c r="W1930" s="27" t="s">
        <v>8187</v>
      </c>
      <c r="X1930" s="27"/>
      <c r="Y1930" s="27"/>
      <c r="Z1930" s="27"/>
      <c r="AA1930" s="27" t="s">
        <v>7321</v>
      </c>
    </row>
    <row r="1931" spans="1:27" x14ac:dyDescent="0.3">
      <c r="A1931" s="11" t="s">
        <v>5691</v>
      </c>
      <c r="B1931" s="27"/>
      <c r="M1931" s="22" t="str">
        <f t="shared" si="35"/>
        <v>VARIOS : VARIOS - VARIOS |  :  - VARIOS |  :  - VARIOS</v>
      </c>
      <c r="N1931" s="12" t="s">
        <v>1021</v>
      </c>
      <c r="O1931" s="12"/>
      <c r="P1931" s="12"/>
      <c r="Q1931" s="12" t="s">
        <v>1021</v>
      </c>
      <c r="R1931" s="11"/>
      <c r="S1931" s="11"/>
      <c r="T1931" s="11" t="s">
        <v>1021</v>
      </c>
      <c r="U1931" s="11" t="s">
        <v>1021</v>
      </c>
      <c r="V1931" s="11" t="s">
        <v>1021</v>
      </c>
      <c r="W1931" s="27" t="s">
        <v>8188</v>
      </c>
      <c r="X1931" s="27"/>
      <c r="Y1931" s="27"/>
      <c r="Z1931" s="27"/>
      <c r="AA1931" s="27" t="s">
        <v>7288</v>
      </c>
    </row>
    <row r="1932" spans="1:27" x14ac:dyDescent="0.3">
      <c r="A1932" s="11" t="s">
        <v>5692</v>
      </c>
      <c r="B1932" s="27" t="s">
        <v>11299</v>
      </c>
      <c r="M1932" s="22" t="str">
        <f t="shared" si="35"/>
        <v xml:space="preserve">HONDA : VARIOS - VARIOS |  :  -  |  :  - </v>
      </c>
      <c r="N1932" s="12" t="s">
        <v>1017</v>
      </c>
      <c r="O1932" s="12"/>
      <c r="P1932" s="12"/>
      <c r="Q1932" s="12" t="s">
        <v>1021</v>
      </c>
      <c r="R1932" s="11"/>
      <c r="S1932" s="11"/>
      <c r="T1932" s="11" t="s">
        <v>1021</v>
      </c>
      <c r="U1932" s="11"/>
      <c r="V1932" s="11"/>
      <c r="W1932" s="27" t="s">
        <v>8189</v>
      </c>
      <c r="X1932" s="27"/>
      <c r="Y1932" s="27" t="s">
        <v>9302</v>
      </c>
      <c r="Z1932" s="27"/>
      <c r="AA1932" s="27" t="s">
        <v>7199</v>
      </c>
    </row>
    <row r="1933" spans="1:27" x14ac:dyDescent="0.3">
      <c r="A1933" s="11" t="s">
        <v>5693</v>
      </c>
      <c r="B1933" s="27"/>
      <c r="M1933" s="22" t="str">
        <f t="shared" si="35"/>
        <v>TOYOTA : VARIOS - VARIOS |  :  - VARIOS |  :  - VARIOS</v>
      </c>
      <c r="N1933" s="12" t="s">
        <v>1008</v>
      </c>
      <c r="O1933" s="12"/>
      <c r="P1933" s="12"/>
      <c r="Q1933" s="12" t="s">
        <v>1021</v>
      </c>
      <c r="R1933" s="11"/>
      <c r="S1933" s="11"/>
      <c r="T1933" s="11" t="s">
        <v>1021</v>
      </c>
      <c r="U1933" s="11" t="s">
        <v>1021</v>
      </c>
      <c r="V1933" s="11" t="s">
        <v>1021</v>
      </c>
      <c r="W1933" s="27" t="s">
        <v>8190</v>
      </c>
      <c r="X1933" s="27"/>
      <c r="Y1933" s="27" t="s">
        <v>9303</v>
      </c>
      <c r="Z1933" s="27"/>
      <c r="AA1933" s="27" t="s">
        <v>7324</v>
      </c>
    </row>
    <row r="1934" spans="1:27" ht="37.5" x14ac:dyDescent="0.3">
      <c r="A1934" s="11" t="s">
        <v>5694</v>
      </c>
      <c r="B1934" s="27"/>
      <c r="M1934" s="22" t="str">
        <f t="shared" si="35"/>
        <v>VARIOS : VARIOS - VARIOS |  :  - VARIOS |  :  - VARIOS</v>
      </c>
      <c r="N1934" s="12" t="s">
        <v>1021</v>
      </c>
      <c r="O1934" s="12"/>
      <c r="P1934" s="12"/>
      <c r="Q1934" s="12" t="s">
        <v>1021</v>
      </c>
      <c r="R1934" s="11"/>
      <c r="S1934" s="11"/>
      <c r="T1934" s="11" t="s">
        <v>1021</v>
      </c>
      <c r="U1934" s="11" t="s">
        <v>1021</v>
      </c>
      <c r="V1934" s="11" t="s">
        <v>1021</v>
      </c>
      <c r="W1934" s="27" t="s">
        <v>8191</v>
      </c>
      <c r="X1934" s="27"/>
      <c r="Y1934" s="27"/>
      <c r="Z1934" s="27"/>
      <c r="AA1934" s="27" t="s">
        <v>7332</v>
      </c>
    </row>
    <row r="1935" spans="1:27" x14ac:dyDescent="0.3">
      <c r="A1935" s="11" t="s">
        <v>5695</v>
      </c>
      <c r="B1935" s="27"/>
      <c r="M1935" s="22" t="str">
        <f t="shared" si="35"/>
        <v>VARIOS : VARIOS - VARIOS |  :  - VARIOS |  :  - VARIOS</v>
      </c>
      <c r="N1935" s="12" t="s">
        <v>1021</v>
      </c>
      <c r="O1935" s="12"/>
      <c r="P1935" s="12"/>
      <c r="Q1935" s="12" t="s">
        <v>1021</v>
      </c>
      <c r="R1935" s="11"/>
      <c r="S1935" s="11"/>
      <c r="T1935" s="11" t="s">
        <v>1021</v>
      </c>
      <c r="U1935" s="11" t="s">
        <v>1021</v>
      </c>
      <c r="V1935" s="11" t="s">
        <v>1021</v>
      </c>
      <c r="W1935" s="27" t="s">
        <v>8192</v>
      </c>
      <c r="X1935" s="27"/>
      <c r="Y1935" s="27"/>
      <c r="Z1935" s="27"/>
      <c r="AA1935" s="27" t="s">
        <v>7288</v>
      </c>
    </row>
    <row r="1936" spans="1:27" x14ac:dyDescent="0.3">
      <c r="A1936" s="11" t="s">
        <v>5696</v>
      </c>
      <c r="B1936" s="27"/>
      <c r="M1936" s="22" t="str">
        <f t="shared" si="35"/>
        <v>VARIOS : VARIOS - VARIOS |  :  - VARIOS |  :  - VARIOS</v>
      </c>
      <c r="N1936" s="12" t="s">
        <v>1021</v>
      </c>
      <c r="O1936" s="12"/>
      <c r="P1936" s="12"/>
      <c r="Q1936" s="12" t="s">
        <v>1021</v>
      </c>
      <c r="R1936" s="11"/>
      <c r="S1936" s="11"/>
      <c r="T1936" s="11" t="s">
        <v>1021</v>
      </c>
      <c r="U1936" s="11" t="s">
        <v>1021</v>
      </c>
      <c r="V1936" s="11" t="s">
        <v>1021</v>
      </c>
      <c r="W1936" s="27" t="s">
        <v>8193</v>
      </c>
      <c r="X1936" s="27"/>
      <c r="Y1936" s="27"/>
      <c r="Z1936" s="27"/>
      <c r="AA1936" s="27" t="s">
        <v>7288</v>
      </c>
    </row>
    <row r="1937" spans="1:27" x14ac:dyDescent="0.3">
      <c r="A1937" s="11" t="s">
        <v>5697</v>
      </c>
      <c r="B1937" s="27"/>
      <c r="M1937" s="22" t="str">
        <f t="shared" si="35"/>
        <v>VARIOS : VARIOS - VARIOS |  :  - VARIOS |  :  - VARIOS</v>
      </c>
      <c r="N1937" s="12" t="s">
        <v>1021</v>
      </c>
      <c r="O1937" s="12"/>
      <c r="P1937" s="12"/>
      <c r="Q1937" s="12" t="s">
        <v>1021</v>
      </c>
      <c r="R1937" s="11"/>
      <c r="S1937" s="11"/>
      <c r="T1937" s="11" t="s">
        <v>1021</v>
      </c>
      <c r="U1937" s="11" t="s">
        <v>1021</v>
      </c>
      <c r="V1937" s="11" t="s">
        <v>1021</v>
      </c>
      <c r="W1937" s="27" t="s">
        <v>8194</v>
      </c>
      <c r="X1937" s="27"/>
      <c r="Y1937" s="27"/>
      <c r="Z1937" s="27"/>
      <c r="AA1937" s="27" t="s">
        <v>7288</v>
      </c>
    </row>
    <row r="1938" spans="1:27" x14ac:dyDescent="0.3">
      <c r="A1938" s="11" t="s">
        <v>5698</v>
      </c>
      <c r="B1938" s="27"/>
      <c r="M1938" s="22" t="str">
        <f t="shared" si="35"/>
        <v>VARIOS : VARIOS - VARIOS |  :  - VARIOS |  :  - VARIOS</v>
      </c>
      <c r="N1938" s="12" t="s">
        <v>1021</v>
      </c>
      <c r="O1938" s="12"/>
      <c r="P1938" s="12"/>
      <c r="Q1938" s="12" t="s">
        <v>1021</v>
      </c>
      <c r="R1938" s="11"/>
      <c r="S1938" s="11"/>
      <c r="T1938" s="11" t="s">
        <v>1021</v>
      </c>
      <c r="U1938" s="11" t="s">
        <v>1021</v>
      </c>
      <c r="V1938" s="11" t="s">
        <v>1021</v>
      </c>
      <c r="W1938" s="27" t="s">
        <v>8195</v>
      </c>
      <c r="X1938" s="27"/>
      <c r="Y1938" s="27"/>
      <c r="Z1938" s="27"/>
      <c r="AA1938" s="27" t="s">
        <v>7333</v>
      </c>
    </row>
    <row r="1939" spans="1:27" x14ac:dyDescent="0.3">
      <c r="A1939" s="11" t="s">
        <v>5699</v>
      </c>
      <c r="B1939" s="27" t="s">
        <v>11330</v>
      </c>
      <c r="M1939" s="22" t="str">
        <f t="shared" si="35"/>
        <v>VARIOS : VARIOS - VARIOS |  :  - VARIOS |  :  - VARIOS</v>
      </c>
      <c r="N1939" s="12" t="s">
        <v>1021</v>
      </c>
      <c r="O1939" s="12"/>
      <c r="P1939" s="12"/>
      <c r="Q1939" s="12" t="s">
        <v>1021</v>
      </c>
      <c r="R1939" s="11"/>
      <c r="S1939" s="11"/>
      <c r="T1939" s="11" t="s">
        <v>1021</v>
      </c>
      <c r="U1939" s="11" t="s">
        <v>1021</v>
      </c>
      <c r="V1939" s="11" t="s">
        <v>1021</v>
      </c>
      <c r="W1939" s="27" t="s">
        <v>8196</v>
      </c>
      <c r="X1939" s="27"/>
      <c r="Y1939" s="27"/>
      <c r="Z1939" s="27"/>
      <c r="AA1939" s="27" t="s">
        <v>7288</v>
      </c>
    </row>
    <row r="1940" spans="1:27" x14ac:dyDescent="0.3">
      <c r="A1940" s="11" t="s">
        <v>5700</v>
      </c>
      <c r="B1940" s="27" t="s">
        <v>11330</v>
      </c>
      <c r="M1940" s="22" t="str">
        <f t="shared" si="35"/>
        <v>VARIOS : VARIOS - VARIOS |  :  - VARIOS |  :  - VARIOS</v>
      </c>
      <c r="N1940" s="12" t="s">
        <v>1021</v>
      </c>
      <c r="O1940" s="12"/>
      <c r="P1940" s="12"/>
      <c r="Q1940" s="12" t="s">
        <v>1021</v>
      </c>
      <c r="R1940" s="11"/>
      <c r="S1940" s="11"/>
      <c r="T1940" s="11" t="s">
        <v>1021</v>
      </c>
      <c r="U1940" s="11" t="s">
        <v>1021</v>
      </c>
      <c r="V1940" s="11" t="s">
        <v>1021</v>
      </c>
      <c r="W1940" s="27" t="s">
        <v>8197</v>
      </c>
      <c r="X1940" s="27"/>
      <c r="Y1940" s="27"/>
      <c r="Z1940" s="27"/>
      <c r="AA1940" s="27" t="s">
        <v>7288</v>
      </c>
    </row>
    <row r="1941" spans="1:27" ht="37.5" x14ac:dyDescent="0.3">
      <c r="A1941" s="11" t="s">
        <v>5701</v>
      </c>
      <c r="B1941" s="27" t="s">
        <v>11330</v>
      </c>
      <c r="M1941" s="22" t="str">
        <f t="shared" si="35"/>
        <v>VARIOS : VARIOS - VARIOS |  :  - VARIOS |  :  - VARIOS</v>
      </c>
      <c r="N1941" s="12" t="s">
        <v>1021</v>
      </c>
      <c r="O1941" s="12"/>
      <c r="P1941" s="12"/>
      <c r="Q1941" s="12" t="s">
        <v>1021</v>
      </c>
      <c r="R1941" s="11"/>
      <c r="S1941" s="11"/>
      <c r="T1941" s="11" t="s">
        <v>1021</v>
      </c>
      <c r="U1941" s="11" t="s">
        <v>1021</v>
      </c>
      <c r="V1941" s="11" t="s">
        <v>1021</v>
      </c>
      <c r="W1941" s="27" t="s">
        <v>8198</v>
      </c>
      <c r="X1941" s="27"/>
      <c r="Y1941" s="27" t="s">
        <v>9304</v>
      </c>
      <c r="Z1941" s="27" t="s">
        <v>9304</v>
      </c>
      <c r="AA1941" s="27" t="s">
        <v>7334</v>
      </c>
    </row>
    <row r="1942" spans="1:27" x14ac:dyDescent="0.3">
      <c r="A1942" s="11" t="s">
        <v>5702</v>
      </c>
      <c r="B1942" s="27"/>
      <c r="M1942" s="22" t="str">
        <f t="shared" si="35"/>
        <v>TOYOTA : VARIOS - VARIOS |  :  - VARIOS |  :  - VARIOS</v>
      </c>
      <c r="N1942" s="12" t="s">
        <v>1008</v>
      </c>
      <c r="O1942" s="12"/>
      <c r="P1942" s="12"/>
      <c r="Q1942" s="12" t="s">
        <v>1021</v>
      </c>
      <c r="R1942" s="11"/>
      <c r="S1942" s="11"/>
      <c r="T1942" s="11" t="s">
        <v>1021</v>
      </c>
      <c r="U1942" s="11" t="s">
        <v>1021</v>
      </c>
      <c r="V1942" s="11" t="s">
        <v>1021</v>
      </c>
      <c r="W1942" s="27" t="s">
        <v>1145</v>
      </c>
      <c r="X1942" s="27"/>
      <c r="Y1942" s="27"/>
      <c r="Z1942" s="27"/>
      <c r="AA1942" s="27" t="s">
        <v>1145</v>
      </c>
    </row>
    <row r="1943" spans="1:27" x14ac:dyDescent="0.3">
      <c r="A1943" s="11" t="s">
        <v>5703</v>
      </c>
      <c r="B1943" s="27" t="s">
        <v>11299</v>
      </c>
      <c r="M1943" s="22" t="str">
        <f t="shared" si="35"/>
        <v>TOYOTA : CALDINA, COROLLA - VARIOS |  :  - VARIOS |  :  - VARIOS</v>
      </c>
      <c r="N1943" s="12" t="s">
        <v>1008</v>
      </c>
      <c r="O1943" s="12"/>
      <c r="P1943" s="12"/>
      <c r="Q1943" s="12" t="s">
        <v>10828</v>
      </c>
      <c r="R1943" s="11"/>
      <c r="S1943" s="11"/>
      <c r="T1943" s="11" t="s">
        <v>1021</v>
      </c>
      <c r="U1943" s="11" t="s">
        <v>1021</v>
      </c>
      <c r="V1943" s="11" t="s">
        <v>1021</v>
      </c>
      <c r="W1943" s="27" t="s">
        <v>8199</v>
      </c>
      <c r="X1943" s="27"/>
      <c r="Y1943" s="27">
        <v>770589</v>
      </c>
      <c r="Z1943" s="27"/>
      <c r="AA1943" s="27" t="s">
        <v>7335</v>
      </c>
    </row>
    <row r="1944" spans="1:27" x14ac:dyDescent="0.3">
      <c r="A1944" s="11" t="s">
        <v>5704</v>
      </c>
      <c r="B1944" s="27" t="s">
        <v>11330</v>
      </c>
      <c r="M1944" s="22" t="str">
        <f t="shared" si="35"/>
        <v>VARIOS : VARIOS - VARIOS |  :  - VARIOS |  :  - VARIOS</v>
      </c>
      <c r="N1944" s="12" t="s">
        <v>1021</v>
      </c>
      <c r="O1944" s="12"/>
      <c r="P1944" s="12"/>
      <c r="Q1944" s="12" t="s">
        <v>1021</v>
      </c>
      <c r="R1944" s="11"/>
      <c r="S1944" s="11"/>
      <c r="T1944" s="11" t="s">
        <v>1021</v>
      </c>
      <c r="U1944" s="11" t="s">
        <v>1021</v>
      </c>
      <c r="V1944" s="11" t="s">
        <v>1021</v>
      </c>
      <c r="W1944" s="27" t="s">
        <v>8200</v>
      </c>
      <c r="X1944" s="27"/>
      <c r="Y1944" s="27"/>
      <c r="Z1944" s="27"/>
      <c r="AA1944" s="27" t="s">
        <v>7288</v>
      </c>
    </row>
    <row r="1945" spans="1:27" x14ac:dyDescent="0.3">
      <c r="A1945" s="11" t="s">
        <v>5705</v>
      </c>
      <c r="B1945" s="27" t="s">
        <v>11299</v>
      </c>
      <c r="M1945" s="22" t="str">
        <f t="shared" si="35"/>
        <v>RENAULT : CLIO TWINGO - VARIOS |  :  - VARIOS |  :  - VARIOS</v>
      </c>
      <c r="N1945" s="12" t="s">
        <v>10829</v>
      </c>
      <c r="O1945" s="12"/>
      <c r="P1945" s="12"/>
      <c r="Q1945" s="12" t="s">
        <v>10830</v>
      </c>
      <c r="R1945" s="11"/>
      <c r="S1945" s="11"/>
      <c r="T1945" s="11" t="s">
        <v>1021</v>
      </c>
      <c r="U1945" s="11" t="s">
        <v>1021</v>
      </c>
      <c r="V1945" s="11" t="s">
        <v>1021</v>
      </c>
      <c r="W1945" s="27" t="s">
        <v>8201</v>
      </c>
      <c r="X1945" s="27"/>
      <c r="Y1945" s="27" t="s">
        <v>9305</v>
      </c>
      <c r="Z1945" s="27"/>
      <c r="AA1945" s="27" t="s">
        <v>7288</v>
      </c>
    </row>
    <row r="1946" spans="1:27" x14ac:dyDescent="0.3">
      <c r="A1946" s="11" t="s">
        <v>5706</v>
      </c>
      <c r="B1946" s="27"/>
      <c r="M1946" s="22" t="str">
        <f t="shared" si="35"/>
        <v>VARIOS : VARIOS - VARIOS |  :  - VARIOS |  :  - VARIOS</v>
      </c>
      <c r="N1946" s="12" t="s">
        <v>1021</v>
      </c>
      <c r="O1946" s="12"/>
      <c r="P1946" s="12"/>
      <c r="Q1946" s="12" t="s">
        <v>1021</v>
      </c>
      <c r="R1946" s="11"/>
      <c r="S1946" s="11"/>
      <c r="T1946" s="11" t="s">
        <v>1021</v>
      </c>
      <c r="U1946" s="11" t="s">
        <v>1021</v>
      </c>
      <c r="V1946" s="11" t="s">
        <v>1021</v>
      </c>
      <c r="W1946" s="27" t="s">
        <v>8202</v>
      </c>
      <c r="X1946" s="27"/>
      <c r="Y1946" s="27"/>
      <c r="Z1946" s="27"/>
      <c r="AA1946" s="27" t="s">
        <v>7288</v>
      </c>
    </row>
    <row r="1947" spans="1:27" x14ac:dyDescent="0.3">
      <c r="A1947" s="11" t="s">
        <v>5707</v>
      </c>
      <c r="B1947" s="27" t="s">
        <v>11299</v>
      </c>
      <c r="M1947" s="22" t="str">
        <f t="shared" si="35"/>
        <v>HONDA : VARIOS - EV, EW, ZC, D15B |  :  - VARIOS |  :  - VARIOS</v>
      </c>
      <c r="N1947" s="12" t="s">
        <v>1017</v>
      </c>
      <c r="O1947" s="12"/>
      <c r="P1947" s="12"/>
      <c r="Q1947" s="12" t="s">
        <v>1021</v>
      </c>
      <c r="R1947" s="11"/>
      <c r="S1947" s="11"/>
      <c r="T1947" s="11" t="s">
        <v>10831</v>
      </c>
      <c r="U1947" s="11" t="s">
        <v>1021</v>
      </c>
      <c r="V1947" s="11" t="s">
        <v>1021</v>
      </c>
      <c r="W1947" s="27" t="s">
        <v>8203</v>
      </c>
      <c r="X1947" s="27"/>
      <c r="Y1947" s="27">
        <v>770645</v>
      </c>
      <c r="Z1947" s="27"/>
      <c r="AA1947" s="27" t="s">
        <v>7288</v>
      </c>
    </row>
    <row r="1948" spans="1:27" x14ac:dyDescent="0.3">
      <c r="A1948" s="11" t="s">
        <v>5708</v>
      </c>
      <c r="B1948" s="27"/>
      <c r="M1948" s="22" t="str">
        <f t="shared" si="35"/>
        <v>VARIOS : VARIOS - VARIOS |  :  - VARIOS |  :  - VARIOS</v>
      </c>
      <c r="N1948" s="12" t="s">
        <v>1021</v>
      </c>
      <c r="O1948" s="12"/>
      <c r="P1948" s="12"/>
      <c r="Q1948" s="12" t="s">
        <v>1021</v>
      </c>
      <c r="R1948" s="11"/>
      <c r="S1948" s="11"/>
      <c r="T1948" s="11" t="s">
        <v>1021</v>
      </c>
      <c r="U1948" s="11" t="s">
        <v>1021</v>
      </c>
      <c r="V1948" s="11" t="s">
        <v>1021</v>
      </c>
      <c r="W1948" s="27" t="s">
        <v>8204</v>
      </c>
      <c r="X1948" s="27"/>
      <c r="Y1948" s="27"/>
      <c r="Z1948" s="27"/>
      <c r="AA1948" s="27" t="s">
        <v>7336</v>
      </c>
    </row>
    <row r="1949" spans="1:27" x14ac:dyDescent="0.3">
      <c r="A1949" s="11" t="s">
        <v>5709</v>
      </c>
      <c r="B1949" s="27"/>
      <c r="M1949" s="22" t="str">
        <f t="shared" ref="M1949:M2012" si="36">CONCATENATE(N1949," : ",Q1949," - ",T1949," | ",O1949," : ",R1949," - ",U1949," | ",P1949," : ",S1949," - ",V1949)</f>
        <v>VARIOS : VARIOS - VARIOS |  :  - VARIOS |  :  - VARIOS</v>
      </c>
      <c r="N1949" s="12" t="s">
        <v>1021</v>
      </c>
      <c r="O1949" s="12"/>
      <c r="P1949" s="12"/>
      <c r="Q1949" s="12" t="s">
        <v>1021</v>
      </c>
      <c r="R1949" s="11"/>
      <c r="S1949" s="11"/>
      <c r="T1949" s="11" t="s">
        <v>1021</v>
      </c>
      <c r="U1949" s="11" t="s">
        <v>1021</v>
      </c>
      <c r="V1949" s="11" t="s">
        <v>1021</v>
      </c>
      <c r="W1949" s="27" t="s">
        <v>8205</v>
      </c>
      <c r="X1949" s="27"/>
      <c r="Y1949" s="27"/>
      <c r="Z1949" s="27"/>
      <c r="AA1949" s="27" t="s">
        <v>7333</v>
      </c>
    </row>
    <row r="1950" spans="1:27" x14ac:dyDescent="0.3">
      <c r="A1950" s="11" t="s">
        <v>5710</v>
      </c>
      <c r="B1950" s="27" t="s">
        <v>11299</v>
      </c>
      <c r="M1950" s="22" t="str">
        <f t="shared" si="36"/>
        <v>NISSAN : CARAVAN - SD22, SD23 |  :  - VARIOS |  :  - VARIOS</v>
      </c>
      <c r="N1950" s="12" t="s">
        <v>1003</v>
      </c>
      <c r="O1950" s="12"/>
      <c r="P1950" s="12"/>
      <c r="Q1950" s="12" t="s">
        <v>2778</v>
      </c>
      <c r="R1950" s="11"/>
      <c r="S1950" s="11"/>
      <c r="T1950" s="11" t="s">
        <v>10672</v>
      </c>
      <c r="U1950" s="11" t="s">
        <v>1021</v>
      </c>
      <c r="V1950" s="11" t="s">
        <v>1021</v>
      </c>
      <c r="W1950" s="27" t="s">
        <v>8206</v>
      </c>
      <c r="X1950" s="27"/>
      <c r="Y1950" s="27">
        <v>770670</v>
      </c>
      <c r="Z1950" s="27"/>
      <c r="AA1950" s="27" t="s">
        <v>7236</v>
      </c>
    </row>
    <row r="1951" spans="1:27" ht="37.5" x14ac:dyDescent="0.3">
      <c r="A1951" s="11" t="s">
        <v>5711</v>
      </c>
      <c r="B1951" s="27"/>
      <c r="M1951" s="22" t="str">
        <f t="shared" si="36"/>
        <v>VOLKSWAGEN : VARIOS - VARIOS |  :  - VARIOS |  :  - VARIOS</v>
      </c>
      <c r="N1951" s="12" t="s">
        <v>1668</v>
      </c>
      <c r="O1951" s="12"/>
      <c r="P1951" s="12"/>
      <c r="Q1951" s="12" t="s">
        <v>1021</v>
      </c>
      <c r="R1951" s="11"/>
      <c r="S1951" s="11"/>
      <c r="T1951" s="11" t="s">
        <v>1021</v>
      </c>
      <c r="U1951" s="11" t="s">
        <v>1021</v>
      </c>
      <c r="V1951" s="11" t="s">
        <v>1021</v>
      </c>
      <c r="W1951" s="27" t="s">
        <v>8207</v>
      </c>
      <c r="X1951" s="27"/>
      <c r="Y1951" s="27" t="s">
        <v>9306</v>
      </c>
      <c r="Z1951" s="27" t="s">
        <v>9306</v>
      </c>
      <c r="AA1951" s="27" t="s">
        <v>7337</v>
      </c>
    </row>
    <row r="1952" spans="1:27" x14ac:dyDescent="0.3">
      <c r="A1952" s="11" t="s">
        <v>5712</v>
      </c>
      <c r="B1952" s="27" t="s">
        <v>11299</v>
      </c>
      <c r="M1952" s="22" t="str">
        <f t="shared" si="36"/>
        <v>CHEVROLET : SAIL - VARIOS | HYUNDAI : SANTA FE - D4EB | NISSAN : FIERA D21 2000 - Z20S</v>
      </c>
      <c r="N1952" s="12" t="s">
        <v>1005</v>
      </c>
      <c r="O1952" s="12" t="s">
        <v>1002</v>
      </c>
      <c r="P1952" s="12" t="s">
        <v>1003</v>
      </c>
      <c r="Q1952" s="12" t="s">
        <v>1645</v>
      </c>
      <c r="R1952" s="11" t="s">
        <v>1748</v>
      </c>
      <c r="S1952" s="11" t="s">
        <v>3885</v>
      </c>
      <c r="T1952" s="11" t="s">
        <v>1021</v>
      </c>
      <c r="U1952" s="11" t="s">
        <v>10553</v>
      </c>
      <c r="V1952" s="11" t="s">
        <v>10554</v>
      </c>
      <c r="W1952" s="27" t="s">
        <v>8208</v>
      </c>
      <c r="X1952" s="27"/>
      <c r="Y1952" s="27">
        <v>770688</v>
      </c>
      <c r="Z1952" s="27"/>
      <c r="AA1952" s="27" t="s">
        <v>7195</v>
      </c>
    </row>
    <row r="1953" spans="1:27" ht="37.5" x14ac:dyDescent="0.3">
      <c r="A1953" s="11" t="s">
        <v>5713</v>
      </c>
      <c r="B1953" s="27"/>
      <c r="M1953" s="22" t="str">
        <f t="shared" si="36"/>
        <v xml:space="preserve">ISUZU : VARIOS - VARIOS |  :  -  |  :  - </v>
      </c>
      <c r="N1953" s="12" t="s">
        <v>1013</v>
      </c>
      <c r="O1953" s="12"/>
      <c r="P1953" s="12"/>
      <c r="Q1953" s="12" t="s">
        <v>1021</v>
      </c>
      <c r="R1953" s="11"/>
      <c r="S1953" s="11"/>
      <c r="T1953" s="11" t="s">
        <v>1021</v>
      </c>
      <c r="U1953" s="11"/>
      <c r="V1953" s="11"/>
      <c r="W1953" s="27" t="s">
        <v>8209</v>
      </c>
      <c r="X1953" s="27"/>
      <c r="Y1953" s="27"/>
      <c r="Z1953" s="27"/>
      <c r="AA1953" s="27" t="s">
        <v>7239</v>
      </c>
    </row>
    <row r="1954" spans="1:27" x14ac:dyDescent="0.3">
      <c r="A1954" s="11" t="s">
        <v>5714</v>
      </c>
      <c r="B1954" s="27"/>
      <c r="M1954" s="22" t="str">
        <f t="shared" si="36"/>
        <v>VARIOS : VARIOS - VARIOS | DAEWOO : TICO - F8V |  :  - VARIOS</v>
      </c>
      <c r="N1954" s="12" t="s">
        <v>1021</v>
      </c>
      <c r="O1954" s="12" t="s">
        <v>1006</v>
      </c>
      <c r="P1954" s="12"/>
      <c r="Q1954" s="12" t="s">
        <v>1021</v>
      </c>
      <c r="R1954" s="11" t="s">
        <v>3358</v>
      </c>
      <c r="S1954" s="11"/>
      <c r="T1954" s="11" t="s">
        <v>1021</v>
      </c>
      <c r="U1954" s="11" t="s">
        <v>10832</v>
      </c>
      <c r="V1954" s="11" t="s">
        <v>1021</v>
      </c>
      <c r="W1954" s="27" t="s">
        <v>8210</v>
      </c>
      <c r="X1954" s="27"/>
      <c r="Y1954" s="27"/>
      <c r="Z1954" s="27"/>
      <c r="AA1954" s="27" t="s">
        <v>7288</v>
      </c>
    </row>
    <row r="1955" spans="1:27" x14ac:dyDescent="0.3">
      <c r="A1955" s="11" t="s">
        <v>5715</v>
      </c>
      <c r="B1955" s="27" t="s">
        <v>11308</v>
      </c>
      <c r="M1955" s="22" t="str">
        <f t="shared" si="36"/>
        <v>VARIOS : VARIOS - VARIOS |  :  - VARIOS |  :  - VARIOS</v>
      </c>
      <c r="N1955" s="12" t="s">
        <v>1021</v>
      </c>
      <c r="O1955" s="12"/>
      <c r="P1955" s="12"/>
      <c r="Q1955" s="12" t="s">
        <v>1021</v>
      </c>
      <c r="R1955" s="11"/>
      <c r="S1955" s="11"/>
      <c r="T1955" s="11" t="s">
        <v>1021</v>
      </c>
      <c r="U1955" s="11" t="s">
        <v>1021</v>
      </c>
      <c r="V1955" s="11" t="s">
        <v>1021</v>
      </c>
      <c r="W1955" s="27" t="s">
        <v>8211</v>
      </c>
      <c r="X1955" s="27"/>
      <c r="Y1955" s="27"/>
      <c r="Z1955" s="27"/>
      <c r="AA1955" s="27" t="s">
        <v>7288</v>
      </c>
    </row>
    <row r="1956" spans="1:27" ht="37.5" x14ac:dyDescent="0.3">
      <c r="A1956" s="11" t="s">
        <v>5716</v>
      </c>
      <c r="B1956" s="27"/>
      <c r="M1956" s="22" t="str">
        <f t="shared" si="36"/>
        <v xml:space="preserve">VARIOS : VARIOS - VARIOS |  :  -  |  :  - </v>
      </c>
      <c r="N1956" s="12" t="s">
        <v>1021</v>
      </c>
      <c r="O1956" s="12"/>
      <c r="P1956" s="12"/>
      <c r="Q1956" s="12" t="s">
        <v>1021</v>
      </c>
      <c r="R1956" s="11"/>
      <c r="S1956" s="11"/>
      <c r="T1956" s="11" t="s">
        <v>1021</v>
      </c>
      <c r="U1956" s="11"/>
      <c r="V1956" s="11"/>
      <c r="W1956" s="27" t="s">
        <v>8212</v>
      </c>
      <c r="X1956" s="27"/>
      <c r="Y1956" s="27" t="s">
        <v>9307</v>
      </c>
      <c r="Z1956" s="27" t="s">
        <v>10366</v>
      </c>
      <c r="AA1956" s="27" t="s">
        <v>7319</v>
      </c>
    </row>
    <row r="1957" spans="1:27" x14ac:dyDescent="0.3">
      <c r="A1957" s="11" t="s">
        <v>5717</v>
      </c>
      <c r="B1957" s="27" t="s">
        <v>11299</v>
      </c>
      <c r="M1957" s="22" t="str">
        <f t="shared" si="36"/>
        <v>VARIOS : VARIOS - VARIOS |  :  - VARIOS |  :  - VARIOS</v>
      </c>
      <c r="N1957" s="12" t="s">
        <v>1021</v>
      </c>
      <c r="O1957" s="12"/>
      <c r="P1957" s="12"/>
      <c r="Q1957" s="12" t="s">
        <v>1021</v>
      </c>
      <c r="R1957" s="11"/>
      <c r="S1957" s="11"/>
      <c r="T1957" s="11" t="s">
        <v>1021</v>
      </c>
      <c r="U1957" s="11" t="s">
        <v>1021</v>
      </c>
      <c r="V1957" s="11" t="s">
        <v>1021</v>
      </c>
      <c r="W1957" s="27" t="s">
        <v>8213</v>
      </c>
      <c r="X1957" s="27"/>
      <c r="Y1957" s="27">
        <v>770787</v>
      </c>
      <c r="Z1957" s="27"/>
      <c r="AA1957" s="27" t="s">
        <v>7257</v>
      </c>
    </row>
    <row r="1958" spans="1:27" x14ac:dyDescent="0.3">
      <c r="A1958" s="11" t="s">
        <v>5718</v>
      </c>
      <c r="B1958" s="27"/>
      <c r="M1958" s="22" t="str">
        <f t="shared" si="36"/>
        <v>NISSAN : SUNNY - VARIOS |  :  - VARIOS |  :  - VARIOS</v>
      </c>
      <c r="N1958" s="12" t="s">
        <v>1003</v>
      </c>
      <c r="O1958" s="12"/>
      <c r="P1958" s="12"/>
      <c r="Q1958" s="12" t="s">
        <v>1619</v>
      </c>
      <c r="R1958" s="11"/>
      <c r="S1958" s="11"/>
      <c r="T1958" s="11" t="s">
        <v>1021</v>
      </c>
      <c r="U1958" s="11" t="s">
        <v>1021</v>
      </c>
      <c r="V1958" s="11" t="s">
        <v>1021</v>
      </c>
      <c r="W1958" s="27" t="s">
        <v>8214</v>
      </c>
      <c r="X1958" s="27"/>
      <c r="Y1958" s="27"/>
      <c r="Z1958" s="27"/>
      <c r="AA1958" s="27" t="s">
        <v>7288</v>
      </c>
    </row>
    <row r="1959" spans="1:27" x14ac:dyDescent="0.3">
      <c r="A1959" s="11" t="s">
        <v>5719</v>
      </c>
      <c r="B1959" s="27"/>
      <c r="M1959" s="22" t="str">
        <f t="shared" si="36"/>
        <v>VARIOS : VARIOS - VARIOS |  :  - VARIOS |  :  - VARIOS</v>
      </c>
      <c r="N1959" s="12" t="s">
        <v>1021</v>
      </c>
      <c r="O1959" s="12"/>
      <c r="P1959" s="12"/>
      <c r="Q1959" s="12" t="s">
        <v>1021</v>
      </c>
      <c r="R1959" s="11"/>
      <c r="S1959" s="11"/>
      <c r="T1959" s="11" t="s">
        <v>1021</v>
      </c>
      <c r="U1959" s="11" t="s">
        <v>1021</v>
      </c>
      <c r="V1959" s="11" t="s">
        <v>1021</v>
      </c>
      <c r="W1959" s="27" t="s">
        <v>8215</v>
      </c>
      <c r="X1959" s="27"/>
      <c r="Y1959" s="27"/>
      <c r="Z1959" s="27"/>
      <c r="AA1959" s="27" t="s">
        <v>7210</v>
      </c>
    </row>
    <row r="1960" spans="1:27" x14ac:dyDescent="0.3">
      <c r="A1960" s="11" t="s">
        <v>5720</v>
      </c>
      <c r="B1960" s="27" t="s">
        <v>11299</v>
      </c>
      <c r="M1960" s="22" t="str">
        <f t="shared" si="36"/>
        <v>HYUNDAI : VARIOS - G4LA | KIA :  - VARIOS |  :  - VARIOS</v>
      </c>
      <c r="N1960" s="12" t="s">
        <v>1002</v>
      </c>
      <c r="O1960" s="12" t="s">
        <v>1001</v>
      </c>
      <c r="P1960" s="12"/>
      <c r="Q1960" s="12" t="s">
        <v>1021</v>
      </c>
      <c r="R1960" s="11"/>
      <c r="S1960" s="11"/>
      <c r="T1960" s="11" t="s">
        <v>10693</v>
      </c>
      <c r="U1960" s="11" t="s">
        <v>1021</v>
      </c>
      <c r="V1960" s="11" t="s">
        <v>1021</v>
      </c>
      <c r="W1960" s="27" t="s">
        <v>8216</v>
      </c>
      <c r="X1960" s="27"/>
      <c r="Y1960" s="27">
        <v>770870</v>
      </c>
      <c r="Z1960" s="27"/>
      <c r="AA1960" s="27" t="s">
        <v>7195</v>
      </c>
    </row>
    <row r="1961" spans="1:27" x14ac:dyDescent="0.3">
      <c r="A1961" s="11" t="s">
        <v>5721</v>
      </c>
      <c r="B1961" s="27"/>
      <c r="M1961" s="22" t="str">
        <f t="shared" si="36"/>
        <v>VARIOS : HIACE, HILUX - VARIOS |  :  - VARIOS |  :  - VARIOS</v>
      </c>
      <c r="N1961" s="12" t="s">
        <v>1021</v>
      </c>
      <c r="O1961" s="12"/>
      <c r="P1961" s="12"/>
      <c r="Q1961" s="12" t="s">
        <v>1770</v>
      </c>
      <c r="R1961" s="11"/>
      <c r="S1961" s="11"/>
      <c r="T1961" s="11" t="s">
        <v>1021</v>
      </c>
      <c r="U1961" s="11" t="s">
        <v>1021</v>
      </c>
      <c r="V1961" s="11" t="s">
        <v>1021</v>
      </c>
      <c r="W1961" s="27" t="s">
        <v>8217</v>
      </c>
      <c r="X1961" s="27"/>
      <c r="Y1961" s="27"/>
      <c r="Z1961" s="27"/>
      <c r="AA1961" s="27" t="s">
        <v>7338</v>
      </c>
    </row>
    <row r="1962" spans="1:27" x14ac:dyDescent="0.3">
      <c r="A1962" s="11" t="s">
        <v>5722</v>
      </c>
      <c r="B1962" s="27"/>
      <c r="M1962" s="22" t="str">
        <f t="shared" si="36"/>
        <v>VARIOS : VARIOS - VARIOS |  :  - VARIOS |  :  - VARIOS</v>
      </c>
      <c r="N1962" s="12" t="s">
        <v>1021</v>
      </c>
      <c r="O1962" s="12"/>
      <c r="P1962" s="12"/>
      <c r="Q1962" s="12" t="s">
        <v>1021</v>
      </c>
      <c r="R1962" s="11"/>
      <c r="S1962" s="11"/>
      <c r="T1962" s="11" t="s">
        <v>1021</v>
      </c>
      <c r="U1962" s="11" t="s">
        <v>1021</v>
      </c>
      <c r="V1962" s="11" t="s">
        <v>1021</v>
      </c>
      <c r="W1962" s="27" t="s">
        <v>8218</v>
      </c>
      <c r="X1962" s="27"/>
      <c r="Y1962" s="27"/>
      <c r="Z1962" s="27"/>
      <c r="AA1962" s="27" t="s">
        <v>7288</v>
      </c>
    </row>
    <row r="1963" spans="1:27" ht="37.5" x14ac:dyDescent="0.3">
      <c r="A1963" s="11" t="s">
        <v>5723</v>
      </c>
      <c r="B1963" s="27" t="s">
        <v>11302</v>
      </c>
      <c r="M1963" s="22" t="str">
        <f t="shared" si="36"/>
        <v>TOYOTA : COROLLA - 1C, 2C |  :  - VARIOS |  :  - VARIOS</v>
      </c>
      <c r="N1963" s="12" t="s">
        <v>1008</v>
      </c>
      <c r="O1963" s="12"/>
      <c r="P1963" s="12"/>
      <c r="Q1963" s="12" t="s">
        <v>1682</v>
      </c>
      <c r="R1963" s="11"/>
      <c r="S1963" s="11"/>
      <c r="T1963" s="11" t="s">
        <v>3796</v>
      </c>
      <c r="U1963" s="11" t="s">
        <v>1021</v>
      </c>
      <c r="V1963" s="11" t="s">
        <v>1021</v>
      </c>
      <c r="W1963" s="27" t="s">
        <v>8219</v>
      </c>
      <c r="X1963" s="27"/>
      <c r="Y1963" s="27" t="s">
        <v>9308</v>
      </c>
      <c r="Z1963" s="27"/>
      <c r="AA1963" s="27" t="s">
        <v>7339</v>
      </c>
    </row>
    <row r="1964" spans="1:27" x14ac:dyDescent="0.3">
      <c r="A1964" s="11" t="s">
        <v>5724</v>
      </c>
      <c r="B1964" s="27" t="s">
        <v>11302</v>
      </c>
      <c r="M1964" s="22" t="str">
        <f t="shared" si="36"/>
        <v>SUZUKI : VARIOS - RHZ | ISUZU : BUS - TROOPER |  :  - VARIOS</v>
      </c>
      <c r="N1964" s="12" t="s">
        <v>1010</v>
      </c>
      <c r="O1964" s="12" t="s">
        <v>1013</v>
      </c>
      <c r="P1964" s="12"/>
      <c r="Q1964" s="12" t="s">
        <v>1021</v>
      </c>
      <c r="R1964" s="11" t="s">
        <v>4762</v>
      </c>
      <c r="S1964" s="11"/>
      <c r="T1964" s="11" t="s">
        <v>10833</v>
      </c>
      <c r="U1964" s="11" t="s">
        <v>10834</v>
      </c>
      <c r="V1964" s="11" t="s">
        <v>1021</v>
      </c>
      <c r="W1964" s="27" t="s">
        <v>8220</v>
      </c>
      <c r="X1964" s="27"/>
      <c r="Y1964" s="27" t="s">
        <v>9309</v>
      </c>
      <c r="Z1964" s="27" t="s">
        <v>9309</v>
      </c>
      <c r="AA1964" s="27" t="s">
        <v>7169</v>
      </c>
    </row>
    <row r="1965" spans="1:27" x14ac:dyDescent="0.3">
      <c r="A1965" s="11" t="s">
        <v>5725</v>
      </c>
      <c r="B1965" s="27"/>
      <c r="M1965" s="22" t="str">
        <f t="shared" si="36"/>
        <v>TOYOTA : VARIOS - VARIOS |  :  - VARIOS |  :  - VARIOS</v>
      </c>
      <c r="N1965" s="12" t="s">
        <v>1008</v>
      </c>
      <c r="O1965" s="12"/>
      <c r="P1965" s="12"/>
      <c r="Q1965" s="12" t="s">
        <v>1021</v>
      </c>
      <c r="R1965" s="11"/>
      <c r="S1965" s="11"/>
      <c r="T1965" s="11" t="s">
        <v>1021</v>
      </c>
      <c r="U1965" s="11" t="s">
        <v>1021</v>
      </c>
      <c r="V1965" s="11" t="s">
        <v>1021</v>
      </c>
      <c r="W1965" s="27" t="s">
        <v>8221</v>
      </c>
      <c r="X1965" s="27"/>
      <c r="Y1965" s="27"/>
      <c r="Z1965" s="27"/>
      <c r="AA1965" s="27" t="s">
        <v>7288</v>
      </c>
    </row>
    <row r="1966" spans="1:27" x14ac:dyDescent="0.3">
      <c r="A1966" s="11" t="s">
        <v>5726</v>
      </c>
      <c r="B1966" s="27" t="s">
        <v>11299</v>
      </c>
      <c r="M1966" s="22" t="str">
        <f t="shared" si="36"/>
        <v>HYUNDAI : H-1, H-100 - VARIOS | MITSUBISHI :  - VARIOS |  :  - VARIOS</v>
      </c>
      <c r="N1966" s="12" t="s">
        <v>1002</v>
      </c>
      <c r="O1966" s="12" t="s">
        <v>1004</v>
      </c>
      <c r="P1966" s="12"/>
      <c r="Q1966" s="12" t="s">
        <v>10835</v>
      </c>
      <c r="R1966" s="11"/>
      <c r="S1966" s="11"/>
      <c r="T1966" s="11" t="s">
        <v>1021</v>
      </c>
      <c r="U1966" s="11" t="s">
        <v>1021</v>
      </c>
      <c r="V1966" s="11" t="s">
        <v>1021</v>
      </c>
      <c r="W1966" s="27" t="s">
        <v>8222</v>
      </c>
      <c r="X1966" s="27"/>
      <c r="Y1966" s="27">
        <v>770951</v>
      </c>
      <c r="Z1966" s="27"/>
      <c r="AA1966" s="27" t="s">
        <v>7199</v>
      </c>
    </row>
    <row r="1967" spans="1:27" x14ac:dyDescent="0.3">
      <c r="A1967" s="11" t="s">
        <v>5727</v>
      </c>
      <c r="B1967" s="27"/>
      <c r="M1967" s="22" t="str">
        <f t="shared" si="36"/>
        <v>HONDA : VARIOS - VARIOS |  :  - VARIOS |  :  - VARIOS</v>
      </c>
      <c r="N1967" s="12" t="s">
        <v>1017</v>
      </c>
      <c r="O1967" s="12"/>
      <c r="P1967" s="12"/>
      <c r="Q1967" s="12" t="s">
        <v>1021</v>
      </c>
      <c r="R1967" s="11"/>
      <c r="S1967" s="11"/>
      <c r="T1967" s="11" t="s">
        <v>1021</v>
      </c>
      <c r="U1967" s="11" t="s">
        <v>1021</v>
      </c>
      <c r="V1967" s="11" t="s">
        <v>1021</v>
      </c>
      <c r="W1967" s="27" t="s">
        <v>8223</v>
      </c>
      <c r="X1967" s="27"/>
      <c r="Y1967" s="27"/>
      <c r="Z1967" s="27"/>
      <c r="AA1967" s="27" t="s">
        <v>7340</v>
      </c>
    </row>
    <row r="1968" spans="1:27" x14ac:dyDescent="0.3">
      <c r="A1968" s="11" t="s">
        <v>5728</v>
      </c>
      <c r="B1968" s="27"/>
      <c r="M1968" s="22" t="str">
        <f t="shared" si="36"/>
        <v>VARIOS : VARIOS - VARIOS |  :  - VARIOS |  :  - VARIOS</v>
      </c>
      <c r="N1968" s="12" t="s">
        <v>1021</v>
      </c>
      <c r="O1968" s="12"/>
      <c r="P1968" s="12"/>
      <c r="Q1968" s="12" t="s">
        <v>1021</v>
      </c>
      <c r="R1968" s="11"/>
      <c r="S1968" s="11"/>
      <c r="T1968" s="11" t="s">
        <v>1021</v>
      </c>
      <c r="U1968" s="11" t="s">
        <v>1021</v>
      </c>
      <c r="V1968" s="11" t="s">
        <v>1021</v>
      </c>
      <c r="W1968" s="27" t="s">
        <v>8224</v>
      </c>
      <c r="X1968" s="27"/>
      <c r="Y1968" s="27"/>
      <c r="Z1968" s="27"/>
      <c r="AA1968" s="27" t="s">
        <v>7333</v>
      </c>
    </row>
    <row r="1969" spans="1:27" x14ac:dyDescent="0.3">
      <c r="A1969" s="11" t="s">
        <v>5729</v>
      </c>
      <c r="B1969" s="27" t="s">
        <v>11353</v>
      </c>
      <c r="M1969" s="22" t="str">
        <f t="shared" si="36"/>
        <v xml:space="preserve">DAEWOO : TICO, - VARIOS | CHEVROLET : SAIL -  | SUZUKI :  - </v>
      </c>
      <c r="N1969" s="12" t="s">
        <v>1006</v>
      </c>
      <c r="O1969" s="12" t="s">
        <v>1005</v>
      </c>
      <c r="P1969" s="12" t="s">
        <v>1010</v>
      </c>
      <c r="Q1969" s="12" t="s">
        <v>10836</v>
      </c>
      <c r="R1969" s="11" t="s">
        <v>1645</v>
      </c>
      <c r="S1969" s="11"/>
      <c r="T1969" s="11" t="s">
        <v>1021</v>
      </c>
      <c r="U1969" s="11"/>
      <c r="V1969" s="11"/>
      <c r="W1969" s="27" t="s">
        <v>8225</v>
      </c>
      <c r="X1969" s="27"/>
      <c r="Y1969" s="27">
        <v>770961</v>
      </c>
      <c r="Z1969" s="27"/>
      <c r="AA1969" s="27" t="s">
        <v>7341</v>
      </c>
    </row>
    <row r="1970" spans="1:27" x14ac:dyDescent="0.3">
      <c r="A1970" s="11" t="s">
        <v>5730</v>
      </c>
      <c r="B1970" s="27"/>
      <c r="M1970" s="22" t="str">
        <f t="shared" si="36"/>
        <v>HONDA : VARIOS - VARIOS |  :  - VARIOS |  :  - VARIOS</v>
      </c>
      <c r="N1970" s="12" t="s">
        <v>1017</v>
      </c>
      <c r="O1970" s="12"/>
      <c r="P1970" s="12"/>
      <c r="Q1970" s="12" t="s">
        <v>1021</v>
      </c>
      <c r="R1970" s="11"/>
      <c r="S1970" s="11"/>
      <c r="T1970" s="11" t="s">
        <v>1021</v>
      </c>
      <c r="U1970" s="11" t="s">
        <v>1021</v>
      </c>
      <c r="V1970" s="11" t="s">
        <v>1021</v>
      </c>
      <c r="W1970" s="27" t="s">
        <v>8226</v>
      </c>
      <c r="X1970" s="27"/>
      <c r="Y1970" s="27"/>
      <c r="Z1970" s="27"/>
      <c r="AA1970" s="27" t="s">
        <v>7192</v>
      </c>
    </row>
    <row r="1971" spans="1:27" ht="37.5" x14ac:dyDescent="0.3">
      <c r="A1971" s="11" t="s">
        <v>5731</v>
      </c>
      <c r="B1971" s="27"/>
      <c r="M1971" s="22" t="str">
        <f t="shared" si="36"/>
        <v>VARIOS : VARIOS - VARIOS |  :  - VARIOS |  :  - VARIOS</v>
      </c>
      <c r="N1971" s="12" t="s">
        <v>1021</v>
      </c>
      <c r="O1971" s="12"/>
      <c r="P1971" s="12"/>
      <c r="Q1971" s="12" t="s">
        <v>1021</v>
      </c>
      <c r="R1971" s="11"/>
      <c r="S1971" s="11"/>
      <c r="T1971" s="11" t="s">
        <v>1021</v>
      </c>
      <c r="U1971" s="11" t="s">
        <v>1021</v>
      </c>
      <c r="V1971" s="11" t="s">
        <v>1021</v>
      </c>
      <c r="W1971" s="27" t="s">
        <v>8227</v>
      </c>
      <c r="X1971" s="27"/>
      <c r="Y1971" s="27"/>
      <c r="Z1971" s="27"/>
      <c r="AA1971" s="27" t="s">
        <v>7342</v>
      </c>
    </row>
    <row r="1972" spans="1:27" x14ac:dyDescent="0.3">
      <c r="A1972" s="11" t="s">
        <v>5732</v>
      </c>
      <c r="B1972" s="27"/>
      <c r="M1972" s="22" t="str">
        <f t="shared" si="36"/>
        <v>ASIA : VARIOS - VARIOS |  :  - VARIOS |  :  - VARIOS</v>
      </c>
      <c r="N1972" s="12" t="s">
        <v>2759</v>
      </c>
      <c r="O1972" s="12"/>
      <c r="P1972" s="12"/>
      <c r="Q1972" s="12" t="s">
        <v>1021</v>
      </c>
      <c r="R1972" s="11"/>
      <c r="S1972" s="11"/>
      <c r="T1972" s="11" t="s">
        <v>1021</v>
      </c>
      <c r="U1972" s="11" t="s">
        <v>1021</v>
      </c>
      <c r="V1972" s="11" t="s">
        <v>1021</v>
      </c>
      <c r="W1972" s="27" t="s">
        <v>8228</v>
      </c>
      <c r="X1972" s="27"/>
      <c r="Y1972" s="27"/>
      <c r="Z1972" s="27"/>
      <c r="AA1972" s="27" t="s">
        <v>7288</v>
      </c>
    </row>
    <row r="1973" spans="1:27" x14ac:dyDescent="0.3">
      <c r="A1973" s="11" t="s">
        <v>5733</v>
      </c>
      <c r="B1973" s="27" t="s">
        <v>11307</v>
      </c>
      <c r="M1973" s="22" t="str">
        <f t="shared" si="36"/>
        <v>NISSAN : ATLAS, CARAVAN, FIERA, FRONTIER ,URBAN - TD27 |  :  - VARIOS |  :  - VARIOS</v>
      </c>
      <c r="N1973" s="12" t="s">
        <v>1003</v>
      </c>
      <c r="O1973" s="12"/>
      <c r="P1973" s="12"/>
      <c r="Q1973" s="12" t="s">
        <v>10837</v>
      </c>
      <c r="R1973" s="11"/>
      <c r="S1973" s="11"/>
      <c r="T1973" s="11" t="s">
        <v>2093</v>
      </c>
      <c r="U1973" s="11" t="s">
        <v>1021</v>
      </c>
      <c r="V1973" s="11" t="s">
        <v>1021</v>
      </c>
      <c r="W1973" s="27" t="s">
        <v>8229</v>
      </c>
      <c r="X1973" s="27"/>
      <c r="Y1973" s="27">
        <v>3265</v>
      </c>
      <c r="Z1973" s="27">
        <v>3265</v>
      </c>
      <c r="AA1973" s="27" t="s">
        <v>7190</v>
      </c>
    </row>
    <row r="1974" spans="1:27" x14ac:dyDescent="0.3">
      <c r="A1974" s="11" t="s">
        <v>5734</v>
      </c>
      <c r="B1974" s="27"/>
      <c r="M1974" s="22" t="str">
        <f t="shared" si="36"/>
        <v>HYUNDAI : VARIOS - VARIOS |  :  - VARIOS |  :  - VARIOS</v>
      </c>
      <c r="N1974" s="12" t="s">
        <v>1002</v>
      </c>
      <c r="O1974" s="12"/>
      <c r="P1974" s="12"/>
      <c r="Q1974" s="12" t="s">
        <v>1021</v>
      </c>
      <c r="R1974" s="11"/>
      <c r="S1974" s="11"/>
      <c r="T1974" s="11" t="s">
        <v>1021</v>
      </c>
      <c r="U1974" s="11" t="s">
        <v>1021</v>
      </c>
      <c r="V1974" s="11" t="s">
        <v>1021</v>
      </c>
      <c r="W1974" s="27" t="s">
        <v>8230</v>
      </c>
      <c r="X1974" s="27"/>
      <c r="Y1974" s="27"/>
      <c r="Z1974" s="27"/>
      <c r="AA1974" s="27" t="s">
        <v>7341</v>
      </c>
    </row>
    <row r="1975" spans="1:27" x14ac:dyDescent="0.3">
      <c r="A1975" s="11" t="s">
        <v>5735</v>
      </c>
      <c r="B1975" s="27"/>
      <c r="M1975" s="22" t="str">
        <f t="shared" si="36"/>
        <v>VARIOS : VARIOS - VARIOS |  :  - VARIOS |  :  - VARIOS</v>
      </c>
      <c r="N1975" s="12" t="s">
        <v>1021</v>
      </c>
      <c r="O1975" s="12"/>
      <c r="P1975" s="12"/>
      <c r="Q1975" s="12" t="s">
        <v>1021</v>
      </c>
      <c r="R1975" s="11"/>
      <c r="S1975" s="11"/>
      <c r="T1975" s="11" t="s">
        <v>1021</v>
      </c>
      <c r="U1975" s="11" t="s">
        <v>1021</v>
      </c>
      <c r="V1975" s="11" t="s">
        <v>1021</v>
      </c>
      <c r="W1975" s="27" t="s">
        <v>8231</v>
      </c>
      <c r="X1975" s="27"/>
      <c r="Y1975" s="27"/>
      <c r="Z1975" s="27"/>
      <c r="AA1975" s="27" t="s">
        <v>7210</v>
      </c>
    </row>
    <row r="1976" spans="1:27" x14ac:dyDescent="0.3">
      <c r="A1976" s="11" t="s">
        <v>5736</v>
      </c>
      <c r="B1976" s="27" t="s">
        <v>11307</v>
      </c>
      <c r="M1976" s="22" t="str">
        <f t="shared" si="36"/>
        <v>VARIOS : VARIOS - VARIOS |  :  - VARIOS |  :  - VARIOS</v>
      </c>
      <c r="N1976" s="12" t="s">
        <v>1021</v>
      </c>
      <c r="O1976" s="12"/>
      <c r="P1976" s="12"/>
      <c r="Q1976" s="12" t="s">
        <v>1021</v>
      </c>
      <c r="R1976" s="11"/>
      <c r="S1976" s="11"/>
      <c r="T1976" s="11" t="s">
        <v>1021</v>
      </c>
      <c r="U1976" s="11" t="s">
        <v>1021</v>
      </c>
      <c r="V1976" s="11" t="s">
        <v>1021</v>
      </c>
      <c r="W1976" s="27" t="s">
        <v>8232</v>
      </c>
      <c r="X1976" s="27"/>
      <c r="Y1976" s="27" t="s">
        <v>9310</v>
      </c>
      <c r="Z1976" s="27" t="s">
        <v>9310</v>
      </c>
      <c r="AA1976" s="27" t="s">
        <v>7210</v>
      </c>
    </row>
    <row r="1977" spans="1:27" x14ac:dyDescent="0.3">
      <c r="A1977" s="11" t="s">
        <v>5737</v>
      </c>
      <c r="B1977" s="27" t="s">
        <v>11299</v>
      </c>
      <c r="M1977" s="22" t="str">
        <f t="shared" si="36"/>
        <v>SUZUKI : ALTO - VARIOS | CHEVROLET : CRUZE -  |  :  - VARIOS</v>
      </c>
      <c r="N1977" s="12" t="s">
        <v>1010</v>
      </c>
      <c r="O1977" s="12" t="s">
        <v>1005</v>
      </c>
      <c r="P1977" s="12"/>
      <c r="Q1977" s="12" t="s">
        <v>1197</v>
      </c>
      <c r="R1977" s="11" t="s">
        <v>10838</v>
      </c>
      <c r="S1977" s="11"/>
      <c r="T1977" s="11" t="s">
        <v>1021</v>
      </c>
      <c r="U1977" s="11"/>
      <c r="V1977" s="11" t="s">
        <v>1021</v>
      </c>
      <c r="W1977" s="27" t="s">
        <v>8233</v>
      </c>
      <c r="X1977" s="27"/>
      <c r="Y1977" s="27">
        <v>771036</v>
      </c>
      <c r="Z1977" s="27"/>
      <c r="AA1977" s="27" t="s">
        <v>7220</v>
      </c>
    </row>
    <row r="1978" spans="1:27" ht="56.25" x14ac:dyDescent="0.3">
      <c r="A1978" s="11" t="s">
        <v>5738</v>
      </c>
      <c r="B1978" s="27" t="s">
        <v>11307</v>
      </c>
      <c r="M1978" s="22" t="str">
        <f t="shared" si="36"/>
        <v xml:space="preserve">TOYOTA : CALDINA,PETROLERO - VARIOS | DAEWOO :  -  |  :  - </v>
      </c>
      <c r="N1978" s="12" t="s">
        <v>1008</v>
      </c>
      <c r="O1978" s="12" t="s">
        <v>1006</v>
      </c>
      <c r="P1978" s="12"/>
      <c r="Q1978" s="12" t="s">
        <v>10839</v>
      </c>
      <c r="R1978" s="11"/>
      <c r="S1978" s="11"/>
      <c r="T1978" s="11" t="s">
        <v>1021</v>
      </c>
      <c r="U1978" s="11"/>
      <c r="V1978" s="11"/>
      <c r="W1978" s="27" t="s">
        <v>8234</v>
      </c>
      <c r="X1978" s="27"/>
      <c r="Y1978" s="27" t="s">
        <v>9311</v>
      </c>
      <c r="Z1978" s="27" t="s">
        <v>10367</v>
      </c>
      <c r="AA1978" s="27" t="s">
        <v>7343</v>
      </c>
    </row>
    <row r="1979" spans="1:27" x14ac:dyDescent="0.3">
      <c r="A1979" s="11" t="s">
        <v>5739</v>
      </c>
      <c r="B1979" s="27" t="s">
        <v>11299</v>
      </c>
      <c r="M1979" s="22" t="str">
        <f t="shared" si="36"/>
        <v>HONDA : ACCORD - VARIOS |  :  - VARIOS |  :  - VARIOS</v>
      </c>
      <c r="N1979" s="12" t="s">
        <v>1017</v>
      </c>
      <c r="O1979" s="12"/>
      <c r="P1979" s="12"/>
      <c r="Q1979" s="12" t="s">
        <v>10700</v>
      </c>
      <c r="R1979" s="11"/>
      <c r="S1979" s="11"/>
      <c r="T1979" s="11" t="s">
        <v>1021</v>
      </c>
      <c r="U1979" s="11" t="s">
        <v>1021</v>
      </c>
      <c r="V1979" s="11" t="s">
        <v>1021</v>
      </c>
      <c r="W1979" s="27" t="s">
        <v>8235</v>
      </c>
      <c r="X1979" s="27"/>
      <c r="Y1979" s="27">
        <v>771075</v>
      </c>
      <c r="Z1979" s="27"/>
      <c r="AA1979" s="27" t="s">
        <v>7200</v>
      </c>
    </row>
    <row r="1980" spans="1:27" x14ac:dyDescent="0.3">
      <c r="A1980" s="11" t="s">
        <v>5740</v>
      </c>
      <c r="B1980" s="27"/>
      <c r="M1980" s="22" t="str">
        <f t="shared" si="36"/>
        <v xml:space="preserve">CHEVROLET : SAIL - VARIOS |  :  -  |  :  - </v>
      </c>
      <c r="N1980" s="12" t="s">
        <v>1005</v>
      </c>
      <c r="O1980" s="12"/>
      <c r="P1980" s="12"/>
      <c r="Q1980" s="12" t="s">
        <v>1645</v>
      </c>
      <c r="R1980" s="11"/>
      <c r="S1980" s="11"/>
      <c r="T1980" s="11" t="s">
        <v>1021</v>
      </c>
      <c r="U1980" s="11"/>
      <c r="V1980" s="11"/>
      <c r="W1980" s="27" t="s">
        <v>8236</v>
      </c>
      <c r="X1980" s="27"/>
      <c r="Y1980" s="27"/>
      <c r="Z1980" s="27"/>
      <c r="AA1980" s="27" t="s">
        <v>7283</v>
      </c>
    </row>
    <row r="1981" spans="1:27" x14ac:dyDescent="0.3">
      <c r="A1981" s="11" t="s">
        <v>5741</v>
      </c>
      <c r="B1981" s="27" t="s">
        <v>11299</v>
      </c>
      <c r="M1981" s="22" t="str">
        <f t="shared" si="36"/>
        <v>NISSAN : VARIOS - CD17, CD20 |  :  - VARIOS |  :  - VARIOS</v>
      </c>
      <c r="N1981" s="12" t="s">
        <v>1003</v>
      </c>
      <c r="O1981" s="12"/>
      <c r="P1981" s="12"/>
      <c r="Q1981" s="12" t="s">
        <v>1021</v>
      </c>
      <c r="R1981" s="11"/>
      <c r="S1981" s="11"/>
      <c r="T1981" s="11" t="s">
        <v>10823</v>
      </c>
      <c r="U1981" s="11" t="s">
        <v>1021</v>
      </c>
      <c r="V1981" s="11" t="s">
        <v>1021</v>
      </c>
      <c r="W1981" s="27" t="s">
        <v>8237</v>
      </c>
      <c r="X1981" s="27"/>
      <c r="Y1981" s="27">
        <v>771090</v>
      </c>
      <c r="Z1981" s="27"/>
      <c r="AA1981" s="27" t="s">
        <v>7344</v>
      </c>
    </row>
    <row r="1982" spans="1:27" x14ac:dyDescent="0.3">
      <c r="A1982" s="11" t="s">
        <v>5742</v>
      </c>
      <c r="B1982" s="27" t="s">
        <v>11308</v>
      </c>
      <c r="M1982" s="22" t="str">
        <f t="shared" si="36"/>
        <v>HYUNDAI : VARIOS - VARIOS |  :  - VARIOS |  :  - VARIOS</v>
      </c>
      <c r="N1982" s="12" t="s">
        <v>1002</v>
      </c>
      <c r="O1982" s="12"/>
      <c r="P1982" s="12"/>
      <c r="Q1982" s="12" t="s">
        <v>1021</v>
      </c>
      <c r="R1982" s="11"/>
      <c r="S1982" s="11"/>
      <c r="T1982" s="11" t="s">
        <v>1021</v>
      </c>
      <c r="U1982" s="11" t="s">
        <v>1021</v>
      </c>
      <c r="V1982" s="11" t="s">
        <v>1021</v>
      </c>
      <c r="W1982" s="27" t="s">
        <v>8238</v>
      </c>
      <c r="X1982" s="27"/>
      <c r="Y1982" s="27" t="s">
        <v>9312</v>
      </c>
      <c r="Z1982" s="27"/>
      <c r="AA1982" s="27" t="s">
        <v>7288</v>
      </c>
    </row>
    <row r="1983" spans="1:27" x14ac:dyDescent="0.3">
      <c r="A1983" s="11" t="s">
        <v>5743</v>
      </c>
      <c r="B1983" s="27"/>
      <c r="M1983" s="22" t="str">
        <f t="shared" si="36"/>
        <v>MITSUBISHI : PORTER - VARIOS | CHANGAN : GRAN BAN TURISMO - VARIOS |  :  - VARIOS</v>
      </c>
      <c r="N1983" s="12" t="s">
        <v>1004</v>
      </c>
      <c r="O1983" s="12" t="s">
        <v>1007</v>
      </c>
      <c r="P1983" s="12"/>
      <c r="Q1983" s="12" t="s">
        <v>1826</v>
      </c>
      <c r="R1983" s="11" t="s">
        <v>10840</v>
      </c>
      <c r="S1983" s="11"/>
      <c r="T1983" s="11" t="s">
        <v>1021</v>
      </c>
      <c r="U1983" s="11" t="s">
        <v>1021</v>
      </c>
      <c r="V1983" s="11" t="s">
        <v>1021</v>
      </c>
      <c r="W1983" s="27" t="s">
        <v>8239</v>
      </c>
      <c r="X1983" s="27"/>
      <c r="Y1983" s="27"/>
      <c r="Z1983" s="27"/>
      <c r="AA1983" s="27" t="s">
        <v>7288</v>
      </c>
    </row>
    <row r="1984" spans="1:27" x14ac:dyDescent="0.3">
      <c r="A1984" s="11" t="s">
        <v>5744</v>
      </c>
      <c r="B1984" s="27"/>
      <c r="M1984" s="22" t="str">
        <f t="shared" si="36"/>
        <v>MAZDA : MARUTI - J2,J3 |  :  - VARIOS |  :  - VARIOS</v>
      </c>
      <c r="N1984" s="12" t="s">
        <v>2257</v>
      </c>
      <c r="O1984" s="12"/>
      <c r="P1984" s="12"/>
      <c r="Q1984" s="12" t="s">
        <v>4714</v>
      </c>
      <c r="R1984" s="11"/>
      <c r="S1984" s="11"/>
      <c r="T1984" s="11" t="s">
        <v>10841</v>
      </c>
      <c r="U1984" s="11" t="s">
        <v>1021</v>
      </c>
      <c r="V1984" s="11" t="s">
        <v>1021</v>
      </c>
      <c r="W1984" s="27" t="s">
        <v>8240</v>
      </c>
      <c r="X1984" s="27"/>
      <c r="Y1984" s="27"/>
      <c r="Z1984" s="27"/>
      <c r="AA1984" s="27" t="s">
        <v>7222</v>
      </c>
    </row>
    <row r="1985" spans="1:27" x14ac:dyDescent="0.3">
      <c r="A1985" s="11" t="s">
        <v>5745</v>
      </c>
      <c r="B1985" s="27"/>
      <c r="M1985" s="22" t="str">
        <f t="shared" si="36"/>
        <v>VARIOS : VARIOS - VARIOS |  :  - VARIOS |  :  - VARIOS</v>
      </c>
      <c r="N1985" s="12" t="s">
        <v>1021</v>
      </c>
      <c r="O1985" s="12"/>
      <c r="P1985" s="12"/>
      <c r="Q1985" s="12" t="s">
        <v>1021</v>
      </c>
      <c r="R1985" s="11"/>
      <c r="S1985" s="11"/>
      <c r="T1985" s="11" t="s">
        <v>1021</v>
      </c>
      <c r="U1985" s="11" t="s">
        <v>1021</v>
      </c>
      <c r="V1985" s="11" t="s">
        <v>1021</v>
      </c>
      <c r="W1985" s="27" t="s">
        <v>1145</v>
      </c>
      <c r="X1985" s="27"/>
      <c r="Y1985" s="27"/>
      <c r="Z1985" s="27"/>
      <c r="AA1985" s="27" t="s">
        <v>1145</v>
      </c>
    </row>
    <row r="1986" spans="1:27" x14ac:dyDescent="0.3">
      <c r="A1986" s="11" t="s">
        <v>5746</v>
      </c>
      <c r="B1986" s="27"/>
      <c r="M1986" s="22" t="str">
        <f t="shared" si="36"/>
        <v>VARIOS : VARIOS - VARIOS |  :  - VARIOS |  :  - VARIOS</v>
      </c>
      <c r="N1986" s="12" t="s">
        <v>1021</v>
      </c>
      <c r="O1986" s="12"/>
      <c r="P1986" s="12"/>
      <c r="Q1986" s="12" t="s">
        <v>1021</v>
      </c>
      <c r="R1986" s="11"/>
      <c r="S1986" s="11"/>
      <c r="T1986" s="11" t="s">
        <v>1021</v>
      </c>
      <c r="U1986" s="11" t="s">
        <v>1021</v>
      </c>
      <c r="V1986" s="11" t="s">
        <v>1021</v>
      </c>
      <c r="W1986" s="27" t="s">
        <v>8241</v>
      </c>
      <c r="X1986" s="27"/>
      <c r="Y1986" s="27"/>
      <c r="Z1986" s="27"/>
      <c r="AA1986" s="27" t="s">
        <v>7288</v>
      </c>
    </row>
    <row r="1987" spans="1:27" x14ac:dyDescent="0.3">
      <c r="A1987" s="11" t="s">
        <v>5747</v>
      </c>
      <c r="B1987" s="27" t="s">
        <v>11354</v>
      </c>
      <c r="M1987" s="22" t="str">
        <f t="shared" si="36"/>
        <v>TOYOTA : CALDINA, PROBOX, - VARIOS |  :  - VARIOS |  :  - VARIOS</v>
      </c>
      <c r="N1987" s="12" t="s">
        <v>1008</v>
      </c>
      <c r="O1987" s="12"/>
      <c r="P1987" s="12"/>
      <c r="Q1987" s="12" t="s">
        <v>10842</v>
      </c>
      <c r="R1987" s="11"/>
      <c r="S1987" s="11"/>
      <c r="T1987" s="11" t="s">
        <v>1021</v>
      </c>
      <c r="U1987" s="11" t="s">
        <v>1021</v>
      </c>
      <c r="V1987" s="11" t="s">
        <v>1021</v>
      </c>
      <c r="W1987" s="27" t="s">
        <v>8242</v>
      </c>
      <c r="X1987" s="27"/>
      <c r="Y1987" s="27">
        <v>771174</v>
      </c>
      <c r="Z1987" s="27"/>
      <c r="AA1987" s="27" t="s">
        <v>7169</v>
      </c>
    </row>
    <row r="1988" spans="1:27" x14ac:dyDescent="0.3">
      <c r="A1988" s="11" t="s">
        <v>5748</v>
      </c>
      <c r="B1988" s="27"/>
      <c r="M1988" s="22" t="str">
        <f t="shared" si="36"/>
        <v>VARIOS : VARIOS - VARIOS |  :  - VARIOS |  :  - VARIOS</v>
      </c>
      <c r="N1988" s="12" t="s">
        <v>1021</v>
      </c>
      <c r="O1988" s="12"/>
      <c r="P1988" s="12"/>
      <c r="Q1988" s="12" t="s">
        <v>1021</v>
      </c>
      <c r="R1988" s="11"/>
      <c r="S1988" s="11"/>
      <c r="T1988" s="11" t="s">
        <v>1021</v>
      </c>
      <c r="U1988" s="11" t="s">
        <v>1021</v>
      </c>
      <c r="V1988" s="11" t="s">
        <v>1021</v>
      </c>
      <c r="W1988" s="27" t="s">
        <v>1145</v>
      </c>
      <c r="X1988" s="27"/>
      <c r="Y1988" s="27"/>
      <c r="Z1988" s="27"/>
      <c r="AA1988" s="27" t="s">
        <v>7288</v>
      </c>
    </row>
    <row r="1989" spans="1:27" x14ac:dyDescent="0.3">
      <c r="A1989" s="11" t="s">
        <v>5749</v>
      </c>
      <c r="B1989" s="27" t="s">
        <v>11307</v>
      </c>
      <c r="M1989" s="22" t="str">
        <f t="shared" si="36"/>
        <v>VARIOS : VARIOS - VARIOS |  :  - VARIOS |  :  - VARIOS</v>
      </c>
      <c r="N1989" s="12" t="s">
        <v>1021</v>
      </c>
      <c r="O1989" s="12"/>
      <c r="P1989" s="12"/>
      <c r="Q1989" s="12" t="s">
        <v>1021</v>
      </c>
      <c r="R1989" s="11"/>
      <c r="S1989" s="11"/>
      <c r="T1989" s="11" t="s">
        <v>1021</v>
      </c>
      <c r="U1989" s="11" t="s">
        <v>1021</v>
      </c>
      <c r="V1989" s="11" t="s">
        <v>1021</v>
      </c>
      <c r="W1989" s="27" t="s">
        <v>8243</v>
      </c>
      <c r="X1989" s="27"/>
      <c r="Y1989" s="27" t="s">
        <v>9313</v>
      </c>
      <c r="Z1989" s="27"/>
      <c r="AA1989" s="27" t="s">
        <v>7317</v>
      </c>
    </row>
    <row r="1990" spans="1:27" x14ac:dyDescent="0.3">
      <c r="A1990" s="11" t="s">
        <v>5750</v>
      </c>
      <c r="B1990" s="27"/>
      <c r="M1990" s="22" t="str">
        <f t="shared" si="36"/>
        <v>VARIOS : VARIOS - VARIOS |  :  - VARIOS |  :  - VARIOS</v>
      </c>
      <c r="N1990" s="12" t="s">
        <v>1021</v>
      </c>
      <c r="O1990" s="12"/>
      <c r="P1990" s="12"/>
      <c r="Q1990" s="12" t="s">
        <v>1021</v>
      </c>
      <c r="R1990" s="11"/>
      <c r="S1990" s="11"/>
      <c r="T1990" s="11" t="s">
        <v>1021</v>
      </c>
      <c r="U1990" s="11" t="s">
        <v>1021</v>
      </c>
      <c r="V1990" s="11" t="s">
        <v>1021</v>
      </c>
      <c r="W1990" s="27" t="s">
        <v>8244</v>
      </c>
      <c r="X1990" s="27"/>
      <c r="Y1990" s="27"/>
      <c r="Z1990" s="27"/>
      <c r="AA1990" s="27" t="s">
        <v>7288</v>
      </c>
    </row>
    <row r="1991" spans="1:27" x14ac:dyDescent="0.3">
      <c r="A1991" s="11" t="s">
        <v>5751</v>
      </c>
      <c r="B1991" s="27"/>
      <c r="M1991" s="22" t="str">
        <f t="shared" si="36"/>
        <v>VARIOS : VARIOS - VARIOS |  :  - VARIOS |  :  - VARIOS</v>
      </c>
      <c r="N1991" s="12" t="s">
        <v>1021</v>
      </c>
      <c r="O1991" s="12"/>
      <c r="P1991" s="12"/>
      <c r="Q1991" s="12" t="s">
        <v>1021</v>
      </c>
      <c r="R1991" s="11"/>
      <c r="S1991" s="11"/>
      <c r="T1991" s="11" t="s">
        <v>1021</v>
      </c>
      <c r="U1991" s="11" t="s">
        <v>1021</v>
      </c>
      <c r="V1991" s="11" t="s">
        <v>1021</v>
      </c>
      <c r="W1991" s="27" t="s">
        <v>8245</v>
      </c>
      <c r="X1991" s="27"/>
      <c r="Y1991" s="27"/>
      <c r="Z1991" s="27"/>
      <c r="AA1991" s="27" t="s">
        <v>7288</v>
      </c>
    </row>
    <row r="1992" spans="1:27" x14ac:dyDescent="0.3">
      <c r="A1992" s="11" t="s">
        <v>5752</v>
      </c>
      <c r="B1992" s="27" t="s">
        <v>11299</v>
      </c>
      <c r="M1992" s="22" t="str">
        <f t="shared" si="36"/>
        <v>HYUNDAI : PORTER - VARIOS |  :  - VARIOS |  :  - VARIOS</v>
      </c>
      <c r="N1992" s="12" t="s">
        <v>1002</v>
      </c>
      <c r="O1992" s="12"/>
      <c r="P1992" s="12"/>
      <c r="Q1992" s="12" t="s">
        <v>1826</v>
      </c>
      <c r="R1992" s="11"/>
      <c r="S1992" s="11"/>
      <c r="T1992" s="11" t="s">
        <v>1021</v>
      </c>
      <c r="U1992" s="11" t="s">
        <v>1021</v>
      </c>
      <c r="V1992" s="11" t="s">
        <v>1021</v>
      </c>
      <c r="W1992" s="27" t="s">
        <v>8246</v>
      </c>
      <c r="X1992" s="27"/>
      <c r="Y1992" s="27">
        <v>771272</v>
      </c>
      <c r="Z1992" s="27"/>
      <c r="AA1992" s="27" t="s">
        <v>7169</v>
      </c>
    </row>
    <row r="1993" spans="1:27" ht="37.5" x14ac:dyDescent="0.3">
      <c r="A1993" s="11" t="s">
        <v>5753</v>
      </c>
      <c r="B1993" s="27" t="s">
        <v>11355</v>
      </c>
      <c r="M1993" s="22" t="str">
        <f t="shared" si="36"/>
        <v>SUZUKI : APV - G16A | MAHINDRA : PICAT - VARIOS |  :  - VARIOS</v>
      </c>
      <c r="N1993" s="12" t="s">
        <v>1010</v>
      </c>
      <c r="O1993" s="12" t="s">
        <v>10843</v>
      </c>
      <c r="P1993" s="12"/>
      <c r="Q1993" s="12" t="s">
        <v>3961</v>
      </c>
      <c r="R1993" s="11" t="s">
        <v>10844</v>
      </c>
      <c r="S1993" s="11"/>
      <c r="T1993" s="11" t="s">
        <v>10523</v>
      </c>
      <c r="U1993" s="11" t="s">
        <v>1021</v>
      </c>
      <c r="V1993" s="11" t="s">
        <v>1021</v>
      </c>
      <c r="W1993" s="27" t="s">
        <v>8247</v>
      </c>
      <c r="X1993" s="27"/>
      <c r="Y1993" s="27" t="s">
        <v>9314</v>
      </c>
      <c r="Z1993" s="27">
        <v>41455</v>
      </c>
      <c r="AA1993" s="27" t="s">
        <v>7345</v>
      </c>
    </row>
    <row r="1994" spans="1:27" x14ac:dyDescent="0.3">
      <c r="A1994" s="11" t="s">
        <v>5754</v>
      </c>
      <c r="B1994" s="27"/>
      <c r="M1994" s="22" t="str">
        <f t="shared" si="36"/>
        <v>VARIOS : VARIOS - VARIOS |  :  - VARIOS |  :  - VARIOS</v>
      </c>
      <c r="N1994" s="12" t="s">
        <v>1021</v>
      </c>
      <c r="O1994" s="12"/>
      <c r="P1994" s="12"/>
      <c r="Q1994" s="12" t="s">
        <v>1021</v>
      </c>
      <c r="R1994" s="11"/>
      <c r="S1994" s="11"/>
      <c r="T1994" s="11" t="s">
        <v>1021</v>
      </c>
      <c r="U1994" s="11" t="s">
        <v>1021</v>
      </c>
      <c r="V1994" s="11" t="s">
        <v>1021</v>
      </c>
      <c r="W1994" s="27" t="s">
        <v>8248</v>
      </c>
      <c r="X1994" s="27"/>
      <c r="Y1994" s="27"/>
      <c r="Z1994" s="27"/>
      <c r="AA1994" s="27" t="s">
        <v>7288</v>
      </c>
    </row>
    <row r="1995" spans="1:27" x14ac:dyDescent="0.3">
      <c r="A1995" s="11" t="s">
        <v>5755</v>
      </c>
      <c r="B1995" s="27"/>
      <c r="M1995" s="22" t="str">
        <f t="shared" si="36"/>
        <v>VARIOS : VARIOS - VARIOS |  :  - VARIOS |  :  - VARIOS</v>
      </c>
      <c r="N1995" s="12" t="s">
        <v>1021</v>
      </c>
      <c r="O1995" s="12"/>
      <c r="P1995" s="12"/>
      <c r="Q1995" s="12" t="s">
        <v>1021</v>
      </c>
      <c r="R1995" s="11"/>
      <c r="S1995" s="11"/>
      <c r="T1995" s="11" t="s">
        <v>1021</v>
      </c>
      <c r="U1995" s="11" t="s">
        <v>1021</v>
      </c>
      <c r="V1995" s="11" t="s">
        <v>1021</v>
      </c>
      <c r="W1995" s="27" t="s">
        <v>8249</v>
      </c>
      <c r="X1995" s="27"/>
      <c r="Y1995" s="27"/>
      <c r="Z1995" s="27"/>
      <c r="AA1995" s="27" t="s">
        <v>7288</v>
      </c>
    </row>
    <row r="1996" spans="1:27" x14ac:dyDescent="0.3">
      <c r="A1996" s="11" t="s">
        <v>5756</v>
      </c>
      <c r="B1996" s="27" t="s">
        <v>11307</v>
      </c>
      <c r="M1996" s="22" t="str">
        <f t="shared" si="36"/>
        <v>SUZUKI : VITARA - VARIOS |  :  - VARIOS |  :  - VARIOS</v>
      </c>
      <c r="N1996" s="12" t="s">
        <v>1010</v>
      </c>
      <c r="O1996" s="12"/>
      <c r="P1996" s="12"/>
      <c r="Q1996" s="12" t="s">
        <v>1707</v>
      </c>
      <c r="R1996" s="11"/>
      <c r="S1996" s="11"/>
      <c r="T1996" s="11" t="s">
        <v>1021</v>
      </c>
      <c r="U1996" s="11" t="s">
        <v>1021</v>
      </c>
      <c r="V1996" s="11" t="s">
        <v>1021</v>
      </c>
      <c r="W1996" s="27" t="s">
        <v>8250</v>
      </c>
      <c r="X1996" s="27"/>
      <c r="Y1996" s="27" t="s">
        <v>9315</v>
      </c>
      <c r="Z1996" s="27" t="s">
        <v>9315</v>
      </c>
      <c r="AA1996" s="27" t="s">
        <v>7169</v>
      </c>
    </row>
    <row r="1997" spans="1:27" x14ac:dyDescent="0.3">
      <c r="A1997" s="11" t="s">
        <v>5757</v>
      </c>
      <c r="B1997" s="27" t="s">
        <v>11307</v>
      </c>
      <c r="M1997" s="22" t="str">
        <f t="shared" si="36"/>
        <v xml:space="preserve">MITSUBISHI : CANTER, ROSA - VARIOS |  :  -  |  :  - </v>
      </c>
      <c r="N1997" s="12" t="s">
        <v>1004</v>
      </c>
      <c r="O1997" s="12"/>
      <c r="P1997" s="12"/>
      <c r="Q1997" s="12" t="s">
        <v>1642</v>
      </c>
      <c r="R1997" s="11"/>
      <c r="S1997" s="11"/>
      <c r="T1997" s="11" t="s">
        <v>1021</v>
      </c>
      <c r="U1997" s="11"/>
      <c r="V1997" s="11"/>
      <c r="W1997" s="27" t="s">
        <v>8251</v>
      </c>
      <c r="X1997" s="27"/>
      <c r="Y1997" s="27" t="s">
        <v>9316</v>
      </c>
      <c r="Z1997" s="27" t="s">
        <v>9316</v>
      </c>
      <c r="AA1997" s="27" t="s">
        <v>7346</v>
      </c>
    </row>
    <row r="1998" spans="1:27" x14ac:dyDescent="0.3">
      <c r="A1998" s="11" t="s">
        <v>5758</v>
      </c>
      <c r="B1998" s="27" t="s">
        <v>11299</v>
      </c>
      <c r="M1998" s="22" t="str">
        <f t="shared" si="36"/>
        <v xml:space="preserve">TOYOTA : HILUX, FORTUNE - VARIOS |  :  -  |  :  - </v>
      </c>
      <c r="N1998" s="12" t="s">
        <v>1008</v>
      </c>
      <c r="O1998" s="12"/>
      <c r="P1998" s="12"/>
      <c r="Q1998" s="12" t="s">
        <v>10845</v>
      </c>
      <c r="R1998" s="11"/>
      <c r="S1998" s="11"/>
      <c r="T1998" s="11" t="s">
        <v>1021</v>
      </c>
      <c r="U1998" s="11"/>
      <c r="V1998" s="11"/>
      <c r="W1998" s="27" t="s">
        <v>7867</v>
      </c>
      <c r="X1998" s="27"/>
      <c r="Y1998" s="27">
        <v>771354</v>
      </c>
      <c r="Z1998" s="27"/>
      <c r="AA1998" s="27" t="s">
        <v>7169</v>
      </c>
    </row>
    <row r="1999" spans="1:27" x14ac:dyDescent="0.3">
      <c r="A1999" s="11" t="s">
        <v>5759</v>
      </c>
      <c r="B1999" s="27"/>
      <c r="M1999" s="22" t="str">
        <f t="shared" si="36"/>
        <v xml:space="preserve">VARIOS : VARIOS - VARIOS |  :  -  |  :  - </v>
      </c>
      <c r="N1999" s="12" t="s">
        <v>1021</v>
      </c>
      <c r="O1999" s="12"/>
      <c r="P1999" s="12"/>
      <c r="Q1999" s="12" t="s">
        <v>1021</v>
      </c>
      <c r="R1999" s="11"/>
      <c r="S1999" s="11"/>
      <c r="T1999" s="11" t="s">
        <v>1021</v>
      </c>
      <c r="U1999" s="11"/>
      <c r="V1999" s="11"/>
      <c r="W1999" s="27"/>
      <c r="X1999" s="27"/>
      <c r="Y1999" s="27" t="s">
        <v>1145</v>
      </c>
      <c r="Z1999" s="27"/>
      <c r="AA1999" s="27"/>
    </row>
    <row r="2000" spans="1:27" x14ac:dyDescent="0.3">
      <c r="A2000" s="11" t="s">
        <v>5760</v>
      </c>
      <c r="B2000" s="27" t="s">
        <v>11356</v>
      </c>
      <c r="M2000" s="22" t="str">
        <f t="shared" si="36"/>
        <v>VARIOS : VARIOS - VARIOS |  :  - VARIOS |  :  - VARIOS</v>
      </c>
      <c r="N2000" s="12" t="s">
        <v>1021</v>
      </c>
      <c r="O2000" s="12"/>
      <c r="P2000" s="12"/>
      <c r="Q2000" s="12" t="s">
        <v>1021</v>
      </c>
      <c r="R2000" s="11"/>
      <c r="S2000" s="11"/>
      <c r="T2000" s="11" t="s">
        <v>1021</v>
      </c>
      <c r="U2000" s="11" t="s">
        <v>1021</v>
      </c>
      <c r="V2000" s="11" t="s">
        <v>1021</v>
      </c>
      <c r="W2000" s="27" t="s">
        <v>8252</v>
      </c>
      <c r="X2000" s="27"/>
      <c r="Y2000" s="27"/>
      <c r="Z2000" s="27"/>
      <c r="AA2000" s="27" t="s">
        <v>7333</v>
      </c>
    </row>
    <row r="2001" spans="1:27" x14ac:dyDescent="0.3">
      <c r="A2001" s="11" t="s">
        <v>5761</v>
      </c>
      <c r="B2001" s="27"/>
      <c r="M2001" s="22" t="str">
        <f t="shared" si="36"/>
        <v>VARIOS : VARIOS - VARIOS |  :  - VARIOS |  :  - VARIOS</v>
      </c>
      <c r="N2001" s="12" t="s">
        <v>1021</v>
      </c>
      <c r="O2001" s="12"/>
      <c r="P2001" s="12"/>
      <c r="Q2001" s="12" t="s">
        <v>1021</v>
      </c>
      <c r="R2001" s="11"/>
      <c r="S2001" s="11"/>
      <c r="T2001" s="11" t="s">
        <v>1021</v>
      </c>
      <c r="U2001" s="11" t="s">
        <v>1021</v>
      </c>
      <c r="V2001" s="11" t="s">
        <v>1021</v>
      </c>
      <c r="W2001" s="27" t="s">
        <v>8253</v>
      </c>
      <c r="X2001" s="27"/>
      <c r="Y2001" s="27"/>
      <c r="Z2001" s="27"/>
      <c r="AA2001" s="27" t="s">
        <v>7288</v>
      </c>
    </row>
    <row r="2002" spans="1:27" x14ac:dyDescent="0.3">
      <c r="A2002" s="11" t="s">
        <v>5762</v>
      </c>
      <c r="B2002" s="27"/>
      <c r="M2002" s="22" t="str">
        <f t="shared" si="36"/>
        <v>VARIOS : VARIOS - VARIOS |  :  - VARIOS |  :  - VARIOS</v>
      </c>
      <c r="N2002" s="12" t="s">
        <v>1021</v>
      </c>
      <c r="O2002" s="12"/>
      <c r="P2002" s="12"/>
      <c r="Q2002" s="12" t="s">
        <v>1021</v>
      </c>
      <c r="R2002" s="11"/>
      <c r="S2002" s="11"/>
      <c r="T2002" s="11" t="s">
        <v>1021</v>
      </c>
      <c r="U2002" s="11" t="s">
        <v>1021</v>
      </c>
      <c r="V2002" s="11" t="s">
        <v>1021</v>
      </c>
      <c r="W2002" s="27" t="s">
        <v>8254</v>
      </c>
      <c r="X2002" s="27"/>
      <c r="Y2002" s="27"/>
      <c r="Z2002" s="27"/>
      <c r="AA2002" s="27" t="s">
        <v>7288</v>
      </c>
    </row>
    <row r="2003" spans="1:27" x14ac:dyDescent="0.3">
      <c r="A2003" s="11" t="s">
        <v>5763</v>
      </c>
      <c r="B2003" s="27"/>
      <c r="M2003" s="22" t="str">
        <f t="shared" si="36"/>
        <v>VARIOS : VARIOS - VARIOS |  :  - VARIOS |  :  - VARIOS</v>
      </c>
      <c r="N2003" s="12" t="s">
        <v>1021</v>
      </c>
      <c r="O2003" s="12"/>
      <c r="P2003" s="12"/>
      <c r="Q2003" s="12" t="s">
        <v>1021</v>
      </c>
      <c r="R2003" s="11"/>
      <c r="S2003" s="11"/>
      <c r="T2003" s="11" t="s">
        <v>1021</v>
      </c>
      <c r="U2003" s="11" t="s">
        <v>1021</v>
      </c>
      <c r="V2003" s="11" t="s">
        <v>1021</v>
      </c>
      <c r="W2003" s="27" t="s">
        <v>8255</v>
      </c>
      <c r="X2003" s="27"/>
      <c r="Y2003" s="27"/>
      <c r="Z2003" s="27"/>
      <c r="AA2003" s="27" t="s">
        <v>7288</v>
      </c>
    </row>
    <row r="2004" spans="1:27" x14ac:dyDescent="0.3">
      <c r="A2004" s="11" t="s">
        <v>5764</v>
      </c>
      <c r="B2004" s="27"/>
      <c r="M2004" s="22" t="str">
        <f t="shared" si="36"/>
        <v>VARIOS : VARIOS - VARIOS |  :  - VARIOS |  :  - VARIOS</v>
      </c>
      <c r="N2004" s="12" t="s">
        <v>1021</v>
      </c>
      <c r="O2004" s="12"/>
      <c r="P2004" s="12"/>
      <c r="Q2004" s="12" t="s">
        <v>1021</v>
      </c>
      <c r="R2004" s="11"/>
      <c r="S2004" s="11"/>
      <c r="T2004" s="11" t="s">
        <v>1021</v>
      </c>
      <c r="U2004" s="11" t="s">
        <v>1021</v>
      </c>
      <c r="V2004" s="11" t="s">
        <v>1021</v>
      </c>
      <c r="W2004" s="27" t="s">
        <v>8256</v>
      </c>
      <c r="X2004" s="27"/>
      <c r="Y2004" s="27"/>
      <c r="Z2004" s="27"/>
      <c r="AA2004" s="27" t="s">
        <v>7288</v>
      </c>
    </row>
    <row r="2005" spans="1:27" x14ac:dyDescent="0.3">
      <c r="A2005" s="11" t="s">
        <v>5765</v>
      </c>
      <c r="B2005" s="27" t="s">
        <v>11334</v>
      </c>
      <c r="M2005" s="22" t="str">
        <f t="shared" si="36"/>
        <v>CHEVROLET : LUV, ISUZU - VARIOS |  :  - VARIOS |  :  - VARIOS</v>
      </c>
      <c r="N2005" s="12" t="s">
        <v>1005</v>
      </c>
      <c r="O2005" s="12"/>
      <c r="P2005" s="12"/>
      <c r="Q2005" s="12" t="s">
        <v>10846</v>
      </c>
      <c r="R2005" s="11"/>
      <c r="S2005" s="11"/>
      <c r="T2005" s="11" t="s">
        <v>1021</v>
      </c>
      <c r="U2005" s="11" t="s">
        <v>1021</v>
      </c>
      <c r="V2005" s="11" t="s">
        <v>1021</v>
      </c>
      <c r="W2005" s="27" t="s">
        <v>8257</v>
      </c>
      <c r="X2005" s="27"/>
      <c r="Y2005" s="27">
        <v>771405</v>
      </c>
      <c r="Z2005" s="27"/>
      <c r="AA2005" s="27" t="s">
        <v>1695</v>
      </c>
    </row>
    <row r="2006" spans="1:27" x14ac:dyDescent="0.3">
      <c r="A2006" s="11" t="s">
        <v>5766</v>
      </c>
      <c r="B2006" s="27"/>
      <c r="M2006" s="22" t="str">
        <f t="shared" si="36"/>
        <v>VARIOS : VARIOS - VARIOS |  :  - VARIOS |  :  - VARIOS</v>
      </c>
      <c r="N2006" s="12" t="s">
        <v>1021</v>
      </c>
      <c r="O2006" s="12"/>
      <c r="P2006" s="12"/>
      <c r="Q2006" s="12" t="s">
        <v>1021</v>
      </c>
      <c r="R2006" s="11"/>
      <c r="S2006" s="11"/>
      <c r="T2006" s="11" t="s">
        <v>1021</v>
      </c>
      <c r="U2006" s="11" t="s">
        <v>1021</v>
      </c>
      <c r="V2006" s="11" t="s">
        <v>1021</v>
      </c>
      <c r="W2006" s="27" t="s">
        <v>8258</v>
      </c>
      <c r="X2006" s="27"/>
      <c r="Y2006" s="27"/>
      <c r="Z2006" s="27"/>
      <c r="AA2006" s="27" t="s">
        <v>7288</v>
      </c>
    </row>
    <row r="2007" spans="1:27" x14ac:dyDescent="0.3">
      <c r="A2007" s="11" t="s">
        <v>5767</v>
      </c>
      <c r="B2007" s="27" t="s">
        <v>11302</v>
      </c>
      <c r="M2007" s="22" t="str">
        <f t="shared" si="36"/>
        <v xml:space="preserve">VARIOS : VARIOS - VARIOS |  :  -  |  :  - </v>
      </c>
      <c r="N2007" s="12" t="s">
        <v>1021</v>
      </c>
      <c r="O2007" s="12"/>
      <c r="P2007" s="12"/>
      <c r="Q2007" s="12" t="s">
        <v>1021</v>
      </c>
      <c r="R2007" s="11"/>
      <c r="S2007" s="11"/>
      <c r="T2007" s="11" t="s">
        <v>1021</v>
      </c>
      <c r="U2007" s="11"/>
      <c r="V2007" s="11"/>
      <c r="W2007" s="27" t="s">
        <v>8259</v>
      </c>
      <c r="X2007" s="27"/>
      <c r="Y2007" s="27"/>
      <c r="Z2007" s="27"/>
      <c r="AA2007" s="27" t="s">
        <v>7308</v>
      </c>
    </row>
    <row r="2008" spans="1:27" x14ac:dyDescent="0.3">
      <c r="A2008" s="11" t="s">
        <v>5768</v>
      </c>
      <c r="B2008" s="27" t="s">
        <v>11299</v>
      </c>
      <c r="M2008" s="22" t="str">
        <f t="shared" si="36"/>
        <v>TOYOTA : HILUX, SURF, PRADO - VARIOS |  :  - VARIOS |  :  - VARIOS</v>
      </c>
      <c r="N2008" s="12" t="s">
        <v>1008</v>
      </c>
      <c r="O2008" s="12"/>
      <c r="P2008" s="12"/>
      <c r="Q2008" s="12" t="s">
        <v>10847</v>
      </c>
      <c r="R2008" s="11"/>
      <c r="S2008" s="11"/>
      <c r="T2008" s="11" t="s">
        <v>1021</v>
      </c>
      <c r="U2008" s="11" t="s">
        <v>1021</v>
      </c>
      <c r="V2008" s="11" t="s">
        <v>1021</v>
      </c>
      <c r="W2008" s="27" t="s">
        <v>8260</v>
      </c>
      <c r="X2008" s="27"/>
      <c r="Y2008" s="27">
        <v>771426</v>
      </c>
      <c r="Z2008" s="27"/>
      <c r="AA2008" s="27" t="s">
        <v>7169</v>
      </c>
    </row>
    <row r="2009" spans="1:27" x14ac:dyDescent="0.3">
      <c r="A2009" s="11" t="s">
        <v>5769</v>
      </c>
      <c r="B2009" s="27" t="s">
        <v>11315</v>
      </c>
      <c r="M2009" s="22" t="str">
        <f t="shared" si="36"/>
        <v xml:space="preserve">TOYOTA : CALDINA, ASOLINERO - VARIOS |  :  -  |  :  - </v>
      </c>
      <c r="N2009" s="12" t="s">
        <v>1008</v>
      </c>
      <c r="O2009" s="12"/>
      <c r="P2009" s="12"/>
      <c r="Q2009" s="12" t="s">
        <v>10848</v>
      </c>
      <c r="R2009" s="11"/>
      <c r="S2009" s="11"/>
      <c r="T2009" s="11" t="s">
        <v>1021</v>
      </c>
      <c r="U2009" s="11"/>
      <c r="V2009" s="11"/>
      <c r="W2009" s="27" t="s">
        <v>8261</v>
      </c>
      <c r="X2009" s="27"/>
      <c r="Y2009" s="27" t="s">
        <v>9317</v>
      </c>
      <c r="Z2009" s="27" t="s">
        <v>10368</v>
      </c>
      <c r="AA2009" s="27" t="s">
        <v>7347</v>
      </c>
    </row>
    <row r="2010" spans="1:27" x14ac:dyDescent="0.3">
      <c r="A2010" s="11" t="s">
        <v>5770</v>
      </c>
      <c r="B2010" s="27"/>
      <c r="M2010" s="22" t="str">
        <f t="shared" si="36"/>
        <v>VARIOS : VARIOS - VARIOS |  :  - VARIOS |  :  - VARIOS</v>
      </c>
      <c r="N2010" s="12" t="s">
        <v>1021</v>
      </c>
      <c r="O2010" s="12"/>
      <c r="P2010" s="12"/>
      <c r="Q2010" s="12" t="s">
        <v>1021</v>
      </c>
      <c r="R2010" s="11"/>
      <c r="S2010" s="11"/>
      <c r="T2010" s="11" t="s">
        <v>1021</v>
      </c>
      <c r="U2010" s="11" t="s">
        <v>1021</v>
      </c>
      <c r="V2010" s="11" t="s">
        <v>1021</v>
      </c>
      <c r="W2010" s="27" t="s">
        <v>8262</v>
      </c>
      <c r="X2010" s="27"/>
      <c r="Y2010" s="27"/>
      <c r="Z2010" s="27"/>
      <c r="AA2010" s="27" t="s">
        <v>7288</v>
      </c>
    </row>
    <row r="2011" spans="1:27" x14ac:dyDescent="0.3">
      <c r="A2011" s="11" t="s">
        <v>5771</v>
      </c>
      <c r="B2011" s="27"/>
      <c r="M2011" s="22" t="str">
        <f t="shared" si="36"/>
        <v>VARIOS : VARIOS - VARIOS |  :  - VARIOS |  :  - VARIOS</v>
      </c>
      <c r="N2011" s="12" t="s">
        <v>1021</v>
      </c>
      <c r="O2011" s="12"/>
      <c r="P2011" s="12"/>
      <c r="Q2011" s="12" t="s">
        <v>1021</v>
      </c>
      <c r="R2011" s="11"/>
      <c r="S2011" s="11"/>
      <c r="T2011" s="11" t="s">
        <v>1021</v>
      </c>
      <c r="U2011" s="11" t="s">
        <v>1021</v>
      </c>
      <c r="V2011" s="11" t="s">
        <v>1021</v>
      </c>
      <c r="W2011" s="27" t="s">
        <v>1145</v>
      </c>
      <c r="X2011" s="27"/>
      <c r="Y2011" s="27"/>
      <c r="Z2011" s="27"/>
      <c r="AA2011" s="27" t="s">
        <v>7288</v>
      </c>
    </row>
    <row r="2012" spans="1:27" x14ac:dyDescent="0.3">
      <c r="A2012" s="11" t="s">
        <v>5772</v>
      </c>
      <c r="B2012" s="27"/>
      <c r="M2012" s="22" t="str">
        <f t="shared" si="36"/>
        <v>SUZUKI : GRAND VITARA - VARIOS |  :  - VARIOS |  :  - VARIOS</v>
      </c>
      <c r="N2012" s="12" t="s">
        <v>1010</v>
      </c>
      <c r="O2012" s="12"/>
      <c r="P2012" s="12"/>
      <c r="Q2012" s="12" t="s">
        <v>1739</v>
      </c>
      <c r="R2012" s="11"/>
      <c r="S2012" s="11"/>
      <c r="T2012" s="11" t="s">
        <v>1021</v>
      </c>
      <c r="U2012" s="11" t="s">
        <v>1021</v>
      </c>
      <c r="V2012" s="11" t="s">
        <v>1021</v>
      </c>
      <c r="W2012" s="27" t="s">
        <v>8263</v>
      </c>
      <c r="X2012" s="27"/>
      <c r="Y2012" s="27"/>
      <c r="Z2012" s="27"/>
      <c r="AA2012" s="27" t="s">
        <v>7283</v>
      </c>
    </row>
    <row r="2013" spans="1:27" x14ac:dyDescent="0.3">
      <c r="A2013" s="11" t="s">
        <v>5773</v>
      </c>
      <c r="B2013" s="27" t="s">
        <v>11299</v>
      </c>
      <c r="M2013" s="22" t="str">
        <f t="shared" ref="M2013:M2076" si="37">CONCATENATE(N2013," : ",Q2013," - ",T2013," | ",O2013," : ",R2013," - ",U2013," | ",P2013," : ",S2013," - ",V2013)</f>
        <v>TOYOTA : TERCEL, VITZ, PLATZ, YARIS - VARIOS |  :  - VARIOS |  :  - VARIOS</v>
      </c>
      <c r="N2013" s="12" t="s">
        <v>1008</v>
      </c>
      <c r="O2013" s="12"/>
      <c r="P2013" s="12"/>
      <c r="Q2013" s="12" t="s">
        <v>10849</v>
      </c>
      <c r="R2013" s="11"/>
      <c r="S2013" s="11"/>
      <c r="T2013" s="11" t="s">
        <v>1021</v>
      </c>
      <c r="U2013" s="11" t="s">
        <v>1021</v>
      </c>
      <c r="V2013" s="11" t="s">
        <v>1021</v>
      </c>
      <c r="W2013" s="27" t="s">
        <v>8264</v>
      </c>
      <c r="X2013" s="27"/>
      <c r="Y2013" s="27">
        <v>771474</v>
      </c>
      <c r="Z2013" s="27"/>
      <c r="AA2013" s="27" t="s">
        <v>7190</v>
      </c>
    </row>
    <row r="2014" spans="1:27" x14ac:dyDescent="0.3">
      <c r="A2014" s="11" t="s">
        <v>5774</v>
      </c>
      <c r="B2014" s="27" t="s">
        <v>11299</v>
      </c>
      <c r="M2014" s="22" t="str">
        <f t="shared" si="37"/>
        <v xml:space="preserve">ISUZU : BUS - TROOPER |  :  -  |  :  - </v>
      </c>
      <c r="N2014" s="12" t="s">
        <v>1013</v>
      </c>
      <c r="O2014" s="12"/>
      <c r="P2014" s="12"/>
      <c r="Q2014" s="12" t="s">
        <v>4762</v>
      </c>
      <c r="R2014" s="11"/>
      <c r="S2014" s="11"/>
      <c r="T2014" s="11" t="s">
        <v>10834</v>
      </c>
      <c r="U2014" s="11"/>
      <c r="V2014" s="11"/>
      <c r="W2014" s="27" t="s">
        <v>8265</v>
      </c>
      <c r="X2014" s="27"/>
      <c r="Y2014" s="27">
        <v>771499</v>
      </c>
      <c r="Z2014" s="27"/>
      <c r="AA2014" s="27" t="s">
        <v>7348</v>
      </c>
    </row>
    <row r="2015" spans="1:27" x14ac:dyDescent="0.3">
      <c r="A2015" s="11" t="s">
        <v>5775</v>
      </c>
      <c r="B2015" s="27" t="s">
        <v>11302</v>
      </c>
      <c r="M2015" s="22" t="str">
        <f t="shared" si="37"/>
        <v xml:space="preserve">NISSAN : VARIOS - VARIOS |  :  -  |  :  - </v>
      </c>
      <c r="N2015" s="12" t="s">
        <v>1003</v>
      </c>
      <c r="O2015" s="12"/>
      <c r="P2015" s="12"/>
      <c r="Q2015" s="12" t="s">
        <v>1021</v>
      </c>
      <c r="R2015" s="11"/>
      <c r="S2015" s="11"/>
      <c r="T2015" s="11" t="s">
        <v>1021</v>
      </c>
      <c r="U2015" s="11"/>
      <c r="V2015" s="11"/>
      <c r="W2015" s="27" t="s">
        <v>8266</v>
      </c>
      <c r="X2015" s="27"/>
      <c r="Y2015" s="27" t="s">
        <v>9318</v>
      </c>
      <c r="Z2015" s="27"/>
      <c r="AA2015" s="27" t="s">
        <v>7203</v>
      </c>
    </row>
    <row r="2016" spans="1:27" x14ac:dyDescent="0.3">
      <c r="A2016" s="11" t="s">
        <v>5776</v>
      </c>
      <c r="B2016" s="27"/>
      <c r="M2016" s="22" t="str">
        <f t="shared" si="37"/>
        <v>VARIOS : VARIOS - VARIOS |  :  - VARIOS |  :  - VARIOS</v>
      </c>
      <c r="N2016" s="12" t="s">
        <v>1021</v>
      </c>
      <c r="O2016" s="12"/>
      <c r="P2016" s="12"/>
      <c r="Q2016" s="12" t="s">
        <v>1021</v>
      </c>
      <c r="R2016" s="11"/>
      <c r="S2016" s="11"/>
      <c r="T2016" s="11" t="s">
        <v>1021</v>
      </c>
      <c r="U2016" s="11" t="s">
        <v>1021</v>
      </c>
      <c r="V2016" s="11" t="s">
        <v>1021</v>
      </c>
      <c r="W2016" s="27" t="s">
        <v>8267</v>
      </c>
      <c r="X2016" s="27"/>
      <c r="Y2016" s="27"/>
      <c r="Z2016" s="27"/>
      <c r="AA2016" s="27" t="s">
        <v>7288</v>
      </c>
    </row>
    <row r="2017" spans="1:27" ht="37.5" x14ac:dyDescent="0.3">
      <c r="A2017" s="11" t="s">
        <v>5777</v>
      </c>
      <c r="B2017" s="27"/>
      <c r="M2017" s="22" t="str">
        <f t="shared" si="37"/>
        <v>TOYOTA : VARIOS - VARIOS |  :  - VARIOS |  :  - VARIOS</v>
      </c>
      <c r="N2017" s="12" t="s">
        <v>1008</v>
      </c>
      <c r="O2017" s="12"/>
      <c r="P2017" s="12"/>
      <c r="Q2017" s="12" t="s">
        <v>1021</v>
      </c>
      <c r="R2017" s="11"/>
      <c r="S2017" s="11"/>
      <c r="T2017" s="11" t="s">
        <v>1021</v>
      </c>
      <c r="U2017" s="11" t="s">
        <v>1021</v>
      </c>
      <c r="V2017" s="11" t="s">
        <v>1021</v>
      </c>
      <c r="W2017" s="27" t="s">
        <v>8268</v>
      </c>
      <c r="X2017" s="27"/>
      <c r="Y2017" s="27"/>
      <c r="Z2017" s="27"/>
      <c r="AA2017" s="27" t="s">
        <v>7349</v>
      </c>
    </row>
    <row r="2018" spans="1:27" x14ac:dyDescent="0.3">
      <c r="A2018" s="11" t="s">
        <v>5778</v>
      </c>
      <c r="B2018" s="27"/>
      <c r="M2018" s="22" t="str">
        <f t="shared" si="37"/>
        <v>VARIOS : VARIOS - VARIOS |  :  - VARIOS |  :  - VARIOS</v>
      </c>
      <c r="N2018" s="12" t="s">
        <v>1021</v>
      </c>
      <c r="O2018" s="12"/>
      <c r="P2018" s="12"/>
      <c r="Q2018" s="12" t="s">
        <v>1021</v>
      </c>
      <c r="R2018" s="11"/>
      <c r="S2018" s="11"/>
      <c r="T2018" s="11" t="s">
        <v>1021</v>
      </c>
      <c r="U2018" s="11" t="s">
        <v>1021</v>
      </c>
      <c r="V2018" s="11" t="s">
        <v>1021</v>
      </c>
      <c r="W2018" s="27" t="s">
        <v>8269</v>
      </c>
      <c r="X2018" s="27"/>
      <c r="Y2018" s="27"/>
      <c r="Z2018" s="27"/>
      <c r="AA2018" s="27" t="s">
        <v>7288</v>
      </c>
    </row>
    <row r="2019" spans="1:27" ht="37.5" x14ac:dyDescent="0.3">
      <c r="A2019" s="11" t="s">
        <v>5779</v>
      </c>
      <c r="B2019" s="27" t="s">
        <v>11307</v>
      </c>
      <c r="M2019" s="22" t="str">
        <f t="shared" si="37"/>
        <v>SUZUKI : ALTO - VARIOS |  :  - VARIOS |  :  - VARIOS</v>
      </c>
      <c r="N2019" s="12" t="s">
        <v>1010</v>
      </c>
      <c r="O2019" s="12"/>
      <c r="P2019" s="12"/>
      <c r="Q2019" s="12" t="s">
        <v>1197</v>
      </c>
      <c r="R2019" s="11"/>
      <c r="S2019" s="11"/>
      <c r="T2019" s="11" t="s">
        <v>1021</v>
      </c>
      <c r="U2019" s="11" t="s">
        <v>1021</v>
      </c>
      <c r="V2019" s="11" t="s">
        <v>1021</v>
      </c>
      <c r="W2019" s="27" t="s">
        <v>8270</v>
      </c>
      <c r="X2019" s="27"/>
      <c r="Y2019" s="27" t="s">
        <v>9319</v>
      </c>
      <c r="Z2019" s="27" t="s">
        <v>9319</v>
      </c>
      <c r="AA2019" s="27" t="s">
        <v>7301</v>
      </c>
    </row>
    <row r="2020" spans="1:27" x14ac:dyDescent="0.3">
      <c r="A2020" s="11" t="s">
        <v>5780</v>
      </c>
      <c r="B2020" s="27"/>
      <c r="M2020" s="22" t="str">
        <f t="shared" si="37"/>
        <v>VARIOS : VARIOS - VARIOS |  :  - VARIOS |  :  - VARIOS</v>
      </c>
      <c r="N2020" s="12" t="s">
        <v>1021</v>
      </c>
      <c r="O2020" s="12"/>
      <c r="P2020" s="12"/>
      <c r="Q2020" s="12" t="s">
        <v>1021</v>
      </c>
      <c r="R2020" s="11"/>
      <c r="S2020" s="11"/>
      <c r="T2020" s="11" t="s">
        <v>1021</v>
      </c>
      <c r="U2020" s="11" t="s">
        <v>1021</v>
      </c>
      <c r="V2020" s="11" t="s">
        <v>1021</v>
      </c>
      <c r="W2020" s="27" t="s">
        <v>8271</v>
      </c>
      <c r="X2020" s="27"/>
      <c r="Y2020" s="27"/>
      <c r="Z2020" s="27"/>
      <c r="AA2020" s="27" t="s">
        <v>7288</v>
      </c>
    </row>
    <row r="2021" spans="1:27" x14ac:dyDescent="0.3">
      <c r="A2021" s="11" t="s">
        <v>5781</v>
      </c>
      <c r="B2021" s="27" t="s">
        <v>11334</v>
      </c>
      <c r="M2021" s="22" t="str">
        <f t="shared" si="37"/>
        <v>TOYOTA : COASTER - DYNA, HINO |  :  - VARIOS |  :  - VARIOS</v>
      </c>
      <c r="N2021" s="12" t="s">
        <v>1008</v>
      </c>
      <c r="O2021" s="12"/>
      <c r="P2021" s="12"/>
      <c r="Q2021" s="12" t="s">
        <v>1679</v>
      </c>
      <c r="R2021" s="11"/>
      <c r="S2021" s="11"/>
      <c r="T2021" s="11" t="s">
        <v>10850</v>
      </c>
      <c r="U2021" s="11" t="s">
        <v>1021</v>
      </c>
      <c r="V2021" s="11" t="s">
        <v>1021</v>
      </c>
      <c r="W2021" s="27" t="s">
        <v>8272</v>
      </c>
      <c r="X2021" s="27"/>
      <c r="Y2021" s="27">
        <v>771591</v>
      </c>
      <c r="Z2021" s="27"/>
      <c r="AA2021" s="27" t="s">
        <v>7169</v>
      </c>
    </row>
    <row r="2022" spans="1:27" x14ac:dyDescent="0.3">
      <c r="A2022" s="11" t="s">
        <v>5782</v>
      </c>
      <c r="B2022" s="27" t="s">
        <v>11299</v>
      </c>
      <c r="M2022" s="22" t="str">
        <f t="shared" si="37"/>
        <v xml:space="preserve">ISUZU : VARIOS - VARIOS |  :  -  |  :  - </v>
      </c>
      <c r="N2022" s="12" t="s">
        <v>1013</v>
      </c>
      <c r="O2022" s="12"/>
      <c r="P2022" s="12"/>
      <c r="Q2022" s="12" t="s">
        <v>1021</v>
      </c>
      <c r="R2022" s="11"/>
      <c r="S2022" s="11"/>
      <c r="T2022" s="11" t="s">
        <v>1021</v>
      </c>
      <c r="U2022" s="11"/>
      <c r="V2022" s="11"/>
      <c r="W2022" s="27" t="s">
        <v>8273</v>
      </c>
      <c r="X2022" s="27"/>
      <c r="Y2022" s="27">
        <v>771600</v>
      </c>
      <c r="Z2022" s="27"/>
      <c r="AA2022" s="27" t="s">
        <v>7220</v>
      </c>
    </row>
    <row r="2023" spans="1:27" x14ac:dyDescent="0.3">
      <c r="A2023" s="11" t="s">
        <v>5783</v>
      </c>
      <c r="B2023" s="27" t="s">
        <v>11300</v>
      </c>
      <c r="M2023" s="22" t="str">
        <f t="shared" si="37"/>
        <v>ISUZU : VARIOS - VARIOS |  :  - VARIOS |  :  - VARIOS</v>
      </c>
      <c r="N2023" s="12" t="s">
        <v>1013</v>
      </c>
      <c r="O2023" s="12"/>
      <c r="P2023" s="12"/>
      <c r="Q2023" s="12" t="s">
        <v>1021</v>
      </c>
      <c r="R2023" s="11"/>
      <c r="S2023" s="11"/>
      <c r="T2023" s="11" t="s">
        <v>1021</v>
      </c>
      <c r="U2023" s="11" t="s">
        <v>1021</v>
      </c>
      <c r="V2023" s="11" t="s">
        <v>1021</v>
      </c>
      <c r="W2023" s="27" t="s">
        <v>8274</v>
      </c>
      <c r="X2023" s="27"/>
      <c r="Y2023" s="27" t="s">
        <v>9320</v>
      </c>
      <c r="Z2023" s="27" t="s">
        <v>9320</v>
      </c>
      <c r="AA2023" s="27" t="s">
        <v>7350</v>
      </c>
    </row>
    <row r="2024" spans="1:27" x14ac:dyDescent="0.3">
      <c r="A2024" s="11" t="s">
        <v>5784</v>
      </c>
      <c r="B2024" s="27"/>
      <c r="M2024" s="22" t="str">
        <f t="shared" si="37"/>
        <v>VARIOS : VARIOS - VARIOS |  :  - VARIOS |  :  - VARIOS</v>
      </c>
      <c r="N2024" s="12" t="s">
        <v>1021</v>
      </c>
      <c r="O2024" s="12"/>
      <c r="P2024" s="12"/>
      <c r="Q2024" s="12" t="s">
        <v>1021</v>
      </c>
      <c r="R2024" s="11"/>
      <c r="S2024" s="11"/>
      <c r="T2024" s="11" t="s">
        <v>1021</v>
      </c>
      <c r="U2024" s="11" t="s">
        <v>1021</v>
      </c>
      <c r="V2024" s="11" t="s">
        <v>1021</v>
      </c>
      <c r="W2024" s="27" t="s">
        <v>1145</v>
      </c>
      <c r="X2024" s="27"/>
      <c r="Y2024" s="27"/>
      <c r="Z2024" s="27"/>
      <c r="AA2024" s="27" t="s">
        <v>1145</v>
      </c>
    </row>
    <row r="2025" spans="1:27" x14ac:dyDescent="0.3">
      <c r="A2025" s="11" t="s">
        <v>5785</v>
      </c>
      <c r="B2025" s="27"/>
      <c r="M2025" s="22" t="str">
        <f t="shared" si="37"/>
        <v>VARIOS : VARIOS - VARIOS |  :  - VARIOS |  :  - VARIOS</v>
      </c>
      <c r="N2025" s="12" t="s">
        <v>1021</v>
      </c>
      <c r="O2025" s="12"/>
      <c r="P2025" s="12"/>
      <c r="Q2025" s="12" t="s">
        <v>1021</v>
      </c>
      <c r="R2025" s="11"/>
      <c r="S2025" s="11"/>
      <c r="T2025" s="11" t="s">
        <v>1021</v>
      </c>
      <c r="U2025" s="11" t="s">
        <v>1021</v>
      </c>
      <c r="V2025" s="11" t="s">
        <v>1021</v>
      </c>
      <c r="W2025" s="27" t="s">
        <v>8275</v>
      </c>
      <c r="X2025" s="27"/>
      <c r="Y2025" s="27"/>
      <c r="Z2025" s="27"/>
      <c r="AA2025" s="27" t="s">
        <v>7288</v>
      </c>
    </row>
    <row r="2026" spans="1:27" x14ac:dyDescent="0.3">
      <c r="A2026" s="11" t="s">
        <v>5786</v>
      </c>
      <c r="B2026" s="27" t="s">
        <v>11299</v>
      </c>
      <c r="M2026" s="22" t="str">
        <f t="shared" si="37"/>
        <v xml:space="preserve">NISSAN : NAVARA - D40 |  :  -  |  :  - </v>
      </c>
      <c r="N2026" s="12" t="s">
        <v>1003</v>
      </c>
      <c r="O2026" s="12"/>
      <c r="P2026" s="12"/>
      <c r="Q2026" s="12" t="s">
        <v>10851</v>
      </c>
      <c r="R2026" s="11"/>
      <c r="S2026" s="11"/>
      <c r="T2026" s="11" t="s">
        <v>10852</v>
      </c>
      <c r="U2026" s="11"/>
      <c r="V2026" s="11"/>
      <c r="W2026" s="27" t="s">
        <v>8276</v>
      </c>
      <c r="X2026" s="27"/>
      <c r="Y2026" s="27"/>
      <c r="Z2026" s="27"/>
      <c r="AA2026" s="27" t="s">
        <v>7348</v>
      </c>
    </row>
    <row r="2027" spans="1:27" x14ac:dyDescent="0.3">
      <c r="A2027" s="11" t="s">
        <v>5787</v>
      </c>
      <c r="B2027" s="27"/>
      <c r="M2027" s="22" t="str">
        <f t="shared" si="37"/>
        <v>VARIOS : VARIOS - VARIOS |  :  - VARIOS |  :  - VARIOS</v>
      </c>
      <c r="N2027" s="12" t="s">
        <v>1021</v>
      </c>
      <c r="O2027" s="12"/>
      <c r="P2027" s="12"/>
      <c r="Q2027" s="12" t="s">
        <v>1021</v>
      </c>
      <c r="R2027" s="11"/>
      <c r="S2027" s="11"/>
      <c r="T2027" s="11" t="s">
        <v>1021</v>
      </c>
      <c r="U2027" s="11" t="s">
        <v>1021</v>
      </c>
      <c r="V2027" s="11" t="s">
        <v>1021</v>
      </c>
      <c r="W2027" s="27" t="s">
        <v>8277</v>
      </c>
      <c r="X2027" s="27"/>
      <c r="Y2027" s="27"/>
      <c r="Z2027" s="27"/>
      <c r="AA2027" s="27" t="s">
        <v>7288</v>
      </c>
    </row>
    <row r="2028" spans="1:27" x14ac:dyDescent="0.3">
      <c r="A2028" s="11" t="s">
        <v>5788</v>
      </c>
      <c r="B2028" s="27" t="s">
        <v>11299</v>
      </c>
      <c r="M2028" s="22" t="str">
        <f t="shared" si="37"/>
        <v xml:space="preserve">MITSUBISHI : CANTER - PAJERO |  :  -  |  :  - </v>
      </c>
      <c r="N2028" s="12" t="s">
        <v>1004</v>
      </c>
      <c r="O2028" s="12"/>
      <c r="P2028" s="12"/>
      <c r="Q2028" s="12" t="s">
        <v>1633</v>
      </c>
      <c r="R2028" s="11"/>
      <c r="S2028" s="11"/>
      <c r="T2028" s="11" t="s">
        <v>3184</v>
      </c>
      <c r="U2028" s="11"/>
      <c r="V2028" s="11"/>
      <c r="W2028" s="27" t="s">
        <v>8278</v>
      </c>
      <c r="X2028" s="27"/>
      <c r="Y2028" s="27">
        <v>771615</v>
      </c>
      <c r="Z2028" s="27"/>
      <c r="AA2028" s="27" t="s">
        <v>7203</v>
      </c>
    </row>
    <row r="2029" spans="1:27" x14ac:dyDescent="0.3">
      <c r="A2029" s="11" t="s">
        <v>5789</v>
      </c>
      <c r="B2029" s="27"/>
      <c r="M2029" s="22" t="str">
        <f t="shared" si="37"/>
        <v>VARIOS : VARIOS - VARIOS |  :  - VARIOS |  :  - VARIOS</v>
      </c>
      <c r="N2029" s="12" t="s">
        <v>1021</v>
      </c>
      <c r="O2029" s="12"/>
      <c r="P2029" s="12"/>
      <c r="Q2029" s="12" t="s">
        <v>1021</v>
      </c>
      <c r="R2029" s="11"/>
      <c r="S2029" s="11"/>
      <c r="T2029" s="11" t="s">
        <v>1021</v>
      </c>
      <c r="U2029" s="11" t="s">
        <v>1021</v>
      </c>
      <c r="V2029" s="11" t="s">
        <v>1021</v>
      </c>
      <c r="W2029" s="27" t="s">
        <v>8279</v>
      </c>
      <c r="X2029" s="27"/>
      <c r="Y2029" s="27"/>
      <c r="Z2029" s="27"/>
      <c r="AA2029" s="27" t="s">
        <v>7288</v>
      </c>
    </row>
    <row r="2030" spans="1:27" x14ac:dyDescent="0.3">
      <c r="A2030" s="11" t="s">
        <v>5790</v>
      </c>
      <c r="B2030" s="27"/>
      <c r="M2030" s="22" t="str">
        <f t="shared" si="37"/>
        <v>VARIOS : VARIOS - VARIOS |  :  - VARIOS |  :  - VARIOS</v>
      </c>
      <c r="N2030" s="12" t="s">
        <v>1021</v>
      </c>
      <c r="O2030" s="12"/>
      <c r="P2030" s="12"/>
      <c r="Q2030" s="12" t="s">
        <v>1021</v>
      </c>
      <c r="R2030" s="11"/>
      <c r="S2030" s="11"/>
      <c r="T2030" s="11" t="s">
        <v>1021</v>
      </c>
      <c r="U2030" s="11" t="s">
        <v>1021</v>
      </c>
      <c r="V2030" s="11" t="s">
        <v>1021</v>
      </c>
      <c r="W2030" s="27" t="s">
        <v>8280</v>
      </c>
      <c r="X2030" s="27"/>
      <c r="Y2030" s="27"/>
      <c r="Z2030" s="27"/>
      <c r="AA2030" s="27" t="s">
        <v>7288</v>
      </c>
    </row>
    <row r="2031" spans="1:27" x14ac:dyDescent="0.3">
      <c r="A2031" s="11" t="s">
        <v>5791</v>
      </c>
      <c r="B2031" s="27" t="s">
        <v>11307</v>
      </c>
      <c r="M2031" s="22" t="str">
        <f t="shared" si="37"/>
        <v>JAC : VARIOS - VARIOS |  :  - VARIOS |  :  - VARIOS</v>
      </c>
      <c r="N2031" s="12" t="s">
        <v>1015</v>
      </c>
      <c r="O2031" s="12"/>
      <c r="P2031" s="12"/>
      <c r="Q2031" s="12" t="s">
        <v>1021</v>
      </c>
      <c r="R2031" s="11"/>
      <c r="S2031" s="11"/>
      <c r="T2031" s="11" t="s">
        <v>1021</v>
      </c>
      <c r="U2031" s="11" t="s">
        <v>1021</v>
      </c>
      <c r="V2031" s="11" t="s">
        <v>1021</v>
      </c>
      <c r="W2031" s="27" t="s">
        <v>8281</v>
      </c>
      <c r="X2031" s="27"/>
      <c r="Y2031" s="27" t="s">
        <v>9321</v>
      </c>
      <c r="Z2031" s="27" t="s">
        <v>9321</v>
      </c>
      <c r="AA2031" s="27" t="s">
        <v>7169</v>
      </c>
    </row>
    <row r="2032" spans="1:27" x14ac:dyDescent="0.3">
      <c r="A2032" s="11" t="s">
        <v>5792</v>
      </c>
      <c r="B2032" s="27" t="s">
        <v>11307</v>
      </c>
      <c r="M2032" s="22" t="str">
        <f t="shared" si="37"/>
        <v>SUZUKI : VARIOS - VARIOS |  :  - VARIOS |  :  - VARIOS</v>
      </c>
      <c r="N2032" s="12" t="s">
        <v>1010</v>
      </c>
      <c r="O2032" s="12"/>
      <c r="P2032" s="12"/>
      <c r="Q2032" s="12" t="s">
        <v>1021</v>
      </c>
      <c r="R2032" s="11"/>
      <c r="S2032" s="11"/>
      <c r="T2032" s="11" t="s">
        <v>1021</v>
      </c>
      <c r="U2032" s="11" t="s">
        <v>1021</v>
      </c>
      <c r="V2032" s="11" t="s">
        <v>1021</v>
      </c>
      <c r="W2032" s="27" t="s">
        <v>8282</v>
      </c>
      <c r="X2032" s="27"/>
      <c r="Y2032" s="27" t="s">
        <v>9322</v>
      </c>
      <c r="Z2032" s="27" t="s">
        <v>9322</v>
      </c>
      <c r="AA2032" s="27" t="s">
        <v>7351</v>
      </c>
    </row>
    <row r="2033" spans="1:27" x14ac:dyDescent="0.3">
      <c r="A2033" s="11" t="s">
        <v>5793</v>
      </c>
      <c r="B2033" s="27" t="s">
        <v>11302</v>
      </c>
      <c r="M2033" s="22" t="str">
        <f t="shared" si="37"/>
        <v xml:space="preserve">TOYOTA : VARIOS - VARIOS |  :  -  |  :  - </v>
      </c>
      <c r="N2033" s="12" t="s">
        <v>1008</v>
      </c>
      <c r="O2033" s="12"/>
      <c r="P2033" s="12"/>
      <c r="Q2033" s="12" t="s">
        <v>1021</v>
      </c>
      <c r="R2033" s="11"/>
      <c r="S2033" s="11"/>
      <c r="T2033" s="11" t="s">
        <v>1021</v>
      </c>
      <c r="U2033" s="11"/>
      <c r="V2033" s="11"/>
      <c r="W2033" s="27" t="s">
        <v>8283</v>
      </c>
      <c r="X2033" s="27"/>
      <c r="Y2033" s="27"/>
      <c r="Z2033" s="27"/>
      <c r="AA2033" s="27"/>
    </row>
    <row r="2034" spans="1:27" x14ac:dyDescent="0.3">
      <c r="A2034" s="11" t="s">
        <v>5794</v>
      </c>
      <c r="B2034" s="27"/>
      <c r="M2034" s="22" t="str">
        <f t="shared" si="37"/>
        <v>VARIOS : VARIOS - VARIOS |  :  - VARIOS |  :  - VARIOS</v>
      </c>
      <c r="N2034" s="12" t="s">
        <v>1021</v>
      </c>
      <c r="O2034" s="12"/>
      <c r="P2034" s="12"/>
      <c r="Q2034" s="12" t="s">
        <v>1021</v>
      </c>
      <c r="R2034" s="11"/>
      <c r="S2034" s="11"/>
      <c r="T2034" s="11" t="s">
        <v>1021</v>
      </c>
      <c r="U2034" s="11" t="s">
        <v>1021</v>
      </c>
      <c r="V2034" s="11" t="s">
        <v>1021</v>
      </c>
      <c r="W2034" s="27" t="s">
        <v>8284</v>
      </c>
      <c r="X2034" s="27"/>
      <c r="Y2034" s="27"/>
      <c r="Z2034" s="27"/>
      <c r="AA2034" s="27" t="s">
        <v>7288</v>
      </c>
    </row>
    <row r="2035" spans="1:27" x14ac:dyDescent="0.3">
      <c r="A2035" s="11" t="s">
        <v>5795</v>
      </c>
      <c r="B2035" s="27"/>
      <c r="M2035" s="22" t="str">
        <f t="shared" si="37"/>
        <v>VARIOS : VARIOS - VARIOS |  :  - VARIOS |  :  - VARIOS</v>
      </c>
      <c r="N2035" s="12" t="s">
        <v>1021</v>
      </c>
      <c r="O2035" s="12"/>
      <c r="P2035" s="12"/>
      <c r="Q2035" s="12" t="s">
        <v>1021</v>
      </c>
      <c r="R2035" s="11"/>
      <c r="S2035" s="11"/>
      <c r="T2035" s="11" t="s">
        <v>1021</v>
      </c>
      <c r="U2035" s="11" t="s">
        <v>1021</v>
      </c>
      <c r="V2035" s="11" t="s">
        <v>1021</v>
      </c>
      <c r="W2035" s="27" t="s">
        <v>8285</v>
      </c>
      <c r="X2035" s="27"/>
      <c r="Y2035" s="27"/>
      <c r="Z2035" s="27"/>
      <c r="AA2035" s="27" t="s">
        <v>7333</v>
      </c>
    </row>
    <row r="2036" spans="1:27" x14ac:dyDescent="0.3">
      <c r="A2036" s="11" t="s">
        <v>5796</v>
      </c>
      <c r="B2036" s="27" t="s">
        <v>11330</v>
      </c>
      <c r="M2036" s="22" t="str">
        <f t="shared" si="37"/>
        <v>VARIOS : VARIOS - VARIOS |  :  - VARIOS |  :  - VARIOS</v>
      </c>
      <c r="N2036" s="12" t="s">
        <v>1021</v>
      </c>
      <c r="O2036" s="12"/>
      <c r="P2036" s="12"/>
      <c r="Q2036" s="12" t="s">
        <v>1021</v>
      </c>
      <c r="R2036" s="11"/>
      <c r="S2036" s="11"/>
      <c r="T2036" s="11" t="s">
        <v>1021</v>
      </c>
      <c r="U2036" s="11" t="s">
        <v>1021</v>
      </c>
      <c r="V2036" s="11" t="s">
        <v>1021</v>
      </c>
      <c r="W2036" s="27" t="s">
        <v>8281</v>
      </c>
      <c r="X2036" s="27"/>
      <c r="Y2036" s="27"/>
      <c r="Z2036" s="27"/>
      <c r="AA2036" s="27" t="s">
        <v>7288</v>
      </c>
    </row>
    <row r="2037" spans="1:27" x14ac:dyDescent="0.3">
      <c r="A2037" s="11" t="s">
        <v>5797</v>
      </c>
      <c r="B2037" s="27"/>
      <c r="M2037" s="22" t="str">
        <f t="shared" si="37"/>
        <v>VARIOS : VARIOS - VARIOS |  :  - VARIOS |  :  - VARIOS</v>
      </c>
      <c r="N2037" s="12" t="s">
        <v>1021</v>
      </c>
      <c r="O2037" s="12"/>
      <c r="P2037" s="12"/>
      <c r="Q2037" s="12" t="s">
        <v>1021</v>
      </c>
      <c r="R2037" s="11"/>
      <c r="S2037" s="11"/>
      <c r="T2037" s="11" t="s">
        <v>1021</v>
      </c>
      <c r="U2037" s="11" t="s">
        <v>1021</v>
      </c>
      <c r="V2037" s="11" t="s">
        <v>1021</v>
      </c>
      <c r="W2037" s="27" t="s">
        <v>8286</v>
      </c>
      <c r="X2037" s="27"/>
      <c r="Y2037" s="27"/>
      <c r="Z2037" s="27"/>
      <c r="AA2037" s="27" t="s">
        <v>7333</v>
      </c>
    </row>
    <row r="2038" spans="1:27" x14ac:dyDescent="0.3">
      <c r="A2038" s="11" t="s">
        <v>5798</v>
      </c>
      <c r="B2038" s="27" t="s">
        <v>7527</v>
      </c>
      <c r="M2038" s="22" t="str">
        <f t="shared" si="37"/>
        <v>HYUNDAI : PORTER - VARIOS |  :  - VARIOS |  :  - VARIOS</v>
      </c>
      <c r="N2038" s="12" t="s">
        <v>1002</v>
      </c>
      <c r="O2038" s="12"/>
      <c r="P2038" s="12"/>
      <c r="Q2038" s="12" t="s">
        <v>1826</v>
      </c>
      <c r="R2038" s="11"/>
      <c r="S2038" s="11"/>
      <c r="T2038" s="11" t="s">
        <v>1021</v>
      </c>
      <c r="U2038" s="11" t="s">
        <v>1021</v>
      </c>
      <c r="V2038" s="11" t="s">
        <v>1021</v>
      </c>
      <c r="W2038" s="27" t="s">
        <v>8287</v>
      </c>
      <c r="X2038" s="27"/>
      <c r="Y2038" s="27" t="s">
        <v>9323</v>
      </c>
      <c r="Z2038" s="27"/>
      <c r="AA2038" s="27" t="s">
        <v>7352</v>
      </c>
    </row>
    <row r="2039" spans="1:27" ht="37.5" x14ac:dyDescent="0.3">
      <c r="A2039" s="11" t="s">
        <v>5799</v>
      </c>
      <c r="B2039" s="27"/>
      <c r="M2039" s="22" t="str">
        <f t="shared" si="37"/>
        <v>TOYOTA : COROLLA, CALDINA - VARIOS |  :  - VARIOS |  :  - VARIOS</v>
      </c>
      <c r="N2039" s="12" t="s">
        <v>1008</v>
      </c>
      <c r="O2039" s="12"/>
      <c r="P2039" s="12"/>
      <c r="Q2039" s="12" t="s">
        <v>2807</v>
      </c>
      <c r="R2039" s="11"/>
      <c r="S2039" s="11"/>
      <c r="T2039" s="11" t="s">
        <v>1021</v>
      </c>
      <c r="U2039" s="11" t="s">
        <v>1021</v>
      </c>
      <c r="V2039" s="11" t="s">
        <v>1021</v>
      </c>
      <c r="W2039" s="27" t="s">
        <v>8288</v>
      </c>
      <c r="X2039" s="27"/>
      <c r="Y2039" s="27"/>
      <c r="Z2039" s="27"/>
      <c r="AA2039" s="27" t="s">
        <v>7353</v>
      </c>
    </row>
    <row r="2040" spans="1:27" x14ac:dyDescent="0.3">
      <c r="A2040" s="11" t="s">
        <v>5800</v>
      </c>
      <c r="B2040" s="27" t="s">
        <v>11299</v>
      </c>
      <c r="M2040" s="22" t="str">
        <f t="shared" si="37"/>
        <v>HYUNDAI : STAREX - VARIOS |  :  - VARIOS |  :  - VARIOS</v>
      </c>
      <c r="N2040" s="12" t="s">
        <v>1002</v>
      </c>
      <c r="O2040" s="12"/>
      <c r="P2040" s="12"/>
      <c r="Q2040" s="12" t="s">
        <v>1751</v>
      </c>
      <c r="R2040" s="11"/>
      <c r="S2040" s="11"/>
      <c r="T2040" s="11" t="s">
        <v>1021</v>
      </c>
      <c r="U2040" s="11" t="s">
        <v>1021</v>
      </c>
      <c r="V2040" s="11" t="s">
        <v>1021</v>
      </c>
      <c r="W2040" s="27" t="s">
        <v>8289</v>
      </c>
      <c r="X2040" s="27"/>
      <c r="Y2040" s="27" t="s">
        <v>9324</v>
      </c>
      <c r="Z2040" s="27" t="s">
        <v>9324</v>
      </c>
      <c r="AA2040" s="27" t="s">
        <v>7354</v>
      </c>
    </row>
    <row r="2041" spans="1:27" x14ac:dyDescent="0.3">
      <c r="A2041" s="11" t="s">
        <v>5801</v>
      </c>
      <c r="B2041" s="27" t="s">
        <v>11299</v>
      </c>
      <c r="M2041" s="22" t="str">
        <f t="shared" si="37"/>
        <v>TOYOTA : HIACE, HILUX - 1RZ, 3RZ |  :  - VARIOS |  :  - VARIOS</v>
      </c>
      <c r="N2041" s="12" t="s">
        <v>1008</v>
      </c>
      <c r="O2041" s="12"/>
      <c r="P2041" s="12"/>
      <c r="Q2041" s="12" t="s">
        <v>1770</v>
      </c>
      <c r="R2041" s="11"/>
      <c r="S2041" s="11"/>
      <c r="T2041" s="11" t="s">
        <v>10853</v>
      </c>
      <c r="U2041" s="11" t="s">
        <v>1021</v>
      </c>
      <c r="V2041" s="11" t="s">
        <v>1021</v>
      </c>
      <c r="W2041" s="27" t="s">
        <v>8290</v>
      </c>
      <c r="X2041" s="27"/>
      <c r="Y2041" s="27">
        <v>771740</v>
      </c>
      <c r="Z2041" s="27"/>
      <c r="AA2041" s="27" t="s">
        <v>7192</v>
      </c>
    </row>
    <row r="2042" spans="1:27" x14ac:dyDescent="0.3">
      <c r="A2042" s="11" t="s">
        <v>5802</v>
      </c>
      <c r="B2042" s="27"/>
      <c r="M2042" s="22" t="str">
        <f t="shared" si="37"/>
        <v>VARIOS : VARIOS - VARIOS |  :  - VARIOS |  :  - VARIOS</v>
      </c>
      <c r="N2042" s="12" t="s">
        <v>1021</v>
      </c>
      <c r="O2042" s="12"/>
      <c r="P2042" s="12"/>
      <c r="Q2042" s="12" t="s">
        <v>1021</v>
      </c>
      <c r="R2042" s="11"/>
      <c r="S2042" s="11"/>
      <c r="T2042" s="11" t="s">
        <v>1021</v>
      </c>
      <c r="U2042" s="11" t="s">
        <v>1021</v>
      </c>
      <c r="V2042" s="11" t="s">
        <v>1021</v>
      </c>
      <c r="W2042" s="27" t="s">
        <v>8291</v>
      </c>
      <c r="X2042" s="27"/>
      <c r="Y2042" s="27"/>
      <c r="Z2042" s="27"/>
      <c r="AA2042" s="27" t="s">
        <v>7317</v>
      </c>
    </row>
    <row r="2043" spans="1:27" x14ac:dyDescent="0.3">
      <c r="A2043" s="11" t="s">
        <v>5803</v>
      </c>
      <c r="B2043" s="27"/>
      <c r="M2043" s="22" t="str">
        <f t="shared" si="37"/>
        <v>VARIOS : VARIOS - VARIOS |  :  - VARIOS |  :  - VARIOS</v>
      </c>
      <c r="N2043" s="12" t="s">
        <v>1021</v>
      </c>
      <c r="O2043" s="12"/>
      <c r="P2043" s="12"/>
      <c r="Q2043" s="12" t="s">
        <v>1021</v>
      </c>
      <c r="R2043" s="11"/>
      <c r="S2043" s="11"/>
      <c r="T2043" s="11" t="s">
        <v>1021</v>
      </c>
      <c r="U2043" s="11" t="s">
        <v>1021</v>
      </c>
      <c r="V2043" s="11" t="s">
        <v>1021</v>
      </c>
      <c r="W2043" s="27" t="s">
        <v>8292</v>
      </c>
      <c r="X2043" s="27"/>
      <c r="Y2043" s="27"/>
      <c r="Z2043" s="27"/>
      <c r="AA2043" s="27" t="s">
        <v>7333</v>
      </c>
    </row>
    <row r="2044" spans="1:27" ht="37.5" x14ac:dyDescent="0.3">
      <c r="A2044" s="11" t="s">
        <v>5804</v>
      </c>
      <c r="B2044" s="27" t="s">
        <v>11334</v>
      </c>
      <c r="M2044" s="22" t="str">
        <f t="shared" si="37"/>
        <v xml:space="preserve">NISSAN : FERIA, DATSUN, URBAN - TD27 |  :  -  |  :  - </v>
      </c>
      <c r="N2044" s="12" t="s">
        <v>1003</v>
      </c>
      <c r="O2044" s="12"/>
      <c r="P2044" s="12"/>
      <c r="Q2044" s="12" t="s">
        <v>10854</v>
      </c>
      <c r="R2044" s="11"/>
      <c r="S2044" s="11"/>
      <c r="T2044" s="11" t="s">
        <v>2093</v>
      </c>
      <c r="U2044" s="11"/>
      <c r="V2044" s="11"/>
      <c r="W2044" s="27" t="s">
        <v>8293</v>
      </c>
      <c r="X2044" s="27"/>
      <c r="Y2044" s="27">
        <v>771846</v>
      </c>
      <c r="Z2044" s="27"/>
      <c r="AA2044" s="27" t="s">
        <v>7355</v>
      </c>
    </row>
    <row r="2045" spans="1:27" x14ac:dyDescent="0.3">
      <c r="A2045" s="11" t="s">
        <v>5805</v>
      </c>
      <c r="B2045" s="27" t="s">
        <v>11333</v>
      </c>
      <c r="M2045" s="22" t="str">
        <f t="shared" si="37"/>
        <v xml:space="preserve">MITSUBISHI : FUSO - 6D14, 6D15 | GEELY :  -  |  :  - </v>
      </c>
      <c r="N2045" s="12" t="s">
        <v>1004</v>
      </c>
      <c r="O2045" s="12" t="s">
        <v>1011</v>
      </c>
      <c r="P2045" s="12"/>
      <c r="Q2045" s="12" t="s">
        <v>1757</v>
      </c>
      <c r="R2045" s="11"/>
      <c r="S2045" s="11"/>
      <c r="T2045" s="11" t="s">
        <v>2088</v>
      </c>
      <c r="U2045" s="11"/>
      <c r="V2045" s="11"/>
      <c r="W2045" s="27" t="s">
        <v>8294</v>
      </c>
      <c r="X2045" s="27"/>
      <c r="Y2045" s="27">
        <v>772815</v>
      </c>
      <c r="Z2045" s="27"/>
      <c r="AA2045" s="27" t="s">
        <v>7283</v>
      </c>
    </row>
    <row r="2046" spans="1:27" x14ac:dyDescent="0.3">
      <c r="A2046" s="11" t="s">
        <v>5806</v>
      </c>
      <c r="B2046" s="27" t="s">
        <v>11334</v>
      </c>
      <c r="M2046" s="22" t="str">
        <f t="shared" si="37"/>
        <v xml:space="preserve">NISSAN : URBAN - VARIOS |  :  -  |  :  - </v>
      </c>
      <c r="N2046" s="12" t="s">
        <v>1003</v>
      </c>
      <c r="O2046" s="12"/>
      <c r="P2046" s="12"/>
      <c r="Q2046" s="12" t="s">
        <v>10855</v>
      </c>
      <c r="R2046" s="11"/>
      <c r="S2046" s="11"/>
      <c r="T2046" s="11" t="s">
        <v>1021</v>
      </c>
      <c r="U2046" s="11"/>
      <c r="V2046" s="11"/>
      <c r="W2046" s="27" t="s">
        <v>8295</v>
      </c>
      <c r="X2046" s="27"/>
      <c r="Y2046" s="27">
        <v>771864</v>
      </c>
      <c r="Z2046" s="27"/>
      <c r="AA2046" s="27" t="s">
        <v>7190</v>
      </c>
    </row>
    <row r="2047" spans="1:27" x14ac:dyDescent="0.3">
      <c r="A2047" s="11" t="s">
        <v>5807</v>
      </c>
      <c r="B2047" s="27"/>
      <c r="M2047" s="22" t="str">
        <f t="shared" si="37"/>
        <v>VARIOS : VARIOS - VARIOS |  :  - VARIOS |  :  - VARIOS</v>
      </c>
      <c r="N2047" s="12" t="s">
        <v>1021</v>
      </c>
      <c r="O2047" s="12"/>
      <c r="P2047" s="12"/>
      <c r="Q2047" s="12" t="s">
        <v>1021</v>
      </c>
      <c r="R2047" s="11"/>
      <c r="S2047" s="11"/>
      <c r="T2047" s="11" t="s">
        <v>1021</v>
      </c>
      <c r="U2047" s="11" t="s">
        <v>1021</v>
      </c>
      <c r="V2047" s="11" t="s">
        <v>1021</v>
      </c>
      <c r="W2047" s="27" t="s">
        <v>8296</v>
      </c>
      <c r="X2047" s="27"/>
      <c r="Y2047" s="27"/>
      <c r="Z2047" s="27"/>
      <c r="AA2047" s="27" t="s">
        <v>7356</v>
      </c>
    </row>
    <row r="2048" spans="1:27" x14ac:dyDescent="0.3">
      <c r="A2048" s="11" t="s">
        <v>5808</v>
      </c>
      <c r="B2048" s="27" t="s">
        <v>11299</v>
      </c>
      <c r="M2048" s="22" t="str">
        <f t="shared" si="37"/>
        <v xml:space="preserve">MITSUBISHI : 4M40 - 4M41 |  :  -  |  :  - </v>
      </c>
      <c r="N2048" s="12" t="s">
        <v>1004</v>
      </c>
      <c r="O2048" s="12"/>
      <c r="P2048" s="12"/>
      <c r="Q2048" s="12" t="s">
        <v>1997</v>
      </c>
      <c r="R2048" s="11"/>
      <c r="S2048" s="11"/>
      <c r="T2048" s="11" t="s">
        <v>10856</v>
      </c>
      <c r="U2048" s="11"/>
      <c r="V2048" s="11"/>
      <c r="W2048" s="27" t="s">
        <v>8297</v>
      </c>
      <c r="X2048" s="27"/>
      <c r="Y2048" s="27">
        <v>771887</v>
      </c>
      <c r="Z2048" s="27"/>
      <c r="AA2048" s="27" t="s">
        <v>7357</v>
      </c>
    </row>
    <row r="2049" spans="1:27" ht="37.5" x14ac:dyDescent="0.3">
      <c r="A2049" s="11" t="s">
        <v>5809</v>
      </c>
      <c r="B2049" s="27"/>
      <c r="M2049" s="22" t="str">
        <f t="shared" si="37"/>
        <v>ASIA : TOPIC, COMBI - VARIOS |  :  - VARIOS |  :  - VARIOS</v>
      </c>
      <c r="N2049" s="12" t="s">
        <v>2759</v>
      </c>
      <c r="O2049" s="12"/>
      <c r="P2049" s="12"/>
      <c r="Q2049" s="12" t="s">
        <v>10857</v>
      </c>
      <c r="R2049" s="11"/>
      <c r="S2049" s="11"/>
      <c r="T2049" s="11" t="s">
        <v>1021</v>
      </c>
      <c r="U2049" s="11" t="s">
        <v>1021</v>
      </c>
      <c r="V2049" s="11" t="s">
        <v>1021</v>
      </c>
      <c r="W2049" s="27" t="s">
        <v>8298</v>
      </c>
      <c r="X2049" s="27"/>
      <c r="Y2049" s="27"/>
      <c r="Z2049" s="27"/>
      <c r="AA2049" s="27" t="s">
        <v>7358</v>
      </c>
    </row>
    <row r="2050" spans="1:27" x14ac:dyDescent="0.3">
      <c r="A2050" s="11" t="s">
        <v>5810</v>
      </c>
      <c r="B2050" s="27" t="s">
        <v>11308</v>
      </c>
      <c r="M2050" s="22" t="str">
        <f t="shared" si="37"/>
        <v>TOYOTA : VARIOS - VARIOS |  :  - VARIOS |  :  - VARIOS</v>
      </c>
      <c r="N2050" s="12" t="s">
        <v>1008</v>
      </c>
      <c r="O2050" s="12"/>
      <c r="P2050" s="12"/>
      <c r="Q2050" s="12" t="s">
        <v>1021</v>
      </c>
      <c r="R2050" s="11"/>
      <c r="S2050" s="11"/>
      <c r="T2050" s="11" t="s">
        <v>1021</v>
      </c>
      <c r="U2050" s="11" t="s">
        <v>1021</v>
      </c>
      <c r="V2050" s="11" t="s">
        <v>1021</v>
      </c>
      <c r="W2050" s="27" t="s">
        <v>8299</v>
      </c>
      <c r="X2050" s="27"/>
      <c r="Y2050" s="27" t="s">
        <v>9325</v>
      </c>
      <c r="Z2050" s="27"/>
      <c r="AA2050" s="27" t="s">
        <v>7359</v>
      </c>
    </row>
    <row r="2051" spans="1:27" x14ac:dyDescent="0.3">
      <c r="A2051" s="11" t="s">
        <v>5811</v>
      </c>
      <c r="B2051" s="27"/>
      <c r="M2051" s="22" t="str">
        <f t="shared" si="37"/>
        <v>VARIOS : VARIOS - VARIOS |  :  - VARIOS |  :  - VARIOS</v>
      </c>
      <c r="N2051" s="12" t="s">
        <v>1021</v>
      </c>
      <c r="O2051" s="12"/>
      <c r="P2051" s="12"/>
      <c r="Q2051" s="12" t="s">
        <v>1021</v>
      </c>
      <c r="R2051" s="11"/>
      <c r="S2051" s="11"/>
      <c r="T2051" s="11" t="s">
        <v>1021</v>
      </c>
      <c r="U2051" s="11" t="s">
        <v>1021</v>
      </c>
      <c r="V2051" s="11" t="s">
        <v>1021</v>
      </c>
      <c r="W2051" s="27" t="s">
        <v>8300</v>
      </c>
      <c r="X2051" s="27"/>
      <c r="Y2051" s="27" t="s">
        <v>9326</v>
      </c>
      <c r="Z2051" s="27"/>
      <c r="AA2051" s="27" t="s">
        <v>7317</v>
      </c>
    </row>
    <row r="2052" spans="1:27" x14ac:dyDescent="0.3">
      <c r="A2052" s="11" t="s">
        <v>5812</v>
      </c>
      <c r="B2052" s="27"/>
      <c r="M2052" s="22" t="str">
        <f t="shared" si="37"/>
        <v>VARIOS : VARIOS - VARIOS |  :  - VARIOS |  :  - VARIOS</v>
      </c>
      <c r="N2052" s="12" t="s">
        <v>1021</v>
      </c>
      <c r="O2052" s="12"/>
      <c r="P2052" s="12"/>
      <c r="Q2052" s="12" t="s">
        <v>1021</v>
      </c>
      <c r="R2052" s="11"/>
      <c r="S2052" s="11"/>
      <c r="T2052" s="11" t="s">
        <v>1021</v>
      </c>
      <c r="U2052" s="11" t="s">
        <v>1021</v>
      </c>
      <c r="V2052" s="11" t="s">
        <v>1021</v>
      </c>
      <c r="W2052" s="27" t="s">
        <v>8301</v>
      </c>
      <c r="X2052" s="27"/>
      <c r="Y2052" s="27"/>
      <c r="Z2052" s="27"/>
      <c r="AA2052" s="27" t="s">
        <v>7333</v>
      </c>
    </row>
    <row r="2053" spans="1:27" x14ac:dyDescent="0.3">
      <c r="A2053" s="11" t="s">
        <v>5813</v>
      </c>
      <c r="B2053" s="27" t="s">
        <v>11334</v>
      </c>
      <c r="M2053" s="22" t="str">
        <f t="shared" si="37"/>
        <v>VARIOS : VARIOS - VARIOS |  :  - VARIOS |  :  - VARIOS</v>
      </c>
      <c r="N2053" s="12" t="s">
        <v>1021</v>
      </c>
      <c r="O2053" s="12"/>
      <c r="P2053" s="12"/>
      <c r="Q2053" s="12" t="s">
        <v>1021</v>
      </c>
      <c r="R2053" s="11"/>
      <c r="S2053" s="11"/>
      <c r="T2053" s="11" t="s">
        <v>1021</v>
      </c>
      <c r="U2053" s="11" t="s">
        <v>1021</v>
      </c>
      <c r="V2053" s="11" t="s">
        <v>1021</v>
      </c>
      <c r="W2053" s="27" t="s">
        <v>8302</v>
      </c>
      <c r="X2053" s="27"/>
      <c r="Y2053" s="27">
        <v>771925</v>
      </c>
      <c r="Z2053" s="27"/>
      <c r="AA2053" s="27" t="s">
        <v>7333</v>
      </c>
    </row>
    <row r="2054" spans="1:27" x14ac:dyDescent="0.3">
      <c r="A2054" s="11" t="s">
        <v>5814</v>
      </c>
      <c r="B2054" s="27" t="s">
        <v>11330</v>
      </c>
      <c r="M2054" s="22" t="str">
        <f t="shared" si="37"/>
        <v>VARIOS : TERCEL - VARIOS |  :  - VARIOS |  :  - VARIOS</v>
      </c>
      <c r="N2054" s="12" t="s">
        <v>1021</v>
      </c>
      <c r="O2054" s="12"/>
      <c r="P2054" s="12"/>
      <c r="Q2054" s="12" t="s">
        <v>2732</v>
      </c>
      <c r="R2054" s="11"/>
      <c r="S2054" s="11"/>
      <c r="T2054" s="11" t="s">
        <v>1021</v>
      </c>
      <c r="U2054" s="11" t="s">
        <v>1021</v>
      </c>
      <c r="V2054" s="11" t="s">
        <v>1021</v>
      </c>
      <c r="W2054" s="27" t="s">
        <v>8303</v>
      </c>
      <c r="X2054" s="27"/>
      <c r="Y2054" s="27"/>
      <c r="Z2054" s="27"/>
      <c r="AA2054" s="27" t="s">
        <v>7257</v>
      </c>
    </row>
    <row r="2055" spans="1:27" x14ac:dyDescent="0.3">
      <c r="A2055" s="11" t="s">
        <v>5815</v>
      </c>
      <c r="B2055" s="27"/>
      <c r="M2055" s="22" t="str">
        <f t="shared" si="37"/>
        <v>NISSAN : SUNNY - VARIOS |  :  - VARIOS |  :  - VARIOS</v>
      </c>
      <c r="N2055" s="12" t="s">
        <v>1003</v>
      </c>
      <c r="O2055" s="12"/>
      <c r="P2055" s="12"/>
      <c r="Q2055" s="12" t="s">
        <v>1619</v>
      </c>
      <c r="R2055" s="11"/>
      <c r="S2055" s="11"/>
      <c r="T2055" s="11" t="s">
        <v>1021</v>
      </c>
      <c r="U2055" s="11" t="s">
        <v>1021</v>
      </c>
      <c r="V2055" s="11" t="s">
        <v>1021</v>
      </c>
      <c r="W2055" s="27" t="s">
        <v>7934</v>
      </c>
      <c r="X2055" s="27"/>
      <c r="Y2055" s="27"/>
      <c r="Z2055" s="27"/>
      <c r="AA2055" s="27" t="s">
        <v>7288</v>
      </c>
    </row>
    <row r="2056" spans="1:27" ht="37.5" x14ac:dyDescent="0.3">
      <c r="A2056" s="11" t="s">
        <v>5816</v>
      </c>
      <c r="B2056" s="27" t="s">
        <v>11334</v>
      </c>
      <c r="M2056" s="22" t="str">
        <f t="shared" si="37"/>
        <v xml:space="preserve">TOYOTA : CALDINA - VARIOS |  :  -  |  :  - </v>
      </c>
      <c r="N2056" s="12" t="s">
        <v>1008</v>
      </c>
      <c r="O2056" s="12"/>
      <c r="P2056" s="12"/>
      <c r="Q2056" s="12" t="s">
        <v>10465</v>
      </c>
      <c r="R2056" s="11"/>
      <c r="S2056" s="11"/>
      <c r="T2056" s="11" t="s">
        <v>1021</v>
      </c>
      <c r="U2056" s="11"/>
      <c r="V2056" s="11"/>
      <c r="W2056" s="27" t="s">
        <v>8304</v>
      </c>
      <c r="X2056" s="27"/>
      <c r="Y2056" s="27">
        <v>771945</v>
      </c>
      <c r="Z2056" s="27"/>
      <c r="AA2056" s="27" t="s">
        <v>7360</v>
      </c>
    </row>
    <row r="2057" spans="1:27" x14ac:dyDescent="0.3">
      <c r="A2057" s="11" t="s">
        <v>5817</v>
      </c>
      <c r="B2057" s="27" t="s">
        <v>11334</v>
      </c>
      <c r="M2057" s="22" t="str">
        <f t="shared" si="37"/>
        <v xml:space="preserve">VARIOS : VARIOS - VARIOS |  :  -  |  :  - </v>
      </c>
      <c r="N2057" s="12" t="s">
        <v>1021</v>
      </c>
      <c r="O2057" s="12"/>
      <c r="P2057" s="12"/>
      <c r="Q2057" s="12" t="s">
        <v>1021</v>
      </c>
      <c r="R2057" s="11"/>
      <c r="S2057" s="11"/>
      <c r="T2057" s="11" t="s">
        <v>1021</v>
      </c>
      <c r="U2057" s="11"/>
      <c r="V2057" s="11"/>
      <c r="W2057" s="27" t="s">
        <v>8305</v>
      </c>
      <c r="X2057" s="27"/>
      <c r="Y2057" s="27"/>
      <c r="Z2057" s="27"/>
      <c r="AA2057" s="27" t="s">
        <v>7361</v>
      </c>
    </row>
    <row r="2058" spans="1:27" x14ac:dyDescent="0.3">
      <c r="A2058" s="11" t="s">
        <v>5818</v>
      </c>
      <c r="B2058" s="27" t="s">
        <v>11308</v>
      </c>
      <c r="M2058" s="22" t="str">
        <f t="shared" si="37"/>
        <v>VARIOS : VARIOS - VARIOS |  :  - VARIOS |  :  - VARIOS</v>
      </c>
      <c r="N2058" s="12" t="s">
        <v>1021</v>
      </c>
      <c r="O2058" s="12"/>
      <c r="P2058" s="12"/>
      <c r="Q2058" s="12" t="s">
        <v>1021</v>
      </c>
      <c r="R2058" s="11"/>
      <c r="S2058" s="11"/>
      <c r="T2058" s="11" t="s">
        <v>1021</v>
      </c>
      <c r="U2058" s="11" t="s">
        <v>1021</v>
      </c>
      <c r="V2058" s="11" t="s">
        <v>1021</v>
      </c>
      <c r="W2058" s="27" t="s">
        <v>8306</v>
      </c>
      <c r="X2058" s="27"/>
      <c r="Y2058" s="27"/>
      <c r="Z2058" s="27"/>
      <c r="AA2058" s="27" t="s">
        <v>7288</v>
      </c>
    </row>
    <row r="2059" spans="1:27" ht="37.5" x14ac:dyDescent="0.3">
      <c r="A2059" s="11" t="s">
        <v>5819</v>
      </c>
      <c r="B2059" s="27" t="s">
        <v>11307</v>
      </c>
      <c r="M2059" s="22" t="str">
        <f t="shared" si="37"/>
        <v xml:space="preserve">NISSAN : VARIOS - VARIOS | TOYOTA : VARIOS - VARIOS |  :  - </v>
      </c>
      <c r="N2059" s="12" t="s">
        <v>1003</v>
      </c>
      <c r="O2059" s="12" t="s">
        <v>1008</v>
      </c>
      <c r="P2059" s="12"/>
      <c r="Q2059" s="12" t="s">
        <v>1021</v>
      </c>
      <c r="R2059" s="11" t="s">
        <v>1021</v>
      </c>
      <c r="S2059" s="11"/>
      <c r="T2059" s="11" t="s">
        <v>1021</v>
      </c>
      <c r="U2059" s="11" t="s">
        <v>1021</v>
      </c>
      <c r="V2059" s="11"/>
      <c r="W2059" s="27" t="s">
        <v>8307</v>
      </c>
      <c r="X2059" s="27">
        <v>770428</v>
      </c>
      <c r="Y2059" s="27">
        <v>770428</v>
      </c>
      <c r="Z2059" s="27"/>
      <c r="AA2059" s="27" t="s">
        <v>7168</v>
      </c>
    </row>
    <row r="2060" spans="1:27" x14ac:dyDescent="0.3">
      <c r="A2060" s="11" t="s">
        <v>5820</v>
      </c>
      <c r="B2060" s="27" t="s">
        <v>11330</v>
      </c>
      <c r="M2060" s="22" t="str">
        <f t="shared" si="37"/>
        <v>VARIOS : VARIOS - VARIOS |  :  - VARIOS |  :  - VARIOS</v>
      </c>
      <c r="N2060" s="12" t="s">
        <v>1021</v>
      </c>
      <c r="O2060" s="12"/>
      <c r="P2060" s="12"/>
      <c r="Q2060" s="12" t="s">
        <v>1021</v>
      </c>
      <c r="R2060" s="11"/>
      <c r="S2060" s="11"/>
      <c r="T2060" s="11" t="s">
        <v>1021</v>
      </c>
      <c r="U2060" s="11" t="s">
        <v>1021</v>
      </c>
      <c r="V2060" s="11" t="s">
        <v>1021</v>
      </c>
      <c r="W2060" s="27" t="s">
        <v>8308</v>
      </c>
      <c r="X2060" s="27"/>
      <c r="Y2060" s="27"/>
      <c r="Z2060" s="27"/>
      <c r="AA2060" s="27" t="s">
        <v>7288</v>
      </c>
    </row>
    <row r="2061" spans="1:27" x14ac:dyDescent="0.3">
      <c r="A2061" s="11" t="s">
        <v>5821</v>
      </c>
      <c r="B2061" s="27" t="s">
        <v>11308</v>
      </c>
      <c r="M2061" s="22" t="str">
        <f t="shared" si="37"/>
        <v>SUZUKI : GRAND VITARA - VARIOS |  :  - VARIOS |  :  - VARIOS</v>
      </c>
      <c r="N2061" s="12" t="s">
        <v>1010</v>
      </c>
      <c r="O2061" s="12"/>
      <c r="P2061" s="12"/>
      <c r="Q2061" s="12" t="s">
        <v>1739</v>
      </c>
      <c r="R2061" s="11"/>
      <c r="S2061" s="11"/>
      <c r="T2061" s="11" t="s">
        <v>1021</v>
      </c>
      <c r="U2061" s="11" t="s">
        <v>1021</v>
      </c>
      <c r="V2061" s="11" t="s">
        <v>1021</v>
      </c>
      <c r="W2061" s="27" t="s">
        <v>8309</v>
      </c>
      <c r="X2061" s="27"/>
      <c r="Y2061" s="27"/>
      <c r="Z2061" s="27"/>
      <c r="AA2061" s="27" t="s">
        <v>7288</v>
      </c>
    </row>
    <row r="2062" spans="1:27" x14ac:dyDescent="0.3">
      <c r="A2062" s="11" t="s">
        <v>5822</v>
      </c>
      <c r="B2062" s="27" t="s">
        <v>11334</v>
      </c>
      <c r="M2062" s="22" t="str">
        <f t="shared" si="37"/>
        <v xml:space="preserve">MITSUBISHI : FUSO, CANTER, ROSA, BUS - 4D30,4D31,4D32 | HYUNDAI :  -  |  :  - </v>
      </c>
      <c r="N2062" s="12" t="s">
        <v>1004</v>
      </c>
      <c r="O2062" s="12" t="s">
        <v>1002</v>
      </c>
      <c r="P2062" s="12"/>
      <c r="Q2062" s="12" t="s">
        <v>10858</v>
      </c>
      <c r="R2062" s="11"/>
      <c r="S2062" s="11"/>
      <c r="T2062" s="11" t="s">
        <v>10859</v>
      </c>
      <c r="U2062" s="11"/>
      <c r="V2062" s="11"/>
      <c r="W2062" s="27" t="s">
        <v>8310</v>
      </c>
      <c r="X2062" s="27"/>
      <c r="Y2062" s="27">
        <v>772000</v>
      </c>
      <c r="Z2062" s="27"/>
      <c r="AA2062" s="27" t="s">
        <v>7203</v>
      </c>
    </row>
    <row r="2063" spans="1:27" x14ac:dyDescent="0.3">
      <c r="A2063" s="11" t="s">
        <v>5823</v>
      </c>
      <c r="B2063" s="27"/>
      <c r="M2063" s="22" t="str">
        <f t="shared" si="37"/>
        <v>VARIOS : VARIOS - VARIOS |  :  - VARIOS |  :  - VARIOS</v>
      </c>
      <c r="N2063" s="12" t="s">
        <v>1021</v>
      </c>
      <c r="O2063" s="12"/>
      <c r="P2063" s="12"/>
      <c r="Q2063" s="12" t="s">
        <v>1021</v>
      </c>
      <c r="R2063" s="11"/>
      <c r="S2063" s="11"/>
      <c r="T2063" s="11" t="s">
        <v>1021</v>
      </c>
      <c r="U2063" s="11" t="s">
        <v>1021</v>
      </c>
      <c r="V2063" s="11" t="s">
        <v>1021</v>
      </c>
      <c r="W2063" s="27" t="s">
        <v>8311</v>
      </c>
      <c r="X2063" s="27"/>
      <c r="Y2063" s="27"/>
      <c r="Z2063" s="27"/>
      <c r="AA2063" s="27" t="s">
        <v>7288</v>
      </c>
    </row>
    <row r="2064" spans="1:27" ht="37.5" x14ac:dyDescent="0.3">
      <c r="A2064" s="11" t="s">
        <v>5824</v>
      </c>
      <c r="B2064" s="27"/>
      <c r="M2064" s="22" t="str">
        <f t="shared" si="37"/>
        <v>VARIOS : VARIOS - VARIOS |  :  - VARIOS |  :  - VARIOS</v>
      </c>
      <c r="N2064" s="12" t="s">
        <v>1021</v>
      </c>
      <c r="O2064" s="12"/>
      <c r="P2064" s="12"/>
      <c r="Q2064" s="12" t="s">
        <v>1021</v>
      </c>
      <c r="R2064" s="11"/>
      <c r="S2064" s="11"/>
      <c r="T2064" s="11" t="s">
        <v>1021</v>
      </c>
      <c r="U2064" s="11" t="s">
        <v>1021</v>
      </c>
      <c r="V2064" s="11" t="s">
        <v>1021</v>
      </c>
      <c r="W2064" s="27" t="s">
        <v>8312</v>
      </c>
      <c r="X2064" s="27"/>
      <c r="Y2064" s="27"/>
      <c r="Z2064" s="27"/>
      <c r="AA2064" s="27" t="s">
        <v>7342</v>
      </c>
    </row>
    <row r="2065" spans="1:27" ht="37.5" x14ac:dyDescent="0.3">
      <c r="A2065" s="11" t="s">
        <v>5825</v>
      </c>
      <c r="B2065" s="27"/>
      <c r="M2065" s="22" t="str">
        <f t="shared" si="37"/>
        <v>VARIOS : VARIOS - VARIOS |  :  - VARIOS |  :  - VARIOS</v>
      </c>
      <c r="N2065" s="12" t="s">
        <v>1021</v>
      </c>
      <c r="O2065" s="12"/>
      <c r="P2065" s="12"/>
      <c r="Q2065" s="12" t="s">
        <v>1021</v>
      </c>
      <c r="R2065" s="11"/>
      <c r="S2065" s="11"/>
      <c r="T2065" s="11" t="s">
        <v>1021</v>
      </c>
      <c r="U2065" s="11" t="s">
        <v>1021</v>
      </c>
      <c r="V2065" s="11" t="s">
        <v>1021</v>
      </c>
      <c r="W2065" s="27" t="s">
        <v>8313</v>
      </c>
      <c r="X2065" s="27"/>
      <c r="Y2065" s="27"/>
      <c r="Z2065" s="27"/>
      <c r="AA2065" s="27" t="s">
        <v>7362</v>
      </c>
    </row>
    <row r="2066" spans="1:27" x14ac:dyDescent="0.3">
      <c r="A2066" s="11" t="s">
        <v>5826</v>
      </c>
      <c r="B2066" s="27" t="s">
        <v>11334</v>
      </c>
      <c r="M2066" s="22" t="str">
        <f t="shared" si="37"/>
        <v xml:space="preserve">NISSAN : CARAVAN, HOMY, URVAN - TD27 |  :  -  |  :  - </v>
      </c>
      <c r="N2066" s="12" t="s">
        <v>1003</v>
      </c>
      <c r="O2066" s="12"/>
      <c r="P2066" s="12"/>
      <c r="Q2066" s="12" t="s">
        <v>10860</v>
      </c>
      <c r="R2066" s="11"/>
      <c r="S2066" s="11"/>
      <c r="T2066" s="11" t="s">
        <v>2093</v>
      </c>
      <c r="U2066" s="11"/>
      <c r="V2066" s="11"/>
      <c r="W2066" s="27" t="s">
        <v>8314</v>
      </c>
      <c r="X2066" s="27"/>
      <c r="Y2066" s="27">
        <v>772010</v>
      </c>
      <c r="Z2066" s="27"/>
      <c r="AA2066" s="27" t="s">
        <v>7257</v>
      </c>
    </row>
    <row r="2067" spans="1:27" x14ac:dyDescent="0.3">
      <c r="A2067" s="11" t="s">
        <v>5827</v>
      </c>
      <c r="B2067" s="27" t="s">
        <v>11357</v>
      </c>
      <c r="M2067" s="22" t="str">
        <f t="shared" si="37"/>
        <v>VARIOS : VARIOS - VARIOS |  :  - VARIOS |  :  - VARIOS</v>
      </c>
      <c r="N2067" s="12" t="s">
        <v>1021</v>
      </c>
      <c r="O2067" s="12"/>
      <c r="P2067" s="12"/>
      <c r="Q2067" s="12" t="s">
        <v>1021</v>
      </c>
      <c r="R2067" s="11"/>
      <c r="S2067" s="11"/>
      <c r="T2067" s="11" t="s">
        <v>1021</v>
      </c>
      <c r="U2067" s="11" t="s">
        <v>1021</v>
      </c>
      <c r="V2067" s="11" t="s">
        <v>1021</v>
      </c>
      <c r="W2067" s="27" t="s">
        <v>8315</v>
      </c>
      <c r="X2067" s="27"/>
      <c r="Y2067" s="27"/>
      <c r="Z2067" s="27"/>
      <c r="AA2067" s="27" t="s">
        <v>7288</v>
      </c>
    </row>
    <row r="2068" spans="1:27" x14ac:dyDescent="0.3">
      <c r="A2068" s="11" t="s">
        <v>5828</v>
      </c>
      <c r="B2068" s="27" t="s">
        <v>11334</v>
      </c>
      <c r="M2068" s="22" t="str">
        <f t="shared" si="37"/>
        <v xml:space="preserve">MITSUBISHI : LIBERO - VARIOS |  :  -  |  :  - </v>
      </c>
      <c r="N2068" s="12" t="s">
        <v>1004</v>
      </c>
      <c r="O2068" s="12"/>
      <c r="P2068" s="12"/>
      <c r="Q2068" s="12" t="s">
        <v>1819</v>
      </c>
      <c r="R2068" s="11"/>
      <c r="S2068" s="11"/>
      <c r="T2068" s="11" t="s">
        <v>1021</v>
      </c>
      <c r="U2068" s="11"/>
      <c r="V2068" s="11"/>
      <c r="W2068" s="27" t="s">
        <v>8316</v>
      </c>
      <c r="X2068" s="27"/>
      <c r="Y2068" s="27">
        <v>772023</v>
      </c>
      <c r="Z2068" s="27"/>
      <c r="AA2068" s="27" t="s">
        <v>7257</v>
      </c>
    </row>
    <row r="2069" spans="1:27" x14ac:dyDescent="0.3">
      <c r="A2069" s="11" t="s">
        <v>5829</v>
      </c>
      <c r="B2069" s="27"/>
      <c r="M2069" s="22" t="str">
        <f t="shared" si="37"/>
        <v>VARIOS : VARIOS - VARIOS |  :  - VARIOS |  :  - VARIOS</v>
      </c>
      <c r="N2069" s="12" t="s">
        <v>1021</v>
      </c>
      <c r="O2069" s="12"/>
      <c r="P2069" s="12"/>
      <c r="Q2069" s="12" t="s">
        <v>1021</v>
      </c>
      <c r="R2069" s="11"/>
      <c r="S2069" s="11"/>
      <c r="T2069" s="11" t="s">
        <v>1021</v>
      </c>
      <c r="U2069" s="11" t="s">
        <v>1021</v>
      </c>
      <c r="V2069" s="11" t="s">
        <v>1021</v>
      </c>
      <c r="W2069" s="27" t="s">
        <v>8317</v>
      </c>
      <c r="X2069" s="27"/>
      <c r="Y2069" s="27"/>
      <c r="Z2069" s="27"/>
      <c r="AA2069" s="27" t="s">
        <v>7288</v>
      </c>
    </row>
    <row r="2070" spans="1:27" x14ac:dyDescent="0.3">
      <c r="A2070" s="11" t="s">
        <v>5830</v>
      </c>
      <c r="B2070" s="27" t="s">
        <v>11299</v>
      </c>
      <c r="M2070" s="22" t="str">
        <f t="shared" si="37"/>
        <v>VARIOS : VARIOS - VARIOS |  :  - VARIOS |  :  - VARIOS</v>
      </c>
      <c r="N2070" s="12" t="s">
        <v>1021</v>
      </c>
      <c r="O2070" s="12"/>
      <c r="P2070" s="12"/>
      <c r="Q2070" s="12" t="s">
        <v>1021</v>
      </c>
      <c r="R2070" s="11"/>
      <c r="S2070" s="11"/>
      <c r="T2070" s="11" t="s">
        <v>1021</v>
      </c>
      <c r="U2070" s="11" t="s">
        <v>1021</v>
      </c>
      <c r="V2070" s="11" t="s">
        <v>1021</v>
      </c>
      <c r="W2070" s="27" t="s">
        <v>8318</v>
      </c>
      <c r="X2070" s="27"/>
      <c r="Y2070" s="27"/>
      <c r="Z2070" s="27"/>
      <c r="AA2070" s="27" t="s">
        <v>7288</v>
      </c>
    </row>
    <row r="2071" spans="1:27" x14ac:dyDescent="0.3">
      <c r="A2071" s="11" t="s">
        <v>5831</v>
      </c>
      <c r="B2071" s="27"/>
      <c r="M2071" s="22" t="str">
        <f t="shared" si="37"/>
        <v>MITSUBISHI : CANTER - VARIOS |  :  - VARIOS |  :  - VARIOS</v>
      </c>
      <c r="N2071" s="12" t="s">
        <v>1004</v>
      </c>
      <c r="O2071" s="12"/>
      <c r="P2071" s="12"/>
      <c r="Q2071" s="12" t="s">
        <v>1633</v>
      </c>
      <c r="R2071" s="11"/>
      <c r="S2071" s="11"/>
      <c r="T2071" s="11" t="s">
        <v>1021</v>
      </c>
      <c r="U2071" s="11" t="s">
        <v>1021</v>
      </c>
      <c r="V2071" s="11" t="s">
        <v>1021</v>
      </c>
      <c r="W2071" s="27" t="s">
        <v>8319</v>
      </c>
      <c r="X2071" s="27"/>
      <c r="Y2071" s="27"/>
      <c r="Z2071" s="27"/>
      <c r="AA2071" s="27" t="s">
        <v>7363</v>
      </c>
    </row>
    <row r="2072" spans="1:27" x14ac:dyDescent="0.3">
      <c r="A2072" s="11" t="s">
        <v>5832</v>
      </c>
      <c r="B2072" s="27" t="s">
        <v>11302</v>
      </c>
      <c r="M2072" s="22" t="str">
        <f t="shared" si="37"/>
        <v>VARIOS : VARIOS - VARIOS |  :  - VARIOS |  :  - VARIOS</v>
      </c>
      <c r="N2072" s="12" t="s">
        <v>1021</v>
      </c>
      <c r="O2072" s="12"/>
      <c r="P2072" s="12"/>
      <c r="Q2072" s="12" t="s">
        <v>1021</v>
      </c>
      <c r="R2072" s="11"/>
      <c r="S2072" s="11"/>
      <c r="T2072" s="11" t="s">
        <v>1021</v>
      </c>
      <c r="U2072" s="11" t="s">
        <v>1021</v>
      </c>
      <c r="V2072" s="11" t="s">
        <v>1021</v>
      </c>
      <c r="W2072" s="27" t="s">
        <v>8320</v>
      </c>
      <c r="X2072" s="27"/>
      <c r="Y2072" s="27" t="s">
        <v>9327</v>
      </c>
      <c r="Z2072" s="27"/>
      <c r="AA2072" s="27" t="s">
        <v>7288</v>
      </c>
    </row>
    <row r="2073" spans="1:27" x14ac:dyDescent="0.3">
      <c r="A2073" s="11" t="s">
        <v>5833</v>
      </c>
      <c r="B2073" s="27"/>
      <c r="M2073" s="22" t="str">
        <f t="shared" si="37"/>
        <v>VARIOS : VARIOS - VARIOS |  :  - VARIOS |  :  - VARIOS</v>
      </c>
      <c r="N2073" s="12" t="s">
        <v>1021</v>
      </c>
      <c r="O2073" s="12"/>
      <c r="P2073" s="12"/>
      <c r="Q2073" s="12" t="s">
        <v>1021</v>
      </c>
      <c r="R2073" s="11"/>
      <c r="S2073" s="11"/>
      <c r="T2073" s="11" t="s">
        <v>1021</v>
      </c>
      <c r="U2073" s="11" t="s">
        <v>1021</v>
      </c>
      <c r="V2073" s="11" t="s">
        <v>1021</v>
      </c>
      <c r="W2073" s="27" t="s">
        <v>8321</v>
      </c>
      <c r="X2073" s="27"/>
      <c r="Y2073" s="27"/>
      <c r="Z2073" s="27"/>
      <c r="AA2073" s="27" t="s">
        <v>7288</v>
      </c>
    </row>
    <row r="2074" spans="1:27" x14ac:dyDescent="0.3">
      <c r="A2074" s="11" t="s">
        <v>5834</v>
      </c>
      <c r="B2074" s="27" t="s">
        <v>11300</v>
      </c>
      <c r="M2074" s="22" t="str">
        <f t="shared" si="37"/>
        <v>TOYOTA : HILUX - 2KD |  :  - VARIOS |  :  - VARIOS</v>
      </c>
      <c r="N2074" s="12" t="s">
        <v>1008</v>
      </c>
      <c r="O2074" s="12"/>
      <c r="P2074" s="12"/>
      <c r="Q2074" s="12" t="s">
        <v>1792</v>
      </c>
      <c r="R2074" s="11"/>
      <c r="S2074" s="11"/>
      <c r="T2074" s="11" t="s">
        <v>2102</v>
      </c>
      <c r="U2074" s="11" t="s">
        <v>1021</v>
      </c>
      <c r="V2074" s="11" t="s">
        <v>1021</v>
      </c>
      <c r="W2074" s="27" t="s">
        <v>8322</v>
      </c>
      <c r="X2074" s="27"/>
      <c r="Y2074" s="27" t="s">
        <v>9328</v>
      </c>
      <c r="Z2074" s="27" t="s">
        <v>9328</v>
      </c>
      <c r="AA2074" s="27" t="s">
        <v>7190</v>
      </c>
    </row>
    <row r="2075" spans="1:27" x14ac:dyDescent="0.3">
      <c r="A2075" s="11" t="s">
        <v>5835</v>
      </c>
      <c r="B2075" s="27" t="s">
        <v>11302</v>
      </c>
      <c r="M2075" s="22" t="str">
        <f t="shared" si="37"/>
        <v>VARIOS : VARIOS - VARIOS |  :  - VARIOS |  :  - VARIOS</v>
      </c>
      <c r="N2075" s="12" t="s">
        <v>1021</v>
      </c>
      <c r="O2075" s="12"/>
      <c r="P2075" s="12"/>
      <c r="Q2075" s="12" t="s">
        <v>1021</v>
      </c>
      <c r="R2075" s="11"/>
      <c r="S2075" s="11"/>
      <c r="T2075" s="11" t="s">
        <v>1021</v>
      </c>
      <c r="U2075" s="11" t="s">
        <v>1021</v>
      </c>
      <c r="V2075" s="11" t="s">
        <v>1021</v>
      </c>
      <c r="W2075" s="27" t="s">
        <v>8323</v>
      </c>
      <c r="X2075" s="27"/>
      <c r="Y2075" s="27" t="s">
        <v>9329</v>
      </c>
      <c r="Z2075" s="27"/>
      <c r="AA2075" s="27" t="s">
        <v>7257</v>
      </c>
    </row>
    <row r="2076" spans="1:27" x14ac:dyDescent="0.3">
      <c r="A2076" s="11" t="s">
        <v>5836</v>
      </c>
      <c r="B2076" s="27"/>
      <c r="M2076" s="22" t="str">
        <f t="shared" si="37"/>
        <v>VARIOS : VARIOS - VARIOS |  :  - VARIOS |  :  - VARIOS</v>
      </c>
      <c r="N2076" s="12" t="s">
        <v>1021</v>
      </c>
      <c r="O2076" s="12"/>
      <c r="P2076" s="12"/>
      <c r="Q2076" s="12" t="s">
        <v>1021</v>
      </c>
      <c r="R2076" s="11"/>
      <c r="S2076" s="11"/>
      <c r="T2076" s="11" t="s">
        <v>1021</v>
      </c>
      <c r="U2076" s="11" t="s">
        <v>1021</v>
      </c>
      <c r="V2076" s="11" t="s">
        <v>1021</v>
      </c>
      <c r="W2076" s="27" t="s">
        <v>1145</v>
      </c>
      <c r="X2076" s="27"/>
      <c r="Y2076" s="27"/>
      <c r="Z2076" s="27"/>
      <c r="AA2076" s="27" t="s">
        <v>1145</v>
      </c>
    </row>
    <row r="2077" spans="1:27" ht="37.5" x14ac:dyDescent="0.3">
      <c r="A2077" s="11" t="s">
        <v>5837</v>
      </c>
      <c r="B2077" s="27"/>
      <c r="M2077" s="22" t="str">
        <f t="shared" ref="M2077:M2140" si="38">CONCATENATE(N2077," : ",Q2077," - ",T2077," | ",O2077," : ",R2077," - ",U2077," | ",P2077," : ",S2077," - ",V2077)</f>
        <v>TOYOTA : TERCEL - VARIOS |  :  - VARIOS |  :  - VARIOS</v>
      </c>
      <c r="N2077" s="12" t="s">
        <v>1008</v>
      </c>
      <c r="O2077" s="12"/>
      <c r="P2077" s="12"/>
      <c r="Q2077" s="12" t="s">
        <v>2732</v>
      </c>
      <c r="R2077" s="11"/>
      <c r="S2077" s="11"/>
      <c r="T2077" s="11" t="s">
        <v>1021</v>
      </c>
      <c r="U2077" s="11" t="s">
        <v>1021</v>
      </c>
      <c r="V2077" s="11" t="s">
        <v>1021</v>
      </c>
      <c r="W2077" s="27" t="s">
        <v>7954</v>
      </c>
      <c r="X2077" s="27"/>
      <c r="Y2077" s="27"/>
      <c r="Z2077" s="27"/>
      <c r="AA2077" s="27" t="s">
        <v>7364</v>
      </c>
    </row>
    <row r="2078" spans="1:27" x14ac:dyDescent="0.3">
      <c r="A2078" s="11" t="s">
        <v>5838</v>
      </c>
      <c r="B2078" s="27"/>
      <c r="M2078" s="22" t="str">
        <f t="shared" si="38"/>
        <v>VARIOS : VARIOS - VARIOS |  :  - VARIOS |  :  - VARIOS</v>
      </c>
      <c r="N2078" s="12" t="s">
        <v>1021</v>
      </c>
      <c r="O2078" s="12"/>
      <c r="P2078" s="12"/>
      <c r="Q2078" s="12" t="s">
        <v>1021</v>
      </c>
      <c r="R2078" s="11"/>
      <c r="S2078" s="11"/>
      <c r="T2078" s="11" t="s">
        <v>1021</v>
      </c>
      <c r="U2078" s="11" t="s">
        <v>1021</v>
      </c>
      <c r="V2078" s="11" t="s">
        <v>1021</v>
      </c>
      <c r="W2078" s="27" t="s">
        <v>8324</v>
      </c>
      <c r="X2078" s="27"/>
      <c r="Y2078" s="27"/>
      <c r="Z2078" s="27"/>
      <c r="AA2078" s="27" t="s">
        <v>7288</v>
      </c>
    </row>
    <row r="2079" spans="1:27" x14ac:dyDescent="0.3">
      <c r="A2079" s="11" t="s">
        <v>5839</v>
      </c>
      <c r="B2079" s="27"/>
      <c r="M2079" s="22" t="str">
        <f t="shared" si="38"/>
        <v>VARIOS : VARIOS - VARIOS |  :  - VARIOS |  :  - VARIOS</v>
      </c>
      <c r="N2079" s="12" t="s">
        <v>1021</v>
      </c>
      <c r="O2079" s="12"/>
      <c r="P2079" s="12"/>
      <c r="Q2079" s="12" t="s">
        <v>1021</v>
      </c>
      <c r="R2079" s="11"/>
      <c r="S2079" s="11"/>
      <c r="T2079" s="11" t="s">
        <v>1021</v>
      </c>
      <c r="U2079" s="11" t="s">
        <v>1021</v>
      </c>
      <c r="V2079" s="11" t="s">
        <v>1021</v>
      </c>
      <c r="W2079" s="27" t="s">
        <v>8325</v>
      </c>
      <c r="X2079" s="27"/>
      <c r="Y2079" s="27"/>
      <c r="Z2079" s="27"/>
      <c r="AA2079" s="27" t="s">
        <v>7333</v>
      </c>
    </row>
    <row r="2080" spans="1:27" x14ac:dyDescent="0.3">
      <c r="A2080" s="11" t="s">
        <v>5840</v>
      </c>
      <c r="B2080" s="27" t="s">
        <v>11334</v>
      </c>
      <c r="M2080" s="22" t="str">
        <f t="shared" si="38"/>
        <v xml:space="preserve">NISSAN : VARIOS - CA16 |  :  -  |  :  - </v>
      </c>
      <c r="N2080" s="12" t="s">
        <v>1003</v>
      </c>
      <c r="O2080" s="12"/>
      <c r="P2080" s="12"/>
      <c r="Q2080" s="12" t="s">
        <v>1021</v>
      </c>
      <c r="R2080" s="11"/>
      <c r="S2080" s="11"/>
      <c r="T2080" s="11" t="s">
        <v>10861</v>
      </c>
      <c r="U2080" s="11"/>
      <c r="V2080" s="11"/>
      <c r="W2080" s="27" t="s">
        <v>8326</v>
      </c>
      <c r="X2080" s="27"/>
      <c r="Y2080" s="27">
        <v>772147</v>
      </c>
      <c r="Z2080" s="27"/>
      <c r="AA2080" s="27" t="s">
        <v>7257</v>
      </c>
    </row>
    <row r="2081" spans="1:27" x14ac:dyDescent="0.3">
      <c r="A2081" s="11" t="s">
        <v>5841</v>
      </c>
      <c r="B2081" s="27" t="s">
        <v>11333</v>
      </c>
      <c r="M2081" s="22" t="str">
        <f t="shared" si="38"/>
        <v xml:space="preserve">VARIOS : VARIOS - VARIOS |  :  -  |  :  - </v>
      </c>
      <c r="N2081" s="12" t="s">
        <v>1021</v>
      </c>
      <c r="O2081" s="12"/>
      <c r="P2081" s="12"/>
      <c r="Q2081" s="12" t="s">
        <v>1021</v>
      </c>
      <c r="R2081" s="11"/>
      <c r="S2081" s="11"/>
      <c r="T2081" s="11" t="s">
        <v>1021</v>
      </c>
      <c r="U2081" s="11"/>
      <c r="V2081" s="11"/>
      <c r="W2081" s="27" t="s">
        <v>8327</v>
      </c>
      <c r="X2081" s="27"/>
      <c r="Y2081" s="27"/>
      <c r="Z2081" s="27"/>
      <c r="AA2081" s="27" t="s">
        <v>7333</v>
      </c>
    </row>
    <row r="2082" spans="1:27" x14ac:dyDescent="0.3">
      <c r="A2082" s="11" t="s">
        <v>5842</v>
      </c>
      <c r="B2082" s="27"/>
      <c r="M2082" s="22" t="str">
        <f t="shared" si="38"/>
        <v>VARIOS : VARIOS - VARIOS |  :  - VARIOS |  :  - VARIOS</v>
      </c>
      <c r="N2082" s="12" t="s">
        <v>1021</v>
      </c>
      <c r="O2082" s="12"/>
      <c r="P2082" s="12"/>
      <c r="Q2082" s="12" t="s">
        <v>1021</v>
      </c>
      <c r="R2082" s="11"/>
      <c r="S2082" s="11"/>
      <c r="T2082" s="11" t="s">
        <v>1021</v>
      </c>
      <c r="U2082" s="11" t="s">
        <v>1021</v>
      </c>
      <c r="V2082" s="11" t="s">
        <v>1021</v>
      </c>
      <c r="W2082" s="27" t="s">
        <v>8328</v>
      </c>
      <c r="X2082" s="27"/>
      <c r="Y2082" s="27"/>
      <c r="Z2082" s="27"/>
      <c r="AA2082" s="27" t="s">
        <v>7288</v>
      </c>
    </row>
    <row r="2083" spans="1:27" ht="37.5" x14ac:dyDescent="0.3">
      <c r="A2083" s="11" t="s">
        <v>5843</v>
      </c>
      <c r="B2083" s="27" t="s">
        <v>11334</v>
      </c>
      <c r="M2083" s="22" t="str">
        <f t="shared" si="38"/>
        <v xml:space="preserve">TOYOTA : HILUX - 2KD |  :  -  |  :  - </v>
      </c>
      <c r="N2083" s="12" t="s">
        <v>1008</v>
      </c>
      <c r="O2083" s="12"/>
      <c r="P2083" s="12"/>
      <c r="Q2083" s="12" t="s">
        <v>1792</v>
      </c>
      <c r="R2083" s="11"/>
      <c r="S2083" s="11"/>
      <c r="T2083" s="11" t="s">
        <v>2102</v>
      </c>
      <c r="U2083" s="11"/>
      <c r="V2083" s="11"/>
      <c r="W2083" s="27" t="s">
        <v>8329</v>
      </c>
      <c r="X2083" s="27"/>
      <c r="Y2083" s="27"/>
      <c r="Z2083" s="27"/>
      <c r="AA2083" s="27" t="s">
        <v>7353</v>
      </c>
    </row>
    <row r="2084" spans="1:27" ht="37.5" x14ac:dyDescent="0.3">
      <c r="A2084" s="11" t="s">
        <v>5844</v>
      </c>
      <c r="B2084" s="27"/>
      <c r="M2084" s="22" t="str">
        <f t="shared" si="38"/>
        <v>HYUNDAI : VARIOS - VARIOS |  :  - VARIOS |  :  - VARIOS</v>
      </c>
      <c r="N2084" s="12" t="s">
        <v>1002</v>
      </c>
      <c r="O2084" s="12"/>
      <c r="P2084" s="12"/>
      <c r="Q2084" s="12" t="s">
        <v>1021</v>
      </c>
      <c r="R2084" s="11"/>
      <c r="S2084" s="11"/>
      <c r="T2084" s="11" t="s">
        <v>1021</v>
      </c>
      <c r="U2084" s="11" t="s">
        <v>1021</v>
      </c>
      <c r="V2084" s="11" t="s">
        <v>1021</v>
      </c>
      <c r="W2084" s="27" t="s">
        <v>8330</v>
      </c>
      <c r="X2084" s="27"/>
      <c r="Y2084" s="27" t="s">
        <v>9330</v>
      </c>
      <c r="Z2084" s="27"/>
      <c r="AA2084" s="27" t="s">
        <v>7365</v>
      </c>
    </row>
    <row r="2085" spans="1:27" x14ac:dyDescent="0.3">
      <c r="A2085" s="11" t="s">
        <v>5845</v>
      </c>
      <c r="B2085" s="27" t="s">
        <v>7527</v>
      </c>
      <c r="M2085" s="22" t="str">
        <f t="shared" si="38"/>
        <v>VARIOS : VARIOS - VARIOS | KIA :  - VARIOS |  :  - VARIOS</v>
      </c>
      <c r="N2085" s="12" t="s">
        <v>1021</v>
      </c>
      <c r="O2085" s="12" t="s">
        <v>1001</v>
      </c>
      <c r="P2085" s="12"/>
      <c r="Q2085" s="12" t="s">
        <v>1021</v>
      </c>
      <c r="R2085" s="11"/>
      <c r="S2085" s="11"/>
      <c r="T2085" s="11" t="s">
        <v>1021</v>
      </c>
      <c r="U2085" s="11" t="s">
        <v>1021</v>
      </c>
      <c r="V2085" s="11" t="s">
        <v>1021</v>
      </c>
      <c r="W2085" s="27" t="s">
        <v>8331</v>
      </c>
      <c r="X2085" s="27"/>
      <c r="Y2085" s="27" t="s">
        <v>9331</v>
      </c>
      <c r="Z2085" s="27" t="s">
        <v>9331</v>
      </c>
      <c r="AA2085" s="27" t="s">
        <v>1202</v>
      </c>
    </row>
    <row r="2086" spans="1:27" ht="37.5" x14ac:dyDescent="0.3">
      <c r="A2086" s="11" t="s">
        <v>5846</v>
      </c>
      <c r="B2086" s="27"/>
      <c r="M2086" s="22" t="str">
        <f t="shared" si="38"/>
        <v>SHANGHAI : HINO - VARIOS |  :  - VARIOS |  :  - VARIOS</v>
      </c>
      <c r="N2086" s="12" t="s">
        <v>10862</v>
      </c>
      <c r="O2086" s="12"/>
      <c r="P2086" s="12"/>
      <c r="Q2086" s="12" t="s">
        <v>4039</v>
      </c>
      <c r="R2086" s="11"/>
      <c r="S2086" s="11"/>
      <c r="T2086" s="11" t="s">
        <v>1021</v>
      </c>
      <c r="U2086" s="11" t="s">
        <v>1021</v>
      </c>
      <c r="V2086" s="11" t="s">
        <v>1021</v>
      </c>
      <c r="W2086" s="27" t="s">
        <v>8332</v>
      </c>
      <c r="X2086" s="27"/>
      <c r="Y2086" s="27"/>
      <c r="Z2086" s="27"/>
      <c r="AA2086" s="27" t="s">
        <v>7366</v>
      </c>
    </row>
    <row r="2087" spans="1:27" x14ac:dyDescent="0.3">
      <c r="A2087" s="11" t="s">
        <v>5847</v>
      </c>
      <c r="B2087" s="27"/>
      <c r="M2087" s="22" t="str">
        <f t="shared" si="38"/>
        <v>VARIOS : VARIOS - VARIOS |  :  - VARIOS |  :  - VARIOS</v>
      </c>
      <c r="N2087" s="12" t="s">
        <v>1021</v>
      </c>
      <c r="O2087" s="12"/>
      <c r="P2087" s="12"/>
      <c r="Q2087" s="12" t="s">
        <v>1021</v>
      </c>
      <c r="R2087" s="11"/>
      <c r="S2087" s="11"/>
      <c r="T2087" s="11" t="s">
        <v>1021</v>
      </c>
      <c r="U2087" s="11" t="s">
        <v>1021</v>
      </c>
      <c r="V2087" s="11" t="s">
        <v>1021</v>
      </c>
      <c r="W2087" s="27" t="s">
        <v>8333</v>
      </c>
      <c r="X2087" s="27"/>
      <c r="Y2087" s="27"/>
      <c r="Z2087" s="27">
        <v>7032</v>
      </c>
      <c r="AA2087" s="27" t="s">
        <v>7333</v>
      </c>
    </row>
    <row r="2088" spans="1:27" x14ac:dyDescent="0.3">
      <c r="A2088" s="11" t="s">
        <v>5848</v>
      </c>
      <c r="B2088" s="27"/>
      <c r="M2088" s="22" t="str">
        <f t="shared" si="38"/>
        <v>VARIOS : VARIOS - VARIOS |  :  - VARIOS |  :  - VARIOS</v>
      </c>
      <c r="N2088" s="12" t="s">
        <v>1021</v>
      </c>
      <c r="O2088" s="12"/>
      <c r="P2088" s="12"/>
      <c r="Q2088" s="12" t="s">
        <v>1021</v>
      </c>
      <c r="R2088" s="11"/>
      <c r="S2088" s="11"/>
      <c r="T2088" s="11" t="s">
        <v>1021</v>
      </c>
      <c r="U2088" s="11" t="s">
        <v>1021</v>
      </c>
      <c r="V2088" s="11" t="s">
        <v>1021</v>
      </c>
      <c r="W2088" s="27" t="s">
        <v>1145</v>
      </c>
      <c r="X2088" s="27"/>
      <c r="Y2088" s="27"/>
      <c r="Z2088" s="27"/>
      <c r="AA2088" s="27" t="s">
        <v>7333</v>
      </c>
    </row>
    <row r="2089" spans="1:27" x14ac:dyDescent="0.3">
      <c r="A2089" s="11" t="s">
        <v>5849</v>
      </c>
      <c r="B2089" s="27"/>
      <c r="M2089" s="22" t="str">
        <f t="shared" si="38"/>
        <v>TOYOTA : HILUX,VIGOR MODERNO - VARIOS |  :  - VARIOS |  :  - VARIOS</v>
      </c>
      <c r="N2089" s="12" t="s">
        <v>1008</v>
      </c>
      <c r="O2089" s="12"/>
      <c r="P2089" s="12"/>
      <c r="Q2089" s="12" t="s">
        <v>10863</v>
      </c>
      <c r="R2089" s="11"/>
      <c r="S2089" s="11"/>
      <c r="T2089" s="11" t="s">
        <v>1021</v>
      </c>
      <c r="U2089" s="11" t="s">
        <v>1021</v>
      </c>
      <c r="V2089" s="11" t="s">
        <v>1021</v>
      </c>
      <c r="W2089" s="27" t="s">
        <v>8334</v>
      </c>
      <c r="X2089" s="27"/>
      <c r="Y2089" s="27"/>
      <c r="Z2089" s="27"/>
      <c r="AA2089" s="27" t="s">
        <v>7169</v>
      </c>
    </row>
    <row r="2090" spans="1:27" x14ac:dyDescent="0.3">
      <c r="A2090" s="11" t="s">
        <v>5850</v>
      </c>
      <c r="B2090" s="27"/>
      <c r="M2090" s="22" t="str">
        <f t="shared" si="38"/>
        <v>MITSUBISHI : VARIOS - VARIOS |  :  - VARIOS |  :  - VARIOS</v>
      </c>
      <c r="N2090" s="12" t="s">
        <v>1004</v>
      </c>
      <c r="O2090" s="12"/>
      <c r="P2090" s="12"/>
      <c r="Q2090" s="12" t="s">
        <v>1021</v>
      </c>
      <c r="R2090" s="11"/>
      <c r="S2090" s="11"/>
      <c r="T2090" s="11" t="s">
        <v>1021</v>
      </c>
      <c r="U2090" s="11" t="s">
        <v>1021</v>
      </c>
      <c r="V2090" s="11" t="s">
        <v>1021</v>
      </c>
      <c r="W2090" s="27" t="s">
        <v>8335</v>
      </c>
      <c r="X2090" s="27"/>
      <c r="Y2090" s="27"/>
      <c r="Z2090" s="27"/>
      <c r="AA2090" s="27"/>
    </row>
    <row r="2091" spans="1:27" ht="37.5" x14ac:dyDescent="0.3">
      <c r="A2091" s="11" t="s">
        <v>5851</v>
      </c>
      <c r="B2091" s="27"/>
      <c r="M2091" s="22" t="str">
        <f t="shared" si="38"/>
        <v>KIA : SPORTAGE - VARIOS |  :  - VARIOS |  :  - VARIOS</v>
      </c>
      <c r="N2091" s="12" t="s">
        <v>1001</v>
      </c>
      <c r="O2091" s="12"/>
      <c r="P2091" s="12"/>
      <c r="Q2091" s="12" t="s">
        <v>1852</v>
      </c>
      <c r="R2091" s="11"/>
      <c r="S2091" s="11"/>
      <c r="T2091" s="11" t="s">
        <v>1021</v>
      </c>
      <c r="U2091" s="11" t="s">
        <v>1021</v>
      </c>
      <c r="V2091" s="11" t="s">
        <v>1021</v>
      </c>
      <c r="W2091" s="27" t="s">
        <v>8336</v>
      </c>
      <c r="X2091" s="27"/>
      <c r="Y2091" s="27" t="s">
        <v>9332</v>
      </c>
      <c r="Z2091" s="27"/>
      <c r="AA2091" s="27" t="s">
        <v>7367</v>
      </c>
    </row>
    <row r="2092" spans="1:27" x14ac:dyDescent="0.3">
      <c r="A2092" s="11" t="s">
        <v>5852</v>
      </c>
      <c r="B2092" s="27" t="s">
        <v>11302</v>
      </c>
      <c r="M2092" s="22" t="str">
        <f t="shared" si="38"/>
        <v>VARIOS : VARIOS - VARIOS |  :  - VARIOS |  :  - VARIOS</v>
      </c>
      <c r="N2092" s="12" t="s">
        <v>1021</v>
      </c>
      <c r="O2092" s="12"/>
      <c r="P2092" s="12"/>
      <c r="Q2092" s="12" t="s">
        <v>1021</v>
      </c>
      <c r="R2092" s="11"/>
      <c r="S2092" s="11"/>
      <c r="T2092" s="11" t="s">
        <v>1021</v>
      </c>
      <c r="U2092" s="11" t="s">
        <v>1021</v>
      </c>
      <c r="V2092" s="11" t="s">
        <v>1021</v>
      </c>
      <c r="W2092" s="27" t="s">
        <v>8337</v>
      </c>
      <c r="X2092" s="27"/>
      <c r="Y2092" s="27" t="s">
        <v>9333</v>
      </c>
      <c r="Z2092" s="27"/>
      <c r="AA2092" s="27" t="s">
        <v>7192</v>
      </c>
    </row>
    <row r="2093" spans="1:27" x14ac:dyDescent="0.3">
      <c r="A2093" s="11" t="s">
        <v>5853</v>
      </c>
      <c r="B2093" s="27"/>
      <c r="M2093" s="22" t="str">
        <f t="shared" si="38"/>
        <v>VARIOS : VARIOS - VARIOS |  :  - VARIOS |  :  - VARIOS</v>
      </c>
      <c r="N2093" s="12" t="s">
        <v>1021</v>
      </c>
      <c r="O2093" s="12"/>
      <c r="P2093" s="12"/>
      <c r="Q2093" s="12" t="s">
        <v>1021</v>
      </c>
      <c r="R2093" s="11"/>
      <c r="S2093" s="11"/>
      <c r="T2093" s="11" t="s">
        <v>1021</v>
      </c>
      <c r="U2093" s="11" t="s">
        <v>1021</v>
      </c>
      <c r="V2093" s="11" t="s">
        <v>1021</v>
      </c>
      <c r="W2093" s="27" t="s">
        <v>8338</v>
      </c>
      <c r="X2093" s="27"/>
      <c r="Y2093" s="27"/>
      <c r="Z2093" s="27"/>
      <c r="AA2093" s="27" t="s">
        <v>7363</v>
      </c>
    </row>
    <row r="2094" spans="1:27" x14ac:dyDescent="0.3">
      <c r="A2094" s="11" t="s">
        <v>5854</v>
      </c>
      <c r="B2094" s="27"/>
      <c r="M2094" s="22" t="str">
        <f t="shared" si="38"/>
        <v>VARIOS : VARIOS - VARIOS |  :  - VARIOS |  :  - VARIOS</v>
      </c>
      <c r="N2094" s="12" t="s">
        <v>1021</v>
      </c>
      <c r="O2094" s="12"/>
      <c r="P2094" s="12"/>
      <c r="Q2094" s="12" t="s">
        <v>1021</v>
      </c>
      <c r="R2094" s="11"/>
      <c r="S2094" s="11"/>
      <c r="T2094" s="11" t="s">
        <v>1021</v>
      </c>
      <c r="U2094" s="11" t="s">
        <v>1021</v>
      </c>
      <c r="V2094" s="11" t="s">
        <v>1021</v>
      </c>
      <c r="W2094" s="27" t="s">
        <v>8339</v>
      </c>
      <c r="X2094" s="27"/>
      <c r="Y2094" s="27"/>
      <c r="Z2094" s="27" t="s">
        <v>10369</v>
      </c>
      <c r="AA2094" s="27" t="s">
        <v>7288</v>
      </c>
    </row>
    <row r="2095" spans="1:27" x14ac:dyDescent="0.3">
      <c r="A2095" s="11" t="s">
        <v>5855</v>
      </c>
      <c r="B2095" s="27"/>
      <c r="M2095" s="22" t="str">
        <f t="shared" si="38"/>
        <v>VARIOS : VARIOS - VARIOS |  :  - VARIOS |  :  - VARIOS</v>
      </c>
      <c r="N2095" s="12" t="s">
        <v>1021</v>
      </c>
      <c r="O2095" s="12"/>
      <c r="P2095" s="12"/>
      <c r="Q2095" s="12" t="s">
        <v>1021</v>
      </c>
      <c r="R2095" s="11"/>
      <c r="S2095" s="11"/>
      <c r="T2095" s="11" t="s">
        <v>1021</v>
      </c>
      <c r="U2095" s="11" t="s">
        <v>1021</v>
      </c>
      <c r="V2095" s="11" t="s">
        <v>1021</v>
      </c>
      <c r="W2095" s="27" t="s">
        <v>8340</v>
      </c>
      <c r="X2095" s="27"/>
      <c r="Y2095" s="27"/>
      <c r="Z2095" s="27"/>
      <c r="AA2095" s="27" t="s">
        <v>7288</v>
      </c>
    </row>
    <row r="2096" spans="1:27" x14ac:dyDescent="0.3">
      <c r="A2096" s="11" t="s">
        <v>5856</v>
      </c>
      <c r="B2096" s="27" t="s">
        <v>11334</v>
      </c>
      <c r="M2096" s="22" t="str">
        <f t="shared" si="38"/>
        <v>TOYOTA : ATLAS, CIVILIAN - ED33, ED35 |  :  - VARIOS |  :  - VARIOS</v>
      </c>
      <c r="N2096" s="12" t="s">
        <v>1008</v>
      </c>
      <c r="O2096" s="12"/>
      <c r="P2096" s="12"/>
      <c r="Q2096" s="12" t="s">
        <v>3841</v>
      </c>
      <c r="R2096" s="11"/>
      <c r="S2096" s="11"/>
      <c r="T2096" s="11" t="s">
        <v>10864</v>
      </c>
      <c r="U2096" s="11" t="s">
        <v>1021</v>
      </c>
      <c r="V2096" s="11" t="s">
        <v>1021</v>
      </c>
      <c r="W2096" s="27" t="s">
        <v>8341</v>
      </c>
      <c r="X2096" s="27"/>
      <c r="Y2096" s="27">
        <v>772295</v>
      </c>
      <c r="Z2096" s="27"/>
      <c r="AA2096" s="27" t="s">
        <v>7192</v>
      </c>
    </row>
    <row r="2097" spans="1:27" x14ac:dyDescent="0.3">
      <c r="A2097" s="11" t="s">
        <v>5857</v>
      </c>
      <c r="B2097" s="27"/>
      <c r="M2097" s="22" t="str">
        <f t="shared" si="38"/>
        <v>VARIOS : VARIOS - VARIOS |  :  - VARIOS |  :  - VARIOS</v>
      </c>
      <c r="N2097" s="12" t="s">
        <v>1021</v>
      </c>
      <c r="O2097" s="12"/>
      <c r="P2097" s="12"/>
      <c r="Q2097" s="12" t="s">
        <v>1021</v>
      </c>
      <c r="R2097" s="11"/>
      <c r="S2097" s="11"/>
      <c r="T2097" s="11" t="s">
        <v>1021</v>
      </c>
      <c r="U2097" s="11" t="s">
        <v>1021</v>
      </c>
      <c r="V2097" s="11" t="s">
        <v>1021</v>
      </c>
      <c r="W2097" s="27" t="s">
        <v>8342</v>
      </c>
      <c r="X2097" s="27"/>
      <c r="Y2097" s="27"/>
      <c r="Z2097" s="27"/>
      <c r="AA2097" s="27" t="s">
        <v>7203</v>
      </c>
    </row>
    <row r="2098" spans="1:27" x14ac:dyDescent="0.3">
      <c r="A2098" s="11" t="s">
        <v>5858</v>
      </c>
      <c r="B2098" s="27"/>
      <c r="M2098" s="22" t="str">
        <f t="shared" si="38"/>
        <v>MITSUBISHI : VARIOS - VARIOS |  :  - VARIOS |  :  - VARIOS</v>
      </c>
      <c r="N2098" s="12" t="s">
        <v>1004</v>
      </c>
      <c r="O2098" s="12"/>
      <c r="P2098" s="12"/>
      <c r="Q2098" s="12" t="s">
        <v>1021</v>
      </c>
      <c r="R2098" s="11"/>
      <c r="S2098" s="11"/>
      <c r="T2098" s="11" t="s">
        <v>1021</v>
      </c>
      <c r="U2098" s="11" t="s">
        <v>1021</v>
      </c>
      <c r="V2098" s="11" t="s">
        <v>1021</v>
      </c>
      <c r="W2098" s="27" t="s">
        <v>8343</v>
      </c>
      <c r="X2098" s="27"/>
      <c r="Y2098" s="27"/>
      <c r="Z2098" s="27"/>
      <c r="AA2098" s="27" t="s">
        <v>7288</v>
      </c>
    </row>
    <row r="2099" spans="1:27" x14ac:dyDescent="0.3">
      <c r="A2099" s="11" t="s">
        <v>5859</v>
      </c>
      <c r="B2099" s="27"/>
      <c r="M2099" s="22" t="str">
        <f t="shared" si="38"/>
        <v>VARIOS : VARIOS - VARIOS |  :  - VARIOS |  :  - VARIOS</v>
      </c>
      <c r="N2099" s="12" t="s">
        <v>1021</v>
      </c>
      <c r="O2099" s="12"/>
      <c r="P2099" s="12"/>
      <c r="Q2099" s="12" t="s">
        <v>1021</v>
      </c>
      <c r="R2099" s="11"/>
      <c r="S2099" s="11"/>
      <c r="T2099" s="11" t="s">
        <v>1021</v>
      </c>
      <c r="U2099" s="11" t="s">
        <v>1021</v>
      </c>
      <c r="V2099" s="11" t="s">
        <v>1021</v>
      </c>
      <c r="W2099" s="27" t="s">
        <v>1145</v>
      </c>
      <c r="X2099" s="27"/>
      <c r="Y2099" s="27" t="s">
        <v>1145</v>
      </c>
      <c r="Z2099" s="27" t="s">
        <v>1145</v>
      </c>
      <c r="AA2099" s="27" t="s">
        <v>7288</v>
      </c>
    </row>
    <row r="2100" spans="1:27" x14ac:dyDescent="0.3">
      <c r="A2100" s="11" t="s">
        <v>5860</v>
      </c>
      <c r="B2100" s="27"/>
      <c r="M2100" s="22" t="str">
        <f t="shared" si="38"/>
        <v>VARIOS : VARIOS - VARIOS |  :  - VARIOS |  :  - VARIOS</v>
      </c>
      <c r="N2100" s="12" t="s">
        <v>1021</v>
      </c>
      <c r="O2100" s="12"/>
      <c r="P2100" s="12"/>
      <c r="Q2100" s="12" t="s">
        <v>1021</v>
      </c>
      <c r="R2100" s="11"/>
      <c r="S2100" s="11"/>
      <c r="T2100" s="11" t="s">
        <v>1021</v>
      </c>
      <c r="U2100" s="11" t="s">
        <v>1021</v>
      </c>
      <c r="V2100" s="11" t="s">
        <v>1021</v>
      </c>
      <c r="W2100" s="27" t="s">
        <v>8344</v>
      </c>
      <c r="X2100" s="27"/>
      <c r="Y2100" s="27"/>
      <c r="Z2100" s="27"/>
      <c r="AA2100" s="27" t="s">
        <v>7288</v>
      </c>
    </row>
    <row r="2101" spans="1:27" x14ac:dyDescent="0.3">
      <c r="A2101" s="11" t="s">
        <v>5861</v>
      </c>
      <c r="B2101" s="27"/>
      <c r="M2101" s="22" t="str">
        <f t="shared" si="38"/>
        <v>HYUNDAI : VARIOS - VARIOS |  :  - VARIOS |  :  - VARIOS</v>
      </c>
      <c r="N2101" s="12" t="s">
        <v>1002</v>
      </c>
      <c r="O2101" s="12"/>
      <c r="P2101" s="12"/>
      <c r="Q2101" s="12" t="s">
        <v>1021</v>
      </c>
      <c r="R2101" s="11"/>
      <c r="S2101" s="11"/>
      <c r="T2101" s="11" t="s">
        <v>1021</v>
      </c>
      <c r="U2101" s="11" t="s">
        <v>1021</v>
      </c>
      <c r="V2101" s="11" t="s">
        <v>1021</v>
      </c>
      <c r="W2101" s="27" t="s">
        <v>8345</v>
      </c>
      <c r="X2101" s="27"/>
      <c r="Y2101" s="27"/>
      <c r="Z2101" s="27"/>
      <c r="AA2101" s="27" t="s">
        <v>7333</v>
      </c>
    </row>
    <row r="2102" spans="1:27" x14ac:dyDescent="0.3">
      <c r="A2102" s="11" t="s">
        <v>5862</v>
      </c>
      <c r="B2102" s="27" t="s">
        <v>11334</v>
      </c>
      <c r="M2102" s="22" t="str">
        <f t="shared" si="38"/>
        <v xml:space="preserve">CHINO : VARIOS - VARIOS |  :  -  |  :  - </v>
      </c>
      <c r="N2102" s="12" t="s">
        <v>10822</v>
      </c>
      <c r="O2102" s="12"/>
      <c r="P2102" s="12"/>
      <c r="Q2102" s="12" t="s">
        <v>1021</v>
      </c>
      <c r="R2102" s="11"/>
      <c r="S2102" s="11"/>
      <c r="T2102" s="11" t="s">
        <v>1021</v>
      </c>
      <c r="U2102" s="11"/>
      <c r="V2102" s="11"/>
      <c r="W2102" s="27" t="s">
        <v>8346</v>
      </c>
      <c r="X2102" s="27"/>
      <c r="Y2102" s="27"/>
      <c r="Z2102" s="27" t="s">
        <v>10370</v>
      </c>
      <c r="AA2102" s="27" t="s">
        <v>7257</v>
      </c>
    </row>
    <row r="2103" spans="1:27" x14ac:dyDescent="0.3">
      <c r="A2103" s="11" t="s">
        <v>5863</v>
      </c>
      <c r="B2103" s="27" t="s">
        <v>11307</v>
      </c>
      <c r="M2103" s="22" t="str">
        <f t="shared" si="38"/>
        <v>MAZDA : VARIOS - VARIOS |  :  - VARIOS |  :  - VARIOS</v>
      </c>
      <c r="N2103" s="12" t="s">
        <v>2257</v>
      </c>
      <c r="O2103" s="12"/>
      <c r="P2103" s="12"/>
      <c r="Q2103" s="12" t="s">
        <v>1021</v>
      </c>
      <c r="R2103" s="11"/>
      <c r="S2103" s="11"/>
      <c r="T2103" s="11" t="s">
        <v>1021</v>
      </c>
      <c r="U2103" s="11" t="s">
        <v>1021</v>
      </c>
      <c r="V2103" s="11" t="s">
        <v>1021</v>
      </c>
      <c r="W2103" s="27" t="s">
        <v>7916</v>
      </c>
      <c r="X2103" s="27"/>
      <c r="Y2103" s="27" t="s">
        <v>9334</v>
      </c>
      <c r="Z2103" s="27" t="s">
        <v>9334</v>
      </c>
      <c r="AA2103" s="27" t="s">
        <v>7368</v>
      </c>
    </row>
    <row r="2104" spans="1:27" x14ac:dyDescent="0.3">
      <c r="A2104" s="11" t="s">
        <v>5864</v>
      </c>
      <c r="B2104" s="27"/>
      <c r="M2104" s="22" t="str">
        <f t="shared" si="38"/>
        <v>VARIOS : VARIOS - VARIOS |  :  - VARIOS |  :  - VARIOS</v>
      </c>
      <c r="N2104" s="12" t="s">
        <v>1021</v>
      </c>
      <c r="O2104" s="12"/>
      <c r="P2104" s="12"/>
      <c r="Q2104" s="12" t="s">
        <v>1021</v>
      </c>
      <c r="R2104" s="11"/>
      <c r="S2104" s="11"/>
      <c r="T2104" s="11" t="s">
        <v>1021</v>
      </c>
      <c r="U2104" s="11" t="s">
        <v>1021</v>
      </c>
      <c r="V2104" s="11" t="s">
        <v>1021</v>
      </c>
      <c r="W2104" s="27" t="s">
        <v>8347</v>
      </c>
      <c r="X2104" s="27"/>
      <c r="Y2104" s="27"/>
      <c r="Z2104" s="27"/>
      <c r="AA2104" s="27" t="s">
        <v>7288</v>
      </c>
    </row>
    <row r="2105" spans="1:27" x14ac:dyDescent="0.3">
      <c r="A2105" s="11" t="s">
        <v>5865</v>
      </c>
      <c r="B2105" s="27"/>
      <c r="M2105" s="22" t="str">
        <f t="shared" si="38"/>
        <v>VARIOS : VARIOS - VARIOS |  :  - VARIOS |  :  - VARIOS</v>
      </c>
      <c r="N2105" s="12" t="s">
        <v>1021</v>
      </c>
      <c r="O2105" s="12"/>
      <c r="P2105" s="12"/>
      <c r="Q2105" s="12" t="s">
        <v>1021</v>
      </c>
      <c r="R2105" s="11"/>
      <c r="S2105" s="11"/>
      <c r="T2105" s="11" t="s">
        <v>1021</v>
      </c>
      <c r="U2105" s="11" t="s">
        <v>1021</v>
      </c>
      <c r="V2105" s="11" t="s">
        <v>1021</v>
      </c>
      <c r="W2105" s="27" t="s">
        <v>8348</v>
      </c>
      <c r="X2105" s="27"/>
      <c r="Y2105" s="27"/>
      <c r="Z2105" s="27"/>
      <c r="AA2105" s="27"/>
    </row>
    <row r="2106" spans="1:27" x14ac:dyDescent="0.3">
      <c r="A2106" s="11" t="s">
        <v>5866</v>
      </c>
      <c r="B2106" s="27" t="s">
        <v>11299</v>
      </c>
      <c r="M2106" s="22" t="str">
        <f t="shared" si="38"/>
        <v xml:space="preserve">MITSUBISHI : FUSO - 6D14, 6D16 |  :  -  |  :  - </v>
      </c>
      <c r="N2106" s="12" t="s">
        <v>1004</v>
      </c>
      <c r="O2106" s="12"/>
      <c r="P2106" s="12"/>
      <c r="Q2106" s="12" t="s">
        <v>1757</v>
      </c>
      <c r="R2106" s="11"/>
      <c r="S2106" s="11"/>
      <c r="T2106" s="11" t="s">
        <v>10865</v>
      </c>
      <c r="U2106" s="11"/>
      <c r="V2106" s="11"/>
      <c r="W2106" s="27" t="s">
        <v>8349</v>
      </c>
      <c r="X2106" s="27"/>
      <c r="Y2106" s="27">
        <v>772455</v>
      </c>
      <c r="Z2106" s="27"/>
      <c r="AA2106" s="27" t="s">
        <v>7192</v>
      </c>
    </row>
    <row r="2107" spans="1:27" ht="37.5" x14ac:dyDescent="0.3">
      <c r="A2107" s="11" t="s">
        <v>5867</v>
      </c>
      <c r="B2107" s="27"/>
      <c r="M2107" s="22" t="str">
        <f t="shared" si="38"/>
        <v>TOYOTA : VARIOS - 1KR |  :  - VARIOS |  :  - VARIOS</v>
      </c>
      <c r="N2107" s="12" t="s">
        <v>1008</v>
      </c>
      <c r="O2107" s="12"/>
      <c r="P2107" s="12"/>
      <c r="Q2107" s="12" t="s">
        <v>1021</v>
      </c>
      <c r="R2107" s="11"/>
      <c r="S2107" s="11"/>
      <c r="T2107" s="11" t="s">
        <v>10866</v>
      </c>
      <c r="U2107" s="11" t="s">
        <v>1021</v>
      </c>
      <c r="V2107" s="11" t="s">
        <v>1021</v>
      </c>
      <c r="W2107" s="27" t="s">
        <v>8350</v>
      </c>
      <c r="X2107" s="27"/>
      <c r="Y2107" s="27"/>
      <c r="Z2107" s="27"/>
      <c r="AA2107" s="27" t="s">
        <v>7369</v>
      </c>
    </row>
    <row r="2108" spans="1:27" x14ac:dyDescent="0.3">
      <c r="A2108" s="11" t="s">
        <v>5868</v>
      </c>
      <c r="B2108" s="27" t="s">
        <v>11299</v>
      </c>
      <c r="M2108" s="22" t="str">
        <f t="shared" si="38"/>
        <v xml:space="preserve">HONDA : VARIOS - VARIOS |  :  -  |  :  - </v>
      </c>
      <c r="N2108" s="12" t="s">
        <v>1017</v>
      </c>
      <c r="O2108" s="12"/>
      <c r="P2108" s="12"/>
      <c r="Q2108" s="12" t="s">
        <v>1021</v>
      </c>
      <c r="R2108" s="11"/>
      <c r="S2108" s="11"/>
      <c r="T2108" s="11" t="s">
        <v>1021</v>
      </c>
      <c r="U2108" s="11"/>
      <c r="V2108" s="11"/>
      <c r="W2108" s="27" t="s">
        <v>8351</v>
      </c>
      <c r="X2108" s="27"/>
      <c r="Y2108" s="27">
        <v>772480</v>
      </c>
      <c r="Z2108" s="27"/>
      <c r="AA2108" s="27" t="s">
        <v>7275</v>
      </c>
    </row>
    <row r="2109" spans="1:27" ht="37.5" x14ac:dyDescent="0.3">
      <c r="A2109" s="11" t="s">
        <v>5869</v>
      </c>
      <c r="B2109" s="27"/>
      <c r="M2109" s="22" t="str">
        <f t="shared" si="38"/>
        <v>MITSUBISHI : CANTER - VARIOS |  :  - VARIOS |  :  - VARIOS</v>
      </c>
      <c r="N2109" s="12" t="s">
        <v>1004</v>
      </c>
      <c r="O2109" s="12"/>
      <c r="P2109" s="12"/>
      <c r="Q2109" s="12" t="s">
        <v>1633</v>
      </c>
      <c r="R2109" s="11"/>
      <c r="S2109" s="11"/>
      <c r="T2109" s="11" t="s">
        <v>1021</v>
      </c>
      <c r="U2109" s="11" t="s">
        <v>1021</v>
      </c>
      <c r="V2109" s="11" t="s">
        <v>1021</v>
      </c>
      <c r="W2109" s="27" t="s">
        <v>8352</v>
      </c>
      <c r="X2109" s="27"/>
      <c r="Y2109" s="27"/>
      <c r="Z2109" s="27"/>
      <c r="AA2109" s="27" t="s">
        <v>7239</v>
      </c>
    </row>
    <row r="2110" spans="1:27" x14ac:dyDescent="0.3">
      <c r="A2110" s="11" t="s">
        <v>5870</v>
      </c>
      <c r="B2110" s="27" t="s">
        <v>11299</v>
      </c>
      <c r="M2110" s="22" t="str">
        <f t="shared" si="38"/>
        <v xml:space="preserve">VARIOS : VARIOS - VARIOS |  :  -  |  :  - </v>
      </c>
      <c r="N2110" s="12" t="s">
        <v>1021</v>
      </c>
      <c r="O2110" s="12"/>
      <c r="P2110" s="12"/>
      <c r="Q2110" s="12" t="s">
        <v>1021</v>
      </c>
      <c r="R2110" s="11"/>
      <c r="S2110" s="11"/>
      <c r="T2110" s="11" t="s">
        <v>1021</v>
      </c>
      <c r="U2110" s="11"/>
      <c r="V2110" s="11"/>
      <c r="W2110" s="27" t="s">
        <v>8353</v>
      </c>
      <c r="X2110" s="27"/>
      <c r="Y2110" s="27"/>
      <c r="Z2110" s="27"/>
      <c r="AA2110" s="27"/>
    </row>
    <row r="2111" spans="1:27" x14ac:dyDescent="0.3">
      <c r="A2111" s="11" t="s">
        <v>5871</v>
      </c>
      <c r="B2111" s="27"/>
      <c r="M2111" s="22" t="str">
        <f t="shared" si="38"/>
        <v>VARIOS : VARIOS - VARIOS |  :  - VARIOS |  :  - VARIOS</v>
      </c>
      <c r="N2111" s="12" t="s">
        <v>1021</v>
      </c>
      <c r="O2111" s="12"/>
      <c r="P2111" s="12"/>
      <c r="Q2111" s="12" t="s">
        <v>1021</v>
      </c>
      <c r="R2111" s="11"/>
      <c r="S2111" s="11"/>
      <c r="T2111" s="11" t="s">
        <v>1021</v>
      </c>
      <c r="U2111" s="11" t="s">
        <v>1021</v>
      </c>
      <c r="V2111" s="11" t="s">
        <v>1021</v>
      </c>
      <c r="W2111" s="27" t="s">
        <v>8354</v>
      </c>
      <c r="X2111" s="27"/>
      <c r="Y2111" s="27"/>
      <c r="Z2111" s="27"/>
      <c r="AA2111" s="27" t="s">
        <v>7288</v>
      </c>
    </row>
    <row r="2112" spans="1:27" x14ac:dyDescent="0.3">
      <c r="A2112" s="11" t="s">
        <v>5872</v>
      </c>
      <c r="B2112" s="27"/>
      <c r="M2112" s="22" t="str">
        <f t="shared" si="38"/>
        <v>VARIOS : VARIOS - VARIOS |  :  - VARIOS |  :  - VARIOS</v>
      </c>
      <c r="N2112" s="12" t="s">
        <v>1021</v>
      </c>
      <c r="O2112" s="12"/>
      <c r="P2112" s="12"/>
      <c r="Q2112" s="12" t="s">
        <v>1021</v>
      </c>
      <c r="R2112" s="11"/>
      <c r="S2112" s="11"/>
      <c r="T2112" s="11" t="s">
        <v>1021</v>
      </c>
      <c r="U2112" s="11" t="s">
        <v>1021</v>
      </c>
      <c r="V2112" s="11" t="s">
        <v>1021</v>
      </c>
      <c r="W2112" s="27" t="s">
        <v>8355</v>
      </c>
      <c r="X2112" s="27"/>
      <c r="Y2112" s="27"/>
      <c r="Z2112" s="27"/>
      <c r="AA2112" s="27" t="s">
        <v>7333</v>
      </c>
    </row>
    <row r="2113" spans="1:27" x14ac:dyDescent="0.3">
      <c r="A2113" s="11" t="s">
        <v>5873</v>
      </c>
      <c r="B2113" s="27"/>
      <c r="M2113" s="22" t="str">
        <f t="shared" si="38"/>
        <v>VARIOS : VARIOS - VARIOS |  :  - VARIOS |  :  - VARIOS</v>
      </c>
      <c r="N2113" s="12" t="s">
        <v>1021</v>
      </c>
      <c r="O2113" s="12"/>
      <c r="P2113" s="12"/>
      <c r="Q2113" s="12" t="s">
        <v>1021</v>
      </c>
      <c r="R2113" s="11"/>
      <c r="S2113" s="11"/>
      <c r="T2113" s="11" t="s">
        <v>1021</v>
      </c>
      <c r="U2113" s="11" t="s">
        <v>1021</v>
      </c>
      <c r="V2113" s="11" t="s">
        <v>1021</v>
      </c>
      <c r="W2113" s="27" t="s">
        <v>8356</v>
      </c>
      <c r="X2113" s="27"/>
      <c r="Y2113" s="27"/>
      <c r="Z2113" s="27"/>
      <c r="AA2113" s="27" t="s">
        <v>7333</v>
      </c>
    </row>
    <row r="2114" spans="1:27" x14ac:dyDescent="0.3">
      <c r="A2114" s="11" t="s">
        <v>5874</v>
      </c>
      <c r="B2114" s="27" t="s">
        <v>11334</v>
      </c>
      <c r="M2114" s="22" t="str">
        <f t="shared" si="38"/>
        <v xml:space="preserve">MERCEDES BENZ : BUS - CAMION |  :  -  |  :  - </v>
      </c>
      <c r="N2114" s="12" t="s">
        <v>1023</v>
      </c>
      <c r="O2114" s="12"/>
      <c r="P2114" s="12"/>
      <c r="Q2114" s="12" t="s">
        <v>4762</v>
      </c>
      <c r="R2114" s="11"/>
      <c r="S2114" s="11"/>
      <c r="T2114" s="11" t="s">
        <v>4040</v>
      </c>
      <c r="U2114" s="11"/>
      <c r="V2114" s="11"/>
      <c r="W2114" s="27" t="s">
        <v>8357</v>
      </c>
      <c r="X2114" s="27"/>
      <c r="Y2114" s="27">
        <v>772490</v>
      </c>
      <c r="Z2114" s="27" t="s">
        <v>10371</v>
      </c>
      <c r="AA2114" s="27" t="s">
        <v>7257</v>
      </c>
    </row>
    <row r="2115" spans="1:27" x14ac:dyDescent="0.3">
      <c r="A2115" s="11" t="s">
        <v>5875</v>
      </c>
      <c r="B2115" s="27"/>
      <c r="M2115" s="22" t="str">
        <f t="shared" si="38"/>
        <v>VARIOS : VARIOS - VARIOS |  :  - VARIOS |  :  - VARIOS</v>
      </c>
      <c r="N2115" s="12" t="s">
        <v>1021</v>
      </c>
      <c r="O2115" s="12"/>
      <c r="P2115" s="12"/>
      <c r="Q2115" s="12" t="s">
        <v>1021</v>
      </c>
      <c r="R2115" s="11"/>
      <c r="S2115" s="11"/>
      <c r="T2115" s="11" t="s">
        <v>1021</v>
      </c>
      <c r="U2115" s="11" t="s">
        <v>1021</v>
      </c>
      <c r="V2115" s="11" t="s">
        <v>1021</v>
      </c>
      <c r="W2115" s="27" t="s">
        <v>8358</v>
      </c>
      <c r="X2115" s="27"/>
      <c r="Y2115" s="27"/>
      <c r="Z2115" s="27"/>
      <c r="AA2115" s="27" t="s">
        <v>7288</v>
      </c>
    </row>
    <row r="2116" spans="1:27" x14ac:dyDescent="0.3">
      <c r="A2116" s="11" t="s">
        <v>5876</v>
      </c>
      <c r="B2116" s="27" t="s">
        <v>11299</v>
      </c>
      <c r="M2116" s="22" t="str">
        <f t="shared" si="38"/>
        <v xml:space="preserve">VOLVO : VARIOS - VARIOS | MERCEDES BENZ :  - VARIOS |  :  - </v>
      </c>
      <c r="N2116" s="12" t="s">
        <v>10466</v>
      </c>
      <c r="O2116" s="12" t="s">
        <v>1023</v>
      </c>
      <c r="P2116" s="12"/>
      <c r="Q2116" s="12" t="s">
        <v>1021</v>
      </c>
      <c r="R2116" s="11"/>
      <c r="S2116" s="11"/>
      <c r="T2116" s="11" t="s">
        <v>1021</v>
      </c>
      <c r="U2116" s="11" t="s">
        <v>1021</v>
      </c>
      <c r="V2116" s="11"/>
      <c r="W2116" s="27" t="s">
        <v>8359</v>
      </c>
      <c r="X2116" s="27"/>
      <c r="Y2116" s="27"/>
      <c r="Z2116" s="27"/>
      <c r="AA2116" s="27" t="s">
        <v>7370</v>
      </c>
    </row>
    <row r="2117" spans="1:27" x14ac:dyDescent="0.3">
      <c r="A2117" s="11" t="s">
        <v>5877</v>
      </c>
      <c r="B2117" s="27"/>
      <c r="M2117" s="22" t="str">
        <f t="shared" si="38"/>
        <v>VARIOS : VARIOS - VARIOS |  :  - VARIOS |  :  - VARIOS</v>
      </c>
      <c r="N2117" s="12" t="s">
        <v>1021</v>
      </c>
      <c r="O2117" s="12"/>
      <c r="P2117" s="12"/>
      <c r="Q2117" s="12" t="s">
        <v>1021</v>
      </c>
      <c r="R2117" s="11"/>
      <c r="S2117" s="11"/>
      <c r="T2117" s="11" t="s">
        <v>1021</v>
      </c>
      <c r="U2117" s="11" t="s">
        <v>1021</v>
      </c>
      <c r="V2117" s="11" t="s">
        <v>1021</v>
      </c>
      <c r="W2117" s="27" t="s">
        <v>1145</v>
      </c>
      <c r="X2117" s="27"/>
      <c r="Y2117" s="27" t="s">
        <v>9335</v>
      </c>
      <c r="Z2117" s="27" t="s">
        <v>10372</v>
      </c>
      <c r="AA2117" s="27" t="s">
        <v>1145</v>
      </c>
    </row>
    <row r="2118" spans="1:27" x14ac:dyDescent="0.3">
      <c r="A2118" s="11" t="s">
        <v>5878</v>
      </c>
      <c r="B2118" s="27" t="s">
        <v>11301</v>
      </c>
      <c r="M2118" s="22" t="str">
        <f t="shared" si="38"/>
        <v>ISUZU : VARIOS - VARIOS |  :  - VARIOS |  :  - VARIOS</v>
      </c>
      <c r="N2118" s="12" t="s">
        <v>1013</v>
      </c>
      <c r="O2118" s="12"/>
      <c r="P2118" s="12"/>
      <c r="Q2118" s="12" t="s">
        <v>1021</v>
      </c>
      <c r="R2118" s="11"/>
      <c r="S2118" s="11"/>
      <c r="T2118" s="11" t="s">
        <v>1021</v>
      </c>
      <c r="U2118" s="11" t="s">
        <v>1021</v>
      </c>
      <c r="V2118" s="11" t="s">
        <v>1021</v>
      </c>
      <c r="W2118" s="27" t="s">
        <v>8360</v>
      </c>
      <c r="X2118" s="27"/>
      <c r="Y2118" s="27"/>
      <c r="Z2118" s="27"/>
      <c r="AA2118" s="27" t="s">
        <v>7190</v>
      </c>
    </row>
    <row r="2119" spans="1:27" x14ac:dyDescent="0.3">
      <c r="A2119" s="11" t="s">
        <v>5879</v>
      </c>
      <c r="B2119" s="27"/>
      <c r="M2119" s="22" t="str">
        <f t="shared" si="38"/>
        <v>VARIOS : VARIOS - VARIOS |  :  - VARIOS |  :  - VARIOS</v>
      </c>
      <c r="N2119" s="12" t="s">
        <v>1021</v>
      </c>
      <c r="O2119" s="12"/>
      <c r="P2119" s="12"/>
      <c r="Q2119" s="12" t="s">
        <v>1021</v>
      </c>
      <c r="R2119" s="11"/>
      <c r="S2119" s="11"/>
      <c r="T2119" s="11" t="s">
        <v>1021</v>
      </c>
      <c r="U2119" s="11" t="s">
        <v>1021</v>
      </c>
      <c r="V2119" s="11" t="s">
        <v>1021</v>
      </c>
      <c r="W2119" s="27" t="s">
        <v>8361</v>
      </c>
      <c r="X2119" s="27"/>
      <c r="Y2119" s="27"/>
      <c r="Z2119" s="27"/>
      <c r="AA2119" s="27" t="s">
        <v>7333</v>
      </c>
    </row>
    <row r="2120" spans="1:27" x14ac:dyDescent="0.3">
      <c r="A2120" s="11" t="s">
        <v>5880</v>
      </c>
      <c r="B2120" s="27" t="s">
        <v>7527</v>
      </c>
      <c r="M2120" s="22" t="str">
        <f t="shared" si="38"/>
        <v>HYUNDAI : VARIOS - VARIOS | KIA :  -  |  :  - VARIOS</v>
      </c>
      <c r="N2120" s="12" t="s">
        <v>1002</v>
      </c>
      <c r="O2120" s="12" t="s">
        <v>1001</v>
      </c>
      <c r="P2120" s="12"/>
      <c r="Q2120" s="12" t="s">
        <v>1021</v>
      </c>
      <c r="R2120" s="11"/>
      <c r="S2120" s="11"/>
      <c r="T2120" s="11" t="s">
        <v>1021</v>
      </c>
      <c r="U2120" s="11"/>
      <c r="V2120" s="11" t="s">
        <v>1021</v>
      </c>
      <c r="W2120" s="27" t="s">
        <v>8362</v>
      </c>
      <c r="X2120" s="27"/>
      <c r="Y2120" s="27" t="s">
        <v>9336</v>
      </c>
      <c r="Z2120" s="27" t="s">
        <v>9336</v>
      </c>
      <c r="AA2120" s="27" t="s">
        <v>7190</v>
      </c>
    </row>
    <row r="2121" spans="1:27" x14ac:dyDescent="0.3">
      <c r="A2121" s="11" t="s">
        <v>5881</v>
      </c>
      <c r="B2121" s="27"/>
      <c r="M2121" s="22" t="str">
        <f t="shared" si="38"/>
        <v>VARIOS : VARIOS - VARIOS |  :  - VARIOS |  :  - VARIOS</v>
      </c>
      <c r="N2121" s="12" t="s">
        <v>1021</v>
      </c>
      <c r="O2121" s="12"/>
      <c r="P2121" s="12"/>
      <c r="Q2121" s="12" t="s">
        <v>1021</v>
      </c>
      <c r="R2121" s="11"/>
      <c r="S2121" s="11"/>
      <c r="T2121" s="11" t="s">
        <v>1021</v>
      </c>
      <c r="U2121" s="11" t="s">
        <v>1021</v>
      </c>
      <c r="V2121" s="11" t="s">
        <v>1021</v>
      </c>
      <c r="W2121" s="27" t="s">
        <v>8363</v>
      </c>
      <c r="X2121" s="27"/>
      <c r="Y2121" s="27"/>
      <c r="Z2121" s="27"/>
      <c r="AA2121" s="27" t="s">
        <v>7288</v>
      </c>
    </row>
    <row r="2122" spans="1:27" x14ac:dyDescent="0.3">
      <c r="A2122" s="11" t="s">
        <v>5882</v>
      </c>
      <c r="B2122" s="27"/>
      <c r="M2122" s="22" t="str">
        <f t="shared" si="38"/>
        <v>VARIOS : VARIOS - VARIOS |  :  - VARIOS |  :  - VARIOS</v>
      </c>
      <c r="N2122" s="12" t="s">
        <v>1021</v>
      </c>
      <c r="O2122" s="12"/>
      <c r="P2122" s="12"/>
      <c r="Q2122" s="12" t="s">
        <v>1021</v>
      </c>
      <c r="R2122" s="11"/>
      <c r="S2122" s="11"/>
      <c r="T2122" s="11" t="s">
        <v>1021</v>
      </c>
      <c r="U2122" s="11" t="s">
        <v>1021</v>
      </c>
      <c r="V2122" s="11" t="s">
        <v>1021</v>
      </c>
      <c r="W2122" s="27" t="s">
        <v>8364</v>
      </c>
      <c r="X2122" s="27"/>
      <c r="Y2122" s="27">
        <v>3809</v>
      </c>
      <c r="Z2122" s="27">
        <v>3809</v>
      </c>
      <c r="AA2122" s="27" t="s">
        <v>7190</v>
      </c>
    </row>
    <row r="2123" spans="1:27" x14ac:dyDescent="0.3">
      <c r="A2123" s="11" t="s">
        <v>5883</v>
      </c>
      <c r="B2123" s="27" t="s">
        <v>11307</v>
      </c>
      <c r="M2123" s="22" t="str">
        <f t="shared" si="38"/>
        <v>MITSUBISHI : VARIOS - VARIOS |  :  - VARIOS |  :  - VARIOS</v>
      </c>
      <c r="N2123" s="12" t="s">
        <v>1004</v>
      </c>
      <c r="O2123" s="12"/>
      <c r="P2123" s="12"/>
      <c r="Q2123" s="12" t="s">
        <v>1021</v>
      </c>
      <c r="R2123" s="11"/>
      <c r="S2123" s="11"/>
      <c r="T2123" s="11" t="s">
        <v>1021</v>
      </c>
      <c r="U2123" s="11" t="s">
        <v>1021</v>
      </c>
      <c r="V2123" s="11" t="s">
        <v>1021</v>
      </c>
      <c r="W2123" s="27" t="s">
        <v>8365</v>
      </c>
      <c r="X2123" s="27"/>
      <c r="Y2123" s="27">
        <v>1987</v>
      </c>
      <c r="Z2123" s="27">
        <v>1987</v>
      </c>
      <c r="AA2123" s="27" t="s">
        <v>7190</v>
      </c>
    </row>
    <row r="2124" spans="1:27" x14ac:dyDescent="0.3">
      <c r="A2124" s="11" t="s">
        <v>5884</v>
      </c>
      <c r="B2124" s="27"/>
      <c r="M2124" s="22" t="str">
        <f t="shared" si="38"/>
        <v>VARIOS : VARIOS - VARIOS |  :  - VARIOS |  :  - VARIOS</v>
      </c>
      <c r="N2124" s="12" t="s">
        <v>1021</v>
      </c>
      <c r="O2124" s="12"/>
      <c r="P2124" s="12"/>
      <c r="Q2124" s="12" t="s">
        <v>1021</v>
      </c>
      <c r="R2124" s="11"/>
      <c r="S2124" s="11"/>
      <c r="T2124" s="11" t="s">
        <v>1021</v>
      </c>
      <c r="U2124" s="11" t="s">
        <v>1021</v>
      </c>
      <c r="V2124" s="11" t="s">
        <v>1021</v>
      </c>
      <c r="W2124" s="27" t="s">
        <v>8366</v>
      </c>
      <c r="X2124" s="27"/>
      <c r="Y2124" s="27"/>
      <c r="Z2124" s="27"/>
      <c r="AA2124" s="27" t="s">
        <v>7288</v>
      </c>
    </row>
    <row r="2125" spans="1:27" x14ac:dyDescent="0.3">
      <c r="A2125" s="11" t="s">
        <v>5885</v>
      </c>
      <c r="B2125" s="27"/>
      <c r="M2125" s="22" t="str">
        <f t="shared" si="38"/>
        <v>VARIOS : VARIOS - VARIOS |  :  - VARIOS |  :  - VARIOS</v>
      </c>
      <c r="N2125" s="12" t="s">
        <v>1021</v>
      </c>
      <c r="O2125" s="12"/>
      <c r="P2125" s="12"/>
      <c r="Q2125" s="12" t="s">
        <v>1021</v>
      </c>
      <c r="R2125" s="11"/>
      <c r="S2125" s="11"/>
      <c r="T2125" s="11" t="s">
        <v>1021</v>
      </c>
      <c r="U2125" s="11" t="s">
        <v>1021</v>
      </c>
      <c r="V2125" s="11" t="s">
        <v>1021</v>
      </c>
      <c r="W2125" s="27" t="s">
        <v>8367</v>
      </c>
      <c r="X2125" s="27"/>
      <c r="Y2125" s="27"/>
      <c r="Z2125" s="27"/>
      <c r="AA2125" s="27" t="s">
        <v>7288</v>
      </c>
    </row>
    <row r="2126" spans="1:27" ht="37.5" x14ac:dyDescent="0.3">
      <c r="A2126" s="11" t="s">
        <v>5886</v>
      </c>
      <c r="B2126" s="27"/>
      <c r="M2126" s="22" t="str">
        <f t="shared" si="38"/>
        <v>VARIOS : VARIOS - VARIOS |  :  - VARIOS |  :  - VARIOS</v>
      </c>
      <c r="N2126" s="12" t="s">
        <v>1021</v>
      </c>
      <c r="O2126" s="12"/>
      <c r="P2126" s="12"/>
      <c r="Q2126" s="12" t="s">
        <v>1021</v>
      </c>
      <c r="R2126" s="11"/>
      <c r="S2126" s="11"/>
      <c r="T2126" s="11" t="s">
        <v>1021</v>
      </c>
      <c r="U2126" s="11" t="s">
        <v>1021</v>
      </c>
      <c r="V2126" s="11" t="s">
        <v>1021</v>
      </c>
      <c r="W2126" s="27" t="s">
        <v>8368</v>
      </c>
      <c r="X2126" s="27"/>
      <c r="Y2126" s="27"/>
      <c r="Z2126" s="27"/>
      <c r="AA2126" s="27" t="s">
        <v>7371</v>
      </c>
    </row>
    <row r="2127" spans="1:27" x14ac:dyDescent="0.3">
      <c r="A2127" s="11" t="s">
        <v>5887</v>
      </c>
      <c r="B2127" s="27" t="s">
        <v>11299</v>
      </c>
      <c r="M2127" s="22" t="str">
        <f t="shared" si="38"/>
        <v xml:space="preserve">FORD : ESCORT - VARIOS |  :  -  |  :  - </v>
      </c>
      <c r="N2127" s="12" t="s">
        <v>2259</v>
      </c>
      <c r="O2127" s="12"/>
      <c r="P2127" s="12"/>
      <c r="Q2127" s="12" t="s">
        <v>10867</v>
      </c>
      <c r="R2127" s="11"/>
      <c r="S2127" s="11"/>
      <c r="T2127" s="11" t="s">
        <v>1021</v>
      </c>
      <c r="U2127" s="11"/>
      <c r="V2127" s="11"/>
      <c r="W2127" s="27" t="s">
        <v>8369</v>
      </c>
      <c r="X2127" s="27"/>
      <c r="Y2127" s="27">
        <v>772649</v>
      </c>
      <c r="Z2127" s="27"/>
      <c r="AA2127" s="27" t="s">
        <v>7275</v>
      </c>
    </row>
    <row r="2128" spans="1:27" x14ac:dyDescent="0.3">
      <c r="A2128" s="11" t="s">
        <v>5888</v>
      </c>
      <c r="B2128" s="27" t="s">
        <v>11299</v>
      </c>
      <c r="M2128" s="22" t="str">
        <f t="shared" si="38"/>
        <v xml:space="preserve">DAEWOO : ESPERO - VARIOS |  :  -  |  :  - </v>
      </c>
      <c r="N2128" s="12" t="s">
        <v>1006</v>
      </c>
      <c r="O2128" s="12"/>
      <c r="P2128" s="12"/>
      <c r="Q2128" s="12" t="s">
        <v>1732</v>
      </c>
      <c r="R2128" s="11"/>
      <c r="S2128" s="11"/>
      <c r="T2128" s="11" t="s">
        <v>1021</v>
      </c>
      <c r="U2128" s="11"/>
      <c r="V2128" s="11"/>
      <c r="W2128" s="27" t="s">
        <v>8370</v>
      </c>
      <c r="X2128" s="27"/>
      <c r="Y2128" s="27">
        <v>772653</v>
      </c>
      <c r="Z2128" s="27"/>
      <c r="AA2128" s="27" t="s">
        <v>7275</v>
      </c>
    </row>
    <row r="2129" spans="1:27" x14ac:dyDescent="0.3">
      <c r="A2129" s="11" t="s">
        <v>5889</v>
      </c>
      <c r="B2129" s="27" t="s">
        <v>11358</v>
      </c>
      <c r="M2129" s="22" t="str">
        <f t="shared" si="38"/>
        <v xml:space="preserve">TOYOTA : COROLLA,PETROLERO - VARIOS |  :  -  |  :  - </v>
      </c>
      <c r="N2129" s="12" t="s">
        <v>1008</v>
      </c>
      <c r="O2129" s="12"/>
      <c r="P2129" s="12"/>
      <c r="Q2129" s="12" t="s">
        <v>10868</v>
      </c>
      <c r="R2129" s="11"/>
      <c r="S2129" s="11"/>
      <c r="T2129" s="11" t="s">
        <v>1021</v>
      </c>
      <c r="U2129" s="11"/>
      <c r="V2129" s="11"/>
      <c r="W2129" s="27" t="s">
        <v>8371</v>
      </c>
      <c r="X2129" s="27"/>
      <c r="Y2129" s="27" t="s">
        <v>9337</v>
      </c>
      <c r="Z2129" s="27" t="s">
        <v>10373</v>
      </c>
      <c r="AA2129" s="27" t="s">
        <v>7372</v>
      </c>
    </row>
    <row r="2130" spans="1:27" x14ac:dyDescent="0.3">
      <c r="A2130" s="11" t="s">
        <v>5890</v>
      </c>
      <c r="B2130" s="27"/>
      <c r="M2130" s="22" t="str">
        <f t="shared" si="38"/>
        <v>VARIOS : VARIOS - VARIOS |  :  - VARIOS |  :  - VARIOS</v>
      </c>
      <c r="N2130" s="12" t="s">
        <v>1021</v>
      </c>
      <c r="O2130" s="12"/>
      <c r="P2130" s="12"/>
      <c r="Q2130" s="12" t="s">
        <v>1021</v>
      </c>
      <c r="R2130" s="11"/>
      <c r="S2130" s="11"/>
      <c r="T2130" s="11" t="s">
        <v>1021</v>
      </c>
      <c r="U2130" s="11" t="s">
        <v>1021</v>
      </c>
      <c r="V2130" s="11" t="s">
        <v>1021</v>
      </c>
      <c r="W2130" s="27" t="s">
        <v>8372</v>
      </c>
      <c r="X2130" s="27"/>
      <c r="Y2130" s="27"/>
      <c r="Z2130" s="27"/>
      <c r="AA2130" s="27" t="s">
        <v>7333</v>
      </c>
    </row>
    <row r="2131" spans="1:27" x14ac:dyDescent="0.3">
      <c r="A2131" s="11" t="s">
        <v>5891</v>
      </c>
      <c r="B2131" s="27" t="s">
        <v>11299</v>
      </c>
      <c r="M2131" s="22" t="str">
        <f t="shared" si="38"/>
        <v xml:space="preserve">MITSUBISHI : DAKAR - L200 | HYUNDAI : TRITON - 4D56 |  :  - </v>
      </c>
      <c r="N2131" s="12" t="s">
        <v>1004</v>
      </c>
      <c r="O2131" s="12" t="s">
        <v>1002</v>
      </c>
      <c r="P2131" s="12"/>
      <c r="Q2131" s="12" t="s">
        <v>10869</v>
      </c>
      <c r="R2131" s="11" t="s">
        <v>10661</v>
      </c>
      <c r="S2131" s="11"/>
      <c r="T2131" s="11" t="s">
        <v>2796</v>
      </c>
      <c r="U2131" s="11" t="s">
        <v>1992</v>
      </c>
      <c r="V2131" s="11"/>
      <c r="W2131" s="27" t="s">
        <v>8373</v>
      </c>
      <c r="X2131" s="27"/>
      <c r="Y2131" s="27">
        <v>772667</v>
      </c>
      <c r="Z2131" s="27"/>
      <c r="AA2131" s="27" t="s">
        <v>7283</v>
      </c>
    </row>
    <row r="2132" spans="1:27" x14ac:dyDescent="0.3">
      <c r="A2132" s="11" t="s">
        <v>5892</v>
      </c>
      <c r="B2132" s="27" t="s">
        <v>11299</v>
      </c>
      <c r="M2132" s="22" t="str">
        <f t="shared" si="38"/>
        <v>TOYOTA : DYNA, COASTER - 2B, 3B |  :  - VARIOS |  :  - VARIOS</v>
      </c>
      <c r="N2132" s="12" t="s">
        <v>1008</v>
      </c>
      <c r="O2132" s="12"/>
      <c r="P2132" s="12"/>
      <c r="Q2132" s="12" t="s">
        <v>1835</v>
      </c>
      <c r="R2132" s="11"/>
      <c r="S2132" s="11"/>
      <c r="T2132" s="11" t="s">
        <v>10870</v>
      </c>
      <c r="U2132" s="11" t="s">
        <v>1021</v>
      </c>
      <c r="V2132" s="11" t="s">
        <v>1021</v>
      </c>
      <c r="W2132" s="27" t="s">
        <v>8374</v>
      </c>
      <c r="X2132" s="27"/>
      <c r="Y2132" s="27">
        <v>772685</v>
      </c>
      <c r="Z2132" s="27"/>
      <c r="AA2132" s="27" t="s">
        <v>7283</v>
      </c>
    </row>
    <row r="2133" spans="1:27" x14ac:dyDescent="0.3">
      <c r="A2133" s="11" t="s">
        <v>5893</v>
      </c>
      <c r="B2133" s="27"/>
      <c r="M2133" s="22" t="str">
        <f t="shared" si="38"/>
        <v>VARIOS : VARIOS - VARIOS |  :  - VARIOS |  :  - VARIOS</v>
      </c>
      <c r="N2133" s="12" t="s">
        <v>1021</v>
      </c>
      <c r="O2133" s="12"/>
      <c r="P2133" s="12"/>
      <c r="Q2133" s="12" t="s">
        <v>1021</v>
      </c>
      <c r="R2133" s="11"/>
      <c r="S2133" s="11"/>
      <c r="T2133" s="11" t="s">
        <v>1021</v>
      </c>
      <c r="U2133" s="11" t="s">
        <v>1021</v>
      </c>
      <c r="V2133" s="11" t="s">
        <v>1021</v>
      </c>
      <c r="W2133" s="27" t="s">
        <v>8375</v>
      </c>
      <c r="X2133" s="27"/>
      <c r="Y2133" s="27"/>
      <c r="Z2133" s="27"/>
      <c r="AA2133" s="27" t="s">
        <v>7288</v>
      </c>
    </row>
    <row r="2134" spans="1:27" x14ac:dyDescent="0.3">
      <c r="A2134" s="11" t="s">
        <v>5894</v>
      </c>
      <c r="B2134" s="27"/>
      <c r="M2134" s="22" t="str">
        <f t="shared" si="38"/>
        <v>VARIOS : VARIOS - VARIOS |  :  - VARIOS |  :  - VARIOS</v>
      </c>
      <c r="N2134" s="12" t="s">
        <v>1021</v>
      </c>
      <c r="O2134" s="12"/>
      <c r="P2134" s="12"/>
      <c r="Q2134" s="12" t="s">
        <v>1021</v>
      </c>
      <c r="R2134" s="11"/>
      <c r="S2134" s="11"/>
      <c r="T2134" s="11" t="s">
        <v>1021</v>
      </c>
      <c r="U2134" s="11" t="s">
        <v>1021</v>
      </c>
      <c r="V2134" s="11" t="s">
        <v>1021</v>
      </c>
      <c r="W2134" s="27" t="s">
        <v>8376</v>
      </c>
      <c r="X2134" s="27"/>
      <c r="Y2134" s="27"/>
      <c r="Z2134" s="27"/>
      <c r="AA2134" s="27" t="s">
        <v>7288</v>
      </c>
    </row>
    <row r="2135" spans="1:27" x14ac:dyDescent="0.3">
      <c r="A2135" s="11" t="s">
        <v>5895</v>
      </c>
      <c r="B2135" s="27"/>
      <c r="M2135" s="22" t="str">
        <f t="shared" si="38"/>
        <v>VARIOS : VARIOS - VARIOS |  :  - VARIOS |  :  - VARIOS</v>
      </c>
      <c r="N2135" s="12" t="s">
        <v>1021</v>
      </c>
      <c r="O2135" s="12"/>
      <c r="P2135" s="12"/>
      <c r="Q2135" s="12" t="s">
        <v>1021</v>
      </c>
      <c r="R2135" s="11"/>
      <c r="S2135" s="11"/>
      <c r="T2135" s="11" t="s">
        <v>1021</v>
      </c>
      <c r="U2135" s="11" t="s">
        <v>1021</v>
      </c>
      <c r="V2135" s="11" t="s">
        <v>1021</v>
      </c>
      <c r="W2135" s="27" t="s">
        <v>8377</v>
      </c>
      <c r="X2135" s="27"/>
      <c r="Y2135" s="27"/>
      <c r="Z2135" s="27"/>
      <c r="AA2135" s="27" t="s">
        <v>7288</v>
      </c>
    </row>
    <row r="2136" spans="1:27" x14ac:dyDescent="0.3">
      <c r="A2136" s="11" t="s">
        <v>5896</v>
      </c>
      <c r="B2136" s="27"/>
      <c r="M2136" s="22" t="str">
        <f t="shared" si="38"/>
        <v>TOYOTA : HI LUX,VIGO MODERNO - VARIOS |  :  - VARIOS |  :  - VARIOS</v>
      </c>
      <c r="N2136" s="12" t="s">
        <v>1008</v>
      </c>
      <c r="O2136" s="12"/>
      <c r="P2136" s="12"/>
      <c r="Q2136" s="12" t="s">
        <v>10871</v>
      </c>
      <c r="R2136" s="11"/>
      <c r="S2136" s="11"/>
      <c r="T2136" s="11" t="s">
        <v>1021</v>
      </c>
      <c r="U2136" s="11" t="s">
        <v>1021</v>
      </c>
      <c r="V2136" s="11" t="s">
        <v>1021</v>
      </c>
      <c r="W2136" s="27" t="s">
        <v>8378</v>
      </c>
      <c r="X2136" s="27"/>
      <c r="Y2136" s="27"/>
      <c r="Z2136" s="27"/>
      <c r="AA2136" s="27" t="s">
        <v>7169</v>
      </c>
    </row>
    <row r="2137" spans="1:27" x14ac:dyDescent="0.3">
      <c r="A2137" s="11" t="s">
        <v>5897</v>
      </c>
      <c r="B2137" s="27" t="s">
        <v>11302</v>
      </c>
      <c r="M2137" s="22" t="str">
        <f t="shared" si="38"/>
        <v>VARIOS : VARIOS - VARIOS |  :  - VARIOS |  :  - VARIOS</v>
      </c>
      <c r="N2137" s="12" t="s">
        <v>1021</v>
      </c>
      <c r="O2137" s="12"/>
      <c r="P2137" s="12"/>
      <c r="Q2137" s="12" t="s">
        <v>1021</v>
      </c>
      <c r="R2137" s="11"/>
      <c r="S2137" s="11"/>
      <c r="T2137" s="11" t="s">
        <v>1021</v>
      </c>
      <c r="U2137" s="11" t="s">
        <v>1021</v>
      </c>
      <c r="V2137" s="11" t="s">
        <v>1021</v>
      </c>
      <c r="W2137" s="27" t="s">
        <v>8379</v>
      </c>
      <c r="X2137" s="27"/>
      <c r="Y2137" s="27"/>
      <c r="Z2137" s="27"/>
      <c r="AA2137" s="27" t="s">
        <v>7373</v>
      </c>
    </row>
    <row r="2138" spans="1:27" x14ac:dyDescent="0.3">
      <c r="A2138" s="11" t="s">
        <v>5898</v>
      </c>
      <c r="B2138" s="27" t="s">
        <v>7527</v>
      </c>
      <c r="M2138" s="22" t="str">
        <f t="shared" si="38"/>
        <v>FOTON : VARIOS - VARIOS |  :  - VARIOS |  :  - VARIOS</v>
      </c>
      <c r="N2138" s="12" t="s">
        <v>1022</v>
      </c>
      <c r="O2138" s="12"/>
      <c r="P2138" s="12"/>
      <c r="Q2138" s="12" t="s">
        <v>1021</v>
      </c>
      <c r="R2138" s="11"/>
      <c r="S2138" s="11"/>
      <c r="T2138" s="11" t="s">
        <v>1021</v>
      </c>
      <c r="U2138" s="11" t="s">
        <v>1021</v>
      </c>
      <c r="V2138" s="11" t="s">
        <v>1021</v>
      </c>
      <c r="W2138" s="27" t="s">
        <v>8380</v>
      </c>
      <c r="X2138" s="27"/>
      <c r="Y2138" s="27" t="s">
        <v>9338</v>
      </c>
      <c r="Z2138" s="27" t="s">
        <v>10374</v>
      </c>
      <c r="AA2138" s="27" t="s">
        <v>7257</v>
      </c>
    </row>
    <row r="2139" spans="1:27" x14ac:dyDescent="0.3">
      <c r="A2139" s="11" t="s">
        <v>5899</v>
      </c>
      <c r="B2139" s="27"/>
      <c r="M2139" s="22" t="str">
        <f t="shared" si="38"/>
        <v>VARIOS : VARIOS - VARIOS |  :  - VARIOS |  :  - VARIOS</v>
      </c>
      <c r="N2139" s="12" t="s">
        <v>1021</v>
      </c>
      <c r="O2139" s="12"/>
      <c r="P2139" s="12"/>
      <c r="Q2139" s="12" t="s">
        <v>1021</v>
      </c>
      <c r="R2139" s="11"/>
      <c r="S2139" s="11"/>
      <c r="T2139" s="11" t="s">
        <v>1021</v>
      </c>
      <c r="U2139" s="11" t="s">
        <v>1021</v>
      </c>
      <c r="V2139" s="11" t="s">
        <v>1021</v>
      </c>
      <c r="W2139" s="27" t="s">
        <v>8381</v>
      </c>
      <c r="X2139" s="27"/>
      <c r="Y2139" s="27"/>
      <c r="Z2139" s="27"/>
      <c r="AA2139" s="27" t="s">
        <v>7288</v>
      </c>
    </row>
    <row r="2140" spans="1:27" x14ac:dyDescent="0.3">
      <c r="A2140" s="11" t="s">
        <v>5900</v>
      </c>
      <c r="B2140" s="27"/>
      <c r="M2140" s="22" t="str">
        <f t="shared" si="38"/>
        <v>VARIOS : VARIOS - VARIOS |  :  - VARIOS |  :  - VARIOS</v>
      </c>
      <c r="N2140" s="12" t="s">
        <v>1021</v>
      </c>
      <c r="O2140" s="12"/>
      <c r="P2140" s="12"/>
      <c r="Q2140" s="12" t="s">
        <v>1021</v>
      </c>
      <c r="R2140" s="11"/>
      <c r="S2140" s="11"/>
      <c r="T2140" s="11" t="s">
        <v>1021</v>
      </c>
      <c r="U2140" s="11" t="s">
        <v>1021</v>
      </c>
      <c r="V2140" s="11" t="s">
        <v>1021</v>
      </c>
      <c r="W2140" s="27" t="s">
        <v>8382</v>
      </c>
      <c r="X2140" s="27"/>
      <c r="Y2140" s="27"/>
      <c r="Z2140" s="27"/>
      <c r="AA2140" s="27" t="s">
        <v>7288</v>
      </c>
    </row>
    <row r="2141" spans="1:27" x14ac:dyDescent="0.3">
      <c r="A2141" s="11" t="s">
        <v>5901</v>
      </c>
      <c r="B2141" s="27"/>
      <c r="M2141" s="22" t="str">
        <f t="shared" ref="M2141:M2204" si="39">CONCATENATE(N2141," : ",Q2141," - ",T2141," | ",O2141," : ",R2141," - ",U2141," | ",P2141," : ",S2141," - ",V2141)</f>
        <v>VARIOS : VARIOS - VARIOS |  :  - VARIOS |  :  - VARIOS</v>
      </c>
      <c r="N2141" s="12" t="s">
        <v>1021</v>
      </c>
      <c r="O2141" s="12"/>
      <c r="P2141" s="12"/>
      <c r="Q2141" s="12" t="s">
        <v>1021</v>
      </c>
      <c r="R2141" s="11"/>
      <c r="S2141" s="11"/>
      <c r="T2141" s="11" t="s">
        <v>1021</v>
      </c>
      <c r="U2141" s="11" t="s">
        <v>1021</v>
      </c>
      <c r="V2141" s="11" t="s">
        <v>1021</v>
      </c>
      <c r="W2141" s="27" t="s">
        <v>8383</v>
      </c>
      <c r="X2141" s="27"/>
      <c r="Y2141" s="27"/>
      <c r="Z2141" s="27"/>
      <c r="AA2141" s="27" t="s">
        <v>7288</v>
      </c>
    </row>
    <row r="2142" spans="1:27" x14ac:dyDescent="0.3">
      <c r="A2142" s="11" t="s">
        <v>5902</v>
      </c>
      <c r="B2142" s="27" t="s">
        <v>11334</v>
      </c>
      <c r="M2142" s="22" t="str">
        <f t="shared" si="39"/>
        <v xml:space="preserve">NISSAN : VARIOS - VARIOS |  :  -  |  :  - </v>
      </c>
      <c r="N2142" s="12" t="s">
        <v>1003</v>
      </c>
      <c r="O2142" s="12"/>
      <c r="P2142" s="12"/>
      <c r="Q2142" s="12" t="s">
        <v>1021</v>
      </c>
      <c r="R2142" s="11"/>
      <c r="S2142" s="11"/>
      <c r="T2142" s="11" t="s">
        <v>1021</v>
      </c>
      <c r="U2142" s="11"/>
      <c r="V2142" s="11"/>
      <c r="W2142" s="27" t="s">
        <v>8384</v>
      </c>
      <c r="X2142" s="27"/>
      <c r="Y2142" s="27" t="s">
        <v>9339</v>
      </c>
      <c r="Z2142" s="27"/>
      <c r="AA2142" s="27" t="s">
        <v>7374</v>
      </c>
    </row>
    <row r="2143" spans="1:27" x14ac:dyDescent="0.3">
      <c r="A2143" s="11" t="s">
        <v>5903</v>
      </c>
      <c r="B2143" s="27"/>
      <c r="M2143" s="22" t="str">
        <f t="shared" si="39"/>
        <v>VARIOS : VARIOS - VARIOS |  :  - VARIOS |  :  - VARIOS</v>
      </c>
      <c r="N2143" s="12" t="s">
        <v>1021</v>
      </c>
      <c r="O2143" s="12"/>
      <c r="P2143" s="12"/>
      <c r="Q2143" s="12" t="s">
        <v>1021</v>
      </c>
      <c r="R2143" s="11"/>
      <c r="S2143" s="11"/>
      <c r="T2143" s="11" t="s">
        <v>1021</v>
      </c>
      <c r="U2143" s="11" t="s">
        <v>1021</v>
      </c>
      <c r="V2143" s="11" t="s">
        <v>1021</v>
      </c>
      <c r="W2143" s="27" t="s">
        <v>8385</v>
      </c>
      <c r="X2143" s="27"/>
      <c r="Y2143" s="27"/>
      <c r="Z2143" s="27"/>
      <c r="AA2143" s="27" t="s">
        <v>7333</v>
      </c>
    </row>
    <row r="2144" spans="1:27" ht="37.5" x14ac:dyDescent="0.3">
      <c r="A2144" s="11" t="s">
        <v>5904</v>
      </c>
      <c r="B2144" s="27"/>
      <c r="M2144" s="22" t="str">
        <f t="shared" si="39"/>
        <v>HONDA : VARIOS - VARIOS |  :  - VARIOS |  :  - VARIOS</v>
      </c>
      <c r="N2144" s="12" t="s">
        <v>1017</v>
      </c>
      <c r="O2144" s="12"/>
      <c r="P2144" s="12"/>
      <c r="Q2144" s="12" t="s">
        <v>1021</v>
      </c>
      <c r="R2144" s="11"/>
      <c r="S2144" s="11"/>
      <c r="T2144" s="11" t="s">
        <v>1021</v>
      </c>
      <c r="U2144" s="11" t="s">
        <v>1021</v>
      </c>
      <c r="V2144" s="11" t="s">
        <v>1021</v>
      </c>
      <c r="W2144" s="27" t="s">
        <v>8386</v>
      </c>
      <c r="X2144" s="27"/>
      <c r="Y2144" s="27"/>
      <c r="Z2144" s="27"/>
      <c r="AA2144" s="27" t="s">
        <v>7375</v>
      </c>
    </row>
    <row r="2145" spans="1:27" x14ac:dyDescent="0.3">
      <c r="A2145" s="11" t="s">
        <v>5905</v>
      </c>
      <c r="B2145" s="27" t="s">
        <v>11299</v>
      </c>
      <c r="M2145" s="22" t="str">
        <f t="shared" si="39"/>
        <v xml:space="preserve">SUZUKI : M16A - VARIOS | CHEVROLET : K10, K12 - VARIOS |  :  - </v>
      </c>
      <c r="N2145" s="12" t="s">
        <v>1010</v>
      </c>
      <c r="O2145" s="12" t="s">
        <v>1005</v>
      </c>
      <c r="P2145" s="12"/>
      <c r="Q2145" s="12" t="s">
        <v>10872</v>
      </c>
      <c r="R2145" s="11" t="s">
        <v>10873</v>
      </c>
      <c r="S2145" s="11"/>
      <c r="T2145" s="11" t="s">
        <v>1021</v>
      </c>
      <c r="U2145" s="11" t="s">
        <v>1021</v>
      </c>
      <c r="V2145" s="11"/>
      <c r="W2145" s="27" t="s">
        <v>8387</v>
      </c>
      <c r="X2145" s="27"/>
      <c r="Y2145" s="27">
        <v>772601</v>
      </c>
      <c r="Z2145" s="27"/>
      <c r="AA2145" s="27" t="s">
        <v>7283</v>
      </c>
    </row>
    <row r="2146" spans="1:27" x14ac:dyDescent="0.3">
      <c r="A2146" s="11" t="s">
        <v>5906</v>
      </c>
      <c r="B2146" s="27"/>
      <c r="M2146" s="22" t="str">
        <f t="shared" si="39"/>
        <v>VARIOS : VARIOS - VARIOS |  :  - VARIOS |  :  - VARIOS</v>
      </c>
      <c r="N2146" s="12" t="s">
        <v>1021</v>
      </c>
      <c r="O2146" s="12"/>
      <c r="P2146" s="12"/>
      <c r="Q2146" s="12" t="s">
        <v>1021</v>
      </c>
      <c r="R2146" s="11"/>
      <c r="S2146" s="11"/>
      <c r="T2146" s="11" t="s">
        <v>1021</v>
      </c>
      <c r="U2146" s="11" t="s">
        <v>1021</v>
      </c>
      <c r="V2146" s="11" t="s">
        <v>1021</v>
      </c>
      <c r="W2146" s="27" t="s">
        <v>1145</v>
      </c>
      <c r="X2146" s="27"/>
      <c r="Y2146" s="27"/>
      <c r="Z2146" s="27"/>
      <c r="AA2146" s="27" t="s">
        <v>1145</v>
      </c>
    </row>
    <row r="2147" spans="1:27" x14ac:dyDescent="0.3">
      <c r="A2147" s="11" t="s">
        <v>5907</v>
      </c>
      <c r="B2147" s="27" t="s">
        <v>11299</v>
      </c>
      <c r="M2147" s="22" t="str">
        <f t="shared" si="39"/>
        <v>TOYOTA : COROLLA - VARIOS |  :  - VARIOS |  :  - VARIOS</v>
      </c>
      <c r="N2147" s="12" t="s">
        <v>1008</v>
      </c>
      <c r="O2147" s="12"/>
      <c r="P2147" s="12"/>
      <c r="Q2147" s="12" t="s">
        <v>1682</v>
      </c>
      <c r="R2147" s="11"/>
      <c r="S2147" s="11"/>
      <c r="T2147" s="11" t="s">
        <v>1021</v>
      </c>
      <c r="U2147" s="11" t="s">
        <v>1021</v>
      </c>
      <c r="V2147" s="11" t="s">
        <v>1021</v>
      </c>
      <c r="W2147" s="27" t="s">
        <v>8388</v>
      </c>
      <c r="X2147" s="27"/>
      <c r="Y2147" s="27"/>
      <c r="Z2147" s="27"/>
      <c r="AA2147" s="27" t="s">
        <v>7190</v>
      </c>
    </row>
    <row r="2148" spans="1:27" x14ac:dyDescent="0.3">
      <c r="A2148" s="11" t="s">
        <v>5908</v>
      </c>
      <c r="B2148" s="27"/>
      <c r="M2148" s="22" t="str">
        <f t="shared" si="39"/>
        <v>VARIOS : VARIOS - VARIOS |  :  - VARIOS |  :  - VARIOS</v>
      </c>
      <c r="N2148" s="12" t="s">
        <v>1021</v>
      </c>
      <c r="O2148" s="12"/>
      <c r="P2148" s="12"/>
      <c r="Q2148" s="12" t="s">
        <v>1021</v>
      </c>
      <c r="R2148" s="11"/>
      <c r="S2148" s="11"/>
      <c r="T2148" s="11" t="s">
        <v>1021</v>
      </c>
      <c r="U2148" s="11" t="s">
        <v>1021</v>
      </c>
      <c r="V2148" s="11" t="s">
        <v>1021</v>
      </c>
      <c r="W2148" s="27" t="s">
        <v>8389</v>
      </c>
      <c r="X2148" s="27"/>
      <c r="Y2148" s="27"/>
      <c r="Z2148" s="27"/>
      <c r="AA2148" s="27" t="s">
        <v>7333</v>
      </c>
    </row>
    <row r="2149" spans="1:27" x14ac:dyDescent="0.3">
      <c r="A2149" s="11" t="s">
        <v>5909</v>
      </c>
      <c r="B2149" s="27" t="s">
        <v>7527</v>
      </c>
      <c r="M2149" s="22" t="str">
        <f t="shared" si="39"/>
        <v xml:space="preserve">MITSUBISHI : CANTER,ROSA - 4D30, 4D31, 4D32,4D33,4D34 | HYUNDAI :  -  |  :  - </v>
      </c>
      <c r="N2149" s="12" t="s">
        <v>1004</v>
      </c>
      <c r="O2149" s="12" t="s">
        <v>1002</v>
      </c>
      <c r="P2149" s="12"/>
      <c r="Q2149" s="12" t="s">
        <v>2987</v>
      </c>
      <c r="R2149" s="11"/>
      <c r="S2149" s="11"/>
      <c r="T2149" s="11" t="s">
        <v>4690</v>
      </c>
      <c r="U2149" s="11"/>
      <c r="V2149" s="11"/>
      <c r="W2149" s="27" t="s">
        <v>8390</v>
      </c>
      <c r="X2149" s="27"/>
      <c r="Y2149" s="27" t="s">
        <v>9340</v>
      </c>
      <c r="Z2149" s="27"/>
      <c r="AA2149" s="27" t="s">
        <v>7376</v>
      </c>
    </row>
    <row r="2150" spans="1:27" x14ac:dyDescent="0.3">
      <c r="A2150" s="11" t="s">
        <v>5910</v>
      </c>
      <c r="B2150" s="27"/>
      <c r="M2150" s="22" t="str">
        <f t="shared" si="39"/>
        <v>MERCEDES BENZ : VARIOS - VARIOS |  :  - VARIOS |  :  - VARIOS</v>
      </c>
      <c r="N2150" s="12" t="s">
        <v>1023</v>
      </c>
      <c r="O2150" s="12"/>
      <c r="P2150" s="12"/>
      <c r="Q2150" s="12" t="s">
        <v>1021</v>
      </c>
      <c r="R2150" s="11"/>
      <c r="S2150" s="11"/>
      <c r="T2150" s="11" t="s">
        <v>1021</v>
      </c>
      <c r="U2150" s="11" t="s">
        <v>1021</v>
      </c>
      <c r="V2150" s="11" t="s">
        <v>1021</v>
      </c>
      <c r="W2150" s="27" t="s">
        <v>8391</v>
      </c>
      <c r="X2150" s="27"/>
      <c r="Y2150" s="27" t="s">
        <v>9341</v>
      </c>
      <c r="Z2150" s="27"/>
      <c r="AA2150" s="27" t="s">
        <v>7377</v>
      </c>
    </row>
    <row r="2151" spans="1:27" x14ac:dyDescent="0.3">
      <c r="A2151" s="11" t="s">
        <v>5911</v>
      </c>
      <c r="B2151" s="27"/>
      <c r="M2151" s="22" t="str">
        <f t="shared" si="39"/>
        <v>VARIOS : VARIOS - VARIOS |  :  - VARIOS |  :  - VARIOS</v>
      </c>
      <c r="N2151" s="12" t="s">
        <v>1021</v>
      </c>
      <c r="O2151" s="12"/>
      <c r="P2151" s="12"/>
      <c r="Q2151" s="12" t="s">
        <v>1021</v>
      </c>
      <c r="R2151" s="11"/>
      <c r="S2151" s="11"/>
      <c r="T2151" s="11" t="s">
        <v>1021</v>
      </c>
      <c r="U2151" s="11" t="s">
        <v>1021</v>
      </c>
      <c r="V2151" s="11" t="s">
        <v>1021</v>
      </c>
      <c r="W2151" s="27" t="s">
        <v>8392</v>
      </c>
      <c r="X2151" s="27"/>
      <c r="Y2151" s="27"/>
      <c r="Z2151" s="27"/>
      <c r="AA2151" s="27" t="s">
        <v>7288</v>
      </c>
    </row>
    <row r="2152" spans="1:27" x14ac:dyDescent="0.3">
      <c r="A2152" s="11" t="s">
        <v>5912</v>
      </c>
      <c r="B2152" s="27"/>
      <c r="M2152" s="22" t="str">
        <f t="shared" si="39"/>
        <v>VARIOS : VARIOS - VARIOS |  :  - VARIOS |  :  - VARIOS</v>
      </c>
      <c r="N2152" s="12" t="s">
        <v>1021</v>
      </c>
      <c r="O2152" s="12"/>
      <c r="P2152" s="12"/>
      <c r="Q2152" s="12" t="s">
        <v>1021</v>
      </c>
      <c r="R2152" s="11"/>
      <c r="S2152" s="11"/>
      <c r="T2152" s="11" t="s">
        <v>1021</v>
      </c>
      <c r="U2152" s="11" t="s">
        <v>1021</v>
      </c>
      <c r="V2152" s="11" t="s">
        <v>1021</v>
      </c>
      <c r="W2152" s="27" t="s">
        <v>8393</v>
      </c>
      <c r="X2152" s="27"/>
      <c r="Y2152" s="27"/>
      <c r="Z2152" s="27"/>
      <c r="AA2152" s="27" t="s">
        <v>7288</v>
      </c>
    </row>
    <row r="2153" spans="1:27" x14ac:dyDescent="0.3">
      <c r="A2153" s="11" t="s">
        <v>5913</v>
      </c>
      <c r="B2153" s="27"/>
      <c r="M2153" s="22" t="str">
        <f t="shared" si="39"/>
        <v xml:space="preserve">VARIOS : PULSAR, SUNNY, SENTRA - GA15, GA16, CD20 |  :  -  |  :  - </v>
      </c>
      <c r="N2153" s="12" t="s">
        <v>1021</v>
      </c>
      <c r="O2153" s="12"/>
      <c r="P2153" s="12"/>
      <c r="Q2153" s="12" t="s">
        <v>10613</v>
      </c>
      <c r="R2153" s="11"/>
      <c r="S2153" s="11"/>
      <c r="T2153" s="11" t="s">
        <v>10614</v>
      </c>
      <c r="U2153" s="11"/>
      <c r="V2153" s="11"/>
      <c r="W2153" s="27" t="s">
        <v>1145</v>
      </c>
      <c r="X2153" s="27"/>
      <c r="Y2153" s="27"/>
      <c r="Z2153" s="27"/>
      <c r="AA2153" s="27" t="s">
        <v>1145</v>
      </c>
    </row>
    <row r="2154" spans="1:27" x14ac:dyDescent="0.3">
      <c r="A2154" s="11" t="s">
        <v>5914</v>
      </c>
      <c r="B2154" s="27" t="s">
        <v>11299</v>
      </c>
      <c r="M2154" s="22" t="str">
        <f t="shared" si="39"/>
        <v xml:space="preserve">MITSUBISHI : VARIOS - 4G15, G15B | HYUNDAI : EXCEL -  |  :  - </v>
      </c>
      <c r="N2154" s="12" t="s">
        <v>1004</v>
      </c>
      <c r="O2154" s="12" t="s">
        <v>1002</v>
      </c>
      <c r="P2154" s="12"/>
      <c r="Q2154" s="12" t="s">
        <v>1021</v>
      </c>
      <c r="R2154" s="11" t="s">
        <v>2817</v>
      </c>
      <c r="S2154" s="11"/>
      <c r="T2154" s="11" t="s">
        <v>10874</v>
      </c>
      <c r="U2154" s="11"/>
      <c r="V2154" s="11"/>
      <c r="W2154" s="27" t="s">
        <v>8394</v>
      </c>
      <c r="X2154" s="27"/>
      <c r="Y2154" s="27">
        <v>772460</v>
      </c>
      <c r="Z2154" s="27" t="s">
        <v>10375</v>
      </c>
      <c r="AA2154" s="27" t="s">
        <v>7283</v>
      </c>
    </row>
    <row r="2155" spans="1:27" ht="56.25" x14ac:dyDescent="0.3">
      <c r="A2155" s="11" t="s">
        <v>5915</v>
      </c>
      <c r="B2155" s="27" t="s">
        <v>11302</v>
      </c>
      <c r="M2155" s="22" t="str">
        <f t="shared" si="39"/>
        <v xml:space="preserve">TOYOTA : VARIOS - VARIOS |  :  -  |  :  - </v>
      </c>
      <c r="N2155" s="12" t="s">
        <v>1008</v>
      </c>
      <c r="O2155" s="12"/>
      <c r="P2155" s="12"/>
      <c r="Q2155" s="12" t="s">
        <v>1021</v>
      </c>
      <c r="R2155" s="11"/>
      <c r="S2155" s="11"/>
      <c r="T2155" s="11" t="s">
        <v>1021</v>
      </c>
      <c r="U2155" s="11"/>
      <c r="V2155" s="11"/>
      <c r="W2155" s="27" t="s">
        <v>8395</v>
      </c>
      <c r="X2155" s="27"/>
      <c r="Y2155" s="27" t="s">
        <v>9342</v>
      </c>
      <c r="Z2155" s="27"/>
      <c r="AA2155" s="27" t="s">
        <v>7378</v>
      </c>
    </row>
    <row r="2156" spans="1:27" x14ac:dyDescent="0.3">
      <c r="A2156" s="11" t="s">
        <v>5916</v>
      </c>
      <c r="B2156" s="27"/>
      <c r="M2156" s="22" t="str">
        <f t="shared" si="39"/>
        <v xml:space="preserve">VARIOS : VARIOS - VARIOS |  :  -  |  :  - </v>
      </c>
      <c r="N2156" s="12" t="s">
        <v>1021</v>
      </c>
      <c r="O2156" s="12"/>
      <c r="P2156" s="12"/>
      <c r="Q2156" s="12" t="s">
        <v>1021</v>
      </c>
      <c r="R2156" s="11"/>
      <c r="S2156" s="11"/>
      <c r="T2156" s="11" t="s">
        <v>1021</v>
      </c>
      <c r="U2156" s="11"/>
      <c r="V2156" s="11"/>
      <c r="W2156" s="27" t="s">
        <v>8396</v>
      </c>
      <c r="X2156" s="27"/>
      <c r="Y2156" s="27" t="s">
        <v>9343</v>
      </c>
      <c r="Z2156" s="27" t="s">
        <v>10376</v>
      </c>
      <c r="AA2156" s="27" t="s">
        <v>7288</v>
      </c>
    </row>
    <row r="2157" spans="1:27" x14ac:dyDescent="0.3">
      <c r="A2157" s="11" t="s">
        <v>5917</v>
      </c>
      <c r="B2157" s="27"/>
      <c r="M2157" s="22" t="str">
        <f t="shared" si="39"/>
        <v>NISSAN : FERIA, DATSUN, URBAN - TD27 |  :  - VARIOS |  :  - VARIOS</v>
      </c>
      <c r="N2157" s="12" t="s">
        <v>1003</v>
      </c>
      <c r="O2157" s="12"/>
      <c r="P2157" s="12"/>
      <c r="Q2157" s="12" t="s">
        <v>10854</v>
      </c>
      <c r="R2157" s="11"/>
      <c r="S2157" s="11"/>
      <c r="T2157" s="11" t="s">
        <v>2093</v>
      </c>
      <c r="U2157" s="11" t="s">
        <v>1021</v>
      </c>
      <c r="V2157" s="11" t="s">
        <v>1021</v>
      </c>
      <c r="W2157" s="27" t="s">
        <v>8293</v>
      </c>
      <c r="X2157" s="27"/>
      <c r="Y2157" s="27">
        <v>771846</v>
      </c>
      <c r="Z2157" s="27"/>
      <c r="AA2157" s="27" t="s">
        <v>7317</v>
      </c>
    </row>
    <row r="2158" spans="1:27" ht="37.5" x14ac:dyDescent="0.3">
      <c r="A2158" s="11" t="s">
        <v>5918</v>
      </c>
      <c r="B2158" s="27" t="s">
        <v>11299</v>
      </c>
      <c r="M2158" s="22" t="str">
        <f t="shared" si="39"/>
        <v xml:space="preserve">VARIOS : VARIOS - VARIOS |  :  -  |  :  - </v>
      </c>
      <c r="N2158" s="12" t="s">
        <v>1021</v>
      </c>
      <c r="O2158" s="12"/>
      <c r="P2158" s="12"/>
      <c r="Q2158" s="12" t="s">
        <v>1021</v>
      </c>
      <c r="R2158" s="11"/>
      <c r="S2158" s="11"/>
      <c r="T2158" s="11" t="s">
        <v>1021</v>
      </c>
      <c r="U2158" s="11"/>
      <c r="V2158" s="11"/>
      <c r="W2158" s="27" t="s">
        <v>8397</v>
      </c>
      <c r="X2158" s="27"/>
      <c r="Y2158" s="27" t="s">
        <v>9344</v>
      </c>
      <c r="Z2158" s="27" t="s">
        <v>9344</v>
      </c>
      <c r="AA2158" s="27" t="s">
        <v>7379</v>
      </c>
    </row>
    <row r="2159" spans="1:27" ht="37.5" x14ac:dyDescent="0.3">
      <c r="A2159" s="11" t="s">
        <v>5919</v>
      </c>
      <c r="B2159" s="27" t="s">
        <v>11334</v>
      </c>
      <c r="M2159" s="22" t="str">
        <f t="shared" si="39"/>
        <v xml:space="preserve">TOYOTA : HIACE, HILUX - VARIOS |  :  -  |  :  - </v>
      </c>
      <c r="N2159" s="12" t="s">
        <v>1008</v>
      </c>
      <c r="O2159" s="12"/>
      <c r="P2159" s="12"/>
      <c r="Q2159" s="12" t="s">
        <v>1770</v>
      </c>
      <c r="R2159" s="11"/>
      <c r="S2159" s="11"/>
      <c r="T2159" s="11" t="s">
        <v>1021</v>
      </c>
      <c r="U2159" s="11"/>
      <c r="V2159" s="11"/>
      <c r="W2159" s="27" t="s">
        <v>8398</v>
      </c>
      <c r="X2159" s="27"/>
      <c r="Y2159" s="27">
        <v>771860</v>
      </c>
      <c r="Z2159" s="27"/>
      <c r="AA2159" s="27" t="s">
        <v>7380</v>
      </c>
    </row>
    <row r="2160" spans="1:27" x14ac:dyDescent="0.3">
      <c r="A2160" s="11" t="s">
        <v>5920</v>
      </c>
      <c r="B2160" s="27" t="s">
        <v>11299</v>
      </c>
      <c r="M2160" s="22" t="str">
        <f t="shared" si="39"/>
        <v xml:space="preserve">TOYOTA : HILUX - VARIOS |  :  -  |  :  - </v>
      </c>
      <c r="N2160" s="12" t="s">
        <v>1008</v>
      </c>
      <c r="O2160" s="12"/>
      <c r="P2160" s="12"/>
      <c r="Q2160" s="12" t="s">
        <v>1792</v>
      </c>
      <c r="R2160" s="11"/>
      <c r="S2160" s="11"/>
      <c r="T2160" s="11" t="s">
        <v>1021</v>
      </c>
      <c r="U2160" s="11"/>
      <c r="V2160" s="11"/>
      <c r="W2160" s="27" t="s">
        <v>8399</v>
      </c>
      <c r="X2160" s="27"/>
      <c r="Y2160" s="27"/>
      <c r="Z2160" s="27"/>
      <c r="AA2160" s="27" t="s">
        <v>7190</v>
      </c>
    </row>
    <row r="2161" spans="1:27" x14ac:dyDescent="0.3">
      <c r="A2161" s="11" t="s">
        <v>5921</v>
      </c>
      <c r="B2161" s="27" t="s">
        <v>11305</v>
      </c>
      <c r="M2161" s="22" t="str">
        <f t="shared" si="39"/>
        <v xml:space="preserve">MITSUBISHI : LANCER - 4G92 |  :  -  |  :  - </v>
      </c>
      <c r="N2161" s="12" t="s">
        <v>1004</v>
      </c>
      <c r="O2161" s="12"/>
      <c r="P2161" s="12"/>
      <c r="Q2161" s="12" t="s">
        <v>1639</v>
      </c>
      <c r="R2161" s="11"/>
      <c r="S2161" s="11"/>
      <c r="T2161" s="11" t="s">
        <v>10875</v>
      </c>
      <c r="U2161" s="11"/>
      <c r="V2161" s="11"/>
      <c r="W2161" s="27" t="s">
        <v>8400</v>
      </c>
      <c r="X2161" s="27"/>
      <c r="Y2161" s="27"/>
      <c r="Z2161" s="27"/>
      <c r="AA2161" s="27"/>
    </row>
    <row r="2162" spans="1:27" x14ac:dyDescent="0.3">
      <c r="A2162" s="11" t="s">
        <v>5922</v>
      </c>
      <c r="B2162" s="27" t="s">
        <v>11302</v>
      </c>
      <c r="M2162" s="22" t="str">
        <f t="shared" si="39"/>
        <v xml:space="preserve">TOYOTA : HILUX - 2KD |  :  -  |  :  - </v>
      </c>
      <c r="N2162" s="12" t="s">
        <v>1008</v>
      </c>
      <c r="O2162" s="12"/>
      <c r="P2162" s="12"/>
      <c r="Q2162" s="12" t="s">
        <v>1792</v>
      </c>
      <c r="R2162" s="11"/>
      <c r="S2162" s="11"/>
      <c r="T2162" s="11" t="s">
        <v>2102</v>
      </c>
      <c r="U2162" s="11"/>
      <c r="V2162" s="11"/>
      <c r="W2162" s="27" t="s">
        <v>7907</v>
      </c>
      <c r="X2162" s="27" t="s">
        <v>9109</v>
      </c>
      <c r="Y2162" s="27">
        <v>771679</v>
      </c>
      <c r="Z2162" s="27" t="s">
        <v>9109</v>
      </c>
      <c r="AA2162" s="27" t="s">
        <v>7200</v>
      </c>
    </row>
    <row r="2163" spans="1:27" ht="37.5" x14ac:dyDescent="0.3">
      <c r="A2163" s="11" t="s">
        <v>5923</v>
      </c>
      <c r="B2163" s="27" t="s">
        <v>11307</v>
      </c>
      <c r="M2163" s="22" t="str">
        <f t="shared" si="39"/>
        <v xml:space="preserve">NISSAN : 79 - VARIOS |  :  -  |  :  - </v>
      </c>
      <c r="N2163" s="12" t="s">
        <v>1003</v>
      </c>
      <c r="O2163" s="12"/>
      <c r="P2163" s="12"/>
      <c r="Q2163" s="12">
        <v>79</v>
      </c>
      <c r="R2163" s="11"/>
      <c r="S2163" s="11"/>
      <c r="T2163" s="11" t="s">
        <v>1021</v>
      </c>
      <c r="U2163" s="11"/>
      <c r="V2163" s="11"/>
      <c r="W2163" s="27" t="s">
        <v>8401</v>
      </c>
      <c r="X2163" s="27"/>
      <c r="Y2163" s="27" t="s">
        <v>9345</v>
      </c>
      <c r="Z2163" s="27"/>
      <c r="AA2163" s="27" t="s">
        <v>7381</v>
      </c>
    </row>
    <row r="2164" spans="1:27" x14ac:dyDescent="0.3">
      <c r="A2164" s="11" t="s">
        <v>5924</v>
      </c>
      <c r="B2164" s="27"/>
      <c r="M2164" s="22" t="str">
        <f t="shared" si="39"/>
        <v xml:space="preserve">VARIOS : VARIOS - VARIOS |  :  -  |  :  - </v>
      </c>
      <c r="N2164" s="12" t="s">
        <v>1021</v>
      </c>
      <c r="O2164" s="12"/>
      <c r="P2164" s="12"/>
      <c r="Q2164" s="12" t="s">
        <v>1021</v>
      </c>
      <c r="R2164" s="11"/>
      <c r="S2164" s="11"/>
      <c r="T2164" s="11" t="s">
        <v>1021</v>
      </c>
      <c r="U2164" s="11"/>
      <c r="V2164" s="11"/>
      <c r="W2164" s="27" t="s">
        <v>8402</v>
      </c>
      <c r="X2164" s="27"/>
      <c r="Y2164" s="27"/>
      <c r="Z2164" s="27"/>
      <c r="AA2164" s="27"/>
    </row>
    <row r="2165" spans="1:27" x14ac:dyDescent="0.3">
      <c r="A2165" s="11" t="s">
        <v>5925</v>
      </c>
      <c r="B2165" s="27" t="s">
        <v>11299</v>
      </c>
      <c r="M2165" s="22" t="str">
        <f t="shared" si="39"/>
        <v xml:space="preserve">VARIOS : VARIOS - VARIOS |  :  -  |  :  - </v>
      </c>
      <c r="N2165" s="12" t="s">
        <v>1021</v>
      </c>
      <c r="O2165" s="12"/>
      <c r="P2165" s="12"/>
      <c r="Q2165" s="12" t="s">
        <v>1021</v>
      </c>
      <c r="R2165" s="11"/>
      <c r="S2165" s="11"/>
      <c r="T2165" s="11" t="s">
        <v>1021</v>
      </c>
      <c r="U2165" s="11"/>
      <c r="V2165" s="11"/>
      <c r="W2165" s="27" t="s">
        <v>8403</v>
      </c>
      <c r="X2165" s="27"/>
      <c r="Y2165" s="27" t="s">
        <v>9346</v>
      </c>
      <c r="Z2165" s="27"/>
      <c r="AA2165" s="27" t="s">
        <v>7382</v>
      </c>
    </row>
    <row r="2166" spans="1:27" ht="37.5" x14ac:dyDescent="0.3">
      <c r="A2166" s="11" t="s">
        <v>5926</v>
      </c>
      <c r="B2166" s="27"/>
      <c r="M2166" s="22" t="str">
        <f t="shared" si="39"/>
        <v xml:space="preserve">VARIOS : VARIOS - VARIOS |  :  -  |  :  - </v>
      </c>
      <c r="N2166" s="12" t="s">
        <v>1021</v>
      </c>
      <c r="O2166" s="12"/>
      <c r="P2166" s="12"/>
      <c r="Q2166" s="12" t="s">
        <v>1021</v>
      </c>
      <c r="R2166" s="11"/>
      <c r="S2166" s="11"/>
      <c r="T2166" s="11" t="s">
        <v>1021</v>
      </c>
      <c r="U2166" s="11"/>
      <c r="V2166" s="11"/>
      <c r="W2166" s="27" t="s">
        <v>8404</v>
      </c>
      <c r="X2166" s="27"/>
      <c r="Y2166" s="27" t="s">
        <v>9347</v>
      </c>
      <c r="Z2166" s="27"/>
      <c r="AA2166" s="27" t="s">
        <v>7383</v>
      </c>
    </row>
    <row r="2167" spans="1:27" x14ac:dyDescent="0.3">
      <c r="A2167" s="11" t="s">
        <v>5927</v>
      </c>
      <c r="B2167" s="27" t="s">
        <v>7527</v>
      </c>
      <c r="M2167" s="22" t="str">
        <f t="shared" si="39"/>
        <v xml:space="preserve">VARIOS : VARIOS - VARIOS |  :  -  |  :  - </v>
      </c>
      <c r="N2167" s="12" t="s">
        <v>1021</v>
      </c>
      <c r="O2167" s="12"/>
      <c r="P2167" s="12"/>
      <c r="Q2167" s="12" t="s">
        <v>1021</v>
      </c>
      <c r="R2167" s="11"/>
      <c r="S2167" s="11"/>
      <c r="T2167" s="11" t="s">
        <v>1021</v>
      </c>
      <c r="U2167" s="11"/>
      <c r="V2167" s="11"/>
      <c r="W2167" s="27" t="s">
        <v>8405</v>
      </c>
      <c r="X2167" s="27"/>
      <c r="Y2167" s="27" t="s">
        <v>9348</v>
      </c>
      <c r="Z2167" s="27"/>
      <c r="AA2167" s="27" t="s">
        <v>7384</v>
      </c>
    </row>
    <row r="2168" spans="1:27" ht="37.5" x14ac:dyDescent="0.3">
      <c r="A2168" s="11" t="s">
        <v>5928</v>
      </c>
      <c r="B2168" s="27" t="s">
        <v>11307</v>
      </c>
      <c r="M2168" s="22" t="str">
        <f t="shared" si="39"/>
        <v xml:space="preserve">VARIOS : VARIOS - VARIOS |  :  -  |  :  - </v>
      </c>
      <c r="N2168" s="12" t="s">
        <v>1021</v>
      </c>
      <c r="O2168" s="12"/>
      <c r="P2168" s="12"/>
      <c r="Q2168" s="12" t="s">
        <v>1021</v>
      </c>
      <c r="R2168" s="11"/>
      <c r="S2168" s="11"/>
      <c r="T2168" s="11" t="s">
        <v>1021</v>
      </c>
      <c r="U2168" s="11"/>
      <c r="V2168" s="11"/>
      <c r="W2168" s="27" t="s">
        <v>8406</v>
      </c>
      <c r="X2168" s="27"/>
      <c r="Y2168" s="27">
        <v>2930</v>
      </c>
      <c r="Z2168" s="27">
        <v>2930</v>
      </c>
      <c r="AA2168" s="27" t="s">
        <v>7168</v>
      </c>
    </row>
    <row r="2169" spans="1:27" ht="37.5" x14ac:dyDescent="0.3">
      <c r="A2169" s="11" t="s">
        <v>5929</v>
      </c>
      <c r="B2169" s="27"/>
      <c r="M2169" s="22" t="str">
        <f t="shared" si="39"/>
        <v xml:space="preserve">MITSUBISHI : CANTER - VARIOS |  :  -  |  :  - </v>
      </c>
      <c r="N2169" s="12" t="s">
        <v>1004</v>
      </c>
      <c r="O2169" s="12"/>
      <c r="P2169" s="12"/>
      <c r="Q2169" s="12" t="s">
        <v>1633</v>
      </c>
      <c r="R2169" s="11"/>
      <c r="S2169" s="11"/>
      <c r="T2169" s="11" t="s">
        <v>1021</v>
      </c>
      <c r="U2169" s="11"/>
      <c r="V2169" s="11"/>
      <c r="W2169" s="27" t="s">
        <v>8407</v>
      </c>
      <c r="X2169" s="27"/>
      <c r="Y2169" s="27"/>
      <c r="Z2169" s="27"/>
      <c r="AA2169" s="27" t="s">
        <v>7353</v>
      </c>
    </row>
    <row r="2170" spans="1:27" x14ac:dyDescent="0.3">
      <c r="A2170" s="11" t="s">
        <v>5930</v>
      </c>
      <c r="B2170" s="27" t="s">
        <v>11299</v>
      </c>
      <c r="M2170" s="22" t="str">
        <f t="shared" si="39"/>
        <v xml:space="preserve">CHEVROLET : CONDOR - VARIOS |  :  -  |  :  - </v>
      </c>
      <c r="N2170" s="12" t="s">
        <v>1005</v>
      </c>
      <c r="O2170" s="12"/>
      <c r="P2170" s="12"/>
      <c r="Q2170" s="12" t="s">
        <v>1936</v>
      </c>
      <c r="R2170" s="11"/>
      <c r="S2170" s="11"/>
      <c r="T2170" s="11" t="s">
        <v>1021</v>
      </c>
      <c r="U2170" s="11"/>
      <c r="V2170" s="11"/>
      <c r="W2170" s="27" t="s">
        <v>8301</v>
      </c>
      <c r="X2170" s="27"/>
      <c r="Y2170" s="27" t="s">
        <v>9349</v>
      </c>
      <c r="Z2170" s="27"/>
      <c r="AA2170" s="27" t="s">
        <v>7363</v>
      </c>
    </row>
    <row r="2171" spans="1:27" ht="37.5" x14ac:dyDescent="0.3">
      <c r="A2171" s="11" t="s">
        <v>5931</v>
      </c>
      <c r="B2171" s="27" t="s">
        <v>11307</v>
      </c>
      <c r="M2171" s="22" t="str">
        <f t="shared" si="39"/>
        <v xml:space="preserve">MITSUBISHI : GALANT - VARIOS |  :  -  |  :  - </v>
      </c>
      <c r="N2171" s="12" t="s">
        <v>1004</v>
      </c>
      <c r="O2171" s="12"/>
      <c r="P2171" s="12"/>
      <c r="Q2171" s="12" t="s">
        <v>3906</v>
      </c>
      <c r="R2171" s="11"/>
      <c r="S2171" s="11"/>
      <c r="T2171" s="11" t="s">
        <v>1021</v>
      </c>
      <c r="U2171" s="11"/>
      <c r="V2171" s="11"/>
      <c r="W2171" s="27" t="s">
        <v>8256</v>
      </c>
      <c r="X2171" s="27"/>
      <c r="Y2171" s="27">
        <v>3668</v>
      </c>
      <c r="Z2171" s="27">
        <v>3668</v>
      </c>
      <c r="AA2171" s="27" t="s">
        <v>7380</v>
      </c>
    </row>
    <row r="2172" spans="1:27" x14ac:dyDescent="0.3">
      <c r="A2172" s="11" t="s">
        <v>5932</v>
      </c>
      <c r="B2172" s="27" t="s">
        <v>11299</v>
      </c>
      <c r="M2172" s="22" t="str">
        <f t="shared" si="39"/>
        <v xml:space="preserve">TOYOTA : VARIOS - VARIOS |  :  -  |  :  - </v>
      </c>
      <c r="N2172" s="12" t="s">
        <v>1008</v>
      </c>
      <c r="O2172" s="12"/>
      <c r="P2172" s="12"/>
      <c r="Q2172" s="12" t="s">
        <v>1021</v>
      </c>
      <c r="R2172" s="11"/>
      <c r="S2172" s="11"/>
      <c r="T2172" s="11" t="s">
        <v>1021</v>
      </c>
      <c r="U2172" s="11"/>
      <c r="V2172" s="11"/>
      <c r="W2172" s="27" t="s">
        <v>8408</v>
      </c>
      <c r="X2172" s="27"/>
      <c r="Y2172" s="27" t="s">
        <v>9350</v>
      </c>
      <c r="Z2172" s="27"/>
      <c r="AA2172" s="27" t="s">
        <v>7275</v>
      </c>
    </row>
    <row r="2173" spans="1:27" x14ac:dyDescent="0.3">
      <c r="A2173" s="11" t="s">
        <v>5933</v>
      </c>
      <c r="B2173" s="27"/>
      <c r="M2173" s="22" t="str">
        <f t="shared" si="39"/>
        <v xml:space="preserve">VARIOS : VARIOS - VARIOS |  :  -  |  :  - </v>
      </c>
      <c r="N2173" s="12" t="s">
        <v>1021</v>
      </c>
      <c r="O2173" s="12"/>
      <c r="P2173" s="12"/>
      <c r="Q2173" s="12" t="s">
        <v>1021</v>
      </c>
      <c r="R2173" s="11"/>
      <c r="S2173" s="11"/>
      <c r="T2173" s="11" t="s">
        <v>1021</v>
      </c>
      <c r="U2173" s="11"/>
      <c r="V2173" s="11"/>
      <c r="W2173" s="27" t="s">
        <v>8409</v>
      </c>
      <c r="X2173" s="27"/>
      <c r="Y2173" s="27">
        <v>2389</v>
      </c>
      <c r="Z2173" s="27"/>
      <c r="AA2173" s="27" t="s">
        <v>7210</v>
      </c>
    </row>
    <row r="2174" spans="1:27" x14ac:dyDescent="0.3">
      <c r="A2174" s="11" t="s">
        <v>5934</v>
      </c>
      <c r="B2174" s="27" t="s">
        <v>11299</v>
      </c>
      <c r="M2174" s="22" t="str">
        <f t="shared" si="39"/>
        <v xml:space="preserve">GEELY : VARIOS - VARIOS | ZOTYE : VARIOS - VARIOS |  :  - </v>
      </c>
      <c r="N2174" s="12" t="s">
        <v>1011</v>
      </c>
      <c r="O2174" s="12" t="s">
        <v>10591</v>
      </c>
      <c r="P2174" s="12"/>
      <c r="Q2174" s="12" t="s">
        <v>1021</v>
      </c>
      <c r="R2174" s="11" t="s">
        <v>1021</v>
      </c>
      <c r="S2174" s="11"/>
      <c r="T2174" s="11" t="s">
        <v>1021</v>
      </c>
      <c r="U2174" s="11" t="s">
        <v>1021</v>
      </c>
      <c r="V2174" s="11"/>
      <c r="W2174" s="27" t="s">
        <v>8410</v>
      </c>
      <c r="X2174" s="27"/>
      <c r="Y2174" s="27">
        <v>771614</v>
      </c>
      <c r="Z2174" s="27"/>
      <c r="AA2174" s="27" t="s">
        <v>7385</v>
      </c>
    </row>
    <row r="2175" spans="1:27" x14ac:dyDescent="0.3">
      <c r="A2175" s="11" t="s">
        <v>5935</v>
      </c>
      <c r="B2175" s="27" t="s">
        <v>11300</v>
      </c>
      <c r="M2175" s="22" t="str">
        <f t="shared" si="39"/>
        <v xml:space="preserve">TOYOTA : VARIOS - VARIOS |  :  -  |  :  - </v>
      </c>
      <c r="N2175" s="12" t="s">
        <v>1008</v>
      </c>
      <c r="O2175" s="12"/>
      <c r="P2175" s="12"/>
      <c r="Q2175" s="12" t="s">
        <v>1021</v>
      </c>
      <c r="R2175" s="11"/>
      <c r="S2175" s="11"/>
      <c r="T2175" s="11" t="s">
        <v>1021</v>
      </c>
      <c r="U2175" s="11"/>
      <c r="V2175" s="11"/>
      <c r="W2175" s="27" t="s">
        <v>8411</v>
      </c>
      <c r="X2175" s="27"/>
      <c r="Y2175" s="27" t="s">
        <v>9351</v>
      </c>
      <c r="Z2175" s="27" t="s">
        <v>9351</v>
      </c>
      <c r="AA2175" s="27" t="s">
        <v>7207</v>
      </c>
    </row>
    <row r="2176" spans="1:27" x14ac:dyDescent="0.3">
      <c r="A2176" s="11" t="s">
        <v>5936</v>
      </c>
      <c r="B2176" s="27" t="s">
        <v>11305</v>
      </c>
      <c r="M2176" s="22" t="str">
        <f t="shared" si="39"/>
        <v xml:space="preserve">TOYOTA : FORTUNER 3000, HIACE 3000, HILUX 3000, LAND CRUISER 3000 - 1KD |  :  -  |  :  - </v>
      </c>
      <c r="N2176" s="12" t="s">
        <v>1008</v>
      </c>
      <c r="O2176" s="12"/>
      <c r="P2176" s="12"/>
      <c r="Q2176" s="12" t="s">
        <v>10876</v>
      </c>
      <c r="R2176" s="11"/>
      <c r="S2176" s="11"/>
      <c r="T2176" s="11" t="s">
        <v>10877</v>
      </c>
      <c r="U2176" s="11"/>
      <c r="V2176" s="11"/>
      <c r="W2176" s="27" t="s">
        <v>8412</v>
      </c>
      <c r="X2176" s="27"/>
      <c r="Y2176" s="27" t="s">
        <v>9352</v>
      </c>
      <c r="Z2176" s="27" t="s">
        <v>10377</v>
      </c>
      <c r="AA2176" s="27"/>
    </row>
    <row r="2177" spans="1:27" x14ac:dyDescent="0.3">
      <c r="A2177" s="11" t="s">
        <v>5937</v>
      </c>
      <c r="B2177" s="27"/>
      <c r="M2177" s="22" t="str">
        <f t="shared" si="39"/>
        <v xml:space="preserve">TOYOTA : COROLLA, CORONA 2000 - 3T |  :  -  |  :  - </v>
      </c>
      <c r="N2177" s="12" t="s">
        <v>1008</v>
      </c>
      <c r="O2177" s="12"/>
      <c r="P2177" s="12"/>
      <c r="Q2177" s="12" t="s">
        <v>10878</v>
      </c>
      <c r="R2177" s="11"/>
      <c r="S2177" s="11"/>
      <c r="T2177" s="11" t="s">
        <v>3340</v>
      </c>
      <c r="U2177" s="11"/>
      <c r="V2177" s="11"/>
      <c r="W2177" s="27" t="s">
        <v>8413</v>
      </c>
      <c r="X2177" s="27"/>
      <c r="Y2177" s="27" t="s">
        <v>9353</v>
      </c>
      <c r="Z2177" s="27" t="s">
        <v>9353</v>
      </c>
      <c r="AA2177" s="27"/>
    </row>
    <row r="2178" spans="1:27" x14ac:dyDescent="0.3">
      <c r="A2178" s="11" t="s">
        <v>5938</v>
      </c>
      <c r="B2178" s="27" t="s">
        <v>11305</v>
      </c>
      <c r="M2178" s="22" t="str">
        <f t="shared" si="39"/>
        <v xml:space="preserve">MITSUBISHI : LANCER 1600, MONTERO 1600, MIRAGE - 4G18 |  :  -  |  :  - </v>
      </c>
      <c r="N2178" s="12" t="s">
        <v>1004</v>
      </c>
      <c r="O2178" s="12"/>
      <c r="P2178" s="12"/>
      <c r="Q2178" s="12" t="s">
        <v>10879</v>
      </c>
      <c r="R2178" s="11"/>
      <c r="S2178" s="11"/>
      <c r="T2178" s="11" t="s">
        <v>2810</v>
      </c>
      <c r="U2178" s="11"/>
      <c r="V2178" s="11"/>
      <c r="W2178" s="27" t="s">
        <v>7663</v>
      </c>
      <c r="X2178" s="27"/>
      <c r="Y2178" s="27" t="s">
        <v>9354</v>
      </c>
      <c r="Z2178" s="27" t="s">
        <v>9354</v>
      </c>
      <c r="AA2178" s="27"/>
    </row>
    <row r="2179" spans="1:27" x14ac:dyDescent="0.3">
      <c r="A2179" s="11" t="s">
        <v>5939</v>
      </c>
      <c r="B2179" s="27" t="s">
        <v>11305</v>
      </c>
      <c r="M2179" s="22" t="str">
        <f t="shared" si="39"/>
        <v xml:space="preserve">TOYOTA : CALDINA 2000, CAMRY 2000, CORONA 2000, RAV4 2000, CELICA 2000 - 3SFE |  :  -  |  :  - </v>
      </c>
      <c r="N2179" s="12" t="s">
        <v>1008</v>
      </c>
      <c r="O2179" s="12"/>
      <c r="P2179" s="12"/>
      <c r="Q2179" s="12" t="s">
        <v>10880</v>
      </c>
      <c r="R2179" s="11"/>
      <c r="S2179" s="11"/>
      <c r="T2179" s="11" t="s">
        <v>10881</v>
      </c>
      <c r="U2179" s="11"/>
      <c r="V2179" s="11"/>
      <c r="W2179" s="27" t="s">
        <v>8414</v>
      </c>
      <c r="X2179" s="27"/>
      <c r="Y2179" s="27" t="s">
        <v>9355</v>
      </c>
      <c r="Z2179" s="27" t="s">
        <v>10378</v>
      </c>
      <c r="AA2179" s="27"/>
    </row>
    <row r="2180" spans="1:27" x14ac:dyDescent="0.3">
      <c r="A2180" s="11" t="s">
        <v>5940</v>
      </c>
      <c r="B2180" s="27" t="s">
        <v>11334</v>
      </c>
      <c r="M2180" s="22" t="str">
        <f t="shared" si="39"/>
        <v xml:space="preserve">MITSUBISHI : CANTER - ROSA |  :  -  |  :  - </v>
      </c>
      <c r="N2180" s="12" t="s">
        <v>1004</v>
      </c>
      <c r="O2180" s="12"/>
      <c r="P2180" s="12"/>
      <c r="Q2180" s="12" t="s">
        <v>1633</v>
      </c>
      <c r="R2180" s="11"/>
      <c r="S2180" s="11"/>
      <c r="T2180" s="11" t="s">
        <v>1781</v>
      </c>
      <c r="U2180" s="11"/>
      <c r="V2180" s="11"/>
      <c r="W2180" s="27" t="s">
        <v>8415</v>
      </c>
      <c r="X2180" s="27"/>
      <c r="Y2180" s="27">
        <v>772435</v>
      </c>
      <c r="Z2180" s="27"/>
      <c r="AA2180" s="27" t="s">
        <v>7190</v>
      </c>
    </row>
    <row r="2181" spans="1:27" x14ac:dyDescent="0.3">
      <c r="A2181" s="11" t="s">
        <v>5941</v>
      </c>
      <c r="B2181" s="27" t="s">
        <v>11359</v>
      </c>
      <c r="M2181" s="22" t="str">
        <f t="shared" si="39"/>
        <v xml:space="preserve">HYUNDAI : COUNTY - D4DA, D4DB | MITSUBISHI : FUSO - 4D34 |  :  - </v>
      </c>
      <c r="N2181" s="12" t="s">
        <v>1002</v>
      </c>
      <c r="O2181" s="12" t="s">
        <v>1004</v>
      </c>
      <c r="P2181" s="12"/>
      <c r="Q2181" s="12" t="s">
        <v>1613</v>
      </c>
      <c r="R2181" s="11" t="s">
        <v>1757</v>
      </c>
      <c r="S2181" s="11"/>
      <c r="T2181" s="11" t="s">
        <v>2226</v>
      </c>
      <c r="U2181" s="11" t="s">
        <v>2156</v>
      </c>
      <c r="V2181" s="11"/>
      <c r="W2181" s="27" t="s">
        <v>8416</v>
      </c>
      <c r="X2181" s="27"/>
      <c r="Y2181" s="27"/>
      <c r="Z2181" s="27"/>
      <c r="AA2181" s="27" t="s">
        <v>7283</v>
      </c>
    </row>
    <row r="2182" spans="1:27" x14ac:dyDescent="0.3">
      <c r="A2182" s="11" t="s">
        <v>5942</v>
      </c>
      <c r="B2182" s="27"/>
      <c r="M2182" s="22" t="str">
        <f t="shared" si="39"/>
        <v xml:space="preserve">VARIOS : VARIOS - VARIOS |  :  -  |  :  - </v>
      </c>
      <c r="N2182" s="12" t="s">
        <v>1021</v>
      </c>
      <c r="O2182" s="12"/>
      <c r="P2182" s="12"/>
      <c r="Q2182" s="12" t="s">
        <v>1021</v>
      </c>
      <c r="R2182" s="11"/>
      <c r="S2182" s="11"/>
      <c r="T2182" s="11" t="s">
        <v>1021</v>
      </c>
      <c r="U2182" s="11"/>
      <c r="V2182" s="11"/>
      <c r="W2182" s="27" t="s">
        <v>8292</v>
      </c>
      <c r="X2182" s="27"/>
      <c r="Y2182" s="27" t="s">
        <v>9356</v>
      </c>
      <c r="Z2182" s="27" t="s">
        <v>9356</v>
      </c>
      <c r="AA2182" s="27"/>
    </row>
    <row r="2183" spans="1:27" x14ac:dyDescent="0.3">
      <c r="A2183" s="11" t="s">
        <v>5943</v>
      </c>
      <c r="B2183" s="27" t="s">
        <v>11299</v>
      </c>
      <c r="M2183" s="22" t="str">
        <f t="shared" si="39"/>
        <v xml:space="preserve">MITSUBISHI : L300 - 4D55 |  :  -  |  :  - </v>
      </c>
      <c r="N2183" s="12" t="s">
        <v>1004</v>
      </c>
      <c r="O2183" s="12"/>
      <c r="P2183" s="12"/>
      <c r="Q2183" s="12" t="s">
        <v>10567</v>
      </c>
      <c r="R2183" s="11"/>
      <c r="S2183" s="11"/>
      <c r="T2183" s="11" t="s">
        <v>1972</v>
      </c>
      <c r="U2183" s="11"/>
      <c r="V2183" s="11"/>
      <c r="W2183" s="27" t="s">
        <v>8417</v>
      </c>
      <c r="X2183" s="27"/>
      <c r="Y2183" s="27" t="s">
        <v>9357</v>
      </c>
      <c r="Z2183" s="27" t="s">
        <v>9357</v>
      </c>
      <c r="AA2183" s="27" t="s">
        <v>7386</v>
      </c>
    </row>
    <row r="2184" spans="1:27" ht="37.5" x14ac:dyDescent="0.3">
      <c r="A2184" s="11" t="s">
        <v>5944</v>
      </c>
      <c r="B2184" s="27"/>
      <c r="M2184" s="22" t="str">
        <f t="shared" si="39"/>
        <v xml:space="preserve">TOYOTA : VARIOS - VARIOS |  :  -  |  :  - </v>
      </c>
      <c r="N2184" s="12" t="s">
        <v>1008</v>
      </c>
      <c r="O2184" s="12"/>
      <c r="P2184" s="12"/>
      <c r="Q2184" s="12" t="s">
        <v>1021</v>
      </c>
      <c r="R2184" s="11"/>
      <c r="S2184" s="11"/>
      <c r="T2184" s="11" t="s">
        <v>1021</v>
      </c>
      <c r="U2184" s="11"/>
      <c r="V2184" s="11"/>
      <c r="W2184" s="27" t="s">
        <v>8418</v>
      </c>
      <c r="X2184" s="27"/>
      <c r="Y2184" s="27" t="s">
        <v>9358</v>
      </c>
      <c r="Z2184" s="27"/>
      <c r="AA2184" s="27" t="s">
        <v>7168</v>
      </c>
    </row>
    <row r="2185" spans="1:27" ht="37.5" x14ac:dyDescent="0.3">
      <c r="A2185" s="11" t="s">
        <v>5945</v>
      </c>
      <c r="B2185" s="27"/>
      <c r="M2185" s="22" t="str">
        <f t="shared" si="39"/>
        <v xml:space="preserve">HYUNDAI : SONATA - VARIOS |  :  -  |  :  - </v>
      </c>
      <c r="N2185" s="12" t="s">
        <v>1002</v>
      </c>
      <c r="O2185" s="12"/>
      <c r="P2185" s="12"/>
      <c r="Q2185" s="12" t="s">
        <v>1597</v>
      </c>
      <c r="R2185" s="11"/>
      <c r="S2185" s="11"/>
      <c r="T2185" s="11" t="s">
        <v>1021</v>
      </c>
      <c r="U2185" s="11"/>
      <c r="V2185" s="11"/>
      <c r="W2185" s="27" t="s">
        <v>8419</v>
      </c>
      <c r="X2185" s="27"/>
      <c r="Y2185" s="27" t="s">
        <v>9359</v>
      </c>
      <c r="Z2185" s="27"/>
      <c r="AA2185" s="27" t="s">
        <v>7168</v>
      </c>
    </row>
    <row r="2186" spans="1:27" x14ac:dyDescent="0.3">
      <c r="A2186" s="11" t="s">
        <v>5946</v>
      </c>
      <c r="B2186" s="27" t="s">
        <v>11307</v>
      </c>
      <c r="M2186" s="22" t="str">
        <f t="shared" si="39"/>
        <v xml:space="preserve">TOYOTA : HILUX - VARIOS |  :  -  |  :  - </v>
      </c>
      <c r="N2186" s="12" t="s">
        <v>1008</v>
      </c>
      <c r="O2186" s="12"/>
      <c r="P2186" s="12"/>
      <c r="Q2186" s="12" t="s">
        <v>1792</v>
      </c>
      <c r="R2186" s="11"/>
      <c r="S2186" s="11"/>
      <c r="T2186" s="11" t="s">
        <v>1021</v>
      </c>
      <c r="U2186" s="11"/>
      <c r="V2186" s="11"/>
      <c r="W2186" s="27" t="s">
        <v>8420</v>
      </c>
      <c r="X2186" s="27"/>
      <c r="Y2186" s="27" t="s">
        <v>9360</v>
      </c>
      <c r="Z2186" s="27" t="s">
        <v>9360</v>
      </c>
      <c r="AA2186" s="27" t="s">
        <v>7257</v>
      </c>
    </row>
    <row r="2187" spans="1:27" x14ac:dyDescent="0.3">
      <c r="A2187" s="11" t="s">
        <v>5947</v>
      </c>
      <c r="B2187" s="27" t="s">
        <v>11307</v>
      </c>
      <c r="M2187" s="22" t="str">
        <f t="shared" si="39"/>
        <v xml:space="preserve">ISUZU : VARIOS - VARIOS |  :  -  |  :  - </v>
      </c>
      <c r="N2187" s="12" t="s">
        <v>1013</v>
      </c>
      <c r="O2187" s="12"/>
      <c r="P2187" s="12"/>
      <c r="Q2187" s="12" t="s">
        <v>1021</v>
      </c>
      <c r="R2187" s="11"/>
      <c r="S2187" s="11"/>
      <c r="T2187" s="11" t="s">
        <v>1021</v>
      </c>
      <c r="U2187" s="11"/>
      <c r="V2187" s="11"/>
      <c r="W2187" s="27" t="s">
        <v>8421</v>
      </c>
      <c r="X2187" s="27"/>
      <c r="Y2187" s="27">
        <v>2302</v>
      </c>
      <c r="Z2187" s="27"/>
      <c r="AA2187" s="27" t="s">
        <v>7387</v>
      </c>
    </row>
    <row r="2188" spans="1:27" x14ac:dyDescent="0.3">
      <c r="A2188" s="11" t="s">
        <v>5948</v>
      </c>
      <c r="B2188" s="27" t="s">
        <v>11307</v>
      </c>
      <c r="M2188" s="22" t="str">
        <f t="shared" si="39"/>
        <v xml:space="preserve">CHINO : VARIOS - VARIOS |  :  -  |  :  - </v>
      </c>
      <c r="N2188" s="12" t="s">
        <v>10822</v>
      </c>
      <c r="O2188" s="12"/>
      <c r="P2188" s="12"/>
      <c r="Q2188" s="12" t="s">
        <v>1021</v>
      </c>
      <c r="R2188" s="11"/>
      <c r="S2188" s="11"/>
      <c r="T2188" s="11" t="s">
        <v>1021</v>
      </c>
      <c r="U2188" s="11"/>
      <c r="V2188" s="11"/>
      <c r="W2188" s="27" t="s">
        <v>8422</v>
      </c>
      <c r="X2188" s="27"/>
      <c r="Y2188" s="27">
        <v>2852</v>
      </c>
      <c r="Z2188" s="27">
        <v>2852</v>
      </c>
      <c r="AA2188" s="27" t="s">
        <v>7210</v>
      </c>
    </row>
    <row r="2189" spans="1:27" x14ac:dyDescent="0.3">
      <c r="A2189" s="11" t="s">
        <v>5949</v>
      </c>
      <c r="B2189" s="27" t="s">
        <v>11299</v>
      </c>
      <c r="M2189" s="22" t="str">
        <f t="shared" si="39"/>
        <v xml:space="preserve">NISSAN : VARIOS - VARIOS |  :  -  |  :  - </v>
      </c>
      <c r="N2189" s="12" t="s">
        <v>1003</v>
      </c>
      <c r="O2189" s="12"/>
      <c r="P2189" s="12"/>
      <c r="Q2189" s="12" t="s">
        <v>1021</v>
      </c>
      <c r="R2189" s="11"/>
      <c r="S2189" s="11"/>
      <c r="T2189" s="11" t="s">
        <v>1021</v>
      </c>
      <c r="U2189" s="11"/>
      <c r="V2189" s="11"/>
      <c r="W2189" s="27" t="s">
        <v>8423</v>
      </c>
      <c r="X2189" s="27"/>
      <c r="Y2189" s="27" t="s">
        <v>9361</v>
      </c>
      <c r="Z2189" s="27"/>
      <c r="AA2189" s="27" t="s">
        <v>7283</v>
      </c>
    </row>
    <row r="2190" spans="1:27" x14ac:dyDescent="0.3">
      <c r="A2190" s="11" t="s">
        <v>5950</v>
      </c>
      <c r="B2190" s="27" t="s">
        <v>11299</v>
      </c>
      <c r="M2190" s="22" t="str">
        <f t="shared" si="39"/>
        <v xml:space="preserve">VARIOS : VARIOS - VARIOS |  :  -  |  :  - </v>
      </c>
      <c r="N2190" s="12" t="s">
        <v>1021</v>
      </c>
      <c r="O2190" s="12"/>
      <c r="P2190" s="12"/>
      <c r="Q2190" s="12" t="s">
        <v>1021</v>
      </c>
      <c r="R2190" s="11"/>
      <c r="S2190" s="11"/>
      <c r="T2190" s="11" t="s">
        <v>1021</v>
      </c>
      <c r="U2190" s="11"/>
      <c r="V2190" s="11"/>
      <c r="W2190" s="27" t="s">
        <v>8424</v>
      </c>
      <c r="X2190" s="27"/>
      <c r="Y2190" s="27" t="s">
        <v>9362</v>
      </c>
      <c r="Z2190" s="27"/>
      <c r="AA2190" s="27" t="s">
        <v>7210</v>
      </c>
    </row>
    <row r="2191" spans="1:27" x14ac:dyDescent="0.3">
      <c r="A2191" s="11" t="s">
        <v>5951</v>
      </c>
      <c r="B2191" s="27" t="s">
        <v>11331</v>
      </c>
      <c r="M2191" s="22" t="str">
        <f t="shared" si="39"/>
        <v xml:space="preserve">VOLVO : VARIOS - VARIOS |  :  -  |  :  - </v>
      </c>
      <c r="N2191" s="12" t="s">
        <v>10466</v>
      </c>
      <c r="O2191" s="12"/>
      <c r="P2191" s="12"/>
      <c r="Q2191" s="12" t="s">
        <v>1021</v>
      </c>
      <c r="R2191" s="11"/>
      <c r="S2191" s="11"/>
      <c r="T2191" s="11" t="s">
        <v>1021</v>
      </c>
      <c r="U2191" s="11"/>
      <c r="V2191" s="11"/>
      <c r="W2191" s="27" t="s">
        <v>8425</v>
      </c>
      <c r="X2191" s="27"/>
      <c r="Y2191" s="27">
        <v>3473</v>
      </c>
      <c r="Z2191" s="27">
        <v>3473</v>
      </c>
      <c r="AA2191" s="27" t="s">
        <v>7235</v>
      </c>
    </row>
    <row r="2192" spans="1:27" x14ac:dyDescent="0.3">
      <c r="A2192" s="11" t="s">
        <v>5952</v>
      </c>
      <c r="B2192" s="27" t="s">
        <v>11299</v>
      </c>
      <c r="M2192" s="22" t="str">
        <f t="shared" si="39"/>
        <v xml:space="preserve">TOYOTA : FIELDER, PREMIO, YARIS - VARIOS |  :  -  |  :  - </v>
      </c>
      <c r="N2192" s="12" t="s">
        <v>1008</v>
      </c>
      <c r="O2192" s="12"/>
      <c r="P2192" s="12"/>
      <c r="Q2192" s="12" t="s">
        <v>10882</v>
      </c>
      <c r="R2192" s="11"/>
      <c r="S2192" s="11"/>
      <c r="T2192" s="11" t="s">
        <v>1021</v>
      </c>
      <c r="U2192" s="11"/>
      <c r="V2192" s="11"/>
      <c r="W2192" s="27" t="s">
        <v>8426</v>
      </c>
      <c r="X2192" s="27"/>
      <c r="Y2192" s="27">
        <v>771013</v>
      </c>
      <c r="Z2192" s="27" t="s">
        <v>10379</v>
      </c>
      <c r="AA2192" s="27" t="s">
        <v>7388</v>
      </c>
    </row>
    <row r="2193" spans="1:27" x14ac:dyDescent="0.3">
      <c r="A2193" s="11" t="s">
        <v>5953</v>
      </c>
      <c r="B2193" s="27" t="s">
        <v>11315</v>
      </c>
      <c r="M2193" s="22" t="str">
        <f t="shared" si="39"/>
        <v xml:space="preserve">TOYOTA : DYNA - VARIOS |  :  -  |  :  - </v>
      </c>
      <c r="N2193" s="12" t="s">
        <v>1008</v>
      </c>
      <c r="O2193" s="12"/>
      <c r="P2193" s="12"/>
      <c r="Q2193" s="12" t="s">
        <v>2986</v>
      </c>
      <c r="R2193" s="11"/>
      <c r="S2193" s="11"/>
      <c r="T2193" s="11" t="s">
        <v>1021</v>
      </c>
      <c r="U2193" s="11"/>
      <c r="V2193" s="11"/>
      <c r="W2193" s="27" t="s">
        <v>8427</v>
      </c>
      <c r="X2193" s="27"/>
      <c r="Y2193" s="27">
        <v>3138</v>
      </c>
      <c r="Z2193" s="27">
        <v>3138</v>
      </c>
      <c r="AA2193" s="27" t="s">
        <v>7389</v>
      </c>
    </row>
    <row r="2194" spans="1:27" ht="37.5" x14ac:dyDescent="0.3">
      <c r="A2194" s="11" t="s">
        <v>5954</v>
      </c>
      <c r="B2194" s="27" t="s">
        <v>11299</v>
      </c>
      <c r="M2194" s="22" t="str">
        <f t="shared" si="39"/>
        <v xml:space="preserve">DAEWOO : TICO - VARIOS |  :  -  |  :  - </v>
      </c>
      <c r="N2194" s="12" t="s">
        <v>1006</v>
      </c>
      <c r="O2194" s="12"/>
      <c r="P2194" s="12"/>
      <c r="Q2194" s="12" t="s">
        <v>3358</v>
      </c>
      <c r="R2194" s="11"/>
      <c r="S2194" s="11"/>
      <c r="T2194" s="11" t="s">
        <v>1021</v>
      </c>
      <c r="U2194" s="11"/>
      <c r="V2194" s="11"/>
      <c r="W2194" s="27" t="s">
        <v>8428</v>
      </c>
      <c r="X2194" s="27"/>
      <c r="Y2194" s="27" t="s">
        <v>9363</v>
      </c>
      <c r="Z2194" s="27" t="s">
        <v>9363</v>
      </c>
      <c r="AA2194" s="27" t="s">
        <v>7390</v>
      </c>
    </row>
    <row r="2195" spans="1:27" x14ac:dyDescent="0.3">
      <c r="A2195" s="11" t="s">
        <v>5955</v>
      </c>
      <c r="B2195" s="27"/>
      <c r="M2195" s="22" t="str">
        <f t="shared" si="39"/>
        <v xml:space="preserve">TOYOTA : HILUX - VARIOS | CHANGAN : VARIOS - VARIOS |  :  - </v>
      </c>
      <c r="N2195" s="12" t="s">
        <v>1008</v>
      </c>
      <c r="O2195" s="12" t="s">
        <v>1007</v>
      </c>
      <c r="P2195" s="12"/>
      <c r="Q2195" s="12" t="s">
        <v>1792</v>
      </c>
      <c r="R2195" s="11" t="s">
        <v>1021</v>
      </c>
      <c r="S2195" s="11"/>
      <c r="T2195" s="11" t="s">
        <v>1021</v>
      </c>
      <c r="U2195" s="11" t="s">
        <v>1021</v>
      </c>
      <c r="V2195" s="11"/>
      <c r="W2195" s="27" t="s">
        <v>8429</v>
      </c>
      <c r="X2195" s="27"/>
      <c r="Y2195" s="27" t="s">
        <v>9364</v>
      </c>
      <c r="Z2195" s="27"/>
      <c r="AA2195" s="27" t="s">
        <v>7391</v>
      </c>
    </row>
    <row r="2196" spans="1:27" x14ac:dyDescent="0.3">
      <c r="A2196" s="11" t="s">
        <v>5956</v>
      </c>
      <c r="B2196" s="27"/>
      <c r="M2196" s="22" t="str">
        <f t="shared" si="39"/>
        <v xml:space="preserve">VARIOS : VARIOS - VARIOS |  :  -  |  :  - </v>
      </c>
      <c r="N2196" s="12" t="s">
        <v>1021</v>
      </c>
      <c r="O2196" s="12"/>
      <c r="P2196" s="12"/>
      <c r="Q2196" s="12" t="s">
        <v>1021</v>
      </c>
      <c r="R2196" s="11"/>
      <c r="S2196" s="11"/>
      <c r="T2196" s="11" t="s">
        <v>1021</v>
      </c>
      <c r="U2196" s="11"/>
      <c r="V2196" s="11"/>
      <c r="W2196" s="27" t="s">
        <v>8430</v>
      </c>
      <c r="X2196" s="27"/>
      <c r="Y2196" s="27"/>
      <c r="Z2196" s="27"/>
      <c r="AA2196" s="27"/>
    </row>
    <row r="2197" spans="1:27" x14ac:dyDescent="0.3">
      <c r="A2197" s="11" t="s">
        <v>5957</v>
      </c>
      <c r="B2197" s="27" t="s">
        <v>11307</v>
      </c>
      <c r="M2197" s="22" t="str">
        <f t="shared" si="39"/>
        <v xml:space="preserve">KIA : VARIOS - VARIOS |  :  -  |  :  - </v>
      </c>
      <c r="N2197" s="12" t="s">
        <v>1001</v>
      </c>
      <c r="O2197" s="12"/>
      <c r="P2197" s="12"/>
      <c r="Q2197" s="12" t="s">
        <v>1021</v>
      </c>
      <c r="R2197" s="11"/>
      <c r="S2197" s="11"/>
      <c r="T2197" s="11" t="s">
        <v>1021</v>
      </c>
      <c r="U2197" s="11"/>
      <c r="V2197" s="11"/>
      <c r="W2197" s="27" t="s">
        <v>8431</v>
      </c>
      <c r="X2197" s="27"/>
      <c r="Y2197" s="27" t="s">
        <v>9365</v>
      </c>
      <c r="Z2197" s="27" t="s">
        <v>9365</v>
      </c>
      <c r="AA2197" s="27" t="s">
        <v>7392</v>
      </c>
    </row>
    <row r="2198" spans="1:27" ht="37.5" x14ac:dyDescent="0.3">
      <c r="A2198" s="11" t="s">
        <v>5958</v>
      </c>
      <c r="B2198" s="27"/>
      <c r="M2198" s="22" t="str">
        <f t="shared" si="39"/>
        <v xml:space="preserve">TOYOTA : HIACE, HILUX - 2KD |  :  -  |  :  - </v>
      </c>
      <c r="N2198" s="12" t="s">
        <v>1008</v>
      </c>
      <c r="O2198" s="12"/>
      <c r="P2198" s="12"/>
      <c r="Q2198" s="12" t="s">
        <v>1770</v>
      </c>
      <c r="R2198" s="11"/>
      <c r="S2198" s="11"/>
      <c r="T2198" s="11" t="s">
        <v>2102</v>
      </c>
      <c r="U2198" s="11"/>
      <c r="V2198" s="11"/>
      <c r="W2198" s="27" t="s">
        <v>8432</v>
      </c>
      <c r="X2198" s="27"/>
      <c r="Y2198" s="27" t="s">
        <v>9307</v>
      </c>
      <c r="Z2198" s="27"/>
      <c r="AA2198" s="27" t="s">
        <v>7168</v>
      </c>
    </row>
    <row r="2199" spans="1:27" x14ac:dyDescent="0.3">
      <c r="A2199" s="11" t="s">
        <v>5959</v>
      </c>
      <c r="B2199" s="27"/>
      <c r="M2199" s="22" t="str">
        <f t="shared" si="39"/>
        <v xml:space="preserve">HYUNDAI : D6B, 6D16 - VARIOS |  :  -  |  :  - </v>
      </c>
      <c r="N2199" s="12" t="s">
        <v>1002</v>
      </c>
      <c r="O2199" s="12"/>
      <c r="P2199" s="12"/>
      <c r="Q2199" s="12" t="s">
        <v>10883</v>
      </c>
      <c r="R2199" s="11"/>
      <c r="S2199" s="11"/>
      <c r="T2199" s="11" t="s">
        <v>1021</v>
      </c>
      <c r="U2199" s="11"/>
      <c r="V2199" s="11"/>
      <c r="W2199" s="27" t="s">
        <v>8433</v>
      </c>
      <c r="X2199" s="27"/>
      <c r="Y2199" s="27"/>
      <c r="Z2199" s="27"/>
      <c r="AA2199" s="27" t="s">
        <v>7283</v>
      </c>
    </row>
    <row r="2200" spans="1:27" x14ac:dyDescent="0.3">
      <c r="A2200" s="11" t="s">
        <v>5960</v>
      </c>
      <c r="B2200" s="27"/>
      <c r="M2200" s="22" t="str">
        <f t="shared" si="39"/>
        <v xml:space="preserve">VARIOS : VARIOS - VARIOS |  :  -  |  :  - </v>
      </c>
      <c r="N2200" s="12" t="s">
        <v>1021</v>
      </c>
      <c r="O2200" s="12"/>
      <c r="P2200" s="12"/>
      <c r="Q2200" s="12" t="s">
        <v>1021</v>
      </c>
      <c r="R2200" s="11"/>
      <c r="S2200" s="11"/>
      <c r="T2200" s="11" t="s">
        <v>1021</v>
      </c>
      <c r="U2200" s="11"/>
      <c r="V2200" s="11"/>
      <c r="W2200" s="27" t="s">
        <v>8434</v>
      </c>
      <c r="X2200" s="27"/>
      <c r="Y2200" s="27" t="s">
        <v>9366</v>
      </c>
      <c r="Z2200" s="27"/>
      <c r="AA2200" s="27"/>
    </row>
    <row r="2201" spans="1:27" x14ac:dyDescent="0.3">
      <c r="A2201" s="11" t="s">
        <v>5961</v>
      </c>
      <c r="B2201" s="27"/>
      <c r="M2201" s="22" t="str">
        <f t="shared" si="39"/>
        <v xml:space="preserve">VARIOS : VARIOS - VARIOS |  :  -  |  :  - </v>
      </c>
      <c r="N2201" s="12" t="s">
        <v>1021</v>
      </c>
      <c r="O2201" s="12"/>
      <c r="P2201" s="12"/>
      <c r="Q2201" s="12" t="s">
        <v>1021</v>
      </c>
      <c r="R2201" s="11"/>
      <c r="S2201" s="11"/>
      <c r="T2201" s="11" t="s">
        <v>1021</v>
      </c>
      <c r="U2201" s="11"/>
      <c r="V2201" s="11"/>
      <c r="W2201" s="27" t="s">
        <v>1145</v>
      </c>
      <c r="X2201" s="27"/>
      <c r="Y2201" s="27"/>
      <c r="Z2201" s="27"/>
      <c r="AA2201" s="27" t="s">
        <v>1145</v>
      </c>
    </row>
    <row r="2202" spans="1:27" x14ac:dyDescent="0.3">
      <c r="A2202" s="11" t="s">
        <v>5962</v>
      </c>
      <c r="B2202" s="27" t="s">
        <v>11307</v>
      </c>
      <c r="M2202" s="22" t="str">
        <f t="shared" si="39"/>
        <v xml:space="preserve">CHEVROLET : SAIL - VARIOS |  :  -  |  :  - </v>
      </c>
      <c r="N2202" s="12" t="s">
        <v>1005</v>
      </c>
      <c r="O2202" s="12"/>
      <c r="P2202" s="12"/>
      <c r="Q2202" s="12" t="s">
        <v>1645</v>
      </c>
      <c r="R2202" s="11"/>
      <c r="S2202" s="11"/>
      <c r="T2202" s="11" t="s">
        <v>1021</v>
      </c>
      <c r="U2202" s="11"/>
      <c r="V2202" s="11"/>
      <c r="W2202" s="27" t="s">
        <v>8435</v>
      </c>
      <c r="X2202" s="27"/>
      <c r="Y2202" s="27" t="s">
        <v>9367</v>
      </c>
      <c r="Z2202" s="27" t="s">
        <v>10380</v>
      </c>
      <c r="AA2202" s="27" t="s">
        <v>7393</v>
      </c>
    </row>
    <row r="2203" spans="1:27" x14ac:dyDescent="0.3">
      <c r="A2203" s="11" t="s">
        <v>5963</v>
      </c>
      <c r="B2203" s="27" t="s">
        <v>11334</v>
      </c>
      <c r="M2203" s="22" t="str">
        <f t="shared" si="39"/>
        <v xml:space="preserve">TOYOTA : AVANZA - 3ZZ | DAEWOO :  -  |  :  - </v>
      </c>
      <c r="N2203" s="12" t="s">
        <v>1008</v>
      </c>
      <c r="O2203" s="12" t="s">
        <v>1006</v>
      </c>
      <c r="P2203" s="12"/>
      <c r="Q2203" s="12" t="s">
        <v>1683</v>
      </c>
      <c r="R2203" s="11"/>
      <c r="S2203" s="11"/>
      <c r="T2203" s="11" t="s">
        <v>10698</v>
      </c>
      <c r="U2203" s="11"/>
      <c r="V2203" s="11"/>
      <c r="W2203" s="27" t="s">
        <v>8436</v>
      </c>
      <c r="X2203" s="27"/>
      <c r="Y2203" s="27">
        <v>771093</v>
      </c>
      <c r="Z2203" s="27"/>
      <c r="AA2203" s="27" t="s">
        <v>7169</v>
      </c>
    </row>
    <row r="2204" spans="1:27" ht="37.5" x14ac:dyDescent="0.3">
      <c r="A2204" s="11" t="s">
        <v>5964</v>
      </c>
      <c r="B2204" s="27" t="s">
        <v>11299</v>
      </c>
      <c r="M2204" s="22" t="str">
        <f t="shared" si="39"/>
        <v xml:space="preserve">VARIOS : VARIOS - VARIOS |  :  -  |  :  - </v>
      </c>
      <c r="N2204" s="12" t="s">
        <v>1021</v>
      </c>
      <c r="O2204" s="12"/>
      <c r="P2204" s="12"/>
      <c r="Q2204" s="12" t="s">
        <v>1021</v>
      </c>
      <c r="R2204" s="11"/>
      <c r="S2204" s="11"/>
      <c r="T2204" s="11" t="s">
        <v>1021</v>
      </c>
      <c r="U2204" s="11"/>
      <c r="V2204" s="11"/>
      <c r="W2204" s="27" t="s">
        <v>8437</v>
      </c>
      <c r="X2204" s="27"/>
      <c r="Y2204" s="27" t="s">
        <v>9368</v>
      </c>
      <c r="Z2204" s="27" t="s">
        <v>9368</v>
      </c>
      <c r="AA2204" s="27" t="s">
        <v>7394</v>
      </c>
    </row>
    <row r="2205" spans="1:27" x14ac:dyDescent="0.3">
      <c r="A2205" s="11" t="s">
        <v>5965</v>
      </c>
      <c r="B2205" s="27"/>
      <c r="M2205" s="22" t="str">
        <f t="shared" ref="M2205:M2268" si="40">CONCATENATE(N2205," : ",Q2205," - ",T2205," | ",O2205," : ",R2205," - ",U2205," | ",P2205," : ",S2205," - ",V2205)</f>
        <v xml:space="preserve">VARIOS : TIIDA - VARIOS |  :  -  |  :  - </v>
      </c>
      <c r="N2205" s="12" t="s">
        <v>1021</v>
      </c>
      <c r="O2205" s="12"/>
      <c r="P2205" s="12"/>
      <c r="Q2205" s="12" t="s">
        <v>1767</v>
      </c>
      <c r="R2205" s="11"/>
      <c r="S2205" s="11"/>
      <c r="T2205" s="11" t="s">
        <v>1021</v>
      </c>
      <c r="U2205" s="11"/>
      <c r="V2205" s="11"/>
      <c r="W2205" s="27" t="s">
        <v>8438</v>
      </c>
      <c r="X2205" s="27"/>
      <c r="Y2205" s="27" t="s">
        <v>9369</v>
      </c>
      <c r="Z2205" s="27" t="s">
        <v>9369</v>
      </c>
      <c r="AA2205" s="27"/>
    </row>
    <row r="2206" spans="1:27" ht="37.5" x14ac:dyDescent="0.3">
      <c r="A2206" s="11" t="s">
        <v>5966</v>
      </c>
      <c r="B2206" s="27" t="s">
        <v>11302</v>
      </c>
      <c r="M2206" s="22" t="str">
        <f t="shared" si="40"/>
        <v xml:space="preserve">NISSAN : VARIOS - GA15-GA16-CD20 |  :  -  |  :  - </v>
      </c>
      <c r="N2206" s="12" t="s">
        <v>1003</v>
      </c>
      <c r="O2206" s="12"/>
      <c r="P2206" s="12"/>
      <c r="Q2206" s="12" t="s">
        <v>1021</v>
      </c>
      <c r="R2206" s="11"/>
      <c r="S2206" s="11"/>
      <c r="T2206" s="11" t="s">
        <v>10884</v>
      </c>
      <c r="U2206" s="11"/>
      <c r="V2206" s="11"/>
      <c r="W2206" s="27" t="s">
        <v>7854</v>
      </c>
      <c r="X2206" s="27"/>
      <c r="Y2206" s="27" t="s">
        <v>9370</v>
      </c>
      <c r="Z2206" s="27" t="s">
        <v>9370</v>
      </c>
      <c r="AA2206" s="27" t="s">
        <v>7395</v>
      </c>
    </row>
    <row r="2207" spans="1:27" x14ac:dyDescent="0.3">
      <c r="A2207" s="11" t="s">
        <v>5967</v>
      </c>
      <c r="B2207" s="27" t="s">
        <v>7527</v>
      </c>
      <c r="M2207" s="22" t="str">
        <f t="shared" si="40"/>
        <v xml:space="preserve">VARIOS : VARIOS - VARIOS |  :  -  |  :  - </v>
      </c>
      <c r="N2207" s="12" t="s">
        <v>1021</v>
      </c>
      <c r="O2207" s="12"/>
      <c r="P2207" s="12"/>
      <c r="Q2207" s="12" t="s">
        <v>1021</v>
      </c>
      <c r="R2207" s="11"/>
      <c r="S2207" s="11"/>
      <c r="T2207" s="11" t="s">
        <v>1021</v>
      </c>
      <c r="U2207" s="11"/>
      <c r="V2207" s="11"/>
      <c r="W2207" s="27" t="s">
        <v>8177</v>
      </c>
      <c r="X2207" s="27"/>
      <c r="Y2207" s="27" t="s">
        <v>9371</v>
      </c>
      <c r="Z2207" s="27" t="s">
        <v>9371</v>
      </c>
      <c r="AA2207" s="27" t="s">
        <v>7210</v>
      </c>
    </row>
    <row r="2208" spans="1:27" x14ac:dyDescent="0.3">
      <c r="A2208" s="11" t="s">
        <v>5968</v>
      </c>
      <c r="B2208" s="27"/>
      <c r="M2208" s="22" t="str">
        <f t="shared" si="40"/>
        <v xml:space="preserve">FOTON : VARIOS - VARIOS |  :  -  |  :  - </v>
      </c>
      <c r="N2208" s="12" t="s">
        <v>1022</v>
      </c>
      <c r="O2208" s="12"/>
      <c r="P2208" s="12"/>
      <c r="Q2208" s="12" t="s">
        <v>1021</v>
      </c>
      <c r="R2208" s="11"/>
      <c r="S2208" s="11"/>
      <c r="T2208" s="11" t="s">
        <v>1021</v>
      </c>
      <c r="U2208" s="11"/>
      <c r="V2208" s="11"/>
      <c r="W2208" s="27" t="s">
        <v>8439</v>
      </c>
      <c r="X2208" s="27"/>
      <c r="Y2208" s="27" t="s">
        <v>9372</v>
      </c>
      <c r="Z2208" s="27" t="s">
        <v>9372</v>
      </c>
      <c r="AA2208" s="27"/>
    </row>
    <row r="2209" spans="1:27" x14ac:dyDescent="0.3">
      <c r="A2209" s="11" t="s">
        <v>5969</v>
      </c>
      <c r="B2209" s="27"/>
      <c r="M2209" s="22" t="str">
        <f t="shared" si="40"/>
        <v xml:space="preserve">VARIOS : VARIOS - VARIOS |  :  -  |  :  - </v>
      </c>
      <c r="N2209" s="12" t="s">
        <v>1021</v>
      </c>
      <c r="O2209" s="12"/>
      <c r="P2209" s="12"/>
      <c r="Q2209" s="12" t="s">
        <v>1021</v>
      </c>
      <c r="R2209" s="11"/>
      <c r="S2209" s="11"/>
      <c r="T2209" s="11" t="s">
        <v>1021</v>
      </c>
      <c r="U2209" s="11"/>
      <c r="V2209" s="11"/>
      <c r="W2209" s="27" t="s">
        <v>8440</v>
      </c>
      <c r="X2209" s="27"/>
      <c r="Y2209" s="27" t="s">
        <v>9369</v>
      </c>
      <c r="Z2209" s="27" t="s">
        <v>9369</v>
      </c>
      <c r="AA2209" s="27"/>
    </row>
    <row r="2210" spans="1:27" x14ac:dyDescent="0.3">
      <c r="A2210" s="11" t="s">
        <v>5970</v>
      </c>
      <c r="B2210" s="27"/>
      <c r="M2210" s="22" t="str">
        <f t="shared" si="40"/>
        <v xml:space="preserve">VARIOS : VARIOS - VARIOS |  :  -  |  :  - </v>
      </c>
      <c r="N2210" s="12" t="s">
        <v>1021</v>
      </c>
      <c r="O2210" s="12"/>
      <c r="P2210" s="12"/>
      <c r="Q2210" s="12" t="s">
        <v>1021</v>
      </c>
      <c r="R2210" s="11"/>
      <c r="S2210" s="11"/>
      <c r="T2210" s="11" t="s">
        <v>1021</v>
      </c>
      <c r="U2210" s="11"/>
      <c r="V2210" s="11"/>
      <c r="W2210" s="27" t="s">
        <v>8441</v>
      </c>
      <c r="X2210" s="27"/>
      <c r="Y2210" s="27" t="s">
        <v>9356</v>
      </c>
      <c r="Z2210" s="27" t="s">
        <v>9356</v>
      </c>
      <c r="AA2210" s="27"/>
    </row>
    <row r="2211" spans="1:27" x14ac:dyDescent="0.3">
      <c r="A2211" s="11" t="s">
        <v>5971</v>
      </c>
      <c r="B2211" s="27" t="s">
        <v>11343</v>
      </c>
      <c r="M2211" s="22" t="str">
        <f t="shared" si="40"/>
        <v>MITSUBISHI : ROSA, FUSO, CANTER - 4D30, 4D31, 4D32, 4D33, 4D34, 4D35 | MITSUBISHI : TRUCK, BUS - 6D14, 6D16, 6D17 | HYUNDAI : CONTIX - D4DB, D4DA</v>
      </c>
      <c r="N2211" s="12" t="s">
        <v>1004</v>
      </c>
      <c r="O2211" s="12" t="s">
        <v>1004</v>
      </c>
      <c r="P2211" s="12" t="s">
        <v>1002</v>
      </c>
      <c r="Q2211" s="12" t="s">
        <v>10885</v>
      </c>
      <c r="R2211" s="11" t="s">
        <v>10886</v>
      </c>
      <c r="S2211" s="11" t="s">
        <v>10887</v>
      </c>
      <c r="T2211" s="11" t="s">
        <v>10888</v>
      </c>
      <c r="U2211" s="11" t="s">
        <v>10889</v>
      </c>
      <c r="V2211" s="11" t="s">
        <v>10890</v>
      </c>
      <c r="W2211" s="27" t="s">
        <v>8442</v>
      </c>
      <c r="X2211" s="27">
        <v>830231</v>
      </c>
      <c r="Y2211" s="27" t="s">
        <v>9373</v>
      </c>
      <c r="Z2211" s="27" t="s">
        <v>9373</v>
      </c>
      <c r="AA2211" s="27"/>
    </row>
    <row r="2212" spans="1:27" x14ac:dyDescent="0.3">
      <c r="A2212" s="11" t="s">
        <v>5972</v>
      </c>
      <c r="B2212" s="27" t="s">
        <v>11299</v>
      </c>
      <c r="M2212" s="22" t="str">
        <f t="shared" si="40"/>
        <v xml:space="preserve">NISSAN : VARIOS - FD46 |  :  -  |  :  - </v>
      </c>
      <c r="N2212" s="12" t="s">
        <v>1003</v>
      </c>
      <c r="O2212" s="12"/>
      <c r="P2212" s="12"/>
      <c r="Q2212" s="12" t="s">
        <v>1021</v>
      </c>
      <c r="R2212" s="11"/>
      <c r="S2212" s="11"/>
      <c r="T2212" s="11" t="s">
        <v>10891</v>
      </c>
      <c r="U2212" s="11"/>
      <c r="V2212" s="11"/>
      <c r="W2212" s="27" t="s">
        <v>8443</v>
      </c>
      <c r="X2212" s="27"/>
      <c r="Y2212" s="27">
        <v>772810</v>
      </c>
      <c r="Z2212" s="27"/>
      <c r="AA2212" s="27" t="s">
        <v>7283</v>
      </c>
    </row>
    <row r="2213" spans="1:27" x14ac:dyDescent="0.3">
      <c r="A2213" s="11" t="s">
        <v>5973</v>
      </c>
      <c r="B2213" s="27" t="s">
        <v>11299</v>
      </c>
      <c r="M2213" s="22" t="str">
        <f t="shared" si="40"/>
        <v xml:space="preserve">KIA : RIO - VARIOS |  :  -  |  :  - </v>
      </c>
      <c r="N2213" s="12" t="s">
        <v>1001</v>
      </c>
      <c r="O2213" s="12"/>
      <c r="P2213" s="12"/>
      <c r="Q2213" s="12" t="s">
        <v>1594</v>
      </c>
      <c r="R2213" s="11"/>
      <c r="S2213" s="11"/>
      <c r="T2213" s="11" t="s">
        <v>1021</v>
      </c>
      <c r="U2213" s="11"/>
      <c r="V2213" s="11"/>
      <c r="W2213" s="27" t="s">
        <v>7785</v>
      </c>
      <c r="X2213" s="27" t="s">
        <v>9110</v>
      </c>
      <c r="Y2213" s="27" t="s">
        <v>9374</v>
      </c>
      <c r="Z2213" s="27" t="s">
        <v>9374</v>
      </c>
      <c r="AA2213" s="27" t="s">
        <v>7396</v>
      </c>
    </row>
    <row r="2214" spans="1:27" x14ac:dyDescent="0.3">
      <c r="A2214" s="11" t="s">
        <v>5974</v>
      </c>
      <c r="B2214" s="27"/>
      <c r="M2214" s="22" t="str">
        <f t="shared" si="40"/>
        <v xml:space="preserve">VARIOS : VARIOS - VARIOS |  :  -  |  :  - </v>
      </c>
      <c r="N2214" s="12" t="s">
        <v>1021</v>
      </c>
      <c r="O2214" s="12"/>
      <c r="P2214" s="12"/>
      <c r="Q2214" s="12" t="s">
        <v>1021</v>
      </c>
      <c r="R2214" s="11"/>
      <c r="S2214" s="11"/>
      <c r="T2214" s="11" t="s">
        <v>1021</v>
      </c>
      <c r="U2214" s="11"/>
      <c r="V2214" s="11"/>
      <c r="W2214" s="27" t="s">
        <v>8444</v>
      </c>
      <c r="X2214" s="27"/>
      <c r="Y2214" s="27" t="s">
        <v>9375</v>
      </c>
      <c r="Z2214" s="27"/>
      <c r="AA2214" s="27"/>
    </row>
    <row r="2215" spans="1:27" ht="37.5" x14ac:dyDescent="0.3">
      <c r="A2215" s="11" t="s">
        <v>5975</v>
      </c>
      <c r="B2215" s="27"/>
      <c r="M2215" s="22" t="str">
        <f t="shared" si="40"/>
        <v xml:space="preserve">NISSAN : VARIOS - VARIOS |  :  -  |  :  - </v>
      </c>
      <c r="N2215" s="12" t="s">
        <v>1003</v>
      </c>
      <c r="O2215" s="12"/>
      <c r="P2215" s="12"/>
      <c r="Q2215" s="12" t="s">
        <v>1021</v>
      </c>
      <c r="R2215" s="11"/>
      <c r="S2215" s="11"/>
      <c r="T2215" s="11" t="s">
        <v>1021</v>
      </c>
      <c r="U2215" s="11"/>
      <c r="V2215" s="11"/>
      <c r="W2215" s="27" t="s">
        <v>8445</v>
      </c>
      <c r="X2215" s="27"/>
      <c r="Y2215" s="27" t="s">
        <v>9376</v>
      </c>
      <c r="Z2215" s="27"/>
      <c r="AA2215" s="27" t="s">
        <v>7168</v>
      </c>
    </row>
    <row r="2216" spans="1:27" x14ac:dyDescent="0.3">
      <c r="A2216" s="11" t="s">
        <v>5976</v>
      </c>
      <c r="B2216" s="27" t="s">
        <v>11308</v>
      </c>
      <c r="M2216" s="22" t="str">
        <f t="shared" si="40"/>
        <v xml:space="preserve">SCANIA : VARIOS - VARIOS |  :  -  |  :  - </v>
      </c>
      <c r="N2216" s="12" t="s">
        <v>10664</v>
      </c>
      <c r="O2216" s="12"/>
      <c r="P2216" s="12"/>
      <c r="Q2216" s="12" t="s">
        <v>1021</v>
      </c>
      <c r="R2216" s="11"/>
      <c r="S2216" s="11"/>
      <c r="T2216" s="11" t="s">
        <v>1021</v>
      </c>
      <c r="U2216" s="11"/>
      <c r="V2216" s="11"/>
      <c r="W2216" s="27" t="s">
        <v>8446</v>
      </c>
      <c r="X2216" s="27"/>
      <c r="Y2216" s="27" t="s">
        <v>9377</v>
      </c>
      <c r="Z2216" s="27"/>
      <c r="AA2216" s="27" t="s">
        <v>7397</v>
      </c>
    </row>
    <row r="2217" spans="1:27" ht="37.5" x14ac:dyDescent="0.3">
      <c r="A2217" s="11" t="s">
        <v>5977</v>
      </c>
      <c r="B2217" s="27" t="s">
        <v>11307</v>
      </c>
      <c r="M2217" s="22" t="str">
        <f t="shared" si="40"/>
        <v xml:space="preserve">VARIOS : VARIOS - VARIOS |  :  -  |  :  - </v>
      </c>
      <c r="N2217" s="12" t="s">
        <v>1021</v>
      </c>
      <c r="O2217" s="12"/>
      <c r="P2217" s="12"/>
      <c r="Q2217" s="12" t="s">
        <v>1021</v>
      </c>
      <c r="R2217" s="11"/>
      <c r="S2217" s="11"/>
      <c r="T2217" s="11" t="s">
        <v>1021</v>
      </c>
      <c r="U2217" s="11"/>
      <c r="V2217" s="11"/>
      <c r="W2217" s="27" t="s">
        <v>8447</v>
      </c>
      <c r="X2217" s="27"/>
      <c r="Y2217" s="27">
        <v>2641</v>
      </c>
      <c r="Z2217" s="27">
        <v>2641</v>
      </c>
      <c r="AA2217" s="27" t="s">
        <v>7398</v>
      </c>
    </row>
    <row r="2218" spans="1:27" x14ac:dyDescent="0.3">
      <c r="A2218" s="11" t="s">
        <v>5978</v>
      </c>
      <c r="B2218" s="27"/>
      <c r="M2218" s="22" t="str">
        <f t="shared" si="40"/>
        <v xml:space="preserve">VARIOS : VARIOS - VARIOS |  :  -  |  :  - </v>
      </c>
      <c r="N2218" s="12" t="s">
        <v>1021</v>
      </c>
      <c r="O2218" s="12"/>
      <c r="P2218" s="12"/>
      <c r="Q2218" s="12" t="s">
        <v>1021</v>
      </c>
      <c r="R2218" s="11"/>
      <c r="S2218" s="11"/>
      <c r="T2218" s="11" t="s">
        <v>1021</v>
      </c>
      <c r="U2218" s="11"/>
      <c r="V2218" s="11"/>
      <c r="W2218" s="27" t="s">
        <v>1145</v>
      </c>
      <c r="X2218" s="27"/>
      <c r="Y2218" s="27" t="s">
        <v>9378</v>
      </c>
      <c r="Z2218" s="27" t="s">
        <v>9378</v>
      </c>
      <c r="AA2218" s="27" t="s">
        <v>1145</v>
      </c>
    </row>
    <row r="2219" spans="1:27" x14ac:dyDescent="0.3">
      <c r="A2219" s="11" t="s">
        <v>5979</v>
      </c>
      <c r="B2219" s="27"/>
      <c r="M2219" s="22" t="str">
        <f t="shared" si="40"/>
        <v xml:space="preserve">TOYOTA : DYNA - 15BFT |  :  -  |  :  - </v>
      </c>
      <c r="N2219" s="12" t="s">
        <v>1008</v>
      </c>
      <c r="O2219" s="12"/>
      <c r="P2219" s="12"/>
      <c r="Q2219" s="12" t="s">
        <v>2986</v>
      </c>
      <c r="R2219" s="11"/>
      <c r="S2219" s="11"/>
      <c r="T2219" s="11" t="s">
        <v>10892</v>
      </c>
      <c r="U2219" s="11"/>
      <c r="V2219" s="11"/>
      <c r="W2219" s="27" t="s">
        <v>8448</v>
      </c>
      <c r="X2219" s="27"/>
      <c r="Y2219" s="27" t="s">
        <v>9379</v>
      </c>
      <c r="Z2219" s="27" t="s">
        <v>9379</v>
      </c>
      <c r="AA2219" s="27"/>
    </row>
    <row r="2220" spans="1:27" x14ac:dyDescent="0.3">
      <c r="A2220" s="11" t="s">
        <v>5980</v>
      </c>
      <c r="B2220" s="27"/>
      <c r="M2220" s="22" t="str">
        <f t="shared" si="40"/>
        <v xml:space="preserve">NISSAN : SUNNY - GA14,GA15DS,GA16DS |  :  -  |  :  - </v>
      </c>
      <c r="N2220" s="12" t="s">
        <v>1003</v>
      </c>
      <c r="O2220" s="12"/>
      <c r="P2220" s="12"/>
      <c r="Q2220" s="12" t="s">
        <v>1619</v>
      </c>
      <c r="R2220" s="11"/>
      <c r="S2220" s="11"/>
      <c r="T2220" s="11" t="s">
        <v>10893</v>
      </c>
      <c r="U2220" s="11"/>
      <c r="V2220" s="11"/>
      <c r="W2220" s="27"/>
      <c r="X2220" s="27"/>
      <c r="Y2220" s="27" t="s">
        <v>9380</v>
      </c>
      <c r="Z2220" s="27" t="s">
        <v>9380</v>
      </c>
      <c r="AA2220" s="27"/>
    </row>
    <row r="2221" spans="1:27" x14ac:dyDescent="0.3">
      <c r="A2221" s="11" t="s">
        <v>5981</v>
      </c>
      <c r="B2221" s="27" t="s">
        <v>11301</v>
      </c>
      <c r="M2221" s="22" t="str">
        <f t="shared" si="40"/>
        <v xml:space="preserve">NISSAN : SUNNY, PRAINE, CHERRY,SUNNY - E13, E15 |  :  -  |  :  - </v>
      </c>
      <c r="N2221" s="12" t="s">
        <v>1003</v>
      </c>
      <c r="O2221" s="12"/>
      <c r="P2221" s="12"/>
      <c r="Q2221" s="12" t="s">
        <v>10894</v>
      </c>
      <c r="R2221" s="11"/>
      <c r="S2221" s="11"/>
      <c r="T2221" s="11" t="s">
        <v>4738</v>
      </c>
      <c r="U2221" s="11"/>
      <c r="V2221" s="11"/>
      <c r="W2221" s="27" t="s">
        <v>8449</v>
      </c>
      <c r="X2221" s="27"/>
      <c r="Y2221" s="27">
        <v>3971</v>
      </c>
      <c r="Z2221" s="27">
        <v>3971</v>
      </c>
      <c r="AA2221" s="27" t="s">
        <v>7399</v>
      </c>
    </row>
    <row r="2222" spans="1:27" x14ac:dyDescent="0.3">
      <c r="A2222" s="11" t="s">
        <v>5982</v>
      </c>
      <c r="B2222" s="27" t="s">
        <v>11360</v>
      </c>
      <c r="M2222" s="22" t="str">
        <f t="shared" si="40"/>
        <v xml:space="preserve">LIFAN : VARIOS - VARIOS |  :  -  |  :  - </v>
      </c>
      <c r="N2222" s="12" t="s">
        <v>2264</v>
      </c>
      <c r="O2222" s="12"/>
      <c r="P2222" s="12"/>
      <c r="Q2222" s="12" t="s">
        <v>1021</v>
      </c>
      <c r="R2222" s="11"/>
      <c r="S2222" s="11"/>
      <c r="T2222" s="11" t="s">
        <v>1021</v>
      </c>
      <c r="U2222" s="11"/>
      <c r="V2222" s="11"/>
      <c r="W2222" s="27" t="s">
        <v>8450</v>
      </c>
      <c r="X2222" s="27"/>
      <c r="Y2222" s="27"/>
      <c r="Z2222" s="27"/>
      <c r="AA2222" s="27" t="s">
        <v>7354</v>
      </c>
    </row>
    <row r="2223" spans="1:27" ht="56.25" x14ac:dyDescent="0.3">
      <c r="A2223" s="11" t="s">
        <v>5983</v>
      </c>
      <c r="B2223" s="27" t="s">
        <v>11307</v>
      </c>
      <c r="M2223" s="22" t="str">
        <f t="shared" si="40"/>
        <v xml:space="preserve">TOYOTA : HILUX - VARIOS |  :  -  |  :  - </v>
      </c>
      <c r="N2223" s="12" t="s">
        <v>1008</v>
      </c>
      <c r="O2223" s="12"/>
      <c r="P2223" s="12"/>
      <c r="Q2223" s="12" t="s">
        <v>1792</v>
      </c>
      <c r="R2223" s="11"/>
      <c r="S2223" s="11"/>
      <c r="T2223" s="11" t="s">
        <v>1021</v>
      </c>
      <c r="U2223" s="11"/>
      <c r="V2223" s="11"/>
      <c r="W2223" s="27" t="s">
        <v>7741</v>
      </c>
      <c r="X2223" s="27"/>
      <c r="Y2223" s="27" t="s">
        <v>9381</v>
      </c>
      <c r="Z2223" s="27" t="s">
        <v>9381</v>
      </c>
      <c r="AA2223" s="27" t="s">
        <v>7400</v>
      </c>
    </row>
    <row r="2224" spans="1:27" x14ac:dyDescent="0.3">
      <c r="A2224" s="11" t="s">
        <v>5984</v>
      </c>
      <c r="B2224" s="27" t="s">
        <v>11307</v>
      </c>
      <c r="M2224" s="22" t="str">
        <f t="shared" si="40"/>
        <v xml:space="preserve">HYUNDAI : VARIOS - VARIOS |  :  -  |  :  - </v>
      </c>
      <c r="N2224" s="12" t="s">
        <v>1002</v>
      </c>
      <c r="O2224" s="12"/>
      <c r="P2224" s="12"/>
      <c r="Q2224" s="12" t="s">
        <v>1021</v>
      </c>
      <c r="R2224" s="11"/>
      <c r="S2224" s="11"/>
      <c r="T2224" s="11" t="s">
        <v>1021</v>
      </c>
      <c r="U2224" s="11"/>
      <c r="V2224" s="11"/>
      <c r="W2224" s="27" t="s">
        <v>8289</v>
      </c>
      <c r="X2224" s="27"/>
      <c r="Y2224" s="27" t="s">
        <v>9382</v>
      </c>
      <c r="Z2224" s="27" t="s">
        <v>9382</v>
      </c>
      <c r="AA2224" s="27" t="s">
        <v>7354</v>
      </c>
    </row>
    <row r="2225" spans="1:27" x14ac:dyDescent="0.3">
      <c r="A2225" s="11" t="s">
        <v>5985</v>
      </c>
      <c r="B2225" s="27" t="s">
        <v>11307</v>
      </c>
      <c r="M2225" s="22" t="str">
        <f t="shared" si="40"/>
        <v xml:space="preserve">DAEWOO : VARIOS - VARIOS |  :  -  |  :  - </v>
      </c>
      <c r="N2225" s="12" t="s">
        <v>1006</v>
      </c>
      <c r="O2225" s="12"/>
      <c r="P2225" s="12"/>
      <c r="Q2225" s="12" t="s">
        <v>1021</v>
      </c>
      <c r="R2225" s="11"/>
      <c r="S2225" s="11"/>
      <c r="T2225" s="11" t="s">
        <v>1021</v>
      </c>
      <c r="U2225" s="11"/>
      <c r="V2225" s="11"/>
      <c r="W2225" s="27" t="s">
        <v>8451</v>
      </c>
      <c r="X2225" s="27"/>
      <c r="Y2225" s="27" t="s">
        <v>9383</v>
      </c>
      <c r="Z2225" s="27" t="s">
        <v>9383</v>
      </c>
      <c r="AA2225" s="27" t="s">
        <v>7169</v>
      </c>
    </row>
    <row r="2226" spans="1:27" x14ac:dyDescent="0.3">
      <c r="A2226" s="11" t="s">
        <v>5986</v>
      </c>
      <c r="B2226" s="27" t="s">
        <v>11343</v>
      </c>
      <c r="M2226" s="22" t="str">
        <f t="shared" si="40"/>
        <v xml:space="preserve">MITSUBISHI : 4D32 - VARIOS | HINO :  -  |  :  - </v>
      </c>
      <c r="N2226" s="12" t="s">
        <v>1004</v>
      </c>
      <c r="O2226" s="12" t="s">
        <v>4039</v>
      </c>
      <c r="P2226" s="12"/>
      <c r="Q2226" s="12" t="s">
        <v>2053</v>
      </c>
      <c r="R2226" s="11"/>
      <c r="S2226" s="11"/>
      <c r="T2226" s="11" t="s">
        <v>1021</v>
      </c>
      <c r="U2226" s="11"/>
      <c r="V2226" s="11"/>
      <c r="W2226" s="27"/>
      <c r="X2226" s="27"/>
      <c r="Y2226" s="27"/>
      <c r="Z2226" s="27"/>
      <c r="AA2226" s="27"/>
    </row>
    <row r="2227" spans="1:27" x14ac:dyDescent="0.3">
      <c r="A2227" s="11" t="s">
        <v>5987</v>
      </c>
      <c r="B2227" s="27"/>
      <c r="M2227" s="22" t="str">
        <f t="shared" si="40"/>
        <v xml:space="preserve">VARIOS : VARIOS - VARIOS |  :  -  |  :  - </v>
      </c>
      <c r="N2227" s="12" t="s">
        <v>1021</v>
      </c>
      <c r="O2227" s="12"/>
      <c r="P2227" s="12"/>
      <c r="Q2227" s="12" t="s">
        <v>1021</v>
      </c>
      <c r="R2227" s="11"/>
      <c r="S2227" s="11"/>
      <c r="T2227" s="11" t="s">
        <v>1021</v>
      </c>
      <c r="U2227" s="11"/>
      <c r="V2227" s="11"/>
      <c r="W2227" s="27" t="s">
        <v>8452</v>
      </c>
      <c r="X2227" s="27"/>
      <c r="Y2227" s="27"/>
      <c r="Z2227" s="27"/>
      <c r="AA2227" s="27"/>
    </row>
    <row r="2228" spans="1:27" x14ac:dyDescent="0.3">
      <c r="A2228" s="11" t="s">
        <v>5988</v>
      </c>
      <c r="B2228" s="27"/>
      <c r="M2228" s="22" t="str">
        <f t="shared" si="40"/>
        <v xml:space="preserve">VARIOS : VARIOS - VARIOS |  :  -  |  :  - </v>
      </c>
      <c r="N2228" s="12" t="s">
        <v>1021</v>
      </c>
      <c r="O2228" s="12"/>
      <c r="P2228" s="12"/>
      <c r="Q2228" s="12" t="s">
        <v>1021</v>
      </c>
      <c r="R2228" s="11"/>
      <c r="S2228" s="11"/>
      <c r="T2228" s="11" t="s">
        <v>1021</v>
      </c>
      <c r="U2228" s="11"/>
      <c r="V2228" s="11"/>
      <c r="W2228" s="27" t="s">
        <v>8080</v>
      </c>
      <c r="X2228" s="27"/>
      <c r="Y2228" s="27" t="s">
        <v>9179</v>
      </c>
      <c r="Z2228" s="27" t="s">
        <v>10381</v>
      </c>
      <c r="AA2228" s="27"/>
    </row>
    <row r="2229" spans="1:27" x14ac:dyDescent="0.3">
      <c r="A2229" s="11" t="s">
        <v>5989</v>
      </c>
      <c r="B2229" s="27"/>
      <c r="M2229" s="22" t="str">
        <f t="shared" si="40"/>
        <v xml:space="preserve">TOYOTA : VARIOS - VARIOS |  :  -  |  :  - </v>
      </c>
      <c r="N2229" s="12" t="s">
        <v>1008</v>
      </c>
      <c r="O2229" s="12"/>
      <c r="P2229" s="12"/>
      <c r="Q2229" s="12" t="s">
        <v>1021</v>
      </c>
      <c r="R2229" s="11"/>
      <c r="S2229" s="11"/>
      <c r="T2229" s="11" t="s">
        <v>1021</v>
      </c>
      <c r="U2229" s="11"/>
      <c r="V2229" s="11"/>
      <c r="W2229" s="27" t="s">
        <v>8453</v>
      </c>
      <c r="X2229" s="27"/>
      <c r="Y2229" s="27"/>
      <c r="Z2229" s="27"/>
      <c r="AA2229" s="27"/>
    </row>
    <row r="2230" spans="1:27" x14ac:dyDescent="0.3">
      <c r="A2230" s="11" t="s">
        <v>5990</v>
      </c>
      <c r="B2230" s="27"/>
      <c r="M2230" s="22" t="str">
        <f t="shared" si="40"/>
        <v xml:space="preserve">VARIOS : VARIOS - VARIOS |  :  -  |  :  - </v>
      </c>
      <c r="N2230" s="12" t="s">
        <v>1021</v>
      </c>
      <c r="O2230" s="12"/>
      <c r="P2230" s="12"/>
      <c r="Q2230" s="12" t="s">
        <v>1021</v>
      </c>
      <c r="R2230" s="11"/>
      <c r="S2230" s="11"/>
      <c r="T2230" s="11" t="s">
        <v>1021</v>
      </c>
      <c r="U2230" s="11"/>
      <c r="V2230" s="11"/>
      <c r="W2230" s="27" t="s">
        <v>8454</v>
      </c>
      <c r="X2230" s="27"/>
      <c r="Y2230" s="27"/>
      <c r="Z2230" s="27"/>
      <c r="AA2230" s="27" t="s">
        <v>7401</v>
      </c>
    </row>
    <row r="2231" spans="1:27" x14ac:dyDescent="0.3">
      <c r="A2231" s="11" t="s">
        <v>5991</v>
      </c>
      <c r="B2231" s="27" t="s">
        <v>11299</v>
      </c>
      <c r="M2231" s="22" t="str">
        <f t="shared" si="40"/>
        <v xml:space="preserve">TOYOTA : CARINA, CORONA, HILUX - 6R, 16R, 18R |  :  -  |  :  - </v>
      </c>
      <c r="N2231" s="12" t="s">
        <v>1008</v>
      </c>
      <c r="O2231" s="12"/>
      <c r="P2231" s="12"/>
      <c r="Q2231" s="12" t="s">
        <v>10895</v>
      </c>
      <c r="R2231" s="11"/>
      <c r="S2231" s="11"/>
      <c r="T2231" s="11" t="s">
        <v>10896</v>
      </c>
      <c r="U2231" s="11"/>
      <c r="V2231" s="11"/>
      <c r="W2231" s="27" t="s">
        <v>8455</v>
      </c>
      <c r="X2231" s="27"/>
      <c r="Y2231" s="27">
        <v>772580</v>
      </c>
      <c r="Z2231" s="27"/>
      <c r="AA2231" s="27" t="s">
        <v>7283</v>
      </c>
    </row>
    <row r="2232" spans="1:27" x14ac:dyDescent="0.3">
      <c r="A2232" s="11" t="s">
        <v>5992</v>
      </c>
      <c r="B2232" s="27"/>
      <c r="M2232" s="22" t="str">
        <f t="shared" si="40"/>
        <v xml:space="preserve">VARIOS : VARIOS - VARIOS |  :  -  |  :  - </v>
      </c>
      <c r="N2232" s="12" t="s">
        <v>1021</v>
      </c>
      <c r="O2232" s="12"/>
      <c r="P2232" s="12"/>
      <c r="Q2232" s="12" t="s">
        <v>1021</v>
      </c>
      <c r="R2232" s="11"/>
      <c r="S2232" s="11"/>
      <c r="T2232" s="11" t="s">
        <v>1021</v>
      </c>
      <c r="U2232" s="11"/>
      <c r="V2232" s="11"/>
      <c r="W2232" s="27" t="s">
        <v>7930</v>
      </c>
      <c r="X2232" s="27"/>
      <c r="Y2232" s="27" t="s">
        <v>9205</v>
      </c>
      <c r="Z2232" s="27" t="s">
        <v>10382</v>
      </c>
      <c r="AA2232" s="27"/>
    </row>
    <row r="2233" spans="1:27" x14ac:dyDescent="0.3">
      <c r="A2233" s="11" t="s">
        <v>5993</v>
      </c>
      <c r="B2233" s="27" t="s">
        <v>11307</v>
      </c>
      <c r="M2233" s="22" t="str">
        <f t="shared" si="40"/>
        <v xml:space="preserve">NISSAN : VARIOS - VARIOS |  :  -  |  :  - </v>
      </c>
      <c r="N2233" s="12" t="s">
        <v>1003</v>
      </c>
      <c r="O2233" s="12"/>
      <c r="P2233" s="12"/>
      <c r="Q2233" s="12" t="s">
        <v>1021</v>
      </c>
      <c r="R2233" s="11"/>
      <c r="S2233" s="11"/>
      <c r="T2233" s="11" t="s">
        <v>1021</v>
      </c>
      <c r="U2233" s="11"/>
      <c r="V2233" s="11"/>
      <c r="W2233" s="27" t="s">
        <v>8456</v>
      </c>
      <c r="X2233" s="27"/>
      <c r="Y2233" s="27" t="s">
        <v>9384</v>
      </c>
      <c r="Z2233" s="27" t="s">
        <v>9384</v>
      </c>
      <c r="AA2233" s="27" t="s">
        <v>7235</v>
      </c>
    </row>
    <row r="2234" spans="1:27" x14ac:dyDescent="0.3">
      <c r="A2234" s="11" t="s">
        <v>5994</v>
      </c>
      <c r="B2234" s="27"/>
      <c r="M2234" s="22" t="str">
        <f t="shared" si="40"/>
        <v xml:space="preserve">VARIOS : VARIOS - VARIOS |  :  -  |  :  - </v>
      </c>
      <c r="N2234" s="12" t="s">
        <v>1021</v>
      </c>
      <c r="O2234" s="12"/>
      <c r="P2234" s="12"/>
      <c r="Q2234" s="12" t="s">
        <v>1021</v>
      </c>
      <c r="R2234" s="11"/>
      <c r="S2234" s="11"/>
      <c r="T2234" s="11" t="s">
        <v>1021</v>
      </c>
      <c r="U2234" s="11"/>
      <c r="V2234" s="11"/>
      <c r="W2234" s="27" t="s">
        <v>8457</v>
      </c>
      <c r="X2234" s="27"/>
      <c r="Y2234" s="27" t="s">
        <v>9385</v>
      </c>
      <c r="Z2234" s="27" t="s">
        <v>9385</v>
      </c>
      <c r="AA2234" s="27" t="s">
        <v>7210</v>
      </c>
    </row>
    <row r="2235" spans="1:27" ht="37.5" x14ac:dyDescent="0.3">
      <c r="A2235" s="11" t="s">
        <v>5995</v>
      </c>
      <c r="B2235" s="27" t="s">
        <v>11307</v>
      </c>
      <c r="M2235" s="22" t="str">
        <f t="shared" si="40"/>
        <v xml:space="preserve">MERCEDES BENZ : MERCEDES - VARIOS |  :  -  |  :  - </v>
      </c>
      <c r="N2235" s="12" t="s">
        <v>1023</v>
      </c>
      <c r="O2235" s="12"/>
      <c r="P2235" s="12"/>
      <c r="Q2235" s="12" t="s">
        <v>10897</v>
      </c>
      <c r="R2235" s="11"/>
      <c r="S2235" s="11"/>
      <c r="T2235" s="11" t="s">
        <v>1021</v>
      </c>
      <c r="U2235" s="11"/>
      <c r="V2235" s="11"/>
      <c r="W2235" s="27" t="s">
        <v>8458</v>
      </c>
      <c r="X2235" s="27"/>
      <c r="Y2235" s="27">
        <v>3841</v>
      </c>
      <c r="Z2235" s="27">
        <v>3841</v>
      </c>
      <c r="AA2235" s="27" t="s">
        <v>7402</v>
      </c>
    </row>
    <row r="2236" spans="1:27" x14ac:dyDescent="0.3">
      <c r="A2236" s="11" t="s">
        <v>5996</v>
      </c>
      <c r="B2236" s="27" t="s">
        <v>11305</v>
      </c>
      <c r="M2236" s="22" t="str">
        <f t="shared" si="40"/>
        <v xml:space="preserve">SUZUKI : BALENO, APV - G16B |  :  -  |  :  - </v>
      </c>
      <c r="N2236" s="12" t="s">
        <v>1010</v>
      </c>
      <c r="O2236" s="12"/>
      <c r="P2236" s="12"/>
      <c r="Q2236" s="12" t="s">
        <v>10898</v>
      </c>
      <c r="R2236" s="11"/>
      <c r="S2236" s="11"/>
      <c r="T2236" s="11" t="s">
        <v>10899</v>
      </c>
      <c r="U2236" s="11"/>
      <c r="V2236" s="11"/>
      <c r="W2236" s="27" t="s">
        <v>8459</v>
      </c>
      <c r="X2236" s="27"/>
      <c r="Y2236" s="27" t="s">
        <v>9386</v>
      </c>
      <c r="Z2236" s="27" t="s">
        <v>9386</v>
      </c>
      <c r="AA2236" s="27"/>
    </row>
    <row r="2237" spans="1:27" x14ac:dyDescent="0.3">
      <c r="A2237" s="11" t="s">
        <v>5997</v>
      </c>
      <c r="B2237" s="27" t="s">
        <v>11343</v>
      </c>
      <c r="M2237" s="22" t="str">
        <f t="shared" si="40"/>
        <v xml:space="preserve">NISSAN : SUNNY, PULSAR, SENTRA - E15, E16 |  :  -  |  :  - </v>
      </c>
      <c r="N2237" s="12" t="s">
        <v>1003</v>
      </c>
      <c r="O2237" s="12"/>
      <c r="P2237" s="12"/>
      <c r="Q2237" s="12" t="s">
        <v>10900</v>
      </c>
      <c r="R2237" s="11"/>
      <c r="S2237" s="11"/>
      <c r="T2237" s="11" t="s">
        <v>2209</v>
      </c>
      <c r="U2237" s="11"/>
      <c r="V2237" s="11"/>
      <c r="W2237" s="27" t="s">
        <v>8460</v>
      </c>
      <c r="X2237" s="27"/>
      <c r="Y2237" s="27" t="s">
        <v>9387</v>
      </c>
      <c r="Z2237" s="27" t="s">
        <v>9387</v>
      </c>
      <c r="AA2237" s="27"/>
    </row>
    <row r="2238" spans="1:27" x14ac:dyDescent="0.3">
      <c r="A2238" s="11" t="s">
        <v>5998</v>
      </c>
      <c r="B2238" s="27" t="s">
        <v>11343</v>
      </c>
      <c r="M2238" s="22" t="str">
        <f t="shared" si="40"/>
        <v xml:space="preserve">TOYOTA : HIACE, CROWN, HILUX - 2Y, 3Y |  :  -  |  :  - </v>
      </c>
      <c r="N2238" s="12" t="s">
        <v>1008</v>
      </c>
      <c r="O2238" s="12"/>
      <c r="P2238" s="12"/>
      <c r="Q2238" s="12" t="s">
        <v>10901</v>
      </c>
      <c r="R2238" s="11"/>
      <c r="S2238" s="11"/>
      <c r="T2238" s="11" t="s">
        <v>10773</v>
      </c>
      <c r="U2238" s="11"/>
      <c r="V2238" s="11"/>
      <c r="W2238" s="27" t="s">
        <v>8461</v>
      </c>
      <c r="X2238" s="27"/>
      <c r="Y2238" s="27" t="s">
        <v>9388</v>
      </c>
      <c r="Z2238" s="27" t="s">
        <v>9388</v>
      </c>
      <c r="AA2238" s="27"/>
    </row>
    <row r="2239" spans="1:27" x14ac:dyDescent="0.3">
      <c r="A2239" s="11" t="s">
        <v>5999</v>
      </c>
      <c r="B2239" s="27" t="s">
        <v>11343</v>
      </c>
      <c r="M2239" s="22" t="str">
        <f t="shared" si="40"/>
        <v xml:space="preserve">TOYOTA : COROLLA, SPRINTER, RAV4 - 2E, 3E, 4AFE, 5AFE, 3S | TOYOTA : HILUX - 1KD |  :  - </v>
      </c>
      <c r="N2239" s="12" t="s">
        <v>1008</v>
      </c>
      <c r="O2239" s="12" t="s">
        <v>1008</v>
      </c>
      <c r="P2239" s="12"/>
      <c r="Q2239" s="12" t="s">
        <v>10902</v>
      </c>
      <c r="R2239" s="11" t="s">
        <v>1792</v>
      </c>
      <c r="S2239" s="11"/>
      <c r="T2239" s="11" t="s">
        <v>10903</v>
      </c>
      <c r="U2239" s="11" t="s">
        <v>10877</v>
      </c>
      <c r="V2239" s="11"/>
      <c r="W2239" s="27" t="s">
        <v>8462</v>
      </c>
      <c r="X2239" s="27"/>
      <c r="Y2239" s="27" t="s">
        <v>9389</v>
      </c>
      <c r="Z2239" s="27" t="s">
        <v>9389</v>
      </c>
      <c r="AA2239" s="27"/>
    </row>
    <row r="2240" spans="1:27" x14ac:dyDescent="0.3">
      <c r="A2240" s="11" t="s">
        <v>6000</v>
      </c>
      <c r="B2240" s="27" t="s">
        <v>11343</v>
      </c>
      <c r="M2240" s="22" t="str">
        <f t="shared" si="40"/>
        <v xml:space="preserve">TOYOTA : AVENSIS, GAIA, PREMIO, RAV4, VOXY - 1AZFE, 1ZZ | TOYOTA : AVANZA - 2NR |  :  - </v>
      </c>
      <c r="N2240" s="12" t="s">
        <v>1008</v>
      </c>
      <c r="O2240" s="12" t="s">
        <v>1008</v>
      </c>
      <c r="P2240" s="12"/>
      <c r="Q2240" s="12" t="s">
        <v>10904</v>
      </c>
      <c r="R2240" s="11" t="s">
        <v>1683</v>
      </c>
      <c r="S2240" s="11"/>
      <c r="T2240" s="11" t="s">
        <v>10905</v>
      </c>
      <c r="U2240" s="11" t="s">
        <v>10906</v>
      </c>
      <c r="V2240" s="11"/>
      <c r="W2240" s="27" t="s">
        <v>8463</v>
      </c>
      <c r="X2240" s="27"/>
      <c r="Y2240" s="27" t="s">
        <v>9390</v>
      </c>
      <c r="Z2240" s="27" t="s">
        <v>9390</v>
      </c>
      <c r="AA2240" s="27"/>
    </row>
    <row r="2241" spans="1:27" x14ac:dyDescent="0.3">
      <c r="A2241" s="11" t="s">
        <v>6001</v>
      </c>
      <c r="B2241" s="27" t="s">
        <v>11343</v>
      </c>
      <c r="M2241" s="22" t="str">
        <f t="shared" si="40"/>
        <v xml:space="preserve">TOYOTA : LEXUS, YARIS - 1NRFE, 1GR, 2GR | TOYOTA : COROLLA, HI-LUX - 2ZZ, 2TR, 1TR |  :  - </v>
      </c>
      <c r="N2241" s="12" t="s">
        <v>1008</v>
      </c>
      <c r="O2241" s="12" t="s">
        <v>1008</v>
      </c>
      <c r="P2241" s="12"/>
      <c r="Q2241" s="12" t="s">
        <v>10907</v>
      </c>
      <c r="R2241" s="11" t="s">
        <v>10908</v>
      </c>
      <c r="S2241" s="11"/>
      <c r="T2241" s="11" t="s">
        <v>10909</v>
      </c>
      <c r="U2241" s="11" t="s">
        <v>10910</v>
      </c>
      <c r="V2241" s="11"/>
      <c r="W2241" s="27" t="s">
        <v>8463</v>
      </c>
      <c r="X2241" s="27"/>
      <c r="Y2241" s="27" t="s">
        <v>9391</v>
      </c>
      <c r="Z2241" s="27" t="s">
        <v>9391</v>
      </c>
      <c r="AA2241" s="27"/>
    </row>
    <row r="2242" spans="1:27" x14ac:dyDescent="0.3">
      <c r="A2242" s="11" t="s">
        <v>6002</v>
      </c>
      <c r="B2242" s="27" t="s">
        <v>11343</v>
      </c>
      <c r="M2242" s="22" t="str">
        <f t="shared" si="40"/>
        <v xml:space="preserve">DAEWOO : ESPERO, ARANOS, LEGANZA - C20LE |  :  -  |  :  - </v>
      </c>
      <c r="N2242" s="12" t="s">
        <v>1006</v>
      </c>
      <c r="O2242" s="12"/>
      <c r="P2242" s="12"/>
      <c r="Q2242" s="12" t="s">
        <v>10911</v>
      </c>
      <c r="R2242" s="11"/>
      <c r="S2242" s="11"/>
      <c r="T2242" s="11" t="s">
        <v>2077</v>
      </c>
      <c r="U2242" s="11"/>
      <c r="V2242" s="11"/>
      <c r="W2242" s="27" t="s">
        <v>8464</v>
      </c>
      <c r="X2242" s="27"/>
      <c r="Y2242" s="27" t="s">
        <v>9392</v>
      </c>
      <c r="Z2242" s="27" t="s">
        <v>9392</v>
      </c>
      <c r="AA2242" s="27"/>
    </row>
    <row r="2243" spans="1:27" ht="37.5" x14ac:dyDescent="0.3">
      <c r="A2243" s="11" t="s">
        <v>6003</v>
      </c>
      <c r="B2243" s="27"/>
      <c r="M2243" s="22" t="str">
        <f t="shared" si="40"/>
        <v xml:space="preserve">VARIOS : VARIOS - VARIOS | DONGFENG : VARIOS -  |  :  - </v>
      </c>
      <c r="N2243" s="12" t="s">
        <v>1021</v>
      </c>
      <c r="O2243" s="12" t="s">
        <v>2260</v>
      </c>
      <c r="P2243" s="12"/>
      <c r="Q2243" s="12" t="s">
        <v>1021</v>
      </c>
      <c r="R2243" s="11" t="s">
        <v>1021</v>
      </c>
      <c r="S2243" s="11"/>
      <c r="T2243" s="11" t="s">
        <v>1021</v>
      </c>
      <c r="U2243" s="11"/>
      <c r="V2243" s="11"/>
      <c r="W2243" s="27" t="s">
        <v>8465</v>
      </c>
      <c r="X2243" s="27"/>
      <c r="Y2243" s="27"/>
      <c r="Z2243" s="27"/>
      <c r="AA2243" s="27" t="s">
        <v>7380</v>
      </c>
    </row>
    <row r="2244" spans="1:27" x14ac:dyDescent="0.3">
      <c r="A2244" s="11" t="s">
        <v>6004</v>
      </c>
      <c r="B2244" s="27"/>
      <c r="M2244" s="22" t="str">
        <f t="shared" si="40"/>
        <v xml:space="preserve">HYUNDAI : COUNTY - VARIOS |  :  -  |  :  - </v>
      </c>
      <c r="N2244" s="12" t="s">
        <v>1002</v>
      </c>
      <c r="O2244" s="12"/>
      <c r="P2244" s="12"/>
      <c r="Q2244" s="12" t="s">
        <v>1613</v>
      </c>
      <c r="R2244" s="11"/>
      <c r="S2244" s="11"/>
      <c r="T2244" s="11" t="s">
        <v>1021</v>
      </c>
      <c r="U2244" s="11"/>
      <c r="V2244" s="11"/>
      <c r="W2244" s="27" t="s">
        <v>8466</v>
      </c>
      <c r="X2244" s="27"/>
      <c r="Y2244" s="27" t="s">
        <v>6004</v>
      </c>
      <c r="Z2244" s="27">
        <v>2131952000</v>
      </c>
      <c r="AA2244" s="27" t="s">
        <v>7354</v>
      </c>
    </row>
    <row r="2245" spans="1:27" x14ac:dyDescent="0.3">
      <c r="A2245" s="11" t="s">
        <v>6005</v>
      </c>
      <c r="B2245" s="27"/>
      <c r="M2245" s="22" t="str">
        <f t="shared" si="40"/>
        <v xml:space="preserve">MITSUBISHI : VARIOS - VARIOS | HYUNDAI :  -  |  :  - </v>
      </c>
      <c r="N2245" s="12" t="s">
        <v>1004</v>
      </c>
      <c r="O2245" s="12" t="s">
        <v>1002</v>
      </c>
      <c r="P2245" s="12"/>
      <c r="Q2245" s="12" t="s">
        <v>1021</v>
      </c>
      <c r="R2245" s="11"/>
      <c r="S2245" s="11"/>
      <c r="T2245" s="11" t="s">
        <v>1021</v>
      </c>
      <c r="U2245" s="11"/>
      <c r="V2245" s="11"/>
      <c r="W2245" s="27" t="s">
        <v>8467</v>
      </c>
      <c r="X2245" s="27"/>
      <c r="Y2245" s="27">
        <v>2881</v>
      </c>
      <c r="Z2245" s="27" t="s">
        <v>10383</v>
      </c>
      <c r="AA2245" s="27" t="s">
        <v>7190</v>
      </c>
    </row>
    <row r="2246" spans="1:27" x14ac:dyDescent="0.3">
      <c r="A2246" s="11" t="s">
        <v>6006</v>
      </c>
      <c r="B2246" s="27" t="s">
        <v>11361</v>
      </c>
      <c r="M2246" s="22" t="str">
        <f t="shared" si="40"/>
        <v xml:space="preserve">CHEVROLET : VARIOS - VARIOS |  :  -  |  :  - </v>
      </c>
      <c r="N2246" s="12" t="s">
        <v>1005</v>
      </c>
      <c r="O2246" s="12"/>
      <c r="P2246" s="12"/>
      <c r="Q2246" s="12" t="s">
        <v>1021</v>
      </c>
      <c r="R2246" s="11"/>
      <c r="S2246" s="11"/>
      <c r="T2246" s="11" t="s">
        <v>1021</v>
      </c>
      <c r="U2246" s="11"/>
      <c r="V2246" s="11"/>
      <c r="W2246" s="27" t="s">
        <v>8468</v>
      </c>
      <c r="X2246" s="27"/>
      <c r="Y2246" s="27">
        <v>1883</v>
      </c>
      <c r="Z2246" s="27">
        <v>1883</v>
      </c>
      <c r="AA2246" s="27" t="s">
        <v>7403</v>
      </c>
    </row>
    <row r="2247" spans="1:27" x14ac:dyDescent="0.3">
      <c r="A2247" s="11" t="s">
        <v>6007</v>
      </c>
      <c r="B2247" s="27"/>
      <c r="M2247" s="22" t="str">
        <f t="shared" si="40"/>
        <v xml:space="preserve">VARIOS : VARIOS - VARIOS |  :  -  |  :  - </v>
      </c>
      <c r="N2247" s="12" t="s">
        <v>1021</v>
      </c>
      <c r="O2247" s="12"/>
      <c r="P2247" s="12"/>
      <c r="Q2247" s="12" t="s">
        <v>1021</v>
      </c>
      <c r="R2247" s="11"/>
      <c r="S2247" s="11"/>
      <c r="T2247" s="11" t="s">
        <v>1021</v>
      </c>
      <c r="U2247" s="11"/>
      <c r="V2247" s="11"/>
      <c r="W2247" s="27" t="s">
        <v>8469</v>
      </c>
      <c r="X2247" s="27"/>
      <c r="Y2247" s="27" t="s">
        <v>9393</v>
      </c>
      <c r="Z2247" s="27"/>
      <c r="AA2247" s="27"/>
    </row>
    <row r="2248" spans="1:27" x14ac:dyDescent="0.3">
      <c r="A2248" s="11" t="s">
        <v>6008</v>
      </c>
      <c r="B2248" s="27"/>
      <c r="M2248" s="22" t="str">
        <f t="shared" si="40"/>
        <v xml:space="preserve">VARIOS : VARIOS - VARIOS |  :  -  |  :  - </v>
      </c>
      <c r="N2248" s="12" t="s">
        <v>1021</v>
      </c>
      <c r="O2248" s="12"/>
      <c r="P2248" s="12"/>
      <c r="Q2248" s="12" t="s">
        <v>1021</v>
      </c>
      <c r="R2248" s="11"/>
      <c r="S2248" s="11"/>
      <c r="T2248" s="11" t="s">
        <v>1021</v>
      </c>
      <c r="U2248" s="11"/>
      <c r="V2248" s="11"/>
      <c r="W2248" s="27" t="s">
        <v>8470</v>
      </c>
      <c r="X2248" s="27"/>
      <c r="Y2248" s="27" t="s">
        <v>9394</v>
      </c>
      <c r="Z2248" s="27"/>
      <c r="AA2248" s="27"/>
    </row>
    <row r="2249" spans="1:27" x14ac:dyDescent="0.3">
      <c r="A2249" s="11" t="s">
        <v>6009</v>
      </c>
      <c r="B2249" s="27" t="s">
        <v>11299</v>
      </c>
      <c r="M2249" s="22" t="str">
        <f t="shared" si="40"/>
        <v xml:space="preserve">TOYOTA : LAND CRUISER - VARIOS |  :  -  |  :  - </v>
      </c>
      <c r="N2249" s="12" t="s">
        <v>1008</v>
      </c>
      <c r="O2249" s="12"/>
      <c r="P2249" s="12"/>
      <c r="Q2249" s="12" t="s">
        <v>1678</v>
      </c>
      <c r="R2249" s="11"/>
      <c r="S2249" s="11"/>
      <c r="T2249" s="11" t="s">
        <v>1021</v>
      </c>
      <c r="U2249" s="11"/>
      <c r="V2249" s="11"/>
      <c r="W2249" s="27" t="s">
        <v>8471</v>
      </c>
      <c r="X2249" s="27"/>
      <c r="Y2249" s="27" t="s">
        <v>9395</v>
      </c>
      <c r="Z2249" s="27"/>
      <c r="AA2249" s="27" t="s">
        <v>7257</v>
      </c>
    </row>
    <row r="2250" spans="1:27" x14ac:dyDescent="0.3">
      <c r="A2250" s="11" t="s">
        <v>6010</v>
      </c>
      <c r="B2250" s="27"/>
      <c r="M2250" s="22" t="str">
        <f t="shared" si="40"/>
        <v xml:space="preserve">TOYOTA : COROLLA - 2T, 14Z, 1HZ, 1HD-T |  :  -  |  :  - </v>
      </c>
      <c r="N2250" s="12" t="s">
        <v>1008</v>
      </c>
      <c r="O2250" s="12"/>
      <c r="P2250" s="12"/>
      <c r="Q2250" s="12" t="s">
        <v>1682</v>
      </c>
      <c r="R2250" s="11"/>
      <c r="S2250" s="11"/>
      <c r="T2250" s="11" t="s">
        <v>10912</v>
      </c>
      <c r="U2250" s="11"/>
      <c r="V2250" s="11"/>
      <c r="W2250" s="27" t="s">
        <v>8472</v>
      </c>
      <c r="X2250" s="27"/>
      <c r="Y2250" s="27" t="s">
        <v>9396</v>
      </c>
      <c r="Z2250" s="27"/>
      <c r="AA2250" s="27" t="s">
        <v>1695</v>
      </c>
    </row>
    <row r="2251" spans="1:27" x14ac:dyDescent="0.3">
      <c r="A2251" s="11" t="s">
        <v>6011</v>
      </c>
      <c r="B2251" s="27"/>
      <c r="M2251" s="22" t="str">
        <f t="shared" si="40"/>
        <v xml:space="preserve"> : VARIOS - VARIOS |  :  -  |  :  - </v>
      </c>
      <c r="N2251" s="12"/>
      <c r="O2251" s="12"/>
      <c r="P2251" s="12"/>
      <c r="Q2251" s="12" t="s">
        <v>1021</v>
      </c>
      <c r="R2251" s="11"/>
      <c r="S2251" s="11"/>
      <c r="T2251" s="11" t="s">
        <v>1021</v>
      </c>
      <c r="U2251" s="11"/>
      <c r="V2251" s="11"/>
      <c r="W2251" s="27" t="s">
        <v>8473</v>
      </c>
      <c r="X2251" s="27"/>
      <c r="Y2251" s="27">
        <v>36611</v>
      </c>
      <c r="Z2251" s="27"/>
      <c r="AA2251" s="27" t="s">
        <v>7234</v>
      </c>
    </row>
    <row r="2252" spans="1:27" ht="37.5" x14ac:dyDescent="0.3">
      <c r="A2252" s="11" t="s">
        <v>6012</v>
      </c>
      <c r="B2252" s="27" t="s">
        <v>11307</v>
      </c>
      <c r="M2252" s="22" t="str">
        <f t="shared" si="40"/>
        <v xml:space="preserve">NISSAN : VARIOS - VARIOS |  :  -  |  :  - </v>
      </c>
      <c r="N2252" s="12" t="s">
        <v>1003</v>
      </c>
      <c r="O2252" s="12"/>
      <c r="P2252" s="12"/>
      <c r="Q2252" s="12" t="s">
        <v>1021</v>
      </c>
      <c r="R2252" s="11"/>
      <c r="S2252" s="11"/>
      <c r="T2252" s="11" t="s">
        <v>1021</v>
      </c>
      <c r="U2252" s="11"/>
      <c r="V2252" s="11"/>
      <c r="W2252" s="27" t="s">
        <v>8474</v>
      </c>
      <c r="X2252" s="27"/>
      <c r="Y2252" s="27" t="s">
        <v>9397</v>
      </c>
      <c r="Z2252" s="27" t="s">
        <v>9397</v>
      </c>
      <c r="AA2252" s="27" t="s">
        <v>7404</v>
      </c>
    </row>
    <row r="2253" spans="1:27" x14ac:dyDescent="0.3">
      <c r="A2253" s="11" t="s">
        <v>6013</v>
      </c>
      <c r="B2253" s="27" t="s">
        <v>11315</v>
      </c>
      <c r="M2253" s="22" t="str">
        <f t="shared" si="40"/>
        <v xml:space="preserve">NISSAN : VARIOS - VARIOS |  :  -  |  :  - </v>
      </c>
      <c r="N2253" s="12" t="s">
        <v>1003</v>
      </c>
      <c r="O2253" s="12"/>
      <c r="P2253" s="12"/>
      <c r="Q2253" s="12" t="s">
        <v>1021</v>
      </c>
      <c r="R2253" s="11"/>
      <c r="S2253" s="11"/>
      <c r="T2253" s="11" t="s">
        <v>1021</v>
      </c>
      <c r="U2253" s="11"/>
      <c r="V2253" s="11"/>
      <c r="W2253" s="27" t="s">
        <v>8320</v>
      </c>
      <c r="X2253" s="27"/>
      <c r="Y2253" s="27" t="s">
        <v>9398</v>
      </c>
      <c r="Z2253" s="27" t="s">
        <v>9398</v>
      </c>
      <c r="AA2253" s="27" t="s">
        <v>7190</v>
      </c>
    </row>
    <row r="2254" spans="1:27" x14ac:dyDescent="0.3">
      <c r="A2254" s="11" t="s">
        <v>6014</v>
      </c>
      <c r="B2254" s="27" t="s">
        <v>11362</v>
      </c>
      <c r="M2254" s="22" t="str">
        <f t="shared" si="40"/>
        <v xml:space="preserve">TOYOTA : VARIOS - VARIOS |  :  -  |  :  - </v>
      </c>
      <c r="N2254" s="12" t="s">
        <v>1008</v>
      </c>
      <c r="O2254" s="12"/>
      <c r="P2254" s="12"/>
      <c r="Q2254" s="12" t="s">
        <v>1021</v>
      </c>
      <c r="R2254" s="11"/>
      <c r="S2254" s="11"/>
      <c r="T2254" s="11" t="s">
        <v>1021</v>
      </c>
      <c r="U2254" s="11"/>
      <c r="V2254" s="11"/>
      <c r="W2254" s="27" t="s">
        <v>8475</v>
      </c>
      <c r="X2254" s="27"/>
      <c r="Y2254" s="27" t="s">
        <v>9399</v>
      </c>
      <c r="Z2254" s="27"/>
      <c r="AA2254" s="27"/>
    </row>
    <row r="2255" spans="1:27" ht="37.5" x14ac:dyDescent="0.3">
      <c r="A2255" s="11" t="s">
        <v>6015</v>
      </c>
      <c r="B2255" s="27" t="s">
        <v>11333</v>
      </c>
      <c r="M2255" s="22" t="str">
        <f t="shared" si="40"/>
        <v>MITSUBISHI : CANTER 2700 - 4DR-5 OHV DIESEL | KIA : BESTA - R2 | MAZDA : BONGO - R2</v>
      </c>
      <c r="N2255" s="12" t="s">
        <v>1004</v>
      </c>
      <c r="O2255" s="12" t="s">
        <v>1001</v>
      </c>
      <c r="P2255" s="12" t="s">
        <v>2257</v>
      </c>
      <c r="Q2255" s="12" t="s">
        <v>10731</v>
      </c>
      <c r="R2255" s="11" t="s">
        <v>3187</v>
      </c>
      <c r="S2255" s="11" t="s">
        <v>1921</v>
      </c>
      <c r="T2255" s="11" t="s">
        <v>10732</v>
      </c>
      <c r="U2255" s="11" t="s">
        <v>3185</v>
      </c>
      <c r="V2255" s="11" t="s">
        <v>3185</v>
      </c>
      <c r="W2255" s="27" t="s">
        <v>8047</v>
      </c>
      <c r="X2255" s="27"/>
      <c r="Y2255" s="27" t="s">
        <v>9400</v>
      </c>
      <c r="Z2255" s="27" t="s">
        <v>9400</v>
      </c>
      <c r="AA2255" s="27" t="s">
        <v>7405</v>
      </c>
    </row>
    <row r="2256" spans="1:27" x14ac:dyDescent="0.3">
      <c r="A2256" s="11" t="s">
        <v>6016</v>
      </c>
      <c r="B2256" s="27" t="s">
        <v>11299</v>
      </c>
      <c r="M2256" s="22" t="str">
        <f t="shared" si="40"/>
        <v xml:space="preserve">NISSAN : VARIOS - VARIOS |  :  -  |  :  - </v>
      </c>
      <c r="N2256" s="12" t="s">
        <v>1003</v>
      </c>
      <c r="O2256" s="12"/>
      <c r="P2256" s="12"/>
      <c r="Q2256" s="12" t="s">
        <v>1021</v>
      </c>
      <c r="R2256" s="11"/>
      <c r="S2256" s="11"/>
      <c r="T2256" s="11" t="s">
        <v>1021</v>
      </c>
      <c r="U2256" s="11"/>
      <c r="V2256" s="11"/>
      <c r="W2256" s="27" t="s">
        <v>8476</v>
      </c>
      <c r="X2256" s="27"/>
      <c r="Y2256" s="27" t="s">
        <v>9401</v>
      </c>
      <c r="Z2256" s="27"/>
      <c r="AA2256" s="27"/>
    </row>
    <row r="2257" spans="1:27" x14ac:dyDescent="0.3">
      <c r="A2257" s="11" t="s">
        <v>6017</v>
      </c>
      <c r="B2257" s="27" t="s">
        <v>11334</v>
      </c>
      <c r="M2257" s="22" t="str">
        <f t="shared" si="40"/>
        <v xml:space="preserve">MAZDA : BT50 - VARIOS | KIA : BESTA -  | ASIA : TOPIC - </v>
      </c>
      <c r="N2257" s="12" t="s">
        <v>2257</v>
      </c>
      <c r="O2257" s="12" t="s">
        <v>1001</v>
      </c>
      <c r="P2257" s="12" t="s">
        <v>2759</v>
      </c>
      <c r="Q2257" s="12" t="s">
        <v>10913</v>
      </c>
      <c r="R2257" s="11" t="s">
        <v>3187</v>
      </c>
      <c r="S2257" s="11" t="s">
        <v>2760</v>
      </c>
      <c r="T2257" s="11" t="s">
        <v>1021</v>
      </c>
      <c r="U2257" s="11"/>
      <c r="V2257" s="11"/>
      <c r="W2257" s="27" t="s">
        <v>8477</v>
      </c>
      <c r="X2257" s="27"/>
      <c r="Y2257" s="27">
        <v>771965</v>
      </c>
      <c r="Z2257" s="27" t="s">
        <v>10384</v>
      </c>
      <c r="AA2257" s="27" t="s">
        <v>7257</v>
      </c>
    </row>
    <row r="2258" spans="1:27" x14ac:dyDescent="0.3">
      <c r="A2258" s="11" t="s">
        <v>6018</v>
      </c>
      <c r="B2258" s="27" t="s">
        <v>11343</v>
      </c>
      <c r="M2258" s="22" t="str">
        <f t="shared" si="40"/>
        <v xml:space="preserve">TOYOTA : COROLLA, AURIS, COASTER - 1ZR, 1ZZ |  :  -  |  :  - </v>
      </c>
      <c r="N2258" s="12" t="s">
        <v>1008</v>
      </c>
      <c r="O2258" s="12"/>
      <c r="P2258" s="12"/>
      <c r="Q2258" s="12" t="s">
        <v>10914</v>
      </c>
      <c r="R2258" s="11"/>
      <c r="S2258" s="11"/>
      <c r="T2258" s="11" t="s">
        <v>10915</v>
      </c>
      <c r="U2258" s="11"/>
      <c r="V2258" s="11"/>
      <c r="W2258" s="27"/>
      <c r="X2258" s="27"/>
      <c r="Y2258" s="27" t="s">
        <v>9402</v>
      </c>
      <c r="Z2258" s="27" t="s">
        <v>9402</v>
      </c>
      <c r="AA2258" s="27"/>
    </row>
    <row r="2259" spans="1:27" x14ac:dyDescent="0.3">
      <c r="A2259" s="11" t="s">
        <v>6019</v>
      </c>
      <c r="B2259" s="27" t="s">
        <v>11307</v>
      </c>
      <c r="M2259" s="22" t="str">
        <f t="shared" si="40"/>
        <v xml:space="preserve">TOYOTA : VARIOS - VARIOS |  :  -  |  :  - </v>
      </c>
      <c r="N2259" s="12" t="s">
        <v>1008</v>
      </c>
      <c r="O2259" s="12"/>
      <c r="P2259" s="12"/>
      <c r="Q2259" s="12" t="s">
        <v>1021</v>
      </c>
      <c r="R2259" s="11"/>
      <c r="S2259" s="11"/>
      <c r="T2259" s="11" t="s">
        <v>1021</v>
      </c>
      <c r="U2259" s="11"/>
      <c r="V2259" s="11"/>
      <c r="W2259" s="27" t="s">
        <v>8478</v>
      </c>
      <c r="X2259" s="27"/>
      <c r="Y2259" s="27" t="s">
        <v>9403</v>
      </c>
      <c r="Z2259" s="27" t="s">
        <v>10385</v>
      </c>
      <c r="AA2259" s="27" t="s">
        <v>7207</v>
      </c>
    </row>
    <row r="2260" spans="1:27" x14ac:dyDescent="0.3">
      <c r="A2260" s="11" t="s">
        <v>6020</v>
      </c>
      <c r="B2260" s="27"/>
      <c r="M2260" s="22" t="str">
        <f t="shared" si="40"/>
        <v xml:space="preserve">MAZDA : VARIOS - VARIOS |  :  -  |  :  - </v>
      </c>
      <c r="N2260" s="12" t="s">
        <v>2257</v>
      </c>
      <c r="O2260" s="12"/>
      <c r="P2260" s="12"/>
      <c r="Q2260" s="12" t="s">
        <v>1021</v>
      </c>
      <c r="R2260" s="11"/>
      <c r="S2260" s="11"/>
      <c r="T2260" s="11" t="s">
        <v>1021</v>
      </c>
      <c r="U2260" s="11"/>
      <c r="V2260" s="11"/>
      <c r="W2260" s="27" t="s">
        <v>8479</v>
      </c>
      <c r="X2260" s="27"/>
      <c r="Y2260" s="27" t="s">
        <v>9404</v>
      </c>
      <c r="Z2260" s="27" t="s">
        <v>10386</v>
      </c>
      <c r="AA2260" s="27" t="s">
        <v>1695</v>
      </c>
    </row>
    <row r="2261" spans="1:27" ht="37.5" x14ac:dyDescent="0.3">
      <c r="A2261" s="11" t="s">
        <v>6021</v>
      </c>
      <c r="B2261" s="27"/>
      <c r="M2261" s="22" t="str">
        <f t="shared" si="40"/>
        <v xml:space="preserve">HYUNDAI : H-100 - D4BH |  :  -  |  :  - </v>
      </c>
      <c r="N2261" s="12" t="s">
        <v>1002</v>
      </c>
      <c r="O2261" s="12"/>
      <c r="P2261" s="12"/>
      <c r="Q2261" s="12" t="s">
        <v>10916</v>
      </c>
      <c r="R2261" s="11"/>
      <c r="S2261" s="11"/>
      <c r="T2261" s="11" t="s">
        <v>2768</v>
      </c>
      <c r="U2261" s="11"/>
      <c r="V2261" s="11"/>
      <c r="W2261" s="27" t="s">
        <v>8480</v>
      </c>
      <c r="X2261" s="27" t="s">
        <v>9111</v>
      </c>
      <c r="Y2261" s="27" t="s">
        <v>9111</v>
      </c>
      <c r="Z2261" s="27" t="s">
        <v>9111</v>
      </c>
      <c r="AA2261" s="27" t="s">
        <v>7406</v>
      </c>
    </row>
    <row r="2262" spans="1:27" x14ac:dyDescent="0.3">
      <c r="A2262" s="11" t="s">
        <v>6022</v>
      </c>
      <c r="B2262" s="27"/>
      <c r="M2262" s="22" t="str">
        <f t="shared" si="40"/>
        <v xml:space="preserve">HYUNDAI : H100 - VARIOS |  :  -  |  :  - </v>
      </c>
      <c r="N2262" s="12" t="s">
        <v>1002</v>
      </c>
      <c r="O2262" s="12"/>
      <c r="P2262" s="12"/>
      <c r="Q2262" s="12" t="s">
        <v>1598</v>
      </c>
      <c r="R2262" s="11"/>
      <c r="S2262" s="11"/>
      <c r="T2262" s="11" t="s">
        <v>1021</v>
      </c>
      <c r="U2262" s="11"/>
      <c r="V2262" s="11"/>
      <c r="W2262" s="27" t="s">
        <v>8481</v>
      </c>
      <c r="X2262" s="27"/>
      <c r="Y2262" s="27"/>
      <c r="Z2262" s="27"/>
      <c r="AA2262" s="27" t="s">
        <v>7407</v>
      </c>
    </row>
    <row r="2263" spans="1:27" ht="37.5" x14ac:dyDescent="0.3">
      <c r="A2263" s="11" t="s">
        <v>6023</v>
      </c>
      <c r="B2263" s="27"/>
      <c r="M2263" s="22" t="str">
        <f t="shared" si="40"/>
        <v xml:space="preserve">HYUNDAI : PORTER, STAREX - D4BB |  :  -  |  :  - </v>
      </c>
      <c r="N2263" s="12" t="s">
        <v>1002</v>
      </c>
      <c r="O2263" s="12"/>
      <c r="P2263" s="12"/>
      <c r="Q2263" s="12" t="s">
        <v>2774</v>
      </c>
      <c r="R2263" s="11"/>
      <c r="S2263" s="11"/>
      <c r="T2263" s="11" t="s">
        <v>1971</v>
      </c>
      <c r="U2263" s="11"/>
      <c r="V2263" s="11"/>
      <c r="W2263" s="27" t="s">
        <v>7809</v>
      </c>
      <c r="X2263" s="27" t="s">
        <v>9112</v>
      </c>
      <c r="Y2263" s="27" t="s">
        <v>9112</v>
      </c>
      <c r="Z2263" s="27" t="s">
        <v>9112</v>
      </c>
      <c r="AA2263" s="27" t="s">
        <v>7408</v>
      </c>
    </row>
    <row r="2264" spans="1:27" x14ac:dyDescent="0.3">
      <c r="A2264" s="11" t="s">
        <v>6024</v>
      </c>
      <c r="B2264" s="27"/>
      <c r="M2264" s="22" t="str">
        <f t="shared" si="40"/>
        <v xml:space="preserve">TOYOTA : VARIOS - VARIOS | MITSUBISHI : VARIOS - VARIOS |  :  - </v>
      </c>
      <c r="N2264" s="12" t="s">
        <v>1008</v>
      </c>
      <c r="O2264" s="12" t="s">
        <v>1004</v>
      </c>
      <c r="P2264" s="12"/>
      <c r="Q2264" s="12" t="s">
        <v>1021</v>
      </c>
      <c r="R2264" s="11" t="s">
        <v>1021</v>
      </c>
      <c r="S2264" s="11"/>
      <c r="T2264" s="11" t="s">
        <v>1021</v>
      </c>
      <c r="U2264" s="11" t="s">
        <v>1021</v>
      </c>
      <c r="V2264" s="11"/>
      <c r="W2264" s="27" t="s">
        <v>8482</v>
      </c>
      <c r="X2264" s="27"/>
      <c r="Y2264" s="27"/>
      <c r="Z2264" s="27"/>
      <c r="AA2264" s="27" t="s">
        <v>7166</v>
      </c>
    </row>
    <row r="2265" spans="1:27" ht="37.5" x14ac:dyDescent="0.3">
      <c r="A2265" s="11" t="s">
        <v>6025</v>
      </c>
      <c r="B2265" s="27" t="s">
        <v>11363</v>
      </c>
      <c r="M2265" s="22" t="str">
        <f t="shared" si="40"/>
        <v xml:space="preserve">HYUNDAI : COUNTY - D6GA |  :  -  |  :  - </v>
      </c>
      <c r="N2265" s="12" t="s">
        <v>1002</v>
      </c>
      <c r="O2265" s="12"/>
      <c r="P2265" s="12"/>
      <c r="Q2265" s="12" t="s">
        <v>1613</v>
      </c>
      <c r="R2265" s="11"/>
      <c r="S2265" s="11"/>
      <c r="T2265" s="11" t="s">
        <v>10917</v>
      </c>
      <c r="U2265" s="11"/>
      <c r="V2265" s="11"/>
      <c r="W2265" s="27" t="s">
        <v>8483</v>
      </c>
      <c r="X2265" s="27" t="s">
        <v>9113</v>
      </c>
      <c r="Y2265" s="27" t="s">
        <v>9405</v>
      </c>
      <c r="Z2265" s="27" t="s">
        <v>9113</v>
      </c>
      <c r="AA2265" s="27" t="s">
        <v>7409</v>
      </c>
    </row>
    <row r="2266" spans="1:27" x14ac:dyDescent="0.3">
      <c r="A2266" s="11" t="s">
        <v>6026</v>
      </c>
      <c r="B2266" s="27" t="s">
        <v>11334</v>
      </c>
      <c r="M2266" s="22" t="str">
        <f t="shared" si="40"/>
        <v xml:space="preserve">MITSUBISHI : LANCER - GALANT | HYUNDAI : EXCEL - VARIOS | TOYOTA : COROLLA - </v>
      </c>
      <c r="N2266" s="12" t="s">
        <v>1004</v>
      </c>
      <c r="O2266" s="12" t="s">
        <v>1002</v>
      </c>
      <c r="P2266" s="12" t="s">
        <v>1008</v>
      </c>
      <c r="Q2266" s="12" t="s">
        <v>1639</v>
      </c>
      <c r="R2266" s="11" t="s">
        <v>2817</v>
      </c>
      <c r="S2266" s="11" t="s">
        <v>1682</v>
      </c>
      <c r="T2266" s="11" t="s">
        <v>3906</v>
      </c>
      <c r="U2266" s="11" t="s">
        <v>1021</v>
      </c>
      <c r="V2266" s="11"/>
      <c r="W2266" s="27" t="s">
        <v>8484</v>
      </c>
      <c r="X2266" s="27"/>
      <c r="Y2266" s="27">
        <v>771050</v>
      </c>
      <c r="Z2266" s="27"/>
      <c r="AA2266" s="27" t="s">
        <v>7203</v>
      </c>
    </row>
    <row r="2267" spans="1:27" x14ac:dyDescent="0.3">
      <c r="A2267" s="11" t="s">
        <v>6027</v>
      </c>
      <c r="B2267" s="27"/>
      <c r="M2267" s="22" t="str">
        <f t="shared" si="40"/>
        <v xml:space="preserve">HYUNDAI : PORTER - VARIOS |  :  -  |  :  - </v>
      </c>
      <c r="N2267" s="12" t="s">
        <v>1002</v>
      </c>
      <c r="O2267" s="12"/>
      <c r="P2267" s="12"/>
      <c r="Q2267" s="12" t="s">
        <v>1826</v>
      </c>
      <c r="R2267" s="11"/>
      <c r="S2267" s="11"/>
      <c r="T2267" s="11" t="s">
        <v>1021</v>
      </c>
      <c r="U2267" s="11"/>
      <c r="V2267" s="11"/>
      <c r="W2267" s="27" t="s">
        <v>8485</v>
      </c>
      <c r="X2267" s="27"/>
      <c r="Y2267" s="27"/>
      <c r="Z2267" s="27"/>
      <c r="AA2267" s="27" t="s">
        <v>7169</v>
      </c>
    </row>
    <row r="2268" spans="1:27" x14ac:dyDescent="0.3">
      <c r="A2268" s="11" t="s">
        <v>6028</v>
      </c>
      <c r="B2268" s="27"/>
      <c r="M2268" s="22" t="str">
        <f t="shared" si="40"/>
        <v xml:space="preserve">HYUNDAI : VARIOS - VARIOS |  :  -  |  :  - </v>
      </c>
      <c r="N2268" s="12" t="s">
        <v>1002</v>
      </c>
      <c r="O2268" s="12"/>
      <c r="P2268" s="12"/>
      <c r="Q2268" s="12" t="s">
        <v>1021</v>
      </c>
      <c r="R2268" s="11"/>
      <c r="S2268" s="11"/>
      <c r="T2268" s="11" t="s">
        <v>1021</v>
      </c>
      <c r="U2268" s="11"/>
      <c r="V2268" s="11"/>
      <c r="W2268" s="27" t="s">
        <v>8486</v>
      </c>
      <c r="X2268" s="27"/>
      <c r="Y2268" s="27"/>
      <c r="Z2268" s="27"/>
      <c r="AA2268" s="27" t="s">
        <v>7410</v>
      </c>
    </row>
    <row r="2269" spans="1:27" x14ac:dyDescent="0.3">
      <c r="A2269" s="11" t="s">
        <v>6029</v>
      </c>
      <c r="B2269" s="27" t="s">
        <v>11334</v>
      </c>
      <c r="M2269" s="22" t="str">
        <f t="shared" ref="M2269:M2332" si="41">CONCATENATE(N2269," : ",Q2269," - ",T2269," | ",O2269," : ",R2269," - ",U2269," | ",P2269," : ",S2269," - ",V2269)</f>
        <v xml:space="preserve">MITSUBISHI : CANTER - VARIOS |  :  -  |  :  - </v>
      </c>
      <c r="N2269" s="12" t="s">
        <v>1004</v>
      </c>
      <c r="O2269" s="12"/>
      <c r="P2269" s="12"/>
      <c r="Q2269" s="12" t="s">
        <v>1633</v>
      </c>
      <c r="R2269" s="11"/>
      <c r="S2269" s="11"/>
      <c r="T2269" s="11" t="s">
        <v>1021</v>
      </c>
      <c r="U2269" s="11"/>
      <c r="V2269" s="11"/>
      <c r="W2269" s="27" t="s">
        <v>8465</v>
      </c>
      <c r="X2269" s="27"/>
      <c r="Y2269" s="27">
        <v>772838</v>
      </c>
      <c r="Z2269" s="27" t="s">
        <v>10387</v>
      </c>
      <c r="AA2269" s="27" t="s">
        <v>7190</v>
      </c>
    </row>
    <row r="2270" spans="1:27" x14ac:dyDescent="0.3">
      <c r="A2270" s="11" t="s">
        <v>6030</v>
      </c>
      <c r="B2270" s="27"/>
      <c r="M2270" s="22" t="str">
        <f t="shared" si="41"/>
        <v xml:space="preserve">KIA : VARIOS - VARIOS |  :  -  |  :  - </v>
      </c>
      <c r="N2270" s="12" t="s">
        <v>1001</v>
      </c>
      <c r="O2270" s="12"/>
      <c r="P2270" s="12"/>
      <c r="Q2270" s="12" t="s">
        <v>1021</v>
      </c>
      <c r="R2270" s="11"/>
      <c r="S2270" s="11"/>
      <c r="T2270" s="11" t="s">
        <v>1021</v>
      </c>
      <c r="U2270" s="11"/>
      <c r="V2270" s="11"/>
      <c r="W2270" s="27" t="s">
        <v>1145</v>
      </c>
      <c r="X2270" s="27"/>
      <c r="Y2270" s="27" t="s">
        <v>1145</v>
      </c>
      <c r="Z2270" s="27"/>
      <c r="AA2270" s="27" t="s">
        <v>1145</v>
      </c>
    </row>
    <row r="2271" spans="1:27" x14ac:dyDescent="0.3">
      <c r="A2271" s="11" t="s">
        <v>6031</v>
      </c>
      <c r="B2271" s="27" t="s">
        <v>11307</v>
      </c>
      <c r="M2271" s="22" t="str">
        <f t="shared" si="41"/>
        <v xml:space="preserve">MITSUBISHI : CANTER - VARIOS |  :  -  |  :  - </v>
      </c>
      <c r="N2271" s="12" t="s">
        <v>1004</v>
      </c>
      <c r="O2271" s="12"/>
      <c r="P2271" s="12"/>
      <c r="Q2271" s="12" t="s">
        <v>1633</v>
      </c>
      <c r="R2271" s="11"/>
      <c r="S2271" s="11"/>
      <c r="T2271" s="11" t="s">
        <v>1021</v>
      </c>
      <c r="U2271" s="11"/>
      <c r="V2271" s="11"/>
      <c r="W2271" s="27" t="s">
        <v>8487</v>
      </c>
      <c r="X2271" s="27"/>
      <c r="Y2271" s="27" t="s">
        <v>9406</v>
      </c>
      <c r="Z2271" s="27" t="s">
        <v>9406</v>
      </c>
      <c r="AA2271" s="27" t="s">
        <v>7411</v>
      </c>
    </row>
    <row r="2272" spans="1:27" x14ac:dyDescent="0.3">
      <c r="A2272" s="11" t="s">
        <v>6032</v>
      </c>
      <c r="B2272" s="27"/>
      <c r="M2272" s="22" t="str">
        <f t="shared" si="41"/>
        <v xml:space="preserve">KIA : PICANTO - G4LA | SUZUKI : CELERIO - G4LA | HYUNDAI : I20, GRAND, ATOS - </v>
      </c>
      <c r="N2272" s="12" t="s">
        <v>1001</v>
      </c>
      <c r="O2272" s="12" t="s">
        <v>1010</v>
      </c>
      <c r="P2272" s="12" t="s">
        <v>1002</v>
      </c>
      <c r="Q2272" s="12" t="s">
        <v>1745</v>
      </c>
      <c r="R2272" s="11" t="s">
        <v>10692</v>
      </c>
      <c r="S2272" s="11" t="s">
        <v>10918</v>
      </c>
      <c r="T2272" s="11" t="s">
        <v>10693</v>
      </c>
      <c r="U2272" s="11" t="s">
        <v>10693</v>
      </c>
      <c r="V2272" s="11"/>
      <c r="W2272" s="27" t="s">
        <v>8005</v>
      </c>
      <c r="X2272" s="27"/>
      <c r="Y2272" s="27"/>
      <c r="Z2272" s="27"/>
      <c r="AA2272" s="27" t="s">
        <v>7275</v>
      </c>
    </row>
    <row r="2273" spans="1:27" x14ac:dyDescent="0.3">
      <c r="A2273" s="11" t="s">
        <v>6033</v>
      </c>
      <c r="B2273" s="27"/>
      <c r="M2273" s="22" t="str">
        <f t="shared" si="41"/>
        <v xml:space="preserve">MITSUBISHI : GALANT, LIBERO, PAJERO - VARIOS | HYUNDAI : ELANTRA, PORTER - G4CR, G4DR |  :  - </v>
      </c>
      <c r="N2273" s="12" t="s">
        <v>1004</v>
      </c>
      <c r="O2273" s="12" t="s">
        <v>1002</v>
      </c>
      <c r="P2273" s="12"/>
      <c r="Q2273" s="12" t="s">
        <v>10708</v>
      </c>
      <c r="R2273" s="11" t="s">
        <v>10706</v>
      </c>
      <c r="S2273" s="11"/>
      <c r="T2273" s="11" t="s">
        <v>1021</v>
      </c>
      <c r="U2273" s="11" t="s">
        <v>10709</v>
      </c>
      <c r="V2273" s="11"/>
      <c r="W2273" s="27" t="s">
        <v>8024</v>
      </c>
      <c r="X2273" s="27"/>
      <c r="Y2273" s="27"/>
      <c r="Z2273" s="27"/>
      <c r="AA2273" s="27" t="s">
        <v>7275</v>
      </c>
    </row>
    <row r="2274" spans="1:27" ht="37.5" x14ac:dyDescent="0.3">
      <c r="A2274" s="11" t="s">
        <v>6034</v>
      </c>
      <c r="B2274" s="27" t="s">
        <v>11307</v>
      </c>
      <c r="M2274" s="22" t="str">
        <f t="shared" si="41"/>
        <v xml:space="preserve">TOYOTA : VARIOS - VARIOS |  :  -  |  :  - </v>
      </c>
      <c r="N2274" s="12" t="s">
        <v>1008</v>
      </c>
      <c r="O2274" s="12"/>
      <c r="P2274" s="12"/>
      <c r="Q2274" s="12" t="s">
        <v>1021</v>
      </c>
      <c r="R2274" s="11"/>
      <c r="S2274" s="11"/>
      <c r="T2274" s="11" t="s">
        <v>1021</v>
      </c>
      <c r="U2274" s="11"/>
      <c r="V2274" s="11"/>
      <c r="W2274" s="27" t="s">
        <v>7765</v>
      </c>
      <c r="X2274" s="27" t="s">
        <v>9114</v>
      </c>
      <c r="Y2274" s="27" t="s">
        <v>9407</v>
      </c>
      <c r="Z2274" s="27" t="s">
        <v>9407</v>
      </c>
      <c r="AA2274" s="27" t="s">
        <v>7412</v>
      </c>
    </row>
    <row r="2275" spans="1:27" x14ac:dyDescent="0.3">
      <c r="A2275" s="11" t="s">
        <v>6035</v>
      </c>
      <c r="B2275" s="27" t="s">
        <v>11299</v>
      </c>
      <c r="M2275" s="22" t="str">
        <f t="shared" si="41"/>
        <v xml:space="preserve">DAEWOO : VARIOS - VARIOS |  :  -  |  :  - </v>
      </c>
      <c r="N2275" s="12" t="s">
        <v>1006</v>
      </c>
      <c r="O2275" s="12"/>
      <c r="P2275" s="12"/>
      <c r="Q2275" s="12" t="s">
        <v>1021</v>
      </c>
      <c r="R2275" s="11"/>
      <c r="S2275" s="11"/>
      <c r="T2275" s="11" t="s">
        <v>1021</v>
      </c>
      <c r="U2275" s="11"/>
      <c r="V2275" s="11"/>
      <c r="W2275" s="27" t="s">
        <v>8488</v>
      </c>
      <c r="X2275" s="27"/>
      <c r="Y2275" s="27" t="s">
        <v>9408</v>
      </c>
      <c r="Z2275" s="27" t="s">
        <v>9408</v>
      </c>
      <c r="AA2275" s="27" t="s">
        <v>7413</v>
      </c>
    </row>
    <row r="2276" spans="1:27" x14ac:dyDescent="0.3">
      <c r="A2276" s="11" t="s">
        <v>6036</v>
      </c>
      <c r="B2276" s="27" t="s">
        <v>11315</v>
      </c>
      <c r="M2276" s="22" t="str">
        <f t="shared" si="41"/>
        <v xml:space="preserve">JAC : VARIOS - VARIOS |  :  -  |  :  - </v>
      </c>
      <c r="N2276" s="12" t="s">
        <v>1015</v>
      </c>
      <c r="O2276" s="12"/>
      <c r="P2276" s="12"/>
      <c r="Q2276" s="12" t="s">
        <v>1021</v>
      </c>
      <c r="R2276" s="11"/>
      <c r="S2276" s="11"/>
      <c r="T2276" s="11" t="s">
        <v>1021</v>
      </c>
      <c r="U2276" s="11"/>
      <c r="V2276" s="11"/>
      <c r="W2276" s="27" t="s">
        <v>8489</v>
      </c>
      <c r="X2276" s="27"/>
      <c r="Y2276" s="27">
        <v>2015</v>
      </c>
      <c r="Z2276" s="27">
        <v>2015</v>
      </c>
      <c r="AA2276" s="27" t="s">
        <v>7257</v>
      </c>
    </row>
    <row r="2277" spans="1:27" x14ac:dyDescent="0.3">
      <c r="A2277" s="11" t="s">
        <v>6037</v>
      </c>
      <c r="B2277" s="27" t="s">
        <v>11307</v>
      </c>
      <c r="M2277" s="22" t="str">
        <f t="shared" si="41"/>
        <v xml:space="preserve">TOYOTA : VARIOS - VARIOS |  :  -  |  :  - </v>
      </c>
      <c r="N2277" s="12" t="s">
        <v>1008</v>
      </c>
      <c r="O2277" s="12"/>
      <c r="P2277" s="12"/>
      <c r="Q2277" s="12" t="s">
        <v>1021</v>
      </c>
      <c r="R2277" s="11"/>
      <c r="S2277" s="11"/>
      <c r="T2277" s="11" t="s">
        <v>1021</v>
      </c>
      <c r="U2277" s="11"/>
      <c r="V2277" s="11"/>
      <c r="W2277" s="27" t="s">
        <v>8490</v>
      </c>
      <c r="X2277" s="27"/>
      <c r="Y2277" s="27" t="s">
        <v>9409</v>
      </c>
      <c r="Z2277" s="27" t="s">
        <v>9409</v>
      </c>
      <c r="AA2277" s="27" t="s">
        <v>7414</v>
      </c>
    </row>
    <row r="2278" spans="1:27" x14ac:dyDescent="0.3">
      <c r="A2278" s="11" t="s">
        <v>6038</v>
      </c>
      <c r="B2278" s="27" t="s">
        <v>11307</v>
      </c>
      <c r="M2278" s="22" t="str">
        <f t="shared" si="41"/>
        <v xml:space="preserve">NISSAN : CIVILLIAN - ED33 |  :  -  |  :  - </v>
      </c>
      <c r="N2278" s="12" t="s">
        <v>1003</v>
      </c>
      <c r="O2278" s="12"/>
      <c r="P2278" s="12"/>
      <c r="Q2278" s="12" t="s">
        <v>3955</v>
      </c>
      <c r="R2278" s="11"/>
      <c r="S2278" s="11"/>
      <c r="T2278" s="11" t="s">
        <v>10623</v>
      </c>
      <c r="U2278" s="11"/>
      <c r="V2278" s="11"/>
      <c r="W2278" s="27" t="s">
        <v>8491</v>
      </c>
      <c r="X2278" s="27"/>
      <c r="Y2278" s="27">
        <v>3622</v>
      </c>
      <c r="Z2278" s="27">
        <v>3622</v>
      </c>
      <c r="AA2278" s="27" t="s">
        <v>7266</v>
      </c>
    </row>
    <row r="2279" spans="1:27" x14ac:dyDescent="0.3">
      <c r="A2279" s="11" t="s">
        <v>6039</v>
      </c>
      <c r="B2279" s="27" t="s">
        <v>11307</v>
      </c>
      <c r="M2279" s="22" t="str">
        <f t="shared" si="41"/>
        <v xml:space="preserve">VARIOS : VARIOS - VARIOS |  :  -  |  :  - </v>
      </c>
      <c r="N2279" s="12" t="s">
        <v>1021</v>
      </c>
      <c r="O2279" s="12"/>
      <c r="P2279" s="12"/>
      <c r="Q2279" s="12" t="s">
        <v>1021</v>
      </c>
      <c r="R2279" s="11"/>
      <c r="S2279" s="11"/>
      <c r="T2279" s="11" t="s">
        <v>1021</v>
      </c>
      <c r="U2279" s="11"/>
      <c r="V2279" s="11"/>
      <c r="W2279" s="27" t="s">
        <v>8492</v>
      </c>
      <c r="X2279" s="27"/>
      <c r="Y2279" s="27"/>
      <c r="Z2279" s="27"/>
      <c r="AA2279" s="27"/>
    </row>
    <row r="2280" spans="1:27" x14ac:dyDescent="0.3">
      <c r="A2280" s="11" t="s">
        <v>6040</v>
      </c>
      <c r="B2280" s="27" t="s">
        <v>7527</v>
      </c>
      <c r="M2280" s="22" t="str">
        <f t="shared" si="41"/>
        <v xml:space="preserve">FOTON : VARIOS - VARIOS |  :  -  |  :  - </v>
      </c>
      <c r="N2280" s="12" t="s">
        <v>1022</v>
      </c>
      <c r="O2280" s="12"/>
      <c r="P2280" s="12"/>
      <c r="Q2280" s="12" t="s">
        <v>1021</v>
      </c>
      <c r="R2280" s="11"/>
      <c r="S2280" s="11"/>
      <c r="T2280" s="11" t="s">
        <v>1021</v>
      </c>
      <c r="U2280" s="11"/>
      <c r="V2280" s="11"/>
      <c r="W2280" s="27" t="s">
        <v>8493</v>
      </c>
      <c r="X2280" s="27"/>
      <c r="Y2280" s="27"/>
      <c r="Z2280" s="27"/>
      <c r="AA2280" s="27" t="s">
        <v>7283</v>
      </c>
    </row>
    <row r="2281" spans="1:27" x14ac:dyDescent="0.3">
      <c r="A2281" s="11" t="s">
        <v>6041</v>
      </c>
      <c r="B2281" s="27"/>
      <c r="M2281" s="22" t="str">
        <f t="shared" si="41"/>
        <v xml:space="preserve">ISUZU : VARIOS - VARIOS |  :  -  |  :  - </v>
      </c>
      <c r="N2281" s="12" t="s">
        <v>1013</v>
      </c>
      <c r="O2281" s="12"/>
      <c r="P2281" s="12"/>
      <c r="Q2281" s="12" t="s">
        <v>1021</v>
      </c>
      <c r="R2281" s="11"/>
      <c r="S2281" s="11"/>
      <c r="T2281" s="11" t="s">
        <v>1021</v>
      </c>
      <c r="U2281" s="11"/>
      <c r="V2281" s="11"/>
      <c r="W2281" s="27" t="s">
        <v>8052</v>
      </c>
      <c r="X2281" s="27"/>
      <c r="Y2281" s="27" t="s">
        <v>9410</v>
      </c>
      <c r="Z2281" s="27" t="s">
        <v>9410</v>
      </c>
      <c r="AA2281" s="27"/>
    </row>
    <row r="2282" spans="1:27" ht="37.5" x14ac:dyDescent="0.3">
      <c r="A2282" s="11" t="s">
        <v>6042</v>
      </c>
      <c r="B2282" s="27" t="s">
        <v>11302</v>
      </c>
      <c r="M2282" s="22" t="str">
        <f t="shared" si="41"/>
        <v xml:space="preserve">TOYOTA : VARIOS - VARIOS |  :  -  |  :  - </v>
      </c>
      <c r="N2282" s="12" t="s">
        <v>1008</v>
      </c>
      <c r="O2282" s="12"/>
      <c r="P2282" s="12"/>
      <c r="Q2282" s="12" t="s">
        <v>1021</v>
      </c>
      <c r="R2282" s="11"/>
      <c r="S2282" s="11"/>
      <c r="T2282" s="11" t="s">
        <v>1021</v>
      </c>
      <c r="U2282" s="11"/>
      <c r="V2282" s="11"/>
      <c r="W2282" s="27" t="s">
        <v>8494</v>
      </c>
      <c r="X2282" s="27"/>
      <c r="Y2282" s="27" t="s">
        <v>9411</v>
      </c>
      <c r="Z2282" s="27" t="s">
        <v>9411</v>
      </c>
      <c r="AA2282" s="27" t="s">
        <v>7321</v>
      </c>
    </row>
    <row r="2283" spans="1:27" x14ac:dyDescent="0.3">
      <c r="A2283" s="11" t="s">
        <v>6043</v>
      </c>
      <c r="B2283" s="27"/>
      <c r="M2283" s="22" t="str">
        <f t="shared" si="41"/>
        <v xml:space="preserve">VARIOS : VARIOS - VARIOS |  :  -  |  :  - </v>
      </c>
      <c r="N2283" s="12" t="s">
        <v>1021</v>
      </c>
      <c r="O2283" s="12"/>
      <c r="P2283" s="12"/>
      <c r="Q2283" s="12" t="s">
        <v>1021</v>
      </c>
      <c r="R2283" s="11"/>
      <c r="S2283" s="11"/>
      <c r="T2283" s="11" t="s">
        <v>1021</v>
      </c>
      <c r="U2283" s="11"/>
      <c r="V2283" s="11"/>
      <c r="W2283" s="27" t="s">
        <v>8495</v>
      </c>
      <c r="X2283" s="27"/>
      <c r="Y2283" s="27" t="s">
        <v>9412</v>
      </c>
      <c r="Z2283" s="27" t="s">
        <v>9412</v>
      </c>
      <c r="AA2283" s="27" t="s">
        <v>7401</v>
      </c>
    </row>
    <row r="2284" spans="1:27" x14ac:dyDescent="0.3">
      <c r="A2284" s="11" t="s">
        <v>6044</v>
      </c>
      <c r="B2284" s="27"/>
      <c r="M2284" s="22" t="str">
        <f t="shared" si="41"/>
        <v xml:space="preserve">VARIOS : VARIOS - VARIOS |  :  -  |  :  - </v>
      </c>
      <c r="N2284" s="12" t="s">
        <v>1021</v>
      </c>
      <c r="O2284" s="12"/>
      <c r="P2284" s="12"/>
      <c r="Q2284" s="12" t="s">
        <v>1021</v>
      </c>
      <c r="R2284" s="11"/>
      <c r="S2284" s="11"/>
      <c r="T2284" s="11" t="s">
        <v>1021</v>
      </c>
      <c r="U2284" s="11"/>
      <c r="V2284" s="11"/>
      <c r="W2284" s="27" t="s">
        <v>7672</v>
      </c>
      <c r="X2284" s="27"/>
      <c r="Y2284" s="27" t="s">
        <v>7672</v>
      </c>
      <c r="Z2284" s="27" t="s">
        <v>10388</v>
      </c>
      <c r="AA2284" s="27" t="s">
        <v>7401</v>
      </c>
    </row>
    <row r="2285" spans="1:27" x14ac:dyDescent="0.3">
      <c r="A2285" s="11" t="s">
        <v>6045</v>
      </c>
      <c r="B2285" s="27"/>
      <c r="M2285" s="22" t="str">
        <f t="shared" si="41"/>
        <v xml:space="preserve">VARIOS : VARIOS - VARIOS |  :  -  |  :  - </v>
      </c>
      <c r="N2285" s="12" t="s">
        <v>1021</v>
      </c>
      <c r="O2285" s="12"/>
      <c r="P2285" s="12"/>
      <c r="Q2285" s="12" t="s">
        <v>1021</v>
      </c>
      <c r="R2285" s="11"/>
      <c r="S2285" s="11"/>
      <c r="T2285" s="11" t="s">
        <v>1021</v>
      </c>
      <c r="U2285" s="11"/>
      <c r="V2285" s="11"/>
      <c r="W2285" s="27" t="s">
        <v>8205</v>
      </c>
      <c r="X2285" s="27"/>
      <c r="Y2285" s="27" t="s">
        <v>9413</v>
      </c>
      <c r="Z2285" s="27" t="s">
        <v>9413</v>
      </c>
      <c r="AA2285" s="27"/>
    </row>
    <row r="2286" spans="1:27" x14ac:dyDescent="0.3">
      <c r="A2286" s="11" t="s">
        <v>6046</v>
      </c>
      <c r="B2286" s="27"/>
      <c r="M2286" s="22" t="str">
        <f t="shared" si="41"/>
        <v xml:space="preserve">VARIOS : VARIOS - VARIOS |  :  -  |  :  - </v>
      </c>
      <c r="N2286" s="12" t="s">
        <v>1021</v>
      </c>
      <c r="O2286" s="12"/>
      <c r="P2286" s="12"/>
      <c r="Q2286" s="12" t="s">
        <v>1021</v>
      </c>
      <c r="R2286" s="11"/>
      <c r="S2286" s="11"/>
      <c r="T2286" s="11" t="s">
        <v>1021</v>
      </c>
      <c r="U2286" s="11"/>
      <c r="V2286" s="11"/>
      <c r="W2286" s="27" t="s">
        <v>8139</v>
      </c>
      <c r="X2286" s="27"/>
      <c r="Y2286" s="27" t="s">
        <v>9414</v>
      </c>
      <c r="Z2286" s="27" t="s">
        <v>9414</v>
      </c>
      <c r="AA2286" s="27"/>
    </row>
    <row r="2287" spans="1:27" x14ac:dyDescent="0.3">
      <c r="A2287" s="11" t="s">
        <v>6047</v>
      </c>
      <c r="B2287" s="27" t="s">
        <v>11307</v>
      </c>
      <c r="M2287" s="22" t="str">
        <f t="shared" si="41"/>
        <v xml:space="preserve">TOYOTA : VARIOS - VARIOS |  :  -  |  :  - </v>
      </c>
      <c r="N2287" s="12" t="s">
        <v>1008</v>
      </c>
      <c r="O2287" s="12"/>
      <c r="P2287" s="12"/>
      <c r="Q2287" s="12" t="s">
        <v>1021</v>
      </c>
      <c r="R2287" s="11"/>
      <c r="S2287" s="11"/>
      <c r="T2287" s="11" t="s">
        <v>1021</v>
      </c>
      <c r="U2287" s="11"/>
      <c r="V2287" s="11"/>
      <c r="W2287" s="27" t="s">
        <v>8496</v>
      </c>
      <c r="X2287" s="27"/>
      <c r="Y2287" s="27" t="s">
        <v>9415</v>
      </c>
      <c r="Z2287" s="27" t="s">
        <v>10389</v>
      </c>
      <c r="AA2287" s="27" t="s">
        <v>7207</v>
      </c>
    </row>
    <row r="2288" spans="1:27" ht="37.5" x14ac:dyDescent="0.3">
      <c r="A2288" s="11" t="s">
        <v>6048</v>
      </c>
      <c r="B2288" s="27" t="s">
        <v>11334</v>
      </c>
      <c r="M2288" s="22" t="str">
        <f t="shared" si="41"/>
        <v xml:space="preserve">MITSUBISHI : CANTER, ROSA - 4D30, 4D31, 4D32 | HYUNDAI :  -  |  :  - </v>
      </c>
      <c r="N2288" s="12" t="s">
        <v>1004</v>
      </c>
      <c r="O2288" s="12" t="s">
        <v>1002</v>
      </c>
      <c r="P2288" s="12"/>
      <c r="Q2288" s="12" t="s">
        <v>1642</v>
      </c>
      <c r="R2288" s="11"/>
      <c r="S2288" s="11"/>
      <c r="T2288" s="11" t="s">
        <v>2215</v>
      </c>
      <c r="U2288" s="11"/>
      <c r="V2288" s="11"/>
      <c r="W2288" s="27" t="s">
        <v>8497</v>
      </c>
      <c r="X2288" s="27"/>
      <c r="Y2288" s="27">
        <v>772385</v>
      </c>
      <c r="Z2288" s="27" t="s">
        <v>10390</v>
      </c>
      <c r="AA2288" s="27" t="s">
        <v>7415</v>
      </c>
    </row>
    <row r="2289" spans="1:27" x14ac:dyDescent="0.3">
      <c r="A2289" s="11" t="s">
        <v>6049</v>
      </c>
      <c r="B2289" s="27" t="s">
        <v>11300</v>
      </c>
      <c r="M2289" s="22" t="str">
        <f t="shared" si="41"/>
        <v xml:space="preserve">VOLKSWAGEN : VARIOS - VARIOS |  :  -  |  :  - </v>
      </c>
      <c r="N2289" s="12" t="s">
        <v>1668</v>
      </c>
      <c r="O2289" s="12"/>
      <c r="P2289" s="12"/>
      <c r="Q2289" s="12" t="s">
        <v>1021</v>
      </c>
      <c r="R2289" s="11"/>
      <c r="S2289" s="11"/>
      <c r="T2289" s="11" t="s">
        <v>1021</v>
      </c>
      <c r="U2289" s="11"/>
      <c r="V2289" s="11"/>
      <c r="W2289" s="27" t="s">
        <v>8498</v>
      </c>
      <c r="X2289" s="27"/>
      <c r="Y2289" s="27">
        <v>3780</v>
      </c>
      <c r="Z2289" s="27" t="s">
        <v>10391</v>
      </c>
      <c r="AA2289" s="27" t="s">
        <v>7373</v>
      </c>
    </row>
    <row r="2290" spans="1:27" x14ac:dyDescent="0.3">
      <c r="A2290" s="11" t="s">
        <v>6050</v>
      </c>
      <c r="B2290" s="27" t="s">
        <v>7527</v>
      </c>
      <c r="M2290" s="22" t="str">
        <f t="shared" si="41"/>
        <v xml:space="preserve">VARIOS : VARIOS - VARIOS |  :  -  |  :  - </v>
      </c>
      <c r="N2290" s="12" t="s">
        <v>1021</v>
      </c>
      <c r="O2290" s="12"/>
      <c r="P2290" s="12"/>
      <c r="Q2290" s="12" t="s">
        <v>1021</v>
      </c>
      <c r="R2290" s="11"/>
      <c r="S2290" s="11"/>
      <c r="T2290" s="11" t="s">
        <v>1021</v>
      </c>
      <c r="U2290" s="11"/>
      <c r="V2290" s="11"/>
      <c r="W2290" s="27" t="s">
        <v>8499</v>
      </c>
      <c r="X2290" s="27"/>
      <c r="Y2290" s="27">
        <v>2359</v>
      </c>
      <c r="Z2290" s="27">
        <v>2359</v>
      </c>
      <c r="AA2290" s="27" t="s">
        <v>7416</v>
      </c>
    </row>
    <row r="2291" spans="1:27" x14ac:dyDescent="0.3">
      <c r="A2291" s="11" t="s">
        <v>6051</v>
      </c>
      <c r="B2291" s="27"/>
      <c r="M2291" s="22" t="str">
        <f t="shared" si="41"/>
        <v xml:space="preserve">HYUNDAI : GRASE,PORTER - 4BB,D4BA,D4B | MITSUBISHI : VARIOS - L200 |  :  - </v>
      </c>
      <c r="N2291" s="12" t="s">
        <v>1002</v>
      </c>
      <c r="O2291" s="12" t="s">
        <v>1004</v>
      </c>
      <c r="P2291" s="12"/>
      <c r="Q2291" s="12" t="s">
        <v>10919</v>
      </c>
      <c r="R2291" s="11" t="s">
        <v>1021</v>
      </c>
      <c r="S2291" s="11"/>
      <c r="T2291" s="11" t="s">
        <v>10920</v>
      </c>
      <c r="U2291" s="11" t="s">
        <v>2796</v>
      </c>
      <c r="V2291" s="11"/>
      <c r="W2291" s="27" t="s">
        <v>7936</v>
      </c>
      <c r="X2291" s="27"/>
      <c r="Y2291" s="27" t="s">
        <v>9416</v>
      </c>
      <c r="Z2291" s="27" t="s">
        <v>9416</v>
      </c>
      <c r="AA2291" s="27"/>
    </row>
    <row r="2292" spans="1:27" x14ac:dyDescent="0.3">
      <c r="A2292" s="11" t="s">
        <v>6052</v>
      </c>
      <c r="B2292" s="27"/>
      <c r="M2292" s="22" t="str">
        <f t="shared" si="41"/>
        <v xml:space="preserve">KIA : KONGO,2700 - J2 |  :  -  |  :  - </v>
      </c>
      <c r="N2292" s="12" t="s">
        <v>1001</v>
      </c>
      <c r="O2292" s="12"/>
      <c r="P2292" s="12"/>
      <c r="Q2292" s="12" t="s">
        <v>10921</v>
      </c>
      <c r="R2292" s="11"/>
      <c r="S2292" s="11"/>
      <c r="T2292" s="11" t="s">
        <v>1954</v>
      </c>
      <c r="U2292" s="11"/>
      <c r="V2292" s="11"/>
      <c r="W2292" s="27" t="s">
        <v>8278</v>
      </c>
      <c r="X2292" s="27"/>
      <c r="Y2292" s="27" t="s">
        <v>9417</v>
      </c>
      <c r="Z2292" s="27" t="s">
        <v>9417</v>
      </c>
      <c r="AA2292" s="27"/>
    </row>
    <row r="2293" spans="1:27" x14ac:dyDescent="0.3">
      <c r="A2293" s="11" t="s">
        <v>6053</v>
      </c>
      <c r="B2293" s="27" t="s">
        <v>11300</v>
      </c>
      <c r="M2293" s="22" t="str">
        <f t="shared" si="41"/>
        <v xml:space="preserve">VARIOS : VARIOS - VARIOS |  :  -  |  :  - </v>
      </c>
      <c r="N2293" s="12" t="s">
        <v>1021</v>
      </c>
      <c r="O2293" s="12"/>
      <c r="P2293" s="12"/>
      <c r="Q2293" s="12" t="s">
        <v>1021</v>
      </c>
      <c r="R2293" s="11"/>
      <c r="S2293" s="11"/>
      <c r="T2293" s="11" t="s">
        <v>1021</v>
      </c>
      <c r="U2293" s="11"/>
      <c r="V2293" s="11"/>
      <c r="W2293" s="27" t="s">
        <v>7592</v>
      </c>
      <c r="X2293" s="27"/>
      <c r="Y2293" s="27" t="s">
        <v>9418</v>
      </c>
      <c r="Z2293" s="27" t="s">
        <v>9418</v>
      </c>
      <c r="AA2293" s="27" t="s">
        <v>7160</v>
      </c>
    </row>
    <row r="2294" spans="1:27" x14ac:dyDescent="0.3">
      <c r="A2294" s="11" t="s">
        <v>6054</v>
      </c>
      <c r="B2294" s="27" t="s">
        <v>11307</v>
      </c>
      <c r="M2294" s="22" t="str">
        <f t="shared" si="41"/>
        <v xml:space="preserve">VARIOS : VARIOS - VARIOS |  :  -  |  :  - </v>
      </c>
      <c r="N2294" s="12" t="s">
        <v>1021</v>
      </c>
      <c r="O2294" s="12"/>
      <c r="P2294" s="12"/>
      <c r="Q2294" s="12" t="s">
        <v>1021</v>
      </c>
      <c r="R2294" s="11"/>
      <c r="S2294" s="11"/>
      <c r="T2294" s="11" t="s">
        <v>1021</v>
      </c>
      <c r="U2294" s="11"/>
      <c r="V2294" s="11"/>
      <c r="W2294" s="27" t="s">
        <v>8500</v>
      </c>
      <c r="X2294" s="27"/>
      <c r="Y2294" s="27" t="s">
        <v>9419</v>
      </c>
      <c r="Z2294" s="27"/>
      <c r="AA2294" s="27" t="s">
        <v>7210</v>
      </c>
    </row>
    <row r="2295" spans="1:27" ht="37.5" x14ac:dyDescent="0.3">
      <c r="A2295" s="11" t="s">
        <v>6055</v>
      </c>
      <c r="B2295" s="27" t="s">
        <v>11300</v>
      </c>
      <c r="M2295" s="22" t="str">
        <f t="shared" si="41"/>
        <v xml:space="preserve">TOYOTA : COROLLA - VARIOS |  :  -  |  :  - </v>
      </c>
      <c r="N2295" s="12" t="s">
        <v>1008</v>
      </c>
      <c r="O2295" s="12"/>
      <c r="P2295" s="12"/>
      <c r="Q2295" s="12" t="s">
        <v>1682</v>
      </c>
      <c r="R2295" s="11"/>
      <c r="S2295" s="11"/>
      <c r="T2295" s="11" t="s">
        <v>1021</v>
      </c>
      <c r="U2295" s="11"/>
      <c r="V2295" s="11"/>
      <c r="W2295" s="27" t="s">
        <v>7594</v>
      </c>
      <c r="X2295" s="27"/>
      <c r="Y2295" s="27" t="s">
        <v>9420</v>
      </c>
      <c r="Z2295" s="27" t="s">
        <v>9420</v>
      </c>
      <c r="AA2295" s="27" t="s">
        <v>7417</v>
      </c>
    </row>
    <row r="2296" spans="1:27" x14ac:dyDescent="0.3">
      <c r="A2296" s="11" t="s">
        <v>6056</v>
      </c>
      <c r="B2296" s="27" t="s">
        <v>11307</v>
      </c>
      <c r="M2296" s="22" t="str">
        <f t="shared" si="41"/>
        <v xml:space="preserve">MITSUBISHI : CANTER - ROSA |  :  -  |  :  - </v>
      </c>
      <c r="N2296" s="12" t="s">
        <v>1004</v>
      </c>
      <c r="O2296" s="12"/>
      <c r="P2296" s="12"/>
      <c r="Q2296" s="12" t="s">
        <v>1633</v>
      </c>
      <c r="R2296" s="11"/>
      <c r="S2296" s="11"/>
      <c r="T2296" s="11" t="s">
        <v>1781</v>
      </c>
      <c r="U2296" s="11"/>
      <c r="V2296" s="11"/>
      <c r="W2296" s="27" t="s">
        <v>7596</v>
      </c>
      <c r="X2296" s="27"/>
      <c r="Y2296" s="27" t="s">
        <v>9421</v>
      </c>
      <c r="Z2296" s="27"/>
      <c r="AA2296" s="27" t="s">
        <v>7160</v>
      </c>
    </row>
    <row r="2297" spans="1:27" x14ac:dyDescent="0.3">
      <c r="A2297" s="11" t="s">
        <v>6057</v>
      </c>
      <c r="B2297" s="27" t="s">
        <v>11307</v>
      </c>
      <c r="M2297" s="22" t="str">
        <f t="shared" si="41"/>
        <v xml:space="preserve">VARIOS : VARIOS - VARIOS |  :  -  |  :  - </v>
      </c>
      <c r="N2297" s="12" t="s">
        <v>1021</v>
      </c>
      <c r="O2297" s="12"/>
      <c r="P2297" s="12"/>
      <c r="Q2297" s="12" t="s">
        <v>1021</v>
      </c>
      <c r="R2297" s="11"/>
      <c r="S2297" s="11"/>
      <c r="T2297" s="11" t="s">
        <v>1021</v>
      </c>
      <c r="U2297" s="11"/>
      <c r="V2297" s="11"/>
      <c r="W2297" s="27" t="s">
        <v>8501</v>
      </c>
      <c r="X2297" s="27"/>
      <c r="Y2297" s="27" t="s">
        <v>9422</v>
      </c>
      <c r="Z2297" s="27"/>
      <c r="AA2297" s="27" t="s">
        <v>7210</v>
      </c>
    </row>
    <row r="2298" spans="1:27" x14ac:dyDescent="0.3">
      <c r="A2298" s="11" t="s">
        <v>6058</v>
      </c>
      <c r="B2298" s="27" t="s">
        <v>11300</v>
      </c>
      <c r="M2298" s="22" t="str">
        <f t="shared" si="41"/>
        <v xml:space="preserve">VARIOS : VARIOS - VARIOS | NISSAN : SENTRA AD - GA13 GA15 GA16 |  :  - </v>
      </c>
      <c r="N2298" s="12" t="s">
        <v>1021</v>
      </c>
      <c r="O2298" s="12" t="s">
        <v>1003</v>
      </c>
      <c r="P2298" s="12"/>
      <c r="Q2298" s="12" t="s">
        <v>1021</v>
      </c>
      <c r="R2298" s="11" t="s">
        <v>10922</v>
      </c>
      <c r="S2298" s="11"/>
      <c r="T2298" s="11" t="s">
        <v>1021</v>
      </c>
      <c r="U2298" s="11" t="s">
        <v>10923</v>
      </c>
      <c r="V2298" s="11"/>
      <c r="W2298" s="27" t="s">
        <v>7600</v>
      </c>
      <c r="X2298" s="27"/>
      <c r="Y2298" s="27" t="s">
        <v>9423</v>
      </c>
      <c r="Z2298" s="27" t="s">
        <v>10392</v>
      </c>
      <c r="AA2298" s="27" t="s">
        <v>7164</v>
      </c>
    </row>
    <row r="2299" spans="1:27" x14ac:dyDescent="0.3">
      <c r="A2299" s="11" t="s">
        <v>6059</v>
      </c>
      <c r="B2299" s="27" t="s">
        <v>11307</v>
      </c>
      <c r="M2299" s="22" t="str">
        <f t="shared" si="41"/>
        <v xml:space="preserve">VARIOS : VARIOS - VARIOS |  :  -  |  :  - </v>
      </c>
      <c r="N2299" s="12" t="s">
        <v>1021</v>
      </c>
      <c r="O2299" s="12"/>
      <c r="P2299" s="12"/>
      <c r="Q2299" s="12" t="s">
        <v>1021</v>
      </c>
      <c r="R2299" s="11"/>
      <c r="S2299" s="11"/>
      <c r="T2299" s="11" t="s">
        <v>1021</v>
      </c>
      <c r="U2299" s="11"/>
      <c r="V2299" s="11"/>
      <c r="W2299" s="27" t="s">
        <v>8502</v>
      </c>
      <c r="X2299" s="27"/>
      <c r="Y2299" s="27" t="s">
        <v>9424</v>
      </c>
      <c r="Z2299" s="27"/>
      <c r="AA2299" s="27" t="s">
        <v>7418</v>
      </c>
    </row>
    <row r="2300" spans="1:27" x14ac:dyDescent="0.3">
      <c r="A2300" s="11" t="s">
        <v>6060</v>
      </c>
      <c r="B2300" s="27" t="s">
        <v>7527</v>
      </c>
      <c r="M2300" s="22" t="str">
        <f t="shared" si="41"/>
        <v xml:space="preserve">TOYOTA : COASTER - 2KD, 5L, 14B |  :  -  |  :  - </v>
      </c>
      <c r="N2300" s="12" t="s">
        <v>1008</v>
      </c>
      <c r="O2300" s="12"/>
      <c r="P2300" s="12"/>
      <c r="Q2300" s="12" t="s">
        <v>1679</v>
      </c>
      <c r="R2300" s="11"/>
      <c r="S2300" s="11"/>
      <c r="T2300" s="11" t="s">
        <v>10924</v>
      </c>
      <c r="U2300" s="11"/>
      <c r="V2300" s="11"/>
      <c r="W2300" s="27" t="s">
        <v>8503</v>
      </c>
      <c r="X2300" s="27"/>
      <c r="Y2300" s="27" t="s">
        <v>9425</v>
      </c>
      <c r="Z2300" s="27"/>
      <c r="AA2300" s="27" t="s">
        <v>7162</v>
      </c>
    </row>
    <row r="2301" spans="1:27" x14ac:dyDescent="0.3">
      <c r="A2301" s="11" t="s">
        <v>6061</v>
      </c>
      <c r="B2301" s="27" t="s">
        <v>11307</v>
      </c>
      <c r="M2301" s="22" t="str">
        <f t="shared" si="41"/>
        <v xml:space="preserve">HONDA : VARIOS - VARIOS |  :  -  |  :  - </v>
      </c>
      <c r="N2301" s="12" t="s">
        <v>1017</v>
      </c>
      <c r="O2301" s="12"/>
      <c r="P2301" s="12"/>
      <c r="Q2301" s="12" t="s">
        <v>1021</v>
      </c>
      <c r="R2301" s="11"/>
      <c r="S2301" s="11"/>
      <c r="T2301" s="11" t="s">
        <v>1021</v>
      </c>
      <c r="U2301" s="11"/>
      <c r="V2301" s="11"/>
      <c r="W2301" s="27" t="s">
        <v>8504</v>
      </c>
      <c r="X2301" s="27"/>
      <c r="Y2301" s="27" t="s">
        <v>9426</v>
      </c>
      <c r="Z2301" s="27"/>
      <c r="AA2301" s="27" t="s">
        <v>7165</v>
      </c>
    </row>
    <row r="2302" spans="1:27" x14ac:dyDescent="0.3">
      <c r="A2302" s="11" t="s">
        <v>6062</v>
      </c>
      <c r="B2302" s="27" t="s">
        <v>11307</v>
      </c>
      <c r="M2302" s="22" t="str">
        <f t="shared" si="41"/>
        <v xml:space="preserve">VARIOS : VARIOS - VARIOS |  :  -  |  :  - </v>
      </c>
      <c r="N2302" s="12" t="s">
        <v>1021</v>
      </c>
      <c r="O2302" s="12"/>
      <c r="P2302" s="12"/>
      <c r="Q2302" s="12" t="s">
        <v>1021</v>
      </c>
      <c r="R2302" s="11"/>
      <c r="S2302" s="11"/>
      <c r="T2302" s="11" t="s">
        <v>1021</v>
      </c>
      <c r="U2302" s="11"/>
      <c r="V2302" s="11"/>
      <c r="W2302" s="27" t="s">
        <v>8115</v>
      </c>
      <c r="X2302" s="27"/>
      <c r="Y2302" s="27" t="s">
        <v>9427</v>
      </c>
      <c r="Z2302" s="27"/>
      <c r="AA2302" s="27" t="s">
        <v>7210</v>
      </c>
    </row>
    <row r="2303" spans="1:27" x14ac:dyDescent="0.3">
      <c r="A2303" s="11" t="s">
        <v>6063</v>
      </c>
      <c r="B2303" s="27" t="s">
        <v>7527</v>
      </c>
      <c r="M2303" s="22" t="str">
        <f t="shared" si="41"/>
        <v xml:space="preserve">VARIOS : VARIOS - VARIOS |  :  -  |  :  - </v>
      </c>
      <c r="N2303" s="12" t="s">
        <v>1021</v>
      </c>
      <c r="O2303" s="12"/>
      <c r="P2303" s="12"/>
      <c r="Q2303" s="12" t="s">
        <v>1021</v>
      </c>
      <c r="R2303" s="11"/>
      <c r="S2303" s="11"/>
      <c r="T2303" s="11" t="s">
        <v>1021</v>
      </c>
      <c r="U2303" s="11"/>
      <c r="V2303" s="11"/>
      <c r="W2303" s="27" t="s">
        <v>8505</v>
      </c>
      <c r="X2303" s="27"/>
      <c r="Y2303" s="27" t="s">
        <v>9428</v>
      </c>
      <c r="Z2303" s="27"/>
      <c r="AA2303" s="27" t="s">
        <v>7419</v>
      </c>
    </row>
    <row r="2304" spans="1:27" x14ac:dyDescent="0.3">
      <c r="A2304" s="11" t="s">
        <v>6064</v>
      </c>
      <c r="B2304" s="27" t="s">
        <v>11307</v>
      </c>
      <c r="M2304" s="22" t="str">
        <f t="shared" si="41"/>
        <v xml:space="preserve">VARIOS : VARIOS - VARIOS |  :  -  |  :  - </v>
      </c>
      <c r="N2304" s="12" t="s">
        <v>1021</v>
      </c>
      <c r="O2304" s="12"/>
      <c r="P2304" s="12"/>
      <c r="Q2304" s="12" t="s">
        <v>1021</v>
      </c>
      <c r="R2304" s="11"/>
      <c r="S2304" s="11"/>
      <c r="T2304" s="11" t="s">
        <v>1021</v>
      </c>
      <c r="U2304" s="11"/>
      <c r="V2304" s="11"/>
      <c r="W2304" s="27" t="s">
        <v>8397</v>
      </c>
      <c r="X2304" s="27"/>
      <c r="Y2304" s="27" t="s">
        <v>9429</v>
      </c>
      <c r="Z2304" s="27" t="s">
        <v>9429</v>
      </c>
      <c r="AA2304" s="27" t="s">
        <v>7420</v>
      </c>
    </row>
    <row r="2305" spans="1:27" x14ac:dyDescent="0.3">
      <c r="A2305" s="11" t="s">
        <v>6065</v>
      </c>
      <c r="B2305" s="27" t="s">
        <v>11307</v>
      </c>
      <c r="M2305" s="22" t="str">
        <f t="shared" si="41"/>
        <v xml:space="preserve">VARIOS : VARIOS - VARIOS |  :  -  |  :  - </v>
      </c>
      <c r="N2305" s="12" t="s">
        <v>1021</v>
      </c>
      <c r="O2305" s="12"/>
      <c r="P2305" s="12"/>
      <c r="Q2305" s="12" t="s">
        <v>1021</v>
      </c>
      <c r="R2305" s="11"/>
      <c r="S2305" s="11"/>
      <c r="T2305" s="11" t="s">
        <v>1021</v>
      </c>
      <c r="U2305" s="11"/>
      <c r="V2305" s="11"/>
      <c r="W2305" s="27" t="s">
        <v>8451</v>
      </c>
      <c r="X2305" s="27"/>
      <c r="Y2305" s="27" t="s">
        <v>9430</v>
      </c>
      <c r="Z2305" s="27"/>
      <c r="AA2305" s="27" t="s">
        <v>7210</v>
      </c>
    </row>
    <row r="2306" spans="1:27" ht="37.5" x14ac:dyDescent="0.3">
      <c r="A2306" s="11" t="s">
        <v>6066</v>
      </c>
      <c r="B2306" s="27" t="s">
        <v>11307</v>
      </c>
      <c r="M2306" s="22" t="str">
        <f t="shared" si="41"/>
        <v xml:space="preserve">VOLKSWAGEN : GOLD - VARIOS |  :  -  |  :  - </v>
      </c>
      <c r="N2306" s="12" t="s">
        <v>1668</v>
      </c>
      <c r="O2306" s="12"/>
      <c r="P2306" s="12"/>
      <c r="Q2306" s="12" t="s">
        <v>10925</v>
      </c>
      <c r="R2306" s="11"/>
      <c r="S2306" s="11"/>
      <c r="T2306" s="11" t="s">
        <v>1021</v>
      </c>
      <c r="U2306" s="11"/>
      <c r="V2306" s="11"/>
      <c r="W2306" s="27" t="s">
        <v>7608</v>
      </c>
      <c r="X2306" s="27"/>
      <c r="Y2306" s="27" t="s">
        <v>9431</v>
      </c>
      <c r="Z2306" s="27"/>
      <c r="AA2306" s="27" t="s">
        <v>7168</v>
      </c>
    </row>
    <row r="2307" spans="1:27" x14ac:dyDescent="0.3">
      <c r="A2307" s="11" t="s">
        <v>6067</v>
      </c>
      <c r="B2307" s="27" t="s">
        <v>11307</v>
      </c>
      <c r="M2307" s="22" t="str">
        <f t="shared" si="41"/>
        <v xml:space="preserve">VARIOS : VARIOS - VARIOS |  :  -  |  :  - </v>
      </c>
      <c r="N2307" s="12" t="s">
        <v>1021</v>
      </c>
      <c r="O2307" s="12"/>
      <c r="P2307" s="12"/>
      <c r="Q2307" s="12" t="s">
        <v>1021</v>
      </c>
      <c r="R2307" s="11"/>
      <c r="S2307" s="11"/>
      <c r="T2307" s="11" t="s">
        <v>1021</v>
      </c>
      <c r="U2307" s="11"/>
      <c r="V2307" s="11"/>
      <c r="W2307" s="27" t="s">
        <v>8120</v>
      </c>
      <c r="X2307" s="27"/>
      <c r="Y2307" s="27" t="s">
        <v>9432</v>
      </c>
      <c r="Z2307" s="27" t="s">
        <v>9432</v>
      </c>
      <c r="AA2307" s="27" t="s">
        <v>7421</v>
      </c>
    </row>
    <row r="2308" spans="1:27" x14ac:dyDescent="0.3">
      <c r="A2308" s="11" t="s">
        <v>6068</v>
      </c>
      <c r="B2308" s="27" t="s">
        <v>11300</v>
      </c>
      <c r="M2308" s="22" t="str">
        <f t="shared" si="41"/>
        <v xml:space="preserve">MITSUBISHI : CANTER ROSA,(KIT 2 PZAS) - VARIOS |  :  -  |  :  - </v>
      </c>
      <c r="N2308" s="12" t="s">
        <v>1004</v>
      </c>
      <c r="O2308" s="12"/>
      <c r="P2308" s="12"/>
      <c r="Q2308" s="12" t="s">
        <v>10926</v>
      </c>
      <c r="R2308" s="11"/>
      <c r="S2308" s="11"/>
      <c r="T2308" s="11" t="s">
        <v>1021</v>
      </c>
      <c r="U2308" s="11"/>
      <c r="V2308" s="11"/>
      <c r="W2308" s="27" t="s">
        <v>8506</v>
      </c>
      <c r="X2308" s="27"/>
      <c r="Y2308" s="27" t="s">
        <v>9433</v>
      </c>
      <c r="Z2308" s="27" t="s">
        <v>9433</v>
      </c>
      <c r="AA2308" s="27" t="s">
        <v>7166</v>
      </c>
    </row>
    <row r="2309" spans="1:27" x14ac:dyDescent="0.3">
      <c r="A2309" s="11" t="s">
        <v>6069</v>
      </c>
      <c r="B2309" s="27" t="s">
        <v>11307</v>
      </c>
      <c r="M2309" s="22" t="str">
        <f t="shared" si="41"/>
        <v xml:space="preserve">MITSUBISHI : CANTER - VARIOS |  :  -  |  :  - </v>
      </c>
      <c r="N2309" s="12" t="s">
        <v>1004</v>
      </c>
      <c r="O2309" s="12"/>
      <c r="P2309" s="12"/>
      <c r="Q2309" s="12" t="s">
        <v>1633</v>
      </c>
      <c r="R2309" s="11"/>
      <c r="S2309" s="11"/>
      <c r="T2309" s="11" t="s">
        <v>1021</v>
      </c>
      <c r="U2309" s="11"/>
      <c r="V2309" s="11"/>
      <c r="W2309" s="27" t="s">
        <v>8121</v>
      </c>
      <c r="X2309" s="27"/>
      <c r="Y2309" s="27" t="s">
        <v>9434</v>
      </c>
      <c r="Z2309" s="27"/>
      <c r="AA2309" s="27" t="s">
        <v>7166</v>
      </c>
    </row>
    <row r="2310" spans="1:27" x14ac:dyDescent="0.3">
      <c r="A2310" s="11" t="s">
        <v>6070</v>
      </c>
      <c r="B2310" s="27" t="s">
        <v>11307</v>
      </c>
      <c r="M2310" s="22" t="str">
        <f t="shared" si="41"/>
        <v xml:space="preserve">NISSAN : CARAVAN - VARIOS | KIA :  -  |  :  - </v>
      </c>
      <c r="N2310" s="12" t="s">
        <v>1003</v>
      </c>
      <c r="O2310" s="12" t="s">
        <v>1001</v>
      </c>
      <c r="P2310" s="12"/>
      <c r="Q2310" s="12" t="s">
        <v>2778</v>
      </c>
      <c r="R2310" s="11"/>
      <c r="S2310" s="11"/>
      <c r="T2310" s="11" t="s">
        <v>1021</v>
      </c>
      <c r="U2310" s="11"/>
      <c r="V2310" s="11"/>
      <c r="W2310" s="27" t="s">
        <v>7611</v>
      </c>
      <c r="X2310" s="27"/>
      <c r="Y2310" s="27" t="s">
        <v>9435</v>
      </c>
      <c r="Z2310" s="27"/>
      <c r="AA2310" s="27" t="s">
        <v>7166</v>
      </c>
    </row>
    <row r="2311" spans="1:27" x14ac:dyDescent="0.3">
      <c r="A2311" s="11" t="s">
        <v>6071</v>
      </c>
      <c r="B2311" s="27" t="s">
        <v>11307</v>
      </c>
      <c r="M2311" s="22" t="str">
        <f t="shared" si="41"/>
        <v xml:space="preserve">VARIOS : INDUSTRIAL - VARIOS |  :  -  |  :  - </v>
      </c>
      <c r="N2311" s="12" t="s">
        <v>1021</v>
      </c>
      <c r="O2311" s="12"/>
      <c r="P2311" s="12"/>
      <c r="Q2311" s="12" t="s">
        <v>7210</v>
      </c>
      <c r="R2311" s="11"/>
      <c r="S2311" s="11"/>
      <c r="T2311" s="11" t="s">
        <v>1021</v>
      </c>
      <c r="U2311" s="11"/>
      <c r="V2311" s="11"/>
      <c r="W2311" s="27" t="s">
        <v>8126</v>
      </c>
      <c r="X2311" s="27"/>
      <c r="Y2311" s="27" t="s">
        <v>9436</v>
      </c>
      <c r="Z2311" s="27"/>
      <c r="AA2311" s="27" t="s">
        <v>7210</v>
      </c>
    </row>
    <row r="2312" spans="1:27" x14ac:dyDescent="0.3">
      <c r="A2312" s="11" t="s">
        <v>6072</v>
      </c>
      <c r="B2312" s="27" t="s">
        <v>11307</v>
      </c>
      <c r="M2312" s="22" t="str">
        <f t="shared" si="41"/>
        <v xml:space="preserve">VARIOS : INDUSTRIAL - VARIOS |  :  -  |  :  - </v>
      </c>
      <c r="N2312" s="12" t="s">
        <v>1021</v>
      </c>
      <c r="O2312" s="12"/>
      <c r="P2312" s="12"/>
      <c r="Q2312" s="12" t="s">
        <v>7210</v>
      </c>
      <c r="R2312" s="11"/>
      <c r="S2312" s="11"/>
      <c r="T2312" s="11" t="s">
        <v>1021</v>
      </c>
      <c r="U2312" s="11"/>
      <c r="V2312" s="11"/>
      <c r="W2312" s="27" t="s">
        <v>8127</v>
      </c>
      <c r="X2312" s="27"/>
      <c r="Y2312" s="27" t="s">
        <v>9437</v>
      </c>
      <c r="Z2312" s="27"/>
      <c r="AA2312" s="27" t="s">
        <v>7210</v>
      </c>
    </row>
    <row r="2313" spans="1:27" x14ac:dyDescent="0.3">
      <c r="A2313" s="11" t="s">
        <v>6073</v>
      </c>
      <c r="B2313" s="27" t="s">
        <v>11307</v>
      </c>
      <c r="M2313" s="22" t="str">
        <f t="shared" si="41"/>
        <v xml:space="preserve">NISSAN : CARAVAN, URVAN - VARIOS |  :  -  |  :  - </v>
      </c>
      <c r="N2313" s="12" t="s">
        <v>1003</v>
      </c>
      <c r="O2313" s="12"/>
      <c r="P2313" s="12"/>
      <c r="Q2313" s="12" t="s">
        <v>10927</v>
      </c>
      <c r="R2313" s="11"/>
      <c r="S2313" s="11"/>
      <c r="T2313" s="11" t="s">
        <v>1021</v>
      </c>
      <c r="U2313" s="11"/>
      <c r="V2313" s="11"/>
      <c r="W2313" s="27" t="s">
        <v>8507</v>
      </c>
      <c r="X2313" s="27"/>
      <c r="Y2313" s="27" t="s">
        <v>9438</v>
      </c>
      <c r="Z2313" s="27"/>
      <c r="AA2313" s="27" t="s">
        <v>7422</v>
      </c>
    </row>
    <row r="2314" spans="1:27" x14ac:dyDescent="0.3">
      <c r="A2314" s="11" t="s">
        <v>6074</v>
      </c>
      <c r="B2314" s="27" t="s">
        <v>11307</v>
      </c>
      <c r="M2314" s="22" t="str">
        <f t="shared" si="41"/>
        <v xml:space="preserve">MITSUBISHI : INDUSTRIAL - VARIOS | HYUNDAI :  -  |  :  - </v>
      </c>
      <c r="N2314" s="12" t="s">
        <v>1004</v>
      </c>
      <c r="O2314" s="12" t="s">
        <v>1002</v>
      </c>
      <c r="P2314" s="12"/>
      <c r="Q2314" s="12" t="s">
        <v>7210</v>
      </c>
      <c r="R2314" s="11"/>
      <c r="S2314" s="11"/>
      <c r="T2314" s="11" t="s">
        <v>1021</v>
      </c>
      <c r="U2314" s="11"/>
      <c r="V2314" s="11"/>
      <c r="W2314" s="27" t="s">
        <v>8508</v>
      </c>
      <c r="X2314" s="27"/>
      <c r="Y2314" s="27" t="s">
        <v>9439</v>
      </c>
      <c r="Z2314" s="27" t="s">
        <v>10393</v>
      </c>
      <c r="AA2314" s="27" t="s">
        <v>7158</v>
      </c>
    </row>
    <row r="2315" spans="1:27" x14ac:dyDescent="0.3">
      <c r="A2315" s="11" t="s">
        <v>6075</v>
      </c>
      <c r="B2315" s="27" t="s">
        <v>11300</v>
      </c>
      <c r="M2315" s="22" t="str">
        <f t="shared" si="41"/>
        <v xml:space="preserve">NISSAN : SUNNY - E15 |  :  -  |  :  - </v>
      </c>
      <c r="N2315" s="12" t="s">
        <v>1003</v>
      </c>
      <c r="O2315" s="12"/>
      <c r="P2315" s="12"/>
      <c r="Q2315" s="12" t="s">
        <v>1619</v>
      </c>
      <c r="R2315" s="11"/>
      <c r="S2315" s="11"/>
      <c r="T2315" s="11" t="s">
        <v>1974</v>
      </c>
      <c r="U2315" s="11"/>
      <c r="V2315" s="11"/>
      <c r="W2315" s="27" t="s">
        <v>7615</v>
      </c>
      <c r="X2315" s="27"/>
      <c r="Y2315" s="27" t="s">
        <v>9440</v>
      </c>
      <c r="Z2315" s="27"/>
      <c r="AA2315" s="27" t="s">
        <v>7423</v>
      </c>
    </row>
    <row r="2316" spans="1:27" x14ac:dyDescent="0.3">
      <c r="A2316" s="11" t="s">
        <v>6076</v>
      </c>
      <c r="B2316" s="27" t="s">
        <v>11300</v>
      </c>
      <c r="M2316" s="22" t="str">
        <f t="shared" si="41"/>
        <v xml:space="preserve">TOYOTA : VARIOS - 2C,2L,3L |  :  -  |  :  - </v>
      </c>
      <c r="N2316" s="12" t="s">
        <v>1008</v>
      </c>
      <c r="O2316" s="12"/>
      <c r="P2316" s="12"/>
      <c r="Q2316" s="12" t="s">
        <v>1021</v>
      </c>
      <c r="R2316" s="11"/>
      <c r="S2316" s="11"/>
      <c r="T2316" s="11" t="s">
        <v>10928</v>
      </c>
      <c r="U2316" s="11"/>
      <c r="V2316" s="11"/>
      <c r="W2316" s="27" t="s">
        <v>8509</v>
      </c>
      <c r="X2316" s="27"/>
      <c r="Y2316" s="27" t="s">
        <v>9441</v>
      </c>
      <c r="Z2316" s="27"/>
      <c r="AA2316" s="27" t="s">
        <v>7166</v>
      </c>
    </row>
    <row r="2317" spans="1:27" x14ac:dyDescent="0.3">
      <c r="A2317" s="11" t="s">
        <v>6077</v>
      </c>
      <c r="B2317" s="27" t="s">
        <v>11315</v>
      </c>
      <c r="M2317" s="22" t="str">
        <f t="shared" si="41"/>
        <v xml:space="preserve">NISSAN : CIVILIAN, STANZA(RWD) - VARIOS |  :  -  |  :  - </v>
      </c>
      <c r="N2317" s="12" t="s">
        <v>1003</v>
      </c>
      <c r="O2317" s="12"/>
      <c r="P2317" s="12"/>
      <c r="Q2317" s="12" t="s">
        <v>10929</v>
      </c>
      <c r="R2317" s="11"/>
      <c r="S2317" s="11"/>
      <c r="T2317" s="11" t="s">
        <v>1021</v>
      </c>
      <c r="U2317" s="11"/>
      <c r="V2317" s="11"/>
      <c r="W2317" s="27" t="s">
        <v>8510</v>
      </c>
      <c r="X2317" s="27"/>
      <c r="Y2317" s="27" t="s">
        <v>9442</v>
      </c>
      <c r="Z2317" s="27"/>
      <c r="AA2317" s="27" t="s">
        <v>7424</v>
      </c>
    </row>
    <row r="2318" spans="1:27" ht="37.5" x14ac:dyDescent="0.3">
      <c r="A2318" s="11" t="s">
        <v>6078</v>
      </c>
      <c r="B2318" s="27" t="s">
        <v>11307</v>
      </c>
      <c r="M2318" s="22" t="str">
        <f t="shared" si="41"/>
        <v xml:space="preserve">NISSAN : VARIOS - VARIOS |  :  -  |  :  - </v>
      </c>
      <c r="N2318" s="12" t="s">
        <v>1003</v>
      </c>
      <c r="O2318" s="12"/>
      <c r="P2318" s="12"/>
      <c r="Q2318" s="12" t="s">
        <v>1021</v>
      </c>
      <c r="R2318" s="11"/>
      <c r="S2318" s="11"/>
      <c r="T2318" s="11" t="s">
        <v>1021</v>
      </c>
      <c r="U2318" s="11"/>
      <c r="V2318" s="11"/>
      <c r="W2318" s="27" t="s">
        <v>8511</v>
      </c>
      <c r="X2318" s="27"/>
      <c r="Y2318" s="27" t="s">
        <v>9443</v>
      </c>
      <c r="Z2318" s="27" t="s">
        <v>9443</v>
      </c>
      <c r="AA2318" s="27" t="s">
        <v>7168</v>
      </c>
    </row>
    <row r="2319" spans="1:27" x14ac:dyDescent="0.3">
      <c r="A2319" s="11" t="s">
        <v>6079</v>
      </c>
      <c r="B2319" s="27" t="s">
        <v>11307</v>
      </c>
      <c r="M2319" s="22" t="str">
        <f t="shared" si="41"/>
        <v xml:space="preserve">VARIOS : INDUSTRIAL - VARIOS |  :  -  |  :  - </v>
      </c>
      <c r="N2319" s="12" t="s">
        <v>1021</v>
      </c>
      <c r="O2319" s="12"/>
      <c r="P2319" s="12"/>
      <c r="Q2319" s="12" t="s">
        <v>7210</v>
      </c>
      <c r="R2319" s="11"/>
      <c r="S2319" s="11"/>
      <c r="T2319" s="11" t="s">
        <v>1021</v>
      </c>
      <c r="U2319" s="11"/>
      <c r="V2319" s="11"/>
      <c r="W2319" s="27" t="s">
        <v>8135</v>
      </c>
      <c r="X2319" s="27"/>
      <c r="Y2319" s="27" t="s">
        <v>9444</v>
      </c>
      <c r="Z2319" s="27"/>
      <c r="AA2319" s="27" t="s">
        <v>7210</v>
      </c>
    </row>
    <row r="2320" spans="1:27" ht="37.5" x14ac:dyDescent="0.3">
      <c r="A2320" s="11" t="s">
        <v>6080</v>
      </c>
      <c r="B2320" s="27" t="s">
        <v>11307</v>
      </c>
      <c r="M2320" s="22" t="str">
        <f t="shared" si="41"/>
        <v xml:space="preserve">TOYOTA : INDUSTRIAL - VARIOS | NISSAN :  -  |  :  - </v>
      </c>
      <c r="N2320" s="12" t="s">
        <v>1008</v>
      </c>
      <c r="O2320" s="12" t="s">
        <v>1003</v>
      </c>
      <c r="P2320" s="12"/>
      <c r="Q2320" s="12" t="s">
        <v>7210</v>
      </c>
      <c r="R2320" s="11"/>
      <c r="S2320" s="11"/>
      <c r="T2320" s="11" t="s">
        <v>1021</v>
      </c>
      <c r="U2320" s="11"/>
      <c r="V2320" s="11"/>
      <c r="W2320" s="27" t="s">
        <v>7628</v>
      </c>
      <c r="X2320" s="27"/>
      <c r="Y2320" s="27" t="s">
        <v>9445</v>
      </c>
      <c r="Z2320" s="27"/>
      <c r="AA2320" s="27" t="s">
        <v>7168</v>
      </c>
    </row>
    <row r="2321" spans="1:27" ht="37.5" x14ac:dyDescent="0.3">
      <c r="A2321" s="11" t="s">
        <v>6081</v>
      </c>
      <c r="B2321" s="27" t="s">
        <v>11301</v>
      </c>
      <c r="M2321" s="22" t="str">
        <f t="shared" si="41"/>
        <v xml:space="preserve">TOYOTA : VARIOS - VARIOS |  :  -  |  :  - </v>
      </c>
      <c r="N2321" s="12" t="s">
        <v>1008</v>
      </c>
      <c r="O2321" s="12"/>
      <c r="P2321" s="12"/>
      <c r="Q2321" s="12" t="s">
        <v>1021</v>
      </c>
      <c r="R2321" s="11"/>
      <c r="S2321" s="11"/>
      <c r="T2321" s="11" t="s">
        <v>1021</v>
      </c>
      <c r="U2321" s="11"/>
      <c r="V2321" s="11"/>
      <c r="W2321" s="27" t="s">
        <v>8512</v>
      </c>
      <c r="X2321" s="27"/>
      <c r="Y2321" s="27" t="s">
        <v>9446</v>
      </c>
      <c r="Z2321" s="27"/>
      <c r="AA2321" s="27" t="s">
        <v>7168</v>
      </c>
    </row>
    <row r="2322" spans="1:27" x14ac:dyDescent="0.3">
      <c r="A2322" s="11" t="s">
        <v>6082</v>
      </c>
      <c r="B2322" s="27" t="s">
        <v>11300</v>
      </c>
      <c r="M2322" s="22" t="str">
        <f t="shared" si="41"/>
        <v xml:space="preserve">NISSAN : URVAN - VARIOS |  :  -  |  :  - </v>
      </c>
      <c r="N2322" s="12" t="s">
        <v>1003</v>
      </c>
      <c r="O2322" s="12"/>
      <c r="P2322" s="12"/>
      <c r="Q2322" s="12" t="s">
        <v>3182</v>
      </c>
      <c r="R2322" s="11"/>
      <c r="S2322" s="11"/>
      <c r="T2322" s="11" t="s">
        <v>1021</v>
      </c>
      <c r="U2322" s="11"/>
      <c r="V2322" s="11"/>
      <c r="W2322" s="27" t="s">
        <v>7631</v>
      </c>
      <c r="X2322" s="27"/>
      <c r="Y2322" s="27" t="s">
        <v>9447</v>
      </c>
      <c r="Z2322" s="27"/>
      <c r="AA2322" s="27" t="s">
        <v>7425</v>
      </c>
    </row>
    <row r="2323" spans="1:27" ht="37.5" x14ac:dyDescent="0.3">
      <c r="A2323" s="11" t="s">
        <v>6083</v>
      </c>
      <c r="B2323" s="27" t="s">
        <v>11307</v>
      </c>
      <c r="M2323" s="22" t="str">
        <f t="shared" si="41"/>
        <v xml:space="preserve">VARIOS : INDUSTRIAL - VARIOS |  :  -  |  :  - </v>
      </c>
      <c r="N2323" s="12" t="s">
        <v>1021</v>
      </c>
      <c r="O2323" s="12"/>
      <c r="P2323" s="12"/>
      <c r="Q2323" s="12" t="s">
        <v>7210</v>
      </c>
      <c r="R2323" s="11"/>
      <c r="S2323" s="11"/>
      <c r="T2323" s="11" t="s">
        <v>1021</v>
      </c>
      <c r="U2323" s="11"/>
      <c r="V2323" s="11"/>
      <c r="W2323" s="27" t="s">
        <v>8513</v>
      </c>
      <c r="X2323" s="27"/>
      <c r="Y2323" s="27" t="s">
        <v>9448</v>
      </c>
      <c r="Z2323" s="27"/>
      <c r="AA2323" s="27" t="s">
        <v>7426</v>
      </c>
    </row>
    <row r="2324" spans="1:27" x14ac:dyDescent="0.3">
      <c r="A2324" s="11" t="s">
        <v>6084</v>
      </c>
      <c r="B2324" s="27" t="s">
        <v>11307</v>
      </c>
      <c r="M2324" s="22" t="str">
        <f t="shared" si="41"/>
        <v xml:space="preserve">VARIOS : INDUSTRIAL - VARIOS |  :  -  |  :  - </v>
      </c>
      <c r="N2324" s="12" t="s">
        <v>1021</v>
      </c>
      <c r="O2324" s="12"/>
      <c r="P2324" s="12"/>
      <c r="Q2324" s="12" t="s">
        <v>7210</v>
      </c>
      <c r="R2324" s="11"/>
      <c r="S2324" s="11"/>
      <c r="T2324" s="11" t="s">
        <v>1021</v>
      </c>
      <c r="U2324" s="11"/>
      <c r="V2324" s="11"/>
      <c r="W2324" s="27" t="s">
        <v>8514</v>
      </c>
      <c r="X2324" s="27"/>
      <c r="Y2324" s="27" t="s">
        <v>9449</v>
      </c>
      <c r="Z2324" s="27"/>
      <c r="AA2324" s="27" t="s">
        <v>7210</v>
      </c>
    </row>
    <row r="2325" spans="1:27" x14ac:dyDescent="0.3">
      <c r="A2325" s="11" t="s">
        <v>6085</v>
      </c>
      <c r="B2325" s="27" t="s">
        <v>11307</v>
      </c>
      <c r="M2325" s="22" t="str">
        <f t="shared" si="41"/>
        <v xml:space="preserve">HONDA : INDUSTRIAL - VARIOS |  :  -  |  :  - </v>
      </c>
      <c r="N2325" s="12" t="s">
        <v>1017</v>
      </c>
      <c r="O2325" s="12"/>
      <c r="P2325" s="12"/>
      <c r="Q2325" s="12" t="s">
        <v>7210</v>
      </c>
      <c r="R2325" s="11"/>
      <c r="S2325" s="11"/>
      <c r="T2325" s="11" t="s">
        <v>1021</v>
      </c>
      <c r="U2325" s="11"/>
      <c r="V2325" s="11"/>
      <c r="W2325" s="27" t="s">
        <v>8140</v>
      </c>
      <c r="X2325" s="27"/>
      <c r="Y2325" s="27" t="s">
        <v>9450</v>
      </c>
      <c r="Z2325" s="27"/>
      <c r="AA2325" s="27" t="s">
        <v>7427</v>
      </c>
    </row>
    <row r="2326" spans="1:27" ht="37.5" x14ac:dyDescent="0.3">
      <c r="A2326" s="11" t="s">
        <v>6086</v>
      </c>
      <c r="B2326" s="27" t="s">
        <v>11307</v>
      </c>
      <c r="M2326" s="22" t="str">
        <f t="shared" si="41"/>
        <v xml:space="preserve">TOYOTA : COROLLA - 4WD |  :  -  |  :  - </v>
      </c>
      <c r="N2326" s="12" t="s">
        <v>1008</v>
      </c>
      <c r="O2326" s="12"/>
      <c r="P2326" s="12"/>
      <c r="Q2326" s="12" t="s">
        <v>1682</v>
      </c>
      <c r="R2326" s="11"/>
      <c r="S2326" s="11"/>
      <c r="T2326" s="11" t="s">
        <v>10930</v>
      </c>
      <c r="U2326" s="11"/>
      <c r="V2326" s="11"/>
      <c r="W2326" s="27" t="s">
        <v>7634</v>
      </c>
      <c r="X2326" s="27"/>
      <c r="Y2326" s="27" t="s">
        <v>9451</v>
      </c>
      <c r="Z2326" s="27"/>
      <c r="AA2326" s="27" t="s">
        <v>7168</v>
      </c>
    </row>
    <row r="2327" spans="1:27" ht="37.5" x14ac:dyDescent="0.3">
      <c r="A2327" s="11" t="s">
        <v>6087</v>
      </c>
      <c r="B2327" s="27" t="s">
        <v>11307</v>
      </c>
      <c r="M2327" s="22" t="str">
        <f t="shared" si="41"/>
        <v xml:space="preserve">TOYOTA : VARIOS - VARIOS |  :  -  |  :  - </v>
      </c>
      <c r="N2327" s="12" t="s">
        <v>1008</v>
      </c>
      <c r="O2327" s="12"/>
      <c r="P2327" s="12"/>
      <c r="Q2327" s="12" t="s">
        <v>1021</v>
      </c>
      <c r="R2327" s="11"/>
      <c r="S2327" s="11"/>
      <c r="T2327" s="11" t="s">
        <v>1021</v>
      </c>
      <c r="U2327" s="11"/>
      <c r="V2327" s="11"/>
      <c r="W2327" s="27" t="s">
        <v>8515</v>
      </c>
      <c r="X2327" s="27"/>
      <c r="Y2327" s="27" t="s">
        <v>9452</v>
      </c>
      <c r="Z2327" s="27"/>
      <c r="AA2327" s="27" t="s">
        <v>7168</v>
      </c>
    </row>
    <row r="2328" spans="1:27" ht="56.25" x14ac:dyDescent="0.3">
      <c r="A2328" s="11" t="s">
        <v>6088</v>
      </c>
      <c r="B2328" s="27" t="s">
        <v>11307</v>
      </c>
      <c r="M2328" s="22" t="str">
        <f t="shared" si="41"/>
        <v xml:space="preserve">MITSUBISHI : MONTERO - VARIOS |  :  -  |  :  - </v>
      </c>
      <c r="N2328" s="12" t="s">
        <v>1004</v>
      </c>
      <c r="O2328" s="12"/>
      <c r="P2328" s="12"/>
      <c r="Q2328" s="12" t="s">
        <v>1615</v>
      </c>
      <c r="R2328" s="11"/>
      <c r="S2328" s="11"/>
      <c r="T2328" s="11" t="s">
        <v>1021</v>
      </c>
      <c r="U2328" s="11"/>
      <c r="V2328" s="11"/>
      <c r="W2328" s="27" t="s">
        <v>8144</v>
      </c>
      <c r="X2328" s="27"/>
      <c r="Y2328" s="27" t="s">
        <v>9453</v>
      </c>
      <c r="Z2328" s="27"/>
      <c r="AA2328" s="27" t="s">
        <v>7428</v>
      </c>
    </row>
    <row r="2329" spans="1:27" x14ac:dyDescent="0.3">
      <c r="A2329" s="11" t="s">
        <v>6089</v>
      </c>
      <c r="B2329" s="27" t="s">
        <v>11307</v>
      </c>
      <c r="M2329" s="22" t="str">
        <f t="shared" si="41"/>
        <v xml:space="preserve">VARIOS : INDUSTRIAL - VARIOS |  :  -  |  :  - </v>
      </c>
      <c r="N2329" s="12" t="s">
        <v>1021</v>
      </c>
      <c r="O2329" s="12"/>
      <c r="P2329" s="12"/>
      <c r="Q2329" s="12" t="s">
        <v>7210</v>
      </c>
      <c r="R2329" s="11"/>
      <c r="S2329" s="11"/>
      <c r="T2329" s="11" t="s">
        <v>1021</v>
      </c>
      <c r="U2329" s="11"/>
      <c r="V2329" s="11"/>
      <c r="W2329" s="27" t="s">
        <v>8516</v>
      </c>
      <c r="X2329" s="27"/>
      <c r="Y2329" s="27" t="s">
        <v>9454</v>
      </c>
      <c r="Z2329" s="27" t="s">
        <v>9454</v>
      </c>
      <c r="AA2329" s="27" t="s">
        <v>7210</v>
      </c>
    </row>
    <row r="2330" spans="1:27" ht="37.5" x14ac:dyDescent="0.3">
      <c r="A2330" s="11" t="s">
        <v>6090</v>
      </c>
      <c r="B2330" s="27" t="s">
        <v>11307</v>
      </c>
      <c r="M2330" s="22" t="str">
        <f t="shared" si="41"/>
        <v xml:space="preserve">TOYOTA : COROLLA - RAV 4 |  :  -  |  :  - </v>
      </c>
      <c r="N2330" s="12" t="s">
        <v>1008</v>
      </c>
      <c r="O2330" s="12"/>
      <c r="P2330" s="12"/>
      <c r="Q2330" s="12" t="s">
        <v>1682</v>
      </c>
      <c r="R2330" s="11"/>
      <c r="S2330" s="11"/>
      <c r="T2330" s="11" t="s">
        <v>10931</v>
      </c>
      <c r="U2330" s="11"/>
      <c r="V2330" s="11"/>
      <c r="W2330" s="27" t="s">
        <v>7644</v>
      </c>
      <c r="X2330" s="27"/>
      <c r="Y2330" s="27" t="s">
        <v>9455</v>
      </c>
      <c r="Z2330" s="27"/>
      <c r="AA2330" s="27" t="s">
        <v>7168</v>
      </c>
    </row>
    <row r="2331" spans="1:27" x14ac:dyDescent="0.3">
      <c r="A2331" s="11" t="s">
        <v>6091</v>
      </c>
      <c r="B2331" s="27" t="s">
        <v>11307</v>
      </c>
      <c r="M2331" s="22" t="str">
        <f t="shared" si="41"/>
        <v xml:space="preserve">DAEWOO : VARIOS - VARIOS |  :  -  |  :  - </v>
      </c>
      <c r="N2331" s="12" t="s">
        <v>1006</v>
      </c>
      <c r="O2331" s="12"/>
      <c r="P2331" s="12"/>
      <c r="Q2331" s="12" t="s">
        <v>1021</v>
      </c>
      <c r="R2331" s="11"/>
      <c r="S2331" s="11"/>
      <c r="T2331" s="11" t="s">
        <v>1021</v>
      </c>
      <c r="U2331" s="11"/>
      <c r="V2331" s="11"/>
      <c r="W2331" s="27" t="s">
        <v>8517</v>
      </c>
      <c r="X2331" s="27"/>
      <c r="Y2331" s="27" t="s">
        <v>9456</v>
      </c>
      <c r="Z2331" s="27"/>
      <c r="AA2331" s="27" t="s">
        <v>7429</v>
      </c>
    </row>
    <row r="2332" spans="1:27" ht="37.5" x14ac:dyDescent="0.3">
      <c r="A2332" s="11" t="s">
        <v>6092</v>
      </c>
      <c r="B2332" s="27" t="s">
        <v>11307</v>
      </c>
      <c r="M2332" s="22" t="str">
        <f t="shared" si="41"/>
        <v xml:space="preserve">VARIOS : INDUSTRIAL - VARIOS |  :  -  |  :  - </v>
      </c>
      <c r="N2332" s="12" t="s">
        <v>1021</v>
      </c>
      <c r="O2332" s="12"/>
      <c r="P2332" s="12"/>
      <c r="Q2332" s="12" t="s">
        <v>7210</v>
      </c>
      <c r="R2332" s="11"/>
      <c r="S2332" s="11"/>
      <c r="T2332" s="11" t="s">
        <v>1021</v>
      </c>
      <c r="U2332" s="11"/>
      <c r="V2332" s="11"/>
      <c r="W2332" s="27" t="s">
        <v>7648</v>
      </c>
      <c r="X2332" s="27"/>
      <c r="Y2332" s="27" t="s">
        <v>9457</v>
      </c>
      <c r="Z2332" s="27"/>
      <c r="AA2332" s="27" t="s">
        <v>7179</v>
      </c>
    </row>
    <row r="2333" spans="1:27" x14ac:dyDescent="0.3">
      <c r="A2333" s="11" t="s">
        <v>6093</v>
      </c>
      <c r="B2333" s="27" t="s">
        <v>11307</v>
      </c>
      <c r="M2333" s="22" t="str">
        <f t="shared" ref="M2333:M2396" si="42">CONCATENATE(N2333," : ",Q2333," - ",T2333," | ",O2333," : ",R2333," - ",U2333," | ",P2333," : ",S2333," - ",V2333)</f>
        <v xml:space="preserve">VARIOS : INDUSTRIAL - VARIOS |  :  -  |  :  - </v>
      </c>
      <c r="N2333" s="12" t="s">
        <v>1021</v>
      </c>
      <c r="O2333" s="12"/>
      <c r="P2333" s="12"/>
      <c r="Q2333" s="12" t="s">
        <v>7210</v>
      </c>
      <c r="R2333" s="11"/>
      <c r="S2333" s="11"/>
      <c r="T2333" s="11" t="s">
        <v>1021</v>
      </c>
      <c r="U2333" s="11"/>
      <c r="V2333" s="11"/>
      <c r="W2333" s="27" t="s">
        <v>8518</v>
      </c>
      <c r="X2333" s="27"/>
      <c r="Y2333" s="27" t="s">
        <v>9458</v>
      </c>
      <c r="Z2333" s="27"/>
      <c r="AA2333" s="27" t="s">
        <v>7210</v>
      </c>
    </row>
    <row r="2334" spans="1:27" ht="37.5" x14ac:dyDescent="0.3">
      <c r="A2334" s="11" t="s">
        <v>6094</v>
      </c>
      <c r="B2334" s="27" t="s">
        <v>11307</v>
      </c>
      <c r="M2334" s="22" t="str">
        <f t="shared" si="42"/>
        <v xml:space="preserve">VARIOS : INDUSTRIAL - VARIOS |  :  -  |  :  - </v>
      </c>
      <c r="N2334" s="12" t="s">
        <v>1021</v>
      </c>
      <c r="O2334" s="12"/>
      <c r="P2334" s="12"/>
      <c r="Q2334" s="12" t="s">
        <v>7210</v>
      </c>
      <c r="R2334" s="11"/>
      <c r="S2334" s="11"/>
      <c r="T2334" s="11" t="s">
        <v>1021</v>
      </c>
      <c r="U2334" s="11"/>
      <c r="V2334" s="11"/>
      <c r="W2334" s="27" t="s">
        <v>7649</v>
      </c>
      <c r="X2334" s="27"/>
      <c r="Y2334" s="27" t="s">
        <v>9459</v>
      </c>
      <c r="Z2334" s="27" t="s">
        <v>9459</v>
      </c>
      <c r="AA2334" s="27" t="s">
        <v>7180</v>
      </c>
    </row>
    <row r="2335" spans="1:27" x14ac:dyDescent="0.3">
      <c r="A2335" s="11" t="s">
        <v>6095</v>
      </c>
      <c r="B2335" s="27" t="s">
        <v>11307</v>
      </c>
      <c r="M2335" s="22" t="str">
        <f t="shared" si="42"/>
        <v xml:space="preserve">VARIOS : INDUSTRIAL - VARIOS |  :  -  |  :  - </v>
      </c>
      <c r="N2335" s="12" t="s">
        <v>1021</v>
      </c>
      <c r="O2335" s="12"/>
      <c r="P2335" s="12"/>
      <c r="Q2335" s="12" t="s">
        <v>7210</v>
      </c>
      <c r="R2335" s="11"/>
      <c r="S2335" s="11"/>
      <c r="T2335" s="11" t="s">
        <v>1021</v>
      </c>
      <c r="U2335" s="11"/>
      <c r="V2335" s="11"/>
      <c r="W2335" s="27" t="s">
        <v>8519</v>
      </c>
      <c r="X2335" s="27"/>
      <c r="Y2335" s="27" t="s">
        <v>9460</v>
      </c>
      <c r="Z2335" s="27"/>
      <c r="AA2335" s="27" t="s">
        <v>7210</v>
      </c>
    </row>
    <row r="2336" spans="1:27" x14ac:dyDescent="0.3">
      <c r="A2336" s="11" t="s">
        <v>6096</v>
      </c>
      <c r="B2336" s="27" t="s">
        <v>7527</v>
      </c>
      <c r="M2336" s="22" t="str">
        <f t="shared" si="42"/>
        <v xml:space="preserve">NISSAN : VARIOS - FE6 |  :  -  |  :  - </v>
      </c>
      <c r="N2336" s="12" t="s">
        <v>1003</v>
      </c>
      <c r="O2336" s="12"/>
      <c r="P2336" s="12"/>
      <c r="Q2336" s="12" t="s">
        <v>1021</v>
      </c>
      <c r="R2336" s="11"/>
      <c r="S2336" s="11"/>
      <c r="T2336" s="11" t="s">
        <v>2247</v>
      </c>
      <c r="U2336" s="11"/>
      <c r="V2336" s="11"/>
      <c r="W2336" s="27" t="s">
        <v>7652</v>
      </c>
      <c r="X2336" s="27"/>
      <c r="Y2336" s="27" t="s">
        <v>9461</v>
      </c>
      <c r="Z2336" s="27"/>
      <c r="AA2336" s="27" t="s">
        <v>7158</v>
      </c>
    </row>
    <row r="2337" spans="1:27" x14ac:dyDescent="0.3">
      <c r="A2337" s="11" t="s">
        <v>6097</v>
      </c>
      <c r="B2337" s="27" t="s">
        <v>11307</v>
      </c>
      <c r="M2337" s="22" t="str">
        <f t="shared" si="42"/>
        <v xml:space="preserve">VARIOS : INDUSTRIAL - VARIOS |  :  -  |  :  - </v>
      </c>
      <c r="N2337" s="12" t="s">
        <v>1021</v>
      </c>
      <c r="O2337" s="12"/>
      <c r="P2337" s="12"/>
      <c r="Q2337" s="12" t="s">
        <v>7210</v>
      </c>
      <c r="R2337" s="11"/>
      <c r="S2337" s="11"/>
      <c r="T2337" s="11" t="s">
        <v>1021</v>
      </c>
      <c r="U2337" s="11"/>
      <c r="V2337" s="11"/>
      <c r="W2337" s="27" t="s">
        <v>8520</v>
      </c>
      <c r="X2337" s="27"/>
      <c r="Y2337" s="27" t="s">
        <v>9462</v>
      </c>
      <c r="Z2337" s="27"/>
      <c r="AA2337" s="27" t="s">
        <v>7210</v>
      </c>
    </row>
    <row r="2338" spans="1:27" x14ac:dyDescent="0.3">
      <c r="A2338" s="11" t="s">
        <v>6098</v>
      </c>
      <c r="B2338" s="27"/>
      <c r="M2338" s="22" t="str">
        <f t="shared" si="42"/>
        <v xml:space="preserve">VARIOS : INDUSTRIAL - VARIOS |  :  -  |  :  - </v>
      </c>
      <c r="N2338" s="12" t="s">
        <v>1021</v>
      </c>
      <c r="O2338" s="12"/>
      <c r="P2338" s="12"/>
      <c r="Q2338" s="12" t="s">
        <v>7210</v>
      </c>
      <c r="R2338" s="11"/>
      <c r="S2338" s="11"/>
      <c r="T2338" s="11" t="s">
        <v>1021</v>
      </c>
      <c r="U2338" s="11"/>
      <c r="V2338" s="11"/>
      <c r="W2338" s="27" t="s">
        <v>8521</v>
      </c>
      <c r="X2338" s="27"/>
      <c r="Y2338" s="27" t="s">
        <v>9463</v>
      </c>
      <c r="Z2338" s="27"/>
      <c r="AA2338" s="27" t="s">
        <v>7210</v>
      </c>
    </row>
    <row r="2339" spans="1:27" x14ac:dyDescent="0.3">
      <c r="A2339" s="11" t="s">
        <v>6099</v>
      </c>
      <c r="B2339" s="27" t="s">
        <v>11307</v>
      </c>
      <c r="M2339" s="22" t="str">
        <f t="shared" si="42"/>
        <v xml:space="preserve">CHEVROLET : SAIL - VARIOS |  :  -  |  :  - </v>
      </c>
      <c r="N2339" s="12" t="s">
        <v>1005</v>
      </c>
      <c r="O2339" s="12"/>
      <c r="P2339" s="12"/>
      <c r="Q2339" s="12" t="s">
        <v>1645</v>
      </c>
      <c r="R2339" s="11"/>
      <c r="S2339" s="11"/>
      <c r="T2339" s="11" t="s">
        <v>1021</v>
      </c>
      <c r="U2339" s="11"/>
      <c r="V2339" s="11"/>
      <c r="W2339" s="27" t="s">
        <v>8151</v>
      </c>
      <c r="X2339" s="27"/>
      <c r="Y2339" s="27" t="s">
        <v>9464</v>
      </c>
      <c r="Z2339" s="27"/>
      <c r="AA2339" s="27" t="s">
        <v>7181</v>
      </c>
    </row>
    <row r="2340" spans="1:27" x14ac:dyDescent="0.3">
      <c r="A2340" s="11" t="s">
        <v>6100</v>
      </c>
      <c r="B2340" s="27" t="s">
        <v>11300</v>
      </c>
      <c r="M2340" s="22" t="str">
        <f t="shared" si="42"/>
        <v xml:space="preserve">TOYOTA : VARIOS - 1C, 2C |  :  -  |  :  - </v>
      </c>
      <c r="N2340" s="12" t="s">
        <v>1008</v>
      </c>
      <c r="O2340" s="12"/>
      <c r="P2340" s="12"/>
      <c r="Q2340" s="12" t="s">
        <v>1021</v>
      </c>
      <c r="R2340" s="11"/>
      <c r="S2340" s="11"/>
      <c r="T2340" s="11" t="s">
        <v>3796</v>
      </c>
      <c r="U2340" s="11"/>
      <c r="V2340" s="11"/>
      <c r="W2340" s="27" t="s">
        <v>8152</v>
      </c>
      <c r="X2340" s="27"/>
      <c r="Y2340" s="27" t="s">
        <v>9465</v>
      </c>
      <c r="Z2340" s="27"/>
      <c r="AA2340" s="27" t="s">
        <v>7158</v>
      </c>
    </row>
    <row r="2341" spans="1:27" ht="37.5" x14ac:dyDescent="0.3">
      <c r="A2341" s="11" t="s">
        <v>6101</v>
      </c>
      <c r="B2341" s="27" t="s">
        <v>11307</v>
      </c>
      <c r="M2341" s="22" t="str">
        <f t="shared" si="42"/>
        <v xml:space="preserve">HONDA : CIVIC, ACCORD - VARIOS | TOYOTA :  -  |  :  - </v>
      </c>
      <c r="N2341" s="12" t="s">
        <v>1017</v>
      </c>
      <c r="O2341" s="12" t="s">
        <v>1008</v>
      </c>
      <c r="P2341" s="12"/>
      <c r="Q2341" s="12" t="s">
        <v>10792</v>
      </c>
      <c r="R2341" s="11"/>
      <c r="S2341" s="11"/>
      <c r="T2341" s="11" t="s">
        <v>1021</v>
      </c>
      <c r="U2341" s="11"/>
      <c r="V2341" s="11"/>
      <c r="W2341" s="27" t="s">
        <v>8083</v>
      </c>
      <c r="X2341" s="27"/>
      <c r="Y2341" s="27" t="s">
        <v>9466</v>
      </c>
      <c r="Z2341" s="27"/>
      <c r="AA2341" s="27" t="s">
        <v>7430</v>
      </c>
    </row>
    <row r="2342" spans="1:27" x14ac:dyDescent="0.3">
      <c r="A2342" s="11" t="s">
        <v>6102</v>
      </c>
      <c r="B2342" s="27" t="s">
        <v>11307</v>
      </c>
      <c r="M2342" s="22" t="str">
        <f t="shared" si="42"/>
        <v xml:space="preserve">TOYOTA : COASTER, DYNA - VARIOS |  :  -  |  :  - </v>
      </c>
      <c r="N2342" s="12" t="s">
        <v>1008</v>
      </c>
      <c r="O2342" s="12"/>
      <c r="P2342" s="12"/>
      <c r="Q2342" s="12" t="s">
        <v>2739</v>
      </c>
      <c r="R2342" s="11"/>
      <c r="S2342" s="11"/>
      <c r="T2342" s="11" t="s">
        <v>1021</v>
      </c>
      <c r="U2342" s="11"/>
      <c r="V2342" s="11"/>
      <c r="W2342" s="27" t="s">
        <v>8154</v>
      </c>
      <c r="X2342" s="27"/>
      <c r="Y2342" s="27" t="s">
        <v>9467</v>
      </c>
      <c r="Z2342" s="27" t="s">
        <v>9467</v>
      </c>
      <c r="AA2342" s="27" t="s">
        <v>7431</v>
      </c>
    </row>
    <row r="2343" spans="1:27" ht="37.5" x14ac:dyDescent="0.3">
      <c r="A2343" s="11" t="s">
        <v>6103</v>
      </c>
      <c r="B2343" s="27" t="s">
        <v>11307</v>
      </c>
      <c r="M2343" s="22" t="str">
        <f t="shared" si="42"/>
        <v xml:space="preserve">VARIOS : VARIOS - VARIOS |  :  -  |  :  - </v>
      </c>
      <c r="N2343" s="12" t="s">
        <v>1021</v>
      </c>
      <c r="O2343" s="12"/>
      <c r="P2343" s="12"/>
      <c r="Q2343" s="12" t="s">
        <v>1021</v>
      </c>
      <c r="R2343" s="11"/>
      <c r="S2343" s="11"/>
      <c r="T2343" s="11" t="s">
        <v>1021</v>
      </c>
      <c r="U2343" s="11"/>
      <c r="V2343" s="11"/>
      <c r="W2343" s="27" t="s">
        <v>8522</v>
      </c>
      <c r="X2343" s="27"/>
      <c r="Y2343" s="27" t="s">
        <v>9468</v>
      </c>
      <c r="Z2343" s="27" t="s">
        <v>9468</v>
      </c>
      <c r="AA2343" s="27" t="s">
        <v>7168</v>
      </c>
    </row>
    <row r="2344" spans="1:27" x14ac:dyDescent="0.3">
      <c r="A2344" s="11" t="s">
        <v>6104</v>
      </c>
      <c r="B2344" s="27" t="s">
        <v>11307</v>
      </c>
      <c r="M2344" s="22" t="str">
        <f t="shared" si="42"/>
        <v xml:space="preserve">KIA : PRIDE - VARIOS |  :  -  |  :  - </v>
      </c>
      <c r="N2344" s="12" t="s">
        <v>1001</v>
      </c>
      <c r="O2344" s="12"/>
      <c r="P2344" s="12"/>
      <c r="Q2344" s="12" t="s">
        <v>1596</v>
      </c>
      <c r="R2344" s="11"/>
      <c r="S2344" s="11"/>
      <c r="T2344" s="11" t="s">
        <v>1021</v>
      </c>
      <c r="U2344" s="11"/>
      <c r="V2344" s="11"/>
      <c r="W2344" s="27" t="s">
        <v>7660</v>
      </c>
      <c r="X2344" s="27"/>
      <c r="Y2344" s="27" t="s">
        <v>9469</v>
      </c>
      <c r="Z2344" s="27" t="s">
        <v>9469</v>
      </c>
      <c r="AA2344" s="27" t="s">
        <v>7432</v>
      </c>
    </row>
    <row r="2345" spans="1:27" ht="37.5" x14ac:dyDescent="0.3">
      <c r="A2345" s="11" t="s">
        <v>6105</v>
      </c>
      <c r="B2345" s="27" t="s">
        <v>11307</v>
      </c>
      <c r="M2345" s="22" t="str">
        <f t="shared" si="42"/>
        <v xml:space="preserve">ISUZU : VARIOS - VARIOS |  :  -  |  :  - </v>
      </c>
      <c r="N2345" s="12" t="s">
        <v>1013</v>
      </c>
      <c r="O2345" s="12"/>
      <c r="P2345" s="12"/>
      <c r="Q2345" s="12" t="s">
        <v>1021</v>
      </c>
      <c r="R2345" s="11"/>
      <c r="S2345" s="11"/>
      <c r="T2345" s="11" t="s">
        <v>1021</v>
      </c>
      <c r="U2345" s="11"/>
      <c r="V2345" s="11"/>
      <c r="W2345" s="27" t="s">
        <v>8523</v>
      </c>
      <c r="X2345" s="27"/>
      <c r="Y2345" s="27" t="s">
        <v>9470</v>
      </c>
      <c r="Z2345" s="27"/>
      <c r="AA2345" s="27" t="s">
        <v>7433</v>
      </c>
    </row>
    <row r="2346" spans="1:27" ht="37.5" x14ac:dyDescent="0.3">
      <c r="A2346" s="11" t="s">
        <v>6106</v>
      </c>
      <c r="B2346" s="27" t="s">
        <v>11300</v>
      </c>
      <c r="M2346" s="22" t="str">
        <f t="shared" si="42"/>
        <v xml:space="preserve">TOYOTA : COROLLA, RAV4 - VARIOS |  :  -  |  :  - </v>
      </c>
      <c r="N2346" s="12" t="s">
        <v>1008</v>
      </c>
      <c r="O2346" s="12"/>
      <c r="P2346" s="12"/>
      <c r="Q2346" s="12" t="s">
        <v>10932</v>
      </c>
      <c r="R2346" s="11"/>
      <c r="S2346" s="11"/>
      <c r="T2346" s="11" t="s">
        <v>1021</v>
      </c>
      <c r="U2346" s="11"/>
      <c r="V2346" s="11"/>
      <c r="W2346" s="27" t="s">
        <v>7664</v>
      </c>
      <c r="X2346" s="27"/>
      <c r="Y2346" s="27" t="s">
        <v>9471</v>
      </c>
      <c r="Z2346" s="27" t="s">
        <v>9471</v>
      </c>
      <c r="AA2346" s="27" t="s">
        <v>7434</v>
      </c>
    </row>
    <row r="2347" spans="1:27" ht="37.5" x14ac:dyDescent="0.3">
      <c r="A2347" s="11" t="s">
        <v>6107</v>
      </c>
      <c r="B2347" s="27" t="s">
        <v>11307</v>
      </c>
      <c r="M2347" s="22" t="str">
        <f t="shared" si="42"/>
        <v xml:space="preserve">TOYOTA : VARIOS - VARIOS |  :  -  |  :  - </v>
      </c>
      <c r="N2347" s="12" t="s">
        <v>1008</v>
      </c>
      <c r="O2347" s="12"/>
      <c r="P2347" s="12"/>
      <c r="Q2347" s="12" t="s">
        <v>1021</v>
      </c>
      <c r="R2347" s="11"/>
      <c r="S2347" s="11"/>
      <c r="T2347" s="11" t="s">
        <v>1021</v>
      </c>
      <c r="U2347" s="11"/>
      <c r="V2347" s="11"/>
      <c r="W2347" s="27" t="s">
        <v>8524</v>
      </c>
      <c r="X2347" s="27"/>
      <c r="Y2347" s="27" t="s">
        <v>9472</v>
      </c>
      <c r="Z2347" s="27"/>
      <c r="AA2347" s="27" t="s">
        <v>7168</v>
      </c>
    </row>
    <row r="2348" spans="1:27" ht="37.5" x14ac:dyDescent="0.3">
      <c r="A2348" s="11" t="s">
        <v>6108</v>
      </c>
      <c r="B2348" s="27" t="s">
        <v>11300</v>
      </c>
      <c r="M2348" s="22" t="str">
        <f t="shared" si="42"/>
        <v xml:space="preserve">TOYOTA : CALDINA, COROLLA, CORONA - VARIOS | NISSAN :  -  |  :  - </v>
      </c>
      <c r="N2348" s="12" t="s">
        <v>1008</v>
      </c>
      <c r="O2348" s="12" t="s">
        <v>1003</v>
      </c>
      <c r="P2348" s="12"/>
      <c r="Q2348" s="12" t="s">
        <v>10933</v>
      </c>
      <c r="R2348" s="11"/>
      <c r="S2348" s="11"/>
      <c r="T2348" s="11" t="s">
        <v>1021</v>
      </c>
      <c r="U2348" s="11"/>
      <c r="V2348" s="11"/>
      <c r="W2348" s="27" t="s">
        <v>8525</v>
      </c>
      <c r="X2348" s="27"/>
      <c r="Y2348" s="27" t="s">
        <v>9473</v>
      </c>
      <c r="Z2348" s="27"/>
      <c r="AA2348" s="27" t="s">
        <v>7168</v>
      </c>
    </row>
    <row r="2349" spans="1:27" ht="37.5" x14ac:dyDescent="0.3">
      <c r="A2349" s="11" t="s">
        <v>6109</v>
      </c>
      <c r="B2349" s="27" t="s">
        <v>11307</v>
      </c>
      <c r="M2349" s="22" t="str">
        <f t="shared" si="42"/>
        <v xml:space="preserve">TOYOTA : VARIOS - VARIOS |  :  -  |  :  - </v>
      </c>
      <c r="N2349" s="12" t="s">
        <v>1008</v>
      </c>
      <c r="O2349" s="12"/>
      <c r="P2349" s="12"/>
      <c r="Q2349" s="12" t="s">
        <v>1021</v>
      </c>
      <c r="R2349" s="11"/>
      <c r="S2349" s="11"/>
      <c r="T2349" s="11" t="s">
        <v>1021</v>
      </c>
      <c r="U2349" s="11"/>
      <c r="V2349" s="11"/>
      <c r="W2349" s="27" t="s">
        <v>8526</v>
      </c>
      <c r="X2349" s="27"/>
      <c r="Y2349" s="27" t="s">
        <v>9474</v>
      </c>
      <c r="Z2349" s="27"/>
      <c r="AA2349" s="27" t="s">
        <v>7168</v>
      </c>
    </row>
    <row r="2350" spans="1:27" ht="37.5" x14ac:dyDescent="0.3">
      <c r="A2350" s="11" t="s">
        <v>6110</v>
      </c>
      <c r="B2350" s="27" t="s">
        <v>11307</v>
      </c>
      <c r="M2350" s="22" t="str">
        <f t="shared" si="42"/>
        <v xml:space="preserve">NISSAN : SUNNY - VARIOS |  :  -  |  :  - </v>
      </c>
      <c r="N2350" s="12" t="s">
        <v>1003</v>
      </c>
      <c r="O2350" s="12"/>
      <c r="P2350" s="12"/>
      <c r="Q2350" s="12" t="s">
        <v>1619</v>
      </c>
      <c r="R2350" s="11"/>
      <c r="S2350" s="11"/>
      <c r="T2350" s="11" t="s">
        <v>1021</v>
      </c>
      <c r="U2350" s="11"/>
      <c r="V2350" s="11"/>
      <c r="W2350" s="27" t="s">
        <v>7672</v>
      </c>
      <c r="X2350" s="27"/>
      <c r="Y2350" s="27" t="s">
        <v>9475</v>
      </c>
      <c r="Z2350" s="27"/>
      <c r="AA2350" s="27" t="s">
        <v>7435</v>
      </c>
    </row>
    <row r="2351" spans="1:27" ht="37.5" x14ac:dyDescent="0.3">
      <c r="A2351" s="11" t="s">
        <v>6111</v>
      </c>
      <c r="B2351" s="27" t="s">
        <v>11307</v>
      </c>
      <c r="M2351" s="22" t="str">
        <f t="shared" si="42"/>
        <v xml:space="preserve">VARIOS : VARIOS - VARIOS |  :  -  |  :  - </v>
      </c>
      <c r="N2351" s="12" t="s">
        <v>1021</v>
      </c>
      <c r="O2351" s="12"/>
      <c r="P2351" s="12"/>
      <c r="Q2351" s="12" t="s">
        <v>1021</v>
      </c>
      <c r="R2351" s="11"/>
      <c r="S2351" s="11"/>
      <c r="T2351" s="11" t="s">
        <v>1021</v>
      </c>
      <c r="U2351" s="11"/>
      <c r="V2351" s="11"/>
      <c r="W2351" s="27" t="s">
        <v>8527</v>
      </c>
      <c r="X2351" s="27"/>
      <c r="Y2351" s="27" t="s">
        <v>9476</v>
      </c>
      <c r="Z2351" s="27"/>
      <c r="AA2351" s="27" t="s">
        <v>7168</v>
      </c>
    </row>
    <row r="2352" spans="1:27" x14ac:dyDescent="0.3">
      <c r="A2352" s="11" t="s">
        <v>6112</v>
      </c>
      <c r="B2352" s="27" t="s">
        <v>11307</v>
      </c>
      <c r="M2352" s="22" t="str">
        <f t="shared" si="42"/>
        <v xml:space="preserve">VARIOS : VARIOS - VARIOS |  :  -  |  :  - </v>
      </c>
      <c r="N2352" s="12" t="s">
        <v>1021</v>
      </c>
      <c r="O2352" s="12"/>
      <c r="P2352" s="12"/>
      <c r="Q2352" s="12" t="s">
        <v>1021</v>
      </c>
      <c r="R2352" s="11"/>
      <c r="S2352" s="11"/>
      <c r="T2352" s="11" t="s">
        <v>1021</v>
      </c>
      <c r="U2352" s="11"/>
      <c r="V2352" s="11"/>
      <c r="W2352" s="27" t="s">
        <v>8164</v>
      </c>
      <c r="X2352" s="27"/>
      <c r="Y2352" s="27" t="s">
        <v>9477</v>
      </c>
      <c r="Z2352" s="27" t="s">
        <v>9477</v>
      </c>
      <c r="AA2352" s="27" t="s">
        <v>7210</v>
      </c>
    </row>
    <row r="2353" spans="1:27" ht="37.5" x14ac:dyDescent="0.3">
      <c r="A2353" s="11" t="s">
        <v>6113</v>
      </c>
      <c r="B2353" s="27" t="s">
        <v>11364</v>
      </c>
      <c r="M2353" s="22" t="str">
        <f t="shared" si="42"/>
        <v xml:space="preserve">NISSAN : AD WAGON - VARIOS |  :  -  |  :  - </v>
      </c>
      <c r="N2353" s="12" t="s">
        <v>1003</v>
      </c>
      <c r="O2353" s="12"/>
      <c r="P2353" s="12"/>
      <c r="Q2353" s="12" t="s">
        <v>10934</v>
      </c>
      <c r="R2353" s="11"/>
      <c r="S2353" s="11"/>
      <c r="T2353" s="11" t="s">
        <v>1021</v>
      </c>
      <c r="U2353" s="11"/>
      <c r="V2353" s="11"/>
      <c r="W2353" s="27" t="s">
        <v>8166</v>
      </c>
      <c r="X2353" s="27"/>
      <c r="Y2353" s="27" t="s">
        <v>9478</v>
      </c>
      <c r="Z2353" s="27" t="s">
        <v>9478</v>
      </c>
      <c r="AA2353" s="27" t="s">
        <v>7168</v>
      </c>
    </row>
    <row r="2354" spans="1:27" x14ac:dyDescent="0.3">
      <c r="A2354" s="11" t="s">
        <v>6114</v>
      </c>
      <c r="B2354" s="27" t="s">
        <v>11307</v>
      </c>
      <c r="M2354" s="22" t="str">
        <f t="shared" si="42"/>
        <v xml:space="preserve">NISSAN : SUNNY, VANETTE 86, UP - VARIOS |  :  -  |  :  - </v>
      </c>
      <c r="N2354" s="12" t="s">
        <v>1003</v>
      </c>
      <c r="O2354" s="12"/>
      <c r="P2354" s="12"/>
      <c r="Q2354" s="12" t="s">
        <v>10935</v>
      </c>
      <c r="R2354" s="11"/>
      <c r="S2354" s="11"/>
      <c r="T2354" s="11" t="s">
        <v>1021</v>
      </c>
      <c r="U2354" s="11"/>
      <c r="V2354" s="11"/>
      <c r="W2354" s="27" t="s">
        <v>7678</v>
      </c>
      <c r="X2354" s="27"/>
      <c r="Y2354" s="27" t="s">
        <v>9479</v>
      </c>
      <c r="Z2354" s="27"/>
      <c r="AA2354" s="27" t="s">
        <v>7436</v>
      </c>
    </row>
    <row r="2355" spans="1:27" ht="37.5" x14ac:dyDescent="0.3">
      <c r="A2355" s="11" t="s">
        <v>6115</v>
      </c>
      <c r="B2355" s="27" t="s">
        <v>11307</v>
      </c>
      <c r="M2355" s="22" t="str">
        <f t="shared" si="42"/>
        <v xml:space="preserve">TOYOTA : VARIOS - VARIOS |  :  -  |  :  - </v>
      </c>
      <c r="N2355" s="12" t="s">
        <v>1008</v>
      </c>
      <c r="O2355" s="12"/>
      <c r="P2355" s="12"/>
      <c r="Q2355" s="12" t="s">
        <v>1021</v>
      </c>
      <c r="R2355" s="11"/>
      <c r="S2355" s="11"/>
      <c r="T2355" s="11" t="s">
        <v>1021</v>
      </c>
      <c r="U2355" s="11"/>
      <c r="V2355" s="11"/>
      <c r="W2355" s="27" t="s">
        <v>7682</v>
      </c>
      <c r="X2355" s="27"/>
      <c r="Y2355" s="27" t="s">
        <v>9480</v>
      </c>
      <c r="Z2355" s="27"/>
      <c r="AA2355" s="27" t="s">
        <v>7434</v>
      </c>
    </row>
    <row r="2356" spans="1:27" ht="37.5" x14ac:dyDescent="0.3">
      <c r="A2356" s="11" t="s">
        <v>6116</v>
      </c>
      <c r="B2356" s="27" t="s">
        <v>7527</v>
      </c>
      <c r="M2356" s="22" t="str">
        <f t="shared" si="42"/>
        <v xml:space="preserve">TOYOTA : VARIOS - VARIOS |  :  -  |  :  - </v>
      </c>
      <c r="N2356" s="12" t="s">
        <v>1008</v>
      </c>
      <c r="O2356" s="12"/>
      <c r="P2356" s="12"/>
      <c r="Q2356" s="12" t="s">
        <v>1021</v>
      </c>
      <c r="R2356" s="11"/>
      <c r="S2356" s="11"/>
      <c r="T2356" s="11" t="s">
        <v>1021</v>
      </c>
      <c r="U2356" s="11"/>
      <c r="V2356" s="11"/>
      <c r="W2356" s="27" t="s">
        <v>7683</v>
      </c>
      <c r="X2356" s="27"/>
      <c r="Y2356" s="27" t="s">
        <v>9481</v>
      </c>
      <c r="Z2356" s="27"/>
      <c r="AA2356" s="27" t="s">
        <v>7434</v>
      </c>
    </row>
    <row r="2357" spans="1:27" x14ac:dyDescent="0.3">
      <c r="A2357" s="11" t="s">
        <v>6117</v>
      </c>
      <c r="B2357" s="27" t="s">
        <v>11307</v>
      </c>
      <c r="M2357" s="22" t="str">
        <f t="shared" si="42"/>
        <v xml:space="preserve">VARIOS : INDUSTRIAL - VARIOS |  :  -  |  :  - </v>
      </c>
      <c r="N2357" s="12" t="s">
        <v>1021</v>
      </c>
      <c r="O2357" s="12"/>
      <c r="P2357" s="12"/>
      <c r="Q2357" s="12" t="s">
        <v>7210</v>
      </c>
      <c r="R2357" s="11"/>
      <c r="S2357" s="11"/>
      <c r="T2357" s="11" t="s">
        <v>1021</v>
      </c>
      <c r="U2357" s="11"/>
      <c r="V2357" s="11"/>
      <c r="W2357" s="27" t="s">
        <v>8170</v>
      </c>
      <c r="X2357" s="27"/>
      <c r="Y2357" s="27" t="s">
        <v>9482</v>
      </c>
      <c r="Z2357" s="27"/>
      <c r="AA2357" s="27" t="s">
        <v>7210</v>
      </c>
    </row>
    <row r="2358" spans="1:27" ht="37.5" x14ac:dyDescent="0.3">
      <c r="A2358" s="11" t="s">
        <v>6118</v>
      </c>
      <c r="B2358" s="27" t="s">
        <v>11300</v>
      </c>
      <c r="M2358" s="22" t="str">
        <f t="shared" si="42"/>
        <v xml:space="preserve">MITSUBISHI : LANCER - G62, G63, G64, 4G63 |  :  -  |  :  - </v>
      </c>
      <c r="N2358" s="12" t="s">
        <v>1004</v>
      </c>
      <c r="O2358" s="12"/>
      <c r="P2358" s="12"/>
      <c r="Q2358" s="12" t="s">
        <v>1639</v>
      </c>
      <c r="R2358" s="11"/>
      <c r="S2358" s="11"/>
      <c r="T2358" s="11" t="s">
        <v>10936</v>
      </c>
      <c r="U2358" s="11"/>
      <c r="V2358" s="11"/>
      <c r="W2358" s="27" t="s">
        <v>7684</v>
      </c>
      <c r="X2358" s="27"/>
      <c r="Y2358" s="27" t="s">
        <v>9483</v>
      </c>
      <c r="Z2358" s="27"/>
      <c r="AA2358" s="27" t="s">
        <v>7437</v>
      </c>
    </row>
    <row r="2359" spans="1:27" x14ac:dyDescent="0.3">
      <c r="A2359" s="11" t="s">
        <v>6119</v>
      </c>
      <c r="B2359" s="27" t="s">
        <v>11307</v>
      </c>
      <c r="M2359" s="22" t="str">
        <f t="shared" si="42"/>
        <v xml:space="preserve">MITSUBISHI : VARIOS - VARIOS | HYUNDAI :  -  |  :  - </v>
      </c>
      <c r="N2359" s="12" t="s">
        <v>1004</v>
      </c>
      <c r="O2359" s="12" t="s">
        <v>1002</v>
      </c>
      <c r="P2359" s="12"/>
      <c r="Q2359" s="12" t="s">
        <v>1021</v>
      </c>
      <c r="R2359" s="11"/>
      <c r="S2359" s="11"/>
      <c r="T2359" s="11" t="s">
        <v>1021</v>
      </c>
      <c r="U2359" s="11"/>
      <c r="V2359" s="11"/>
      <c r="W2359" s="27" t="s">
        <v>7590</v>
      </c>
      <c r="X2359" s="27"/>
      <c r="Y2359" s="27" t="s">
        <v>9484</v>
      </c>
      <c r="Z2359" s="27"/>
      <c r="AA2359" s="27" t="s">
        <v>7158</v>
      </c>
    </row>
    <row r="2360" spans="1:27" x14ac:dyDescent="0.3">
      <c r="A2360" s="11" t="s">
        <v>6120</v>
      </c>
      <c r="B2360" s="27" t="s">
        <v>11300</v>
      </c>
      <c r="M2360" s="22" t="str">
        <f t="shared" si="42"/>
        <v xml:space="preserve">TOYOTA : CARINA, COROLLA, CALDINA - VARIOS |  :  -  |  :  - </v>
      </c>
      <c r="N2360" s="12" t="s">
        <v>1008</v>
      </c>
      <c r="O2360" s="12"/>
      <c r="P2360" s="12"/>
      <c r="Q2360" s="12" t="s">
        <v>10937</v>
      </c>
      <c r="R2360" s="11"/>
      <c r="S2360" s="11"/>
      <c r="T2360" s="11" t="s">
        <v>1021</v>
      </c>
      <c r="U2360" s="11"/>
      <c r="V2360" s="11"/>
      <c r="W2360" s="27" t="s">
        <v>7686</v>
      </c>
      <c r="X2360" s="27"/>
      <c r="Y2360" s="27" t="s">
        <v>9485</v>
      </c>
      <c r="Z2360" s="27"/>
      <c r="AA2360" s="27" t="s">
        <v>7438</v>
      </c>
    </row>
    <row r="2361" spans="1:27" x14ac:dyDescent="0.3">
      <c r="A2361" s="11" t="s">
        <v>6121</v>
      </c>
      <c r="B2361" s="27" t="s">
        <v>11307</v>
      </c>
      <c r="M2361" s="22" t="str">
        <f t="shared" si="42"/>
        <v xml:space="preserve">SUZUKI : SAMURAY, VITARA - VARIOS | CHEVROLET :  -  |  :  - </v>
      </c>
      <c r="N2361" s="12" t="s">
        <v>1010</v>
      </c>
      <c r="O2361" s="12" t="s">
        <v>1005</v>
      </c>
      <c r="P2361" s="12"/>
      <c r="Q2361" s="12" t="s">
        <v>10938</v>
      </c>
      <c r="R2361" s="11"/>
      <c r="S2361" s="11"/>
      <c r="T2361" s="11" t="s">
        <v>1021</v>
      </c>
      <c r="U2361" s="11"/>
      <c r="V2361" s="11"/>
      <c r="W2361" s="27" t="s">
        <v>8174</v>
      </c>
      <c r="X2361" s="27"/>
      <c r="Y2361" s="27" t="s">
        <v>9486</v>
      </c>
      <c r="Z2361" s="27"/>
      <c r="AA2361" s="27" t="s">
        <v>7181</v>
      </c>
    </row>
    <row r="2362" spans="1:27" x14ac:dyDescent="0.3">
      <c r="A2362" s="11" t="s">
        <v>6122</v>
      </c>
      <c r="B2362" s="27" t="s">
        <v>11300</v>
      </c>
      <c r="M2362" s="22" t="str">
        <f t="shared" si="42"/>
        <v xml:space="preserve">TOYOTA : CARINA, COROLLA, CALDINA - VARIOS |  :  -  |  :  - </v>
      </c>
      <c r="N2362" s="12" t="s">
        <v>1008</v>
      </c>
      <c r="O2362" s="12"/>
      <c r="P2362" s="12"/>
      <c r="Q2362" s="12" t="s">
        <v>10937</v>
      </c>
      <c r="R2362" s="11"/>
      <c r="S2362" s="11"/>
      <c r="T2362" s="11" t="s">
        <v>1021</v>
      </c>
      <c r="U2362" s="11"/>
      <c r="V2362" s="11"/>
      <c r="W2362" s="27" t="s">
        <v>7689</v>
      </c>
      <c r="X2362" s="27"/>
      <c r="Y2362" s="27" t="s">
        <v>9487</v>
      </c>
      <c r="Z2362" s="27" t="s">
        <v>9487</v>
      </c>
      <c r="AA2362" s="27" t="s">
        <v>7436</v>
      </c>
    </row>
    <row r="2363" spans="1:27" ht="37.5" x14ac:dyDescent="0.3">
      <c r="A2363" s="11" t="s">
        <v>6123</v>
      </c>
      <c r="B2363" s="27" t="s">
        <v>11307</v>
      </c>
      <c r="M2363" s="22" t="str">
        <f t="shared" si="42"/>
        <v xml:space="preserve">VARIOS : VARIOS - VARIOS |  :  -  |  :  - </v>
      </c>
      <c r="N2363" s="12" t="s">
        <v>1021</v>
      </c>
      <c r="O2363" s="12"/>
      <c r="P2363" s="12"/>
      <c r="Q2363" s="12" t="s">
        <v>1021</v>
      </c>
      <c r="R2363" s="11"/>
      <c r="S2363" s="11"/>
      <c r="T2363" s="11" t="s">
        <v>1021</v>
      </c>
      <c r="U2363" s="11"/>
      <c r="V2363" s="11"/>
      <c r="W2363" s="27" t="s">
        <v>7690</v>
      </c>
      <c r="X2363" s="27"/>
      <c r="Y2363" s="27" t="s">
        <v>9488</v>
      </c>
      <c r="Z2363" s="27"/>
      <c r="AA2363" s="27" t="s">
        <v>7168</v>
      </c>
    </row>
    <row r="2364" spans="1:27" ht="37.5" x14ac:dyDescent="0.3">
      <c r="A2364" s="11" t="s">
        <v>6124</v>
      </c>
      <c r="B2364" s="27" t="s">
        <v>11307</v>
      </c>
      <c r="M2364" s="22" t="str">
        <f t="shared" si="42"/>
        <v xml:space="preserve">TOYOTA : HIACE - VARIOS |  :  -  |  :  - </v>
      </c>
      <c r="N2364" s="12" t="s">
        <v>1008</v>
      </c>
      <c r="O2364" s="12"/>
      <c r="P2364" s="12"/>
      <c r="Q2364" s="12" t="s">
        <v>2720</v>
      </c>
      <c r="R2364" s="11"/>
      <c r="S2364" s="11"/>
      <c r="T2364" s="11" t="s">
        <v>1021</v>
      </c>
      <c r="U2364" s="11"/>
      <c r="V2364" s="11"/>
      <c r="W2364" s="27" t="s">
        <v>8528</v>
      </c>
      <c r="X2364" s="27"/>
      <c r="Y2364" s="27" t="s">
        <v>9489</v>
      </c>
      <c r="Z2364" s="27"/>
      <c r="AA2364" s="27" t="s">
        <v>7168</v>
      </c>
    </row>
    <row r="2365" spans="1:27" x14ac:dyDescent="0.3">
      <c r="A2365" s="11" t="s">
        <v>6125</v>
      </c>
      <c r="B2365" s="27" t="s">
        <v>11307</v>
      </c>
      <c r="M2365" s="22" t="str">
        <f t="shared" si="42"/>
        <v xml:space="preserve">NISSAN : LD20, LD28 - J15 |  :  -  |  :  - </v>
      </c>
      <c r="N2365" s="12" t="s">
        <v>1003</v>
      </c>
      <c r="O2365" s="12"/>
      <c r="P2365" s="12"/>
      <c r="Q2365" s="12" t="s">
        <v>10939</v>
      </c>
      <c r="R2365" s="11"/>
      <c r="S2365" s="11"/>
      <c r="T2365" s="11" t="s">
        <v>3335</v>
      </c>
      <c r="U2365" s="11"/>
      <c r="V2365" s="11"/>
      <c r="W2365" s="27" t="s">
        <v>7691</v>
      </c>
      <c r="X2365" s="27"/>
      <c r="Y2365" s="27" t="s">
        <v>9490</v>
      </c>
      <c r="Z2365" s="27"/>
      <c r="AA2365" s="27" t="s">
        <v>7191</v>
      </c>
    </row>
    <row r="2366" spans="1:27" ht="37.5" x14ac:dyDescent="0.3">
      <c r="A2366" s="11" t="s">
        <v>6126</v>
      </c>
      <c r="B2366" s="27" t="s">
        <v>11307</v>
      </c>
      <c r="M2366" s="22" t="str">
        <f t="shared" si="42"/>
        <v xml:space="preserve">MITSUBISHI : VARIOS - VARIOS |  :  -  |  :  - </v>
      </c>
      <c r="N2366" s="12" t="s">
        <v>1004</v>
      </c>
      <c r="O2366" s="12"/>
      <c r="P2366" s="12"/>
      <c r="Q2366" s="12" t="s">
        <v>1021</v>
      </c>
      <c r="R2366" s="11"/>
      <c r="S2366" s="11"/>
      <c r="T2366" s="11" t="s">
        <v>1021</v>
      </c>
      <c r="U2366" s="11"/>
      <c r="V2366" s="11"/>
      <c r="W2366" s="27" t="s">
        <v>8529</v>
      </c>
      <c r="X2366" s="27"/>
      <c r="Y2366" s="27" t="s">
        <v>9491</v>
      </c>
      <c r="Z2366" s="27"/>
      <c r="AA2366" s="27" t="s">
        <v>7168</v>
      </c>
    </row>
    <row r="2367" spans="1:27" x14ac:dyDescent="0.3">
      <c r="A2367" s="11" t="s">
        <v>6127</v>
      </c>
      <c r="B2367" s="27" t="s">
        <v>11307</v>
      </c>
      <c r="M2367" s="22" t="str">
        <f t="shared" si="42"/>
        <v xml:space="preserve">VARIOS : INDUSTRIAL - VARIOS |  :  -  |  :  - </v>
      </c>
      <c r="N2367" s="12" t="s">
        <v>1021</v>
      </c>
      <c r="O2367" s="12"/>
      <c r="P2367" s="12"/>
      <c r="Q2367" s="12" t="s">
        <v>7210</v>
      </c>
      <c r="R2367" s="11"/>
      <c r="S2367" s="11"/>
      <c r="T2367" s="11" t="s">
        <v>1021</v>
      </c>
      <c r="U2367" s="11"/>
      <c r="V2367" s="11"/>
      <c r="W2367" s="27" t="s">
        <v>8530</v>
      </c>
      <c r="X2367" s="27"/>
      <c r="Y2367" s="27" t="s">
        <v>9492</v>
      </c>
      <c r="Z2367" s="27"/>
      <c r="AA2367" s="27" t="s">
        <v>7210</v>
      </c>
    </row>
    <row r="2368" spans="1:27" ht="37.5" x14ac:dyDescent="0.3">
      <c r="A2368" s="11" t="s">
        <v>6128</v>
      </c>
      <c r="B2368" s="27" t="s">
        <v>11365</v>
      </c>
      <c r="M2368" s="22" t="str">
        <f t="shared" si="42"/>
        <v xml:space="preserve">TOYOTA : VARIOS - VARIOS |  :  -  |  :  - </v>
      </c>
      <c r="N2368" s="12" t="s">
        <v>1008</v>
      </c>
      <c r="O2368" s="12"/>
      <c r="P2368" s="12"/>
      <c r="Q2368" s="12" t="s">
        <v>1021</v>
      </c>
      <c r="R2368" s="11"/>
      <c r="S2368" s="11"/>
      <c r="T2368" s="11" t="s">
        <v>1021</v>
      </c>
      <c r="U2368" s="11"/>
      <c r="V2368" s="11"/>
      <c r="W2368" s="27" t="s">
        <v>7695</v>
      </c>
      <c r="X2368" s="27"/>
      <c r="Y2368" s="27" t="s">
        <v>9493</v>
      </c>
      <c r="Z2368" s="27"/>
      <c r="AA2368" s="27" t="s">
        <v>7168</v>
      </c>
    </row>
    <row r="2369" spans="1:27" ht="37.5" x14ac:dyDescent="0.3">
      <c r="A2369" s="11" t="s">
        <v>6129</v>
      </c>
      <c r="B2369" s="27" t="s">
        <v>11307</v>
      </c>
      <c r="M2369" s="22" t="str">
        <f t="shared" si="42"/>
        <v xml:space="preserve">TOYOTA : VARIOS - VARIOS |  :  -  |  :  - </v>
      </c>
      <c r="N2369" s="12" t="s">
        <v>1008</v>
      </c>
      <c r="O2369" s="12"/>
      <c r="P2369" s="12"/>
      <c r="Q2369" s="12" t="s">
        <v>1021</v>
      </c>
      <c r="R2369" s="11"/>
      <c r="S2369" s="11"/>
      <c r="T2369" s="11" t="s">
        <v>1021</v>
      </c>
      <c r="U2369" s="11"/>
      <c r="V2369" s="11"/>
      <c r="W2369" s="27" t="s">
        <v>8531</v>
      </c>
      <c r="X2369" s="27"/>
      <c r="Y2369" s="27" t="s">
        <v>9494</v>
      </c>
      <c r="Z2369" s="27" t="s">
        <v>9494</v>
      </c>
      <c r="AA2369" s="27" t="s">
        <v>7168</v>
      </c>
    </row>
    <row r="2370" spans="1:27" x14ac:dyDescent="0.3">
      <c r="A2370" s="11" t="s">
        <v>6130</v>
      </c>
      <c r="B2370" s="27" t="s">
        <v>11307</v>
      </c>
      <c r="M2370" s="22" t="str">
        <f t="shared" si="42"/>
        <v xml:space="preserve">VARIOS : INDUSTRIAL - VARIOS |  :  -  |  :  - </v>
      </c>
      <c r="N2370" s="12" t="s">
        <v>1021</v>
      </c>
      <c r="O2370" s="12"/>
      <c r="P2370" s="12"/>
      <c r="Q2370" s="12" t="s">
        <v>7210</v>
      </c>
      <c r="R2370" s="11"/>
      <c r="S2370" s="11"/>
      <c r="T2370" s="11" t="s">
        <v>1021</v>
      </c>
      <c r="U2370" s="11"/>
      <c r="V2370" s="11"/>
      <c r="W2370" s="27" t="s">
        <v>8532</v>
      </c>
      <c r="X2370" s="27"/>
      <c r="Y2370" s="27" t="s">
        <v>9495</v>
      </c>
      <c r="Z2370" s="27"/>
      <c r="AA2370" s="27" t="s">
        <v>7210</v>
      </c>
    </row>
    <row r="2371" spans="1:27" x14ac:dyDescent="0.3">
      <c r="A2371" s="11" t="s">
        <v>6131</v>
      </c>
      <c r="B2371" s="27" t="s">
        <v>11307</v>
      </c>
      <c r="M2371" s="22" t="str">
        <f t="shared" si="42"/>
        <v xml:space="preserve">VARIOS : INDUSTRIAL - VARIOS |  :  -  |  :  - </v>
      </c>
      <c r="N2371" s="12" t="s">
        <v>1021</v>
      </c>
      <c r="O2371" s="12"/>
      <c r="P2371" s="12"/>
      <c r="Q2371" s="12" t="s">
        <v>7210</v>
      </c>
      <c r="R2371" s="11"/>
      <c r="S2371" s="11"/>
      <c r="T2371" s="11" t="s">
        <v>1021</v>
      </c>
      <c r="U2371" s="11"/>
      <c r="V2371" s="11"/>
      <c r="W2371" s="27" t="s">
        <v>8177</v>
      </c>
      <c r="X2371" s="27"/>
      <c r="Y2371" s="27" t="s">
        <v>9496</v>
      </c>
      <c r="Z2371" s="27"/>
      <c r="AA2371" s="27" t="s">
        <v>7210</v>
      </c>
    </row>
    <row r="2372" spans="1:27" ht="37.5" x14ac:dyDescent="0.3">
      <c r="A2372" s="11" t="s">
        <v>6132</v>
      </c>
      <c r="B2372" s="27" t="s">
        <v>11307</v>
      </c>
      <c r="M2372" s="22" t="str">
        <f t="shared" si="42"/>
        <v xml:space="preserve">TOYOTA : HI ACE, HILUX - VARIOS |  :  -  |  :  - </v>
      </c>
      <c r="N2372" s="12" t="s">
        <v>1008</v>
      </c>
      <c r="O2372" s="12"/>
      <c r="P2372" s="12"/>
      <c r="Q2372" s="12" t="s">
        <v>10940</v>
      </c>
      <c r="R2372" s="11"/>
      <c r="S2372" s="11"/>
      <c r="T2372" s="11" t="s">
        <v>1021</v>
      </c>
      <c r="U2372" s="11"/>
      <c r="V2372" s="11"/>
      <c r="W2372" s="27" t="s">
        <v>8418</v>
      </c>
      <c r="X2372" s="27"/>
      <c r="Y2372" s="27" t="s">
        <v>9497</v>
      </c>
      <c r="Z2372" s="27" t="s">
        <v>9497</v>
      </c>
      <c r="AA2372" s="27" t="s">
        <v>7434</v>
      </c>
    </row>
    <row r="2373" spans="1:27" x14ac:dyDescent="0.3">
      <c r="A2373" s="11" t="s">
        <v>6133</v>
      </c>
      <c r="B2373" s="27" t="s">
        <v>11307</v>
      </c>
      <c r="M2373" s="22" t="str">
        <f t="shared" si="42"/>
        <v xml:space="preserve">VARIOS : INDUSTRIAL - VARIOS |  :  -  |  :  - </v>
      </c>
      <c r="N2373" s="12" t="s">
        <v>1021</v>
      </c>
      <c r="O2373" s="12"/>
      <c r="P2373" s="12"/>
      <c r="Q2373" s="12" t="s">
        <v>7210</v>
      </c>
      <c r="R2373" s="11"/>
      <c r="S2373" s="11"/>
      <c r="T2373" s="11" t="s">
        <v>1021</v>
      </c>
      <c r="U2373" s="11"/>
      <c r="V2373" s="11"/>
      <c r="W2373" s="27" t="s">
        <v>8533</v>
      </c>
      <c r="X2373" s="27"/>
      <c r="Y2373" s="27" t="s">
        <v>9498</v>
      </c>
      <c r="Z2373" s="27"/>
      <c r="AA2373" s="27" t="s">
        <v>7210</v>
      </c>
    </row>
    <row r="2374" spans="1:27" x14ac:dyDescent="0.3">
      <c r="A2374" s="11" t="s">
        <v>6134</v>
      </c>
      <c r="B2374" s="27" t="s">
        <v>11300</v>
      </c>
      <c r="M2374" s="22" t="str">
        <f t="shared" si="42"/>
        <v xml:space="preserve">MITSUBISHI : G32-37B, 4G32-37, G3B - VARIOS |  :  -  |  :  - </v>
      </c>
      <c r="N2374" s="12" t="s">
        <v>1004</v>
      </c>
      <c r="O2374" s="12"/>
      <c r="P2374" s="12"/>
      <c r="Q2374" s="12" t="s">
        <v>10941</v>
      </c>
      <c r="R2374" s="11"/>
      <c r="S2374" s="11"/>
      <c r="T2374" s="11" t="s">
        <v>1021</v>
      </c>
      <c r="U2374" s="11"/>
      <c r="V2374" s="11"/>
      <c r="W2374" s="27" t="s">
        <v>7722</v>
      </c>
      <c r="X2374" s="27"/>
      <c r="Y2374" s="27" t="s">
        <v>9499</v>
      </c>
      <c r="Z2374" s="27"/>
      <c r="AA2374" s="27" t="s">
        <v>7216</v>
      </c>
    </row>
    <row r="2375" spans="1:27" x14ac:dyDescent="0.3">
      <c r="A2375" s="11" t="s">
        <v>6135</v>
      </c>
      <c r="B2375" s="27" t="s">
        <v>11307</v>
      </c>
      <c r="M2375" s="22" t="str">
        <f t="shared" si="42"/>
        <v xml:space="preserve">VARIOS : INDUSTRIAL - VARIOS |  :  -  |  :  - </v>
      </c>
      <c r="N2375" s="12" t="s">
        <v>1021</v>
      </c>
      <c r="O2375" s="12"/>
      <c r="P2375" s="12"/>
      <c r="Q2375" s="12" t="s">
        <v>7210</v>
      </c>
      <c r="R2375" s="11"/>
      <c r="S2375" s="11"/>
      <c r="T2375" s="11" t="s">
        <v>1021</v>
      </c>
      <c r="U2375" s="11"/>
      <c r="V2375" s="11"/>
      <c r="W2375" s="27" t="s">
        <v>8534</v>
      </c>
      <c r="X2375" s="27"/>
      <c r="Y2375" s="27" t="s">
        <v>9500</v>
      </c>
      <c r="Z2375" s="27"/>
      <c r="AA2375" s="27" t="s">
        <v>7262</v>
      </c>
    </row>
    <row r="2376" spans="1:27" x14ac:dyDescent="0.3">
      <c r="A2376" s="11" t="s">
        <v>6136</v>
      </c>
      <c r="B2376" s="27" t="s">
        <v>11307</v>
      </c>
      <c r="M2376" s="22" t="str">
        <f t="shared" si="42"/>
        <v xml:space="preserve">SUZUKI : ALTO - VARIOS |  :  -  |  :  - </v>
      </c>
      <c r="N2376" s="12" t="s">
        <v>1010</v>
      </c>
      <c r="O2376" s="12"/>
      <c r="P2376" s="12"/>
      <c r="Q2376" s="12" t="s">
        <v>1197</v>
      </c>
      <c r="R2376" s="11"/>
      <c r="S2376" s="11"/>
      <c r="T2376" s="11" t="s">
        <v>1021</v>
      </c>
      <c r="U2376" s="11"/>
      <c r="V2376" s="11"/>
      <c r="W2376" s="27" t="s">
        <v>7727</v>
      </c>
      <c r="X2376" s="27"/>
      <c r="Y2376" s="27" t="s">
        <v>9501</v>
      </c>
      <c r="Z2376" s="27"/>
      <c r="AA2376" s="27" t="s">
        <v>7203</v>
      </c>
    </row>
    <row r="2377" spans="1:27" x14ac:dyDescent="0.3">
      <c r="A2377" s="11" t="s">
        <v>6137</v>
      </c>
      <c r="B2377" s="27" t="s">
        <v>11307</v>
      </c>
      <c r="M2377" s="22" t="str">
        <f t="shared" si="42"/>
        <v xml:space="preserve">VARIOS : INDUSTRIAL - VARIOS |  :  -  |  :  - </v>
      </c>
      <c r="N2377" s="12" t="s">
        <v>1021</v>
      </c>
      <c r="O2377" s="12"/>
      <c r="P2377" s="12"/>
      <c r="Q2377" s="12" t="s">
        <v>7210</v>
      </c>
      <c r="R2377" s="11"/>
      <c r="S2377" s="11"/>
      <c r="T2377" s="11" t="s">
        <v>1021</v>
      </c>
      <c r="U2377" s="11"/>
      <c r="V2377" s="11"/>
      <c r="W2377" s="27" t="s">
        <v>8535</v>
      </c>
      <c r="X2377" s="27"/>
      <c r="Y2377" s="27" t="s">
        <v>9502</v>
      </c>
      <c r="Z2377" s="27"/>
      <c r="AA2377" s="27" t="s">
        <v>7210</v>
      </c>
    </row>
    <row r="2378" spans="1:27" x14ac:dyDescent="0.3">
      <c r="A2378" s="11" t="s">
        <v>6138</v>
      </c>
      <c r="B2378" s="27" t="s">
        <v>11315</v>
      </c>
      <c r="M2378" s="22" t="str">
        <f t="shared" si="42"/>
        <v xml:space="preserve">TOYOTA : COASTER, DYNA, STOUT - VARIOS |  :  -  |  :  - </v>
      </c>
      <c r="N2378" s="12" t="s">
        <v>1008</v>
      </c>
      <c r="O2378" s="12"/>
      <c r="P2378" s="12"/>
      <c r="Q2378" s="12" t="s">
        <v>10942</v>
      </c>
      <c r="R2378" s="11"/>
      <c r="S2378" s="11"/>
      <c r="T2378" s="11" t="s">
        <v>1021</v>
      </c>
      <c r="U2378" s="11"/>
      <c r="V2378" s="11"/>
      <c r="W2378" s="27" t="s">
        <v>7728</v>
      </c>
      <c r="X2378" s="27"/>
      <c r="Y2378" s="27" t="s">
        <v>9503</v>
      </c>
      <c r="Z2378" s="27"/>
      <c r="AA2378" s="27" t="s">
        <v>7204</v>
      </c>
    </row>
    <row r="2379" spans="1:27" x14ac:dyDescent="0.3">
      <c r="A2379" s="11" t="s">
        <v>6139</v>
      </c>
      <c r="B2379" s="27" t="s">
        <v>11307</v>
      </c>
      <c r="M2379" s="22" t="str">
        <f t="shared" si="42"/>
        <v xml:space="preserve">VARIOS : INDUSTRIAL - VARIOS |  :  -  |  :  - </v>
      </c>
      <c r="N2379" s="12" t="s">
        <v>1021</v>
      </c>
      <c r="O2379" s="12"/>
      <c r="P2379" s="12"/>
      <c r="Q2379" s="12" t="s">
        <v>7210</v>
      </c>
      <c r="R2379" s="11"/>
      <c r="S2379" s="11"/>
      <c r="T2379" s="11" t="s">
        <v>1021</v>
      </c>
      <c r="U2379" s="11"/>
      <c r="V2379" s="11"/>
      <c r="W2379" s="27" t="s">
        <v>8536</v>
      </c>
      <c r="X2379" s="27"/>
      <c r="Y2379" s="27" t="s">
        <v>9504</v>
      </c>
      <c r="Z2379" s="27"/>
      <c r="AA2379" s="27" t="s">
        <v>7210</v>
      </c>
    </row>
    <row r="2380" spans="1:27" x14ac:dyDescent="0.3">
      <c r="A2380" s="11" t="s">
        <v>6140</v>
      </c>
      <c r="B2380" s="27" t="s">
        <v>11307</v>
      </c>
      <c r="M2380" s="22" t="str">
        <f t="shared" si="42"/>
        <v xml:space="preserve">HONDA : CIVIC, ACCORD - VARIOS |  :  -  |  :  - </v>
      </c>
      <c r="N2380" s="12" t="s">
        <v>1017</v>
      </c>
      <c r="O2380" s="12"/>
      <c r="P2380" s="12"/>
      <c r="Q2380" s="12" t="s">
        <v>10792</v>
      </c>
      <c r="R2380" s="11"/>
      <c r="S2380" s="11"/>
      <c r="T2380" s="11" t="s">
        <v>1021</v>
      </c>
      <c r="U2380" s="11"/>
      <c r="V2380" s="11"/>
      <c r="W2380" s="27" t="s">
        <v>8194</v>
      </c>
      <c r="X2380" s="27"/>
      <c r="Y2380" s="27" t="s">
        <v>9505</v>
      </c>
      <c r="Z2380" s="27"/>
      <c r="AA2380" s="27" t="s">
        <v>7199</v>
      </c>
    </row>
    <row r="2381" spans="1:27" x14ac:dyDescent="0.3">
      <c r="A2381" s="11" t="s">
        <v>6141</v>
      </c>
      <c r="B2381" s="27" t="s">
        <v>11307</v>
      </c>
      <c r="M2381" s="22" t="str">
        <f t="shared" si="42"/>
        <v xml:space="preserve">TOYOTA : STARLET - VARIOS |  :  -  |  :  - </v>
      </c>
      <c r="N2381" s="12" t="s">
        <v>1008</v>
      </c>
      <c r="O2381" s="12"/>
      <c r="P2381" s="12"/>
      <c r="Q2381" s="12" t="s">
        <v>3892</v>
      </c>
      <c r="R2381" s="11"/>
      <c r="S2381" s="11"/>
      <c r="T2381" s="11" t="s">
        <v>1021</v>
      </c>
      <c r="U2381" s="11"/>
      <c r="V2381" s="11"/>
      <c r="W2381" s="27" t="s">
        <v>7731</v>
      </c>
      <c r="X2381" s="27"/>
      <c r="Y2381" s="27" t="s">
        <v>9506</v>
      </c>
      <c r="Z2381" s="27"/>
      <c r="AA2381" s="27" t="s">
        <v>7424</v>
      </c>
    </row>
    <row r="2382" spans="1:27" x14ac:dyDescent="0.3">
      <c r="A2382" s="11" t="s">
        <v>6142</v>
      </c>
      <c r="B2382" s="27" t="s">
        <v>11307</v>
      </c>
      <c r="M2382" s="22" t="str">
        <f t="shared" si="42"/>
        <v xml:space="preserve">TOYOTA : CALDINA, COROLLA, CORONA - A16DMS | CHEVROLET :  -  | DAEWOO :  - </v>
      </c>
      <c r="N2382" s="12" t="s">
        <v>1008</v>
      </c>
      <c r="O2382" s="12" t="s">
        <v>1005</v>
      </c>
      <c r="P2382" s="12" t="s">
        <v>1006</v>
      </c>
      <c r="Q2382" s="12" t="s">
        <v>10933</v>
      </c>
      <c r="R2382" s="11"/>
      <c r="S2382" s="11"/>
      <c r="T2382" s="11" t="s">
        <v>10943</v>
      </c>
      <c r="U2382" s="11"/>
      <c r="V2382" s="11"/>
      <c r="W2382" s="27" t="s">
        <v>8097</v>
      </c>
      <c r="X2382" s="27"/>
      <c r="Y2382" s="27" t="s">
        <v>9507</v>
      </c>
      <c r="Z2382" s="27" t="s">
        <v>9507</v>
      </c>
      <c r="AA2382" s="27" t="s">
        <v>7195</v>
      </c>
    </row>
    <row r="2383" spans="1:27" x14ac:dyDescent="0.3">
      <c r="A2383" s="11" t="s">
        <v>6143</v>
      </c>
      <c r="B2383" s="27" t="s">
        <v>11307</v>
      </c>
      <c r="M2383" s="22" t="str">
        <f t="shared" si="42"/>
        <v xml:space="preserve">VARIOS : INDUSTRIAL - VARIOS |  :  -  |  :  - </v>
      </c>
      <c r="N2383" s="12" t="s">
        <v>1021</v>
      </c>
      <c r="O2383" s="12"/>
      <c r="P2383" s="12"/>
      <c r="Q2383" s="12" t="s">
        <v>7210</v>
      </c>
      <c r="R2383" s="11"/>
      <c r="S2383" s="11"/>
      <c r="T2383" s="11" t="s">
        <v>1021</v>
      </c>
      <c r="U2383" s="11"/>
      <c r="V2383" s="11"/>
      <c r="W2383" s="27" t="s">
        <v>8537</v>
      </c>
      <c r="X2383" s="27"/>
      <c r="Y2383" s="27" t="s">
        <v>9508</v>
      </c>
      <c r="Z2383" s="27"/>
      <c r="AA2383" s="27" t="s">
        <v>7210</v>
      </c>
    </row>
    <row r="2384" spans="1:27" x14ac:dyDescent="0.3">
      <c r="A2384" s="11" t="s">
        <v>6144</v>
      </c>
      <c r="B2384" s="27" t="s">
        <v>11307</v>
      </c>
      <c r="M2384" s="22" t="str">
        <f t="shared" si="42"/>
        <v xml:space="preserve">TOYOTA : COROLLA, CORONA, HI LUX - VARIOS |  :  -  |  :  - </v>
      </c>
      <c r="N2384" s="12" t="s">
        <v>1008</v>
      </c>
      <c r="O2384" s="12"/>
      <c r="P2384" s="12"/>
      <c r="Q2384" s="12" t="s">
        <v>10944</v>
      </c>
      <c r="R2384" s="11"/>
      <c r="S2384" s="11"/>
      <c r="T2384" s="11" t="s">
        <v>1021</v>
      </c>
      <c r="U2384" s="11"/>
      <c r="V2384" s="11"/>
      <c r="W2384" s="27" t="s">
        <v>7736</v>
      </c>
      <c r="X2384" s="27"/>
      <c r="Y2384" s="27" t="s">
        <v>9509</v>
      </c>
      <c r="Z2384" s="27"/>
      <c r="AA2384" s="27" t="s">
        <v>7436</v>
      </c>
    </row>
    <row r="2385" spans="1:27" x14ac:dyDescent="0.3">
      <c r="A2385" s="11" t="s">
        <v>6145</v>
      </c>
      <c r="B2385" s="27" t="s">
        <v>11307</v>
      </c>
      <c r="M2385" s="22" t="str">
        <f t="shared" si="42"/>
        <v xml:space="preserve">VARIOS : INDUSTRIAL - VARIOS |  :  -  |  :  - </v>
      </c>
      <c r="N2385" s="12" t="s">
        <v>1021</v>
      </c>
      <c r="O2385" s="12"/>
      <c r="P2385" s="12"/>
      <c r="Q2385" s="12" t="s">
        <v>7210</v>
      </c>
      <c r="R2385" s="11"/>
      <c r="S2385" s="11"/>
      <c r="T2385" s="11" t="s">
        <v>1021</v>
      </c>
      <c r="U2385" s="11"/>
      <c r="V2385" s="11"/>
      <c r="W2385" s="27" t="s">
        <v>8538</v>
      </c>
      <c r="X2385" s="27"/>
      <c r="Y2385" s="27" t="s">
        <v>9510</v>
      </c>
      <c r="Z2385" s="27"/>
      <c r="AA2385" s="27" t="s">
        <v>7210</v>
      </c>
    </row>
    <row r="2386" spans="1:27" x14ac:dyDescent="0.3">
      <c r="A2386" s="11" t="s">
        <v>6146</v>
      </c>
      <c r="B2386" s="27" t="s">
        <v>11307</v>
      </c>
      <c r="M2386" s="22" t="str">
        <f t="shared" si="42"/>
        <v xml:space="preserve">VARIOS : INDUSTRIAL - VARIOS |  :  -  |  :  - </v>
      </c>
      <c r="N2386" s="12" t="s">
        <v>1021</v>
      </c>
      <c r="O2386" s="12"/>
      <c r="P2386" s="12"/>
      <c r="Q2386" s="12" t="s">
        <v>7210</v>
      </c>
      <c r="R2386" s="11"/>
      <c r="S2386" s="11"/>
      <c r="T2386" s="11" t="s">
        <v>1021</v>
      </c>
      <c r="U2386" s="11"/>
      <c r="V2386" s="11"/>
      <c r="W2386" s="27" t="s">
        <v>8539</v>
      </c>
      <c r="X2386" s="27"/>
      <c r="Y2386" s="27" t="s">
        <v>9511</v>
      </c>
      <c r="Z2386" s="27" t="s">
        <v>9511</v>
      </c>
      <c r="AA2386" s="27" t="s">
        <v>7210</v>
      </c>
    </row>
    <row r="2387" spans="1:27" x14ac:dyDescent="0.3">
      <c r="A2387" s="11" t="s">
        <v>6147</v>
      </c>
      <c r="B2387" s="27" t="s">
        <v>11307</v>
      </c>
      <c r="M2387" s="22" t="str">
        <f t="shared" si="42"/>
        <v xml:space="preserve">FIAT : FIORINO - VARIOS |  :  -  |  :  - </v>
      </c>
      <c r="N2387" s="12" t="s">
        <v>10548</v>
      </c>
      <c r="O2387" s="12"/>
      <c r="P2387" s="12"/>
      <c r="Q2387" s="12" t="s">
        <v>10549</v>
      </c>
      <c r="R2387" s="11"/>
      <c r="S2387" s="11"/>
      <c r="T2387" s="11" t="s">
        <v>1021</v>
      </c>
      <c r="U2387" s="11"/>
      <c r="V2387" s="11"/>
      <c r="W2387" s="27" t="s">
        <v>7742</v>
      </c>
      <c r="X2387" s="27"/>
      <c r="Y2387" s="27" t="s">
        <v>9512</v>
      </c>
      <c r="Z2387" s="27"/>
      <c r="AA2387" s="27" t="s">
        <v>7199</v>
      </c>
    </row>
    <row r="2388" spans="1:27" x14ac:dyDescent="0.3">
      <c r="A2388" s="11" t="s">
        <v>6148</v>
      </c>
      <c r="B2388" s="27" t="s">
        <v>11307</v>
      </c>
      <c r="M2388" s="22" t="str">
        <f t="shared" si="42"/>
        <v xml:space="preserve">VARIOS : INDUSTRIAL - VARIOS |  :  -  |  :  - </v>
      </c>
      <c r="N2388" s="12" t="s">
        <v>1021</v>
      </c>
      <c r="O2388" s="12"/>
      <c r="P2388" s="12"/>
      <c r="Q2388" s="12" t="s">
        <v>7210</v>
      </c>
      <c r="R2388" s="11"/>
      <c r="S2388" s="11"/>
      <c r="T2388" s="11" t="s">
        <v>1021</v>
      </c>
      <c r="U2388" s="11"/>
      <c r="V2388" s="11"/>
      <c r="W2388" s="27" t="s">
        <v>8204</v>
      </c>
      <c r="X2388" s="27"/>
      <c r="Y2388" s="27" t="s">
        <v>9513</v>
      </c>
      <c r="Z2388" s="27"/>
      <c r="AA2388" s="27" t="s">
        <v>7210</v>
      </c>
    </row>
    <row r="2389" spans="1:27" x14ac:dyDescent="0.3">
      <c r="A2389" s="11" t="s">
        <v>6149</v>
      </c>
      <c r="B2389" s="27" t="s">
        <v>11307</v>
      </c>
      <c r="M2389" s="22" t="str">
        <f t="shared" si="42"/>
        <v xml:space="preserve">NISSAN : CIVILIAN - ATLAS |  :  -  |  :  - </v>
      </c>
      <c r="N2389" s="12" t="s">
        <v>1003</v>
      </c>
      <c r="O2389" s="12"/>
      <c r="P2389" s="12"/>
      <c r="Q2389" s="12" t="s">
        <v>4023</v>
      </c>
      <c r="R2389" s="11"/>
      <c r="S2389" s="11"/>
      <c r="T2389" s="11" t="s">
        <v>1628</v>
      </c>
      <c r="U2389" s="11"/>
      <c r="V2389" s="11"/>
      <c r="W2389" s="27" t="s">
        <v>8540</v>
      </c>
      <c r="X2389" s="27"/>
      <c r="Y2389" s="27" t="s">
        <v>9514</v>
      </c>
      <c r="Z2389" s="27"/>
      <c r="AA2389" s="27" t="s">
        <v>7181</v>
      </c>
    </row>
    <row r="2390" spans="1:27" x14ac:dyDescent="0.3">
      <c r="A2390" s="11" t="s">
        <v>6150</v>
      </c>
      <c r="B2390" s="27" t="s">
        <v>11307</v>
      </c>
      <c r="M2390" s="22" t="str">
        <f t="shared" si="42"/>
        <v xml:space="preserve">VARIOS : INDUSTRIAL - VARIOS |  :  -  |  :  - </v>
      </c>
      <c r="N2390" s="12" t="s">
        <v>1021</v>
      </c>
      <c r="O2390" s="12"/>
      <c r="P2390" s="12"/>
      <c r="Q2390" s="12" t="s">
        <v>7210</v>
      </c>
      <c r="R2390" s="11"/>
      <c r="S2390" s="11"/>
      <c r="T2390" s="11" t="s">
        <v>1021</v>
      </c>
      <c r="U2390" s="11"/>
      <c r="V2390" s="11"/>
      <c r="W2390" s="27" t="s">
        <v>8541</v>
      </c>
      <c r="X2390" s="27"/>
      <c r="Y2390" s="27" t="s">
        <v>9515</v>
      </c>
      <c r="Z2390" s="27"/>
      <c r="AA2390" s="27" t="s">
        <v>7210</v>
      </c>
    </row>
    <row r="2391" spans="1:27" x14ac:dyDescent="0.3">
      <c r="A2391" s="11" t="s">
        <v>6151</v>
      </c>
      <c r="B2391" s="27" t="s">
        <v>11300</v>
      </c>
      <c r="M2391" s="22" t="str">
        <f t="shared" si="42"/>
        <v xml:space="preserve">TOYOTA : 2L, 3L 89-UP - VARIOS |  :  -  |  :  - </v>
      </c>
      <c r="N2391" s="12" t="s">
        <v>1008</v>
      </c>
      <c r="O2391" s="12"/>
      <c r="P2391" s="12"/>
      <c r="Q2391" s="12" t="s">
        <v>10945</v>
      </c>
      <c r="R2391" s="11"/>
      <c r="S2391" s="11"/>
      <c r="T2391" s="11" t="s">
        <v>1021</v>
      </c>
      <c r="U2391" s="11"/>
      <c r="V2391" s="11"/>
      <c r="W2391" s="27" t="s">
        <v>7758</v>
      </c>
      <c r="X2391" s="27"/>
      <c r="Y2391" s="27" t="s">
        <v>9516</v>
      </c>
      <c r="Z2391" s="27"/>
      <c r="AA2391" s="27" t="s">
        <v>7199</v>
      </c>
    </row>
    <row r="2392" spans="1:27" x14ac:dyDescent="0.3">
      <c r="A2392" s="11" t="s">
        <v>6152</v>
      </c>
      <c r="B2392" s="27" t="s">
        <v>11300</v>
      </c>
      <c r="M2392" s="22" t="str">
        <f t="shared" si="42"/>
        <v xml:space="preserve">TOYOTA : VARIOS - 3A |  :  -  |  :  - </v>
      </c>
      <c r="N2392" s="12" t="s">
        <v>1008</v>
      </c>
      <c r="O2392" s="12"/>
      <c r="P2392" s="12"/>
      <c r="Q2392" s="12" t="s">
        <v>1021</v>
      </c>
      <c r="R2392" s="11"/>
      <c r="S2392" s="11"/>
      <c r="T2392" s="11" t="s">
        <v>10561</v>
      </c>
      <c r="U2392" s="11"/>
      <c r="V2392" s="11"/>
      <c r="W2392" s="27" t="s">
        <v>7760</v>
      </c>
      <c r="X2392" s="27"/>
      <c r="Y2392" s="27" t="s">
        <v>9517</v>
      </c>
      <c r="Z2392" s="27"/>
      <c r="AA2392" s="27" t="s">
        <v>7158</v>
      </c>
    </row>
    <row r="2393" spans="1:27" x14ac:dyDescent="0.3">
      <c r="A2393" s="11" t="s">
        <v>6153</v>
      </c>
      <c r="B2393" s="27"/>
      <c r="M2393" s="22" t="str">
        <f t="shared" si="42"/>
        <v xml:space="preserve">VARIOS : INDUSTRIAL - VARIOS |  :  -  |  :  - </v>
      </c>
      <c r="N2393" s="12" t="s">
        <v>1021</v>
      </c>
      <c r="O2393" s="12"/>
      <c r="P2393" s="12"/>
      <c r="Q2393" s="12" t="s">
        <v>7210</v>
      </c>
      <c r="R2393" s="11"/>
      <c r="S2393" s="11"/>
      <c r="T2393" s="11" t="s">
        <v>1021</v>
      </c>
      <c r="U2393" s="11"/>
      <c r="V2393" s="11"/>
      <c r="W2393" s="27" t="s">
        <v>8210</v>
      </c>
      <c r="X2393" s="27"/>
      <c r="Y2393" s="27" t="s">
        <v>9518</v>
      </c>
      <c r="Z2393" s="27"/>
      <c r="AA2393" s="27" t="s">
        <v>7210</v>
      </c>
    </row>
    <row r="2394" spans="1:27" x14ac:dyDescent="0.3">
      <c r="A2394" s="11" t="s">
        <v>6154</v>
      </c>
      <c r="B2394" s="27"/>
      <c r="M2394" s="22" t="str">
        <f t="shared" si="42"/>
        <v xml:space="preserve">VARIOS : INDUSTRIAL - VARIOS |  :  -  |  :  - </v>
      </c>
      <c r="N2394" s="12" t="s">
        <v>1021</v>
      </c>
      <c r="O2394" s="12"/>
      <c r="P2394" s="12"/>
      <c r="Q2394" s="12" t="s">
        <v>7210</v>
      </c>
      <c r="R2394" s="11"/>
      <c r="S2394" s="11"/>
      <c r="T2394" s="11" t="s">
        <v>1021</v>
      </c>
      <c r="U2394" s="11"/>
      <c r="V2394" s="11"/>
      <c r="W2394" s="27" t="s">
        <v>8542</v>
      </c>
      <c r="X2394" s="27"/>
      <c r="Y2394" s="27" t="s">
        <v>9519</v>
      </c>
      <c r="Z2394" s="27"/>
      <c r="AA2394" s="27" t="s">
        <v>7210</v>
      </c>
    </row>
    <row r="2395" spans="1:27" x14ac:dyDescent="0.3">
      <c r="A2395" s="11" t="s">
        <v>6155</v>
      </c>
      <c r="B2395" s="27" t="s">
        <v>11307</v>
      </c>
      <c r="M2395" s="22" t="str">
        <f t="shared" si="42"/>
        <v xml:space="preserve">CHEVROLET : SAIL - VARIOS |  :  -  |  :  - </v>
      </c>
      <c r="N2395" s="12" t="s">
        <v>1005</v>
      </c>
      <c r="O2395" s="12"/>
      <c r="P2395" s="12"/>
      <c r="Q2395" s="12" t="s">
        <v>1645</v>
      </c>
      <c r="R2395" s="11"/>
      <c r="S2395" s="11"/>
      <c r="T2395" s="11" t="s">
        <v>1021</v>
      </c>
      <c r="U2395" s="11"/>
      <c r="V2395" s="11"/>
      <c r="W2395" s="27" t="s">
        <v>7769</v>
      </c>
      <c r="X2395" s="27"/>
      <c r="Y2395" s="27" t="s">
        <v>9520</v>
      </c>
      <c r="Z2395" s="27" t="s">
        <v>9520</v>
      </c>
      <c r="AA2395" s="27" t="s">
        <v>7184</v>
      </c>
    </row>
    <row r="2396" spans="1:27" x14ac:dyDescent="0.3">
      <c r="A2396" s="11" t="s">
        <v>6156</v>
      </c>
      <c r="B2396" s="27" t="s">
        <v>11307</v>
      </c>
      <c r="M2396" s="22" t="str">
        <f t="shared" si="42"/>
        <v xml:space="preserve">TOYOTA : CORONA, CALDINA, CARINA - VARIOS |  :  -  |  :  - </v>
      </c>
      <c r="N2396" s="12" t="s">
        <v>1008</v>
      </c>
      <c r="O2396" s="12"/>
      <c r="P2396" s="12"/>
      <c r="Q2396" s="12" t="s">
        <v>10946</v>
      </c>
      <c r="R2396" s="11"/>
      <c r="S2396" s="11"/>
      <c r="T2396" s="11" t="s">
        <v>1021</v>
      </c>
      <c r="U2396" s="11"/>
      <c r="V2396" s="11"/>
      <c r="W2396" s="27" t="s">
        <v>7771</v>
      </c>
      <c r="X2396" s="27"/>
      <c r="Y2396" s="27" t="s">
        <v>9521</v>
      </c>
      <c r="Z2396" s="27"/>
      <c r="AA2396" s="27" t="s">
        <v>7169</v>
      </c>
    </row>
    <row r="2397" spans="1:27" x14ac:dyDescent="0.3">
      <c r="A2397" s="11" t="s">
        <v>6157</v>
      </c>
      <c r="B2397" s="27" t="s">
        <v>11307</v>
      </c>
      <c r="M2397" s="22" t="str">
        <f t="shared" ref="M2397:M2460" si="43">CONCATENATE(N2397," : ",Q2397," - ",T2397," | ",O2397," : ",R2397," - ",U2397," | ",P2397," : ",S2397," - ",V2397)</f>
        <v xml:space="preserve">VARIOS : INDUSTRIAL - VARIOS |  :  -  |  :  - </v>
      </c>
      <c r="N2397" s="12" t="s">
        <v>1021</v>
      </c>
      <c r="O2397" s="12"/>
      <c r="P2397" s="12"/>
      <c r="Q2397" s="12" t="s">
        <v>7210</v>
      </c>
      <c r="R2397" s="11"/>
      <c r="S2397" s="11"/>
      <c r="T2397" s="11" t="s">
        <v>1021</v>
      </c>
      <c r="U2397" s="11"/>
      <c r="V2397" s="11"/>
      <c r="W2397" s="27" t="s">
        <v>8543</v>
      </c>
      <c r="X2397" s="27"/>
      <c r="Y2397" s="27" t="s">
        <v>9522</v>
      </c>
      <c r="Z2397" s="27"/>
      <c r="AA2397" s="27" t="s">
        <v>7210</v>
      </c>
    </row>
    <row r="2398" spans="1:27" x14ac:dyDescent="0.3">
      <c r="A2398" s="11" t="s">
        <v>6158</v>
      </c>
      <c r="B2398" s="27" t="s">
        <v>11307</v>
      </c>
      <c r="M2398" s="22" t="str">
        <f t="shared" si="43"/>
        <v xml:space="preserve">NISSAN : AVENIR, SENTRA, SUNNY - VARIOS |  :  -  |  :  - </v>
      </c>
      <c r="N2398" s="12" t="s">
        <v>1003</v>
      </c>
      <c r="O2398" s="12"/>
      <c r="P2398" s="12"/>
      <c r="Q2398" s="12" t="s">
        <v>10947</v>
      </c>
      <c r="R2398" s="11"/>
      <c r="S2398" s="11"/>
      <c r="T2398" s="11" t="s">
        <v>1021</v>
      </c>
      <c r="U2398" s="11"/>
      <c r="V2398" s="11"/>
      <c r="W2398" s="27" t="s">
        <v>7779</v>
      </c>
      <c r="X2398" s="27"/>
      <c r="Y2398" s="27" t="s">
        <v>9523</v>
      </c>
      <c r="Z2398" s="27"/>
      <c r="AA2398" s="27" t="s">
        <v>7439</v>
      </c>
    </row>
    <row r="2399" spans="1:27" x14ac:dyDescent="0.3">
      <c r="A2399" s="11" t="s">
        <v>6159</v>
      </c>
      <c r="B2399" s="27" t="s">
        <v>11300</v>
      </c>
      <c r="M2399" s="22" t="str">
        <f t="shared" si="43"/>
        <v xml:space="preserve">VARIOS : INDUSTRIAL - VARIOS |  :  -  |  :  - </v>
      </c>
      <c r="N2399" s="12" t="s">
        <v>1021</v>
      </c>
      <c r="O2399" s="12"/>
      <c r="P2399" s="12"/>
      <c r="Q2399" s="12" t="s">
        <v>7210</v>
      </c>
      <c r="R2399" s="11"/>
      <c r="S2399" s="11"/>
      <c r="T2399" s="11" t="s">
        <v>1021</v>
      </c>
      <c r="U2399" s="11"/>
      <c r="V2399" s="11"/>
      <c r="W2399" s="27" t="s">
        <v>8544</v>
      </c>
      <c r="X2399" s="27"/>
      <c r="Y2399" s="27" t="s">
        <v>9524</v>
      </c>
      <c r="Z2399" s="27"/>
      <c r="AA2399" s="27" t="s">
        <v>7210</v>
      </c>
    </row>
    <row r="2400" spans="1:27" x14ac:dyDescent="0.3">
      <c r="A2400" s="11" t="s">
        <v>6160</v>
      </c>
      <c r="B2400" s="27" t="s">
        <v>11315</v>
      </c>
      <c r="M2400" s="22" t="str">
        <f t="shared" si="43"/>
        <v xml:space="preserve">VARIOS : INDUSTRIAL - VARIOS |  :  -  |  :  - </v>
      </c>
      <c r="N2400" s="12" t="s">
        <v>1021</v>
      </c>
      <c r="O2400" s="12"/>
      <c r="P2400" s="12"/>
      <c r="Q2400" s="12" t="s">
        <v>7210</v>
      </c>
      <c r="R2400" s="11"/>
      <c r="S2400" s="11"/>
      <c r="T2400" s="11" t="s">
        <v>1021</v>
      </c>
      <c r="U2400" s="11"/>
      <c r="V2400" s="11"/>
      <c r="W2400" s="27" t="s">
        <v>8214</v>
      </c>
      <c r="X2400" s="27"/>
      <c r="Y2400" s="27" t="s">
        <v>9525</v>
      </c>
      <c r="Z2400" s="27"/>
      <c r="AA2400" s="27" t="s">
        <v>7210</v>
      </c>
    </row>
    <row r="2401" spans="1:27" x14ac:dyDescent="0.3">
      <c r="A2401" s="11" t="s">
        <v>6161</v>
      </c>
      <c r="B2401" s="27" t="s">
        <v>11307</v>
      </c>
      <c r="M2401" s="22" t="str">
        <f t="shared" si="43"/>
        <v xml:space="preserve">LIFAN : VARIOS - VARIOS |  :  -  |  :  - </v>
      </c>
      <c r="N2401" s="12" t="s">
        <v>2264</v>
      </c>
      <c r="O2401" s="12"/>
      <c r="P2401" s="12"/>
      <c r="Q2401" s="12" t="s">
        <v>1021</v>
      </c>
      <c r="R2401" s="11"/>
      <c r="S2401" s="11"/>
      <c r="T2401" s="11" t="s">
        <v>1021</v>
      </c>
      <c r="U2401" s="11"/>
      <c r="V2401" s="11"/>
      <c r="W2401" s="27" t="s">
        <v>8545</v>
      </c>
      <c r="X2401" s="27"/>
      <c r="Y2401" s="27" t="s">
        <v>9526</v>
      </c>
      <c r="Z2401" s="27"/>
      <c r="AA2401" s="27" t="s">
        <v>7195</v>
      </c>
    </row>
    <row r="2402" spans="1:27" x14ac:dyDescent="0.3">
      <c r="A2402" s="11" t="s">
        <v>6162</v>
      </c>
      <c r="B2402" s="27" t="s">
        <v>11300</v>
      </c>
      <c r="M2402" s="22" t="str">
        <f t="shared" si="43"/>
        <v xml:space="preserve">NISSAN : CD17 - CA20, VG30T | MAZDA : VARIOS - VARIOS |  :  - </v>
      </c>
      <c r="N2402" s="12" t="s">
        <v>1003</v>
      </c>
      <c r="O2402" s="12" t="s">
        <v>2257</v>
      </c>
      <c r="P2402" s="12"/>
      <c r="Q2402" s="12" t="s">
        <v>1962</v>
      </c>
      <c r="R2402" s="11" t="s">
        <v>1021</v>
      </c>
      <c r="S2402" s="11"/>
      <c r="T2402" s="11" t="s">
        <v>10948</v>
      </c>
      <c r="U2402" s="11" t="s">
        <v>1021</v>
      </c>
      <c r="V2402" s="11"/>
      <c r="W2402" s="27" t="s">
        <v>7781</v>
      </c>
      <c r="X2402" s="27"/>
      <c r="Y2402" s="27" t="s">
        <v>9527</v>
      </c>
      <c r="Z2402" s="27"/>
      <c r="AA2402" s="27" t="s">
        <v>7396</v>
      </c>
    </row>
    <row r="2403" spans="1:27" x14ac:dyDescent="0.3">
      <c r="A2403" s="11" t="s">
        <v>6163</v>
      </c>
      <c r="B2403" s="27" t="s">
        <v>11307</v>
      </c>
      <c r="M2403" s="22" t="str">
        <f t="shared" si="43"/>
        <v xml:space="preserve">TOYOTA : PROBOX, COROLLA - VARIOS |  :  -  |  :  - </v>
      </c>
      <c r="N2403" s="12" t="s">
        <v>1008</v>
      </c>
      <c r="O2403" s="12"/>
      <c r="P2403" s="12"/>
      <c r="Q2403" s="12" t="s">
        <v>10949</v>
      </c>
      <c r="R2403" s="11"/>
      <c r="S2403" s="11"/>
      <c r="T2403" s="11" t="s">
        <v>1021</v>
      </c>
      <c r="U2403" s="11"/>
      <c r="V2403" s="11"/>
      <c r="W2403" s="27" t="s">
        <v>7787</v>
      </c>
      <c r="X2403" s="27"/>
      <c r="Y2403" s="27" t="s">
        <v>9528</v>
      </c>
      <c r="Z2403" s="27"/>
      <c r="AA2403" s="27" t="s">
        <v>7181</v>
      </c>
    </row>
    <row r="2404" spans="1:27" x14ac:dyDescent="0.3">
      <c r="A2404" s="11" t="s">
        <v>6164</v>
      </c>
      <c r="B2404" s="27" t="s">
        <v>11307</v>
      </c>
      <c r="M2404" s="22" t="str">
        <f t="shared" si="43"/>
        <v xml:space="preserve">TOYOTA : COROLLA, CALDINA - VARIOS |  :  -  |  :  - </v>
      </c>
      <c r="N2404" s="12" t="s">
        <v>1008</v>
      </c>
      <c r="O2404" s="12"/>
      <c r="P2404" s="12"/>
      <c r="Q2404" s="12" t="s">
        <v>2807</v>
      </c>
      <c r="R2404" s="11"/>
      <c r="S2404" s="11"/>
      <c r="T2404" s="11" t="s">
        <v>1021</v>
      </c>
      <c r="U2404" s="11"/>
      <c r="V2404" s="11"/>
      <c r="W2404" s="27" t="s">
        <v>7788</v>
      </c>
      <c r="X2404" s="27"/>
      <c r="Y2404" s="27" t="s">
        <v>9529</v>
      </c>
      <c r="Z2404" s="27"/>
      <c r="AA2404" s="27" t="s">
        <v>7200</v>
      </c>
    </row>
    <row r="2405" spans="1:27" x14ac:dyDescent="0.3">
      <c r="A2405" s="11" t="s">
        <v>6165</v>
      </c>
      <c r="B2405" s="27" t="s">
        <v>11307</v>
      </c>
      <c r="M2405" s="22" t="str">
        <f t="shared" si="43"/>
        <v xml:space="preserve">VARIOS : INDUSTRIAL - VARIOS |  :  -  |  :  - </v>
      </c>
      <c r="N2405" s="12" t="s">
        <v>1021</v>
      </c>
      <c r="O2405" s="12"/>
      <c r="P2405" s="12"/>
      <c r="Q2405" s="12" t="s">
        <v>7210</v>
      </c>
      <c r="R2405" s="11"/>
      <c r="S2405" s="11"/>
      <c r="T2405" s="11" t="s">
        <v>1021</v>
      </c>
      <c r="U2405" s="11"/>
      <c r="V2405" s="11"/>
      <c r="W2405" s="27" t="s">
        <v>8546</v>
      </c>
      <c r="X2405" s="27"/>
      <c r="Y2405" s="27" t="s">
        <v>9530</v>
      </c>
      <c r="Z2405" s="27"/>
      <c r="AA2405" s="27" t="s">
        <v>7210</v>
      </c>
    </row>
    <row r="2406" spans="1:27" ht="37.5" x14ac:dyDescent="0.3">
      <c r="A2406" s="11" t="s">
        <v>6166</v>
      </c>
      <c r="B2406" s="27" t="s">
        <v>11307</v>
      </c>
      <c r="M2406" s="22" t="str">
        <f t="shared" si="43"/>
        <v xml:space="preserve">VARIOS : INDUSTRIAL - VARIOS |  :  -  |  :  - </v>
      </c>
      <c r="N2406" s="12" t="s">
        <v>1021</v>
      </c>
      <c r="O2406" s="12"/>
      <c r="P2406" s="12"/>
      <c r="Q2406" s="12" t="s">
        <v>7210</v>
      </c>
      <c r="R2406" s="11"/>
      <c r="S2406" s="11"/>
      <c r="T2406" s="11" t="s">
        <v>1021</v>
      </c>
      <c r="U2406" s="11"/>
      <c r="V2406" s="11"/>
      <c r="W2406" s="27" t="s">
        <v>8219</v>
      </c>
      <c r="X2406" s="27"/>
      <c r="Y2406" s="27" t="s">
        <v>9531</v>
      </c>
      <c r="Z2406" s="27"/>
      <c r="AA2406" s="27" t="s">
        <v>7168</v>
      </c>
    </row>
    <row r="2407" spans="1:27" x14ac:dyDescent="0.3">
      <c r="A2407" s="11" t="s">
        <v>6167</v>
      </c>
      <c r="B2407" s="27" t="s">
        <v>11307</v>
      </c>
      <c r="M2407" s="22" t="str">
        <f t="shared" si="43"/>
        <v xml:space="preserve">NISSAN : QASHQAI - K9K | SUZUKI : GRAN VITARA - H-25 |  :  - </v>
      </c>
      <c r="N2407" s="12" t="s">
        <v>1003</v>
      </c>
      <c r="O2407" s="12" t="s">
        <v>1010</v>
      </c>
      <c r="P2407" s="12"/>
      <c r="Q2407" s="12" t="s">
        <v>10950</v>
      </c>
      <c r="R2407" s="11" t="s">
        <v>10951</v>
      </c>
      <c r="S2407" s="11"/>
      <c r="T2407" s="11" t="s">
        <v>10580</v>
      </c>
      <c r="U2407" s="11" t="s">
        <v>10581</v>
      </c>
      <c r="V2407" s="11"/>
      <c r="W2407" s="27" t="s">
        <v>8547</v>
      </c>
      <c r="X2407" s="27"/>
      <c r="Y2407" s="27" t="s">
        <v>9532</v>
      </c>
      <c r="Z2407" s="27"/>
      <c r="AA2407" s="27" t="s">
        <v>7195</v>
      </c>
    </row>
    <row r="2408" spans="1:27" x14ac:dyDescent="0.3">
      <c r="A2408" s="11" t="s">
        <v>6168</v>
      </c>
      <c r="B2408" s="27" t="s">
        <v>11307</v>
      </c>
      <c r="M2408" s="22" t="str">
        <f t="shared" si="43"/>
        <v xml:space="preserve">MITSUBISHI : 3G81, 3G83 - VARIOS |  :  -  |  :  - </v>
      </c>
      <c r="N2408" s="12" t="s">
        <v>1004</v>
      </c>
      <c r="O2408" s="12"/>
      <c r="P2408" s="12"/>
      <c r="Q2408" s="12" t="s">
        <v>10952</v>
      </c>
      <c r="R2408" s="11"/>
      <c r="S2408" s="11"/>
      <c r="T2408" s="11" t="s">
        <v>1021</v>
      </c>
      <c r="U2408" s="11"/>
      <c r="V2408" s="11"/>
      <c r="W2408" s="27" t="s">
        <v>7793</v>
      </c>
      <c r="X2408" s="27"/>
      <c r="Y2408" s="27" t="s">
        <v>9533</v>
      </c>
      <c r="Z2408" s="27"/>
      <c r="AA2408" s="27" t="s">
        <v>7199</v>
      </c>
    </row>
    <row r="2409" spans="1:27" x14ac:dyDescent="0.3">
      <c r="A2409" s="11" t="s">
        <v>6169</v>
      </c>
      <c r="B2409" s="27"/>
      <c r="M2409" s="22" t="str">
        <f t="shared" si="43"/>
        <v xml:space="preserve">DAEWOO : RACER GT1 - VARIOS |  :  -  |  :  - </v>
      </c>
      <c r="N2409" s="12" t="s">
        <v>1006</v>
      </c>
      <c r="O2409" s="12"/>
      <c r="P2409" s="12"/>
      <c r="Q2409" s="12" t="s">
        <v>10953</v>
      </c>
      <c r="R2409" s="11"/>
      <c r="S2409" s="11"/>
      <c r="T2409" s="11" t="s">
        <v>1021</v>
      </c>
      <c r="U2409" s="11"/>
      <c r="V2409" s="11"/>
      <c r="W2409" s="27" t="s">
        <v>8548</v>
      </c>
      <c r="X2409" s="27"/>
      <c r="Y2409" s="27" t="s">
        <v>9534</v>
      </c>
      <c r="Z2409" s="27"/>
      <c r="AA2409" s="27" t="s">
        <v>7199</v>
      </c>
    </row>
    <row r="2410" spans="1:27" x14ac:dyDescent="0.3">
      <c r="A2410" s="11" t="s">
        <v>6170</v>
      </c>
      <c r="B2410" s="27" t="s">
        <v>11307</v>
      </c>
      <c r="M2410" s="22" t="str">
        <f t="shared" si="43"/>
        <v xml:space="preserve">TOYOTA : FEROZA - VARIOS | CHERY : TIGGO -  |  :  - </v>
      </c>
      <c r="N2410" s="12" t="s">
        <v>1008</v>
      </c>
      <c r="O2410" s="12" t="s">
        <v>1012</v>
      </c>
      <c r="P2410" s="12"/>
      <c r="Q2410" s="12" t="s">
        <v>10954</v>
      </c>
      <c r="R2410" s="11" t="s">
        <v>10511</v>
      </c>
      <c r="S2410" s="11"/>
      <c r="T2410" s="11" t="s">
        <v>1021</v>
      </c>
      <c r="U2410" s="11"/>
      <c r="V2410" s="11"/>
      <c r="W2410" s="27" t="s">
        <v>8221</v>
      </c>
      <c r="X2410" s="27"/>
      <c r="Y2410" s="27" t="s">
        <v>9535</v>
      </c>
      <c r="Z2410" s="27"/>
      <c r="AA2410" s="27" t="s">
        <v>7195</v>
      </c>
    </row>
    <row r="2411" spans="1:27" x14ac:dyDescent="0.3">
      <c r="A2411" s="11" t="s">
        <v>6171</v>
      </c>
      <c r="B2411" s="27" t="s">
        <v>11307</v>
      </c>
      <c r="M2411" s="22" t="str">
        <f t="shared" si="43"/>
        <v xml:space="preserve">MITSUBISHI : G32, 37B, G62, 63B, 4G63 - VARIOS | HYUNDAI :  -  |  :  - </v>
      </c>
      <c r="N2411" s="12" t="s">
        <v>1004</v>
      </c>
      <c r="O2411" s="12" t="s">
        <v>1002</v>
      </c>
      <c r="P2411" s="12"/>
      <c r="Q2411" s="12" t="s">
        <v>10955</v>
      </c>
      <c r="R2411" s="11"/>
      <c r="S2411" s="11"/>
      <c r="T2411" s="11" t="s">
        <v>1021</v>
      </c>
      <c r="U2411" s="11"/>
      <c r="V2411" s="11"/>
      <c r="W2411" s="27" t="s">
        <v>8549</v>
      </c>
      <c r="X2411" s="27"/>
      <c r="Y2411" s="27" t="s">
        <v>9536</v>
      </c>
      <c r="Z2411" s="27"/>
      <c r="AA2411" s="27" t="s">
        <v>7199</v>
      </c>
    </row>
    <row r="2412" spans="1:27" x14ac:dyDescent="0.3">
      <c r="A2412" s="11" t="s">
        <v>6172</v>
      </c>
      <c r="B2412" s="27" t="s">
        <v>11307</v>
      </c>
      <c r="M2412" s="22" t="str">
        <f t="shared" si="43"/>
        <v xml:space="preserve">MITSUBISHI : MONTERO - VARIOS |  :  -  |  :  - </v>
      </c>
      <c r="N2412" s="12" t="s">
        <v>1004</v>
      </c>
      <c r="O2412" s="12"/>
      <c r="P2412" s="12"/>
      <c r="Q2412" s="12" t="s">
        <v>1615</v>
      </c>
      <c r="R2412" s="11"/>
      <c r="S2412" s="11"/>
      <c r="T2412" s="11" t="s">
        <v>1021</v>
      </c>
      <c r="U2412" s="11"/>
      <c r="V2412" s="11"/>
      <c r="W2412" s="27" t="s">
        <v>8550</v>
      </c>
      <c r="X2412" s="27"/>
      <c r="Y2412" s="27" t="s">
        <v>9537</v>
      </c>
      <c r="Z2412" s="27"/>
      <c r="AA2412" s="27" t="s">
        <v>7440</v>
      </c>
    </row>
    <row r="2413" spans="1:27" x14ac:dyDescent="0.3">
      <c r="A2413" s="11" t="s">
        <v>6173</v>
      </c>
      <c r="B2413" s="27" t="s">
        <v>11307</v>
      </c>
      <c r="M2413" s="22" t="str">
        <f t="shared" si="43"/>
        <v xml:space="preserve">CHEVROLET : SAIL - VARIOS |  :  -  |  :  - </v>
      </c>
      <c r="N2413" s="12" t="s">
        <v>1005</v>
      </c>
      <c r="O2413" s="12"/>
      <c r="P2413" s="12"/>
      <c r="Q2413" s="12" t="s">
        <v>1645</v>
      </c>
      <c r="R2413" s="11"/>
      <c r="S2413" s="11"/>
      <c r="T2413" s="11" t="s">
        <v>1021</v>
      </c>
      <c r="U2413" s="11"/>
      <c r="V2413" s="11"/>
      <c r="W2413" s="27" t="s">
        <v>8551</v>
      </c>
      <c r="X2413" s="27"/>
      <c r="Y2413" s="27" t="s">
        <v>9538</v>
      </c>
      <c r="Z2413" s="27"/>
      <c r="AA2413" s="27" t="s">
        <v>7200</v>
      </c>
    </row>
    <row r="2414" spans="1:27" x14ac:dyDescent="0.3">
      <c r="A2414" s="11" t="s">
        <v>6174</v>
      </c>
      <c r="B2414" s="27" t="s">
        <v>11307</v>
      </c>
      <c r="M2414" s="22" t="str">
        <f t="shared" si="43"/>
        <v xml:space="preserve">VARIOS : VARIOS - VARIOS |  :  -  |  :  - </v>
      </c>
      <c r="N2414" s="12" t="s">
        <v>1021</v>
      </c>
      <c r="O2414" s="12"/>
      <c r="P2414" s="12"/>
      <c r="Q2414" s="12" t="s">
        <v>1021</v>
      </c>
      <c r="R2414" s="11"/>
      <c r="S2414" s="11"/>
      <c r="T2414" s="11" t="s">
        <v>1021</v>
      </c>
      <c r="U2414" s="11"/>
      <c r="V2414" s="11"/>
      <c r="W2414" s="27" t="s">
        <v>8552</v>
      </c>
      <c r="X2414" s="27"/>
      <c r="Y2414" s="27" t="s">
        <v>9539</v>
      </c>
      <c r="Z2414" s="27"/>
      <c r="AA2414" s="27" t="s">
        <v>7373</v>
      </c>
    </row>
    <row r="2415" spans="1:27" x14ac:dyDescent="0.3">
      <c r="A2415" s="11" t="s">
        <v>6175</v>
      </c>
      <c r="B2415" s="27" t="s">
        <v>11307</v>
      </c>
      <c r="M2415" s="22" t="str">
        <f t="shared" si="43"/>
        <v xml:space="preserve">HONDA : ACCORD, PRELUDE - VARIOS |  :  -  |  :  - </v>
      </c>
      <c r="N2415" s="12" t="s">
        <v>1017</v>
      </c>
      <c r="O2415" s="12"/>
      <c r="P2415" s="12"/>
      <c r="Q2415" s="12" t="s">
        <v>10538</v>
      </c>
      <c r="R2415" s="11"/>
      <c r="S2415" s="11"/>
      <c r="T2415" s="11" t="s">
        <v>1021</v>
      </c>
      <c r="U2415" s="11"/>
      <c r="V2415" s="11"/>
      <c r="W2415" s="27" t="s">
        <v>8226</v>
      </c>
      <c r="X2415" s="27"/>
      <c r="Y2415" s="27" t="s">
        <v>9540</v>
      </c>
      <c r="Z2415" s="27"/>
      <c r="AA2415" s="27" t="s">
        <v>7221</v>
      </c>
    </row>
    <row r="2416" spans="1:27" x14ac:dyDescent="0.3">
      <c r="A2416" s="11" t="s">
        <v>6176</v>
      </c>
      <c r="B2416" s="27" t="s">
        <v>7527</v>
      </c>
      <c r="M2416" s="22" t="str">
        <f t="shared" si="43"/>
        <v xml:space="preserve">CHEVROLET : ASTRA - VARIOS | CHEVY : CORSA -  |  :  - </v>
      </c>
      <c r="N2416" s="12" t="s">
        <v>1005</v>
      </c>
      <c r="O2416" s="12" t="s">
        <v>2263</v>
      </c>
      <c r="P2416" s="12"/>
      <c r="Q2416" s="12" t="s">
        <v>10956</v>
      </c>
      <c r="R2416" s="11" t="s">
        <v>10957</v>
      </c>
      <c r="S2416" s="11"/>
      <c r="T2416" s="11" t="s">
        <v>1021</v>
      </c>
      <c r="U2416" s="11"/>
      <c r="V2416" s="11"/>
      <c r="W2416" s="27" t="s">
        <v>8553</v>
      </c>
      <c r="X2416" s="27"/>
      <c r="Y2416" s="27" t="s">
        <v>9541</v>
      </c>
      <c r="Z2416" s="27"/>
      <c r="AA2416" s="27" t="s">
        <v>7178</v>
      </c>
    </row>
    <row r="2417" spans="1:27" x14ac:dyDescent="0.3">
      <c r="A2417" s="11" t="s">
        <v>6177</v>
      </c>
      <c r="B2417" s="27" t="s">
        <v>11307</v>
      </c>
      <c r="M2417" s="22" t="str">
        <f t="shared" si="43"/>
        <v xml:space="preserve">SUZUKI : ALTO - VARIOS | DAEWOO : TICO -  |  :  - </v>
      </c>
      <c r="N2417" s="12" t="s">
        <v>1010</v>
      </c>
      <c r="O2417" s="12" t="s">
        <v>1006</v>
      </c>
      <c r="P2417" s="12"/>
      <c r="Q2417" s="12" t="s">
        <v>1197</v>
      </c>
      <c r="R2417" s="11" t="s">
        <v>3358</v>
      </c>
      <c r="S2417" s="11"/>
      <c r="T2417" s="11" t="s">
        <v>1021</v>
      </c>
      <c r="U2417" s="11"/>
      <c r="V2417" s="11"/>
      <c r="W2417" s="27" t="s">
        <v>8228</v>
      </c>
      <c r="X2417" s="27"/>
      <c r="Y2417" s="27" t="s">
        <v>9542</v>
      </c>
      <c r="Z2417" s="27"/>
      <c r="AA2417" s="27" t="s">
        <v>7169</v>
      </c>
    </row>
    <row r="2418" spans="1:27" x14ac:dyDescent="0.3">
      <c r="A2418" s="11" t="s">
        <v>6178</v>
      </c>
      <c r="B2418" s="27" t="s">
        <v>11307</v>
      </c>
      <c r="M2418" s="22" t="str">
        <f t="shared" si="43"/>
        <v xml:space="preserve">NISSAN : VARIOS - VARIOS |  :  -  |  :  - </v>
      </c>
      <c r="N2418" s="12" t="s">
        <v>1003</v>
      </c>
      <c r="O2418" s="12"/>
      <c r="P2418" s="12"/>
      <c r="Q2418" s="12" t="s">
        <v>1021</v>
      </c>
      <c r="R2418" s="11"/>
      <c r="S2418" s="11"/>
      <c r="T2418" s="11" t="s">
        <v>1021</v>
      </c>
      <c r="U2418" s="11"/>
      <c r="V2418" s="11"/>
      <c r="W2418" s="27" t="s">
        <v>7806</v>
      </c>
      <c r="X2418" s="27"/>
      <c r="Y2418" s="27" t="s">
        <v>9543</v>
      </c>
      <c r="Z2418" s="27"/>
      <c r="AA2418" s="27" t="s">
        <v>7165</v>
      </c>
    </row>
    <row r="2419" spans="1:27" x14ac:dyDescent="0.3">
      <c r="A2419" s="11" t="s">
        <v>6179</v>
      </c>
      <c r="B2419" s="27" t="s">
        <v>11307</v>
      </c>
      <c r="M2419" s="22" t="str">
        <f t="shared" si="43"/>
        <v xml:space="preserve">TOYOTA : PROBOX - FIELDER | KIA :  -  | MAZDA :  - </v>
      </c>
      <c r="N2419" s="12" t="s">
        <v>1008</v>
      </c>
      <c r="O2419" s="12" t="s">
        <v>1001</v>
      </c>
      <c r="P2419" s="12" t="s">
        <v>2257</v>
      </c>
      <c r="Q2419" s="12" t="s">
        <v>1688</v>
      </c>
      <c r="R2419" s="11"/>
      <c r="S2419" s="11"/>
      <c r="T2419" s="11" t="s">
        <v>10958</v>
      </c>
      <c r="U2419" s="11"/>
      <c r="V2419" s="11"/>
      <c r="W2419" s="27" t="s">
        <v>8554</v>
      </c>
      <c r="X2419" s="27"/>
      <c r="Y2419" s="27" t="s">
        <v>9544</v>
      </c>
      <c r="Z2419" s="27"/>
      <c r="AA2419" s="27" t="s">
        <v>7200</v>
      </c>
    </row>
    <row r="2420" spans="1:27" x14ac:dyDescent="0.3">
      <c r="A2420" s="11" t="s">
        <v>6180</v>
      </c>
      <c r="B2420" s="27" t="s">
        <v>11300</v>
      </c>
      <c r="M2420" s="22" t="str">
        <f t="shared" si="43"/>
        <v xml:space="preserve">TOYOTA : COROLLA - VARIOS |  :  -  |  :  - </v>
      </c>
      <c r="N2420" s="12" t="s">
        <v>1008</v>
      </c>
      <c r="O2420" s="12"/>
      <c r="P2420" s="12"/>
      <c r="Q2420" s="12" t="s">
        <v>1682</v>
      </c>
      <c r="R2420" s="11"/>
      <c r="S2420" s="11"/>
      <c r="T2420" s="11" t="s">
        <v>1021</v>
      </c>
      <c r="U2420" s="11"/>
      <c r="V2420" s="11"/>
      <c r="W2420" s="27" t="s">
        <v>8555</v>
      </c>
      <c r="X2420" s="27"/>
      <c r="Y2420" s="27" t="s">
        <v>9545</v>
      </c>
      <c r="Z2420" s="27"/>
      <c r="AA2420" s="27" t="s">
        <v>7432</v>
      </c>
    </row>
    <row r="2421" spans="1:27" x14ac:dyDescent="0.3">
      <c r="A2421" s="11" t="s">
        <v>6181</v>
      </c>
      <c r="B2421" s="27" t="s">
        <v>11307</v>
      </c>
      <c r="M2421" s="22" t="str">
        <f t="shared" si="43"/>
        <v xml:space="preserve">VARIOS : INDUSTRIAL - VARIOS |  :  -  |  :  - </v>
      </c>
      <c r="N2421" s="12" t="s">
        <v>1021</v>
      </c>
      <c r="O2421" s="12"/>
      <c r="P2421" s="12"/>
      <c r="Q2421" s="12" t="s">
        <v>7210</v>
      </c>
      <c r="R2421" s="11"/>
      <c r="S2421" s="11"/>
      <c r="T2421" s="11" t="s">
        <v>1021</v>
      </c>
      <c r="U2421" s="11"/>
      <c r="V2421" s="11"/>
      <c r="W2421" s="27" t="s">
        <v>8556</v>
      </c>
      <c r="X2421" s="27"/>
      <c r="Y2421" s="27" t="s">
        <v>9546</v>
      </c>
      <c r="Z2421" s="27"/>
      <c r="AA2421" s="27" t="s">
        <v>7210</v>
      </c>
    </row>
    <row r="2422" spans="1:27" x14ac:dyDescent="0.3">
      <c r="A2422" s="11" t="s">
        <v>6182</v>
      </c>
      <c r="B2422" s="27" t="s">
        <v>11307</v>
      </c>
      <c r="M2422" s="22" t="str">
        <f t="shared" si="43"/>
        <v xml:space="preserve">VARIOS : INDUSTRIAL - VARIOS |  :  -  |  :  - </v>
      </c>
      <c r="N2422" s="12" t="s">
        <v>1021</v>
      </c>
      <c r="O2422" s="12"/>
      <c r="P2422" s="12"/>
      <c r="Q2422" s="12" t="s">
        <v>7210</v>
      </c>
      <c r="R2422" s="11"/>
      <c r="S2422" s="11"/>
      <c r="T2422" s="11" t="s">
        <v>1021</v>
      </c>
      <c r="U2422" s="11"/>
      <c r="V2422" s="11"/>
      <c r="W2422" s="27" t="s">
        <v>8557</v>
      </c>
      <c r="X2422" s="27"/>
      <c r="Y2422" s="27" t="s">
        <v>9547</v>
      </c>
      <c r="Z2422" s="27"/>
      <c r="AA2422" s="27" t="s">
        <v>7210</v>
      </c>
    </row>
    <row r="2423" spans="1:27" x14ac:dyDescent="0.3">
      <c r="A2423" s="11" t="s">
        <v>6183</v>
      </c>
      <c r="B2423" s="27" t="s">
        <v>11307</v>
      </c>
      <c r="M2423" s="22" t="str">
        <f t="shared" si="43"/>
        <v xml:space="preserve">NISSAN : STANZA - VARIOS |  :  -  |  :  - </v>
      </c>
      <c r="N2423" s="12" t="s">
        <v>1003</v>
      </c>
      <c r="O2423" s="12"/>
      <c r="P2423" s="12"/>
      <c r="Q2423" s="12" t="s">
        <v>10959</v>
      </c>
      <c r="R2423" s="11"/>
      <c r="S2423" s="11"/>
      <c r="T2423" s="11" t="s">
        <v>1021</v>
      </c>
      <c r="U2423" s="11"/>
      <c r="V2423" s="11"/>
      <c r="W2423" s="27" t="s">
        <v>7817</v>
      </c>
      <c r="X2423" s="27"/>
      <c r="Y2423" s="27" t="s">
        <v>9548</v>
      </c>
      <c r="Z2423" s="27"/>
      <c r="AA2423" s="27" t="s">
        <v>7235</v>
      </c>
    </row>
    <row r="2424" spans="1:27" x14ac:dyDescent="0.3">
      <c r="A2424" s="11" t="s">
        <v>6184</v>
      </c>
      <c r="B2424" s="27" t="s">
        <v>11300</v>
      </c>
      <c r="M2424" s="22" t="str">
        <f t="shared" si="43"/>
        <v xml:space="preserve">MITSUBISHI : GALANT, LANCER, MINI CAB - VARIOS |  :  -  |  :  - </v>
      </c>
      <c r="N2424" s="12" t="s">
        <v>1004</v>
      </c>
      <c r="O2424" s="12"/>
      <c r="P2424" s="12"/>
      <c r="Q2424" s="12" t="s">
        <v>10960</v>
      </c>
      <c r="R2424" s="11"/>
      <c r="S2424" s="11"/>
      <c r="T2424" s="11" t="s">
        <v>1021</v>
      </c>
      <c r="U2424" s="11"/>
      <c r="V2424" s="11"/>
      <c r="W2424" s="27" t="s">
        <v>8558</v>
      </c>
      <c r="X2424" s="27"/>
      <c r="Y2424" s="27" t="s">
        <v>9549</v>
      </c>
      <c r="Z2424" s="27" t="s">
        <v>9549</v>
      </c>
      <c r="AA2424" s="27" t="s">
        <v>7441</v>
      </c>
    </row>
    <row r="2425" spans="1:27" x14ac:dyDescent="0.3">
      <c r="A2425" s="11" t="s">
        <v>6185</v>
      </c>
      <c r="B2425" s="27" t="s">
        <v>11307</v>
      </c>
      <c r="M2425" s="22" t="str">
        <f t="shared" si="43"/>
        <v xml:space="preserve">VARIOS : INDUSTRIAL - VARIOS |  :  -  |  :  - </v>
      </c>
      <c r="N2425" s="12" t="s">
        <v>1021</v>
      </c>
      <c r="O2425" s="12"/>
      <c r="P2425" s="12"/>
      <c r="Q2425" s="12" t="s">
        <v>7210</v>
      </c>
      <c r="R2425" s="11"/>
      <c r="S2425" s="11"/>
      <c r="T2425" s="11" t="s">
        <v>1021</v>
      </c>
      <c r="U2425" s="11"/>
      <c r="V2425" s="11"/>
      <c r="W2425" s="27" t="s">
        <v>8559</v>
      </c>
      <c r="X2425" s="27"/>
      <c r="Y2425" s="27" t="s">
        <v>9550</v>
      </c>
      <c r="Z2425" s="27"/>
      <c r="AA2425" s="27" t="s">
        <v>7210</v>
      </c>
    </row>
    <row r="2426" spans="1:27" x14ac:dyDescent="0.3">
      <c r="A2426" s="11" t="s">
        <v>6186</v>
      </c>
      <c r="B2426" s="27" t="s">
        <v>11300</v>
      </c>
      <c r="M2426" s="22" t="str">
        <f t="shared" si="43"/>
        <v xml:space="preserve">CHEVROLET : SAIL - VARIOS |  :  -  |  :  - </v>
      </c>
      <c r="N2426" s="12" t="s">
        <v>1005</v>
      </c>
      <c r="O2426" s="12"/>
      <c r="P2426" s="12"/>
      <c r="Q2426" s="12" t="s">
        <v>1645</v>
      </c>
      <c r="R2426" s="11"/>
      <c r="S2426" s="11"/>
      <c r="T2426" s="11" t="s">
        <v>1021</v>
      </c>
      <c r="U2426" s="11"/>
      <c r="V2426" s="11"/>
      <c r="W2426" s="27" t="s">
        <v>7823</v>
      </c>
      <c r="X2426" s="27"/>
      <c r="Y2426" s="27" t="s">
        <v>9551</v>
      </c>
      <c r="Z2426" s="27"/>
      <c r="AA2426" s="27" t="s">
        <v>7396</v>
      </c>
    </row>
    <row r="2427" spans="1:27" x14ac:dyDescent="0.3">
      <c r="A2427" s="11" t="s">
        <v>6187</v>
      </c>
      <c r="B2427" s="27" t="s">
        <v>11307</v>
      </c>
      <c r="M2427" s="22" t="str">
        <f t="shared" si="43"/>
        <v xml:space="preserve">HYUNDAI : PORTER, MONTERO - VARIOS | MITSUBISHI : DELICIA -  |  :  - </v>
      </c>
      <c r="N2427" s="12" t="s">
        <v>1002</v>
      </c>
      <c r="O2427" s="12" t="s">
        <v>1004</v>
      </c>
      <c r="P2427" s="12"/>
      <c r="Q2427" s="12" t="s">
        <v>10961</v>
      </c>
      <c r="R2427" s="11" t="s">
        <v>10962</v>
      </c>
      <c r="S2427" s="11"/>
      <c r="T2427" s="11" t="s">
        <v>1021</v>
      </c>
      <c r="U2427" s="11"/>
      <c r="V2427" s="11"/>
      <c r="W2427" s="27" t="s">
        <v>7824</v>
      </c>
      <c r="X2427" s="27"/>
      <c r="Y2427" s="27" t="s">
        <v>9552</v>
      </c>
      <c r="Z2427" s="27" t="s">
        <v>9552</v>
      </c>
      <c r="AA2427" s="27" t="s">
        <v>7229</v>
      </c>
    </row>
    <row r="2428" spans="1:27" x14ac:dyDescent="0.3">
      <c r="A2428" s="11" t="s">
        <v>6188</v>
      </c>
      <c r="B2428" s="27" t="s">
        <v>11307</v>
      </c>
      <c r="M2428" s="22" t="str">
        <f t="shared" si="43"/>
        <v xml:space="preserve">MITSUBISHI : 6G71, 14G63-93, L141-146G - VARIOS |  :  -  |  :  - </v>
      </c>
      <c r="N2428" s="12" t="s">
        <v>1004</v>
      </c>
      <c r="O2428" s="12"/>
      <c r="P2428" s="12"/>
      <c r="Q2428" s="12" t="s">
        <v>10963</v>
      </c>
      <c r="R2428" s="11"/>
      <c r="S2428" s="11"/>
      <c r="T2428" s="11" t="s">
        <v>1021</v>
      </c>
      <c r="U2428" s="11"/>
      <c r="V2428" s="11"/>
      <c r="W2428" s="27" t="s">
        <v>7826</v>
      </c>
      <c r="X2428" s="27"/>
      <c r="Y2428" s="27" t="s">
        <v>9553</v>
      </c>
      <c r="Z2428" s="27"/>
      <c r="AA2428" s="27" t="s">
        <v>7192</v>
      </c>
    </row>
    <row r="2429" spans="1:27" x14ac:dyDescent="0.3">
      <c r="A2429" s="11" t="s">
        <v>6189</v>
      </c>
      <c r="B2429" s="27" t="s">
        <v>11300</v>
      </c>
      <c r="M2429" s="22" t="str">
        <f t="shared" si="43"/>
        <v xml:space="preserve">HYUNDAI : SONATA, ELANTRA - VARIOS |  :  -  |  :  - </v>
      </c>
      <c r="N2429" s="12" t="s">
        <v>1002</v>
      </c>
      <c r="O2429" s="12"/>
      <c r="P2429" s="12"/>
      <c r="Q2429" s="12" t="s">
        <v>10601</v>
      </c>
      <c r="R2429" s="11"/>
      <c r="S2429" s="11"/>
      <c r="T2429" s="11" t="s">
        <v>1021</v>
      </c>
      <c r="U2429" s="11"/>
      <c r="V2429" s="11"/>
      <c r="W2429" s="27" t="s">
        <v>8560</v>
      </c>
      <c r="X2429" s="27"/>
      <c r="Y2429" s="27" t="s">
        <v>9554</v>
      </c>
      <c r="Z2429" s="27"/>
      <c r="AA2429" s="27" t="s">
        <v>7195</v>
      </c>
    </row>
    <row r="2430" spans="1:27" x14ac:dyDescent="0.3">
      <c r="A2430" s="11" t="s">
        <v>6190</v>
      </c>
      <c r="B2430" s="27" t="s">
        <v>11307</v>
      </c>
      <c r="M2430" s="22" t="str">
        <f t="shared" si="43"/>
        <v xml:space="preserve">VARIOS : INDUSTRIAL - VARIOS |  :  -  |  :  - </v>
      </c>
      <c r="N2430" s="12" t="s">
        <v>1021</v>
      </c>
      <c r="O2430" s="12"/>
      <c r="P2430" s="12"/>
      <c r="Q2430" s="12" t="s">
        <v>7210</v>
      </c>
      <c r="R2430" s="11"/>
      <c r="S2430" s="11"/>
      <c r="T2430" s="11" t="s">
        <v>1021</v>
      </c>
      <c r="U2430" s="11"/>
      <c r="V2430" s="11"/>
      <c r="W2430" s="27" t="s">
        <v>8561</v>
      </c>
      <c r="X2430" s="27"/>
      <c r="Y2430" s="27" t="s">
        <v>9555</v>
      </c>
      <c r="Z2430" s="27" t="s">
        <v>9555</v>
      </c>
      <c r="AA2430" s="27" t="s">
        <v>7210</v>
      </c>
    </row>
    <row r="2431" spans="1:27" x14ac:dyDescent="0.3">
      <c r="A2431" s="11" t="s">
        <v>6191</v>
      </c>
      <c r="B2431" s="27" t="s">
        <v>11307</v>
      </c>
      <c r="M2431" s="22" t="str">
        <f t="shared" si="43"/>
        <v xml:space="preserve">KIA : VARIOS - KJ | MAZDA :  - J3 |  :  - </v>
      </c>
      <c r="N2431" s="12" t="s">
        <v>1001</v>
      </c>
      <c r="O2431" s="12" t="s">
        <v>2257</v>
      </c>
      <c r="P2431" s="12"/>
      <c r="Q2431" s="12" t="s">
        <v>1021</v>
      </c>
      <c r="R2431" s="11"/>
      <c r="S2431" s="11"/>
      <c r="T2431" s="11" t="s">
        <v>10964</v>
      </c>
      <c r="U2431" s="11" t="s">
        <v>10965</v>
      </c>
      <c r="V2431" s="11"/>
      <c r="W2431" s="27" t="s">
        <v>8562</v>
      </c>
      <c r="X2431" s="27"/>
      <c r="Y2431" s="27" t="s">
        <v>9556</v>
      </c>
      <c r="Z2431" s="27"/>
      <c r="AA2431" s="27" t="s">
        <v>7199</v>
      </c>
    </row>
    <row r="2432" spans="1:27" x14ac:dyDescent="0.3">
      <c r="A2432" s="11" t="s">
        <v>6192</v>
      </c>
      <c r="B2432" s="27" t="s">
        <v>11307</v>
      </c>
      <c r="M2432" s="22" t="str">
        <f t="shared" si="43"/>
        <v xml:space="preserve">TOYOTA : CALDINA, CARINA, COROLLA - VARIOS |  :  -  |  :  - </v>
      </c>
      <c r="N2432" s="12" t="s">
        <v>1008</v>
      </c>
      <c r="O2432" s="12"/>
      <c r="P2432" s="12"/>
      <c r="Q2432" s="12" t="s">
        <v>10966</v>
      </c>
      <c r="R2432" s="11"/>
      <c r="S2432" s="11"/>
      <c r="T2432" s="11" t="s">
        <v>1021</v>
      </c>
      <c r="U2432" s="11"/>
      <c r="V2432" s="11"/>
      <c r="W2432" s="27" t="s">
        <v>7837</v>
      </c>
      <c r="X2432" s="27"/>
      <c r="Y2432" s="27" t="s">
        <v>9557</v>
      </c>
      <c r="Z2432" s="27"/>
      <c r="AA2432" s="27" t="s">
        <v>7247</v>
      </c>
    </row>
    <row r="2433" spans="1:27" x14ac:dyDescent="0.3">
      <c r="A2433" s="11" t="s">
        <v>6193</v>
      </c>
      <c r="B2433" s="27" t="s">
        <v>11307</v>
      </c>
      <c r="M2433" s="22" t="str">
        <f t="shared" si="43"/>
        <v xml:space="preserve">VARIOS : INDUSTRIAL - VARIOS |  :  -  |  :  - </v>
      </c>
      <c r="N2433" s="12" t="s">
        <v>1021</v>
      </c>
      <c r="O2433" s="12"/>
      <c r="P2433" s="12"/>
      <c r="Q2433" s="12" t="s">
        <v>7210</v>
      </c>
      <c r="R2433" s="11"/>
      <c r="S2433" s="11"/>
      <c r="T2433" s="11" t="s">
        <v>1021</v>
      </c>
      <c r="U2433" s="11"/>
      <c r="V2433" s="11"/>
      <c r="W2433" s="27" t="s">
        <v>8563</v>
      </c>
      <c r="X2433" s="27"/>
      <c r="Y2433" s="27" t="s">
        <v>9558</v>
      </c>
      <c r="Z2433" s="27"/>
      <c r="AA2433" s="27" t="s">
        <v>7210</v>
      </c>
    </row>
    <row r="2434" spans="1:27" x14ac:dyDescent="0.3">
      <c r="A2434" s="11" t="s">
        <v>6194</v>
      </c>
      <c r="B2434" s="27" t="s">
        <v>11300</v>
      </c>
      <c r="M2434" s="22" t="str">
        <f t="shared" si="43"/>
        <v xml:space="preserve">TOYOTA : HI LUX, HI ACE - 2T, 3T, 12T, 13T, HI LUX 4X2 |  :  -  |  :  - </v>
      </c>
      <c r="N2434" s="12" t="s">
        <v>1008</v>
      </c>
      <c r="O2434" s="12"/>
      <c r="P2434" s="12"/>
      <c r="Q2434" s="12" t="s">
        <v>10967</v>
      </c>
      <c r="R2434" s="11"/>
      <c r="S2434" s="11"/>
      <c r="T2434" s="11" t="s">
        <v>10968</v>
      </c>
      <c r="U2434" s="11"/>
      <c r="V2434" s="11"/>
      <c r="W2434" s="27" t="s">
        <v>8564</v>
      </c>
      <c r="X2434" s="27"/>
      <c r="Y2434" s="27" t="s">
        <v>9559</v>
      </c>
      <c r="Z2434" s="27"/>
      <c r="AA2434" s="27" t="s">
        <v>7346</v>
      </c>
    </row>
    <row r="2435" spans="1:27" ht="56.25" x14ac:dyDescent="0.3">
      <c r="A2435" s="11" t="s">
        <v>6195</v>
      </c>
      <c r="B2435" s="27" t="s">
        <v>11307</v>
      </c>
      <c r="M2435" s="22" t="str">
        <f t="shared" si="43"/>
        <v xml:space="preserve">CHINO : INDUSTRIAL - VARIOS |  :  -  |  :  - </v>
      </c>
      <c r="N2435" s="12" t="s">
        <v>10822</v>
      </c>
      <c r="O2435" s="12"/>
      <c r="P2435" s="12"/>
      <c r="Q2435" s="12" t="s">
        <v>7210</v>
      </c>
      <c r="R2435" s="11"/>
      <c r="S2435" s="11"/>
      <c r="T2435" s="11" t="s">
        <v>1021</v>
      </c>
      <c r="U2435" s="11"/>
      <c r="V2435" s="11"/>
      <c r="W2435" s="27" t="s">
        <v>7841</v>
      </c>
      <c r="X2435" s="27"/>
      <c r="Y2435" s="27" t="s">
        <v>9560</v>
      </c>
      <c r="Z2435" s="27"/>
      <c r="AA2435" s="27" t="s">
        <v>7442</v>
      </c>
    </row>
    <row r="2436" spans="1:27" x14ac:dyDescent="0.3">
      <c r="A2436" s="11" t="s">
        <v>6196</v>
      </c>
      <c r="B2436" s="27" t="s">
        <v>11307</v>
      </c>
      <c r="M2436" s="22" t="str">
        <f t="shared" si="43"/>
        <v xml:space="preserve">TOYOTA : DINA - VARIOS |  :  -  |  :  - </v>
      </c>
      <c r="N2436" s="12" t="s">
        <v>1008</v>
      </c>
      <c r="O2436" s="12"/>
      <c r="P2436" s="12"/>
      <c r="Q2436" s="12" t="s">
        <v>10769</v>
      </c>
      <c r="R2436" s="11"/>
      <c r="S2436" s="11"/>
      <c r="T2436" s="11" t="s">
        <v>1021</v>
      </c>
      <c r="U2436" s="11"/>
      <c r="V2436" s="11"/>
      <c r="W2436" s="27" t="s">
        <v>8565</v>
      </c>
      <c r="X2436" s="27"/>
      <c r="Y2436" s="27" t="s">
        <v>9561</v>
      </c>
      <c r="Z2436" s="27"/>
      <c r="AA2436" s="27" t="s">
        <v>7169</v>
      </c>
    </row>
    <row r="2437" spans="1:27" x14ac:dyDescent="0.3">
      <c r="A2437" s="11" t="s">
        <v>6197</v>
      </c>
      <c r="B2437" s="27" t="s">
        <v>7527</v>
      </c>
      <c r="M2437" s="22" t="str">
        <f t="shared" si="43"/>
        <v xml:space="preserve">TOYOTA : CALDINA, CARINA, COROLLA - 18R, 2S |  :  -  |  :  - </v>
      </c>
      <c r="N2437" s="12" t="s">
        <v>1008</v>
      </c>
      <c r="O2437" s="12"/>
      <c r="P2437" s="12"/>
      <c r="Q2437" s="12" t="s">
        <v>10966</v>
      </c>
      <c r="R2437" s="11"/>
      <c r="S2437" s="11"/>
      <c r="T2437" s="11" t="s">
        <v>10969</v>
      </c>
      <c r="U2437" s="11"/>
      <c r="V2437" s="11"/>
      <c r="W2437" s="27" t="s">
        <v>8089</v>
      </c>
      <c r="X2437" s="27"/>
      <c r="Y2437" s="27" t="s">
        <v>9562</v>
      </c>
      <c r="Z2437" s="27"/>
      <c r="AA2437" s="27" t="s">
        <v>7441</v>
      </c>
    </row>
    <row r="2438" spans="1:27" x14ac:dyDescent="0.3">
      <c r="A2438" s="11" t="s">
        <v>6198</v>
      </c>
      <c r="B2438" s="27" t="s">
        <v>11307</v>
      </c>
      <c r="M2438" s="22" t="str">
        <f t="shared" si="43"/>
        <v xml:space="preserve">TOYOTA : HILUX - HI ACE |  :  -  |  :  - </v>
      </c>
      <c r="N2438" s="12" t="s">
        <v>1008</v>
      </c>
      <c r="O2438" s="12"/>
      <c r="P2438" s="12"/>
      <c r="Q2438" s="12" t="s">
        <v>1792</v>
      </c>
      <c r="R2438" s="11"/>
      <c r="S2438" s="11"/>
      <c r="T2438" s="11" t="s">
        <v>10515</v>
      </c>
      <c r="U2438" s="11"/>
      <c r="V2438" s="11"/>
      <c r="W2438" s="27" t="s">
        <v>8566</v>
      </c>
      <c r="X2438" s="27"/>
      <c r="Y2438" s="27" t="s">
        <v>9563</v>
      </c>
      <c r="Z2438" s="27"/>
      <c r="AA2438" s="27" t="s">
        <v>7203</v>
      </c>
    </row>
    <row r="2439" spans="1:27" x14ac:dyDescent="0.3">
      <c r="A2439" s="11" t="s">
        <v>6199</v>
      </c>
      <c r="B2439" s="27" t="s">
        <v>11307</v>
      </c>
      <c r="M2439" s="22" t="str">
        <f t="shared" si="43"/>
        <v xml:space="preserve">VARIOS : INDUSTRIAL - VARIOS |  :  -  |  :  - </v>
      </c>
      <c r="N2439" s="12" t="s">
        <v>1021</v>
      </c>
      <c r="O2439" s="12"/>
      <c r="P2439" s="12"/>
      <c r="Q2439" s="12" t="s">
        <v>7210</v>
      </c>
      <c r="R2439" s="11"/>
      <c r="S2439" s="11"/>
      <c r="T2439" s="11" t="s">
        <v>1021</v>
      </c>
      <c r="U2439" s="11"/>
      <c r="V2439" s="11"/>
      <c r="W2439" s="27" t="s">
        <v>8567</v>
      </c>
      <c r="X2439" s="27"/>
      <c r="Y2439" s="27" t="s">
        <v>9564</v>
      </c>
      <c r="Z2439" s="27"/>
      <c r="AA2439" s="27" t="s">
        <v>7210</v>
      </c>
    </row>
    <row r="2440" spans="1:27" x14ac:dyDescent="0.3">
      <c r="A2440" s="11" t="s">
        <v>6200</v>
      </c>
      <c r="B2440" s="27" t="s">
        <v>11300</v>
      </c>
      <c r="M2440" s="22" t="str">
        <f t="shared" si="43"/>
        <v xml:space="preserve">NISSAN : SUNNY, CA16D, CA18DT - VARIOS |  :  -  |  :  - </v>
      </c>
      <c r="N2440" s="12" t="s">
        <v>1003</v>
      </c>
      <c r="O2440" s="12"/>
      <c r="P2440" s="12"/>
      <c r="Q2440" s="12" t="s">
        <v>10970</v>
      </c>
      <c r="R2440" s="11"/>
      <c r="S2440" s="11"/>
      <c r="T2440" s="11" t="s">
        <v>1021</v>
      </c>
      <c r="U2440" s="11"/>
      <c r="V2440" s="11"/>
      <c r="W2440" s="27" t="s">
        <v>7854</v>
      </c>
      <c r="X2440" s="27"/>
      <c r="Y2440" s="27" t="s">
        <v>9565</v>
      </c>
      <c r="Z2440" s="27"/>
      <c r="AA2440" s="27" t="s">
        <v>7192</v>
      </c>
    </row>
    <row r="2441" spans="1:27" x14ac:dyDescent="0.3">
      <c r="A2441" s="11" t="s">
        <v>6201</v>
      </c>
      <c r="B2441" s="27"/>
      <c r="M2441" s="22" t="str">
        <f t="shared" si="43"/>
        <v xml:space="preserve">ISUZU : INDUSTRIAL - VARIOS |  :  -  |  :  - </v>
      </c>
      <c r="N2441" s="12" t="s">
        <v>1013</v>
      </c>
      <c r="O2441" s="12"/>
      <c r="P2441" s="12"/>
      <c r="Q2441" s="12" t="s">
        <v>7210</v>
      </c>
      <c r="R2441" s="11"/>
      <c r="S2441" s="11"/>
      <c r="T2441" s="11" t="s">
        <v>1021</v>
      </c>
      <c r="U2441" s="11"/>
      <c r="V2441" s="11"/>
      <c r="W2441" s="27" t="s">
        <v>8568</v>
      </c>
      <c r="X2441" s="27"/>
      <c r="Y2441" s="27" t="s">
        <v>9566</v>
      </c>
      <c r="Z2441" s="27"/>
      <c r="AA2441" s="27" t="s">
        <v>7200</v>
      </c>
    </row>
    <row r="2442" spans="1:27" x14ac:dyDescent="0.3">
      <c r="A2442" s="11" t="s">
        <v>6202</v>
      </c>
      <c r="B2442" s="27" t="s">
        <v>11307</v>
      </c>
      <c r="M2442" s="22" t="str">
        <f t="shared" si="43"/>
        <v xml:space="preserve">NISSAN : SENTRA, SUNNY, BLUE BIRD - E13, E15, GA15, GA16, CD17 |  :  -  |  :  - </v>
      </c>
      <c r="N2442" s="12" t="s">
        <v>1003</v>
      </c>
      <c r="O2442" s="12"/>
      <c r="P2442" s="12"/>
      <c r="Q2442" s="12" t="s">
        <v>10971</v>
      </c>
      <c r="R2442" s="11"/>
      <c r="S2442" s="11"/>
      <c r="T2442" s="11" t="s">
        <v>10972</v>
      </c>
      <c r="U2442" s="11"/>
      <c r="V2442" s="11"/>
      <c r="W2442" s="27" t="s">
        <v>7863</v>
      </c>
      <c r="X2442" s="27"/>
      <c r="Y2442" s="27" t="s">
        <v>9567</v>
      </c>
      <c r="Z2442" s="27"/>
      <c r="AA2442" s="27" t="s">
        <v>7200</v>
      </c>
    </row>
    <row r="2443" spans="1:27" ht="37.5" x14ac:dyDescent="0.3">
      <c r="A2443" s="11" t="s">
        <v>6203</v>
      </c>
      <c r="B2443" s="27" t="s">
        <v>11307</v>
      </c>
      <c r="M2443" s="22" t="str">
        <f t="shared" si="43"/>
        <v xml:space="preserve">NISSAN : AD, AVENIR, SUNNY, SENTRA B13 - GA15, GA16 |  :  -  |  :  - </v>
      </c>
      <c r="N2443" s="12" t="s">
        <v>1003</v>
      </c>
      <c r="O2443" s="12"/>
      <c r="P2443" s="12"/>
      <c r="Q2443" s="12" t="s">
        <v>10973</v>
      </c>
      <c r="R2443" s="11"/>
      <c r="S2443" s="11"/>
      <c r="T2443" s="11" t="s">
        <v>1979</v>
      </c>
      <c r="U2443" s="11"/>
      <c r="V2443" s="11"/>
      <c r="W2443" s="27" t="s">
        <v>7870</v>
      </c>
      <c r="X2443" s="27"/>
      <c r="Y2443" s="27" t="s">
        <v>9568</v>
      </c>
      <c r="Z2443" s="27"/>
      <c r="AA2443" s="27" t="s">
        <v>7443</v>
      </c>
    </row>
    <row r="2444" spans="1:27" x14ac:dyDescent="0.3">
      <c r="A2444" s="11" t="s">
        <v>6204</v>
      </c>
      <c r="B2444" s="27" t="s">
        <v>11307</v>
      </c>
      <c r="M2444" s="22" t="str">
        <f t="shared" si="43"/>
        <v xml:space="preserve">SUZUKI : ALTO - VARIOS |  :  -  |  :  - </v>
      </c>
      <c r="N2444" s="12" t="s">
        <v>1010</v>
      </c>
      <c r="O2444" s="12"/>
      <c r="P2444" s="12"/>
      <c r="Q2444" s="12" t="s">
        <v>1197</v>
      </c>
      <c r="R2444" s="11"/>
      <c r="S2444" s="11"/>
      <c r="T2444" s="11" t="s">
        <v>1021</v>
      </c>
      <c r="U2444" s="11"/>
      <c r="V2444" s="11"/>
      <c r="W2444" s="27" t="s">
        <v>8569</v>
      </c>
      <c r="X2444" s="27"/>
      <c r="Y2444" s="27" t="s">
        <v>9569</v>
      </c>
      <c r="Z2444" s="27"/>
      <c r="AA2444" s="27" t="s">
        <v>7220</v>
      </c>
    </row>
    <row r="2445" spans="1:27" x14ac:dyDescent="0.3">
      <c r="A2445" s="11" t="s">
        <v>6205</v>
      </c>
      <c r="B2445" s="27" t="s">
        <v>11307</v>
      </c>
      <c r="M2445" s="22" t="str">
        <f t="shared" si="43"/>
        <v xml:space="preserve">VARIOS : INDUSTRIAL - VARIOS |  :  -  |  :  - </v>
      </c>
      <c r="N2445" s="12" t="s">
        <v>1021</v>
      </c>
      <c r="O2445" s="12"/>
      <c r="P2445" s="12"/>
      <c r="Q2445" s="12" t="s">
        <v>7210</v>
      </c>
      <c r="R2445" s="11"/>
      <c r="S2445" s="11"/>
      <c r="T2445" s="11" t="s">
        <v>1021</v>
      </c>
      <c r="U2445" s="11"/>
      <c r="V2445" s="11"/>
      <c r="W2445" s="27" t="s">
        <v>8570</v>
      </c>
      <c r="X2445" s="27"/>
      <c r="Y2445" s="27" t="s">
        <v>9570</v>
      </c>
      <c r="Z2445" s="27"/>
      <c r="AA2445" s="27" t="s">
        <v>7210</v>
      </c>
    </row>
    <row r="2446" spans="1:27" x14ac:dyDescent="0.3">
      <c r="A2446" s="11" t="s">
        <v>6206</v>
      </c>
      <c r="B2446" s="27" t="s">
        <v>11307</v>
      </c>
      <c r="M2446" s="22" t="str">
        <f t="shared" si="43"/>
        <v xml:space="preserve">VARIOS : INDUSTRIAL - VARIOS |  :  -  |  :  - </v>
      </c>
      <c r="N2446" s="12" t="s">
        <v>1021</v>
      </c>
      <c r="O2446" s="12"/>
      <c r="P2446" s="12"/>
      <c r="Q2446" s="12" t="s">
        <v>7210</v>
      </c>
      <c r="R2446" s="11"/>
      <c r="S2446" s="11"/>
      <c r="T2446" s="11" t="s">
        <v>1021</v>
      </c>
      <c r="U2446" s="11"/>
      <c r="V2446" s="11"/>
      <c r="W2446" s="27" t="s">
        <v>8571</v>
      </c>
      <c r="X2446" s="27"/>
      <c r="Y2446" s="27" t="s">
        <v>9571</v>
      </c>
      <c r="Z2446" s="27"/>
      <c r="AA2446" s="27" t="s">
        <v>7210</v>
      </c>
    </row>
    <row r="2447" spans="1:27" x14ac:dyDescent="0.3">
      <c r="A2447" s="11" t="s">
        <v>6207</v>
      </c>
      <c r="B2447" s="27" t="s">
        <v>11307</v>
      </c>
      <c r="M2447" s="22" t="str">
        <f t="shared" si="43"/>
        <v xml:space="preserve">VARIOS : INDUSTRIAL - VARIOS |  :  -  |  :  - </v>
      </c>
      <c r="N2447" s="12" t="s">
        <v>1021</v>
      </c>
      <c r="O2447" s="12"/>
      <c r="P2447" s="12"/>
      <c r="Q2447" s="12" t="s">
        <v>7210</v>
      </c>
      <c r="R2447" s="11"/>
      <c r="S2447" s="11"/>
      <c r="T2447" s="11" t="s">
        <v>1021</v>
      </c>
      <c r="U2447" s="11"/>
      <c r="V2447" s="11"/>
      <c r="W2447" s="27" t="s">
        <v>8258</v>
      </c>
      <c r="X2447" s="27"/>
      <c r="Y2447" s="27" t="s">
        <v>9572</v>
      </c>
      <c r="Z2447" s="27"/>
      <c r="AA2447" s="27" t="s">
        <v>7210</v>
      </c>
    </row>
    <row r="2448" spans="1:27" x14ac:dyDescent="0.3">
      <c r="A2448" s="11" t="s">
        <v>6208</v>
      </c>
      <c r="B2448" s="27" t="s">
        <v>11300</v>
      </c>
      <c r="M2448" s="22" t="str">
        <f t="shared" si="43"/>
        <v xml:space="preserve">NISSAN : CARAVAN, URVAN, D21 - VARIOS |  :  -  |  :  - </v>
      </c>
      <c r="N2448" s="12" t="s">
        <v>1003</v>
      </c>
      <c r="O2448" s="12"/>
      <c r="P2448" s="12"/>
      <c r="Q2448" s="12" t="s">
        <v>10974</v>
      </c>
      <c r="R2448" s="11"/>
      <c r="S2448" s="11"/>
      <c r="T2448" s="11" t="s">
        <v>1021</v>
      </c>
      <c r="U2448" s="11"/>
      <c r="V2448" s="11"/>
      <c r="W2448" s="27" t="s">
        <v>8572</v>
      </c>
      <c r="X2448" s="27"/>
      <c r="Y2448" s="27" t="s">
        <v>9573</v>
      </c>
      <c r="Z2448" s="27"/>
      <c r="AA2448" s="27" t="s">
        <v>7441</v>
      </c>
    </row>
    <row r="2449" spans="1:27" x14ac:dyDescent="0.3">
      <c r="A2449" s="11" t="s">
        <v>6209</v>
      </c>
      <c r="B2449" s="27" t="s">
        <v>11307</v>
      </c>
      <c r="M2449" s="22" t="str">
        <f t="shared" si="43"/>
        <v xml:space="preserve">VARIOS : INDUSTRIAL - VARIOS |  :  -  |  :  - </v>
      </c>
      <c r="N2449" s="12" t="s">
        <v>1021</v>
      </c>
      <c r="O2449" s="12"/>
      <c r="P2449" s="12"/>
      <c r="Q2449" s="12" t="s">
        <v>7210</v>
      </c>
      <c r="R2449" s="11"/>
      <c r="S2449" s="11"/>
      <c r="T2449" s="11" t="s">
        <v>1021</v>
      </c>
      <c r="U2449" s="11"/>
      <c r="V2449" s="11"/>
      <c r="W2449" s="27" t="s">
        <v>8259</v>
      </c>
      <c r="X2449" s="27"/>
      <c r="Y2449" s="27" t="s">
        <v>9574</v>
      </c>
      <c r="Z2449" s="27"/>
      <c r="AA2449" s="27" t="s">
        <v>7210</v>
      </c>
    </row>
    <row r="2450" spans="1:27" x14ac:dyDescent="0.3">
      <c r="A2450" s="11" t="s">
        <v>6210</v>
      </c>
      <c r="B2450" s="27" t="s">
        <v>11307</v>
      </c>
      <c r="M2450" s="22" t="str">
        <f t="shared" si="43"/>
        <v xml:space="preserve">SUZUKI : VARIOS - M13, M15 |  :  -  |  :  - </v>
      </c>
      <c r="N2450" s="12" t="s">
        <v>1010</v>
      </c>
      <c r="O2450" s="12"/>
      <c r="P2450" s="12"/>
      <c r="Q2450" s="12" t="s">
        <v>1021</v>
      </c>
      <c r="R2450" s="11"/>
      <c r="S2450" s="11"/>
      <c r="T2450" s="11" t="s">
        <v>10628</v>
      </c>
      <c r="U2450" s="11"/>
      <c r="V2450" s="11"/>
      <c r="W2450" s="27" t="s">
        <v>8573</v>
      </c>
      <c r="X2450" s="27"/>
      <c r="Y2450" s="27" t="s">
        <v>9575</v>
      </c>
      <c r="Z2450" s="27"/>
      <c r="AA2450" s="27" t="s">
        <v>7195</v>
      </c>
    </row>
    <row r="2451" spans="1:27" x14ac:dyDescent="0.3">
      <c r="A2451" s="11" t="s">
        <v>6211</v>
      </c>
      <c r="B2451" s="27" t="s">
        <v>11307</v>
      </c>
      <c r="M2451" s="22" t="str">
        <f t="shared" si="43"/>
        <v xml:space="preserve">VARIOS : INDUSTRIAL - VARIOS |  :  -  |  :  - </v>
      </c>
      <c r="N2451" s="12" t="s">
        <v>1021</v>
      </c>
      <c r="O2451" s="12"/>
      <c r="P2451" s="12"/>
      <c r="Q2451" s="12" t="s">
        <v>7210</v>
      </c>
      <c r="R2451" s="11"/>
      <c r="S2451" s="11"/>
      <c r="T2451" s="11" t="s">
        <v>1021</v>
      </c>
      <c r="U2451" s="11"/>
      <c r="V2451" s="11"/>
      <c r="W2451" s="27" t="s">
        <v>8574</v>
      </c>
      <c r="X2451" s="27"/>
      <c r="Y2451" s="27" t="s">
        <v>9576</v>
      </c>
      <c r="Z2451" s="27"/>
      <c r="AA2451" s="27" t="s">
        <v>7210</v>
      </c>
    </row>
    <row r="2452" spans="1:27" x14ac:dyDescent="0.3">
      <c r="A2452" s="11" t="s">
        <v>6212</v>
      </c>
      <c r="B2452" s="27" t="s">
        <v>11307</v>
      </c>
      <c r="M2452" s="22" t="str">
        <f t="shared" si="43"/>
        <v xml:space="preserve">VARIOS : INDUSTRIAL - VARIOS |  :  -  |  :  - </v>
      </c>
      <c r="N2452" s="12" t="s">
        <v>1021</v>
      </c>
      <c r="O2452" s="12"/>
      <c r="P2452" s="12"/>
      <c r="Q2452" s="12" t="s">
        <v>7210</v>
      </c>
      <c r="R2452" s="11"/>
      <c r="S2452" s="11"/>
      <c r="T2452" s="11" t="s">
        <v>1021</v>
      </c>
      <c r="U2452" s="11"/>
      <c r="V2452" s="11"/>
      <c r="W2452" s="27" t="s">
        <v>8575</v>
      </c>
      <c r="X2452" s="27"/>
      <c r="Y2452" s="27" t="s">
        <v>9577</v>
      </c>
      <c r="Z2452" s="27"/>
      <c r="AA2452" s="27" t="s">
        <v>7210</v>
      </c>
    </row>
    <row r="2453" spans="1:27" x14ac:dyDescent="0.3">
      <c r="A2453" s="11" t="s">
        <v>6213</v>
      </c>
      <c r="B2453" s="27" t="s">
        <v>11307</v>
      </c>
      <c r="M2453" s="22" t="str">
        <f t="shared" si="43"/>
        <v xml:space="preserve">DAEWOO : INDUSTRIAL - VARIOS | CHEVROLET : AVEO -  |  :  - </v>
      </c>
      <c r="N2453" s="12" t="s">
        <v>1006</v>
      </c>
      <c r="O2453" s="12" t="s">
        <v>1005</v>
      </c>
      <c r="P2453" s="12"/>
      <c r="Q2453" s="12" t="s">
        <v>7210</v>
      </c>
      <c r="R2453" s="11" t="s">
        <v>1649</v>
      </c>
      <c r="S2453" s="11"/>
      <c r="T2453" s="11" t="s">
        <v>1021</v>
      </c>
      <c r="U2453" s="11"/>
      <c r="V2453" s="11"/>
      <c r="W2453" s="27" t="s">
        <v>8576</v>
      </c>
      <c r="X2453" s="27"/>
      <c r="Y2453" s="27" t="s">
        <v>9578</v>
      </c>
      <c r="Z2453" s="27"/>
      <c r="AA2453" s="27" t="s">
        <v>7396</v>
      </c>
    </row>
    <row r="2454" spans="1:27" x14ac:dyDescent="0.3">
      <c r="A2454" s="11" t="s">
        <v>6214</v>
      </c>
      <c r="B2454" s="27" t="s">
        <v>11307</v>
      </c>
      <c r="M2454" s="22" t="str">
        <f t="shared" si="43"/>
        <v xml:space="preserve">TOYOTA : 2F, 80 - VARIOS |  :  -  |  :  - </v>
      </c>
      <c r="N2454" s="12" t="s">
        <v>1008</v>
      </c>
      <c r="O2454" s="12"/>
      <c r="P2454" s="12"/>
      <c r="Q2454" s="12" t="s">
        <v>10975</v>
      </c>
      <c r="R2454" s="11"/>
      <c r="S2454" s="11"/>
      <c r="T2454" s="11" t="s">
        <v>1021</v>
      </c>
      <c r="U2454" s="11"/>
      <c r="V2454" s="11"/>
      <c r="W2454" s="27" t="s">
        <v>7886</v>
      </c>
      <c r="X2454" s="27"/>
      <c r="Y2454" s="27" t="s">
        <v>9579</v>
      </c>
      <c r="Z2454" s="27"/>
      <c r="AA2454" s="27" t="s">
        <v>7195</v>
      </c>
    </row>
    <row r="2455" spans="1:27" x14ac:dyDescent="0.3">
      <c r="A2455" s="11" t="s">
        <v>6215</v>
      </c>
      <c r="B2455" s="27" t="s">
        <v>11307</v>
      </c>
      <c r="M2455" s="22" t="str">
        <f t="shared" si="43"/>
        <v xml:space="preserve">NISSAN : D31 - VARIOS |  :  -  |  :  - </v>
      </c>
      <c r="N2455" s="12" t="s">
        <v>1003</v>
      </c>
      <c r="O2455" s="12"/>
      <c r="P2455" s="12"/>
      <c r="Q2455" s="12" t="s">
        <v>10976</v>
      </c>
      <c r="R2455" s="11"/>
      <c r="S2455" s="11"/>
      <c r="T2455" s="11" t="s">
        <v>1021</v>
      </c>
      <c r="U2455" s="11"/>
      <c r="V2455" s="11"/>
      <c r="W2455" s="27" t="s">
        <v>8577</v>
      </c>
      <c r="X2455" s="27"/>
      <c r="Y2455" s="27" t="s">
        <v>9580</v>
      </c>
      <c r="Z2455" s="27"/>
      <c r="AA2455" s="27" t="s">
        <v>7346</v>
      </c>
    </row>
    <row r="2456" spans="1:27" x14ac:dyDescent="0.3">
      <c r="A2456" s="11" t="s">
        <v>6216</v>
      </c>
      <c r="B2456" s="27" t="s">
        <v>7527</v>
      </c>
      <c r="M2456" s="22" t="str">
        <f t="shared" si="43"/>
        <v xml:space="preserve">NISSAN : CIVILIAN, JUNIOR, ATLAS - VARIOS |  :  -  |  :  - </v>
      </c>
      <c r="N2456" s="12" t="s">
        <v>1003</v>
      </c>
      <c r="O2456" s="12"/>
      <c r="P2456" s="12"/>
      <c r="Q2456" s="12" t="s">
        <v>10977</v>
      </c>
      <c r="R2456" s="11"/>
      <c r="S2456" s="11"/>
      <c r="T2456" s="11" t="s">
        <v>1021</v>
      </c>
      <c r="U2456" s="11"/>
      <c r="V2456" s="11"/>
      <c r="W2456" s="27" t="s">
        <v>7888</v>
      </c>
      <c r="X2456" s="27"/>
      <c r="Y2456" s="27" t="s">
        <v>9581</v>
      </c>
      <c r="Z2456" s="27"/>
      <c r="AA2456" s="27" t="s">
        <v>7441</v>
      </c>
    </row>
    <row r="2457" spans="1:27" x14ac:dyDescent="0.3">
      <c r="A2457" s="11" t="s">
        <v>6217</v>
      </c>
      <c r="B2457" s="27" t="s">
        <v>11300</v>
      </c>
      <c r="M2457" s="22" t="str">
        <f t="shared" si="43"/>
        <v xml:space="preserve">TOYOTA : HILUX - 2KD |  :  -  |  :  - </v>
      </c>
      <c r="N2457" s="12" t="s">
        <v>1008</v>
      </c>
      <c r="O2457" s="12"/>
      <c r="P2457" s="12"/>
      <c r="Q2457" s="12" t="s">
        <v>1792</v>
      </c>
      <c r="R2457" s="11"/>
      <c r="S2457" s="11"/>
      <c r="T2457" s="11" t="s">
        <v>2102</v>
      </c>
      <c r="U2457" s="11"/>
      <c r="V2457" s="11"/>
      <c r="W2457" s="27" t="s">
        <v>8578</v>
      </c>
      <c r="X2457" s="27"/>
      <c r="Y2457" s="27" t="s">
        <v>9582</v>
      </c>
      <c r="Z2457" s="27"/>
      <c r="AA2457" s="27" t="s">
        <v>7444</v>
      </c>
    </row>
    <row r="2458" spans="1:27" x14ac:dyDescent="0.3">
      <c r="A2458" s="11" t="s">
        <v>6218</v>
      </c>
      <c r="B2458" s="27" t="s">
        <v>7527</v>
      </c>
      <c r="M2458" s="22" t="str">
        <f t="shared" si="43"/>
        <v xml:space="preserve">HINO : BUS AB - AC140 |  :  -  |  :  - </v>
      </c>
      <c r="N2458" s="12" t="s">
        <v>4039</v>
      </c>
      <c r="O2458" s="12"/>
      <c r="P2458" s="12"/>
      <c r="Q2458" s="12" t="s">
        <v>10978</v>
      </c>
      <c r="R2458" s="11"/>
      <c r="S2458" s="11"/>
      <c r="T2458" s="11" t="s">
        <v>10979</v>
      </c>
      <c r="U2458" s="11"/>
      <c r="V2458" s="11"/>
      <c r="W2458" s="27" t="s">
        <v>8579</v>
      </c>
      <c r="X2458" s="27"/>
      <c r="Y2458" s="27" t="s">
        <v>9583</v>
      </c>
      <c r="Z2458" s="27"/>
      <c r="AA2458" s="27" t="s">
        <v>7432</v>
      </c>
    </row>
    <row r="2459" spans="1:27" x14ac:dyDescent="0.3">
      <c r="A2459" s="11" t="s">
        <v>6219</v>
      </c>
      <c r="B2459" s="27" t="s">
        <v>11307</v>
      </c>
      <c r="M2459" s="22" t="str">
        <f t="shared" si="43"/>
        <v xml:space="preserve">VARIOS : INDUSTRIAL - VARIOS |  :  -  |  :  - </v>
      </c>
      <c r="N2459" s="12" t="s">
        <v>1021</v>
      </c>
      <c r="O2459" s="12"/>
      <c r="P2459" s="12"/>
      <c r="Q2459" s="12" t="s">
        <v>7210</v>
      </c>
      <c r="R2459" s="11"/>
      <c r="S2459" s="11"/>
      <c r="T2459" s="11" t="s">
        <v>1021</v>
      </c>
      <c r="U2459" s="11"/>
      <c r="V2459" s="11"/>
      <c r="W2459" s="27" t="s">
        <v>8580</v>
      </c>
      <c r="X2459" s="27"/>
      <c r="Y2459" s="27" t="s">
        <v>9584</v>
      </c>
      <c r="Z2459" s="27"/>
      <c r="AA2459" s="27" t="s">
        <v>7210</v>
      </c>
    </row>
    <row r="2460" spans="1:27" x14ac:dyDescent="0.3">
      <c r="A2460" s="11" t="s">
        <v>6220</v>
      </c>
      <c r="B2460" s="27" t="s">
        <v>11307</v>
      </c>
      <c r="M2460" s="22" t="str">
        <f t="shared" si="43"/>
        <v xml:space="preserve">VARIOS : INDUSTRIAL - VARIOS |  :  -  |  :  - </v>
      </c>
      <c r="N2460" s="12" t="s">
        <v>1021</v>
      </c>
      <c r="O2460" s="12"/>
      <c r="P2460" s="12"/>
      <c r="Q2460" s="12" t="s">
        <v>7210</v>
      </c>
      <c r="R2460" s="11"/>
      <c r="S2460" s="11"/>
      <c r="T2460" s="11" t="s">
        <v>1021</v>
      </c>
      <c r="U2460" s="11"/>
      <c r="V2460" s="11"/>
      <c r="W2460" s="27" t="s">
        <v>8581</v>
      </c>
      <c r="X2460" s="27"/>
      <c r="Y2460" s="27" t="s">
        <v>9585</v>
      </c>
      <c r="Z2460" s="27"/>
      <c r="AA2460" s="27" t="s">
        <v>7210</v>
      </c>
    </row>
    <row r="2461" spans="1:27" x14ac:dyDescent="0.3">
      <c r="A2461" s="11" t="s">
        <v>6221</v>
      </c>
      <c r="B2461" s="27" t="s">
        <v>11300</v>
      </c>
      <c r="M2461" s="22" t="str">
        <f t="shared" ref="M2461:M2524" si="44">CONCATENATE(N2461," : ",Q2461," - ",T2461," | ",O2461," : ",R2461," - ",U2461," | ",P2461," : ",S2461," - ",V2461)</f>
        <v xml:space="preserve">TOYOTA : CALDINA - VARIOS |  :  -  |  :  - </v>
      </c>
      <c r="N2461" s="12" t="s">
        <v>1008</v>
      </c>
      <c r="O2461" s="12"/>
      <c r="P2461" s="12"/>
      <c r="Q2461" s="12" t="s">
        <v>10465</v>
      </c>
      <c r="R2461" s="11"/>
      <c r="S2461" s="11"/>
      <c r="T2461" s="11" t="s">
        <v>1021</v>
      </c>
      <c r="U2461" s="11"/>
      <c r="V2461" s="11"/>
      <c r="W2461" s="27" t="s">
        <v>8582</v>
      </c>
      <c r="X2461" s="27"/>
      <c r="Y2461" s="27" t="s">
        <v>9586</v>
      </c>
      <c r="Z2461" s="27" t="s">
        <v>9586</v>
      </c>
      <c r="AA2461" s="27" t="s">
        <v>7236</v>
      </c>
    </row>
    <row r="2462" spans="1:27" x14ac:dyDescent="0.3">
      <c r="A2462" s="11" t="s">
        <v>6222</v>
      </c>
      <c r="B2462" s="27" t="s">
        <v>7527</v>
      </c>
      <c r="M2462" s="22" t="str">
        <f t="shared" si="44"/>
        <v xml:space="preserve">HINO : RANGER 4.5 TON - VARIOS |  :  -  |  :  - </v>
      </c>
      <c r="N2462" s="12" t="s">
        <v>4039</v>
      </c>
      <c r="O2462" s="12"/>
      <c r="P2462" s="12"/>
      <c r="Q2462" s="12" t="s">
        <v>10980</v>
      </c>
      <c r="R2462" s="11"/>
      <c r="S2462" s="11"/>
      <c r="T2462" s="11" t="s">
        <v>1021</v>
      </c>
      <c r="U2462" s="11"/>
      <c r="V2462" s="11"/>
      <c r="W2462" s="27" t="s">
        <v>8583</v>
      </c>
      <c r="X2462" s="27"/>
      <c r="Y2462" s="27" t="s">
        <v>9587</v>
      </c>
      <c r="Z2462" s="27"/>
      <c r="AA2462" s="27" t="s">
        <v>7240</v>
      </c>
    </row>
    <row r="2463" spans="1:27" x14ac:dyDescent="0.3">
      <c r="A2463" s="11" t="s">
        <v>6223</v>
      </c>
      <c r="B2463" s="27" t="s">
        <v>11307</v>
      </c>
      <c r="M2463" s="22" t="str">
        <f t="shared" si="44"/>
        <v xml:space="preserve">VARIOS : INDUSTRIAL - VARIOS |  :  -  |  :  - </v>
      </c>
      <c r="N2463" s="12" t="s">
        <v>1021</v>
      </c>
      <c r="O2463" s="12"/>
      <c r="P2463" s="12"/>
      <c r="Q2463" s="12" t="s">
        <v>7210</v>
      </c>
      <c r="R2463" s="11"/>
      <c r="S2463" s="11"/>
      <c r="T2463" s="11" t="s">
        <v>1021</v>
      </c>
      <c r="U2463" s="11"/>
      <c r="V2463" s="11"/>
      <c r="W2463" s="27" t="s">
        <v>8584</v>
      </c>
      <c r="X2463" s="27"/>
      <c r="Y2463" s="27" t="s">
        <v>9588</v>
      </c>
      <c r="Z2463" s="27"/>
      <c r="AA2463" s="27" t="s">
        <v>7210</v>
      </c>
    </row>
    <row r="2464" spans="1:27" x14ac:dyDescent="0.3">
      <c r="A2464" s="11" t="s">
        <v>6224</v>
      </c>
      <c r="B2464" s="27" t="s">
        <v>11307</v>
      </c>
      <c r="M2464" s="22" t="str">
        <f t="shared" si="44"/>
        <v xml:space="preserve">VARIOS : INDUSTRIAL - VARIOS |  :  -  |  :  - </v>
      </c>
      <c r="N2464" s="12" t="s">
        <v>1021</v>
      </c>
      <c r="O2464" s="12"/>
      <c r="P2464" s="12"/>
      <c r="Q2464" s="12" t="s">
        <v>7210</v>
      </c>
      <c r="R2464" s="11"/>
      <c r="S2464" s="11"/>
      <c r="T2464" s="11" t="s">
        <v>1021</v>
      </c>
      <c r="U2464" s="11"/>
      <c r="V2464" s="11"/>
      <c r="W2464" s="27" t="s">
        <v>8585</v>
      </c>
      <c r="X2464" s="27"/>
      <c r="Y2464" s="27" t="s">
        <v>9589</v>
      </c>
      <c r="Z2464" s="27"/>
      <c r="AA2464" s="27" t="s">
        <v>7210</v>
      </c>
    </row>
    <row r="2465" spans="1:27" x14ac:dyDescent="0.3">
      <c r="A2465" s="11" t="s">
        <v>6225</v>
      </c>
      <c r="B2465" s="27" t="s">
        <v>7527</v>
      </c>
      <c r="M2465" s="22" t="str">
        <f t="shared" si="44"/>
        <v xml:space="preserve">TOYOTA : COASTER, DYNA,L, CRUSIER - VARIOS |  :  -  |  :  - </v>
      </c>
      <c r="N2465" s="12" t="s">
        <v>1008</v>
      </c>
      <c r="O2465" s="12"/>
      <c r="P2465" s="12"/>
      <c r="Q2465" s="12" t="s">
        <v>10981</v>
      </c>
      <c r="R2465" s="11"/>
      <c r="S2465" s="11"/>
      <c r="T2465" s="11" t="s">
        <v>1021</v>
      </c>
      <c r="U2465" s="11"/>
      <c r="V2465" s="11"/>
      <c r="W2465" s="27" t="s">
        <v>8586</v>
      </c>
      <c r="X2465" s="27"/>
      <c r="Y2465" s="27" t="s">
        <v>9590</v>
      </c>
      <c r="Z2465" s="27"/>
      <c r="AA2465" s="27" t="s">
        <v>7346</v>
      </c>
    </row>
    <row r="2466" spans="1:27" x14ac:dyDescent="0.3">
      <c r="A2466" s="11" t="s">
        <v>6226</v>
      </c>
      <c r="B2466" s="27" t="s">
        <v>11307</v>
      </c>
      <c r="M2466" s="22" t="str">
        <f t="shared" si="44"/>
        <v xml:space="preserve">VARIOS : INDUSTRIAL - VARIOS |  :  -  |  :  - </v>
      </c>
      <c r="N2466" s="12" t="s">
        <v>1021</v>
      </c>
      <c r="O2466" s="12"/>
      <c r="P2466" s="12"/>
      <c r="Q2466" s="12" t="s">
        <v>7210</v>
      </c>
      <c r="R2466" s="11"/>
      <c r="S2466" s="11"/>
      <c r="T2466" s="11" t="s">
        <v>1021</v>
      </c>
      <c r="U2466" s="11"/>
      <c r="V2466" s="11"/>
      <c r="W2466" s="27" t="s">
        <v>8587</v>
      </c>
      <c r="X2466" s="27"/>
      <c r="Y2466" s="27" t="s">
        <v>9591</v>
      </c>
      <c r="Z2466" s="27" t="s">
        <v>9591</v>
      </c>
      <c r="AA2466" s="27" t="s">
        <v>7210</v>
      </c>
    </row>
    <row r="2467" spans="1:27" x14ac:dyDescent="0.3">
      <c r="A2467" s="11" t="s">
        <v>6227</v>
      </c>
      <c r="B2467" s="27" t="s">
        <v>11307</v>
      </c>
      <c r="M2467" s="22" t="str">
        <f t="shared" si="44"/>
        <v xml:space="preserve">VARIOS : INDUSTRIAL - VARIOS |  :  -  |  :  - </v>
      </c>
      <c r="N2467" s="12" t="s">
        <v>1021</v>
      </c>
      <c r="O2467" s="12"/>
      <c r="P2467" s="12"/>
      <c r="Q2467" s="12" t="s">
        <v>7210</v>
      </c>
      <c r="R2467" s="11"/>
      <c r="S2467" s="11"/>
      <c r="T2467" s="11" t="s">
        <v>1021</v>
      </c>
      <c r="U2467" s="11"/>
      <c r="V2467" s="11"/>
      <c r="W2467" s="27" t="s">
        <v>8588</v>
      </c>
      <c r="X2467" s="27"/>
      <c r="Y2467" s="27" t="s">
        <v>9592</v>
      </c>
      <c r="Z2467" s="27"/>
      <c r="AA2467" s="27" t="s">
        <v>7210</v>
      </c>
    </row>
    <row r="2468" spans="1:27" x14ac:dyDescent="0.3">
      <c r="A2468" s="11" t="s">
        <v>6228</v>
      </c>
      <c r="B2468" s="27" t="s">
        <v>11300</v>
      </c>
      <c r="M2468" s="22" t="str">
        <f t="shared" si="44"/>
        <v xml:space="preserve">TOYOTA : 5R, 8R, 16R, 18R, 20R, 21R, 22R - VARIOS |  :  -  |  :  - </v>
      </c>
      <c r="N2468" s="12" t="s">
        <v>1008</v>
      </c>
      <c r="O2468" s="12"/>
      <c r="P2468" s="12"/>
      <c r="Q2468" s="12" t="s">
        <v>10982</v>
      </c>
      <c r="R2468" s="11"/>
      <c r="S2468" s="11"/>
      <c r="T2468" s="11" t="s">
        <v>1021</v>
      </c>
      <c r="U2468" s="11"/>
      <c r="V2468" s="11"/>
      <c r="W2468" s="27" t="s">
        <v>7900</v>
      </c>
      <c r="X2468" s="27"/>
      <c r="Y2468" s="27" t="s">
        <v>9593</v>
      </c>
      <c r="Z2468" s="27"/>
      <c r="AA2468" s="27" t="s">
        <v>7445</v>
      </c>
    </row>
    <row r="2469" spans="1:27" x14ac:dyDescent="0.3">
      <c r="A2469" s="11" t="s">
        <v>6229</v>
      </c>
      <c r="B2469" s="27" t="s">
        <v>11300</v>
      </c>
      <c r="M2469" s="22" t="str">
        <f t="shared" si="44"/>
        <v xml:space="preserve">ZOTYE : VARIOS - VARIOS | GEELY :  -  |  :  - </v>
      </c>
      <c r="N2469" s="12" t="s">
        <v>10591</v>
      </c>
      <c r="O2469" s="12" t="s">
        <v>1011</v>
      </c>
      <c r="P2469" s="12"/>
      <c r="Q2469" s="12" t="s">
        <v>1021</v>
      </c>
      <c r="R2469" s="11"/>
      <c r="S2469" s="11"/>
      <c r="T2469" s="11" t="s">
        <v>1021</v>
      </c>
      <c r="U2469" s="11"/>
      <c r="V2469" s="11"/>
      <c r="W2469" s="27" t="s">
        <v>8589</v>
      </c>
      <c r="X2469" s="27"/>
      <c r="Y2469" s="27" t="s">
        <v>9594</v>
      </c>
      <c r="Z2469" s="27"/>
      <c r="AA2469" s="27" t="s">
        <v>7385</v>
      </c>
    </row>
    <row r="2470" spans="1:27" x14ac:dyDescent="0.3">
      <c r="A2470" s="11" t="s">
        <v>6230</v>
      </c>
      <c r="B2470" s="27" t="s">
        <v>11307</v>
      </c>
      <c r="M2470" s="22" t="str">
        <f t="shared" si="44"/>
        <v xml:space="preserve">VARIOS : INDUSTRIAL - VARIOS |  :  -  |  :  - </v>
      </c>
      <c r="N2470" s="12" t="s">
        <v>1021</v>
      </c>
      <c r="O2470" s="12"/>
      <c r="P2470" s="12"/>
      <c r="Q2470" s="12" t="s">
        <v>7210</v>
      </c>
      <c r="R2470" s="11"/>
      <c r="S2470" s="11"/>
      <c r="T2470" s="11" t="s">
        <v>1021</v>
      </c>
      <c r="U2470" s="11"/>
      <c r="V2470" s="11"/>
      <c r="W2470" s="27" t="s">
        <v>8590</v>
      </c>
      <c r="X2470" s="27"/>
      <c r="Y2470" s="27" t="s">
        <v>9595</v>
      </c>
      <c r="Z2470" s="27"/>
      <c r="AA2470" s="27" t="s">
        <v>7210</v>
      </c>
    </row>
    <row r="2471" spans="1:27" x14ac:dyDescent="0.3">
      <c r="A2471" s="11" t="s">
        <v>6231</v>
      </c>
      <c r="B2471" s="27" t="s">
        <v>11307</v>
      </c>
      <c r="M2471" s="22" t="str">
        <f t="shared" si="44"/>
        <v xml:space="preserve">VARIOS : INDUSTRIAL - VARIOS |  :  -  |  :  - </v>
      </c>
      <c r="N2471" s="12" t="s">
        <v>1021</v>
      </c>
      <c r="O2471" s="12"/>
      <c r="P2471" s="12"/>
      <c r="Q2471" s="12" t="s">
        <v>7210</v>
      </c>
      <c r="R2471" s="11"/>
      <c r="S2471" s="11"/>
      <c r="T2471" s="11" t="s">
        <v>1021</v>
      </c>
      <c r="U2471" s="11"/>
      <c r="V2471" s="11"/>
      <c r="W2471" s="27" t="s">
        <v>8591</v>
      </c>
      <c r="X2471" s="27"/>
      <c r="Y2471" s="27" t="s">
        <v>9596</v>
      </c>
      <c r="Z2471" s="27"/>
      <c r="AA2471" s="27" t="s">
        <v>7210</v>
      </c>
    </row>
    <row r="2472" spans="1:27" x14ac:dyDescent="0.3">
      <c r="A2472" s="11" t="s">
        <v>6232</v>
      </c>
      <c r="B2472" s="27" t="s">
        <v>11307</v>
      </c>
      <c r="M2472" s="22" t="str">
        <f t="shared" si="44"/>
        <v xml:space="preserve">VARIOS : INDUSTRIAL - VARIOS |  :  -  |  :  - </v>
      </c>
      <c r="N2472" s="12" t="s">
        <v>1021</v>
      </c>
      <c r="O2472" s="12"/>
      <c r="P2472" s="12"/>
      <c r="Q2472" s="12" t="s">
        <v>7210</v>
      </c>
      <c r="R2472" s="11"/>
      <c r="S2472" s="11"/>
      <c r="T2472" s="11" t="s">
        <v>1021</v>
      </c>
      <c r="U2472" s="11"/>
      <c r="V2472" s="11"/>
      <c r="W2472" s="27" t="s">
        <v>8279</v>
      </c>
      <c r="X2472" s="27"/>
      <c r="Y2472" s="27" t="s">
        <v>9597</v>
      </c>
      <c r="Z2472" s="27"/>
      <c r="AA2472" s="27" t="s">
        <v>7210</v>
      </c>
    </row>
    <row r="2473" spans="1:27" x14ac:dyDescent="0.3">
      <c r="A2473" s="11" t="s">
        <v>6233</v>
      </c>
      <c r="B2473" s="27" t="s">
        <v>7527</v>
      </c>
      <c r="M2473" s="22" t="str">
        <f t="shared" si="44"/>
        <v xml:space="preserve">NISSAN : CARAVN, HOMMY - J15, TD27, 720, ATLAS 1.5 |  :  -  |  :  - </v>
      </c>
      <c r="N2473" s="12" t="s">
        <v>1003</v>
      </c>
      <c r="O2473" s="12"/>
      <c r="P2473" s="12"/>
      <c r="Q2473" s="12" t="s">
        <v>10983</v>
      </c>
      <c r="R2473" s="11"/>
      <c r="S2473" s="11"/>
      <c r="T2473" s="11" t="s">
        <v>10984</v>
      </c>
      <c r="U2473" s="11"/>
      <c r="V2473" s="11"/>
      <c r="W2473" s="27" t="s">
        <v>7901</v>
      </c>
      <c r="X2473" s="27"/>
      <c r="Y2473" s="27" t="s">
        <v>9598</v>
      </c>
      <c r="Z2473" s="27" t="s">
        <v>9598</v>
      </c>
      <c r="AA2473" s="27" t="s">
        <v>7441</v>
      </c>
    </row>
    <row r="2474" spans="1:27" x14ac:dyDescent="0.3">
      <c r="A2474" s="11" t="s">
        <v>6234</v>
      </c>
      <c r="B2474" s="27" t="s">
        <v>7527</v>
      </c>
      <c r="M2474" s="22" t="str">
        <f t="shared" si="44"/>
        <v xml:space="preserve">ISUZU : FOTON - VARIOS | CHEVROLET :  -  |  :  - </v>
      </c>
      <c r="N2474" s="12" t="s">
        <v>1013</v>
      </c>
      <c r="O2474" s="12" t="s">
        <v>1005</v>
      </c>
      <c r="P2474" s="12"/>
      <c r="Q2474" s="12" t="s">
        <v>1022</v>
      </c>
      <c r="R2474" s="11"/>
      <c r="S2474" s="11"/>
      <c r="T2474" s="11" t="s">
        <v>1021</v>
      </c>
      <c r="U2474" s="11"/>
      <c r="V2474" s="11"/>
      <c r="W2474" s="27" t="s">
        <v>8592</v>
      </c>
      <c r="X2474" s="27"/>
      <c r="Y2474" s="27" t="s">
        <v>9599</v>
      </c>
      <c r="Z2474" s="27"/>
      <c r="AA2474" s="27" t="s">
        <v>7203</v>
      </c>
    </row>
    <row r="2475" spans="1:27" x14ac:dyDescent="0.3">
      <c r="A2475" s="11" t="s">
        <v>6235</v>
      </c>
      <c r="B2475" s="27" t="s">
        <v>11307</v>
      </c>
      <c r="M2475" s="22" t="str">
        <f t="shared" si="44"/>
        <v xml:space="preserve">NISSAN : CARAVAN - VARIOS |  :  -  |  :  - </v>
      </c>
      <c r="N2475" s="12" t="s">
        <v>1003</v>
      </c>
      <c r="O2475" s="12"/>
      <c r="P2475" s="12"/>
      <c r="Q2475" s="12" t="s">
        <v>2778</v>
      </c>
      <c r="R2475" s="11"/>
      <c r="S2475" s="11"/>
      <c r="T2475" s="11" t="s">
        <v>1021</v>
      </c>
      <c r="U2475" s="11"/>
      <c r="V2475" s="11"/>
      <c r="W2475" s="27" t="s">
        <v>8593</v>
      </c>
      <c r="X2475" s="27"/>
      <c r="Y2475" s="27" t="s">
        <v>9600</v>
      </c>
      <c r="Z2475" s="27"/>
      <c r="AA2475" s="27" t="s">
        <v>7192</v>
      </c>
    </row>
    <row r="2476" spans="1:27" x14ac:dyDescent="0.3">
      <c r="A2476" s="11" t="s">
        <v>6236</v>
      </c>
      <c r="B2476" s="27" t="s">
        <v>11307</v>
      </c>
      <c r="M2476" s="22" t="str">
        <f t="shared" si="44"/>
        <v xml:space="preserve">MITSUBISHI : CANTER/ROSA - VARIOS |  :  -  |  :  - </v>
      </c>
      <c r="N2476" s="12" t="s">
        <v>1004</v>
      </c>
      <c r="O2476" s="12"/>
      <c r="P2476" s="12"/>
      <c r="Q2476" s="12" t="s">
        <v>10985</v>
      </c>
      <c r="R2476" s="11"/>
      <c r="S2476" s="11"/>
      <c r="T2476" s="11" t="s">
        <v>1021</v>
      </c>
      <c r="U2476" s="11"/>
      <c r="V2476" s="11"/>
      <c r="W2476" s="27" t="s">
        <v>7905</v>
      </c>
      <c r="X2476" s="27"/>
      <c r="Y2476" s="27" t="s">
        <v>9601</v>
      </c>
      <c r="Z2476" s="27"/>
      <c r="AA2476" s="27" t="s">
        <v>7240</v>
      </c>
    </row>
    <row r="2477" spans="1:27" x14ac:dyDescent="0.3">
      <c r="A2477" s="11" t="s">
        <v>6237</v>
      </c>
      <c r="B2477" s="27" t="s">
        <v>11307</v>
      </c>
      <c r="M2477" s="22" t="str">
        <f t="shared" si="44"/>
        <v xml:space="preserve">NISSAN : VARIOS - VARIOS |  :  -  |  :  - </v>
      </c>
      <c r="N2477" s="12" t="s">
        <v>1003</v>
      </c>
      <c r="O2477" s="12"/>
      <c r="P2477" s="12"/>
      <c r="Q2477" s="12" t="s">
        <v>1021</v>
      </c>
      <c r="R2477" s="11"/>
      <c r="S2477" s="11"/>
      <c r="T2477" s="11" t="s">
        <v>1021</v>
      </c>
      <c r="U2477" s="11"/>
      <c r="V2477" s="11"/>
      <c r="W2477" s="27" t="s">
        <v>8594</v>
      </c>
      <c r="X2477" s="27"/>
      <c r="Y2477" s="27" t="s">
        <v>9602</v>
      </c>
      <c r="Z2477" s="27"/>
      <c r="AA2477" s="27" t="s">
        <v>7190</v>
      </c>
    </row>
    <row r="2478" spans="1:27" x14ac:dyDescent="0.3">
      <c r="A2478" s="11" t="s">
        <v>6238</v>
      </c>
      <c r="B2478" s="27" t="s">
        <v>11307</v>
      </c>
      <c r="M2478" s="22" t="str">
        <f t="shared" si="44"/>
        <v xml:space="preserve">VARIOS : INDUSTRIAL - VARIOS |  :  -  |  :  - </v>
      </c>
      <c r="N2478" s="12" t="s">
        <v>1021</v>
      </c>
      <c r="O2478" s="12"/>
      <c r="P2478" s="12"/>
      <c r="Q2478" s="12" t="s">
        <v>7210</v>
      </c>
      <c r="R2478" s="11"/>
      <c r="S2478" s="11"/>
      <c r="T2478" s="11" t="s">
        <v>1021</v>
      </c>
      <c r="U2478" s="11"/>
      <c r="V2478" s="11"/>
      <c r="W2478" s="27" t="s">
        <v>8595</v>
      </c>
      <c r="X2478" s="27"/>
      <c r="Y2478" s="27" t="s">
        <v>9603</v>
      </c>
      <c r="Z2478" s="27"/>
      <c r="AA2478" s="27" t="s">
        <v>7210</v>
      </c>
    </row>
    <row r="2479" spans="1:27" ht="56.25" x14ac:dyDescent="0.3">
      <c r="A2479" s="11" t="s">
        <v>6239</v>
      </c>
      <c r="B2479" s="27" t="s">
        <v>11307</v>
      </c>
      <c r="M2479" s="22" t="str">
        <f t="shared" si="44"/>
        <v xml:space="preserve">MITSUBISHI : NATIVA, LAND CRUISER FJ4, FJ6, BJ - VARIOS | TOYOTA :  -  |  :  - </v>
      </c>
      <c r="N2479" s="12" t="s">
        <v>1004</v>
      </c>
      <c r="O2479" s="12" t="s">
        <v>1008</v>
      </c>
      <c r="P2479" s="12"/>
      <c r="Q2479" s="12" t="s">
        <v>10986</v>
      </c>
      <c r="R2479" s="11"/>
      <c r="S2479" s="11"/>
      <c r="T2479" s="11" t="s">
        <v>1021</v>
      </c>
      <c r="U2479" s="11"/>
      <c r="V2479" s="11"/>
      <c r="W2479" s="27" t="s">
        <v>8596</v>
      </c>
      <c r="X2479" s="27"/>
      <c r="Y2479" s="27" t="s">
        <v>9604</v>
      </c>
      <c r="Z2479" s="27" t="s">
        <v>9604</v>
      </c>
      <c r="AA2479" s="27" t="s">
        <v>7446</v>
      </c>
    </row>
    <row r="2480" spans="1:27" x14ac:dyDescent="0.3">
      <c r="A2480" s="11" t="s">
        <v>6240</v>
      </c>
      <c r="B2480" s="27" t="s">
        <v>11307</v>
      </c>
      <c r="M2480" s="22" t="str">
        <f t="shared" si="44"/>
        <v xml:space="preserve">TOYOTA : COROLLA, CALDINA, CARINA - VARIOS |  :  -  |  :  - </v>
      </c>
      <c r="N2480" s="12" t="s">
        <v>1008</v>
      </c>
      <c r="O2480" s="12"/>
      <c r="P2480" s="12"/>
      <c r="Q2480" s="12" t="s">
        <v>10498</v>
      </c>
      <c r="R2480" s="11"/>
      <c r="S2480" s="11"/>
      <c r="T2480" s="11" t="s">
        <v>1021</v>
      </c>
      <c r="U2480" s="11"/>
      <c r="V2480" s="11"/>
      <c r="W2480" s="27" t="s">
        <v>8597</v>
      </c>
      <c r="X2480" s="27"/>
      <c r="Y2480" s="27" t="s">
        <v>9605</v>
      </c>
      <c r="Z2480" s="27"/>
      <c r="AA2480" s="27" t="s">
        <v>7257</v>
      </c>
    </row>
    <row r="2481" spans="1:27" x14ac:dyDescent="0.3">
      <c r="A2481" s="11" t="s">
        <v>6241</v>
      </c>
      <c r="B2481" s="27" t="s">
        <v>11307</v>
      </c>
      <c r="M2481" s="22" t="str">
        <f t="shared" si="44"/>
        <v xml:space="preserve">VARIOS : INDUSTRIAL - VARIOS |  :  -  |  :  - </v>
      </c>
      <c r="N2481" s="12" t="s">
        <v>1021</v>
      </c>
      <c r="O2481" s="12"/>
      <c r="P2481" s="12"/>
      <c r="Q2481" s="12" t="s">
        <v>7210</v>
      </c>
      <c r="R2481" s="11"/>
      <c r="S2481" s="11"/>
      <c r="T2481" s="11" t="s">
        <v>1021</v>
      </c>
      <c r="U2481" s="11"/>
      <c r="V2481" s="11"/>
      <c r="W2481" s="27" t="s">
        <v>8281</v>
      </c>
      <c r="X2481" s="27"/>
      <c r="Y2481" s="27" t="s">
        <v>9606</v>
      </c>
      <c r="Z2481" s="27"/>
      <c r="AA2481" s="27" t="s">
        <v>7210</v>
      </c>
    </row>
    <row r="2482" spans="1:27" x14ac:dyDescent="0.3">
      <c r="A2482" s="11" t="s">
        <v>6242</v>
      </c>
      <c r="B2482" s="27" t="s">
        <v>7527</v>
      </c>
      <c r="M2482" s="22" t="str">
        <f t="shared" si="44"/>
        <v xml:space="preserve">HINO : VARIOS - VARIOS |  :  -  |  :  - </v>
      </c>
      <c r="N2482" s="12" t="s">
        <v>4039</v>
      </c>
      <c r="O2482" s="12"/>
      <c r="P2482" s="12"/>
      <c r="Q2482" s="12" t="s">
        <v>1021</v>
      </c>
      <c r="R2482" s="11"/>
      <c r="S2482" s="11"/>
      <c r="T2482" s="11" t="s">
        <v>1021</v>
      </c>
      <c r="U2482" s="11"/>
      <c r="V2482" s="11"/>
      <c r="W2482" s="27" t="s">
        <v>8598</v>
      </c>
      <c r="X2482" s="27"/>
      <c r="Y2482" s="27" t="s">
        <v>9607</v>
      </c>
      <c r="Z2482" s="27"/>
      <c r="AA2482" s="27" t="s">
        <v>7436</v>
      </c>
    </row>
    <row r="2483" spans="1:27" ht="37.5" x14ac:dyDescent="0.3">
      <c r="A2483" s="11" t="s">
        <v>6243</v>
      </c>
      <c r="B2483" s="27" t="s">
        <v>11307</v>
      </c>
      <c r="M2483" s="22" t="str">
        <f t="shared" si="44"/>
        <v xml:space="preserve">SUZUKI : SAMURAI, CARRY, LAND CRUISER 2F, 3F - VARIOS | TOYOTA :  -  |  :  - </v>
      </c>
      <c r="N2483" s="12" t="s">
        <v>1010</v>
      </c>
      <c r="O2483" s="12" t="s">
        <v>1008</v>
      </c>
      <c r="P2483" s="12"/>
      <c r="Q2483" s="12" t="s">
        <v>10987</v>
      </c>
      <c r="R2483" s="11"/>
      <c r="S2483" s="11"/>
      <c r="T2483" s="11" t="s">
        <v>1021</v>
      </c>
      <c r="U2483" s="11"/>
      <c r="V2483" s="11"/>
      <c r="W2483" s="27" t="s">
        <v>8289</v>
      </c>
      <c r="X2483" s="27"/>
      <c r="Y2483" s="27" t="s">
        <v>9608</v>
      </c>
      <c r="Z2483" s="27"/>
      <c r="AA2483" s="27" t="s">
        <v>7447</v>
      </c>
    </row>
    <row r="2484" spans="1:27" x14ac:dyDescent="0.3">
      <c r="A2484" s="11" t="s">
        <v>6244</v>
      </c>
      <c r="B2484" s="27" t="s">
        <v>11307</v>
      </c>
      <c r="M2484" s="22" t="str">
        <f t="shared" si="44"/>
        <v xml:space="preserve">MAZDA : BONGO, E2000 - VARIOS |  :  -  |  :  - </v>
      </c>
      <c r="N2484" s="12" t="s">
        <v>2257</v>
      </c>
      <c r="O2484" s="12"/>
      <c r="P2484" s="12"/>
      <c r="Q2484" s="12" t="s">
        <v>10988</v>
      </c>
      <c r="R2484" s="11"/>
      <c r="S2484" s="11"/>
      <c r="T2484" s="11" t="s">
        <v>1021</v>
      </c>
      <c r="U2484" s="11"/>
      <c r="V2484" s="11"/>
      <c r="W2484" s="27" t="s">
        <v>7915</v>
      </c>
      <c r="X2484" s="27"/>
      <c r="Y2484" s="27" t="s">
        <v>9609</v>
      </c>
      <c r="Z2484" s="27" t="s">
        <v>10394</v>
      </c>
      <c r="AA2484" s="27" t="s">
        <v>7240</v>
      </c>
    </row>
    <row r="2485" spans="1:27" x14ac:dyDescent="0.3">
      <c r="A2485" s="11" t="s">
        <v>6245</v>
      </c>
      <c r="B2485" s="27" t="s">
        <v>11307</v>
      </c>
      <c r="M2485" s="22" t="str">
        <f t="shared" si="44"/>
        <v xml:space="preserve">MITSUBISHI : CANTER - VARIOS |  :  -  |  :  - </v>
      </c>
      <c r="N2485" s="12" t="s">
        <v>1004</v>
      </c>
      <c r="O2485" s="12"/>
      <c r="P2485" s="12"/>
      <c r="Q2485" s="12" t="s">
        <v>1633</v>
      </c>
      <c r="R2485" s="11"/>
      <c r="S2485" s="11"/>
      <c r="T2485" s="11" t="s">
        <v>1021</v>
      </c>
      <c r="U2485" s="11"/>
      <c r="V2485" s="11"/>
      <c r="W2485" s="27" t="s">
        <v>7917</v>
      </c>
      <c r="X2485" s="27"/>
      <c r="Y2485" s="27" t="s">
        <v>9610</v>
      </c>
      <c r="Z2485" s="27"/>
      <c r="AA2485" s="27" t="s">
        <v>7441</v>
      </c>
    </row>
    <row r="2486" spans="1:27" x14ac:dyDescent="0.3">
      <c r="A2486" s="11" t="s">
        <v>6246</v>
      </c>
      <c r="B2486" s="27" t="s">
        <v>7527</v>
      </c>
      <c r="M2486" s="22" t="str">
        <f t="shared" si="44"/>
        <v xml:space="preserve">TOYOTA : COASTER, DYNA, L.CRUSIER - VARIOS |  :  -  |  :  - </v>
      </c>
      <c r="N2486" s="12" t="s">
        <v>1008</v>
      </c>
      <c r="O2486" s="12"/>
      <c r="P2486" s="12"/>
      <c r="Q2486" s="12" t="s">
        <v>10989</v>
      </c>
      <c r="R2486" s="11"/>
      <c r="S2486" s="11"/>
      <c r="T2486" s="11" t="s">
        <v>1021</v>
      </c>
      <c r="U2486" s="11"/>
      <c r="V2486" s="11"/>
      <c r="W2486" s="27" t="s">
        <v>8088</v>
      </c>
      <c r="X2486" s="27"/>
      <c r="Y2486" s="27" t="s">
        <v>9611</v>
      </c>
      <c r="Z2486" s="27"/>
      <c r="AA2486" s="27" t="s">
        <v>7441</v>
      </c>
    </row>
    <row r="2487" spans="1:27" x14ac:dyDescent="0.3">
      <c r="A2487" s="11" t="s">
        <v>6247</v>
      </c>
      <c r="B2487" s="27" t="s">
        <v>11307</v>
      </c>
      <c r="M2487" s="22" t="str">
        <f t="shared" si="44"/>
        <v xml:space="preserve">VARIOS : INDUSTRIAL - VARIOS |  :  -  |  :  - </v>
      </c>
      <c r="N2487" s="12" t="s">
        <v>1021</v>
      </c>
      <c r="O2487" s="12"/>
      <c r="P2487" s="12"/>
      <c r="Q2487" s="12" t="s">
        <v>7210</v>
      </c>
      <c r="R2487" s="11"/>
      <c r="S2487" s="11"/>
      <c r="T2487" s="11" t="s">
        <v>1021</v>
      </c>
      <c r="U2487" s="11"/>
      <c r="V2487" s="11"/>
      <c r="W2487" s="27" t="s">
        <v>8599</v>
      </c>
      <c r="X2487" s="27"/>
      <c r="Y2487" s="27" t="s">
        <v>9612</v>
      </c>
      <c r="Z2487" s="27"/>
      <c r="AA2487" s="27" t="s">
        <v>7210</v>
      </c>
    </row>
    <row r="2488" spans="1:27" x14ac:dyDescent="0.3">
      <c r="A2488" s="11" t="s">
        <v>6248</v>
      </c>
      <c r="B2488" s="27" t="s">
        <v>11307</v>
      </c>
      <c r="M2488" s="22" t="str">
        <f t="shared" si="44"/>
        <v xml:space="preserve">NISSAN : INDUSTRIAL - YD22 |  :  -  |  :  - </v>
      </c>
      <c r="N2488" s="12" t="s">
        <v>1003</v>
      </c>
      <c r="O2488" s="12"/>
      <c r="P2488" s="12"/>
      <c r="Q2488" s="12" t="s">
        <v>7210</v>
      </c>
      <c r="R2488" s="11"/>
      <c r="S2488" s="11"/>
      <c r="T2488" s="11" t="s">
        <v>4730</v>
      </c>
      <c r="U2488" s="11"/>
      <c r="V2488" s="11"/>
      <c r="W2488" s="27" t="s">
        <v>7920</v>
      </c>
      <c r="X2488" s="27"/>
      <c r="Y2488" s="27" t="s">
        <v>9613</v>
      </c>
      <c r="Z2488" s="27"/>
      <c r="AA2488" s="27" t="s">
        <v>7195</v>
      </c>
    </row>
    <row r="2489" spans="1:27" x14ac:dyDescent="0.3">
      <c r="A2489" s="11" t="s">
        <v>6249</v>
      </c>
      <c r="B2489" s="27" t="s">
        <v>7527</v>
      </c>
      <c r="M2489" s="22" t="str">
        <f t="shared" si="44"/>
        <v xml:space="preserve">MITSUBISHI : PAJERO L300, MONTERO - VARIOS |  :  -  |  :  - </v>
      </c>
      <c r="N2489" s="12" t="s">
        <v>1004</v>
      </c>
      <c r="O2489" s="12"/>
      <c r="P2489" s="12"/>
      <c r="Q2489" s="12" t="s">
        <v>10990</v>
      </c>
      <c r="R2489" s="11"/>
      <c r="S2489" s="11"/>
      <c r="T2489" s="11" t="s">
        <v>1021</v>
      </c>
      <c r="U2489" s="11"/>
      <c r="V2489" s="11"/>
      <c r="W2489" s="27" t="s">
        <v>8481</v>
      </c>
      <c r="X2489" s="27"/>
      <c r="Y2489" s="27" t="s">
        <v>9614</v>
      </c>
      <c r="Z2489" s="27"/>
      <c r="AA2489" s="27" t="s">
        <v>7257</v>
      </c>
    </row>
    <row r="2490" spans="1:27" x14ac:dyDescent="0.3">
      <c r="A2490" s="11" t="s">
        <v>6250</v>
      </c>
      <c r="B2490" s="27" t="s">
        <v>7527</v>
      </c>
      <c r="M2490" s="22" t="str">
        <f t="shared" si="44"/>
        <v xml:space="preserve">ISUZU : NKR, LUV - G161Z, 4JA1, 4JB1, G201 |  :  -  |  :  - </v>
      </c>
      <c r="N2490" s="12" t="s">
        <v>1013</v>
      </c>
      <c r="O2490" s="12"/>
      <c r="P2490" s="12"/>
      <c r="Q2490" s="12" t="s">
        <v>10991</v>
      </c>
      <c r="R2490" s="11"/>
      <c r="S2490" s="11"/>
      <c r="T2490" s="11" t="s">
        <v>10992</v>
      </c>
      <c r="U2490" s="11"/>
      <c r="V2490" s="11"/>
      <c r="W2490" s="27" t="s">
        <v>8600</v>
      </c>
      <c r="X2490" s="27"/>
      <c r="Y2490" s="27" t="s">
        <v>9615</v>
      </c>
      <c r="Z2490" s="27" t="s">
        <v>10395</v>
      </c>
      <c r="AA2490" s="27" t="s">
        <v>7192</v>
      </c>
    </row>
    <row r="2491" spans="1:27" ht="37.5" x14ac:dyDescent="0.3">
      <c r="A2491" s="11" t="s">
        <v>6251</v>
      </c>
      <c r="B2491" s="27" t="s">
        <v>11307</v>
      </c>
      <c r="M2491" s="22" t="str">
        <f t="shared" si="44"/>
        <v xml:space="preserve">TOYOTA : HI LUX 4X2, 4X4, PRADO - VARIOS |  :  -  |  :  - </v>
      </c>
      <c r="N2491" s="12" t="s">
        <v>1008</v>
      </c>
      <c r="O2491" s="12"/>
      <c r="P2491" s="12"/>
      <c r="Q2491" s="12" t="s">
        <v>10993</v>
      </c>
      <c r="R2491" s="11"/>
      <c r="S2491" s="11"/>
      <c r="T2491" s="11" t="s">
        <v>1021</v>
      </c>
      <c r="U2491" s="11"/>
      <c r="V2491" s="11"/>
      <c r="W2491" s="27" t="s">
        <v>8398</v>
      </c>
      <c r="X2491" s="27"/>
      <c r="Y2491" s="27" t="s">
        <v>9616</v>
      </c>
      <c r="Z2491" s="27" t="s">
        <v>10396</v>
      </c>
      <c r="AA2491" s="27" t="s">
        <v>7448</v>
      </c>
    </row>
    <row r="2492" spans="1:27" x14ac:dyDescent="0.3">
      <c r="A2492" s="11" t="s">
        <v>6252</v>
      </c>
      <c r="B2492" s="27" t="s">
        <v>11307</v>
      </c>
      <c r="M2492" s="22" t="str">
        <f t="shared" si="44"/>
        <v xml:space="preserve">VARIOS : INDUSTRIAL - VARIOS |  :  -  |  :  - </v>
      </c>
      <c r="N2492" s="12" t="s">
        <v>1021</v>
      </c>
      <c r="O2492" s="12"/>
      <c r="P2492" s="12"/>
      <c r="Q2492" s="12" t="s">
        <v>7210</v>
      </c>
      <c r="R2492" s="11"/>
      <c r="S2492" s="11"/>
      <c r="T2492" s="11" t="s">
        <v>1021</v>
      </c>
      <c r="U2492" s="11"/>
      <c r="V2492" s="11"/>
      <c r="W2492" s="27" t="s">
        <v>8601</v>
      </c>
      <c r="X2492" s="27"/>
      <c r="Y2492" s="27" t="s">
        <v>9617</v>
      </c>
      <c r="Z2492" s="27"/>
      <c r="AA2492" s="27" t="s">
        <v>7210</v>
      </c>
    </row>
    <row r="2493" spans="1:27" x14ac:dyDescent="0.3">
      <c r="A2493" s="11" t="s">
        <v>6253</v>
      </c>
      <c r="B2493" s="27" t="s">
        <v>7527</v>
      </c>
      <c r="M2493" s="22" t="str">
        <f t="shared" si="44"/>
        <v xml:space="preserve">VARIOS : INDUSTRIAL - VARIOS |  :  -  |  :  - </v>
      </c>
      <c r="N2493" s="12" t="s">
        <v>1021</v>
      </c>
      <c r="O2493" s="12"/>
      <c r="P2493" s="12"/>
      <c r="Q2493" s="12" t="s">
        <v>7210</v>
      </c>
      <c r="R2493" s="11"/>
      <c r="S2493" s="11"/>
      <c r="T2493" s="11" t="s">
        <v>1021</v>
      </c>
      <c r="U2493" s="11"/>
      <c r="V2493" s="11"/>
      <c r="W2493" s="27" t="s">
        <v>8602</v>
      </c>
      <c r="X2493" s="27"/>
      <c r="Y2493" s="27" t="s">
        <v>9618</v>
      </c>
      <c r="Z2493" s="27"/>
      <c r="AA2493" s="27" t="s">
        <v>7210</v>
      </c>
    </row>
    <row r="2494" spans="1:27" x14ac:dyDescent="0.3">
      <c r="A2494" s="11" t="s">
        <v>6254</v>
      </c>
      <c r="B2494" s="27" t="s">
        <v>11307</v>
      </c>
      <c r="M2494" s="22" t="str">
        <f t="shared" si="44"/>
        <v xml:space="preserve">TOYOTA : VARIOS - B, 2B, 3B, 13B, H, 2H, 12H |  :  -  |  :  - </v>
      </c>
      <c r="N2494" s="12" t="s">
        <v>1008</v>
      </c>
      <c r="O2494" s="12"/>
      <c r="P2494" s="12"/>
      <c r="Q2494" s="12" t="s">
        <v>1021</v>
      </c>
      <c r="R2494" s="11"/>
      <c r="S2494" s="11"/>
      <c r="T2494" s="11" t="s">
        <v>10994</v>
      </c>
      <c r="U2494" s="11"/>
      <c r="V2494" s="11"/>
      <c r="W2494" s="27" t="s">
        <v>7930</v>
      </c>
      <c r="X2494" s="27"/>
      <c r="Y2494" s="27" t="s">
        <v>9619</v>
      </c>
      <c r="Z2494" s="27" t="s">
        <v>9619</v>
      </c>
      <c r="AA2494" s="27" t="s">
        <v>7445</v>
      </c>
    </row>
    <row r="2495" spans="1:27" x14ac:dyDescent="0.3">
      <c r="A2495" s="11" t="s">
        <v>6255</v>
      </c>
      <c r="B2495" s="27"/>
      <c r="M2495" s="22" t="str">
        <f t="shared" si="44"/>
        <v xml:space="preserve">ASIA : COMBI - VARIOS |  :  -  |  :  - </v>
      </c>
      <c r="N2495" s="12" t="s">
        <v>2759</v>
      </c>
      <c r="O2495" s="12"/>
      <c r="P2495" s="12"/>
      <c r="Q2495" s="12" t="s">
        <v>2744</v>
      </c>
      <c r="R2495" s="11"/>
      <c r="S2495" s="11"/>
      <c r="T2495" s="11" t="s">
        <v>1021</v>
      </c>
      <c r="U2495" s="11"/>
      <c r="V2495" s="11"/>
      <c r="W2495" s="27" t="s">
        <v>8298</v>
      </c>
      <c r="X2495" s="27"/>
      <c r="Y2495" s="27" t="s">
        <v>9620</v>
      </c>
      <c r="Z2495" s="27"/>
      <c r="AA2495" s="27" t="s">
        <v>7441</v>
      </c>
    </row>
    <row r="2496" spans="1:27" x14ac:dyDescent="0.3">
      <c r="A2496" s="11" t="s">
        <v>6256</v>
      </c>
      <c r="B2496" s="27" t="s">
        <v>7527</v>
      </c>
      <c r="M2496" s="22" t="str">
        <f t="shared" si="44"/>
        <v xml:space="preserve">MITSUBISHI : CANTER, ROSA - VARIOS |  :  -  |  :  - </v>
      </c>
      <c r="N2496" s="12" t="s">
        <v>1004</v>
      </c>
      <c r="O2496" s="12"/>
      <c r="P2496" s="12"/>
      <c r="Q2496" s="12" t="s">
        <v>1642</v>
      </c>
      <c r="R2496" s="11"/>
      <c r="S2496" s="11"/>
      <c r="T2496" s="11" t="s">
        <v>1021</v>
      </c>
      <c r="U2496" s="11"/>
      <c r="V2496" s="11"/>
      <c r="W2496" s="27" t="s">
        <v>8300</v>
      </c>
      <c r="X2496" s="27"/>
      <c r="Y2496" s="27" t="s">
        <v>9621</v>
      </c>
      <c r="Z2496" s="27"/>
      <c r="AA2496" s="27" t="s">
        <v>7449</v>
      </c>
    </row>
    <row r="2497" spans="1:27" x14ac:dyDescent="0.3">
      <c r="A2497" s="11" t="s">
        <v>6257</v>
      </c>
      <c r="B2497" s="27" t="s">
        <v>11307</v>
      </c>
      <c r="M2497" s="22" t="str">
        <f t="shared" si="44"/>
        <v xml:space="preserve">VARIOS : INDUSTRIAL - VARIOS |  :  -  |  :  - </v>
      </c>
      <c r="N2497" s="12" t="s">
        <v>1021</v>
      </c>
      <c r="O2497" s="12"/>
      <c r="P2497" s="12"/>
      <c r="Q2497" s="12" t="s">
        <v>7210</v>
      </c>
      <c r="R2497" s="11"/>
      <c r="S2497" s="11"/>
      <c r="T2497" s="11" t="s">
        <v>1021</v>
      </c>
      <c r="U2497" s="11"/>
      <c r="V2497" s="11"/>
      <c r="W2497" s="27" t="s">
        <v>8454</v>
      </c>
      <c r="X2497" s="27"/>
      <c r="Y2497" s="27" t="s">
        <v>9622</v>
      </c>
      <c r="Z2497" s="27"/>
      <c r="AA2497" s="27" t="s">
        <v>7210</v>
      </c>
    </row>
    <row r="2498" spans="1:27" x14ac:dyDescent="0.3">
      <c r="A2498" s="11" t="s">
        <v>6258</v>
      </c>
      <c r="B2498" s="27" t="s">
        <v>11307</v>
      </c>
      <c r="M2498" s="22" t="str">
        <f t="shared" si="44"/>
        <v xml:space="preserve">VARIOS : INDUSTRIAL - VARIOS |  :  -  |  :  - </v>
      </c>
      <c r="N2498" s="12" t="s">
        <v>1021</v>
      </c>
      <c r="O2498" s="12"/>
      <c r="P2498" s="12"/>
      <c r="Q2498" s="12" t="s">
        <v>7210</v>
      </c>
      <c r="R2498" s="11"/>
      <c r="S2498" s="11"/>
      <c r="T2498" s="11" t="s">
        <v>1021</v>
      </c>
      <c r="U2498" s="11"/>
      <c r="V2498" s="11"/>
      <c r="W2498" s="27" t="s">
        <v>8308</v>
      </c>
      <c r="X2498" s="27"/>
      <c r="Y2498" s="27" t="s">
        <v>9623</v>
      </c>
      <c r="Z2498" s="27"/>
      <c r="AA2498" s="27" t="s">
        <v>7210</v>
      </c>
    </row>
    <row r="2499" spans="1:27" x14ac:dyDescent="0.3">
      <c r="A2499" s="11" t="s">
        <v>6259</v>
      </c>
      <c r="B2499" s="27" t="s">
        <v>11307</v>
      </c>
      <c r="M2499" s="22" t="str">
        <f t="shared" si="44"/>
        <v xml:space="preserve">VARIOS : INDUSTRIAL - VARIOS |  :  -  |  :  - </v>
      </c>
      <c r="N2499" s="12" t="s">
        <v>1021</v>
      </c>
      <c r="O2499" s="12"/>
      <c r="P2499" s="12"/>
      <c r="Q2499" s="12" t="s">
        <v>7210</v>
      </c>
      <c r="R2499" s="11"/>
      <c r="S2499" s="11"/>
      <c r="T2499" s="11" t="s">
        <v>1021</v>
      </c>
      <c r="U2499" s="11"/>
      <c r="V2499" s="11"/>
      <c r="W2499" s="27" t="s">
        <v>8603</v>
      </c>
      <c r="X2499" s="27"/>
      <c r="Y2499" s="27" t="s">
        <v>9624</v>
      </c>
      <c r="Z2499" s="27"/>
      <c r="AA2499" s="27" t="s">
        <v>7210</v>
      </c>
    </row>
    <row r="2500" spans="1:27" x14ac:dyDescent="0.3">
      <c r="A2500" s="11" t="s">
        <v>6260</v>
      </c>
      <c r="B2500" s="27" t="s">
        <v>11307</v>
      </c>
      <c r="M2500" s="22" t="str">
        <f t="shared" si="44"/>
        <v xml:space="preserve">VARIOS : INDUSTRIAL - VARIOS |  :  -  |  :  - </v>
      </c>
      <c r="N2500" s="12" t="s">
        <v>1021</v>
      </c>
      <c r="O2500" s="12"/>
      <c r="P2500" s="12"/>
      <c r="Q2500" s="12" t="s">
        <v>7210</v>
      </c>
      <c r="R2500" s="11"/>
      <c r="S2500" s="11"/>
      <c r="T2500" s="11" t="s">
        <v>1021</v>
      </c>
      <c r="U2500" s="11"/>
      <c r="V2500" s="11"/>
      <c r="W2500" s="27" t="s">
        <v>8391</v>
      </c>
      <c r="X2500" s="27"/>
      <c r="Y2500" s="27" t="s">
        <v>9625</v>
      </c>
      <c r="Z2500" s="27"/>
      <c r="AA2500" s="27" t="s">
        <v>7210</v>
      </c>
    </row>
    <row r="2501" spans="1:27" x14ac:dyDescent="0.3">
      <c r="A2501" s="11" t="s">
        <v>6261</v>
      </c>
      <c r="B2501" s="27" t="s">
        <v>11307</v>
      </c>
      <c r="M2501" s="22" t="str">
        <f t="shared" si="44"/>
        <v xml:space="preserve">VARIOS : INDUSTRIAL - VARIOS |  :  -  |  :  - </v>
      </c>
      <c r="N2501" s="12" t="s">
        <v>1021</v>
      </c>
      <c r="O2501" s="12"/>
      <c r="P2501" s="12"/>
      <c r="Q2501" s="12" t="s">
        <v>7210</v>
      </c>
      <c r="R2501" s="11"/>
      <c r="S2501" s="11"/>
      <c r="T2501" s="11" t="s">
        <v>1021</v>
      </c>
      <c r="U2501" s="11"/>
      <c r="V2501" s="11"/>
      <c r="W2501" s="27" t="s">
        <v>8604</v>
      </c>
      <c r="X2501" s="27"/>
      <c r="Y2501" s="27" t="s">
        <v>9626</v>
      </c>
      <c r="Z2501" s="27"/>
      <c r="AA2501" s="27" t="s">
        <v>7210</v>
      </c>
    </row>
    <row r="2502" spans="1:27" x14ac:dyDescent="0.3">
      <c r="A2502" s="11" t="s">
        <v>6262</v>
      </c>
      <c r="B2502" s="27" t="s">
        <v>11307</v>
      </c>
      <c r="M2502" s="22" t="str">
        <f t="shared" si="44"/>
        <v xml:space="preserve">VARIOS : INDUSTRIAL - VARIOS |  :  -  |  :  - </v>
      </c>
      <c r="N2502" s="12" t="s">
        <v>1021</v>
      </c>
      <c r="O2502" s="12"/>
      <c r="P2502" s="12"/>
      <c r="Q2502" s="12" t="s">
        <v>7210</v>
      </c>
      <c r="R2502" s="11"/>
      <c r="S2502" s="11"/>
      <c r="T2502" s="11" t="s">
        <v>1021</v>
      </c>
      <c r="U2502" s="11"/>
      <c r="V2502" s="11"/>
      <c r="W2502" s="27" t="s">
        <v>8605</v>
      </c>
      <c r="X2502" s="27"/>
      <c r="Y2502" s="27" t="s">
        <v>9627</v>
      </c>
      <c r="Z2502" s="27"/>
      <c r="AA2502" s="27" t="s">
        <v>7210</v>
      </c>
    </row>
    <row r="2503" spans="1:27" ht="37.5" x14ac:dyDescent="0.3">
      <c r="A2503" s="11" t="s">
        <v>6263</v>
      </c>
      <c r="B2503" s="27" t="s">
        <v>11307</v>
      </c>
      <c r="M2503" s="22" t="str">
        <f t="shared" si="44"/>
        <v xml:space="preserve">DAIHATSU : FEROZA - VARIOS |  :  -  |  :  - </v>
      </c>
      <c r="N2503" s="12" t="s">
        <v>1026</v>
      </c>
      <c r="O2503" s="12"/>
      <c r="P2503" s="12"/>
      <c r="Q2503" s="12" t="s">
        <v>10954</v>
      </c>
      <c r="R2503" s="11"/>
      <c r="S2503" s="11"/>
      <c r="T2503" s="11" t="s">
        <v>1021</v>
      </c>
      <c r="U2503" s="11"/>
      <c r="V2503" s="11"/>
      <c r="W2503" s="27" t="s">
        <v>8317</v>
      </c>
      <c r="X2503" s="27"/>
      <c r="Y2503" s="27" t="s">
        <v>9628</v>
      </c>
      <c r="Z2503" s="27"/>
      <c r="AA2503" s="27" t="s">
        <v>7450</v>
      </c>
    </row>
    <row r="2504" spans="1:27" ht="37.5" x14ac:dyDescent="0.3">
      <c r="A2504" s="11" t="s">
        <v>6264</v>
      </c>
      <c r="B2504" s="27" t="s">
        <v>11307</v>
      </c>
      <c r="M2504" s="22" t="str">
        <f t="shared" si="44"/>
        <v xml:space="preserve">SCANIA : INDUSTRIA - VARIOS |  :  -  |  :  - </v>
      </c>
      <c r="N2504" s="12" t="s">
        <v>10664</v>
      </c>
      <c r="O2504" s="12"/>
      <c r="P2504" s="12"/>
      <c r="Q2504" s="12" t="s">
        <v>7456</v>
      </c>
      <c r="R2504" s="11"/>
      <c r="S2504" s="11"/>
      <c r="T2504" s="11" t="s">
        <v>1021</v>
      </c>
      <c r="U2504" s="11"/>
      <c r="V2504" s="11"/>
      <c r="W2504" s="27" t="s">
        <v>7948</v>
      </c>
      <c r="X2504" s="27"/>
      <c r="Y2504" s="27" t="s">
        <v>9629</v>
      </c>
      <c r="Z2504" s="27"/>
      <c r="AA2504" s="27" t="s">
        <v>7451</v>
      </c>
    </row>
    <row r="2505" spans="1:27" x14ac:dyDescent="0.3">
      <c r="A2505" s="11" t="s">
        <v>6265</v>
      </c>
      <c r="B2505" s="27" t="s">
        <v>11307</v>
      </c>
      <c r="M2505" s="22" t="str">
        <f t="shared" si="44"/>
        <v xml:space="preserve">VARIOS : INDUSTRIAL - VARIOS |  :  -  |  :  - </v>
      </c>
      <c r="N2505" s="12" t="s">
        <v>1021</v>
      </c>
      <c r="O2505" s="12"/>
      <c r="P2505" s="12"/>
      <c r="Q2505" s="12" t="s">
        <v>7210</v>
      </c>
      <c r="R2505" s="11"/>
      <c r="S2505" s="11"/>
      <c r="T2505" s="11" t="s">
        <v>1021</v>
      </c>
      <c r="U2505" s="11"/>
      <c r="V2505" s="11"/>
      <c r="W2505" s="27" t="s">
        <v>8318</v>
      </c>
      <c r="X2505" s="27"/>
      <c r="Y2505" s="27" t="s">
        <v>9630</v>
      </c>
      <c r="Z2505" s="27"/>
      <c r="AA2505" s="27" t="s">
        <v>7210</v>
      </c>
    </row>
    <row r="2506" spans="1:27" x14ac:dyDescent="0.3">
      <c r="A2506" s="11" t="s">
        <v>6266</v>
      </c>
      <c r="B2506" s="27" t="s">
        <v>11300</v>
      </c>
      <c r="M2506" s="22" t="str">
        <f t="shared" si="44"/>
        <v xml:space="preserve">MITSUBISHI : VARIOS - 4D34 |  :  -  |  :  - </v>
      </c>
      <c r="N2506" s="12" t="s">
        <v>1004</v>
      </c>
      <c r="O2506" s="12"/>
      <c r="P2506" s="12"/>
      <c r="Q2506" s="12" t="s">
        <v>1021</v>
      </c>
      <c r="R2506" s="11"/>
      <c r="S2506" s="11"/>
      <c r="T2506" s="11" t="s">
        <v>2156</v>
      </c>
      <c r="U2506" s="11"/>
      <c r="V2506" s="11"/>
      <c r="W2506" s="27" t="s">
        <v>8606</v>
      </c>
      <c r="X2506" s="27"/>
      <c r="Y2506" s="27" t="s">
        <v>9631</v>
      </c>
      <c r="Z2506" s="27" t="s">
        <v>9631</v>
      </c>
      <c r="AA2506" s="27" t="s">
        <v>7192</v>
      </c>
    </row>
    <row r="2507" spans="1:27" x14ac:dyDescent="0.3">
      <c r="A2507" s="11" t="s">
        <v>6267</v>
      </c>
      <c r="B2507" s="27" t="s">
        <v>11307</v>
      </c>
      <c r="M2507" s="22" t="str">
        <f t="shared" si="44"/>
        <v xml:space="preserve">VARIOS : INDUSTRIAL - VARIOS |  :  -  |  :  - </v>
      </c>
      <c r="N2507" s="12" t="s">
        <v>1021</v>
      </c>
      <c r="O2507" s="12"/>
      <c r="P2507" s="12"/>
      <c r="Q2507" s="12" t="s">
        <v>7210</v>
      </c>
      <c r="R2507" s="11"/>
      <c r="S2507" s="11"/>
      <c r="T2507" s="11" t="s">
        <v>1021</v>
      </c>
      <c r="U2507" s="11"/>
      <c r="V2507" s="11"/>
      <c r="W2507" s="27" t="s">
        <v>8320</v>
      </c>
      <c r="X2507" s="27"/>
      <c r="Y2507" s="27" t="s">
        <v>9632</v>
      </c>
      <c r="Z2507" s="27" t="s">
        <v>9632</v>
      </c>
      <c r="AA2507" s="27" t="s">
        <v>7210</v>
      </c>
    </row>
    <row r="2508" spans="1:27" x14ac:dyDescent="0.3">
      <c r="A2508" s="11" t="s">
        <v>6268</v>
      </c>
      <c r="B2508" s="27" t="s">
        <v>11307</v>
      </c>
      <c r="M2508" s="22" t="str">
        <f t="shared" si="44"/>
        <v xml:space="preserve">VARIOS : INDUSTRIAL - VARIOS |  :  -  |  :  - </v>
      </c>
      <c r="N2508" s="12" t="s">
        <v>1021</v>
      </c>
      <c r="O2508" s="12"/>
      <c r="P2508" s="12"/>
      <c r="Q2508" s="12" t="s">
        <v>7210</v>
      </c>
      <c r="R2508" s="11"/>
      <c r="S2508" s="11"/>
      <c r="T2508" s="11" t="s">
        <v>1021</v>
      </c>
      <c r="U2508" s="11"/>
      <c r="V2508" s="11"/>
      <c r="W2508" s="27" t="s">
        <v>8321</v>
      </c>
      <c r="X2508" s="27"/>
      <c r="Y2508" s="27" t="s">
        <v>9633</v>
      </c>
      <c r="Z2508" s="27"/>
      <c r="AA2508" s="27" t="s">
        <v>7210</v>
      </c>
    </row>
    <row r="2509" spans="1:27" x14ac:dyDescent="0.3">
      <c r="A2509" s="11" t="s">
        <v>6269</v>
      </c>
      <c r="B2509" s="27" t="s">
        <v>11307</v>
      </c>
      <c r="M2509" s="22" t="str">
        <f t="shared" si="44"/>
        <v xml:space="preserve">VARIOS : INDUSTRIAL - VARIOS |  :  -  |  :  - </v>
      </c>
      <c r="N2509" s="12" t="s">
        <v>1021</v>
      </c>
      <c r="O2509" s="12"/>
      <c r="P2509" s="12"/>
      <c r="Q2509" s="12" t="s">
        <v>7210</v>
      </c>
      <c r="R2509" s="11"/>
      <c r="S2509" s="11"/>
      <c r="T2509" s="11" t="s">
        <v>1021</v>
      </c>
      <c r="U2509" s="11"/>
      <c r="V2509" s="11"/>
      <c r="W2509" s="27" t="s">
        <v>8409</v>
      </c>
      <c r="X2509" s="27"/>
      <c r="Y2509" s="27" t="s">
        <v>9634</v>
      </c>
      <c r="Z2509" s="27"/>
      <c r="AA2509" s="27" t="s">
        <v>7210</v>
      </c>
    </row>
    <row r="2510" spans="1:27" x14ac:dyDescent="0.3">
      <c r="A2510" s="11" t="s">
        <v>6270</v>
      </c>
      <c r="B2510" s="27" t="s">
        <v>7527</v>
      </c>
      <c r="M2510" s="22" t="str">
        <f t="shared" si="44"/>
        <v xml:space="preserve">MITSUBISHI : ROSA - VARIOS |  :  -  |  :  - </v>
      </c>
      <c r="N2510" s="12" t="s">
        <v>1004</v>
      </c>
      <c r="O2510" s="12"/>
      <c r="P2510" s="12"/>
      <c r="Q2510" s="12" t="s">
        <v>1781</v>
      </c>
      <c r="R2510" s="11"/>
      <c r="S2510" s="11"/>
      <c r="T2510" s="11" t="s">
        <v>1021</v>
      </c>
      <c r="U2510" s="11"/>
      <c r="V2510" s="11"/>
      <c r="W2510" s="27" t="s">
        <v>7958</v>
      </c>
      <c r="X2510" s="27"/>
      <c r="Y2510" s="27" t="s">
        <v>9635</v>
      </c>
      <c r="Z2510" s="27"/>
      <c r="AA2510" s="27" t="s">
        <v>7441</v>
      </c>
    </row>
    <row r="2511" spans="1:27" x14ac:dyDescent="0.3">
      <c r="A2511" s="11" t="s">
        <v>6271</v>
      </c>
      <c r="B2511" s="27" t="s">
        <v>11307</v>
      </c>
      <c r="M2511" s="22" t="str">
        <f t="shared" si="44"/>
        <v xml:space="preserve">NISSAN : CIVILIAN, ATLAS, CABALL - VARIOS |  :  -  |  :  - </v>
      </c>
      <c r="N2511" s="12" t="s">
        <v>1003</v>
      </c>
      <c r="O2511" s="12"/>
      <c r="P2511" s="12"/>
      <c r="Q2511" s="12" t="s">
        <v>10995</v>
      </c>
      <c r="R2511" s="11"/>
      <c r="S2511" s="11"/>
      <c r="T2511" s="11" t="s">
        <v>1021</v>
      </c>
      <c r="U2511" s="11"/>
      <c r="V2511" s="11"/>
      <c r="W2511" s="27" t="s">
        <v>7964</v>
      </c>
      <c r="X2511" s="27"/>
      <c r="Y2511" s="27" t="s">
        <v>9636</v>
      </c>
      <c r="Z2511" s="27"/>
      <c r="AA2511" s="27" t="s">
        <v>7346</v>
      </c>
    </row>
    <row r="2512" spans="1:27" x14ac:dyDescent="0.3">
      <c r="A2512" s="11" t="s">
        <v>6272</v>
      </c>
      <c r="B2512" s="27" t="s">
        <v>11307</v>
      </c>
      <c r="M2512" s="22" t="str">
        <f t="shared" si="44"/>
        <v xml:space="preserve">NISSAN : CIVILIAN, JUNIOR, ATLAS - VARIOS |  :  -  |  :  - </v>
      </c>
      <c r="N2512" s="12" t="s">
        <v>1003</v>
      </c>
      <c r="O2512" s="12"/>
      <c r="P2512" s="12"/>
      <c r="Q2512" s="12" t="s">
        <v>10977</v>
      </c>
      <c r="R2512" s="11"/>
      <c r="S2512" s="11"/>
      <c r="T2512" s="11" t="s">
        <v>1021</v>
      </c>
      <c r="U2512" s="11"/>
      <c r="V2512" s="11"/>
      <c r="W2512" s="27" t="s">
        <v>8607</v>
      </c>
      <c r="X2512" s="27"/>
      <c r="Y2512" s="27" t="s">
        <v>9637</v>
      </c>
      <c r="Z2512" s="27"/>
      <c r="AA2512" s="27" t="s">
        <v>7452</v>
      </c>
    </row>
    <row r="2513" spans="1:27" x14ac:dyDescent="0.3">
      <c r="A2513" s="11" t="s">
        <v>6273</v>
      </c>
      <c r="B2513" s="27" t="s">
        <v>11300</v>
      </c>
      <c r="M2513" s="22" t="str">
        <f t="shared" si="44"/>
        <v xml:space="preserve">NISSAN : FE6 84-UP - VARIOS |  :  -  |  :  - </v>
      </c>
      <c r="N2513" s="12" t="s">
        <v>1003</v>
      </c>
      <c r="O2513" s="12"/>
      <c r="P2513" s="12"/>
      <c r="Q2513" s="12" t="s">
        <v>10996</v>
      </c>
      <c r="R2513" s="11"/>
      <c r="S2513" s="11"/>
      <c r="T2513" s="11" t="s">
        <v>1021</v>
      </c>
      <c r="U2513" s="11"/>
      <c r="V2513" s="11"/>
      <c r="W2513" s="27" t="s">
        <v>7967</v>
      </c>
      <c r="X2513" s="27"/>
      <c r="Y2513" s="27" t="s">
        <v>9638</v>
      </c>
      <c r="Z2513" s="27" t="s">
        <v>9638</v>
      </c>
      <c r="AA2513" s="27" t="s">
        <v>7192</v>
      </c>
    </row>
    <row r="2514" spans="1:27" x14ac:dyDescent="0.3">
      <c r="A2514" s="11" t="s">
        <v>6274</v>
      </c>
      <c r="B2514" s="27" t="s">
        <v>7527</v>
      </c>
      <c r="M2514" s="22" t="str">
        <f t="shared" si="44"/>
        <v xml:space="preserve">NISSAN : BUS - VARIOS |  :  -  |  :  - </v>
      </c>
      <c r="N2514" s="12" t="s">
        <v>1003</v>
      </c>
      <c r="O2514" s="12"/>
      <c r="P2514" s="12"/>
      <c r="Q2514" s="12" t="s">
        <v>4762</v>
      </c>
      <c r="R2514" s="11"/>
      <c r="S2514" s="11"/>
      <c r="T2514" s="11" t="s">
        <v>1021</v>
      </c>
      <c r="U2514" s="11"/>
      <c r="V2514" s="11"/>
      <c r="W2514" s="27" t="s">
        <v>8608</v>
      </c>
      <c r="X2514" s="27"/>
      <c r="Y2514" s="27" t="s">
        <v>9639</v>
      </c>
      <c r="Z2514" s="27"/>
      <c r="AA2514" s="27" t="s">
        <v>7453</v>
      </c>
    </row>
    <row r="2515" spans="1:27" x14ac:dyDescent="0.3">
      <c r="A2515" s="11" t="s">
        <v>6275</v>
      </c>
      <c r="B2515" s="27" t="s">
        <v>11307</v>
      </c>
      <c r="M2515" s="22" t="str">
        <f t="shared" si="44"/>
        <v xml:space="preserve">MITSUBISHI : 3G81, 3G83 - VARIOS |  :  -  |  :  - </v>
      </c>
      <c r="N2515" s="12" t="s">
        <v>1004</v>
      </c>
      <c r="O2515" s="12"/>
      <c r="P2515" s="12"/>
      <c r="Q2515" s="12" t="s">
        <v>10952</v>
      </c>
      <c r="R2515" s="11"/>
      <c r="S2515" s="11"/>
      <c r="T2515" s="11" t="s">
        <v>1021</v>
      </c>
      <c r="U2515" s="11"/>
      <c r="V2515" s="11"/>
      <c r="W2515" s="27" t="s">
        <v>8609</v>
      </c>
      <c r="X2515" s="27"/>
      <c r="Y2515" s="27" t="s">
        <v>9640</v>
      </c>
      <c r="Z2515" s="27"/>
      <c r="AA2515" s="27" t="s">
        <v>7275</v>
      </c>
    </row>
    <row r="2516" spans="1:27" x14ac:dyDescent="0.3">
      <c r="A2516" s="11" t="s">
        <v>6276</v>
      </c>
      <c r="B2516" s="27" t="s">
        <v>11300</v>
      </c>
      <c r="M2516" s="22" t="str">
        <f t="shared" si="44"/>
        <v xml:space="preserve">SUZUKI : FRONTE, CARRY, SPARK - LJ80, SJ410 |  :  -  |  :  - </v>
      </c>
      <c r="N2516" s="12" t="s">
        <v>1010</v>
      </c>
      <c r="O2516" s="12"/>
      <c r="P2516" s="12"/>
      <c r="Q2516" s="12" t="s">
        <v>10997</v>
      </c>
      <c r="R2516" s="11"/>
      <c r="S2516" s="11"/>
      <c r="T2516" s="11" t="s">
        <v>10998</v>
      </c>
      <c r="U2516" s="11"/>
      <c r="V2516" s="11"/>
      <c r="W2516" s="27" t="s">
        <v>7973</v>
      </c>
      <c r="X2516" s="27"/>
      <c r="Y2516" s="27" t="s">
        <v>9641</v>
      </c>
      <c r="Z2516" s="27"/>
      <c r="AA2516" s="27" t="s">
        <v>7275</v>
      </c>
    </row>
    <row r="2517" spans="1:27" x14ac:dyDescent="0.3">
      <c r="A2517" s="11" t="s">
        <v>6277</v>
      </c>
      <c r="B2517" s="27"/>
      <c r="M2517" s="22" t="str">
        <f t="shared" si="44"/>
        <v xml:space="preserve">VARIOS : INDUSTRIAL - VARIOS |  :  -  |  :  - </v>
      </c>
      <c r="N2517" s="12" t="s">
        <v>1021</v>
      </c>
      <c r="O2517" s="12"/>
      <c r="P2517" s="12"/>
      <c r="Q2517" s="12" t="s">
        <v>7210</v>
      </c>
      <c r="R2517" s="11"/>
      <c r="S2517" s="11"/>
      <c r="T2517" s="11" t="s">
        <v>1021</v>
      </c>
      <c r="U2517" s="11"/>
      <c r="V2517" s="11"/>
      <c r="W2517" s="27" t="s">
        <v>8337</v>
      </c>
      <c r="X2517" s="27"/>
      <c r="Y2517" s="27" t="s">
        <v>9642</v>
      </c>
      <c r="Z2517" s="27"/>
      <c r="AA2517" s="27" t="s">
        <v>7210</v>
      </c>
    </row>
    <row r="2518" spans="1:27" x14ac:dyDescent="0.3">
      <c r="A2518" s="11" t="s">
        <v>6278</v>
      </c>
      <c r="B2518" s="27" t="s">
        <v>7527</v>
      </c>
      <c r="M2518" s="22" t="str">
        <f t="shared" si="44"/>
        <v xml:space="preserve">NISSAN : CIVILIAN, ATLAS - 2T-3T |  :  -  |  :  - </v>
      </c>
      <c r="N2518" s="12" t="s">
        <v>1003</v>
      </c>
      <c r="O2518" s="12"/>
      <c r="P2518" s="12"/>
      <c r="Q2518" s="12" t="s">
        <v>3921</v>
      </c>
      <c r="R2518" s="11"/>
      <c r="S2518" s="11"/>
      <c r="T2518" s="11" t="s">
        <v>10999</v>
      </c>
      <c r="U2518" s="11"/>
      <c r="V2518" s="11"/>
      <c r="W2518" s="27" t="s">
        <v>7974</v>
      </c>
      <c r="X2518" s="27"/>
      <c r="Y2518" s="27" t="s">
        <v>9643</v>
      </c>
      <c r="Z2518" s="27"/>
      <c r="AA2518" s="27" t="s">
        <v>7257</v>
      </c>
    </row>
    <row r="2519" spans="1:27" x14ac:dyDescent="0.3">
      <c r="A2519" s="11" t="s">
        <v>6279</v>
      </c>
      <c r="B2519" s="27" t="s">
        <v>11307</v>
      </c>
      <c r="M2519" s="22" t="str">
        <f t="shared" si="44"/>
        <v xml:space="preserve">NISSAN : VARIOS - VARIOS |  :  -  |  :  - </v>
      </c>
      <c r="N2519" s="12" t="s">
        <v>1003</v>
      </c>
      <c r="O2519" s="12"/>
      <c r="P2519" s="12"/>
      <c r="Q2519" s="12" t="s">
        <v>1021</v>
      </c>
      <c r="R2519" s="11"/>
      <c r="S2519" s="11"/>
      <c r="T2519" s="11" t="s">
        <v>1021</v>
      </c>
      <c r="U2519" s="11"/>
      <c r="V2519" s="11"/>
      <c r="W2519" s="27" t="s">
        <v>7975</v>
      </c>
      <c r="X2519" s="27"/>
      <c r="Y2519" s="27" t="s">
        <v>9644</v>
      </c>
      <c r="Z2519" s="27" t="s">
        <v>9644</v>
      </c>
      <c r="AA2519" s="27" t="s">
        <v>7192</v>
      </c>
    </row>
    <row r="2520" spans="1:27" x14ac:dyDescent="0.3">
      <c r="A2520" s="11" t="s">
        <v>6280</v>
      </c>
      <c r="B2520" s="27" t="s">
        <v>11307</v>
      </c>
      <c r="M2520" s="22" t="str">
        <f t="shared" si="44"/>
        <v xml:space="preserve">VARIOS : INDUSTRIAL - VARIOS |  :  -  |  :  - </v>
      </c>
      <c r="N2520" s="12" t="s">
        <v>1021</v>
      </c>
      <c r="O2520" s="12"/>
      <c r="P2520" s="12"/>
      <c r="Q2520" s="12" t="s">
        <v>7210</v>
      </c>
      <c r="R2520" s="11"/>
      <c r="S2520" s="11"/>
      <c r="T2520" s="11" t="s">
        <v>1021</v>
      </c>
      <c r="U2520" s="11"/>
      <c r="V2520" s="11"/>
      <c r="W2520" s="27" t="s">
        <v>8439</v>
      </c>
      <c r="X2520" s="27"/>
      <c r="Y2520" s="27" t="s">
        <v>9645</v>
      </c>
      <c r="Z2520" s="27"/>
      <c r="AA2520" s="27" t="s">
        <v>7449</v>
      </c>
    </row>
    <row r="2521" spans="1:27" x14ac:dyDescent="0.3">
      <c r="A2521" s="11" t="s">
        <v>6281</v>
      </c>
      <c r="B2521" s="27" t="s">
        <v>11307</v>
      </c>
      <c r="M2521" s="22" t="str">
        <f t="shared" si="44"/>
        <v xml:space="preserve">MITSUBISHI : FUSO - VARIOS |  :  -  |  :  - </v>
      </c>
      <c r="N2521" s="12" t="s">
        <v>1004</v>
      </c>
      <c r="O2521" s="12"/>
      <c r="P2521" s="12"/>
      <c r="Q2521" s="12" t="s">
        <v>1757</v>
      </c>
      <c r="R2521" s="11"/>
      <c r="S2521" s="11"/>
      <c r="T2521" s="11" t="s">
        <v>1021</v>
      </c>
      <c r="U2521" s="11"/>
      <c r="V2521" s="11"/>
      <c r="W2521" s="27" t="s">
        <v>8610</v>
      </c>
      <c r="X2521" s="27"/>
      <c r="Y2521" s="27" t="s">
        <v>9646</v>
      </c>
      <c r="Z2521" s="27"/>
      <c r="AA2521" s="27" t="s">
        <v>7449</v>
      </c>
    </row>
    <row r="2522" spans="1:27" x14ac:dyDescent="0.3">
      <c r="A2522" s="11" t="s">
        <v>6282</v>
      </c>
      <c r="B2522" s="27" t="s">
        <v>11307</v>
      </c>
      <c r="M2522" s="22" t="str">
        <f t="shared" si="44"/>
        <v xml:space="preserve">VARIOS : INDUSTRIAL - VARIOS |  :  -  |  :  - </v>
      </c>
      <c r="N2522" s="12" t="s">
        <v>1021</v>
      </c>
      <c r="O2522" s="12"/>
      <c r="P2522" s="12"/>
      <c r="Q2522" s="12" t="s">
        <v>7210</v>
      </c>
      <c r="R2522" s="11"/>
      <c r="S2522" s="11"/>
      <c r="T2522" s="11" t="s">
        <v>1021</v>
      </c>
      <c r="U2522" s="11"/>
      <c r="V2522" s="11"/>
      <c r="W2522" s="27" t="s">
        <v>8340</v>
      </c>
      <c r="X2522" s="27"/>
      <c r="Y2522" s="27" t="s">
        <v>9647</v>
      </c>
      <c r="Z2522" s="27"/>
      <c r="AA2522" s="27" t="s">
        <v>7210</v>
      </c>
    </row>
    <row r="2523" spans="1:27" x14ac:dyDescent="0.3">
      <c r="A2523" s="11" t="s">
        <v>6283</v>
      </c>
      <c r="B2523" s="27" t="s">
        <v>11307</v>
      </c>
      <c r="M2523" s="22" t="str">
        <f t="shared" si="44"/>
        <v xml:space="preserve">VARIOS : VARIOS - VARIOS |  :  -  |  :  - </v>
      </c>
      <c r="N2523" s="12" t="s">
        <v>1021</v>
      </c>
      <c r="O2523" s="12"/>
      <c r="P2523" s="12"/>
      <c r="Q2523" s="12" t="s">
        <v>1021</v>
      </c>
      <c r="R2523" s="11"/>
      <c r="S2523" s="11"/>
      <c r="T2523" s="11" t="s">
        <v>1021</v>
      </c>
      <c r="U2523" s="11"/>
      <c r="V2523" s="11"/>
      <c r="W2523" s="27" t="s">
        <v>8611</v>
      </c>
      <c r="X2523" s="27"/>
      <c r="Y2523" s="27" t="s">
        <v>9648</v>
      </c>
      <c r="Z2523" s="27"/>
      <c r="AA2523" s="27"/>
    </row>
    <row r="2524" spans="1:27" x14ac:dyDescent="0.3">
      <c r="A2524" s="11" t="s">
        <v>6284</v>
      </c>
      <c r="B2524" s="27" t="s">
        <v>11307</v>
      </c>
      <c r="M2524" s="22" t="str">
        <f t="shared" si="44"/>
        <v xml:space="preserve">VARIOS : INDUSTRIAL - VARIOS |  :  -  |  :  - </v>
      </c>
      <c r="N2524" s="12" t="s">
        <v>1021</v>
      </c>
      <c r="O2524" s="12"/>
      <c r="P2524" s="12"/>
      <c r="Q2524" s="12" t="s">
        <v>7210</v>
      </c>
      <c r="R2524" s="11"/>
      <c r="S2524" s="11"/>
      <c r="T2524" s="11" t="s">
        <v>1021</v>
      </c>
      <c r="U2524" s="11"/>
      <c r="V2524" s="11"/>
      <c r="W2524" s="27" t="s">
        <v>8612</v>
      </c>
      <c r="X2524" s="27"/>
      <c r="Y2524" s="27" t="s">
        <v>9649</v>
      </c>
      <c r="Z2524" s="27" t="s">
        <v>9649</v>
      </c>
      <c r="AA2524" s="27" t="s">
        <v>7210</v>
      </c>
    </row>
    <row r="2525" spans="1:27" x14ac:dyDescent="0.3">
      <c r="A2525" s="11" t="s">
        <v>6285</v>
      </c>
      <c r="B2525" s="27" t="s">
        <v>11300</v>
      </c>
      <c r="M2525" s="22" t="str">
        <f t="shared" ref="M2525:M2588" si="45">CONCATENATE(N2525," : ",Q2525," - ",T2525," | ",O2525," : ",R2525," - ",U2525," | ",P2525," : ",S2525," - ",V2525)</f>
        <v xml:space="preserve">SUZUKI : SAMURAI, SWIFT, SPRINT, VITARA - G10, G13 |  :  -  |  :  - </v>
      </c>
      <c r="N2525" s="12" t="s">
        <v>1010</v>
      </c>
      <c r="O2525" s="12"/>
      <c r="P2525" s="12"/>
      <c r="Q2525" s="12" t="s">
        <v>11000</v>
      </c>
      <c r="R2525" s="11"/>
      <c r="S2525" s="11"/>
      <c r="T2525" s="11" t="s">
        <v>11001</v>
      </c>
      <c r="U2525" s="11"/>
      <c r="V2525" s="11"/>
      <c r="W2525" s="27" t="s">
        <v>7989</v>
      </c>
      <c r="X2525" s="27"/>
      <c r="Y2525" s="27" t="s">
        <v>9650</v>
      </c>
      <c r="Z2525" s="27"/>
      <c r="AA2525" s="27" t="s">
        <v>7275</v>
      </c>
    </row>
    <row r="2526" spans="1:27" x14ac:dyDescent="0.3">
      <c r="A2526" s="11" t="s">
        <v>6286</v>
      </c>
      <c r="B2526" s="27" t="s">
        <v>7527</v>
      </c>
      <c r="M2526" s="22" t="str">
        <f t="shared" si="45"/>
        <v xml:space="preserve">ISUZU : FORWARD - VARIOS |  :  -  |  :  - </v>
      </c>
      <c r="N2526" s="12" t="s">
        <v>1013</v>
      </c>
      <c r="O2526" s="12"/>
      <c r="P2526" s="12"/>
      <c r="Q2526" s="12" t="s">
        <v>11002</v>
      </c>
      <c r="R2526" s="11"/>
      <c r="S2526" s="11"/>
      <c r="T2526" s="11" t="s">
        <v>1021</v>
      </c>
      <c r="U2526" s="11"/>
      <c r="V2526" s="11"/>
      <c r="W2526" s="27" t="s">
        <v>7991</v>
      </c>
      <c r="X2526" s="27"/>
      <c r="Y2526" s="27" t="s">
        <v>9651</v>
      </c>
      <c r="Z2526" s="27" t="s">
        <v>9651</v>
      </c>
      <c r="AA2526" s="27" t="s">
        <v>7203</v>
      </c>
    </row>
    <row r="2527" spans="1:27" x14ac:dyDescent="0.3">
      <c r="A2527" s="11" t="s">
        <v>6287</v>
      </c>
      <c r="B2527" s="27" t="s">
        <v>11307</v>
      </c>
      <c r="M2527" s="22" t="str">
        <f t="shared" si="45"/>
        <v xml:space="preserve">NISSAN : INDUSTRIAL - VARIOS |  :  -  |  :  - </v>
      </c>
      <c r="N2527" s="12" t="s">
        <v>1003</v>
      </c>
      <c r="O2527" s="12"/>
      <c r="P2527" s="12"/>
      <c r="Q2527" s="12" t="s">
        <v>7210</v>
      </c>
      <c r="R2527" s="11"/>
      <c r="S2527" s="11"/>
      <c r="T2527" s="11" t="s">
        <v>1021</v>
      </c>
      <c r="U2527" s="11"/>
      <c r="V2527" s="11"/>
      <c r="W2527" s="27" t="s">
        <v>7993</v>
      </c>
      <c r="X2527" s="27"/>
      <c r="Y2527" s="27" t="s">
        <v>9652</v>
      </c>
      <c r="Z2527" s="27"/>
      <c r="AA2527" s="27" t="s">
        <v>7454</v>
      </c>
    </row>
    <row r="2528" spans="1:27" x14ac:dyDescent="0.3">
      <c r="A2528" s="11" t="s">
        <v>6288</v>
      </c>
      <c r="B2528" s="27" t="s">
        <v>11307</v>
      </c>
      <c r="M2528" s="22" t="str">
        <f t="shared" si="45"/>
        <v xml:space="preserve">ISUZU : JOURNEY - VARIOS | VOLVO : CARDAN -  |  :  - </v>
      </c>
      <c r="N2528" s="12" t="s">
        <v>1013</v>
      </c>
      <c r="O2528" s="12" t="s">
        <v>10466</v>
      </c>
      <c r="P2528" s="12"/>
      <c r="Q2528" s="12" t="s">
        <v>10685</v>
      </c>
      <c r="R2528" s="11" t="s">
        <v>7449</v>
      </c>
      <c r="S2528" s="11"/>
      <c r="T2528" s="11" t="s">
        <v>1021</v>
      </c>
      <c r="U2528" s="11"/>
      <c r="V2528" s="11"/>
      <c r="W2528" s="27" t="s">
        <v>7994</v>
      </c>
      <c r="X2528" s="27"/>
      <c r="Y2528" s="27" t="s">
        <v>9653</v>
      </c>
      <c r="Z2528" s="27"/>
      <c r="AA2528" s="27" t="s">
        <v>7257</v>
      </c>
    </row>
    <row r="2529" spans="1:27" x14ac:dyDescent="0.3">
      <c r="A2529" s="11" t="s">
        <v>6289</v>
      </c>
      <c r="B2529" s="27" t="s">
        <v>11300</v>
      </c>
      <c r="M2529" s="22" t="str">
        <f t="shared" si="45"/>
        <v xml:space="preserve">TOYOTA : VARIOS - 2A, 3A, 4A, 5A 83-91 |  :  -  |  :  - </v>
      </c>
      <c r="N2529" s="12" t="s">
        <v>1008</v>
      </c>
      <c r="O2529" s="12"/>
      <c r="P2529" s="12"/>
      <c r="Q2529" s="12" t="s">
        <v>1021</v>
      </c>
      <c r="R2529" s="11"/>
      <c r="S2529" s="11"/>
      <c r="T2529" s="11" t="s">
        <v>3799</v>
      </c>
      <c r="U2529" s="11"/>
      <c r="V2529" s="11"/>
      <c r="W2529" s="27" t="s">
        <v>7996</v>
      </c>
      <c r="X2529" s="27"/>
      <c r="Y2529" s="27" t="s">
        <v>9654</v>
      </c>
      <c r="Z2529" s="27"/>
      <c r="AA2529" s="27" t="s">
        <v>7275</v>
      </c>
    </row>
    <row r="2530" spans="1:27" x14ac:dyDescent="0.3">
      <c r="A2530" s="11" t="s">
        <v>6290</v>
      </c>
      <c r="B2530" s="27" t="s">
        <v>11307</v>
      </c>
      <c r="M2530" s="22" t="str">
        <f t="shared" si="45"/>
        <v xml:space="preserve">MITSUBISHI : FUSO - 6D14, 6D15, 6D16 |  :  -  |  :  - </v>
      </c>
      <c r="N2530" s="12" t="s">
        <v>1004</v>
      </c>
      <c r="O2530" s="12"/>
      <c r="P2530" s="12"/>
      <c r="Q2530" s="12" t="s">
        <v>1757</v>
      </c>
      <c r="R2530" s="11"/>
      <c r="S2530" s="11"/>
      <c r="T2530" s="11" t="s">
        <v>3905</v>
      </c>
      <c r="U2530" s="11"/>
      <c r="V2530" s="11"/>
      <c r="W2530" s="27" t="s">
        <v>8349</v>
      </c>
      <c r="X2530" s="27"/>
      <c r="Y2530" s="27" t="s">
        <v>9655</v>
      </c>
      <c r="Z2530" s="27" t="s">
        <v>9655</v>
      </c>
      <c r="AA2530" s="27" t="s">
        <v>7192</v>
      </c>
    </row>
    <row r="2531" spans="1:27" x14ac:dyDescent="0.3">
      <c r="A2531" s="11" t="s">
        <v>6291</v>
      </c>
      <c r="B2531" s="27" t="s">
        <v>11300</v>
      </c>
      <c r="M2531" s="22" t="str">
        <f t="shared" si="45"/>
        <v xml:space="preserve">TOYOTA : PROBOX - 1NZ |  :  -  |  :  - </v>
      </c>
      <c r="N2531" s="12" t="s">
        <v>1008</v>
      </c>
      <c r="O2531" s="12"/>
      <c r="P2531" s="12"/>
      <c r="Q2531" s="12" t="s">
        <v>1688</v>
      </c>
      <c r="R2531" s="11"/>
      <c r="S2531" s="11"/>
      <c r="T2531" s="11" t="s">
        <v>11003</v>
      </c>
      <c r="U2531" s="11"/>
      <c r="V2531" s="11"/>
      <c r="W2531" s="27" t="s">
        <v>8354</v>
      </c>
      <c r="X2531" s="27"/>
      <c r="Y2531" s="27" t="s">
        <v>9656</v>
      </c>
      <c r="Z2531" s="27"/>
      <c r="AA2531" s="27" t="s">
        <v>7455</v>
      </c>
    </row>
    <row r="2532" spans="1:27" x14ac:dyDescent="0.3">
      <c r="A2532" s="11" t="s">
        <v>6292</v>
      </c>
      <c r="B2532" s="27" t="s">
        <v>11300</v>
      </c>
      <c r="M2532" s="22" t="str">
        <f t="shared" si="45"/>
        <v xml:space="preserve">CHEVROLET : SAIL - VARIOS |  :  -  |  :  - </v>
      </c>
      <c r="N2532" s="12" t="s">
        <v>1005</v>
      </c>
      <c r="O2532" s="12"/>
      <c r="P2532" s="12"/>
      <c r="Q2532" s="12" t="s">
        <v>1645</v>
      </c>
      <c r="R2532" s="11"/>
      <c r="S2532" s="11"/>
      <c r="T2532" s="11" t="s">
        <v>1021</v>
      </c>
      <c r="U2532" s="11"/>
      <c r="V2532" s="11"/>
      <c r="W2532" s="27" t="s">
        <v>8017</v>
      </c>
      <c r="X2532" s="27"/>
      <c r="Y2532" s="27" t="s">
        <v>9657</v>
      </c>
      <c r="Z2532" s="27" t="s">
        <v>9657</v>
      </c>
      <c r="AA2532" s="27" t="s">
        <v>7283</v>
      </c>
    </row>
    <row r="2533" spans="1:27" x14ac:dyDescent="0.3">
      <c r="A2533" s="11" t="s">
        <v>6293</v>
      </c>
      <c r="B2533" s="27" t="s">
        <v>11307</v>
      </c>
      <c r="M2533" s="22" t="str">
        <f t="shared" si="45"/>
        <v xml:space="preserve">VARIOS : INDUSTRIAL - VARIOS |  :  -  |  :  - </v>
      </c>
      <c r="N2533" s="12" t="s">
        <v>1021</v>
      </c>
      <c r="O2533" s="12"/>
      <c r="P2533" s="12"/>
      <c r="Q2533" s="12" t="s">
        <v>7210</v>
      </c>
      <c r="R2533" s="11"/>
      <c r="S2533" s="11"/>
      <c r="T2533" s="11" t="s">
        <v>1021</v>
      </c>
      <c r="U2533" s="11"/>
      <c r="V2533" s="11"/>
      <c r="W2533" s="27" t="s">
        <v>8359</v>
      </c>
      <c r="X2533" s="27"/>
      <c r="Y2533" s="27" t="s">
        <v>9658</v>
      </c>
      <c r="Z2533" s="27"/>
      <c r="AA2533" s="27" t="s">
        <v>7210</v>
      </c>
    </row>
    <row r="2534" spans="1:27" x14ac:dyDescent="0.3">
      <c r="A2534" s="11" t="s">
        <v>6294</v>
      </c>
      <c r="B2534" s="27" t="s">
        <v>11307</v>
      </c>
      <c r="M2534" s="22" t="str">
        <f t="shared" si="45"/>
        <v xml:space="preserve">MAZDA : VARIOS - B3, B6, B384, 323 |  :  -  |  :  - </v>
      </c>
      <c r="N2534" s="12" t="s">
        <v>2257</v>
      </c>
      <c r="O2534" s="12"/>
      <c r="P2534" s="12"/>
      <c r="Q2534" s="12" t="s">
        <v>1021</v>
      </c>
      <c r="R2534" s="11"/>
      <c r="S2534" s="11"/>
      <c r="T2534" s="11" t="s">
        <v>11004</v>
      </c>
      <c r="U2534" s="11"/>
      <c r="V2534" s="11"/>
      <c r="W2534" s="27" t="s">
        <v>8030</v>
      </c>
      <c r="X2534" s="27"/>
      <c r="Y2534" s="27" t="s">
        <v>9659</v>
      </c>
      <c r="Z2534" s="27"/>
      <c r="AA2534" s="27" t="s">
        <v>7275</v>
      </c>
    </row>
    <row r="2535" spans="1:27" x14ac:dyDescent="0.3">
      <c r="A2535" s="11" t="s">
        <v>6295</v>
      </c>
      <c r="B2535" s="27" t="s">
        <v>11307</v>
      </c>
      <c r="M2535" s="22" t="str">
        <f t="shared" si="45"/>
        <v xml:space="preserve">NISSAN : SENTRA - CD17, CA16S, CA18, VG30 |  :  -  |  :  - </v>
      </c>
      <c r="N2535" s="12" t="s">
        <v>1003</v>
      </c>
      <c r="O2535" s="12"/>
      <c r="P2535" s="12"/>
      <c r="Q2535" s="12" t="s">
        <v>1623</v>
      </c>
      <c r="R2535" s="11"/>
      <c r="S2535" s="11"/>
      <c r="T2535" s="11" t="s">
        <v>11005</v>
      </c>
      <c r="U2535" s="11"/>
      <c r="V2535" s="11"/>
      <c r="W2535" s="27" t="s">
        <v>8033</v>
      </c>
      <c r="X2535" s="27"/>
      <c r="Y2535" s="27" t="s">
        <v>9660</v>
      </c>
      <c r="Z2535" s="27" t="s">
        <v>9660</v>
      </c>
      <c r="AA2535" s="27" t="s">
        <v>7275</v>
      </c>
    </row>
    <row r="2536" spans="1:27" x14ac:dyDescent="0.3">
      <c r="A2536" s="11" t="s">
        <v>6296</v>
      </c>
      <c r="B2536" s="27" t="s">
        <v>11307</v>
      </c>
      <c r="M2536" s="22" t="str">
        <f t="shared" si="45"/>
        <v xml:space="preserve">VARIOS : INDUSTRIAL - VARIOS |  :  -  |  :  - </v>
      </c>
      <c r="N2536" s="12" t="s">
        <v>1021</v>
      </c>
      <c r="O2536" s="12"/>
      <c r="P2536" s="12"/>
      <c r="Q2536" s="12" t="s">
        <v>7210</v>
      </c>
      <c r="R2536" s="11"/>
      <c r="S2536" s="11"/>
      <c r="T2536" s="11" t="s">
        <v>1021</v>
      </c>
      <c r="U2536" s="11"/>
      <c r="V2536" s="11"/>
      <c r="W2536" s="27" t="s">
        <v>8613</v>
      </c>
      <c r="X2536" s="27"/>
      <c r="Y2536" s="27" t="s">
        <v>9661</v>
      </c>
      <c r="Z2536" s="27"/>
      <c r="AA2536" s="27" t="s">
        <v>7210</v>
      </c>
    </row>
    <row r="2537" spans="1:27" x14ac:dyDescent="0.3">
      <c r="A2537" s="11" t="s">
        <v>6297</v>
      </c>
      <c r="B2537" s="27" t="s">
        <v>11300</v>
      </c>
      <c r="M2537" s="22" t="str">
        <f t="shared" si="45"/>
        <v xml:space="preserve">TOYOTA : RIOS, CELICA, CROWN - 2L, 3L, 2S, 2SEL |  :  -  |  :  - </v>
      </c>
      <c r="N2537" s="12" t="s">
        <v>1008</v>
      </c>
      <c r="O2537" s="12"/>
      <c r="P2537" s="12"/>
      <c r="Q2537" s="12" t="s">
        <v>11006</v>
      </c>
      <c r="R2537" s="11"/>
      <c r="S2537" s="11"/>
      <c r="T2537" s="11" t="s">
        <v>11007</v>
      </c>
      <c r="U2537" s="11"/>
      <c r="V2537" s="11"/>
      <c r="W2537" s="27" t="s">
        <v>8037</v>
      </c>
      <c r="X2537" s="27"/>
      <c r="Y2537" s="27" t="s">
        <v>9662</v>
      </c>
      <c r="Z2537" s="27"/>
      <c r="AA2537" s="27" t="s">
        <v>7275</v>
      </c>
    </row>
    <row r="2538" spans="1:27" x14ac:dyDescent="0.3">
      <c r="A2538" s="11" t="s">
        <v>6298</v>
      </c>
      <c r="B2538" s="27" t="s">
        <v>11307</v>
      </c>
      <c r="M2538" s="22" t="str">
        <f t="shared" si="45"/>
        <v xml:space="preserve">VARIOS : INDUSTRIAL - VARIOS |  :  -  |  :  - </v>
      </c>
      <c r="N2538" s="12" t="s">
        <v>1021</v>
      </c>
      <c r="O2538" s="12"/>
      <c r="P2538" s="12"/>
      <c r="Q2538" s="12" t="s">
        <v>7210</v>
      </c>
      <c r="R2538" s="11"/>
      <c r="S2538" s="11"/>
      <c r="T2538" s="11" t="s">
        <v>1021</v>
      </c>
      <c r="U2538" s="11"/>
      <c r="V2538" s="11"/>
      <c r="W2538" s="27" t="s">
        <v>8614</v>
      </c>
      <c r="X2538" s="27"/>
      <c r="Y2538" s="27" t="s">
        <v>9663</v>
      </c>
      <c r="Z2538" s="27"/>
      <c r="AA2538" s="27" t="s">
        <v>7210</v>
      </c>
    </row>
    <row r="2539" spans="1:27" x14ac:dyDescent="0.3">
      <c r="A2539" s="11" t="s">
        <v>6299</v>
      </c>
      <c r="B2539" s="27" t="s">
        <v>11307</v>
      </c>
      <c r="M2539" s="22" t="str">
        <f t="shared" si="45"/>
        <v xml:space="preserve">VARIOS : INDUSTRIAL - VARIOS |  :  -  |  :  - </v>
      </c>
      <c r="N2539" s="12" t="s">
        <v>1021</v>
      </c>
      <c r="O2539" s="12"/>
      <c r="P2539" s="12"/>
      <c r="Q2539" s="12" t="s">
        <v>7210</v>
      </c>
      <c r="R2539" s="11"/>
      <c r="S2539" s="11"/>
      <c r="T2539" s="11" t="s">
        <v>1021</v>
      </c>
      <c r="U2539" s="11"/>
      <c r="V2539" s="11"/>
      <c r="W2539" s="27" t="s">
        <v>8365</v>
      </c>
      <c r="X2539" s="27"/>
      <c r="Y2539" s="27" t="s">
        <v>9664</v>
      </c>
      <c r="Z2539" s="27"/>
      <c r="AA2539" s="27" t="s">
        <v>7210</v>
      </c>
    </row>
    <row r="2540" spans="1:27" x14ac:dyDescent="0.3">
      <c r="A2540" s="11" t="s">
        <v>6300</v>
      </c>
      <c r="B2540" s="27" t="s">
        <v>11307</v>
      </c>
      <c r="M2540" s="22" t="str">
        <f t="shared" si="45"/>
        <v xml:space="preserve">VARIOS : INDUSTRIAL - VARIOS |  :  -  |  :  - </v>
      </c>
      <c r="N2540" s="12" t="s">
        <v>1021</v>
      </c>
      <c r="O2540" s="12"/>
      <c r="P2540" s="12"/>
      <c r="Q2540" s="12" t="s">
        <v>7210</v>
      </c>
      <c r="R2540" s="11"/>
      <c r="S2540" s="11"/>
      <c r="T2540" s="11" t="s">
        <v>1021</v>
      </c>
      <c r="U2540" s="11"/>
      <c r="V2540" s="11"/>
      <c r="W2540" s="27" t="s">
        <v>8615</v>
      </c>
      <c r="X2540" s="27"/>
      <c r="Y2540" s="27" t="s">
        <v>9665</v>
      </c>
      <c r="Z2540" s="27"/>
      <c r="AA2540" s="27" t="s">
        <v>7210</v>
      </c>
    </row>
    <row r="2541" spans="1:27" x14ac:dyDescent="0.3">
      <c r="A2541" s="11" t="s">
        <v>6301</v>
      </c>
      <c r="B2541" s="27" t="s">
        <v>11307</v>
      </c>
      <c r="M2541" s="22" t="str">
        <f t="shared" si="45"/>
        <v xml:space="preserve">VARIOS : INDUSTRIAL - VARIOS |  :  -  |  :  - </v>
      </c>
      <c r="N2541" s="12" t="s">
        <v>1021</v>
      </c>
      <c r="O2541" s="12"/>
      <c r="P2541" s="12"/>
      <c r="Q2541" s="12" t="s">
        <v>7210</v>
      </c>
      <c r="R2541" s="11"/>
      <c r="S2541" s="11"/>
      <c r="T2541" s="11" t="s">
        <v>1021</v>
      </c>
      <c r="U2541" s="11"/>
      <c r="V2541" s="11"/>
      <c r="W2541" s="27" t="s">
        <v>8366</v>
      </c>
      <c r="X2541" s="27"/>
      <c r="Y2541" s="27" t="s">
        <v>9666</v>
      </c>
      <c r="Z2541" s="27"/>
      <c r="AA2541" s="27" t="s">
        <v>7210</v>
      </c>
    </row>
    <row r="2542" spans="1:27" x14ac:dyDescent="0.3">
      <c r="A2542" s="11" t="s">
        <v>6302</v>
      </c>
      <c r="B2542" s="27" t="s">
        <v>11307</v>
      </c>
      <c r="M2542" s="22" t="str">
        <f t="shared" si="45"/>
        <v xml:space="preserve">VARIOS : INDUSTRIA - VARIOS |  :  -  |  :  - </v>
      </c>
      <c r="N2542" s="12" t="s">
        <v>1021</v>
      </c>
      <c r="O2542" s="12"/>
      <c r="P2542" s="12"/>
      <c r="Q2542" s="12" t="s">
        <v>7456</v>
      </c>
      <c r="R2542" s="11"/>
      <c r="S2542" s="11"/>
      <c r="T2542" s="11" t="s">
        <v>1021</v>
      </c>
      <c r="U2542" s="11"/>
      <c r="V2542" s="11"/>
      <c r="W2542" s="27" t="s">
        <v>8402</v>
      </c>
      <c r="X2542" s="27"/>
      <c r="Y2542" s="27" t="s">
        <v>9667</v>
      </c>
      <c r="Z2542" s="27"/>
      <c r="AA2542" s="27" t="s">
        <v>7456</v>
      </c>
    </row>
    <row r="2543" spans="1:27" x14ac:dyDescent="0.3">
      <c r="A2543" s="11" t="s">
        <v>6303</v>
      </c>
      <c r="B2543" s="27" t="s">
        <v>11300</v>
      </c>
      <c r="M2543" s="22" t="str">
        <f t="shared" si="45"/>
        <v xml:space="preserve">TOYOTA : PRADO - 2VZ, 3VZ, 5VZ |  :  -  |  :  - </v>
      </c>
      <c r="N2543" s="12" t="s">
        <v>1008</v>
      </c>
      <c r="O2543" s="12"/>
      <c r="P2543" s="12"/>
      <c r="Q2543" s="12" t="s">
        <v>10565</v>
      </c>
      <c r="R2543" s="11"/>
      <c r="S2543" s="11"/>
      <c r="T2543" s="11" t="s">
        <v>11008</v>
      </c>
      <c r="U2543" s="11"/>
      <c r="V2543" s="11"/>
      <c r="W2543" s="27" t="s">
        <v>8616</v>
      </c>
      <c r="X2543" s="27"/>
      <c r="Y2543" s="27" t="s">
        <v>9668</v>
      </c>
      <c r="Z2543" s="27"/>
      <c r="AA2543" s="27" t="s">
        <v>7275</v>
      </c>
    </row>
    <row r="2544" spans="1:27" x14ac:dyDescent="0.3">
      <c r="A2544" s="11" t="s">
        <v>6304</v>
      </c>
      <c r="B2544" s="27" t="s">
        <v>11300</v>
      </c>
      <c r="M2544" s="22" t="str">
        <f t="shared" si="45"/>
        <v xml:space="preserve">TOYOTA : VARIOS - B, 2B, 3B, 13B, H, 2H, 12H |  :  -  |  :  - </v>
      </c>
      <c r="N2544" s="12" t="s">
        <v>1008</v>
      </c>
      <c r="O2544" s="12"/>
      <c r="P2544" s="12"/>
      <c r="Q2544" s="12" t="s">
        <v>1021</v>
      </c>
      <c r="R2544" s="11"/>
      <c r="S2544" s="11"/>
      <c r="T2544" s="11" t="s">
        <v>10994</v>
      </c>
      <c r="U2544" s="11"/>
      <c r="V2544" s="11"/>
      <c r="W2544" s="27" t="s">
        <v>8374</v>
      </c>
      <c r="X2544" s="27"/>
      <c r="Y2544" s="27" t="s">
        <v>9669</v>
      </c>
      <c r="Z2544" s="27"/>
      <c r="AA2544" s="27" t="s">
        <v>7275</v>
      </c>
    </row>
    <row r="2545" spans="1:27" x14ac:dyDescent="0.3">
      <c r="A2545" s="11" t="s">
        <v>6305</v>
      </c>
      <c r="B2545" s="27" t="s">
        <v>11307</v>
      </c>
      <c r="M2545" s="22" t="str">
        <f t="shared" si="45"/>
        <v xml:space="preserve">ISUZU : LUV, TROOPER - 4ZD1, 4ZE1, 4ZA1, 4ZA1 |  :  -  |  :  - </v>
      </c>
      <c r="N2545" s="12" t="s">
        <v>1013</v>
      </c>
      <c r="O2545" s="12"/>
      <c r="P2545" s="12"/>
      <c r="Q2545" s="12" t="s">
        <v>11009</v>
      </c>
      <c r="R2545" s="11"/>
      <c r="S2545" s="11"/>
      <c r="T2545" s="11" t="s">
        <v>11010</v>
      </c>
      <c r="U2545" s="11"/>
      <c r="V2545" s="11"/>
      <c r="W2545" s="27" t="s">
        <v>8052</v>
      </c>
      <c r="X2545" s="27"/>
      <c r="Y2545" s="27" t="s">
        <v>9670</v>
      </c>
      <c r="Z2545" s="27"/>
      <c r="AA2545" s="27" t="s">
        <v>7275</v>
      </c>
    </row>
    <row r="2546" spans="1:27" x14ac:dyDescent="0.3">
      <c r="A2546" s="11" t="s">
        <v>6306</v>
      </c>
      <c r="B2546" s="27"/>
      <c r="M2546" s="22" t="str">
        <f t="shared" si="45"/>
        <v xml:space="preserve">VARIOS : INDUSTRIAL - VARIOS |  :  -  |  :  - </v>
      </c>
      <c r="N2546" s="12" t="s">
        <v>1021</v>
      </c>
      <c r="O2546" s="12"/>
      <c r="P2546" s="12"/>
      <c r="Q2546" s="12" t="s">
        <v>7210</v>
      </c>
      <c r="R2546" s="11"/>
      <c r="S2546" s="11"/>
      <c r="T2546" s="11" t="s">
        <v>1021</v>
      </c>
      <c r="U2546" s="11"/>
      <c r="V2546" s="11"/>
      <c r="W2546" s="27" t="s">
        <v>8617</v>
      </c>
      <c r="X2546" s="27"/>
      <c r="Y2546" s="27" t="s">
        <v>9671</v>
      </c>
      <c r="Z2546" s="27"/>
      <c r="AA2546" s="27" t="s">
        <v>7210</v>
      </c>
    </row>
    <row r="2547" spans="1:27" x14ac:dyDescent="0.3">
      <c r="A2547" s="11" t="s">
        <v>6307</v>
      </c>
      <c r="B2547" s="27" t="s">
        <v>11307</v>
      </c>
      <c r="M2547" s="22" t="str">
        <f t="shared" si="45"/>
        <v xml:space="preserve">ISUZU : VARIOS - 4BC2, 4BD1 87-UP |  :  -  |  :  - </v>
      </c>
      <c r="N2547" s="12" t="s">
        <v>1013</v>
      </c>
      <c r="O2547" s="12"/>
      <c r="P2547" s="12"/>
      <c r="Q2547" s="12" t="s">
        <v>1021</v>
      </c>
      <c r="R2547" s="11"/>
      <c r="S2547" s="11"/>
      <c r="T2547" s="11" t="s">
        <v>11011</v>
      </c>
      <c r="U2547" s="11"/>
      <c r="V2547" s="11"/>
      <c r="W2547" s="27" t="s">
        <v>8381</v>
      </c>
      <c r="X2547" s="27"/>
      <c r="Y2547" s="27" t="s">
        <v>9672</v>
      </c>
      <c r="Z2547" s="27"/>
      <c r="AA2547" s="27" t="s">
        <v>7275</v>
      </c>
    </row>
    <row r="2548" spans="1:27" x14ac:dyDescent="0.3">
      <c r="A2548" s="11" t="s">
        <v>6308</v>
      </c>
      <c r="B2548" s="27" t="s">
        <v>11307</v>
      </c>
      <c r="M2548" s="22" t="str">
        <f t="shared" si="45"/>
        <v xml:space="preserve">MAZDA : HA - S2, SL, XA, XB, YA |  :  -  |  :  - </v>
      </c>
      <c r="N2548" s="12" t="s">
        <v>2257</v>
      </c>
      <c r="O2548" s="12"/>
      <c r="P2548" s="12"/>
      <c r="Q2548" s="12" t="s">
        <v>11012</v>
      </c>
      <c r="R2548" s="11"/>
      <c r="S2548" s="11"/>
      <c r="T2548" s="11" t="s">
        <v>11013</v>
      </c>
      <c r="U2548" s="11"/>
      <c r="V2548" s="11"/>
      <c r="W2548" s="27" t="s">
        <v>8382</v>
      </c>
      <c r="X2548" s="27"/>
      <c r="Y2548" s="27" t="s">
        <v>9673</v>
      </c>
      <c r="Z2548" s="27"/>
      <c r="AA2548" s="27" t="s">
        <v>7275</v>
      </c>
    </row>
    <row r="2549" spans="1:27" x14ac:dyDescent="0.3">
      <c r="A2549" s="11" t="s">
        <v>6309</v>
      </c>
      <c r="B2549" s="27" t="s">
        <v>11307</v>
      </c>
      <c r="M2549" s="22" t="str">
        <f t="shared" si="45"/>
        <v xml:space="preserve">HINO : EH500, EH700 - VARIOS |  :  -  |  :  - </v>
      </c>
      <c r="N2549" s="12" t="s">
        <v>4039</v>
      </c>
      <c r="O2549" s="12"/>
      <c r="P2549" s="12"/>
      <c r="Q2549" s="12" t="s">
        <v>11014</v>
      </c>
      <c r="R2549" s="11"/>
      <c r="S2549" s="11"/>
      <c r="T2549" s="11" t="s">
        <v>1021</v>
      </c>
      <c r="U2549" s="11"/>
      <c r="V2549" s="11"/>
      <c r="W2549" s="27" t="s">
        <v>8618</v>
      </c>
      <c r="X2549" s="27"/>
      <c r="Y2549" s="27" t="s">
        <v>9674</v>
      </c>
      <c r="Z2549" s="27"/>
      <c r="AA2549" s="27" t="s">
        <v>7275</v>
      </c>
    </row>
    <row r="2550" spans="1:27" x14ac:dyDescent="0.3">
      <c r="A2550" s="11" t="s">
        <v>6310</v>
      </c>
      <c r="B2550" s="27" t="s">
        <v>11307</v>
      </c>
      <c r="M2550" s="22" t="str">
        <f t="shared" si="45"/>
        <v xml:space="preserve">VARIOS : INDUSTRIAL - VARIOS |  :  -  |  :  - </v>
      </c>
      <c r="N2550" s="12" t="s">
        <v>1021</v>
      </c>
      <c r="O2550" s="12"/>
      <c r="P2550" s="12"/>
      <c r="Q2550" s="12" t="s">
        <v>7210</v>
      </c>
      <c r="R2550" s="11"/>
      <c r="S2550" s="11"/>
      <c r="T2550" s="11" t="s">
        <v>1021</v>
      </c>
      <c r="U2550" s="11"/>
      <c r="V2550" s="11"/>
      <c r="W2550" s="27" t="s">
        <v>8619</v>
      </c>
      <c r="X2550" s="27"/>
      <c r="Y2550" s="27" t="s">
        <v>9675</v>
      </c>
      <c r="Z2550" s="27"/>
      <c r="AA2550" s="27" t="s">
        <v>7210</v>
      </c>
    </row>
    <row r="2551" spans="1:27" x14ac:dyDescent="0.3">
      <c r="A2551" s="11" t="s">
        <v>6311</v>
      </c>
      <c r="B2551" s="27" t="s">
        <v>11307</v>
      </c>
      <c r="M2551" s="22" t="str">
        <f t="shared" si="45"/>
        <v xml:space="preserve">VARIOS : INDUSTRIAL - VARIOS |  :  -  |  :  - </v>
      </c>
      <c r="N2551" s="12" t="s">
        <v>1021</v>
      </c>
      <c r="O2551" s="12"/>
      <c r="P2551" s="12"/>
      <c r="Q2551" s="12" t="s">
        <v>7210</v>
      </c>
      <c r="R2551" s="11"/>
      <c r="S2551" s="11"/>
      <c r="T2551" s="11" t="s">
        <v>1021</v>
      </c>
      <c r="U2551" s="11"/>
      <c r="V2551" s="11"/>
      <c r="W2551" s="27" t="s">
        <v>8620</v>
      </c>
      <c r="X2551" s="27"/>
      <c r="Y2551" s="27" t="s">
        <v>9676</v>
      </c>
      <c r="Z2551" s="27" t="s">
        <v>9676</v>
      </c>
      <c r="AA2551" s="27" t="s">
        <v>7210</v>
      </c>
    </row>
    <row r="2552" spans="1:27" x14ac:dyDescent="0.3">
      <c r="A2552" s="11" t="s">
        <v>6312</v>
      </c>
      <c r="B2552" s="27" t="s">
        <v>11362</v>
      </c>
      <c r="M2552" s="22" t="str">
        <f t="shared" si="45"/>
        <v xml:space="preserve">HONDA : VARIOS - VARIOS |  :  -  |  :  - </v>
      </c>
      <c r="N2552" s="12" t="s">
        <v>1017</v>
      </c>
      <c r="O2552" s="12"/>
      <c r="P2552" s="12"/>
      <c r="Q2552" s="12" t="s">
        <v>1021</v>
      </c>
      <c r="R2552" s="11"/>
      <c r="S2552" s="11"/>
      <c r="T2552" s="11" t="s">
        <v>1021</v>
      </c>
      <c r="U2552" s="11"/>
      <c r="V2552" s="11"/>
      <c r="W2552" s="27" t="s">
        <v>8621</v>
      </c>
      <c r="X2552" s="27" t="s">
        <v>9115</v>
      </c>
      <c r="Y2552" s="27" t="s">
        <v>9677</v>
      </c>
      <c r="Z2552" s="27" t="s">
        <v>9677</v>
      </c>
      <c r="AA2552" s="27"/>
    </row>
    <row r="2553" spans="1:27" x14ac:dyDescent="0.3">
      <c r="A2553" s="11" t="s">
        <v>6313</v>
      </c>
      <c r="B2553" s="27" t="s">
        <v>11307</v>
      </c>
      <c r="M2553" s="22" t="str">
        <f t="shared" si="45"/>
        <v xml:space="preserve">SUZUKI : CARRY - VARIOS |  :  -  |  :  - </v>
      </c>
      <c r="N2553" s="12" t="s">
        <v>1010</v>
      </c>
      <c r="O2553" s="12"/>
      <c r="P2553" s="12"/>
      <c r="Q2553" s="12" t="s">
        <v>1769</v>
      </c>
      <c r="R2553" s="11"/>
      <c r="S2553" s="11"/>
      <c r="T2553" s="11" t="s">
        <v>1021</v>
      </c>
      <c r="U2553" s="11"/>
      <c r="V2553" s="11"/>
      <c r="W2553" s="27" t="s">
        <v>8622</v>
      </c>
      <c r="X2553" s="27" t="s">
        <v>9116</v>
      </c>
      <c r="Y2553" s="27" t="s">
        <v>9678</v>
      </c>
      <c r="Z2553" s="27" t="s">
        <v>9678</v>
      </c>
      <c r="AA2553" s="27" t="s">
        <v>7181</v>
      </c>
    </row>
    <row r="2554" spans="1:27" x14ac:dyDescent="0.3">
      <c r="A2554" s="11" t="s">
        <v>6314</v>
      </c>
      <c r="B2554" s="27" t="s">
        <v>11307</v>
      </c>
      <c r="M2554" s="22" t="str">
        <f t="shared" si="45"/>
        <v xml:space="preserve">TOYOTA : CAMRY - VARIOS |  :  -  |  :  - </v>
      </c>
      <c r="N2554" s="12" t="s">
        <v>1008</v>
      </c>
      <c r="O2554" s="12"/>
      <c r="P2554" s="12"/>
      <c r="Q2554" s="12" t="s">
        <v>10513</v>
      </c>
      <c r="R2554" s="11"/>
      <c r="S2554" s="11"/>
      <c r="T2554" s="11" t="s">
        <v>1021</v>
      </c>
      <c r="U2554" s="11"/>
      <c r="V2554" s="11"/>
      <c r="W2554" s="27" t="s">
        <v>8623</v>
      </c>
      <c r="X2554" s="27" t="s">
        <v>9117</v>
      </c>
      <c r="Y2554" s="27" t="s">
        <v>9679</v>
      </c>
      <c r="Z2554" s="27" t="s">
        <v>9679</v>
      </c>
      <c r="AA2554" s="27" t="s">
        <v>7457</v>
      </c>
    </row>
    <row r="2555" spans="1:27" x14ac:dyDescent="0.3">
      <c r="A2555" s="11" t="s">
        <v>6315</v>
      </c>
      <c r="B2555" s="27" t="s">
        <v>11307</v>
      </c>
      <c r="M2555" s="22" t="str">
        <f t="shared" si="45"/>
        <v xml:space="preserve">TOYOTA : COROLLA - CAMRY |  :  -  |  :  - </v>
      </c>
      <c r="N2555" s="12" t="s">
        <v>1008</v>
      </c>
      <c r="O2555" s="12"/>
      <c r="P2555" s="12"/>
      <c r="Q2555" s="12" t="s">
        <v>1682</v>
      </c>
      <c r="R2555" s="11"/>
      <c r="S2555" s="11"/>
      <c r="T2555" s="11" t="s">
        <v>10513</v>
      </c>
      <c r="U2555" s="11"/>
      <c r="V2555" s="11"/>
      <c r="W2555" s="27" t="s">
        <v>8097</v>
      </c>
      <c r="X2555" s="27" t="s">
        <v>9118</v>
      </c>
      <c r="Y2555" s="27" t="s">
        <v>9680</v>
      </c>
      <c r="Z2555" s="27" t="s">
        <v>9680</v>
      </c>
      <c r="AA2555" s="27" t="s">
        <v>7181</v>
      </c>
    </row>
    <row r="2556" spans="1:27" ht="37.5" x14ac:dyDescent="0.3">
      <c r="A2556" s="11" t="s">
        <v>6316</v>
      </c>
      <c r="B2556" s="27" t="s">
        <v>11307</v>
      </c>
      <c r="M2556" s="22" t="str">
        <f t="shared" si="45"/>
        <v xml:space="preserve">TOYOTA : COROLLA - VARIOS |  :  -  |  :  - </v>
      </c>
      <c r="N2556" s="12" t="s">
        <v>1008</v>
      </c>
      <c r="O2556" s="12"/>
      <c r="P2556" s="12"/>
      <c r="Q2556" s="12" t="s">
        <v>1682</v>
      </c>
      <c r="R2556" s="11"/>
      <c r="S2556" s="11"/>
      <c r="T2556" s="11" t="s">
        <v>1021</v>
      </c>
      <c r="U2556" s="11"/>
      <c r="V2556" s="11"/>
      <c r="W2556" s="27" t="s">
        <v>7736</v>
      </c>
      <c r="X2556" s="27" t="s">
        <v>9119</v>
      </c>
      <c r="Y2556" s="27" t="s">
        <v>9681</v>
      </c>
      <c r="Z2556" s="27" t="s">
        <v>9681</v>
      </c>
      <c r="AA2556" s="27" t="s">
        <v>7458</v>
      </c>
    </row>
    <row r="2557" spans="1:27" x14ac:dyDescent="0.3">
      <c r="A2557" s="11" t="s">
        <v>6317</v>
      </c>
      <c r="B2557" s="27" t="s">
        <v>11307</v>
      </c>
      <c r="M2557" s="22" t="str">
        <f t="shared" si="45"/>
        <v xml:space="preserve">MITSUBISHI : VARIOS - VARIOS | HYUNDAI :  -  |  :  - </v>
      </c>
      <c r="N2557" s="12" t="s">
        <v>1004</v>
      </c>
      <c r="O2557" s="12" t="s">
        <v>1002</v>
      </c>
      <c r="P2557" s="12"/>
      <c r="Q2557" s="12" t="s">
        <v>1021</v>
      </c>
      <c r="R2557" s="11"/>
      <c r="S2557" s="11"/>
      <c r="T2557" s="11" t="s">
        <v>1021</v>
      </c>
      <c r="U2557" s="11"/>
      <c r="V2557" s="11"/>
      <c r="W2557" s="27" t="s">
        <v>7737</v>
      </c>
      <c r="X2557" s="27" t="s">
        <v>9120</v>
      </c>
      <c r="Y2557" s="27" t="s">
        <v>9682</v>
      </c>
      <c r="Z2557" s="27" t="s">
        <v>9682</v>
      </c>
      <c r="AA2557" s="27" t="s">
        <v>7195</v>
      </c>
    </row>
    <row r="2558" spans="1:27" x14ac:dyDescent="0.3">
      <c r="A2558" s="11" t="s">
        <v>6318</v>
      </c>
      <c r="B2558" s="27" t="s">
        <v>11307</v>
      </c>
      <c r="M2558" s="22" t="str">
        <f t="shared" si="45"/>
        <v xml:space="preserve">NISSAN : CIVILAN - ATLAS |  :  -  |  :  - </v>
      </c>
      <c r="N2558" s="12" t="s">
        <v>1003</v>
      </c>
      <c r="O2558" s="12"/>
      <c r="P2558" s="12"/>
      <c r="Q2558" s="12" t="s">
        <v>11015</v>
      </c>
      <c r="R2558" s="11"/>
      <c r="S2558" s="11"/>
      <c r="T2558" s="11" t="s">
        <v>1628</v>
      </c>
      <c r="U2558" s="11"/>
      <c r="V2558" s="11"/>
      <c r="W2558" s="27" t="s">
        <v>8540</v>
      </c>
      <c r="X2558" s="27" t="s">
        <v>9121</v>
      </c>
      <c r="Y2558" s="27" t="s">
        <v>9683</v>
      </c>
      <c r="Z2558" s="27" t="s">
        <v>9683</v>
      </c>
      <c r="AA2558" s="27" t="s">
        <v>7184</v>
      </c>
    </row>
    <row r="2559" spans="1:27" ht="37.5" x14ac:dyDescent="0.3">
      <c r="A2559" s="11" t="s">
        <v>6319</v>
      </c>
      <c r="B2559" s="27" t="s">
        <v>11300</v>
      </c>
      <c r="M2559" s="22" t="str">
        <f t="shared" si="45"/>
        <v xml:space="preserve">TOYOTA : TERCEL - 3A, 1KD, 2KD |  :  -  |  :  - </v>
      </c>
      <c r="N2559" s="12" t="s">
        <v>1008</v>
      </c>
      <c r="O2559" s="12"/>
      <c r="P2559" s="12"/>
      <c r="Q2559" s="12" t="s">
        <v>2732</v>
      </c>
      <c r="R2559" s="11"/>
      <c r="S2559" s="11"/>
      <c r="T2559" s="11" t="s">
        <v>11016</v>
      </c>
      <c r="U2559" s="11"/>
      <c r="V2559" s="11"/>
      <c r="W2559" s="27" t="s">
        <v>7758</v>
      </c>
      <c r="X2559" s="27" t="s">
        <v>9122</v>
      </c>
      <c r="Y2559" s="27" t="s">
        <v>9684</v>
      </c>
      <c r="Z2559" s="27" t="s">
        <v>10397</v>
      </c>
      <c r="AA2559" s="27" t="s">
        <v>7459</v>
      </c>
    </row>
    <row r="2560" spans="1:27" x14ac:dyDescent="0.3">
      <c r="A2560" s="11" t="s">
        <v>6320</v>
      </c>
      <c r="B2560" s="27" t="s">
        <v>11307</v>
      </c>
      <c r="M2560" s="22" t="str">
        <f t="shared" si="45"/>
        <v xml:space="preserve">TOYOTA : TERCEL - VARIOS |  :  -  |  :  - </v>
      </c>
      <c r="N2560" s="12" t="s">
        <v>1008</v>
      </c>
      <c r="O2560" s="12"/>
      <c r="P2560" s="12"/>
      <c r="Q2560" s="12" t="s">
        <v>2732</v>
      </c>
      <c r="R2560" s="11"/>
      <c r="S2560" s="11"/>
      <c r="T2560" s="11" t="s">
        <v>1021</v>
      </c>
      <c r="U2560" s="11"/>
      <c r="V2560" s="11"/>
      <c r="W2560" s="27" t="s">
        <v>7766</v>
      </c>
      <c r="X2560" s="27" t="s">
        <v>9123</v>
      </c>
      <c r="Y2560" s="27" t="s">
        <v>9685</v>
      </c>
      <c r="Z2560" s="27" t="s">
        <v>9685</v>
      </c>
      <c r="AA2560" s="27" t="s">
        <v>7200</v>
      </c>
    </row>
    <row r="2561" spans="1:27" x14ac:dyDescent="0.3">
      <c r="A2561" s="11" t="s">
        <v>6321</v>
      </c>
      <c r="B2561" s="27" t="s">
        <v>11307</v>
      </c>
      <c r="M2561" s="22" t="str">
        <f t="shared" si="45"/>
        <v xml:space="preserve">TOYOTA : 2L - VARIOS |  :  -  |  :  - </v>
      </c>
      <c r="N2561" s="12" t="s">
        <v>1008</v>
      </c>
      <c r="O2561" s="12"/>
      <c r="P2561" s="12"/>
      <c r="Q2561" s="12" t="s">
        <v>2794</v>
      </c>
      <c r="R2561" s="11"/>
      <c r="S2561" s="11"/>
      <c r="T2561" s="11" t="s">
        <v>1021</v>
      </c>
      <c r="U2561" s="11"/>
      <c r="V2561" s="11"/>
      <c r="W2561" s="27" t="s">
        <v>7643</v>
      </c>
      <c r="X2561" s="27" t="s">
        <v>9124</v>
      </c>
      <c r="Y2561" s="27" t="s">
        <v>9686</v>
      </c>
      <c r="Z2561" s="27" t="s">
        <v>9686</v>
      </c>
      <c r="AA2561" s="27" t="s">
        <v>7166</v>
      </c>
    </row>
    <row r="2562" spans="1:27" x14ac:dyDescent="0.3">
      <c r="A2562" s="11" t="s">
        <v>6322</v>
      </c>
      <c r="B2562" s="27" t="s">
        <v>11307</v>
      </c>
      <c r="M2562" s="22" t="str">
        <f t="shared" si="45"/>
        <v xml:space="preserve">TOYOTA : 1C/2C - VARIOS |  :  -  |  :  - </v>
      </c>
      <c r="N2562" s="12" t="s">
        <v>1008</v>
      </c>
      <c r="O2562" s="12"/>
      <c r="P2562" s="12"/>
      <c r="Q2562" s="12" t="s">
        <v>11017</v>
      </c>
      <c r="R2562" s="11"/>
      <c r="S2562" s="11"/>
      <c r="T2562" s="11" t="s">
        <v>1021</v>
      </c>
      <c r="U2562" s="11"/>
      <c r="V2562" s="11"/>
      <c r="W2562" s="27" t="s">
        <v>8152</v>
      </c>
      <c r="X2562" s="27" t="s">
        <v>9125</v>
      </c>
      <c r="Y2562" s="27" t="s">
        <v>9687</v>
      </c>
      <c r="Z2562" s="27" t="s">
        <v>9687</v>
      </c>
      <c r="AA2562" s="27" t="s">
        <v>7158</v>
      </c>
    </row>
    <row r="2563" spans="1:27" x14ac:dyDescent="0.3">
      <c r="A2563" s="11" t="s">
        <v>6323</v>
      </c>
      <c r="B2563" s="27" t="s">
        <v>11307</v>
      </c>
      <c r="M2563" s="22" t="str">
        <f t="shared" si="45"/>
        <v xml:space="preserve">HONDA : ACCORD - CIVIC |  :  -  |  :  - </v>
      </c>
      <c r="N2563" s="12" t="s">
        <v>1017</v>
      </c>
      <c r="O2563" s="12"/>
      <c r="P2563" s="12"/>
      <c r="Q2563" s="12" t="s">
        <v>10700</v>
      </c>
      <c r="R2563" s="11"/>
      <c r="S2563" s="11"/>
      <c r="T2563" s="11" t="s">
        <v>1944</v>
      </c>
      <c r="U2563" s="11"/>
      <c r="V2563" s="11"/>
      <c r="W2563" s="27" t="s">
        <v>8083</v>
      </c>
      <c r="X2563" s="27" t="s">
        <v>9126</v>
      </c>
      <c r="Y2563" s="27" t="s">
        <v>9688</v>
      </c>
      <c r="Z2563" s="27" t="s">
        <v>9688</v>
      </c>
      <c r="AA2563" s="27" t="s">
        <v>7181</v>
      </c>
    </row>
    <row r="2564" spans="1:27" x14ac:dyDescent="0.3">
      <c r="A2564" s="11" t="s">
        <v>6324</v>
      </c>
      <c r="B2564" s="27" t="s">
        <v>11307</v>
      </c>
      <c r="M2564" s="22" t="str">
        <f t="shared" si="45"/>
        <v xml:space="preserve">NISSAN : VARIOS - VARIOS |  :  -  |  :  - </v>
      </c>
      <c r="N2564" s="12" t="s">
        <v>1003</v>
      </c>
      <c r="O2564" s="12"/>
      <c r="P2564" s="12"/>
      <c r="Q2564" s="12" t="s">
        <v>1021</v>
      </c>
      <c r="R2564" s="11"/>
      <c r="S2564" s="11"/>
      <c r="T2564" s="11" t="s">
        <v>1021</v>
      </c>
      <c r="U2564" s="11"/>
      <c r="V2564" s="11"/>
      <c r="W2564" s="27" t="s">
        <v>7693</v>
      </c>
      <c r="X2564" s="27" t="s">
        <v>9127</v>
      </c>
      <c r="Y2564" s="27" t="s">
        <v>9689</v>
      </c>
      <c r="Z2564" s="27" t="s">
        <v>9689</v>
      </c>
      <c r="AA2564" s="27"/>
    </row>
    <row r="2565" spans="1:27" ht="37.5" x14ac:dyDescent="0.3">
      <c r="A2565" s="11" t="s">
        <v>6325</v>
      </c>
      <c r="B2565" s="27" t="s">
        <v>11334</v>
      </c>
      <c r="M2565" s="22" t="str">
        <f t="shared" si="45"/>
        <v xml:space="preserve">FIAT : VARIOS - VARIOS |  :  -  |  :  - </v>
      </c>
      <c r="N2565" s="12" t="s">
        <v>10548</v>
      </c>
      <c r="O2565" s="12"/>
      <c r="P2565" s="12"/>
      <c r="Q2565" s="12" t="s">
        <v>1021</v>
      </c>
      <c r="R2565" s="11"/>
      <c r="S2565" s="11"/>
      <c r="T2565" s="11" t="s">
        <v>1021</v>
      </c>
      <c r="U2565" s="11"/>
      <c r="V2565" s="11"/>
      <c r="W2565" s="27" t="s">
        <v>8624</v>
      </c>
      <c r="X2565" s="27"/>
      <c r="Y2565" s="27" t="s">
        <v>9690</v>
      </c>
      <c r="Z2565" s="27" t="s">
        <v>10398</v>
      </c>
      <c r="AA2565" s="27" t="s">
        <v>7460</v>
      </c>
    </row>
    <row r="2566" spans="1:27" ht="37.5" x14ac:dyDescent="0.3">
      <c r="A2566" s="11" t="s">
        <v>6326</v>
      </c>
      <c r="B2566" s="27"/>
      <c r="M2566" s="22" t="str">
        <f t="shared" si="45"/>
        <v xml:space="preserve">HYUNDAI : VARIOS - D4CB |  :  -  |  :  - </v>
      </c>
      <c r="N2566" s="12" t="s">
        <v>1002</v>
      </c>
      <c r="O2566" s="12"/>
      <c r="P2566" s="12"/>
      <c r="Q2566" s="12" t="s">
        <v>1021</v>
      </c>
      <c r="R2566" s="11"/>
      <c r="S2566" s="11"/>
      <c r="T2566" s="11" t="s">
        <v>2123</v>
      </c>
      <c r="U2566" s="11"/>
      <c r="V2566" s="11"/>
      <c r="W2566" s="27"/>
      <c r="X2566" s="27"/>
      <c r="Y2566" s="27" t="s">
        <v>9691</v>
      </c>
      <c r="Z2566" s="27" t="s">
        <v>10301</v>
      </c>
      <c r="AA2566" s="27" t="s">
        <v>7461</v>
      </c>
    </row>
    <row r="2567" spans="1:27" x14ac:dyDescent="0.3">
      <c r="A2567" s="11" t="s">
        <v>6327</v>
      </c>
      <c r="B2567" s="27" t="s">
        <v>11307</v>
      </c>
      <c r="M2567" s="22" t="str">
        <f t="shared" si="45"/>
        <v xml:space="preserve">VARIOS : VARIOS - VARIOS |  :  -  |  :  - </v>
      </c>
      <c r="N2567" s="12" t="s">
        <v>1021</v>
      </c>
      <c r="O2567" s="12"/>
      <c r="P2567" s="12"/>
      <c r="Q2567" s="12" t="s">
        <v>1021</v>
      </c>
      <c r="R2567" s="11"/>
      <c r="S2567" s="11"/>
      <c r="T2567" s="11" t="s">
        <v>1021</v>
      </c>
      <c r="U2567" s="11"/>
      <c r="V2567" s="11"/>
      <c r="W2567" s="27" t="s">
        <v>8625</v>
      </c>
      <c r="X2567" s="27"/>
      <c r="Y2567" s="27">
        <v>2958</v>
      </c>
      <c r="Z2567" s="27" t="s">
        <v>10399</v>
      </c>
      <c r="AA2567" s="27"/>
    </row>
    <row r="2568" spans="1:27" x14ac:dyDescent="0.3">
      <c r="A2568" s="11" t="s">
        <v>6328</v>
      </c>
      <c r="B2568" s="27" t="s">
        <v>11334</v>
      </c>
      <c r="M2568" s="22" t="str">
        <f t="shared" si="45"/>
        <v xml:space="preserve">ISUZU : CAMION - VARIOS |  :  -  |  :  - </v>
      </c>
      <c r="N2568" s="12" t="s">
        <v>1013</v>
      </c>
      <c r="O2568" s="12"/>
      <c r="P2568" s="12"/>
      <c r="Q2568" s="12" t="s">
        <v>4040</v>
      </c>
      <c r="R2568" s="11"/>
      <c r="S2568" s="11"/>
      <c r="T2568" s="11" t="s">
        <v>1021</v>
      </c>
      <c r="U2568" s="11"/>
      <c r="V2568" s="11"/>
      <c r="W2568" s="27" t="s">
        <v>8626</v>
      </c>
      <c r="X2568" s="27"/>
      <c r="Y2568" s="27">
        <v>772828</v>
      </c>
      <c r="Z2568" s="27" t="s">
        <v>10400</v>
      </c>
      <c r="AA2568" s="27" t="s">
        <v>7257</v>
      </c>
    </row>
    <row r="2569" spans="1:27" x14ac:dyDescent="0.3">
      <c r="A2569" s="11" t="s">
        <v>6329</v>
      </c>
      <c r="B2569" s="27" t="s">
        <v>11307</v>
      </c>
      <c r="M2569" s="22" t="str">
        <f t="shared" si="45"/>
        <v xml:space="preserve">VARIOS : VARIOS - VARIOS |  :  -  |  :  - </v>
      </c>
      <c r="N2569" s="12" t="s">
        <v>1021</v>
      </c>
      <c r="O2569" s="12"/>
      <c r="P2569" s="12"/>
      <c r="Q2569" s="12" t="s">
        <v>1021</v>
      </c>
      <c r="R2569" s="11"/>
      <c r="S2569" s="11"/>
      <c r="T2569" s="11" t="s">
        <v>1021</v>
      </c>
      <c r="U2569" s="11"/>
      <c r="V2569" s="11"/>
      <c r="W2569" s="27" t="s">
        <v>8627</v>
      </c>
      <c r="X2569" s="27"/>
      <c r="Y2569" s="27" t="s">
        <v>9692</v>
      </c>
      <c r="Z2569" s="27" t="s">
        <v>10401</v>
      </c>
      <c r="AA2569" s="27"/>
    </row>
    <row r="2570" spans="1:27" x14ac:dyDescent="0.3">
      <c r="A2570" s="11" t="s">
        <v>6330</v>
      </c>
      <c r="B2570" s="27"/>
      <c r="M2570" s="22" t="str">
        <f t="shared" si="45"/>
        <v xml:space="preserve">VARIOS : VARIOS - VARIOS |  :  -  |  :  - </v>
      </c>
      <c r="N2570" s="12" t="s">
        <v>1021</v>
      </c>
      <c r="O2570" s="12"/>
      <c r="P2570" s="12"/>
      <c r="Q2570" s="12" t="s">
        <v>1021</v>
      </c>
      <c r="R2570" s="11"/>
      <c r="S2570" s="11"/>
      <c r="T2570" s="11" t="s">
        <v>1021</v>
      </c>
      <c r="U2570" s="11"/>
      <c r="V2570" s="11"/>
      <c r="W2570" s="27" t="s">
        <v>8628</v>
      </c>
      <c r="X2570" s="27"/>
      <c r="Y2570" s="27" t="s">
        <v>9693</v>
      </c>
      <c r="Z2570" s="27" t="s">
        <v>10402</v>
      </c>
      <c r="AA2570" s="27"/>
    </row>
    <row r="2571" spans="1:27" x14ac:dyDescent="0.3">
      <c r="A2571" s="11" t="s">
        <v>6331</v>
      </c>
      <c r="B2571" s="27"/>
      <c r="M2571" s="22" t="str">
        <f t="shared" si="45"/>
        <v xml:space="preserve">VARIOS : VARIOS - VARIOS |  :  -  |  :  - </v>
      </c>
      <c r="N2571" s="12" t="s">
        <v>1021</v>
      </c>
      <c r="O2571" s="12"/>
      <c r="P2571" s="12"/>
      <c r="Q2571" s="12" t="s">
        <v>1021</v>
      </c>
      <c r="R2571" s="11"/>
      <c r="S2571" s="11"/>
      <c r="T2571" s="11" t="s">
        <v>1021</v>
      </c>
      <c r="U2571" s="11"/>
      <c r="V2571" s="11"/>
      <c r="W2571" s="27" t="s">
        <v>8629</v>
      </c>
      <c r="X2571" s="27"/>
      <c r="Y2571" s="27">
        <v>3791</v>
      </c>
      <c r="Z2571" s="27" t="s">
        <v>10403</v>
      </c>
      <c r="AA2571" s="27"/>
    </row>
    <row r="2572" spans="1:27" x14ac:dyDescent="0.3">
      <c r="A2572" s="11" t="s">
        <v>6332</v>
      </c>
      <c r="B2572" s="27"/>
      <c r="M2572" s="22" t="str">
        <f t="shared" si="45"/>
        <v xml:space="preserve">MITSUBISHI : LIBERO, LANCER - 4G13, 4G15, 4G18 | CHANGAN : VAN TURISMO - 4G15 |  :  - </v>
      </c>
      <c r="N2572" s="12" t="s">
        <v>1004</v>
      </c>
      <c r="O2572" s="12" t="s">
        <v>1007</v>
      </c>
      <c r="P2572" s="12"/>
      <c r="Q2572" s="12" t="s">
        <v>4028</v>
      </c>
      <c r="R2572" s="11" t="s">
        <v>11018</v>
      </c>
      <c r="S2572" s="11"/>
      <c r="T2572" s="11" t="s">
        <v>10547</v>
      </c>
      <c r="U2572" s="11" t="s">
        <v>1994</v>
      </c>
      <c r="V2572" s="11"/>
      <c r="W2572" s="27"/>
      <c r="X2572" s="27"/>
      <c r="Y2572" s="27" t="s">
        <v>9694</v>
      </c>
      <c r="Z2572" s="27" t="s">
        <v>10404</v>
      </c>
      <c r="AA2572" s="27" t="s">
        <v>7293</v>
      </c>
    </row>
    <row r="2573" spans="1:27" ht="37.5" x14ac:dyDescent="0.3">
      <c r="A2573" s="11" t="s">
        <v>6333</v>
      </c>
      <c r="B2573" s="27" t="s">
        <v>11301</v>
      </c>
      <c r="M2573" s="22" t="str">
        <f t="shared" si="45"/>
        <v xml:space="preserve">HYUNDAI : COUNTY - HD78 |  :  -  |  :  - </v>
      </c>
      <c r="N2573" s="12" t="s">
        <v>1002</v>
      </c>
      <c r="O2573" s="12"/>
      <c r="P2573" s="12"/>
      <c r="Q2573" s="12" t="s">
        <v>1613</v>
      </c>
      <c r="R2573" s="11"/>
      <c r="S2573" s="11"/>
      <c r="T2573" s="11" t="s">
        <v>11019</v>
      </c>
      <c r="U2573" s="11"/>
      <c r="V2573" s="11"/>
      <c r="W2573" s="27" t="s">
        <v>8630</v>
      </c>
      <c r="X2573" s="27"/>
      <c r="Y2573" s="27"/>
      <c r="Z2573" s="27" t="s">
        <v>10405</v>
      </c>
      <c r="AA2573" s="27" t="s">
        <v>7462</v>
      </c>
    </row>
    <row r="2574" spans="1:27" x14ac:dyDescent="0.3">
      <c r="A2574" s="11" t="s">
        <v>6334</v>
      </c>
      <c r="B2574" s="27" t="s">
        <v>11302</v>
      </c>
      <c r="M2574" s="22" t="str">
        <f t="shared" si="45"/>
        <v xml:space="preserve">HONDA : PARTNER, LOGO, CIVIC - D15B |  :  -  |  :  - </v>
      </c>
      <c r="N2574" s="12" t="s">
        <v>1017</v>
      </c>
      <c r="O2574" s="12"/>
      <c r="P2574" s="12"/>
      <c r="Q2574" s="12" t="s">
        <v>11020</v>
      </c>
      <c r="R2574" s="11"/>
      <c r="S2574" s="11"/>
      <c r="T2574" s="11" t="s">
        <v>10497</v>
      </c>
      <c r="U2574" s="11"/>
      <c r="V2574" s="11"/>
      <c r="W2574" s="27" t="s">
        <v>8631</v>
      </c>
      <c r="X2574" s="27"/>
      <c r="Y2574" s="27">
        <v>790628</v>
      </c>
      <c r="Z2574" s="27"/>
      <c r="AA2574" s="27" t="s">
        <v>7354</v>
      </c>
    </row>
    <row r="2575" spans="1:27" x14ac:dyDescent="0.3">
      <c r="A2575" s="11" t="s">
        <v>6335</v>
      </c>
      <c r="B2575" s="27" t="s">
        <v>11315</v>
      </c>
      <c r="M2575" s="22" t="str">
        <f t="shared" si="45"/>
        <v xml:space="preserve">MITSUBISHI : ROSA - 4D32 | HYUNDAI :  -  |  :  - </v>
      </c>
      <c r="N2575" s="12" t="s">
        <v>1004</v>
      </c>
      <c r="O2575" s="12" t="s">
        <v>1002</v>
      </c>
      <c r="P2575" s="12"/>
      <c r="Q2575" s="12" t="s">
        <v>1781</v>
      </c>
      <c r="R2575" s="11"/>
      <c r="S2575" s="11"/>
      <c r="T2575" s="11" t="s">
        <v>2053</v>
      </c>
      <c r="U2575" s="11"/>
      <c r="V2575" s="11"/>
      <c r="W2575" s="27" t="s">
        <v>8087</v>
      </c>
      <c r="X2575" s="27"/>
      <c r="Y2575" s="27">
        <v>133062</v>
      </c>
      <c r="Z2575" s="27" t="s">
        <v>10406</v>
      </c>
      <c r="AA2575" s="27" t="s">
        <v>7203</v>
      </c>
    </row>
    <row r="2576" spans="1:27" x14ac:dyDescent="0.3">
      <c r="A2576" s="11" t="s">
        <v>6336</v>
      </c>
      <c r="B2576" s="27" t="s">
        <v>11301</v>
      </c>
      <c r="M2576" s="22" t="str">
        <f t="shared" si="45"/>
        <v xml:space="preserve">VARIOS : VARIOS - VARIOS |  :  -  |  :  - </v>
      </c>
      <c r="N2576" s="12" t="s">
        <v>1021</v>
      </c>
      <c r="O2576" s="12"/>
      <c r="P2576" s="12"/>
      <c r="Q2576" s="12" t="s">
        <v>1021</v>
      </c>
      <c r="R2576" s="11"/>
      <c r="S2576" s="11"/>
      <c r="T2576" s="11" t="s">
        <v>1021</v>
      </c>
      <c r="U2576" s="11"/>
      <c r="V2576" s="11"/>
      <c r="W2576" s="27" t="s">
        <v>8632</v>
      </c>
      <c r="X2576" s="27"/>
      <c r="Y2576" s="27" t="s">
        <v>9695</v>
      </c>
      <c r="Z2576" s="27" t="s">
        <v>9695</v>
      </c>
      <c r="AA2576" s="27" t="s">
        <v>7190</v>
      </c>
    </row>
    <row r="2577" spans="1:27" x14ac:dyDescent="0.3">
      <c r="A2577" s="11" t="s">
        <v>6337</v>
      </c>
      <c r="B2577" s="27" t="s">
        <v>11315</v>
      </c>
      <c r="M2577" s="22" t="str">
        <f t="shared" si="45"/>
        <v xml:space="preserve">TOYOTA : COASTER - 14B |  :  -  |  :  - </v>
      </c>
      <c r="N2577" s="12" t="s">
        <v>1008</v>
      </c>
      <c r="O2577" s="12"/>
      <c r="P2577" s="12"/>
      <c r="Q2577" s="12" t="s">
        <v>1679</v>
      </c>
      <c r="R2577" s="11"/>
      <c r="S2577" s="11"/>
      <c r="T2577" s="11" t="s">
        <v>2103</v>
      </c>
      <c r="U2577" s="11"/>
      <c r="V2577" s="11"/>
      <c r="W2577" s="27" t="s">
        <v>8088</v>
      </c>
      <c r="X2577" s="27"/>
      <c r="Y2577" s="27">
        <v>127949</v>
      </c>
      <c r="Z2577" s="27" t="s">
        <v>10407</v>
      </c>
      <c r="AA2577" s="27"/>
    </row>
    <row r="2578" spans="1:27" x14ac:dyDescent="0.3">
      <c r="A2578" s="11" t="s">
        <v>6338</v>
      </c>
      <c r="B2578" s="27" t="s">
        <v>11315</v>
      </c>
      <c r="M2578" s="22" t="str">
        <f t="shared" si="45"/>
        <v xml:space="preserve">ASIA : COASTER - VARIOS |  :  -  |  :  - </v>
      </c>
      <c r="N2578" s="12" t="s">
        <v>2759</v>
      </c>
      <c r="O2578" s="12"/>
      <c r="P2578" s="12"/>
      <c r="Q2578" s="12" t="s">
        <v>1679</v>
      </c>
      <c r="R2578" s="11"/>
      <c r="S2578" s="11"/>
      <c r="T2578" s="11" t="s">
        <v>1021</v>
      </c>
      <c r="U2578" s="11"/>
      <c r="V2578" s="11"/>
      <c r="W2578" s="27" t="s">
        <v>8633</v>
      </c>
      <c r="X2578" s="27"/>
      <c r="Y2578" s="27">
        <v>128017</v>
      </c>
      <c r="Z2578" s="27" t="s">
        <v>10408</v>
      </c>
      <c r="AA2578" s="27" t="s">
        <v>7203</v>
      </c>
    </row>
    <row r="2579" spans="1:27" x14ac:dyDescent="0.3">
      <c r="A2579" s="11" t="s">
        <v>6339</v>
      </c>
      <c r="B2579" s="27"/>
      <c r="M2579" s="22" t="str">
        <f t="shared" si="45"/>
        <v xml:space="preserve">HYUNDAI : CONTIX - VARIOS |  :  -  |  :  - </v>
      </c>
      <c r="N2579" s="12" t="s">
        <v>1002</v>
      </c>
      <c r="O2579" s="12"/>
      <c r="P2579" s="12"/>
      <c r="Q2579" s="12" t="s">
        <v>10887</v>
      </c>
      <c r="R2579" s="11"/>
      <c r="S2579" s="11"/>
      <c r="T2579" s="11" t="s">
        <v>1021</v>
      </c>
      <c r="U2579" s="11"/>
      <c r="V2579" s="11"/>
      <c r="W2579" s="27" t="s">
        <v>8634</v>
      </c>
      <c r="X2579" s="27"/>
      <c r="Y2579" s="27" t="s">
        <v>9696</v>
      </c>
      <c r="Z2579" s="27" t="s">
        <v>9696</v>
      </c>
      <c r="AA2579" s="27"/>
    </row>
    <row r="2580" spans="1:27" x14ac:dyDescent="0.3">
      <c r="A2580" s="11" t="s">
        <v>6340</v>
      </c>
      <c r="B2580" s="27"/>
      <c r="M2580" s="22" t="str">
        <f t="shared" si="45"/>
        <v xml:space="preserve">SUZUKI : APV, GRAN VITARA - G16A |  :  -  |  :  - </v>
      </c>
      <c r="N2580" s="12" t="s">
        <v>1010</v>
      </c>
      <c r="O2580" s="12"/>
      <c r="P2580" s="12"/>
      <c r="Q2580" s="12" t="s">
        <v>11021</v>
      </c>
      <c r="R2580" s="11"/>
      <c r="S2580" s="11"/>
      <c r="T2580" s="11" t="s">
        <v>10523</v>
      </c>
      <c r="U2580" s="11"/>
      <c r="V2580" s="11"/>
      <c r="W2580" s="27" t="s">
        <v>8635</v>
      </c>
      <c r="X2580" s="27"/>
      <c r="Y2580" s="27" t="s">
        <v>9697</v>
      </c>
      <c r="Z2580" s="27"/>
      <c r="AA2580" s="27"/>
    </row>
    <row r="2581" spans="1:27" x14ac:dyDescent="0.3">
      <c r="A2581" s="11" t="s">
        <v>6341</v>
      </c>
      <c r="B2581" s="27" t="s">
        <v>7527</v>
      </c>
      <c r="M2581" s="22" t="str">
        <f t="shared" si="45"/>
        <v xml:space="preserve">TOYOTA : CANTER, ROSA - 14B |  :  -  |  :  - </v>
      </c>
      <c r="N2581" s="12" t="s">
        <v>1008</v>
      </c>
      <c r="O2581" s="12"/>
      <c r="P2581" s="12"/>
      <c r="Q2581" s="12" t="s">
        <v>1642</v>
      </c>
      <c r="R2581" s="11"/>
      <c r="S2581" s="11"/>
      <c r="T2581" s="11" t="s">
        <v>2103</v>
      </c>
      <c r="U2581" s="11"/>
      <c r="V2581" s="11"/>
      <c r="W2581" s="27" t="s">
        <v>8497</v>
      </c>
      <c r="X2581" s="27"/>
      <c r="Y2581" s="27">
        <v>3152</v>
      </c>
      <c r="Z2581" s="27">
        <v>3152</v>
      </c>
      <c r="AA2581" s="27" t="s">
        <v>7257</v>
      </c>
    </row>
    <row r="2582" spans="1:27" x14ac:dyDescent="0.3">
      <c r="A2582" s="11" t="s">
        <v>6342</v>
      </c>
      <c r="B2582" s="27" t="s">
        <v>11307</v>
      </c>
      <c r="M2582" s="22" t="str">
        <f t="shared" si="45"/>
        <v xml:space="preserve">VARIOS : VARIOS - VARIOS |  :  -  |  :  - </v>
      </c>
      <c r="N2582" s="12" t="s">
        <v>1021</v>
      </c>
      <c r="O2582" s="12"/>
      <c r="P2582" s="12"/>
      <c r="Q2582" s="12" t="s">
        <v>1021</v>
      </c>
      <c r="R2582" s="11"/>
      <c r="S2582" s="11"/>
      <c r="T2582" s="11" t="s">
        <v>1021</v>
      </c>
      <c r="U2582" s="11"/>
      <c r="V2582" s="11"/>
      <c r="W2582" s="27" t="s">
        <v>8636</v>
      </c>
      <c r="X2582" s="27"/>
      <c r="Y2582" s="27">
        <v>1980</v>
      </c>
      <c r="Z2582" s="27">
        <v>1980</v>
      </c>
      <c r="AA2582" s="27"/>
    </row>
    <row r="2583" spans="1:27" ht="37.5" x14ac:dyDescent="0.3">
      <c r="A2583" s="11" t="s">
        <v>6343</v>
      </c>
      <c r="B2583" s="27" t="s">
        <v>11307</v>
      </c>
      <c r="M2583" s="22" t="str">
        <f t="shared" si="45"/>
        <v xml:space="preserve">VOLVO : VARIOS - R1700 |  :  -  |  :  - </v>
      </c>
      <c r="N2583" s="12" t="s">
        <v>10466</v>
      </c>
      <c r="O2583" s="12"/>
      <c r="P2583" s="12"/>
      <c r="Q2583" s="12" t="s">
        <v>1021</v>
      </c>
      <c r="R2583" s="11"/>
      <c r="S2583" s="11"/>
      <c r="T2583" s="11" t="s">
        <v>11022</v>
      </c>
      <c r="U2583" s="11"/>
      <c r="V2583" s="11"/>
      <c r="W2583" s="27" t="s">
        <v>8637</v>
      </c>
      <c r="X2583" s="27"/>
      <c r="Y2583" s="27" t="s">
        <v>9698</v>
      </c>
      <c r="Z2583" s="27"/>
      <c r="AA2583" s="27" t="s">
        <v>7463</v>
      </c>
    </row>
    <row r="2584" spans="1:27" x14ac:dyDescent="0.3">
      <c r="A2584" s="11" t="s">
        <v>6344</v>
      </c>
      <c r="B2584" s="27"/>
      <c r="M2584" s="22" t="str">
        <f t="shared" si="45"/>
        <v xml:space="preserve">VARIOS : VARIOS - VARIOS |  :  -  |  :  - </v>
      </c>
      <c r="N2584" s="12" t="s">
        <v>1021</v>
      </c>
      <c r="O2584" s="12"/>
      <c r="P2584" s="12"/>
      <c r="Q2584" s="12" t="s">
        <v>1021</v>
      </c>
      <c r="R2584" s="11"/>
      <c r="S2584" s="11"/>
      <c r="T2584" s="11" t="s">
        <v>1021</v>
      </c>
      <c r="U2584" s="11"/>
      <c r="V2584" s="11"/>
      <c r="W2584" s="27" t="s">
        <v>8320</v>
      </c>
      <c r="X2584" s="27"/>
      <c r="Y2584" s="27" t="s">
        <v>9327</v>
      </c>
      <c r="Z2584" s="27" t="s">
        <v>10409</v>
      </c>
      <c r="AA2584" s="27"/>
    </row>
    <row r="2585" spans="1:27" ht="37.5" x14ac:dyDescent="0.3">
      <c r="A2585" s="11" t="s">
        <v>6345</v>
      </c>
      <c r="B2585" s="27" t="s">
        <v>11299</v>
      </c>
      <c r="M2585" s="22" t="str">
        <f t="shared" si="45"/>
        <v xml:space="preserve">NISSAN : MARCH 1000 - VARIOS |  :  -  |  :  - </v>
      </c>
      <c r="N2585" s="12" t="s">
        <v>1003</v>
      </c>
      <c r="O2585" s="12"/>
      <c r="P2585" s="12"/>
      <c r="Q2585" s="12" t="s">
        <v>1762</v>
      </c>
      <c r="R2585" s="11"/>
      <c r="S2585" s="11"/>
      <c r="T2585" s="11" t="s">
        <v>1021</v>
      </c>
      <c r="U2585" s="11"/>
      <c r="V2585" s="11"/>
      <c r="W2585" s="27" t="s">
        <v>8638</v>
      </c>
      <c r="X2585" s="27"/>
      <c r="Y2585" s="27">
        <v>771166</v>
      </c>
      <c r="Z2585" s="27"/>
      <c r="AA2585" s="27" t="s">
        <v>7464</v>
      </c>
    </row>
    <row r="2586" spans="1:27" ht="37.5" x14ac:dyDescent="0.3">
      <c r="A2586" s="11" t="s">
        <v>6346</v>
      </c>
      <c r="B2586" s="27"/>
      <c r="M2586" s="22" t="str">
        <f t="shared" si="45"/>
        <v xml:space="preserve">TOYOTA : COROLLA - 1C, 2C |  :  -  |  :  - </v>
      </c>
      <c r="N2586" s="12" t="s">
        <v>1008</v>
      </c>
      <c r="O2586" s="12"/>
      <c r="P2586" s="12"/>
      <c r="Q2586" s="12" t="s">
        <v>1682</v>
      </c>
      <c r="R2586" s="11"/>
      <c r="S2586" s="11"/>
      <c r="T2586" s="11" t="s">
        <v>3796</v>
      </c>
      <c r="U2586" s="11"/>
      <c r="V2586" s="11"/>
      <c r="W2586" s="27" t="s">
        <v>8639</v>
      </c>
      <c r="X2586" s="27"/>
      <c r="Y2586" s="27" t="s">
        <v>9699</v>
      </c>
      <c r="Z2586" s="27" t="s">
        <v>10410</v>
      </c>
      <c r="AA2586" s="27" t="s">
        <v>7465</v>
      </c>
    </row>
    <row r="2587" spans="1:27" x14ac:dyDescent="0.3">
      <c r="A2587" s="11" t="s">
        <v>6347</v>
      </c>
      <c r="B2587" s="27" t="s">
        <v>11344</v>
      </c>
      <c r="M2587" s="22" t="str">
        <f t="shared" si="45"/>
        <v xml:space="preserve">MITSUBISHI : LIVERO - 4G92.4G93 |  :  -  |  :  - </v>
      </c>
      <c r="N2587" s="12" t="s">
        <v>1004</v>
      </c>
      <c r="O2587" s="12"/>
      <c r="P2587" s="12"/>
      <c r="Q2587" s="12" t="s">
        <v>11023</v>
      </c>
      <c r="R2587" s="11"/>
      <c r="S2587" s="11"/>
      <c r="T2587" s="11" t="s">
        <v>11024</v>
      </c>
      <c r="U2587" s="11"/>
      <c r="V2587" s="11"/>
      <c r="W2587" s="27"/>
      <c r="X2587" s="27"/>
      <c r="Y2587" s="27" t="s">
        <v>9700</v>
      </c>
      <c r="Z2587" s="27" t="s">
        <v>9700</v>
      </c>
      <c r="AA2587" s="27"/>
    </row>
    <row r="2588" spans="1:27" x14ac:dyDescent="0.3">
      <c r="A2588" s="11" t="s">
        <v>6348</v>
      </c>
      <c r="B2588" s="27" t="s">
        <v>11344</v>
      </c>
      <c r="M2588" s="22" t="str">
        <f t="shared" si="45"/>
        <v xml:space="preserve">MITSUBISHI : L200, MONTERO, DELICA - 4D56T,4G63 |  :  -  |  :  - </v>
      </c>
      <c r="N2588" s="12" t="s">
        <v>1004</v>
      </c>
      <c r="O2588" s="12"/>
      <c r="P2588" s="12"/>
      <c r="Q2588" s="12" t="s">
        <v>11025</v>
      </c>
      <c r="R2588" s="11"/>
      <c r="S2588" s="11"/>
      <c r="T2588" s="11" t="s">
        <v>11026</v>
      </c>
      <c r="U2588" s="11"/>
      <c r="V2588" s="11"/>
      <c r="W2588" s="27"/>
      <c r="X2588" s="27"/>
      <c r="Y2588" s="27" t="s">
        <v>9700</v>
      </c>
      <c r="Z2588" s="27" t="s">
        <v>9700</v>
      </c>
      <c r="AA2588" s="27" t="s">
        <v>7293</v>
      </c>
    </row>
    <row r="2589" spans="1:27" x14ac:dyDescent="0.3">
      <c r="A2589" s="11" t="s">
        <v>6349</v>
      </c>
      <c r="B2589" s="27" t="s">
        <v>11343</v>
      </c>
      <c r="M2589" s="22" t="str">
        <f t="shared" ref="M2589:M2652" si="46">CONCATENATE(N2589," : ",Q2589," - ",T2589," | ",O2589," : ",R2589," - ",U2589," | ",P2589," : ",S2589," - ",V2589)</f>
        <v xml:space="preserve">NISSAN : AVENIR - CD17,CD20,CA16S, CA18S |  :  -  |  :  - </v>
      </c>
      <c r="N2589" s="12" t="s">
        <v>1003</v>
      </c>
      <c r="O2589" s="12"/>
      <c r="P2589" s="12"/>
      <c r="Q2589" s="12" t="s">
        <v>2762</v>
      </c>
      <c r="R2589" s="11"/>
      <c r="S2589" s="11"/>
      <c r="T2589" s="11" t="s">
        <v>11027</v>
      </c>
      <c r="U2589" s="11"/>
      <c r="V2589" s="11"/>
      <c r="W2589" s="27"/>
      <c r="X2589" s="27"/>
      <c r="Y2589" s="27" t="s">
        <v>9701</v>
      </c>
      <c r="Z2589" s="27" t="s">
        <v>9701</v>
      </c>
      <c r="AA2589" s="27" t="s">
        <v>7466</v>
      </c>
    </row>
    <row r="2590" spans="1:27" x14ac:dyDescent="0.3">
      <c r="A2590" s="11" t="s">
        <v>6350</v>
      </c>
      <c r="B2590" s="27" t="s">
        <v>11343</v>
      </c>
      <c r="M2590" s="22" t="str">
        <f t="shared" si="46"/>
        <v xml:space="preserve">NISSAN : PATROL - Z20, LD20 |  :  -  |  :  - </v>
      </c>
      <c r="N2590" s="12" t="s">
        <v>1003</v>
      </c>
      <c r="O2590" s="12"/>
      <c r="P2590" s="12"/>
      <c r="Q2590" s="12" t="s">
        <v>10680</v>
      </c>
      <c r="R2590" s="11"/>
      <c r="S2590" s="11"/>
      <c r="T2590" s="11" t="s">
        <v>4732</v>
      </c>
      <c r="U2590" s="11"/>
      <c r="V2590" s="11"/>
      <c r="W2590" s="27"/>
      <c r="X2590" s="27"/>
      <c r="Y2590" s="27" t="s">
        <v>9702</v>
      </c>
      <c r="Z2590" s="27" t="s">
        <v>9702</v>
      </c>
      <c r="AA2590" s="27" t="s">
        <v>7466</v>
      </c>
    </row>
    <row r="2591" spans="1:27" x14ac:dyDescent="0.3">
      <c r="A2591" s="11" t="s">
        <v>6351</v>
      </c>
      <c r="B2591" s="27" t="s">
        <v>11344</v>
      </c>
      <c r="M2591" s="22" t="str">
        <f t="shared" si="46"/>
        <v xml:space="preserve">NISSAN : SENTRA, AVENIR, AD, SUNNY, ALMERA, BLUEBIRD, PRIMERA, - GA14, GA15,GA16,QG13, QG14, QG15 |  :  -  |  :  - </v>
      </c>
      <c r="N2591" s="12" t="s">
        <v>1003</v>
      </c>
      <c r="O2591" s="12"/>
      <c r="P2591" s="12"/>
      <c r="Q2591" s="12" t="s">
        <v>4759</v>
      </c>
      <c r="R2591" s="11"/>
      <c r="S2591" s="11"/>
      <c r="T2591" s="11" t="s">
        <v>4672</v>
      </c>
      <c r="U2591" s="11"/>
      <c r="V2591" s="11"/>
      <c r="W2591" s="27"/>
      <c r="X2591" s="27"/>
      <c r="Y2591" s="27" t="s">
        <v>9703</v>
      </c>
      <c r="Z2591" s="27" t="s">
        <v>9703</v>
      </c>
      <c r="AA2591" s="27" t="s">
        <v>7293</v>
      </c>
    </row>
    <row r="2592" spans="1:27" x14ac:dyDescent="0.3">
      <c r="A2592" s="11" t="s">
        <v>6352</v>
      </c>
      <c r="B2592" s="27"/>
      <c r="M2592" s="22" t="str">
        <f t="shared" si="46"/>
        <v xml:space="preserve">HINO : VARIOS - VARIOS |  :  -  |  :  - </v>
      </c>
      <c r="N2592" s="12" t="s">
        <v>4039</v>
      </c>
      <c r="O2592" s="12"/>
      <c r="P2592" s="12"/>
      <c r="Q2592" s="12" t="s">
        <v>1021</v>
      </c>
      <c r="R2592" s="11"/>
      <c r="S2592" s="11"/>
      <c r="T2592" s="11" t="s">
        <v>1021</v>
      </c>
      <c r="U2592" s="11"/>
      <c r="V2592" s="11"/>
      <c r="W2592" s="27" t="s">
        <v>8640</v>
      </c>
      <c r="X2592" s="27"/>
      <c r="Y2592" s="27" t="s">
        <v>8640</v>
      </c>
      <c r="Z2592" s="27" t="s">
        <v>10411</v>
      </c>
      <c r="AA2592" s="27"/>
    </row>
    <row r="2593" spans="1:27" x14ac:dyDescent="0.3">
      <c r="A2593" s="11" t="s">
        <v>6353</v>
      </c>
      <c r="B2593" s="27"/>
      <c r="M2593" s="22" t="str">
        <f t="shared" si="46"/>
        <v xml:space="preserve">NISSAN : URBAN, CARAVAN, HOMY - YD25 |  :  -  |  :  - </v>
      </c>
      <c r="N2593" s="12" t="s">
        <v>1003</v>
      </c>
      <c r="O2593" s="12"/>
      <c r="P2593" s="12"/>
      <c r="Q2593" s="12" t="s">
        <v>2812</v>
      </c>
      <c r="R2593" s="11"/>
      <c r="S2593" s="11"/>
      <c r="T2593" s="11" t="s">
        <v>2098</v>
      </c>
      <c r="U2593" s="11"/>
      <c r="V2593" s="11"/>
      <c r="W2593" s="27">
        <v>49</v>
      </c>
      <c r="X2593" s="27" t="s">
        <v>9128</v>
      </c>
      <c r="Y2593" s="27"/>
      <c r="Z2593" s="27"/>
      <c r="AA2593" s="27"/>
    </row>
    <row r="2594" spans="1:27" x14ac:dyDescent="0.3">
      <c r="A2594" s="11" t="s">
        <v>6354</v>
      </c>
      <c r="B2594" s="27" t="s">
        <v>11343</v>
      </c>
      <c r="M2594" s="22" t="str">
        <f t="shared" si="46"/>
        <v xml:space="preserve">NISSAN : NISSAN, SUNNY, SENTRA, AD - TD23, TD25, TD27, SD23 |  :  -  |  :  - </v>
      </c>
      <c r="N2594" s="12" t="s">
        <v>1003</v>
      </c>
      <c r="O2594" s="12"/>
      <c r="P2594" s="12"/>
      <c r="Q2594" s="12" t="s">
        <v>11028</v>
      </c>
      <c r="R2594" s="11"/>
      <c r="S2594" s="11"/>
      <c r="T2594" s="11" t="s">
        <v>11029</v>
      </c>
      <c r="U2594" s="11"/>
      <c r="V2594" s="11"/>
      <c r="W2594" s="27"/>
      <c r="X2594" s="27"/>
      <c r="Y2594" s="27" t="s">
        <v>9704</v>
      </c>
      <c r="Z2594" s="27" t="s">
        <v>9704</v>
      </c>
      <c r="AA2594" s="27"/>
    </row>
    <row r="2595" spans="1:27" x14ac:dyDescent="0.3">
      <c r="A2595" s="11" t="s">
        <v>6355</v>
      </c>
      <c r="B2595" s="27"/>
      <c r="M2595" s="22" t="str">
        <f t="shared" si="46"/>
        <v xml:space="preserve">TOYOTA : VARIOS - 2Y, 3Y |  :  -  |  :  - </v>
      </c>
      <c r="N2595" s="12" t="s">
        <v>1008</v>
      </c>
      <c r="O2595" s="12"/>
      <c r="P2595" s="12"/>
      <c r="Q2595" s="12" t="s">
        <v>1021</v>
      </c>
      <c r="R2595" s="11"/>
      <c r="S2595" s="11"/>
      <c r="T2595" s="11" t="s">
        <v>10773</v>
      </c>
      <c r="U2595" s="11"/>
      <c r="V2595" s="11"/>
      <c r="W2595" s="27"/>
      <c r="X2595" s="27"/>
      <c r="Y2595" s="27" t="s">
        <v>9388</v>
      </c>
      <c r="Z2595" s="27" t="s">
        <v>9388</v>
      </c>
      <c r="AA2595" s="27"/>
    </row>
    <row r="2596" spans="1:27" ht="37.5" x14ac:dyDescent="0.3">
      <c r="A2596" s="11" t="s">
        <v>6356</v>
      </c>
      <c r="B2596" s="27" t="s">
        <v>11315</v>
      </c>
      <c r="M2596" s="22" t="str">
        <f t="shared" si="46"/>
        <v xml:space="preserve">VOLKSWAGEN : VARIOS - VARIOS |  :  -  |  :  - </v>
      </c>
      <c r="N2596" s="12" t="s">
        <v>1668</v>
      </c>
      <c r="O2596" s="12"/>
      <c r="P2596" s="12"/>
      <c r="Q2596" s="12" t="s">
        <v>1021</v>
      </c>
      <c r="R2596" s="11"/>
      <c r="S2596" s="11"/>
      <c r="T2596" s="11" t="s">
        <v>1021</v>
      </c>
      <c r="U2596" s="11"/>
      <c r="V2596" s="11"/>
      <c r="W2596" s="27" t="s">
        <v>8641</v>
      </c>
      <c r="X2596" s="27"/>
      <c r="Y2596" s="27" t="s">
        <v>9705</v>
      </c>
      <c r="Z2596" s="27" t="s">
        <v>9705</v>
      </c>
      <c r="AA2596" s="27" t="s">
        <v>7190</v>
      </c>
    </row>
    <row r="2597" spans="1:27" x14ac:dyDescent="0.3">
      <c r="A2597" s="11" t="s">
        <v>6357</v>
      </c>
      <c r="B2597" s="27" t="s">
        <v>11315</v>
      </c>
      <c r="M2597" s="22" t="str">
        <f t="shared" si="46"/>
        <v xml:space="preserve">NISSAN : CONDOR - FE6 |  :  -  |  :  - </v>
      </c>
      <c r="N2597" s="12" t="s">
        <v>1003</v>
      </c>
      <c r="O2597" s="12"/>
      <c r="P2597" s="12"/>
      <c r="Q2597" s="12" t="s">
        <v>1936</v>
      </c>
      <c r="R2597" s="11"/>
      <c r="S2597" s="11"/>
      <c r="T2597" s="11" t="s">
        <v>2247</v>
      </c>
      <c r="U2597" s="11"/>
      <c r="V2597" s="11"/>
      <c r="W2597" s="27" t="s">
        <v>8057</v>
      </c>
      <c r="X2597" s="27"/>
      <c r="Y2597" s="27" t="s">
        <v>9706</v>
      </c>
      <c r="Z2597" s="27" t="s">
        <v>8991</v>
      </c>
      <c r="AA2597" s="27" t="s">
        <v>7257</v>
      </c>
    </row>
    <row r="2598" spans="1:27" x14ac:dyDescent="0.3">
      <c r="A2598" s="11" t="s">
        <v>6358</v>
      </c>
      <c r="B2598" s="27" t="s">
        <v>11344</v>
      </c>
      <c r="M2598" s="22" t="str">
        <f t="shared" si="46"/>
        <v xml:space="preserve">HYUNDAI : ELANTRA, TUCSON, ACCENT, i30, i20 - G15B, | KIA : PICANTO, RIO - G4AJ | MITSUBISHI :  - </v>
      </c>
      <c r="N2598" s="12" t="s">
        <v>1002</v>
      </c>
      <c r="O2598" s="12" t="s">
        <v>1001</v>
      </c>
      <c r="P2598" s="12" t="s">
        <v>1004</v>
      </c>
      <c r="Q2598" s="12" t="s">
        <v>11030</v>
      </c>
      <c r="R2598" s="11" t="s">
        <v>11031</v>
      </c>
      <c r="S2598" s="11"/>
      <c r="T2598" s="11" t="s">
        <v>11032</v>
      </c>
      <c r="U2598" s="11" t="s">
        <v>11033</v>
      </c>
      <c r="V2598" s="11"/>
      <c r="W2598" s="27" t="s">
        <v>8642</v>
      </c>
      <c r="X2598" s="27"/>
      <c r="Y2598" s="27" t="s">
        <v>9254</v>
      </c>
      <c r="Z2598" s="27"/>
      <c r="AA2598" s="27"/>
    </row>
    <row r="2599" spans="1:27" x14ac:dyDescent="0.3">
      <c r="A2599" s="11" t="s">
        <v>6359</v>
      </c>
      <c r="B2599" s="27" t="s">
        <v>11343</v>
      </c>
      <c r="M2599" s="22" t="str">
        <f t="shared" si="46"/>
        <v xml:space="preserve">NISSAN : VANETTE, BLUEBIER - LD20, LD28, Z20, Z24 |  :  -  |  :  - </v>
      </c>
      <c r="N2599" s="12" t="s">
        <v>1003</v>
      </c>
      <c r="O2599" s="12"/>
      <c r="P2599" s="12"/>
      <c r="Q2599" s="12" t="s">
        <v>11034</v>
      </c>
      <c r="R2599" s="11"/>
      <c r="S2599" s="11"/>
      <c r="T2599" s="11" t="s">
        <v>11035</v>
      </c>
      <c r="U2599" s="11"/>
      <c r="V2599" s="11"/>
      <c r="W2599" s="27"/>
      <c r="X2599" s="27"/>
      <c r="Y2599" s="27" t="s">
        <v>9707</v>
      </c>
      <c r="Z2599" s="27" t="s">
        <v>10412</v>
      </c>
      <c r="AA2599" s="27" t="s">
        <v>7466</v>
      </c>
    </row>
    <row r="2600" spans="1:27" x14ac:dyDescent="0.3">
      <c r="A2600" s="11" t="s">
        <v>6360</v>
      </c>
      <c r="B2600" s="27"/>
      <c r="M2600" s="22" t="str">
        <f t="shared" si="46"/>
        <v xml:space="preserve">SUZUKI : BALENO - G16A, G16B |  :  -  |  :  - </v>
      </c>
      <c r="N2600" s="12" t="s">
        <v>1010</v>
      </c>
      <c r="O2600" s="12"/>
      <c r="P2600" s="12"/>
      <c r="Q2600" s="12" t="s">
        <v>11036</v>
      </c>
      <c r="R2600" s="11"/>
      <c r="S2600" s="11"/>
      <c r="T2600" s="11" t="s">
        <v>11037</v>
      </c>
      <c r="U2600" s="11"/>
      <c r="V2600" s="11"/>
      <c r="W2600" s="27" t="s">
        <v>8635</v>
      </c>
      <c r="X2600" s="27"/>
      <c r="Y2600" s="27" t="s">
        <v>9708</v>
      </c>
      <c r="Z2600" s="27"/>
      <c r="AA2600" s="27"/>
    </row>
    <row r="2601" spans="1:27" x14ac:dyDescent="0.3">
      <c r="A2601" s="11" t="s">
        <v>6361</v>
      </c>
      <c r="B2601" s="27" t="s">
        <v>11307</v>
      </c>
      <c r="M2601" s="22" t="str">
        <f t="shared" si="46"/>
        <v xml:space="preserve">MITSUBISHI : LANCER - 4G15 | CHANGAN : NEW VAN - 4G15 | MITSUBISHI :  - </v>
      </c>
      <c r="N2601" s="12" t="s">
        <v>1004</v>
      </c>
      <c r="O2601" s="12" t="s">
        <v>1007</v>
      </c>
      <c r="P2601" s="12" t="s">
        <v>1004</v>
      </c>
      <c r="Q2601" s="12" t="s">
        <v>1639</v>
      </c>
      <c r="R2601" s="11" t="s">
        <v>1914</v>
      </c>
      <c r="S2601" s="11"/>
      <c r="T2601" s="11" t="s">
        <v>1994</v>
      </c>
      <c r="U2601" s="11" t="s">
        <v>1994</v>
      </c>
      <c r="V2601" s="11"/>
      <c r="W2601" s="27" t="s">
        <v>8558</v>
      </c>
      <c r="X2601" s="27"/>
      <c r="Y2601" s="27" t="s">
        <v>9709</v>
      </c>
      <c r="Z2601" s="27" t="s">
        <v>10413</v>
      </c>
      <c r="AA2601" s="27" t="s">
        <v>1695</v>
      </c>
    </row>
    <row r="2602" spans="1:27" x14ac:dyDescent="0.3">
      <c r="A2602" s="11" t="s">
        <v>6362</v>
      </c>
      <c r="B2602" s="27" t="s">
        <v>11343</v>
      </c>
      <c r="M2602" s="22" t="str">
        <f t="shared" si="46"/>
        <v xml:space="preserve">NISSAN : DATSUN - J15+ |  :  -  |  :  - </v>
      </c>
      <c r="N2602" s="12" t="s">
        <v>1003</v>
      </c>
      <c r="O2602" s="12"/>
      <c r="P2602" s="12"/>
      <c r="Q2602" s="12" t="s">
        <v>1801</v>
      </c>
      <c r="R2602" s="11"/>
      <c r="S2602" s="11"/>
      <c r="T2602" s="11" t="s">
        <v>11038</v>
      </c>
      <c r="U2602" s="11"/>
      <c r="V2602" s="11"/>
      <c r="W2602" s="27"/>
      <c r="X2602" s="27"/>
      <c r="Y2602" s="27" t="s">
        <v>9710</v>
      </c>
      <c r="Z2602" s="27" t="s">
        <v>9710</v>
      </c>
      <c r="AA2602" s="27"/>
    </row>
    <row r="2603" spans="1:27" ht="37.5" x14ac:dyDescent="0.3">
      <c r="A2603" s="11" t="s">
        <v>6363</v>
      </c>
      <c r="B2603" s="27" t="s">
        <v>7527</v>
      </c>
      <c r="M2603" s="22" t="str">
        <f t="shared" si="46"/>
        <v xml:space="preserve">VARIOS : VARIOS - VARIOS |  :  -  |  :  - </v>
      </c>
      <c r="N2603" s="12" t="s">
        <v>1021</v>
      </c>
      <c r="O2603" s="12"/>
      <c r="P2603" s="12"/>
      <c r="Q2603" s="12" t="s">
        <v>1021</v>
      </c>
      <c r="R2603" s="11"/>
      <c r="S2603" s="11"/>
      <c r="T2603" s="11" t="s">
        <v>1021</v>
      </c>
      <c r="U2603" s="11"/>
      <c r="V2603" s="11"/>
      <c r="W2603" s="27" t="s">
        <v>8112</v>
      </c>
      <c r="X2603" s="27"/>
      <c r="Y2603" s="27" t="s">
        <v>9711</v>
      </c>
      <c r="Z2603" s="27" t="s">
        <v>9711</v>
      </c>
      <c r="AA2603" s="27" t="s">
        <v>7307</v>
      </c>
    </row>
    <row r="2604" spans="1:27" ht="37.5" x14ac:dyDescent="0.3">
      <c r="A2604" s="11" t="s">
        <v>6364</v>
      </c>
      <c r="B2604" s="27" t="s">
        <v>11307</v>
      </c>
      <c r="M2604" s="22" t="str">
        <f t="shared" si="46"/>
        <v xml:space="preserve">VARIOS : VARIOS - VARIOS |  :  -  |  :  - </v>
      </c>
      <c r="N2604" s="12" t="s">
        <v>1021</v>
      </c>
      <c r="O2604" s="12"/>
      <c r="P2604" s="12"/>
      <c r="Q2604" s="12" t="s">
        <v>1021</v>
      </c>
      <c r="R2604" s="11"/>
      <c r="S2604" s="11"/>
      <c r="T2604" s="11" t="s">
        <v>1021</v>
      </c>
      <c r="U2604" s="11"/>
      <c r="V2604" s="11"/>
      <c r="W2604" s="27" t="s">
        <v>8119</v>
      </c>
      <c r="X2604" s="27"/>
      <c r="Y2604" s="27" t="s">
        <v>9712</v>
      </c>
      <c r="Z2604" s="27" t="s">
        <v>9712</v>
      </c>
      <c r="AA2604" s="27" t="s">
        <v>7467</v>
      </c>
    </row>
    <row r="2605" spans="1:27" x14ac:dyDescent="0.3">
      <c r="A2605" s="11" t="s">
        <v>6365</v>
      </c>
      <c r="B2605" s="27" t="s">
        <v>11307</v>
      </c>
      <c r="M2605" s="22" t="str">
        <f t="shared" si="46"/>
        <v xml:space="preserve">HYUNDAI : VARIOS - VARIOS |  :  -  |  :  - </v>
      </c>
      <c r="N2605" s="12" t="s">
        <v>1002</v>
      </c>
      <c r="O2605" s="12"/>
      <c r="P2605" s="12"/>
      <c r="Q2605" s="12" t="s">
        <v>1021</v>
      </c>
      <c r="R2605" s="11"/>
      <c r="S2605" s="11"/>
      <c r="T2605" s="11" t="s">
        <v>1021</v>
      </c>
      <c r="U2605" s="11"/>
      <c r="V2605" s="11"/>
      <c r="W2605" s="27" t="s">
        <v>8122</v>
      </c>
      <c r="X2605" s="27"/>
      <c r="Y2605" s="27" t="s">
        <v>9282</v>
      </c>
      <c r="Z2605" s="27" t="s">
        <v>9282</v>
      </c>
      <c r="AA2605" s="27" t="s">
        <v>7468</v>
      </c>
    </row>
    <row r="2606" spans="1:27" x14ac:dyDescent="0.3">
      <c r="A2606" s="11" t="s">
        <v>6366</v>
      </c>
      <c r="B2606" s="27"/>
      <c r="M2606" s="22" t="str">
        <f t="shared" si="46"/>
        <v xml:space="preserve">VARIOS : VARIOS - N10, N12 |  :  -  |  :  - </v>
      </c>
      <c r="N2606" s="12" t="s">
        <v>1021</v>
      </c>
      <c r="O2606" s="12"/>
      <c r="P2606" s="12"/>
      <c r="Q2606" s="12" t="s">
        <v>1021</v>
      </c>
      <c r="R2606" s="11"/>
      <c r="S2606" s="11"/>
      <c r="T2606" s="11" t="s">
        <v>11039</v>
      </c>
      <c r="U2606" s="11"/>
      <c r="V2606" s="11"/>
      <c r="W2606" s="27" t="s">
        <v>8123</v>
      </c>
      <c r="X2606" s="27"/>
      <c r="Y2606" s="27" t="s">
        <v>9283</v>
      </c>
      <c r="Z2606" s="27" t="s">
        <v>9283</v>
      </c>
      <c r="AA2606" s="27" t="s">
        <v>7469</v>
      </c>
    </row>
    <row r="2607" spans="1:27" x14ac:dyDescent="0.3">
      <c r="A2607" s="11" t="s">
        <v>6367</v>
      </c>
      <c r="B2607" s="27" t="s">
        <v>11307</v>
      </c>
      <c r="M2607" s="22" t="str">
        <f t="shared" si="46"/>
        <v xml:space="preserve">VARIOS : VARIOS - VARIOS |  :  -  |  :  - </v>
      </c>
      <c r="N2607" s="12" t="s">
        <v>1021</v>
      </c>
      <c r="O2607" s="12"/>
      <c r="P2607" s="12"/>
      <c r="Q2607" s="12" t="s">
        <v>1021</v>
      </c>
      <c r="R2607" s="11"/>
      <c r="S2607" s="11"/>
      <c r="T2607" s="11" t="s">
        <v>1021</v>
      </c>
      <c r="U2607" s="11"/>
      <c r="V2607" s="11"/>
      <c r="W2607" s="27" t="s">
        <v>8127</v>
      </c>
      <c r="X2607" s="27"/>
      <c r="Y2607" s="27" t="s">
        <v>9285</v>
      </c>
      <c r="Z2607" s="27" t="s">
        <v>9285</v>
      </c>
      <c r="AA2607" s="27" t="s">
        <v>7210</v>
      </c>
    </row>
    <row r="2608" spans="1:27" x14ac:dyDescent="0.3">
      <c r="A2608" s="11" t="s">
        <v>6368</v>
      </c>
      <c r="B2608" s="27" t="s">
        <v>11315</v>
      </c>
      <c r="M2608" s="22" t="str">
        <f t="shared" si="46"/>
        <v xml:space="preserve">TOYOTA : HIACE - 3L |  :  -  |  :  - </v>
      </c>
      <c r="N2608" s="12" t="s">
        <v>1008</v>
      </c>
      <c r="O2608" s="12"/>
      <c r="P2608" s="12"/>
      <c r="Q2608" s="12" t="s">
        <v>2720</v>
      </c>
      <c r="R2608" s="11"/>
      <c r="S2608" s="11"/>
      <c r="T2608" s="11" t="s">
        <v>2718</v>
      </c>
      <c r="U2608" s="11"/>
      <c r="V2608" s="11"/>
      <c r="W2608" s="27" t="s">
        <v>8205</v>
      </c>
      <c r="X2608" s="27"/>
      <c r="Y2608" s="27" t="s">
        <v>9713</v>
      </c>
      <c r="Z2608" s="27" t="s">
        <v>9713</v>
      </c>
      <c r="AA2608" s="27" t="s">
        <v>7470</v>
      </c>
    </row>
    <row r="2609" spans="1:27" ht="37.5" x14ac:dyDescent="0.3">
      <c r="A2609" s="11" t="s">
        <v>6369</v>
      </c>
      <c r="B2609" s="27"/>
      <c r="M2609" s="22" t="str">
        <f t="shared" si="46"/>
        <v xml:space="preserve">TOYOTA : VARIOS - VARIOS |  :  -  |  :  - </v>
      </c>
      <c r="N2609" s="12" t="s">
        <v>1008</v>
      </c>
      <c r="O2609" s="12"/>
      <c r="P2609" s="12"/>
      <c r="Q2609" s="12" t="s">
        <v>1021</v>
      </c>
      <c r="R2609" s="11"/>
      <c r="S2609" s="11"/>
      <c r="T2609" s="11" t="s">
        <v>1021</v>
      </c>
      <c r="U2609" s="11"/>
      <c r="V2609" s="11"/>
      <c r="W2609" s="27" t="s">
        <v>8643</v>
      </c>
      <c r="X2609" s="27"/>
      <c r="Y2609" s="27" t="s">
        <v>9714</v>
      </c>
      <c r="Z2609" s="27" t="s">
        <v>9714</v>
      </c>
      <c r="AA2609" s="27" t="s">
        <v>7321</v>
      </c>
    </row>
    <row r="2610" spans="1:27" x14ac:dyDescent="0.3">
      <c r="A2610" s="11" t="s">
        <v>6370</v>
      </c>
      <c r="B2610" s="27" t="s">
        <v>11307</v>
      </c>
      <c r="M2610" s="22" t="str">
        <f t="shared" si="46"/>
        <v xml:space="preserve">TOYOTA : CALDINA - VARIOS |  :  -  |  :  - </v>
      </c>
      <c r="N2610" s="12" t="s">
        <v>1008</v>
      </c>
      <c r="O2610" s="12"/>
      <c r="P2610" s="12"/>
      <c r="Q2610" s="12" t="s">
        <v>10465</v>
      </c>
      <c r="R2610" s="11"/>
      <c r="S2610" s="11"/>
      <c r="T2610" s="11" t="s">
        <v>1021</v>
      </c>
      <c r="U2610" s="11"/>
      <c r="V2610" s="11"/>
      <c r="W2610" s="27" t="s">
        <v>8135</v>
      </c>
      <c r="X2610" s="27"/>
      <c r="Y2610" s="27" t="s">
        <v>9715</v>
      </c>
      <c r="Z2610" s="27" t="s">
        <v>9715</v>
      </c>
      <c r="AA2610" s="27" t="s">
        <v>7386</v>
      </c>
    </row>
    <row r="2611" spans="1:27" x14ac:dyDescent="0.3">
      <c r="A2611" s="11" t="s">
        <v>6371</v>
      </c>
      <c r="B2611" s="27" t="s">
        <v>11307</v>
      </c>
      <c r="M2611" s="22" t="str">
        <f t="shared" si="46"/>
        <v xml:space="preserve">VARIOS : VARIOS - VARIOS |  :  -  |  :  - </v>
      </c>
      <c r="N2611" s="12" t="s">
        <v>1021</v>
      </c>
      <c r="O2611" s="12"/>
      <c r="P2611" s="12"/>
      <c r="Q2611" s="12" t="s">
        <v>1021</v>
      </c>
      <c r="R2611" s="11"/>
      <c r="S2611" s="11"/>
      <c r="T2611" s="11" t="s">
        <v>1021</v>
      </c>
      <c r="U2611" s="11"/>
      <c r="V2611" s="11"/>
      <c r="W2611" s="27" t="s">
        <v>8139</v>
      </c>
      <c r="X2611" s="27"/>
      <c r="Y2611" s="27" t="s">
        <v>9290</v>
      </c>
      <c r="Z2611" s="27" t="s">
        <v>9290</v>
      </c>
      <c r="AA2611" s="27" t="s">
        <v>7210</v>
      </c>
    </row>
    <row r="2612" spans="1:27" x14ac:dyDescent="0.3">
      <c r="A2612" s="11" t="s">
        <v>6372</v>
      </c>
      <c r="B2612" s="27" t="s">
        <v>11307</v>
      </c>
      <c r="M2612" s="22" t="str">
        <f t="shared" si="46"/>
        <v xml:space="preserve">TOYOTA : VARIOS - 2L |  :  -  |  :  - </v>
      </c>
      <c r="N2612" s="12" t="s">
        <v>1008</v>
      </c>
      <c r="O2612" s="12"/>
      <c r="P2612" s="12"/>
      <c r="Q2612" s="12" t="s">
        <v>1021</v>
      </c>
      <c r="R2612" s="11"/>
      <c r="S2612" s="11"/>
      <c r="T2612" s="11" t="s">
        <v>2794</v>
      </c>
      <c r="U2612" s="11"/>
      <c r="V2612" s="11"/>
      <c r="W2612" s="27" t="s">
        <v>7643</v>
      </c>
      <c r="X2612" s="27"/>
      <c r="Y2612" s="27" t="s">
        <v>9716</v>
      </c>
      <c r="Z2612" s="27" t="s">
        <v>9716</v>
      </c>
      <c r="AA2612" s="27" t="s">
        <v>7158</v>
      </c>
    </row>
    <row r="2613" spans="1:27" ht="37.5" x14ac:dyDescent="0.3">
      <c r="A2613" s="11" t="s">
        <v>6373</v>
      </c>
      <c r="B2613" s="27" t="s">
        <v>11307</v>
      </c>
      <c r="M2613" s="22" t="str">
        <f t="shared" si="46"/>
        <v xml:space="preserve">HYUNDAI : EXCEL - VARIOS |  :  -  |  :  - </v>
      </c>
      <c r="N2613" s="12" t="s">
        <v>1002</v>
      </c>
      <c r="O2613" s="12"/>
      <c r="P2613" s="12"/>
      <c r="Q2613" s="12" t="s">
        <v>2817</v>
      </c>
      <c r="R2613" s="11"/>
      <c r="S2613" s="11"/>
      <c r="T2613" s="11" t="s">
        <v>1021</v>
      </c>
      <c r="U2613" s="11"/>
      <c r="V2613" s="11"/>
      <c r="W2613" s="27" t="s">
        <v>8156</v>
      </c>
      <c r="X2613" s="27"/>
      <c r="Y2613" s="27" t="s">
        <v>9717</v>
      </c>
      <c r="Z2613" s="27" t="s">
        <v>9717</v>
      </c>
      <c r="AA2613" s="27" t="s">
        <v>7321</v>
      </c>
    </row>
    <row r="2614" spans="1:27" ht="37.5" x14ac:dyDescent="0.3">
      <c r="A2614" s="11" t="s">
        <v>6374</v>
      </c>
      <c r="B2614" s="27" t="s">
        <v>11300</v>
      </c>
      <c r="M2614" s="22" t="str">
        <f t="shared" si="46"/>
        <v xml:space="preserve">TOYOTA : COROLLA - VARIOS |  :  -  |  :  - </v>
      </c>
      <c r="N2614" s="12" t="s">
        <v>1008</v>
      </c>
      <c r="O2614" s="12"/>
      <c r="P2614" s="12"/>
      <c r="Q2614" s="12" t="s">
        <v>1682</v>
      </c>
      <c r="R2614" s="11"/>
      <c r="S2614" s="11"/>
      <c r="T2614" s="11" t="s">
        <v>1021</v>
      </c>
      <c r="U2614" s="11"/>
      <c r="V2614" s="11"/>
      <c r="W2614" s="27" t="s">
        <v>8644</v>
      </c>
      <c r="X2614" s="27"/>
      <c r="Y2614" s="27" t="s">
        <v>9297</v>
      </c>
      <c r="Z2614" s="27" t="s">
        <v>9297</v>
      </c>
      <c r="AA2614" s="27" t="s">
        <v>7168</v>
      </c>
    </row>
    <row r="2615" spans="1:27" x14ac:dyDescent="0.3">
      <c r="A2615" s="11" t="s">
        <v>6375</v>
      </c>
      <c r="B2615" s="27" t="s">
        <v>11307</v>
      </c>
      <c r="M2615" s="22" t="str">
        <f t="shared" si="46"/>
        <v xml:space="preserve">NISSAN : SUNNY - AD |  :  -  |  :  - </v>
      </c>
      <c r="N2615" s="12" t="s">
        <v>1003</v>
      </c>
      <c r="O2615" s="12"/>
      <c r="P2615" s="12"/>
      <c r="Q2615" s="12" t="s">
        <v>1619</v>
      </c>
      <c r="R2615" s="11"/>
      <c r="S2615" s="11"/>
      <c r="T2615" s="11" t="s">
        <v>1909</v>
      </c>
      <c r="U2615" s="11"/>
      <c r="V2615" s="11"/>
      <c r="W2615" s="27" t="s">
        <v>7672</v>
      </c>
      <c r="X2615" s="27"/>
      <c r="Y2615" s="27" t="s">
        <v>9718</v>
      </c>
      <c r="Z2615" s="27" t="s">
        <v>9718</v>
      </c>
      <c r="AA2615" s="27" t="s">
        <v>7178</v>
      </c>
    </row>
    <row r="2616" spans="1:27" x14ac:dyDescent="0.3">
      <c r="A2616" s="11" t="s">
        <v>6376</v>
      </c>
      <c r="B2616" s="27" t="s">
        <v>11307</v>
      </c>
      <c r="M2616" s="22" t="str">
        <f t="shared" si="46"/>
        <v xml:space="preserve">HONDA : VARIOS - VARIOS |  :  -  |  :  - </v>
      </c>
      <c r="N2616" s="12" t="s">
        <v>1017</v>
      </c>
      <c r="O2616" s="12"/>
      <c r="P2616" s="12"/>
      <c r="Q2616" s="12" t="s">
        <v>1021</v>
      </c>
      <c r="R2616" s="11"/>
      <c r="S2616" s="11"/>
      <c r="T2616" s="11" t="s">
        <v>1021</v>
      </c>
      <c r="U2616" s="11"/>
      <c r="V2616" s="11"/>
      <c r="W2616" s="27" t="s">
        <v>8168</v>
      </c>
      <c r="X2616" s="27"/>
      <c r="Y2616" s="27" t="s">
        <v>9719</v>
      </c>
      <c r="Z2616" s="27" t="s">
        <v>9719</v>
      </c>
      <c r="AA2616" s="27" t="s">
        <v>7471</v>
      </c>
    </row>
    <row r="2617" spans="1:27" ht="37.5" x14ac:dyDescent="0.3">
      <c r="A2617" s="11" t="s">
        <v>6377</v>
      </c>
      <c r="B2617" s="27"/>
      <c r="M2617" s="22" t="str">
        <f t="shared" si="46"/>
        <v xml:space="preserve">VARIOS : VARIOS - VARIOS |  :  -  |  :  - </v>
      </c>
      <c r="N2617" s="12" t="s">
        <v>1021</v>
      </c>
      <c r="O2617" s="12"/>
      <c r="P2617" s="12"/>
      <c r="Q2617" s="12" t="s">
        <v>1021</v>
      </c>
      <c r="R2617" s="11"/>
      <c r="S2617" s="11"/>
      <c r="T2617" s="11" t="s">
        <v>1021</v>
      </c>
      <c r="U2617" s="11"/>
      <c r="V2617" s="11"/>
      <c r="W2617" s="27" t="s">
        <v>8627</v>
      </c>
      <c r="X2617" s="27"/>
      <c r="Y2617" s="27" t="s">
        <v>9692</v>
      </c>
      <c r="Z2617" s="27" t="s">
        <v>9692</v>
      </c>
      <c r="AA2617" s="27" t="s">
        <v>7472</v>
      </c>
    </row>
    <row r="2618" spans="1:27" x14ac:dyDescent="0.3">
      <c r="A2618" s="11" t="s">
        <v>6378</v>
      </c>
      <c r="B2618" s="27" t="s">
        <v>11366</v>
      </c>
      <c r="M2618" s="22" t="str">
        <f t="shared" si="46"/>
        <v xml:space="preserve">VARIOS : VARIOS - VARIOS |  :  -  |  :  - </v>
      </c>
      <c r="N2618" s="12" t="s">
        <v>1021</v>
      </c>
      <c r="O2618" s="12"/>
      <c r="P2618" s="12"/>
      <c r="Q2618" s="12" t="s">
        <v>1021</v>
      </c>
      <c r="R2618" s="11"/>
      <c r="S2618" s="11"/>
      <c r="T2618" s="11" t="s">
        <v>1021</v>
      </c>
      <c r="U2618" s="11"/>
      <c r="V2618" s="11"/>
      <c r="W2618" s="27" t="s">
        <v>8419</v>
      </c>
      <c r="X2618" s="27"/>
      <c r="Y2618" s="27" t="s">
        <v>9359</v>
      </c>
      <c r="Z2618" s="27" t="s">
        <v>9359</v>
      </c>
      <c r="AA2618" s="27" t="s">
        <v>7473</v>
      </c>
    </row>
    <row r="2619" spans="1:27" x14ac:dyDescent="0.3">
      <c r="A2619" s="11" t="s">
        <v>6379</v>
      </c>
      <c r="B2619" s="27" t="s">
        <v>7527</v>
      </c>
      <c r="M2619" s="22" t="str">
        <f t="shared" si="46"/>
        <v xml:space="preserve">VARIOS : VARIOS - VARIOS |  :  -  |  :  - </v>
      </c>
      <c r="N2619" s="12" t="s">
        <v>1021</v>
      </c>
      <c r="O2619" s="12"/>
      <c r="P2619" s="12"/>
      <c r="Q2619" s="12" t="s">
        <v>1021</v>
      </c>
      <c r="R2619" s="11"/>
      <c r="S2619" s="11"/>
      <c r="T2619" s="11" t="s">
        <v>1021</v>
      </c>
      <c r="U2619" s="11"/>
      <c r="V2619" s="11"/>
      <c r="W2619" s="27" t="s">
        <v>8645</v>
      </c>
      <c r="X2619" s="27"/>
      <c r="Y2619" s="27">
        <v>2894</v>
      </c>
      <c r="Z2619" s="27">
        <v>2894</v>
      </c>
      <c r="AA2619" s="27" t="s">
        <v>7432</v>
      </c>
    </row>
    <row r="2620" spans="1:27" x14ac:dyDescent="0.3">
      <c r="A2620" s="11" t="s">
        <v>6380</v>
      </c>
      <c r="B2620" s="27" t="s">
        <v>11307</v>
      </c>
      <c r="M2620" s="22" t="str">
        <f t="shared" si="46"/>
        <v xml:space="preserve">VARIOS : VARIOS - VARIOS |  :  -  |  :  - </v>
      </c>
      <c r="N2620" s="12" t="s">
        <v>1021</v>
      </c>
      <c r="O2620" s="12"/>
      <c r="P2620" s="12"/>
      <c r="Q2620" s="12" t="s">
        <v>1021</v>
      </c>
      <c r="R2620" s="11"/>
      <c r="S2620" s="11"/>
      <c r="T2620" s="11" t="s">
        <v>1021</v>
      </c>
      <c r="U2620" s="11"/>
      <c r="V2620" s="11"/>
      <c r="W2620" s="27" t="s">
        <v>8646</v>
      </c>
      <c r="X2620" s="27"/>
      <c r="Y2620" s="27" t="s">
        <v>9720</v>
      </c>
      <c r="Z2620" s="27" t="s">
        <v>9720</v>
      </c>
      <c r="AA2620" s="27" t="s">
        <v>7210</v>
      </c>
    </row>
    <row r="2621" spans="1:27" x14ac:dyDescent="0.3">
      <c r="A2621" s="11" t="s">
        <v>6381</v>
      </c>
      <c r="B2621" s="27"/>
      <c r="M2621" s="22" t="str">
        <f t="shared" si="46"/>
        <v xml:space="preserve">VARIOS : VARIOS - VARIOS |  :  -  |  :  - </v>
      </c>
      <c r="N2621" s="12" t="s">
        <v>1021</v>
      </c>
      <c r="O2621" s="12"/>
      <c r="P2621" s="12"/>
      <c r="Q2621" s="12" t="s">
        <v>1021</v>
      </c>
      <c r="R2621" s="11"/>
      <c r="S2621" s="11"/>
      <c r="T2621" s="11" t="s">
        <v>1021</v>
      </c>
      <c r="U2621" s="11"/>
      <c r="V2621" s="11"/>
      <c r="W2621" s="27" t="s">
        <v>8495</v>
      </c>
      <c r="X2621" s="27"/>
      <c r="Y2621" s="27" t="s">
        <v>9362</v>
      </c>
      <c r="Z2621" s="27" t="s">
        <v>9362</v>
      </c>
      <c r="AA2621" s="27" t="s">
        <v>7210</v>
      </c>
    </row>
    <row r="2622" spans="1:27" ht="37.5" x14ac:dyDescent="0.3">
      <c r="A2622" s="11" t="s">
        <v>6382</v>
      </c>
      <c r="B2622" s="27" t="s">
        <v>11307</v>
      </c>
      <c r="M2622" s="22" t="str">
        <f t="shared" si="46"/>
        <v xml:space="preserve">MITSUBISHI : VARIOS - VARIOS | HYUNDAI :  -  |  :  - </v>
      </c>
      <c r="N2622" s="12" t="s">
        <v>1004</v>
      </c>
      <c r="O2622" s="12" t="s">
        <v>1002</v>
      </c>
      <c r="P2622" s="12"/>
      <c r="Q2622" s="12" t="s">
        <v>1021</v>
      </c>
      <c r="R2622" s="11"/>
      <c r="S2622" s="11"/>
      <c r="T2622" s="11" t="s">
        <v>1021</v>
      </c>
      <c r="U2622" s="11"/>
      <c r="V2622" s="11"/>
      <c r="W2622" s="27" t="s">
        <v>7596</v>
      </c>
      <c r="X2622" s="27"/>
      <c r="Y2622" s="27" t="s">
        <v>9721</v>
      </c>
      <c r="Z2622" s="27" t="s">
        <v>9721</v>
      </c>
      <c r="AA2622" s="27" t="s">
        <v>7474</v>
      </c>
    </row>
    <row r="2623" spans="1:27" ht="37.5" x14ac:dyDescent="0.3">
      <c r="A2623" s="11" t="s">
        <v>6383</v>
      </c>
      <c r="B2623" s="27" t="s">
        <v>11307</v>
      </c>
      <c r="M2623" s="22" t="str">
        <f t="shared" si="46"/>
        <v xml:space="preserve">VARIOS : VARIOS - VARIOS |  :  -  |  :  - </v>
      </c>
      <c r="N2623" s="12" t="s">
        <v>1021</v>
      </c>
      <c r="O2623" s="12"/>
      <c r="P2623" s="12"/>
      <c r="Q2623" s="12" t="s">
        <v>1021</v>
      </c>
      <c r="R2623" s="11"/>
      <c r="S2623" s="11"/>
      <c r="T2623" s="11" t="s">
        <v>1021</v>
      </c>
      <c r="U2623" s="11"/>
      <c r="V2623" s="11"/>
      <c r="W2623" s="27" t="s">
        <v>8198</v>
      </c>
      <c r="X2623" s="27"/>
      <c r="Y2623" s="27" t="s">
        <v>9722</v>
      </c>
      <c r="Z2623" s="27" t="s">
        <v>9722</v>
      </c>
      <c r="AA2623" s="27" t="s">
        <v>7475</v>
      </c>
    </row>
    <row r="2624" spans="1:27" ht="37.5" x14ac:dyDescent="0.3">
      <c r="A2624" s="11" t="s">
        <v>6384</v>
      </c>
      <c r="B2624" s="27" t="s">
        <v>11307</v>
      </c>
      <c r="M2624" s="22" t="str">
        <f t="shared" si="46"/>
        <v xml:space="preserve">TOYOTA : HILUX - 5L, 3L |  :  -  |  :  - </v>
      </c>
      <c r="N2624" s="12" t="s">
        <v>1008</v>
      </c>
      <c r="O2624" s="12"/>
      <c r="P2624" s="12"/>
      <c r="Q2624" s="12" t="s">
        <v>1792</v>
      </c>
      <c r="R2624" s="11"/>
      <c r="S2624" s="11"/>
      <c r="T2624" s="11" t="s">
        <v>11040</v>
      </c>
      <c r="U2624" s="11"/>
      <c r="V2624" s="11"/>
      <c r="W2624" s="27" t="s">
        <v>8549</v>
      </c>
      <c r="X2624" s="27"/>
      <c r="Y2624" s="27" t="s">
        <v>9723</v>
      </c>
      <c r="Z2624" s="27" t="s">
        <v>9723</v>
      </c>
      <c r="AA2624" s="27" t="s">
        <v>7434</v>
      </c>
    </row>
    <row r="2625" spans="1:27" x14ac:dyDescent="0.3">
      <c r="A2625" s="11" t="s">
        <v>6385</v>
      </c>
      <c r="B2625" s="27" t="s">
        <v>11307</v>
      </c>
      <c r="M2625" s="22" t="str">
        <f t="shared" si="46"/>
        <v xml:space="preserve">VARIOS : VARIOS - VARIOS |  :  -  |  :  - </v>
      </c>
      <c r="N2625" s="12" t="s">
        <v>1021</v>
      </c>
      <c r="O2625" s="12"/>
      <c r="P2625" s="12"/>
      <c r="Q2625" s="12" t="s">
        <v>1021</v>
      </c>
      <c r="R2625" s="11"/>
      <c r="S2625" s="11"/>
      <c r="T2625" s="11" t="s">
        <v>1021</v>
      </c>
      <c r="U2625" s="11"/>
      <c r="V2625" s="11"/>
      <c r="W2625" s="27" t="s">
        <v>8238</v>
      </c>
      <c r="X2625" s="27"/>
      <c r="Y2625" s="27" t="s">
        <v>9312</v>
      </c>
      <c r="Z2625" s="27" t="s">
        <v>9312</v>
      </c>
      <c r="AA2625" s="27"/>
    </row>
    <row r="2626" spans="1:27" ht="37.5" x14ac:dyDescent="0.3">
      <c r="A2626" s="11" t="s">
        <v>6386</v>
      </c>
      <c r="B2626" s="27" t="s">
        <v>11307</v>
      </c>
      <c r="M2626" s="22" t="str">
        <f t="shared" si="46"/>
        <v xml:space="preserve">VARIOS : VARIOS - VARIOS |  :  -  |  :  - </v>
      </c>
      <c r="N2626" s="12" t="s">
        <v>1021</v>
      </c>
      <c r="O2626" s="12"/>
      <c r="P2626" s="12"/>
      <c r="Q2626" s="12" t="s">
        <v>1021</v>
      </c>
      <c r="R2626" s="11"/>
      <c r="S2626" s="11"/>
      <c r="T2626" s="11" t="s">
        <v>1021</v>
      </c>
      <c r="U2626" s="11"/>
      <c r="V2626" s="11"/>
      <c r="W2626" s="27" t="s">
        <v>8647</v>
      </c>
      <c r="X2626" s="27"/>
      <c r="Y2626" s="27">
        <v>2150</v>
      </c>
      <c r="Z2626" s="27">
        <v>2150</v>
      </c>
      <c r="AA2626" s="27" t="s">
        <v>7434</v>
      </c>
    </row>
    <row r="2627" spans="1:27" x14ac:dyDescent="0.3">
      <c r="A2627" s="11" t="s">
        <v>6387</v>
      </c>
      <c r="B2627" s="27" t="s">
        <v>11315</v>
      </c>
      <c r="M2627" s="22" t="str">
        <f t="shared" si="46"/>
        <v xml:space="preserve">HYUNDAI : VARIOS - VARIOS | MITSUBISHI :  -  |  :  - </v>
      </c>
      <c r="N2627" s="12" t="s">
        <v>1002</v>
      </c>
      <c r="O2627" s="12" t="s">
        <v>1004</v>
      </c>
      <c r="P2627" s="12"/>
      <c r="Q2627" s="12" t="s">
        <v>1021</v>
      </c>
      <c r="R2627" s="11"/>
      <c r="S2627" s="11"/>
      <c r="T2627" s="11" t="s">
        <v>1021</v>
      </c>
      <c r="U2627" s="11"/>
      <c r="V2627" s="11"/>
      <c r="W2627" s="27" t="s">
        <v>8648</v>
      </c>
      <c r="X2627" s="27"/>
      <c r="Y2627" s="27" t="s">
        <v>9724</v>
      </c>
      <c r="Z2627" s="27" t="s">
        <v>9724</v>
      </c>
      <c r="AA2627" s="27"/>
    </row>
    <row r="2628" spans="1:27" x14ac:dyDescent="0.3">
      <c r="A2628" s="11" t="s">
        <v>6388</v>
      </c>
      <c r="B2628" s="27" t="s">
        <v>11315</v>
      </c>
      <c r="M2628" s="22" t="str">
        <f t="shared" si="46"/>
        <v xml:space="preserve">TOYOTA : COASTER, HIACE - 2KD |  :  -  |  :  - </v>
      </c>
      <c r="N2628" s="12" t="s">
        <v>1008</v>
      </c>
      <c r="O2628" s="12"/>
      <c r="P2628" s="12"/>
      <c r="Q2628" s="12" t="s">
        <v>11041</v>
      </c>
      <c r="R2628" s="11"/>
      <c r="S2628" s="11"/>
      <c r="T2628" s="11" t="s">
        <v>2102</v>
      </c>
      <c r="U2628" s="11"/>
      <c r="V2628" s="11"/>
      <c r="W2628" s="27" t="s">
        <v>8503</v>
      </c>
      <c r="X2628" s="27"/>
      <c r="Y2628" s="27" t="s">
        <v>9725</v>
      </c>
      <c r="Z2628" s="27" t="s">
        <v>9725</v>
      </c>
      <c r="AA2628" s="27" t="s">
        <v>7162</v>
      </c>
    </row>
    <row r="2629" spans="1:27" ht="37.5" x14ac:dyDescent="0.3">
      <c r="A2629" s="11" t="s">
        <v>6389</v>
      </c>
      <c r="B2629" s="27" t="s">
        <v>11307</v>
      </c>
      <c r="M2629" s="22" t="str">
        <f t="shared" si="46"/>
        <v xml:space="preserve">DAEWOO : TICO - VARIOS |  :  -  |  :  - </v>
      </c>
      <c r="N2629" s="12" t="s">
        <v>1006</v>
      </c>
      <c r="O2629" s="12"/>
      <c r="P2629" s="12"/>
      <c r="Q2629" s="12" t="s">
        <v>3358</v>
      </c>
      <c r="R2629" s="11"/>
      <c r="S2629" s="11"/>
      <c r="T2629" s="11" t="s">
        <v>1021</v>
      </c>
      <c r="U2629" s="11"/>
      <c r="V2629" s="11"/>
      <c r="W2629" s="27" t="s">
        <v>8649</v>
      </c>
      <c r="X2629" s="27"/>
      <c r="Y2629" s="27" t="s">
        <v>9726</v>
      </c>
      <c r="Z2629" s="27" t="s">
        <v>9726</v>
      </c>
      <c r="AA2629" s="27" t="s">
        <v>7476</v>
      </c>
    </row>
    <row r="2630" spans="1:27" x14ac:dyDescent="0.3">
      <c r="A2630" s="11" t="s">
        <v>6390</v>
      </c>
      <c r="B2630" s="27" t="s">
        <v>7527</v>
      </c>
      <c r="M2630" s="22" t="str">
        <f t="shared" si="46"/>
        <v xml:space="preserve">HONDA : VARIOS - VARIOS |  :  -  |  :  - </v>
      </c>
      <c r="N2630" s="12" t="s">
        <v>1017</v>
      </c>
      <c r="O2630" s="12"/>
      <c r="P2630" s="12"/>
      <c r="Q2630" s="12" t="s">
        <v>1021</v>
      </c>
      <c r="R2630" s="11"/>
      <c r="S2630" s="11"/>
      <c r="T2630" s="11" t="s">
        <v>1021</v>
      </c>
      <c r="U2630" s="11"/>
      <c r="V2630" s="11"/>
      <c r="W2630" s="27" t="s">
        <v>8397</v>
      </c>
      <c r="X2630" s="27"/>
      <c r="Y2630" s="27">
        <v>35912</v>
      </c>
      <c r="Z2630" s="27">
        <v>35912</v>
      </c>
      <c r="AA2630" s="27" t="s">
        <v>7373</v>
      </c>
    </row>
    <row r="2631" spans="1:27" ht="37.5" x14ac:dyDescent="0.3">
      <c r="A2631" s="11" t="s">
        <v>6391</v>
      </c>
      <c r="B2631" s="27" t="s">
        <v>11367</v>
      </c>
      <c r="M2631" s="22" t="str">
        <f t="shared" si="46"/>
        <v xml:space="preserve">MITSUBISHI : VARIOS - VARIOS | HYUNDAI :  -  |  :  - </v>
      </c>
      <c r="N2631" s="12" t="s">
        <v>1004</v>
      </c>
      <c r="O2631" s="12" t="s">
        <v>1002</v>
      </c>
      <c r="P2631" s="12"/>
      <c r="Q2631" s="12" t="s">
        <v>1021</v>
      </c>
      <c r="R2631" s="11"/>
      <c r="S2631" s="11"/>
      <c r="T2631" s="11" t="s">
        <v>1021</v>
      </c>
      <c r="U2631" s="11"/>
      <c r="V2631" s="11"/>
      <c r="W2631" s="27" t="s">
        <v>8650</v>
      </c>
      <c r="X2631" s="27"/>
      <c r="Y2631" s="27" t="s">
        <v>9727</v>
      </c>
      <c r="Z2631" s="27" t="s">
        <v>9727</v>
      </c>
      <c r="AA2631" s="27" t="s">
        <v>7166</v>
      </c>
    </row>
    <row r="2632" spans="1:27" x14ac:dyDescent="0.3">
      <c r="A2632" s="11" t="s">
        <v>6392</v>
      </c>
      <c r="B2632" s="27" t="s">
        <v>11367</v>
      </c>
      <c r="M2632" s="22" t="str">
        <f t="shared" si="46"/>
        <v xml:space="preserve">MITSUBISHI : CANTER, ROSA - VARIOS | HYUNDAI :  -  |  :  - </v>
      </c>
      <c r="N2632" s="12" t="s">
        <v>1004</v>
      </c>
      <c r="O2632" s="12" t="s">
        <v>1002</v>
      </c>
      <c r="P2632" s="12"/>
      <c r="Q2632" s="12" t="s">
        <v>1642</v>
      </c>
      <c r="R2632" s="11"/>
      <c r="S2632" s="11"/>
      <c r="T2632" s="11" t="s">
        <v>1021</v>
      </c>
      <c r="U2632" s="11"/>
      <c r="V2632" s="11"/>
      <c r="W2632" s="27" t="s">
        <v>8651</v>
      </c>
      <c r="X2632" s="27"/>
      <c r="Y2632" s="27" t="s">
        <v>9728</v>
      </c>
      <c r="Z2632" s="27" t="s">
        <v>9728</v>
      </c>
      <c r="AA2632" s="27" t="s">
        <v>7166</v>
      </c>
    </row>
    <row r="2633" spans="1:27" x14ac:dyDescent="0.3">
      <c r="A2633" s="11" t="s">
        <v>6393</v>
      </c>
      <c r="B2633" s="27" t="s">
        <v>11307</v>
      </c>
      <c r="M2633" s="22" t="str">
        <f t="shared" si="46"/>
        <v xml:space="preserve">VARIOS : VARIOS - VARIOS |  :  -  |  :  - </v>
      </c>
      <c r="N2633" s="12" t="s">
        <v>1021</v>
      </c>
      <c r="O2633" s="12"/>
      <c r="P2633" s="12"/>
      <c r="Q2633" s="12" t="s">
        <v>1021</v>
      </c>
      <c r="R2633" s="11"/>
      <c r="S2633" s="11"/>
      <c r="T2633" s="11" t="s">
        <v>1021</v>
      </c>
      <c r="U2633" s="11"/>
      <c r="V2633" s="11"/>
      <c r="W2633" s="27" t="s">
        <v>8652</v>
      </c>
      <c r="X2633" s="27"/>
      <c r="Y2633" s="27" t="s">
        <v>9729</v>
      </c>
      <c r="Z2633" s="27" t="s">
        <v>9729</v>
      </c>
      <c r="AA2633" s="27" t="s">
        <v>7210</v>
      </c>
    </row>
    <row r="2634" spans="1:27" x14ac:dyDescent="0.3">
      <c r="A2634" s="11" t="s">
        <v>6394</v>
      </c>
      <c r="B2634" s="27" t="s">
        <v>11307</v>
      </c>
      <c r="M2634" s="22" t="str">
        <f t="shared" si="46"/>
        <v xml:space="preserve">HYUNDAI : PORTER - VARIOS | MITSUBISHI :  -  |  :  - </v>
      </c>
      <c r="N2634" s="12" t="s">
        <v>1002</v>
      </c>
      <c r="O2634" s="12" t="s">
        <v>1004</v>
      </c>
      <c r="P2634" s="12"/>
      <c r="Q2634" s="12" t="s">
        <v>1826</v>
      </c>
      <c r="R2634" s="11"/>
      <c r="S2634" s="11"/>
      <c r="T2634" s="11" t="s">
        <v>1021</v>
      </c>
      <c r="U2634" s="11"/>
      <c r="V2634" s="11"/>
      <c r="W2634" s="27" t="s">
        <v>7609</v>
      </c>
      <c r="X2634" s="27"/>
      <c r="Y2634" s="27" t="s">
        <v>9730</v>
      </c>
      <c r="Z2634" s="27" t="s">
        <v>9730</v>
      </c>
      <c r="AA2634" s="27" t="s">
        <v>7457</v>
      </c>
    </row>
    <row r="2635" spans="1:27" ht="37.5" x14ac:dyDescent="0.3">
      <c r="A2635" s="11" t="s">
        <v>6395</v>
      </c>
      <c r="B2635" s="27" t="s">
        <v>11307</v>
      </c>
      <c r="M2635" s="22" t="str">
        <f t="shared" si="46"/>
        <v xml:space="preserve">NISSAN : VARIOS - VARIOS |  :  -  |  :  - </v>
      </c>
      <c r="N2635" s="12" t="s">
        <v>1003</v>
      </c>
      <c r="O2635" s="12"/>
      <c r="P2635" s="12"/>
      <c r="Q2635" s="12" t="s">
        <v>1021</v>
      </c>
      <c r="R2635" s="11"/>
      <c r="S2635" s="11"/>
      <c r="T2635" s="11" t="s">
        <v>1021</v>
      </c>
      <c r="U2635" s="11"/>
      <c r="V2635" s="11"/>
      <c r="W2635" s="27" t="s">
        <v>8653</v>
      </c>
      <c r="X2635" s="27"/>
      <c r="Y2635" s="27" t="s">
        <v>9731</v>
      </c>
      <c r="Z2635" s="27" t="s">
        <v>9731</v>
      </c>
      <c r="AA2635" s="27" t="s">
        <v>7477</v>
      </c>
    </row>
    <row r="2636" spans="1:27" x14ac:dyDescent="0.3">
      <c r="A2636" s="11" t="s">
        <v>6396</v>
      </c>
      <c r="B2636" s="27" t="s">
        <v>11315</v>
      </c>
      <c r="M2636" s="22" t="str">
        <f t="shared" si="46"/>
        <v xml:space="preserve">VARIOS : VARIOS - VARIOS |  :  -  |  :  - </v>
      </c>
      <c r="N2636" s="12" t="s">
        <v>1021</v>
      </c>
      <c r="O2636" s="12"/>
      <c r="P2636" s="12"/>
      <c r="Q2636" s="12" t="s">
        <v>1021</v>
      </c>
      <c r="R2636" s="11"/>
      <c r="S2636" s="11"/>
      <c r="T2636" s="11" t="s">
        <v>1021</v>
      </c>
      <c r="U2636" s="11"/>
      <c r="V2636" s="11"/>
      <c r="W2636" s="27" t="s">
        <v>8654</v>
      </c>
      <c r="X2636" s="27"/>
      <c r="Y2636" s="27" t="s">
        <v>9732</v>
      </c>
      <c r="Z2636" s="27" t="s">
        <v>9732</v>
      </c>
      <c r="AA2636" s="27" t="s">
        <v>7210</v>
      </c>
    </row>
    <row r="2637" spans="1:27" ht="37.5" x14ac:dyDescent="0.3">
      <c r="A2637" s="11" t="s">
        <v>6397</v>
      </c>
      <c r="B2637" s="27"/>
      <c r="M2637" s="22" t="str">
        <f t="shared" si="46"/>
        <v xml:space="preserve">VARIOS : VARIOS - VARIOS |  :  -  |  :  - </v>
      </c>
      <c r="N2637" s="12" t="s">
        <v>1021</v>
      </c>
      <c r="O2637" s="12"/>
      <c r="P2637" s="12"/>
      <c r="Q2637" s="12" t="s">
        <v>1021</v>
      </c>
      <c r="R2637" s="11"/>
      <c r="S2637" s="11"/>
      <c r="T2637" s="11" t="s">
        <v>1021</v>
      </c>
      <c r="U2637" s="11"/>
      <c r="V2637" s="11"/>
      <c r="W2637" s="27" t="s">
        <v>8655</v>
      </c>
      <c r="X2637" s="27"/>
      <c r="Y2637" s="27">
        <v>43542</v>
      </c>
      <c r="Z2637" s="27">
        <v>43542</v>
      </c>
      <c r="AA2637" s="27" t="s">
        <v>7478</v>
      </c>
    </row>
    <row r="2638" spans="1:27" ht="37.5" x14ac:dyDescent="0.3">
      <c r="A2638" s="11" t="s">
        <v>6398</v>
      </c>
      <c r="B2638" s="27" t="s">
        <v>11307</v>
      </c>
      <c r="M2638" s="22" t="str">
        <f t="shared" si="46"/>
        <v xml:space="preserve">TOYOTA : COROLLA - VARIOS |  :  -  |  :  - </v>
      </c>
      <c r="N2638" s="12" t="s">
        <v>1008</v>
      </c>
      <c r="O2638" s="12"/>
      <c r="P2638" s="12"/>
      <c r="Q2638" s="12" t="s">
        <v>1682</v>
      </c>
      <c r="R2638" s="11"/>
      <c r="S2638" s="11"/>
      <c r="T2638" s="11" t="s">
        <v>1021</v>
      </c>
      <c r="U2638" s="11"/>
      <c r="V2638" s="11"/>
      <c r="W2638" s="27" t="s">
        <v>8081</v>
      </c>
      <c r="X2638" s="27"/>
      <c r="Y2638" s="27" t="s">
        <v>9733</v>
      </c>
      <c r="Z2638" s="27" t="s">
        <v>9733</v>
      </c>
      <c r="AA2638" s="27" t="s">
        <v>7168</v>
      </c>
    </row>
    <row r="2639" spans="1:27" ht="37.5" x14ac:dyDescent="0.3">
      <c r="A2639" s="11" t="s">
        <v>6399</v>
      </c>
      <c r="B2639" s="27" t="s">
        <v>11307</v>
      </c>
      <c r="M2639" s="22" t="str">
        <f t="shared" si="46"/>
        <v xml:space="preserve">NISSAN : SUNNY - E15-E16 |  :  -  |  :  - </v>
      </c>
      <c r="N2639" s="12" t="s">
        <v>1003</v>
      </c>
      <c r="O2639" s="12"/>
      <c r="P2639" s="12"/>
      <c r="Q2639" s="12" t="s">
        <v>1619</v>
      </c>
      <c r="R2639" s="11"/>
      <c r="S2639" s="11"/>
      <c r="T2639" s="11" t="s">
        <v>11042</v>
      </c>
      <c r="U2639" s="11"/>
      <c r="V2639" s="11"/>
      <c r="W2639" s="27" t="s">
        <v>7615</v>
      </c>
      <c r="X2639" s="27"/>
      <c r="Y2639" s="27">
        <v>43552</v>
      </c>
      <c r="Z2639" s="27">
        <v>43552</v>
      </c>
      <c r="AA2639" s="27" t="s">
        <v>7168</v>
      </c>
    </row>
    <row r="2640" spans="1:27" x14ac:dyDescent="0.3">
      <c r="A2640" s="11" t="s">
        <v>6400</v>
      </c>
      <c r="B2640" s="27" t="s">
        <v>11307</v>
      </c>
      <c r="M2640" s="22" t="str">
        <f t="shared" si="46"/>
        <v xml:space="preserve">TOYOTA : HILUX - 2KD |  :  -  |  :  - </v>
      </c>
      <c r="N2640" s="12" t="s">
        <v>1008</v>
      </c>
      <c r="O2640" s="12"/>
      <c r="P2640" s="12"/>
      <c r="Q2640" s="12" t="s">
        <v>1792</v>
      </c>
      <c r="R2640" s="11"/>
      <c r="S2640" s="11"/>
      <c r="T2640" s="11" t="s">
        <v>2102</v>
      </c>
      <c r="U2640" s="11"/>
      <c r="V2640" s="11"/>
      <c r="W2640" s="27" t="s">
        <v>8656</v>
      </c>
      <c r="X2640" s="27"/>
      <c r="Y2640" s="27" t="s">
        <v>9734</v>
      </c>
      <c r="Z2640" s="27" t="s">
        <v>10414</v>
      </c>
      <c r="AA2640" s="27" t="s">
        <v>7170</v>
      </c>
    </row>
    <row r="2641" spans="1:27" x14ac:dyDescent="0.3">
      <c r="A2641" s="11" t="s">
        <v>6401</v>
      </c>
      <c r="B2641" s="27" t="s">
        <v>11307</v>
      </c>
      <c r="M2641" s="22" t="str">
        <f t="shared" si="46"/>
        <v xml:space="preserve">TOYOTA : VARIOS - VARIOS |  :  -  |  :  - </v>
      </c>
      <c r="N2641" s="12" t="s">
        <v>1008</v>
      </c>
      <c r="O2641" s="12"/>
      <c r="P2641" s="12"/>
      <c r="Q2641" s="12" t="s">
        <v>1021</v>
      </c>
      <c r="R2641" s="11"/>
      <c r="S2641" s="11"/>
      <c r="T2641" s="11" t="s">
        <v>1021</v>
      </c>
      <c r="U2641" s="11"/>
      <c r="V2641" s="11"/>
      <c r="W2641" s="27" t="s">
        <v>8657</v>
      </c>
      <c r="X2641" s="27"/>
      <c r="Y2641" s="27" t="s">
        <v>9735</v>
      </c>
      <c r="Z2641" s="27" t="s">
        <v>9735</v>
      </c>
      <c r="AA2641" s="27" t="s">
        <v>7479</v>
      </c>
    </row>
    <row r="2642" spans="1:27" x14ac:dyDescent="0.3">
      <c r="A2642" s="11" t="s">
        <v>6402</v>
      </c>
      <c r="B2642" s="27" t="s">
        <v>11307</v>
      </c>
      <c r="M2642" s="22" t="str">
        <f t="shared" si="46"/>
        <v xml:space="preserve">TOYOTA : VARIOS - 1C, 2C | NISSAN : VARIOS - CD20 |  :  - </v>
      </c>
      <c r="N2642" s="12" t="s">
        <v>1008</v>
      </c>
      <c r="O2642" s="12" t="s">
        <v>1003</v>
      </c>
      <c r="P2642" s="12"/>
      <c r="Q2642" s="12" t="s">
        <v>1021</v>
      </c>
      <c r="R2642" s="11" t="s">
        <v>1021</v>
      </c>
      <c r="S2642" s="11"/>
      <c r="T2642" s="11" t="s">
        <v>3796</v>
      </c>
      <c r="U2642" s="11" t="s">
        <v>1975</v>
      </c>
      <c r="V2642" s="11"/>
      <c r="W2642" s="27" t="s">
        <v>8658</v>
      </c>
      <c r="X2642" s="27"/>
      <c r="Y2642" s="27" t="s">
        <v>9736</v>
      </c>
      <c r="Z2642" s="27" t="s">
        <v>9736</v>
      </c>
      <c r="AA2642" s="27" t="s">
        <v>7480</v>
      </c>
    </row>
    <row r="2643" spans="1:27" x14ac:dyDescent="0.3">
      <c r="A2643" s="11" t="s">
        <v>6403</v>
      </c>
      <c r="B2643" s="27" t="s">
        <v>11307</v>
      </c>
      <c r="M2643" s="22" t="str">
        <f t="shared" si="46"/>
        <v xml:space="preserve">TOYOTA : CORONA - 3B |  :  -  |  :  - </v>
      </c>
      <c r="N2643" s="12" t="s">
        <v>1008</v>
      </c>
      <c r="O2643" s="12"/>
      <c r="P2643" s="12"/>
      <c r="Q2643" s="12" t="s">
        <v>1695</v>
      </c>
      <c r="R2643" s="11"/>
      <c r="S2643" s="11"/>
      <c r="T2643" s="11" t="s">
        <v>3859</v>
      </c>
      <c r="U2643" s="11"/>
      <c r="V2643" s="11"/>
      <c r="W2643" s="27" t="s">
        <v>8659</v>
      </c>
      <c r="X2643" s="27"/>
      <c r="Y2643" s="27" t="s">
        <v>9737</v>
      </c>
      <c r="Z2643" s="27" t="s">
        <v>9737</v>
      </c>
      <c r="AA2643" s="27" t="s">
        <v>7411</v>
      </c>
    </row>
    <row r="2644" spans="1:27" x14ac:dyDescent="0.3">
      <c r="A2644" s="11" t="s">
        <v>6404</v>
      </c>
      <c r="B2644" s="27" t="s">
        <v>11307</v>
      </c>
      <c r="M2644" s="22" t="str">
        <f t="shared" si="46"/>
        <v xml:space="preserve">NISSAN : VARIOS - VARIOS |  :  -  |  :  - </v>
      </c>
      <c r="N2644" s="12" t="s">
        <v>1003</v>
      </c>
      <c r="O2644" s="12"/>
      <c r="P2644" s="12"/>
      <c r="Q2644" s="12" t="s">
        <v>1021</v>
      </c>
      <c r="R2644" s="11"/>
      <c r="S2644" s="11"/>
      <c r="T2644" s="11" t="s">
        <v>1021</v>
      </c>
      <c r="U2644" s="11"/>
      <c r="V2644" s="11"/>
      <c r="W2644" s="27" t="s">
        <v>8660</v>
      </c>
      <c r="X2644" s="27"/>
      <c r="Y2644" s="27" t="s">
        <v>9738</v>
      </c>
      <c r="Z2644" s="27" t="s">
        <v>9738</v>
      </c>
      <c r="AA2644" s="27" t="s">
        <v>7303</v>
      </c>
    </row>
    <row r="2645" spans="1:27" x14ac:dyDescent="0.3">
      <c r="A2645" s="11" t="s">
        <v>6405</v>
      </c>
      <c r="B2645" s="27" t="s">
        <v>11307</v>
      </c>
      <c r="M2645" s="22" t="str">
        <f t="shared" si="46"/>
        <v xml:space="preserve">TOYOTA : CALDINA - VARIOS |  :  -  |  :  - </v>
      </c>
      <c r="N2645" s="12" t="s">
        <v>1008</v>
      </c>
      <c r="O2645" s="12"/>
      <c r="P2645" s="12"/>
      <c r="Q2645" s="12" t="s">
        <v>10465</v>
      </c>
      <c r="R2645" s="11"/>
      <c r="S2645" s="11"/>
      <c r="T2645" s="11" t="s">
        <v>1021</v>
      </c>
      <c r="U2645" s="11"/>
      <c r="V2645" s="11"/>
      <c r="W2645" s="27" t="s">
        <v>8661</v>
      </c>
      <c r="X2645" s="27"/>
      <c r="Y2645" s="27" t="s">
        <v>9739</v>
      </c>
      <c r="Z2645" s="27" t="s">
        <v>9739</v>
      </c>
      <c r="AA2645" s="27"/>
    </row>
    <row r="2646" spans="1:27" ht="37.5" x14ac:dyDescent="0.3">
      <c r="A2646" s="11" t="s">
        <v>6406</v>
      </c>
      <c r="B2646" s="27" t="s">
        <v>11307</v>
      </c>
      <c r="M2646" s="22" t="str">
        <f t="shared" si="46"/>
        <v xml:space="preserve">VARIOS : VARIOS - VARIOS |  :  -  |  :  - </v>
      </c>
      <c r="N2646" s="12" t="s">
        <v>1021</v>
      </c>
      <c r="O2646" s="12"/>
      <c r="P2646" s="12"/>
      <c r="Q2646" s="12" t="s">
        <v>1021</v>
      </c>
      <c r="R2646" s="11"/>
      <c r="S2646" s="11"/>
      <c r="T2646" s="11" t="s">
        <v>1021</v>
      </c>
      <c r="U2646" s="11"/>
      <c r="V2646" s="11"/>
      <c r="W2646" s="27" t="s">
        <v>8662</v>
      </c>
      <c r="X2646" s="27"/>
      <c r="Y2646" s="27" t="s">
        <v>9740</v>
      </c>
      <c r="Z2646" s="27" t="s">
        <v>9740</v>
      </c>
      <c r="AA2646" s="27" t="s">
        <v>7481</v>
      </c>
    </row>
    <row r="2647" spans="1:27" ht="37.5" x14ac:dyDescent="0.3">
      <c r="A2647" s="11" t="s">
        <v>6407</v>
      </c>
      <c r="B2647" s="27" t="s">
        <v>11307</v>
      </c>
      <c r="M2647" s="22" t="str">
        <f t="shared" si="46"/>
        <v xml:space="preserve">TOYOTA : HYLUX - VARIOS |  :  -  |  :  - </v>
      </c>
      <c r="N2647" s="12" t="s">
        <v>1008</v>
      </c>
      <c r="O2647" s="12"/>
      <c r="P2647" s="12"/>
      <c r="Q2647" s="12" t="s">
        <v>11043</v>
      </c>
      <c r="R2647" s="11"/>
      <c r="S2647" s="11"/>
      <c r="T2647" s="11" t="s">
        <v>1021</v>
      </c>
      <c r="U2647" s="11"/>
      <c r="V2647" s="11"/>
      <c r="W2647" s="27" t="s">
        <v>8663</v>
      </c>
      <c r="X2647" s="27"/>
      <c r="Y2647" s="27" t="s">
        <v>9741</v>
      </c>
      <c r="Z2647" s="27" t="s">
        <v>9741</v>
      </c>
      <c r="AA2647" s="27" t="s">
        <v>7168</v>
      </c>
    </row>
    <row r="2648" spans="1:27" x14ac:dyDescent="0.3">
      <c r="A2648" s="11" t="s">
        <v>6408</v>
      </c>
      <c r="B2648" s="27" t="s">
        <v>11315</v>
      </c>
      <c r="M2648" s="22" t="str">
        <f t="shared" si="46"/>
        <v xml:space="preserve">DODGE : VARIOS - D400, D600 |  :  -  |  :  - </v>
      </c>
      <c r="N2648" s="12" t="s">
        <v>2265</v>
      </c>
      <c r="O2648" s="12"/>
      <c r="P2648" s="12"/>
      <c r="Q2648" s="12" t="s">
        <v>1021</v>
      </c>
      <c r="R2648" s="11"/>
      <c r="S2648" s="11"/>
      <c r="T2648" s="11" t="s">
        <v>11044</v>
      </c>
      <c r="U2648" s="11"/>
      <c r="V2648" s="11"/>
      <c r="W2648" s="27" t="s">
        <v>8664</v>
      </c>
      <c r="X2648" s="27"/>
      <c r="Y2648" s="27" t="s">
        <v>9742</v>
      </c>
      <c r="Z2648" s="27" t="s">
        <v>9742</v>
      </c>
      <c r="AA2648" s="27" t="s">
        <v>7482</v>
      </c>
    </row>
    <row r="2649" spans="1:27" ht="37.5" x14ac:dyDescent="0.3">
      <c r="A2649" s="11" t="s">
        <v>6409</v>
      </c>
      <c r="B2649" s="27" t="s">
        <v>11307</v>
      </c>
      <c r="M2649" s="22" t="str">
        <f t="shared" si="46"/>
        <v xml:space="preserve">CHANGHE : VARIOS - VARIOS |  :  -  |  :  - </v>
      </c>
      <c r="N2649" s="12" t="s">
        <v>1024</v>
      </c>
      <c r="O2649" s="12"/>
      <c r="P2649" s="12"/>
      <c r="Q2649" s="12" t="s">
        <v>1021</v>
      </c>
      <c r="R2649" s="11"/>
      <c r="S2649" s="11"/>
      <c r="T2649" s="11" t="s">
        <v>1021</v>
      </c>
      <c r="U2649" s="11"/>
      <c r="V2649" s="11"/>
      <c r="W2649" s="27" t="s">
        <v>8665</v>
      </c>
      <c r="X2649" s="27"/>
      <c r="Y2649" s="27" t="s">
        <v>9743</v>
      </c>
      <c r="Z2649" s="27" t="s">
        <v>10415</v>
      </c>
      <c r="AA2649" s="27" t="s">
        <v>7321</v>
      </c>
    </row>
    <row r="2650" spans="1:27" ht="37.5" x14ac:dyDescent="0.3">
      <c r="A2650" s="11" t="s">
        <v>6410</v>
      </c>
      <c r="B2650" s="27" t="s">
        <v>11307</v>
      </c>
      <c r="M2650" s="22" t="str">
        <f t="shared" si="46"/>
        <v xml:space="preserve">HYUNDAI : VARIOS - VARIOS |  :  -  |  :  - </v>
      </c>
      <c r="N2650" s="12" t="s">
        <v>1002</v>
      </c>
      <c r="O2650" s="12"/>
      <c r="P2650" s="12"/>
      <c r="Q2650" s="12" t="s">
        <v>1021</v>
      </c>
      <c r="R2650" s="11"/>
      <c r="S2650" s="11"/>
      <c r="T2650" s="11" t="s">
        <v>1021</v>
      </c>
      <c r="U2650" s="11"/>
      <c r="V2650" s="11"/>
      <c r="W2650" s="27" t="s">
        <v>8666</v>
      </c>
      <c r="X2650" s="27"/>
      <c r="Y2650" s="27" t="s">
        <v>9744</v>
      </c>
      <c r="Z2650" s="27" t="s">
        <v>9744</v>
      </c>
      <c r="AA2650" s="27" t="s">
        <v>7168</v>
      </c>
    </row>
    <row r="2651" spans="1:27" x14ac:dyDescent="0.3">
      <c r="A2651" s="11" t="s">
        <v>6411</v>
      </c>
      <c r="B2651" s="27" t="s">
        <v>11307</v>
      </c>
      <c r="M2651" s="22" t="str">
        <f t="shared" si="46"/>
        <v xml:space="preserve">TOYOTA : COROLLA - VARIOS | SUBARU :  -  |  :  - </v>
      </c>
      <c r="N2651" s="12" t="s">
        <v>1008</v>
      </c>
      <c r="O2651" s="12" t="s">
        <v>10486</v>
      </c>
      <c r="P2651" s="12"/>
      <c r="Q2651" s="12" t="s">
        <v>1682</v>
      </c>
      <c r="R2651" s="11"/>
      <c r="S2651" s="11"/>
      <c r="T2651" s="11" t="s">
        <v>1021</v>
      </c>
      <c r="U2651" s="11"/>
      <c r="V2651" s="11"/>
      <c r="W2651" s="27" t="s">
        <v>8667</v>
      </c>
      <c r="X2651" s="27"/>
      <c r="Y2651" s="27" t="s">
        <v>9745</v>
      </c>
      <c r="Z2651" s="27" t="s">
        <v>9745</v>
      </c>
      <c r="AA2651" s="27" t="s">
        <v>7479</v>
      </c>
    </row>
    <row r="2652" spans="1:27" ht="37.5" x14ac:dyDescent="0.3">
      <c r="A2652" s="11" t="s">
        <v>6412</v>
      </c>
      <c r="B2652" s="27" t="s">
        <v>11307</v>
      </c>
      <c r="M2652" s="22" t="str">
        <f t="shared" si="46"/>
        <v xml:space="preserve">CHEVROLET : VARIOS - VARIOS | TOYOTA :  -  |  :  - </v>
      </c>
      <c r="N2652" s="12" t="s">
        <v>1005</v>
      </c>
      <c r="O2652" s="12" t="s">
        <v>1008</v>
      </c>
      <c r="P2652" s="12"/>
      <c r="Q2652" s="12" t="s">
        <v>1021</v>
      </c>
      <c r="R2652" s="11"/>
      <c r="S2652" s="11"/>
      <c r="T2652" s="11" t="s">
        <v>1021</v>
      </c>
      <c r="U2652" s="11"/>
      <c r="V2652" s="11"/>
      <c r="W2652" s="27" t="s">
        <v>7638</v>
      </c>
      <c r="X2652" s="27"/>
      <c r="Y2652" s="27" t="s">
        <v>9746</v>
      </c>
      <c r="Z2652" s="27" t="s">
        <v>9746</v>
      </c>
      <c r="AA2652" s="27" t="s">
        <v>7483</v>
      </c>
    </row>
    <row r="2653" spans="1:27" x14ac:dyDescent="0.3">
      <c r="A2653" s="11" t="s">
        <v>6413</v>
      </c>
      <c r="B2653" s="27" t="s">
        <v>11307</v>
      </c>
      <c r="M2653" s="22" t="str">
        <f t="shared" ref="M2653:M2716" si="47">CONCATENATE(N2653," : ",Q2653," - ",T2653," | ",O2653," : ",R2653," - ",U2653," | ",P2653," : ",S2653," - ",V2653)</f>
        <v xml:space="preserve">VARIOS : VARIOS - VARIOS |  :  -  |  :  - </v>
      </c>
      <c r="N2653" s="12" t="s">
        <v>1021</v>
      </c>
      <c r="O2653" s="12"/>
      <c r="P2653" s="12"/>
      <c r="Q2653" s="12" t="s">
        <v>1021</v>
      </c>
      <c r="R2653" s="11"/>
      <c r="S2653" s="11"/>
      <c r="T2653" s="11" t="s">
        <v>1021</v>
      </c>
      <c r="U2653" s="11"/>
      <c r="V2653" s="11"/>
      <c r="W2653" s="27" t="s">
        <v>7646</v>
      </c>
      <c r="X2653" s="27"/>
      <c r="Y2653" s="27" t="s">
        <v>9747</v>
      </c>
      <c r="Z2653" s="27" t="s">
        <v>9747</v>
      </c>
      <c r="AA2653" s="27" t="s">
        <v>7160</v>
      </c>
    </row>
    <row r="2654" spans="1:27" x14ac:dyDescent="0.3">
      <c r="A2654" s="11" t="s">
        <v>6414</v>
      </c>
      <c r="B2654" s="27"/>
      <c r="M2654" s="22" t="str">
        <f t="shared" si="47"/>
        <v xml:space="preserve">VARIOS : VARIOS - VARIOS |  :  -  |  :  - </v>
      </c>
      <c r="N2654" s="12" t="s">
        <v>1021</v>
      </c>
      <c r="O2654" s="12"/>
      <c r="P2654" s="12"/>
      <c r="Q2654" s="12" t="s">
        <v>1021</v>
      </c>
      <c r="R2654" s="11"/>
      <c r="S2654" s="11"/>
      <c r="T2654" s="11" t="s">
        <v>1021</v>
      </c>
      <c r="U2654" s="11"/>
      <c r="V2654" s="11"/>
      <c r="W2654" s="27" t="s">
        <v>8668</v>
      </c>
      <c r="X2654" s="27"/>
      <c r="Y2654" s="27"/>
      <c r="Z2654" s="27"/>
      <c r="AA2654" s="27"/>
    </row>
    <row r="2655" spans="1:27" ht="37.5" x14ac:dyDescent="0.3">
      <c r="A2655" s="11" t="s">
        <v>6415</v>
      </c>
      <c r="B2655" s="27" t="s">
        <v>11300</v>
      </c>
      <c r="M2655" s="22" t="str">
        <f t="shared" si="47"/>
        <v xml:space="preserve">VARIOS : VARIOS - VARIOS |  :  -  |  :  - </v>
      </c>
      <c r="N2655" s="12" t="s">
        <v>1021</v>
      </c>
      <c r="O2655" s="12"/>
      <c r="P2655" s="12"/>
      <c r="Q2655" s="12" t="s">
        <v>1021</v>
      </c>
      <c r="R2655" s="11"/>
      <c r="S2655" s="11"/>
      <c r="T2655" s="11" t="s">
        <v>1021</v>
      </c>
      <c r="U2655" s="11"/>
      <c r="V2655" s="11"/>
      <c r="W2655" s="27" t="s">
        <v>8148</v>
      </c>
      <c r="X2655" s="27"/>
      <c r="Y2655" s="27" t="s">
        <v>9748</v>
      </c>
      <c r="Z2655" s="27" t="s">
        <v>9748</v>
      </c>
      <c r="AA2655" s="27" t="s">
        <v>7478</v>
      </c>
    </row>
    <row r="2656" spans="1:27" x14ac:dyDescent="0.3">
      <c r="A2656" s="11" t="s">
        <v>6416</v>
      </c>
      <c r="B2656" s="27" t="s">
        <v>11307</v>
      </c>
      <c r="M2656" s="22" t="str">
        <f t="shared" si="47"/>
        <v xml:space="preserve">SUBARU : VARIOS - VARIOS |  :  -  |  :  - </v>
      </c>
      <c r="N2656" s="12" t="s">
        <v>10486</v>
      </c>
      <c r="O2656" s="12"/>
      <c r="P2656" s="12"/>
      <c r="Q2656" s="12" t="s">
        <v>1021</v>
      </c>
      <c r="R2656" s="11"/>
      <c r="S2656" s="11"/>
      <c r="T2656" s="11" t="s">
        <v>1021</v>
      </c>
      <c r="U2656" s="11"/>
      <c r="V2656" s="11"/>
      <c r="W2656" s="27" t="s">
        <v>8518</v>
      </c>
      <c r="X2656" s="27"/>
      <c r="Y2656" s="27" t="s">
        <v>9749</v>
      </c>
      <c r="Z2656" s="27" t="s">
        <v>9749</v>
      </c>
      <c r="AA2656" s="27" t="s">
        <v>7184</v>
      </c>
    </row>
    <row r="2657" spans="1:27" x14ac:dyDescent="0.3">
      <c r="A2657" s="11" t="s">
        <v>6417</v>
      </c>
      <c r="B2657" s="27" t="s">
        <v>11324</v>
      </c>
      <c r="M2657" s="22" t="str">
        <f t="shared" si="47"/>
        <v xml:space="preserve">CHEVROLET : VARIOS - VARIOS |  :  -  |  :  - </v>
      </c>
      <c r="N2657" s="12" t="s">
        <v>1005</v>
      </c>
      <c r="O2657" s="12"/>
      <c r="P2657" s="12"/>
      <c r="Q2657" s="12" t="s">
        <v>1021</v>
      </c>
      <c r="R2657" s="11"/>
      <c r="S2657" s="11"/>
      <c r="T2657" s="11" t="s">
        <v>1021</v>
      </c>
      <c r="U2657" s="11"/>
      <c r="V2657" s="11"/>
      <c r="W2657" s="27" t="s">
        <v>8669</v>
      </c>
      <c r="X2657" s="27"/>
      <c r="Y2657" s="27" t="s">
        <v>9750</v>
      </c>
      <c r="Z2657" s="27" t="s">
        <v>9750</v>
      </c>
      <c r="AA2657" s="27" t="s">
        <v>7413</v>
      </c>
    </row>
    <row r="2658" spans="1:27" x14ac:dyDescent="0.3">
      <c r="A2658" s="11" t="s">
        <v>6418</v>
      </c>
      <c r="B2658" s="27" t="s">
        <v>11315</v>
      </c>
      <c r="M2658" s="22" t="str">
        <f t="shared" si="47"/>
        <v xml:space="preserve">MITSUBISHI : VARIOS - VARIOS | HYUNDAI :  -  |  :  - </v>
      </c>
      <c r="N2658" s="12" t="s">
        <v>1004</v>
      </c>
      <c r="O2658" s="12" t="s">
        <v>1002</v>
      </c>
      <c r="P2658" s="12"/>
      <c r="Q2658" s="12" t="s">
        <v>1021</v>
      </c>
      <c r="R2658" s="11"/>
      <c r="S2658" s="11"/>
      <c r="T2658" s="11" t="s">
        <v>1021</v>
      </c>
      <c r="U2658" s="11"/>
      <c r="V2658" s="11"/>
      <c r="W2658" s="27" t="s">
        <v>7652</v>
      </c>
      <c r="X2658" s="27"/>
      <c r="Y2658" s="27" t="s">
        <v>9751</v>
      </c>
      <c r="Z2658" s="27" t="s">
        <v>9751</v>
      </c>
      <c r="AA2658" s="27" t="s">
        <v>7158</v>
      </c>
    </row>
    <row r="2659" spans="1:27" x14ac:dyDescent="0.3">
      <c r="A2659" s="11" t="s">
        <v>6419</v>
      </c>
      <c r="B2659" s="27" t="s">
        <v>11307</v>
      </c>
      <c r="M2659" s="22" t="str">
        <f t="shared" si="47"/>
        <v xml:space="preserve">VARIOS : VARIOS - VARIOS |  :  -  |  :  - </v>
      </c>
      <c r="N2659" s="12" t="s">
        <v>1021</v>
      </c>
      <c r="O2659" s="12"/>
      <c r="P2659" s="12"/>
      <c r="Q2659" s="12" t="s">
        <v>1021</v>
      </c>
      <c r="R2659" s="11"/>
      <c r="S2659" s="11"/>
      <c r="T2659" s="11" t="s">
        <v>1021</v>
      </c>
      <c r="U2659" s="11"/>
      <c r="V2659" s="11"/>
      <c r="W2659" s="27" t="s">
        <v>8670</v>
      </c>
      <c r="X2659" s="27"/>
      <c r="Y2659" s="27" t="s">
        <v>9752</v>
      </c>
      <c r="Z2659" s="27" t="s">
        <v>9752</v>
      </c>
      <c r="AA2659" s="27" t="s">
        <v>7210</v>
      </c>
    </row>
    <row r="2660" spans="1:27" ht="37.5" x14ac:dyDescent="0.3">
      <c r="A2660" s="11" t="s">
        <v>6420</v>
      </c>
      <c r="B2660" s="27" t="s">
        <v>11307</v>
      </c>
      <c r="M2660" s="22" t="str">
        <f t="shared" si="47"/>
        <v xml:space="preserve">TOYOTA : VARIOS - 1N |  :  -  |  :  - </v>
      </c>
      <c r="N2660" s="12" t="s">
        <v>1008</v>
      </c>
      <c r="O2660" s="12"/>
      <c r="P2660" s="12"/>
      <c r="Q2660" s="12" t="s">
        <v>1021</v>
      </c>
      <c r="R2660" s="11"/>
      <c r="S2660" s="11"/>
      <c r="T2660" s="11" t="s">
        <v>2116</v>
      </c>
      <c r="U2660" s="11"/>
      <c r="V2660" s="11"/>
      <c r="W2660" s="27" t="s">
        <v>8671</v>
      </c>
      <c r="X2660" s="27"/>
      <c r="Y2660" s="27" t="s">
        <v>9753</v>
      </c>
      <c r="Z2660" s="27" t="s">
        <v>9753</v>
      </c>
      <c r="AA2660" s="27" t="s">
        <v>7321</v>
      </c>
    </row>
    <row r="2661" spans="1:27" ht="37.5" x14ac:dyDescent="0.3">
      <c r="A2661" s="11" t="s">
        <v>6421</v>
      </c>
      <c r="B2661" s="27" t="s">
        <v>11307</v>
      </c>
      <c r="M2661" s="22" t="str">
        <f t="shared" si="47"/>
        <v xml:space="preserve">MITSUBISHI : GALANT - VARIOS | HYUNDAI :  -  |  :  - </v>
      </c>
      <c r="N2661" s="12" t="s">
        <v>1004</v>
      </c>
      <c r="O2661" s="12" t="s">
        <v>1002</v>
      </c>
      <c r="P2661" s="12"/>
      <c r="Q2661" s="12" t="s">
        <v>3906</v>
      </c>
      <c r="R2661" s="11"/>
      <c r="S2661" s="11"/>
      <c r="T2661" s="11" t="s">
        <v>1021</v>
      </c>
      <c r="U2661" s="11"/>
      <c r="V2661" s="11"/>
      <c r="W2661" s="27" t="s">
        <v>8672</v>
      </c>
      <c r="X2661" s="27"/>
      <c r="Y2661" s="27" t="s">
        <v>9754</v>
      </c>
      <c r="Z2661" s="27" t="s">
        <v>9754</v>
      </c>
      <c r="AA2661" s="27" t="s">
        <v>7321</v>
      </c>
    </row>
    <row r="2662" spans="1:27" ht="37.5" x14ac:dyDescent="0.3">
      <c r="A2662" s="11" t="s">
        <v>6422</v>
      </c>
      <c r="B2662" s="27" t="s">
        <v>11307</v>
      </c>
      <c r="M2662" s="22" t="str">
        <f t="shared" si="47"/>
        <v xml:space="preserve">MITSUBISHI : CANTER - VARIOS | HYUNDAI :  -  |  :  - </v>
      </c>
      <c r="N2662" s="12" t="s">
        <v>1004</v>
      </c>
      <c r="O2662" s="12" t="s">
        <v>1002</v>
      </c>
      <c r="P2662" s="12"/>
      <c r="Q2662" s="12" t="s">
        <v>1633</v>
      </c>
      <c r="R2662" s="11"/>
      <c r="S2662" s="11"/>
      <c r="T2662" s="11" t="s">
        <v>1021</v>
      </c>
      <c r="U2662" s="11"/>
      <c r="V2662" s="11"/>
      <c r="W2662" s="27" t="s">
        <v>8673</v>
      </c>
      <c r="X2662" s="27"/>
      <c r="Y2662" s="27" t="s">
        <v>9755</v>
      </c>
      <c r="Z2662" s="27" t="s">
        <v>9755</v>
      </c>
      <c r="AA2662" s="27" t="s">
        <v>7484</v>
      </c>
    </row>
    <row r="2663" spans="1:27" ht="37.5" x14ac:dyDescent="0.3">
      <c r="A2663" s="11" t="s">
        <v>6423</v>
      </c>
      <c r="B2663" s="27"/>
      <c r="M2663" s="22" t="str">
        <f t="shared" si="47"/>
        <v xml:space="preserve">TOYOTA : CALDINA - VARIOS |  :  -  |  :  - </v>
      </c>
      <c r="N2663" s="12" t="s">
        <v>1008</v>
      </c>
      <c r="O2663" s="12"/>
      <c r="P2663" s="12"/>
      <c r="Q2663" s="12" t="s">
        <v>10465</v>
      </c>
      <c r="R2663" s="11"/>
      <c r="S2663" s="11"/>
      <c r="T2663" s="11" t="s">
        <v>1021</v>
      </c>
      <c r="U2663" s="11"/>
      <c r="V2663" s="11"/>
      <c r="W2663" s="27" t="s">
        <v>8674</v>
      </c>
      <c r="X2663" s="27"/>
      <c r="Y2663" s="27" t="s">
        <v>9756</v>
      </c>
      <c r="Z2663" s="27" t="s">
        <v>9756</v>
      </c>
      <c r="AA2663" s="27" t="s">
        <v>7168</v>
      </c>
    </row>
    <row r="2664" spans="1:27" ht="37.5" x14ac:dyDescent="0.3">
      <c r="A2664" s="11" t="s">
        <v>6424</v>
      </c>
      <c r="B2664" s="27" t="s">
        <v>11300</v>
      </c>
      <c r="M2664" s="22" t="str">
        <f t="shared" si="47"/>
        <v xml:space="preserve">CHANGHE : VARIOS - VARIOS |  :  -  |  :  - </v>
      </c>
      <c r="N2664" s="12" t="s">
        <v>1024</v>
      </c>
      <c r="O2664" s="12"/>
      <c r="P2664" s="12"/>
      <c r="Q2664" s="12" t="s">
        <v>1021</v>
      </c>
      <c r="R2664" s="11"/>
      <c r="S2664" s="11"/>
      <c r="T2664" s="11" t="s">
        <v>1021</v>
      </c>
      <c r="U2664" s="11"/>
      <c r="V2664" s="11"/>
      <c r="W2664" s="27" t="s">
        <v>8675</v>
      </c>
      <c r="X2664" s="27"/>
      <c r="Y2664" s="27" t="s">
        <v>9757</v>
      </c>
      <c r="Z2664" s="27" t="s">
        <v>9757</v>
      </c>
      <c r="AA2664" s="27" t="s">
        <v>7321</v>
      </c>
    </row>
    <row r="2665" spans="1:27" ht="37.5" x14ac:dyDescent="0.3">
      <c r="A2665" s="11" t="s">
        <v>6425</v>
      </c>
      <c r="B2665" s="27" t="s">
        <v>11307</v>
      </c>
      <c r="M2665" s="22" t="str">
        <f t="shared" si="47"/>
        <v xml:space="preserve">HYUNDAI : EXEL - VARIOS |  :  -  |  :  - </v>
      </c>
      <c r="N2665" s="12" t="s">
        <v>1002</v>
      </c>
      <c r="O2665" s="12"/>
      <c r="P2665" s="12"/>
      <c r="Q2665" s="12" t="s">
        <v>1894</v>
      </c>
      <c r="R2665" s="11"/>
      <c r="S2665" s="11"/>
      <c r="T2665" s="11" t="s">
        <v>1021</v>
      </c>
      <c r="U2665" s="11"/>
      <c r="V2665" s="11"/>
      <c r="W2665" s="27" t="s">
        <v>7669</v>
      </c>
      <c r="X2665" s="27"/>
      <c r="Y2665" s="27" t="s">
        <v>9758</v>
      </c>
      <c r="Z2665" s="27" t="s">
        <v>9758</v>
      </c>
      <c r="AA2665" s="27" t="s">
        <v>7321</v>
      </c>
    </row>
    <row r="2666" spans="1:27" ht="37.5" x14ac:dyDescent="0.3">
      <c r="A2666" s="11" t="s">
        <v>6426</v>
      </c>
      <c r="B2666" s="27" t="s">
        <v>11307</v>
      </c>
      <c r="M2666" s="22" t="str">
        <f t="shared" si="47"/>
        <v xml:space="preserve">TOYOTA : VARIOS - VARIOS |  :  -  |  :  - </v>
      </c>
      <c r="N2666" s="12" t="s">
        <v>1008</v>
      </c>
      <c r="O2666" s="12"/>
      <c r="P2666" s="12"/>
      <c r="Q2666" s="12" t="s">
        <v>1021</v>
      </c>
      <c r="R2666" s="11"/>
      <c r="S2666" s="11"/>
      <c r="T2666" s="11" t="s">
        <v>1021</v>
      </c>
      <c r="U2666" s="11"/>
      <c r="V2666" s="11"/>
      <c r="W2666" s="27" t="s">
        <v>8676</v>
      </c>
      <c r="X2666" s="27"/>
      <c r="Y2666" s="27" t="s">
        <v>9759</v>
      </c>
      <c r="Z2666" s="27" t="s">
        <v>9759</v>
      </c>
      <c r="AA2666" s="27" t="s">
        <v>7321</v>
      </c>
    </row>
    <row r="2667" spans="1:27" x14ac:dyDescent="0.3">
      <c r="A2667" s="11" t="s">
        <v>6427</v>
      </c>
      <c r="B2667" s="27" t="s">
        <v>11307</v>
      </c>
      <c r="M2667" s="22" t="str">
        <f t="shared" si="47"/>
        <v xml:space="preserve">VARIOS : VARIOS - VARIOS |  :  -  |  :  - </v>
      </c>
      <c r="N2667" s="12" t="s">
        <v>1021</v>
      </c>
      <c r="O2667" s="12"/>
      <c r="P2667" s="12"/>
      <c r="Q2667" s="12" t="s">
        <v>1021</v>
      </c>
      <c r="R2667" s="11"/>
      <c r="S2667" s="11"/>
      <c r="T2667" s="11" t="s">
        <v>1021</v>
      </c>
      <c r="U2667" s="11"/>
      <c r="V2667" s="11"/>
      <c r="W2667" s="27" t="s">
        <v>8677</v>
      </c>
      <c r="X2667" s="27"/>
      <c r="Y2667" s="27" t="s">
        <v>9760</v>
      </c>
      <c r="Z2667" s="27" t="s">
        <v>9760</v>
      </c>
      <c r="AA2667" s="27" t="s">
        <v>7210</v>
      </c>
    </row>
    <row r="2668" spans="1:27" ht="37.5" x14ac:dyDescent="0.3">
      <c r="A2668" s="11" t="s">
        <v>6428</v>
      </c>
      <c r="B2668" s="27" t="s">
        <v>11364</v>
      </c>
      <c r="M2668" s="22" t="str">
        <f t="shared" si="47"/>
        <v xml:space="preserve">TOYOTA : VARIOS - VARIOS |  :  -  |  :  - </v>
      </c>
      <c r="N2668" s="12" t="s">
        <v>1008</v>
      </c>
      <c r="O2668" s="12"/>
      <c r="P2668" s="12"/>
      <c r="Q2668" s="12" t="s">
        <v>1021</v>
      </c>
      <c r="R2668" s="11"/>
      <c r="S2668" s="11"/>
      <c r="T2668" s="11" t="s">
        <v>1021</v>
      </c>
      <c r="U2668" s="11"/>
      <c r="V2668" s="11"/>
      <c r="W2668" s="27" t="s">
        <v>8678</v>
      </c>
      <c r="X2668" s="27"/>
      <c r="Y2668" s="27" t="s">
        <v>9761</v>
      </c>
      <c r="Z2668" s="27" t="s">
        <v>9761</v>
      </c>
      <c r="AA2668" s="27" t="s">
        <v>7321</v>
      </c>
    </row>
    <row r="2669" spans="1:27" ht="37.5" x14ac:dyDescent="0.3">
      <c r="A2669" s="11" t="s">
        <v>6429</v>
      </c>
      <c r="B2669" s="27" t="s">
        <v>11315</v>
      </c>
      <c r="M2669" s="22" t="str">
        <f t="shared" si="47"/>
        <v xml:space="preserve">TOYOTA : COROLLA - VARIOS |  :  -  |  :  - </v>
      </c>
      <c r="N2669" s="12" t="s">
        <v>1008</v>
      </c>
      <c r="O2669" s="12"/>
      <c r="P2669" s="12"/>
      <c r="Q2669" s="12" t="s">
        <v>1682</v>
      </c>
      <c r="R2669" s="11"/>
      <c r="S2669" s="11"/>
      <c r="T2669" s="11" t="s">
        <v>1021</v>
      </c>
      <c r="U2669" s="11"/>
      <c r="V2669" s="11"/>
      <c r="W2669" s="27" t="s">
        <v>8679</v>
      </c>
      <c r="X2669" s="27"/>
      <c r="Y2669" s="27" t="s">
        <v>9762</v>
      </c>
      <c r="Z2669" s="27" t="s">
        <v>9762</v>
      </c>
      <c r="AA2669" s="27" t="s">
        <v>7321</v>
      </c>
    </row>
    <row r="2670" spans="1:27" ht="37.5" x14ac:dyDescent="0.3">
      <c r="A2670" s="11" t="s">
        <v>6430</v>
      </c>
      <c r="B2670" s="27" t="s">
        <v>11307</v>
      </c>
      <c r="M2670" s="22" t="str">
        <f t="shared" si="47"/>
        <v xml:space="preserve">TOYOTA : VARIOS - VARIOS |  :  -  |  :  - </v>
      </c>
      <c r="N2670" s="12" t="s">
        <v>1008</v>
      </c>
      <c r="O2670" s="12"/>
      <c r="P2670" s="12"/>
      <c r="Q2670" s="12" t="s">
        <v>1021</v>
      </c>
      <c r="R2670" s="11"/>
      <c r="S2670" s="11"/>
      <c r="T2670" s="11" t="s">
        <v>1021</v>
      </c>
      <c r="U2670" s="11"/>
      <c r="V2670" s="11"/>
      <c r="W2670" s="27" t="s">
        <v>8680</v>
      </c>
      <c r="X2670" s="27"/>
      <c r="Y2670" s="27" t="s">
        <v>9763</v>
      </c>
      <c r="Z2670" s="27" t="s">
        <v>9763</v>
      </c>
      <c r="AA2670" s="27" t="s">
        <v>7321</v>
      </c>
    </row>
    <row r="2671" spans="1:27" ht="37.5" x14ac:dyDescent="0.3">
      <c r="A2671" s="11" t="s">
        <v>6431</v>
      </c>
      <c r="B2671" s="27" t="s">
        <v>11307</v>
      </c>
      <c r="M2671" s="22" t="str">
        <f t="shared" si="47"/>
        <v xml:space="preserve">CHEVROLET : SAIL - VARIOS |  :  -  |  :  - </v>
      </c>
      <c r="N2671" s="12" t="s">
        <v>1005</v>
      </c>
      <c r="O2671" s="12"/>
      <c r="P2671" s="12"/>
      <c r="Q2671" s="12" t="s">
        <v>1645</v>
      </c>
      <c r="R2671" s="11"/>
      <c r="S2671" s="11"/>
      <c r="T2671" s="11" t="s">
        <v>1021</v>
      </c>
      <c r="U2671" s="11"/>
      <c r="V2671" s="11"/>
      <c r="W2671" s="27" t="s">
        <v>8681</v>
      </c>
      <c r="X2671" s="27"/>
      <c r="Y2671" s="27" t="s">
        <v>9764</v>
      </c>
      <c r="Z2671" s="27" t="s">
        <v>9764</v>
      </c>
      <c r="AA2671" s="27" t="s">
        <v>7321</v>
      </c>
    </row>
    <row r="2672" spans="1:27" x14ac:dyDescent="0.3">
      <c r="A2672" s="11" t="s">
        <v>6432</v>
      </c>
      <c r="B2672" s="27" t="s">
        <v>11307</v>
      </c>
      <c r="M2672" s="22" t="str">
        <f t="shared" si="47"/>
        <v xml:space="preserve">NISSAN : VARIOS - VARIOS |  :  -  |  :  - </v>
      </c>
      <c r="N2672" s="12" t="s">
        <v>1003</v>
      </c>
      <c r="O2672" s="12"/>
      <c r="P2672" s="12"/>
      <c r="Q2672" s="12" t="s">
        <v>1021</v>
      </c>
      <c r="R2672" s="11"/>
      <c r="S2672" s="11"/>
      <c r="T2672" s="11" t="s">
        <v>1021</v>
      </c>
      <c r="U2672" s="11"/>
      <c r="V2672" s="11"/>
      <c r="W2672" s="27" t="s">
        <v>8682</v>
      </c>
      <c r="X2672" s="27"/>
      <c r="Y2672" s="27" t="s">
        <v>9765</v>
      </c>
      <c r="Z2672" s="27" t="s">
        <v>9765</v>
      </c>
      <c r="AA2672" s="27"/>
    </row>
    <row r="2673" spans="1:27" x14ac:dyDescent="0.3">
      <c r="A2673" s="11" t="s">
        <v>6433</v>
      </c>
      <c r="B2673" s="27" t="s">
        <v>11307</v>
      </c>
      <c r="M2673" s="22" t="str">
        <f t="shared" si="47"/>
        <v xml:space="preserve">TOYOTA : VARIOS - 2E,3E |  :  -  |  :  - </v>
      </c>
      <c r="N2673" s="12" t="s">
        <v>1008</v>
      </c>
      <c r="O2673" s="12"/>
      <c r="P2673" s="12"/>
      <c r="Q2673" s="12" t="s">
        <v>1021</v>
      </c>
      <c r="R2673" s="11"/>
      <c r="S2673" s="11"/>
      <c r="T2673" s="11" t="s">
        <v>11045</v>
      </c>
      <c r="U2673" s="11"/>
      <c r="V2673" s="11"/>
      <c r="W2673" s="27" t="s">
        <v>8683</v>
      </c>
      <c r="X2673" s="27"/>
      <c r="Y2673" s="27" t="s">
        <v>9766</v>
      </c>
      <c r="Z2673" s="27" t="s">
        <v>9766</v>
      </c>
      <c r="AA2673" s="27"/>
    </row>
    <row r="2674" spans="1:27" ht="37.5" x14ac:dyDescent="0.3">
      <c r="A2674" s="11" t="s">
        <v>6434</v>
      </c>
      <c r="B2674" s="27" t="s">
        <v>11307</v>
      </c>
      <c r="M2674" s="22" t="str">
        <f t="shared" si="47"/>
        <v xml:space="preserve">TOYOTA : VARIOS - VARIOS |  :  -  |  :  - </v>
      </c>
      <c r="N2674" s="12" t="s">
        <v>1008</v>
      </c>
      <c r="O2674" s="12"/>
      <c r="P2674" s="12"/>
      <c r="Q2674" s="12" t="s">
        <v>1021</v>
      </c>
      <c r="R2674" s="11"/>
      <c r="S2674" s="11"/>
      <c r="T2674" s="11" t="s">
        <v>1021</v>
      </c>
      <c r="U2674" s="11"/>
      <c r="V2674" s="11"/>
      <c r="W2674" s="27" t="s">
        <v>8684</v>
      </c>
      <c r="X2674" s="27"/>
      <c r="Y2674" s="27" t="s">
        <v>9767</v>
      </c>
      <c r="Z2674" s="27" t="s">
        <v>9767</v>
      </c>
      <c r="AA2674" s="27" t="s">
        <v>7321</v>
      </c>
    </row>
    <row r="2675" spans="1:27" x14ac:dyDescent="0.3">
      <c r="A2675" s="11" t="s">
        <v>6435</v>
      </c>
      <c r="B2675" s="27" t="s">
        <v>11307</v>
      </c>
      <c r="M2675" s="22" t="str">
        <f t="shared" si="47"/>
        <v xml:space="preserve">VARIOS : VARIOS - VARIOS |  :  -  |  :  - </v>
      </c>
      <c r="N2675" s="12" t="s">
        <v>1021</v>
      </c>
      <c r="O2675" s="12"/>
      <c r="P2675" s="12"/>
      <c r="Q2675" s="12" t="s">
        <v>1021</v>
      </c>
      <c r="R2675" s="11"/>
      <c r="S2675" s="11"/>
      <c r="T2675" s="11" t="s">
        <v>1021</v>
      </c>
      <c r="U2675" s="11"/>
      <c r="V2675" s="11"/>
      <c r="W2675" s="27" t="s">
        <v>8685</v>
      </c>
      <c r="X2675" s="27"/>
      <c r="Y2675" s="27" t="s">
        <v>9768</v>
      </c>
      <c r="Z2675" s="27" t="s">
        <v>9768</v>
      </c>
      <c r="AA2675" s="27"/>
    </row>
    <row r="2676" spans="1:27" ht="37.5" x14ac:dyDescent="0.3">
      <c r="A2676" s="11" t="s">
        <v>6436</v>
      </c>
      <c r="B2676" s="27" t="s">
        <v>11307</v>
      </c>
      <c r="M2676" s="22" t="str">
        <f t="shared" si="47"/>
        <v xml:space="preserve">HYUNDAI : ACCENT - VARIOS | MITSUBISHI :  -  |  :  - </v>
      </c>
      <c r="N2676" s="12" t="s">
        <v>1002</v>
      </c>
      <c r="O2676" s="12" t="s">
        <v>1004</v>
      </c>
      <c r="P2676" s="12"/>
      <c r="Q2676" s="12" t="s">
        <v>1609</v>
      </c>
      <c r="R2676" s="11"/>
      <c r="S2676" s="11"/>
      <c r="T2676" s="11" t="s">
        <v>1021</v>
      </c>
      <c r="U2676" s="11"/>
      <c r="V2676" s="11"/>
      <c r="W2676" s="27" t="s">
        <v>8686</v>
      </c>
      <c r="X2676" s="27"/>
      <c r="Y2676" s="27" t="s">
        <v>9769</v>
      </c>
      <c r="Z2676" s="27" t="s">
        <v>9769</v>
      </c>
      <c r="AA2676" s="27" t="s">
        <v>7321</v>
      </c>
    </row>
    <row r="2677" spans="1:27" ht="37.5" x14ac:dyDescent="0.3">
      <c r="A2677" s="11" t="s">
        <v>6437</v>
      </c>
      <c r="B2677" s="27" t="s">
        <v>11307</v>
      </c>
      <c r="M2677" s="22" t="str">
        <f t="shared" si="47"/>
        <v xml:space="preserve">HYUNDAI : EXEL - VARIOS | MITSUBISHI :  -  |  :  - </v>
      </c>
      <c r="N2677" s="12" t="s">
        <v>1002</v>
      </c>
      <c r="O2677" s="12" t="s">
        <v>1004</v>
      </c>
      <c r="P2677" s="12"/>
      <c r="Q2677" s="12" t="s">
        <v>1894</v>
      </c>
      <c r="R2677" s="11"/>
      <c r="S2677" s="11"/>
      <c r="T2677" s="11" t="s">
        <v>1021</v>
      </c>
      <c r="U2677" s="11"/>
      <c r="V2677" s="11"/>
      <c r="W2677" s="27" t="s">
        <v>8687</v>
      </c>
      <c r="X2677" s="27"/>
      <c r="Y2677" s="27" t="s">
        <v>9770</v>
      </c>
      <c r="Z2677" s="27" t="s">
        <v>9770</v>
      </c>
      <c r="AA2677" s="27" t="s">
        <v>7321</v>
      </c>
    </row>
    <row r="2678" spans="1:27" ht="37.5" x14ac:dyDescent="0.3">
      <c r="A2678" s="11" t="s">
        <v>6438</v>
      </c>
      <c r="B2678" s="27" t="s">
        <v>11307</v>
      </c>
      <c r="M2678" s="22" t="str">
        <f t="shared" si="47"/>
        <v xml:space="preserve">VARIOS : VARIOS - VARIOS |  :  -  |  :  - </v>
      </c>
      <c r="N2678" s="12" t="s">
        <v>1021</v>
      </c>
      <c r="O2678" s="12"/>
      <c r="P2678" s="12"/>
      <c r="Q2678" s="12" t="s">
        <v>1021</v>
      </c>
      <c r="R2678" s="11"/>
      <c r="S2678" s="11"/>
      <c r="T2678" s="11" t="s">
        <v>1021</v>
      </c>
      <c r="U2678" s="11"/>
      <c r="V2678" s="11"/>
      <c r="W2678" s="27" t="s">
        <v>7590</v>
      </c>
      <c r="X2678" s="27"/>
      <c r="Y2678" s="27" t="s">
        <v>9771</v>
      </c>
      <c r="Z2678" s="27" t="s">
        <v>9771</v>
      </c>
      <c r="AA2678" s="27" t="s">
        <v>7485</v>
      </c>
    </row>
    <row r="2679" spans="1:27" ht="37.5" x14ac:dyDescent="0.3">
      <c r="A2679" s="11" t="s">
        <v>6439</v>
      </c>
      <c r="B2679" s="27" t="s">
        <v>11307</v>
      </c>
      <c r="M2679" s="22" t="str">
        <f t="shared" si="47"/>
        <v xml:space="preserve">TOYOTA : VARIOS - 1C,2C | NISSAN : VARIOS - CD20,CD17 |  :  - </v>
      </c>
      <c r="N2679" s="12" t="s">
        <v>1008</v>
      </c>
      <c r="O2679" s="12" t="s">
        <v>1003</v>
      </c>
      <c r="P2679" s="12"/>
      <c r="Q2679" s="12" t="s">
        <v>1021</v>
      </c>
      <c r="R2679" s="11" t="s">
        <v>1021</v>
      </c>
      <c r="S2679" s="11"/>
      <c r="T2679" s="11" t="s">
        <v>3186</v>
      </c>
      <c r="U2679" s="11" t="s">
        <v>11046</v>
      </c>
      <c r="V2679" s="11"/>
      <c r="W2679" s="27" t="s">
        <v>8688</v>
      </c>
      <c r="X2679" s="27"/>
      <c r="Y2679" s="27" t="s">
        <v>9772</v>
      </c>
      <c r="Z2679" s="27" t="s">
        <v>9772</v>
      </c>
      <c r="AA2679" s="27" t="s">
        <v>7168</v>
      </c>
    </row>
    <row r="2680" spans="1:27" ht="37.5" x14ac:dyDescent="0.3">
      <c r="A2680" s="11" t="s">
        <v>6440</v>
      </c>
      <c r="B2680" s="27"/>
      <c r="M2680" s="22" t="str">
        <f t="shared" si="47"/>
        <v xml:space="preserve">VARIOS : VARIOS - VARIOS |  :  -  |  :  - </v>
      </c>
      <c r="N2680" s="12" t="s">
        <v>1021</v>
      </c>
      <c r="O2680" s="12"/>
      <c r="P2680" s="12"/>
      <c r="Q2680" s="12" t="s">
        <v>1021</v>
      </c>
      <c r="R2680" s="11"/>
      <c r="S2680" s="11"/>
      <c r="T2680" s="11" t="s">
        <v>1021</v>
      </c>
      <c r="U2680" s="11"/>
      <c r="V2680" s="11"/>
      <c r="W2680" s="27" t="s">
        <v>7590</v>
      </c>
      <c r="X2680" s="27"/>
      <c r="Y2680" s="27" t="s">
        <v>9773</v>
      </c>
      <c r="Z2680" s="27" t="s">
        <v>9773</v>
      </c>
      <c r="AA2680" s="27" t="s">
        <v>7486</v>
      </c>
    </row>
    <row r="2681" spans="1:27" x14ac:dyDescent="0.3">
      <c r="A2681" s="11" t="s">
        <v>6441</v>
      </c>
      <c r="B2681" s="27" t="s">
        <v>11307</v>
      </c>
      <c r="M2681" s="22" t="str">
        <f t="shared" si="47"/>
        <v xml:space="preserve">TOYOTA : CARINA, COROLLA - VARIOS |  :  -  |  :  - </v>
      </c>
      <c r="N2681" s="12" t="s">
        <v>1008</v>
      </c>
      <c r="O2681" s="12"/>
      <c r="P2681" s="12"/>
      <c r="Q2681" s="12" t="s">
        <v>11047</v>
      </c>
      <c r="R2681" s="11"/>
      <c r="S2681" s="11"/>
      <c r="T2681" s="11" t="s">
        <v>1021</v>
      </c>
      <c r="U2681" s="11"/>
      <c r="V2681" s="11"/>
      <c r="W2681" s="27" t="s">
        <v>7686</v>
      </c>
      <c r="X2681" s="27"/>
      <c r="Y2681" s="27" t="s">
        <v>9774</v>
      </c>
      <c r="Z2681" s="27" t="s">
        <v>9774</v>
      </c>
      <c r="AA2681" s="27" t="s">
        <v>7487</v>
      </c>
    </row>
    <row r="2682" spans="1:27" ht="37.5" x14ac:dyDescent="0.3">
      <c r="A2682" s="11" t="s">
        <v>6442</v>
      </c>
      <c r="B2682" s="27" t="s">
        <v>11307</v>
      </c>
      <c r="M2682" s="22" t="str">
        <f t="shared" si="47"/>
        <v xml:space="preserve">JAC : VARIOS - VARIOS | CHANGHE : VARIOS - VARIOS |  :  - </v>
      </c>
      <c r="N2682" s="12" t="s">
        <v>1015</v>
      </c>
      <c r="O2682" s="12" t="s">
        <v>1024</v>
      </c>
      <c r="P2682" s="12"/>
      <c r="Q2682" s="12" t="s">
        <v>1021</v>
      </c>
      <c r="R2682" s="11" t="s">
        <v>1021</v>
      </c>
      <c r="S2682" s="11"/>
      <c r="T2682" s="11" t="s">
        <v>1021</v>
      </c>
      <c r="U2682" s="11" t="s">
        <v>1021</v>
      </c>
      <c r="V2682" s="11"/>
      <c r="W2682" s="27" t="s">
        <v>8689</v>
      </c>
      <c r="X2682" s="27"/>
      <c r="Y2682" s="27" t="s">
        <v>9775</v>
      </c>
      <c r="Z2682" s="27" t="s">
        <v>9775</v>
      </c>
      <c r="AA2682" s="27" t="s">
        <v>7321</v>
      </c>
    </row>
    <row r="2683" spans="1:27" ht="37.5" x14ac:dyDescent="0.3">
      <c r="A2683" s="11" t="s">
        <v>6443</v>
      </c>
      <c r="B2683" s="27" t="s">
        <v>11307</v>
      </c>
      <c r="M2683" s="22" t="str">
        <f t="shared" si="47"/>
        <v>NISSAN : TIIDA - VARIOS | MAZDA : VARIOS - VARIOS | CHANGHE : VARIOS - VARIOS</v>
      </c>
      <c r="N2683" s="12" t="s">
        <v>1003</v>
      </c>
      <c r="O2683" s="12" t="s">
        <v>2257</v>
      </c>
      <c r="P2683" s="12" t="s">
        <v>1024</v>
      </c>
      <c r="Q2683" s="12" t="s">
        <v>1767</v>
      </c>
      <c r="R2683" s="11" t="s">
        <v>1021</v>
      </c>
      <c r="S2683" s="11" t="s">
        <v>1021</v>
      </c>
      <c r="T2683" s="11" t="s">
        <v>1021</v>
      </c>
      <c r="U2683" s="11" t="s">
        <v>1021</v>
      </c>
      <c r="V2683" s="11" t="s">
        <v>1021</v>
      </c>
      <c r="W2683" s="27" t="s">
        <v>8690</v>
      </c>
      <c r="X2683" s="27"/>
      <c r="Y2683" s="27" t="s">
        <v>9776</v>
      </c>
      <c r="Z2683" s="27" t="s">
        <v>9776</v>
      </c>
      <c r="AA2683" s="27" t="s">
        <v>7321</v>
      </c>
    </row>
    <row r="2684" spans="1:27" ht="37.5" x14ac:dyDescent="0.3">
      <c r="A2684" s="11" t="s">
        <v>6444</v>
      </c>
      <c r="B2684" s="27" t="s">
        <v>11307</v>
      </c>
      <c r="M2684" s="22" t="str">
        <f t="shared" si="47"/>
        <v xml:space="preserve">TOYOTA : VARIOS - VARIOS |  :  -  |  :  - </v>
      </c>
      <c r="N2684" s="12" t="s">
        <v>1008</v>
      </c>
      <c r="O2684" s="12"/>
      <c r="P2684" s="12"/>
      <c r="Q2684" s="12" t="s">
        <v>1021</v>
      </c>
      <c r="R2684" s="11"/>
      <c r="S2684" s="11"/>
      <c r="T2684" s="11" t="s">
        <v>1021</v>
      </c>
      <c r="U2684" s="11"/>
      <c r="V2684" s="11"/>
      <c r="W2684" s="27" t="s">
        <v>8691</v>
      </c>
      <c r="X2684" s="27"/>
      <c r="Y2684" s="27">
        <v>63961</v>
      </c>
      <c r="Z2684" s="27">
        <v>63961</v>
      </c>
      <c r="AA2684" s="27" t="s">
        <v>7168</v>
      </c>
    </row>
    <row r="2685" spans="1:27" ht="37.5" x14ac:dyDescent="0.3">
      <c r="A2685" s="11" t="s">
        <v>6445</v>
      </c>
      <c r="B2685" s="27" t="s">
        <v>11307</v>
      </c>
      <c r="M2685" s="22" t="str">
        <f t="shared" si="47"/>
        <v xml:space="preserve">TOYOTA : CALDINA - VARIOS |  :  -  |  :  - </v>
      </c>
      <c r="N2685" s="12" t="s">
        <v>1008</v>
      </c>
      <c r="O2685" s="12"/>
      <c r="P2685" s="12"/>
      <c r="Q2685" s="12" t="s">
        <v>10465</v>
      </c>
      <c r="R2685" s="11"/>
      <c r="S2685" s="11"/>
      <c r="T2685" s="11" t="s">
        <v>1021</v>
      </c>
      <c r="U2685" s="11"/>
      <c r="V2685" s="11"/>
      <c r="W2685" s="27" t="s">
        <v>8692</v>
      </c>
      <c r="X2685" s="27"/>
      <c r="Y2685" s="27" t="s">
        <v>9777</v>
      </c>
      <c r="Z2685" s="27" t="s">
        <v>9777</v>
      </c>
      <c r="AA2685" s="27" t="s">
        <v>7321</v>
      </c>
    </row>
    <row r="2686" spans="1:27" ht="37.5" x14ac:dyDescent="0.3">
      <c r="A2686" s="11" t="s">
        <v>6446</v>
      </c>
      <c r="B2686" s="27" t="s">
        <v>11307</v>
      </c>
      <c r="M2686" s="22" t="str">
        <f t="shared" si="47"/>
        <v xml:space="preserve">NISSAN : SUNNY - VARIOS |  :  -  |  :  - </v>
      </c>
      <c r="N2686" s="12" t="s">
        <v>1003</v>
      </c>
      <c r="O2686" s="12"/>
      <c r="P2686" s="12"/>
      <c r="Q2686" s="12" t="s">
        <v>1619</v>
      </c>
      <c r="R2686" s="11"/>
      <c r="S2686" s="11"/>
      <c r="T2686" s="11" t="s">
        <v>1021</v>
      </c>
      <c r="U2686" s="11"/>
      <c r="V2686" s="11"/>
      <c r="W2686" s="27" t="s">
        <v>7693</v>
      </c>
      <c r="X2686" s="27"/>
      <c r="Y2686" s="27" t="s">
        <v>9778</v>
      </c>
      <c r="Z2686" s="27" t="s">
        <v>9778</v>
      </c>
      <c r="AA2686" s="27" t="s">
        <v>7321</v>
      </c>
    </row>
    <row r="2687" spans="1:27" ht="37.5" x14ac:dyDescent="0.3">
      <c r="A2687" s="11" t="s">
        <v>6447</v>
      </c>
      <c r="B2687" s="27"/>
      <c r="M2687" s="22" t="str">
        <f t="shared" si="47"/>
        <v xml:space="preserve">TOYOTA : VARIOS - VARIOS |  :  -  |  :  - </v>
      </c>
      <c r="N2687" s="12" t="s">
        <v>1008</v>
      </c>
      <c r="O2687" s="12"/>
      <c r="P2687" s="12"/>
      <c r="Q2687" s="12" t="s">
        <v>1021</v>
      </c>
      <c r="R2687" s="11"/>
      <c r="S2687" s="11"/>
      <c r="T2687" s="11" t="s">
        <v>1021</v>
      </c>
      <c r="U2687" s="11"/>
      <c r="V2687" s="11"/>
      <c r="W2687" s="27" t="s">
        <v>8693</v>
      </c>
      <c r="X2687" s="27"/>
      <c r="Y2687" s="27" t="s">
        <v>9779</v>
      </c>
      <c r="Z2687" s="27" t="s">
        <v>9779</v>
      </c>
      <c r="AA2687" s="27" t="s">
        <v>7321</v>
      </c>
    </row>
    <row r="2688" spans="1:27" ht="37.5" x14ac:dyDescent="0.3">
      <c r="A2688" s="11" t="s">
        <v>6448</v>
      </c>
      <c r="B2688" s="27" t="s">
        <v>11307</v>
      </c>
      <c r="M2688" s="22" t="str">
        <f t="shared" si="47"/>
        <v xml:space="preserve">TOYOTA : VARIOS - VARIOS |  :  -  |  :  - </v>
      </c>
      <c r="N2688" s="12" t="s">
        <v>1008</v>
      </c>
      <c r="O2688" s="12"/>
      <c r="P2688" s="12"/>
      <c r="Q2688" s="12" t="s">
        <v>1021</v>
      </c>
      <c r="R2688" s="11"/>
      <c r="S2688" s="11"/>
      <c r="T2688" s="11" t="s">
        <v>1021</v>
      </c>
      <c r="U2688" s="11"/>
      <c r="V2688" s="11"/>
      <c r="W2688" s="27" t="s">
        <v>8694</v>
      </c>
      <c r="X2688" s="27"/>
      <c r="Y2688" s="27" t="s">
        <v>9780</v>
      </c>
      <c r="Z2688" s="27" t="s">
        <v>9780</v>
      </c>
      <c r="AA2688" s="27" t="s">
        <v>7321</v>
      </c>
    </row>
    <row r="2689" spans="1:27" ht="37.5" x14ac:dyDescent="0.3">
      <c r="A2689" s="11" t="s">
        <v>6449</v>
      </c>
      <c r="B2689" s="27" t="s">
        <v>11307</v>
      </c>
      <c r="M2689" s="22" t="str">
        <f t="shared" si="47"/>
        <v xml:space="preserve">TOYOTA : VARIOS - VARIOS |  :  -  |  :  - </v>
      </c>
      <c r="N2689" s="12" t="s">
        <v>1008</v>
      </c>
      <c r="O2689" s="12"/>
      <c r="P2689" s="12"/>
      <c r="Q2689" s="12" t="s">
        <v>1021</v>
      </c>
      <c r="R2689" s="11"/>
      <c r="S2689" s="11"/>
      <c r="T2689" s="11" t="s">
        <v>1021</v>
      </c>
      <c r="U2689" s="11"/>
      <c r="V2689" s="11"/>
      <c r="W2689" s="27" t="s">
        <v>8695</v>
      </c>
      <c r="X2689" s="27"/>
      <c r="Y2689" s="27" t="s">
        <v>9781</v>
      </c>
      <c r="Z2689" s="27" t="s">
        <v>9781</v>
      </c>
      <c r="AA2689" s="27" t="s">
        <v>7318</v>
      </c>
    </row>
    <row r="2690" spans="1:27" x14ac:dyDescent="0.3">
      <c r="A2690" s="11" t="s">
        <v>6450</v>
      </c>
      <c r="B2690" s="27" t="s">
        <v>11315</v>
      </c>
      <c r="M2690" s="22" t="str">
        <f t="shared" si="47"/>
        <v xml:space="preserve">FORD : VARIOS - VARIOS |  :  -  |  :  - </v>
      </c>
      <c r="N2690" s="12" t="s">
        <v>2259</v>
      </c>
      <c r="O2690" s="12"/>
      <c r="P2690" s="12"/>
      <c r="Q2690" s="12" t="s">
        <v>1021</v>
      </c>
      <c r="R2690" s="11"/>
      <c r="S2690" s="11"/>
      <c r="T2690" s="11" t="s">
        <v>1021</v>
      </c>
      <c r="U2690" s="11"/>
      <c r="V2690" s="11"/>
      <c r="W2690" s="27" t="s">
        <v>8696</v>
      </c>
      <c r="X2690" s="27"/>
      <c r="Y2690" s="27" t="s">
        <v>9782</v>
      </c>
      <c r="Z2690" s="27" t="s">
        <v>9782</v>
      </c>
      <c r="AA2690" s="27" t="s">
        <v>7488</v>
      </c>
    </row>
    <row r="2691" spans="1:27" x14ac:dyDescent="0.3">
      <c r="A2691" s="11" t="s">
        <v>6451</v>
      </c>
      <c r="B2691" s="27"/>
      <c r="M2691" s="22" t="str">
        <f t="shared" si="47"/>
        <v xml:space="preserve">VARIOS : VARIOS - VARIOS |  :  -  |  :  - </v>
      </c>
      <c r="N2691" s="12" t="s">
        <v>1021</v>
      </c>
      <c r="O2691" s="12"/>
      <c r="P2691" s="12"/>
      <c r="Q2691" s="12" t="s">
        <v>1021</v>
      </c>
      <c r="R2691" s="11"/>
      <c r="S2691" s="11"/>
      <c r="T2691" s="11" t="s">
        <v>1021</v>
      </c>
      <c r="U2691" s="11"/>
      <c r="V2691" s="11"/>
      <c r="W2691" s="27" t="s">
        <v>8697</v>
      </c>
      <c r="X2691" s="27"/>
      <c r="Y2691" s="27" t="s">
        <v>9371</v>
      </c>
      <c r="Z2691" s="27" t="s">
        <v>9371</v>
      </c>
      <c r="AA2691" s="27" t="s">
        <v>7210</v>
      </c>
    </row>
    <row r="2692" spans="1:27" ht="56.25" x14ac:dyDescent="0.3">
      <c r="A2692" s="11" t="s">
        <v>6452</v>
      </c>
      <c r="B2692" s="27" t="s">
        <v>11307</v>
      </c>
      <c r="M2692" s="22" t="str">
        <f t="shared" si="47"/>
        <v xml:space="preserve">VARIOS : VARIOS - VARIOS |  :  -  |  :  - </v>
      </c>
      <c r="N2692" s="12" t="s">
        <v>1021</v>
      </c>
      <c r="O2692" s="12"/>
      <c r="P2692" s="12"/>
      <c r="Q2692" s="12" t="s">
        <v>1021</v>
      </c>
      <c r="R2692" s="11"/>
      <c r="S2692" s="11"/>
      <c r="T2692" s="11" t="s">
        <v>1021</v>
      </c>
      <c r="U2692" s="11"/>
      <c r="V2692" s="11"/>
      <c r="W2692" s="27" t="s">
        <v>8698</v>
      </c>
      <c r="X2692" s="27"/>
      <c r="Y2692" s="27" t="s">
        <v>9783</v>
      </c>
      <c r="Z2692" s="27" t="s">
        <v>9783</v>
      </c>
      <c r="AA2692" s="27" t="s">
        <v>7489</v>
      </c>
    </row>
    <row r="2693" spans="1:27" x14ac:dyDescent="0.3">
      <c r="A2693" s="11" t="s">
        <v>6453</v>
      </c>
      <c r="B2693" s="27" t="s">
        <v>11307</v>
      </c>
      <c r="M2693" s="22" t="str">
        <f t="shared" si="47"/>
        <v xml:space="preserve">VARIOS : VARIOS - VARIOS |  :  -  |  :  - </v>
      </c>
      <c r="N2693" s="12" t="s">
        <v>1021</v>
      </c>
      <c r="O2693" s="12"/>
      <c r="P2693" s="12"/>
      <c r="Q2693" s="12" t="s">
        <v>1021</v>
      </c>
      <c r="R2693" s="11"/>
      <c r="S2693" s="11"/>
      <c r="T2693" s="11" t="s">
        <v>1021</v>
      </c>
      <c r="U2693" s="11"/>
      <c r="V2693" s="11"/>
      <c r="W2693" s="27" t="s">
        <v>8699</v>
      </c>
      <c r="X2693" s="27"/>
      <c r="Y2693" s="27" t="s">
        <v>9784</v>
      </c>
      <c r="Z2693" s="27" t="s">
        <v>9784</v>
      </c>
      <c r="AA2693" s="27" t="s">
        <v>7294</v>
      </c>
    </row>
    <row r="2694" spans="1:27" x14ac:dyDescent="0.3">
      <c r="A2694" s="11" t="s">
        <v>6454</v>
      </c>
      <c r="B2694" s="27" t="s">
        <v>11307</v>
      </c>
      <c r="M2694" s="22" t="str">
        <f t="shared" si="47"/>
        <v xml:space="preserve">HYUNDAI : VARIOS - VARIOS |  :  -  |  :  - </v>
      </c>
      <c r="N2694" s="12" t="s">
        <v>1002</v>
      </c>
      <c r="O2694" s="12"/>
      <c r="P2694" s="12"/>
      <c r="Q2694" s="12" t="s">
        <v>1021</v>
      </c>
      <c r="R2694" s="11"/>
      <c r="S2694" s="11"/>
      <c r="T2694" s="11" t="s">
        <v>1021</v>
      </c>
      <c r="U2694" s="11"/>
      <c r="V2694" s="11"/>
      <c r="W2694" s="27" t="s">
        <v>8239</v>
      </c>
      <c r="X2694" s="27"/>
      <c r="Y2694" s="27" t="s">
        <v>9785</v>
      </c>
      <c r="Z2694" s="27" t="s">
        <v>9785</v>
      </c>
      <c r="AA2694" s="27" t="s">
        <v>7190</v>
      </c>
    </row>
    <row r="2695" spans="1:27" x14ac:dyDescent="0.3">
      <c r="A2695" s="11" t="s">
        <v>6455</v>
      </c>
      <c r="B2695" s="27" t="s">
        <v>11300</v>
      </c>
      <c r="M2695" s="22" t="str">
        <f t="shared" si="47"/>
        <v xml:space="preserve">TOYOTA : COROLLA - CRESSIDA |  :  -  |  :  - </v>
      </c>
      <c r="N2695" s="12" t="s">
        <v>1008</v>
      </c>
      <c r="O2695" s="12"/>
      <c r="P2695" s="12"/>
      <c r="Q2695" s="12" t="s">
        <v>1682</v>
      </c>
      <c r="R2695" s="11"/>
      <c r="S2695" s="11"/>
      <c r="T2695" s="11" t="s">
        <v>3788</v>
      </c>
      <c r="U2695" s="11"/>
      <c r="V2695" s="11"/>
      <c r="W2695" s="27" t="s">
        <v>8241</v>
      </c>
      <c r="X2695" s="27"/>
      <c r="Y2695" s="27" t="s">
        <v>9786</v>
      </c>
      <c r="Z2695" s="27" t="s">
        <v>9786</v>
      </c>
      <c r="AA2695" s="27" t="s">
        <v>7190</v>
      </c>
    </row>
    <row r="2696" spans="1:27" x14ac:dyDescent="0.3">
      <c r="A2696" s="11" t="s">
        <v>6456</v>
      </c>
      <c r="B2696" s="27" t="s">
        <v>11307</v>
      </c>
      <c r="M2696" s="22" t="str">
        <f t="shared" si="47"/>
        <v xml:space="preserve">TOYOTA : COASTER - VARIOS |  :  -  |  :  - </v>
      </c>
      <c r="N2696" s="12" t="s">
        <v>1008</v>
      </c>
      <c r="O2696" s="12"/>
      <c r="P2696" s="12"/>
      <c r="Q2696" s="12" t="s">
        <v>1679</v>
      </c>
      <c r="R2696" s="11"/>
      <c r="S2696" s="11"/>
      <c r="T2696" s="11" t="s">
        <v>1021</v>
      </c>
      <c r="U2696" s="11"/>
      <c r="V2696" s="11"/>
      <c r="W2696" s="27" t="s">
        <v>8700</v>
      </c>
      <c r="X2696" s="27"/>
      <c r="Y2696" s="27">
        <v>2697</v>
      </c>
      <c r="Z2696" s="27">
        <v>2697</v>
      </c>
      <c r="AA2696" s="27" t="s">
        <v>7190</v>
      </c>
    </row>
    <row r="2697" spans="1:27" x14ac:dyDescent="0.3">
      <c r="A2697" s="11" t="s">
        <v>6457</v>
      </c>
      <c r="B2697" s="27" t="s">
        <v>11361</v>
      </c>
      <c r="M2697" s="22" t="str">
        <f t="shared" si="47"/>
        <v xml:space="preserve">NISSAN : FAIRLADY - VARIOS |  :  -  |  :  - </v>
      </c>
      <c r="N2697" s="12" t="s">
        <v>1003</v>
      </c>
      <c r="O2697" s="12"/>
      <c r="P2697" s="12"/>
      <c r="Q2697" s="12" t="s">
        <v>11048</v>
      </c>
      <c r="R2697" s="11"/>
      <c r="S2697" s="11"/>
      <c r="T2697" s="11" t="s">
        <v>1021</v>
      </c>
      <c r="U2697" s="11"/>
      <c r="V2697" s="11"/>
      <c r="W2697" s="27" t="s">
        <v>8295</v>
      </c>
      <c r="X2697" s="27"/>
      <c r="Y2697" s="27">
        <v>2483</v>
      </c>
      <c r="Z2697" s="27">
        <v>2483</v>
      </c>
      <c r="AA2697" s="27" t="s">
        <v>7203</v>
      </c>
    </row>
    <row r="2698" spans="1:27" x14ac:dyDescent="0.3">
      <c r="A2698" s="11" t="s">
        <v>6458</v>
      </c>
      <c r="B2698" s="27" t="s">
        <v>11315</v>
      </c>
      <c r="M2698" s="22" t="str">
        <f t="shared" si="47"/>
        <v xml:space="preserve">MAZDA : CAPELLA - VARIOS | KIA : PRIDE -  | FORD : FESTIVA - </v>
      </c>
      <c r="N2698" s="12" t="s">
        <v>2257</v>
      </c>
      <c r="O2698" s="12" t="s">
        <v>1001</v>
      </c>
      <c r="P2698" s="12" t="s">
        <v>2259</v>
      </c>
      <c r="Q2698" s="12" t="s">
        <v>10609</v>
      </c>
      <c r="R2698" s="11" t="s">
        <v>1596</v>
      </c>
      <c r="S2698" s="11" t="s">
        <v>10608</v>
      </c>
      <c r="T2698" s="11" t="s">
        <v>1021</v>
      </c>
      <c r="U2698" s="11"/>
      <c r="V2698" s="11"/>
      <c r="W2698" s="27" t="s">
        <v>7846</v>
      </c>
      <c r="X2698" s="27"/>
      <c r="Y2698" s="27" t="s">
        <v>9787</v>
      </c>
      <c r="Z2698" s="27" t="s">
        <v>9787</v>
      </c>
      <c r="AA2698" s="27" t="s">
        <v>7190</v>
      </c>
    </row>
    <row r="2699" spans="1:27" x14ac:dyDescent="0.3">
      <c r="A2699" s="11" t="s">
        <v>6459</v>
      </c>
      <c r="B2699" s="27" t="s">
        <v>11307</v>
      </c>
      <c r="M2699" s="22" t="str">
        <f t="shared" si="47"/>
        <v xml:space="preserve">VARIOS : VARIOS - VARIOS |  :  -  |  :  - </v>
      </c>
      <c r="N2699" s="12" t="s">
        <v>1021</v>
      </c>
      <c r="O2699" s="12"/>
      <c r="P2699" s="12"/>
      <c r="Q2699" s="12" t="s">
        <v>1021</v>
      </c>
      <c r="R2699" s="11"/>
      <c r="S2699" s="11"/>
      <c r="T2699" s="11" t="s">
        <v>1021</v>
      </c>
      <c r="U2699" s="11"/>
      <c r="V2699" s="11"/>
      <c r="W2699" s="27" t="s">
        <v>8243</v>
      </c>
      <c r="X2699" s="27"/>
      <c r="Y2699" s="27" t="s">
        <v>9313</v>
      </c>
      <c r="Z2699" s="27" t="s">
        <v>9313</v>
      </c>
      <c r="AA2699" s="27" t="s">
        <v>7210</v>
      </c>
    </row>
    <row r="2700" spans="1:27" x14ac:dyDescent="0.3">
      <c r="A2700" s="11" t="s">
        <v>6460</v>
      </c>
      <c r="B2700" s="27" t="s">
        <v>11307</v>
      </c>
      <c r="M2700" s="22" t="str">
        <f t="shared" si="47"/>
        <v xml:space="preserve">VARIOS : VARIOS - VARIOS |  :  -  |  :  - </v>
      </c>
      <c r="N2700" s="12" t="s">
        <v>1021</v>
      </c>
      <c r="O2700" s="12"/>
      <c r="P2700" s="12"/>
      <c r="Q2700" s="12" t="s">
        <v>1021</v>
      </c>
      <c r="R2700" s="11"/>
      <c r="S2700" s="11"/>
      <c r="T2700" s="11" t="s">
        <v>1021</v>
      </c>
      <c r="U2700" s="11"/>
      <c r="V2700" s="11"/>
      <c r="W2700" s="27" t="s">
        <v>8701</v>
      </c>
      <c r="X2700" s="27"/>
      <c r="Y2700" s="27">
        <v>2487</v>
      </c>
      <c r="Z2700" s="27">
        <v>2487</v>
      </c>
      <c r="AA2700" s="27" t="s">
        <v>7490</v>
      </c>
    </row>
    <row r="2701" spans="1:27" x14ac:dyDescent="0.3">
      <c r="A2701" s="11" t="s">
        <v>6461</v>
      </c>
      <c r="B2701" s="27" t="s">
        <v>11299</v>
      </c>
      <c r="M2701" s="22" t="str">
        <f t="shared" si="47"/>
        <v xml:space="preserve">VARIOS : VARIOS - VARIOS |  :  -  |  :  - </v>
      </c>
      <c r="N2701" s="12" t="s">
        <v>1021</v>
      </c>
      <c r="O2701" s="12"/>
      <c r="P2701" s="12"/>
      <c r="Q2701" s="12" t="s">
        <v>1021</v>
      </c>
      <c r="R2701" s="11"/>
      <c r="S2701" s="11"/>
      <c r="T2701" s="11" t="s">
        <v>1021</v>
      </c>
      <c r="U2701" s="11"/>
      <c r="V2701" s="11"/>
      <c r="W2701" s="27" t="s">
        <v>8624</v>
      </c>
      <c r="X2701" s="27"/>
      <c r="Y2701" s="27" t="s">
        <v>9788</v>
      </c>
      <c r="Z2701" s="27" t="s">
        <v>9788</v>
      </c>
      <c r="AA2701" s="27" t="s">
        <v>7491</v>
      </c>
    </row>
    <row r="2702" spans="1:27" x14ac:dyDescent="0.3">
      <c r="A2702" s="11" t="s">
        <v>6462</v>
      </c>
      <c r="B2702" s="27" t="s">
        <v>7527</v>
      </c>
      <c r="M2702" s="22" t="str">
        <f t="shared" si="47"/>
        <v xml:space="preserve">FIAT : VARIOS - VARIOS |  :  -  |  :  - </v>
      </c>
      <c r="N2702" s="12" t="s">
        <v>10548</v>
      </c>
      <c r="O2702" s="12"/>
      <c r="P2702" s="12"/>
      <c r="Q2702" s="12" t="s">
        <v>1021</v>
      </c>
      <c r="R2702" s="11"/>
      <c r="S2702" s="11"/>
      <c r="T2702" s="11" t="s">
        <v>1021</v>
      </c>
      <c r="U2702" s="11"/>
      <c r="V2702" s="11"/>
      <c r="W2702" s="27" t="s">
        <v>8252</v>
      </c>
      <c r="X2702" s="27"/>
      <c r="Y2702" s="27" t="s">
        <v>9789</v>
      </c>
      <c r="Z2702" s="27" t="s">
        <v>9789</v>
      </c>
      <c r="AA2702" s="27" t="s">
        <v>7492</v>
      </c>
    </row>
    <row r="2703" spans="1:27" x14ac:dyDescent="0.3">
      <c r="A2703" s="11" t="s">
        <v>6463</v>
      </c>
      <c r="B2703" s="27" t="s">
        <v>11307</v>
      </c>
      <c r="M2703" s="22" t="str">
        <f t="shared" si="47"/>
        <v xml:space="preserve">NISSAN : CIVILIAN - VARIOS |  :  -  |  :  - </v>
      </c>
      <c r="N2703" s="12" t="s">
        <v>1003</v>
      </c>
      <c r="O2703" s="12"/>
      <c r="P2703" s="12"/>
      <c r="Q2703" s="12" t="s">
        <v>4023</v>
      </c>
      <c r="R2703" s="11"/>
      <c r="S2703" s="11"/>
      <c r="T2703" s="11" t="s">
        <v>1021</v>
      </c>
      <c r="U2703" s="11"/>
      <c r="V2703" s="11"/>
      <c r="W2703" s="27" t="s">
        <v>7868</v>
      </c>
      <c r="X2703" s="27"/>
      <c r="Y2703" s="27" t="s">
        <v>9790</v>
      </c>
      <c r="Z2703" s="27" t="s">
        <v>9790</v>
      </c>
      <c r="AA2703" s="27" t="s">
        <v>7229</v>
      </c>
    </row>
    <row r="2704" spans="1:27" x14ac:dyDescent="0.3">
      <c r="A2704" s="11" t="s">
        <v>6464</v>
      </c>
      <c r="B2704" s="27" t="s">
        <v>7527</v>
      </c>
      <c r="M2704" s="22" t="str">
        <f t="shared" si="47"/>
        <v xml:space="preserve">VARIOS : VARIOS - VARIOS |  :  -  |  :  - </v>
      </c>
      <c r="N2704" s="12" t="s">
        <v>1021</v>
      </c>
      <c r="O2704" s="12"/>
      <c r="P2704" s="12"/>
      <c r="Q2704" s="12" t="s">
        <v>1021</v>
      </c>
      <c r="R2704" s="11"/>
      <c r="S2704" s="11"/>
      <c r="T2704" s="11" t="s">
        <v>1021</v>
      </c>
      <c r="U2704" s="11"/>
      <c r="V2704" s="11"/>
      <c r="W2704" s="27" t="s">
        <v>8570</v>
      </c>
      <c r="X2704" s="27"/>
      <c r="Y2704" s="27">
        <v>2471</v>
      </c>
      <c r="Z2704" s="27">
        <v>2471</v>
      </c>
      <c r="AA2704" s="27" t="s">
        <v>7416</v>
      </c>
    </row>
    <row r="2705" spans="1:27" x14ac:dyDescent="0.3">
      <c r="A2705" s="11" t="s">
        <v>6465</v>
      </c>
      <c r="B2705" s="27" t="s">
        <v>7527</v>
      </c>
      <c r="M2705" s="22" t="str">
        <f t="shared" si="47"/>
        <v xml:space="preserve">TOYOTA : COROLLA, CELICA, AVENSIS, RAV4 - VARIOS |  :  -  |  :  - </v>
      </c>
      <c r="N2705" s="12" t="s">
        <v>1008</v>
      </c>
      <c r="O2705" s="12"/>
      <c r="P2705" s="12"/>
      <c r="Q2705" s="12" t="s">
        <v>1829</v>
      </c>
      <c r="R2705" s="11"/>
      <c r="S2705" s="11"/>
      <c r="T2705" s="11" t="s">
        <v>1021</v>
      </c>
      <c r="U2705" s="11"/>
      <c r="V2705" s="11"/>
      <c r="W2705" s="27" t="s">
        <v>8702</v>
      </c>
      <c r="X2705" s="27"/>
      <c r="Y2705" s="27">
        <v>2781</v>
      </c>
      <c r="Z2705" s="27">
        <v>2781</v>
      </c>
      <c r="AA2705" s="27" t="s">
        <v>7257</v>
      </c>
    </row>
    <row r="2706" spans="1:27" x14ac:dyDescent="0.3">
      <c r="A2706" s="11" t="s">
        <v>6466</v>
      </c>
      <c r="B2706" s="27" t="s">
        <v>11307</v>
      </c>
      <c r="M2706" s="22" t="str">
        <f t="shared" si="47"/>
        <v xml:space="preserve">DAEWOO : VARIOS - VARIOS |  :  -  |  :  - </v>
      </c>
      <c r="N2706" s="12" t="s">
        <v>1006</v>
      </c>
      <c r="O2706" s="12"/>
      <c r="P2706" s="12"/>
      <c r="Q2706" s="12" t="s">
        <v>1021</v>
      </c>
      <c r="R2706" s="11"/>
      <c r="S2706" s="11"/>
      <c r="T2706" s="11" t="s">
        <v>1021</v>
      </c>
      <c r="U2706" s="11"/>
      <c r="V2706" s="11"/>
      <c r="W2706" s="27" t="s">
        <v>8576</v>
      </c>
      <c r="X2706" s="27"/>
      <c r="Y2706" s="27" t="s">
        <v>9791</v>
      </c>
      <c r="Z2706" s="27" t="s">
        <v>9791</v>
      </c>
      <c r="AA2706" s="27" t="s">
        <v>7199</v>
      </c>
    </row>
    <row r="2707" spans="1:27" x14ac:dyDescent="0.3">
      <c r="A2707" s="11" t="s">
        <v>6467</v>
      </c>
      <c r="B2707" s="27" t="s">
        <v>11307</v>
      </c>
      <c r="M2707" s="22" t="str">
        <f t="shared" si="47"/>
        <v xml:space="preserve">VARIOS : VARIOS - VARIOS |  :  -  |  :  - </v>
      </c>
      <c r="N2707" s="12" t="s">
        <v>1021</v>
      </c>
      <c r="O2707" s="12"/>
      <c r="P2707" s="12"/>
      <c r="Q2707" s="12" t="s">
        <v>1021</v>
      </c>
      <c r="R2707" s="11"/>
      <c r="S2707" s="11"/>
      <c r="T2707" s="11" t="s">
        <v>1021</v>
      </c>
      <c r="U2707" s="11"/>
      <c r="V2707" s="11"/>
      <c r="W2707" s="27" t="s">
        <v>8266</v>
      </c>
      <c r="X2707" s="27"/>
      <c r="Y2707" s="27" t="s">
        <v>9318</v>
      </c>
      <c r="Z2707" s="27" t="s">
        <v>9318</v>
      </c>
      <c r="AA2707" s="27" t="s">
        <v>7203</v>
      </c>
    </row>
    <row r="2708" spans="1:27" x14ac:dyDescent="0.3">
      <c r="A2708" s="11" t="s">
        <v>6468</v>
      </c>
      <c r="B2708" s="27" t="s">
        <v>7527</v>
      </c>
      <c r="M2708" s="22" t="str">
        <f t="shared" si="47"/>
        <v xml:space="preserve">TOYOTA : VARIOS - VARIOS |  :  -  |  :  - </v>
      </c>
      <c r="N2708" s="12" t="s">
        <v>1008</v>
      </c>
      <c r="O2708" s="12"/>
      <c r="P2708" s="12"/>
      <c r="Q2708" s="12" t="s">
        <v>1021</v>
      </c>
      <c r="R2708" s="11"/>
      <c r="S2708" s="11"/>
      <c r="T2708" s="11" t="s">
        <v>1021</v>
      </c>
      <c r="U2708" s="11"/>
      <c r="V2708" s="11"/>
      <c r="W2708" s="27" t="s">
        <v>8703</v>
      </c>
      <c r="X2708" s="27"/>
      <c r="Y2708" s="27">
        <v>3557</v>
      </c>
      <c r="Z2708" s="27">
        <v>3557</v>
      </c>
      <c r="AA2708" s="27" t="s">
        <v>7190</v>
      </c>
    </row>
    <row r="2709" spans="1:27" ht="37.5" x14ac:dyDescent="0.3">
      <c r="A2709" s="11" t="s">
        <v>6469</v>
      </c>
      <c r="B2709" s="27" t="s">
        <v>7527</v>
      </c>
      <c r="M2709" s="22" t="str">
        <f t="shared" si="47"/>
        <v xml:space="preserve">NISSAN : SENTRA, SUNNY, AD - VARIOS |  :  -  |  :  - </v>
      </c>
      <c r="N2709" s="12" t="s">
        <v>1003</v>
      </c>
      <c r="O2709" s="12"/>
      <c r="P2709" s="12"/>
      <c r="Q2709" s="12" t="s">
        <v>11049</v>
      </c>
      <c r="R2709" s="11"/>
      <c r="S2709" s="11"/>
      <c r="T2709" s="11" t="s">
        <v>1021</v>
      </c>
      <c r="U2709" s="11"/>
      <c r="V2709" s="11"/>
      <c r="W2709" s="27" t="s">
        <v>8704</v>
      </c>
      <c r="X2709" s="27"/>
      <c r="Y2709" s="27">
        <v>2996</v>
      </c>
      <c r="Z2709" s="27">
        <v>2996</v>
      </c>
      <c r="AA2709" s="27" t="s">
        <v>7493</v>
      </c>
    </row>
    <row r="2710" spans="1:27" x14ac:dyDescent="0.3">
      <c r="A2710" s="11" t="s">
        <v>6470</v>
      </c>
      <c r="B2710" s="27" t="s">
        <v>11307</v>
      </c>
      <c r="M2710" s="22" t="str">
        <f t="shared" si="47"/>
        <v xml:space="preserve">TOYOTA : VARIOS - VARIOS |  :  -  |  :  - </v>
      </c>
      <c r="N2710" s="12" t="s">
        <v>1008</v>
      </c>
      <c r="O2710" s="12"/>
      <c r="P2710" s="12"/>
      <c r="Q2710" s="12" t="s">
        <v>1021</v>
      </c>
      <c r="R2710" s="11"/>
      <c r="S2710" s="11"/>
      <c r="T2710" s="11" t="s">
        <v>1021</v>
      </c>
      <c r="U2710" s="11"/>
      <c r="V2710" s="11"/>
      <c r="W2710" s="27" t="s">
        <v>8393</v>
      </c>
      <c r="X2710" s="27"/>
      <c r="Y2710" s="27" t="s">
        <v>9792</v>
      </c>
      <c r="Z2710" s="27" t="s">
        <v>9792</v>
      </c>
      <c r="AA2710" s="27" t="s">
        <v>7373</v>
      </c>
    </row>
    <row r="2711" spans="1:27" x14ac:dyDescent="0.3">
      <c r="A2711" s="11" t="s">
        <v>6471</v>
      </c>
      <c r="B2711" s="27" t="s">
        <v>11307</v>
      </c>
      <c r="M2711" s="22" t="str">
        <f t="shared" si="47"/>
        <v xml:space="preserve">VARIOS : VARIOS - VARIOS |  :  -  |  :  - </v>
      </c>
      <c r="N2711" s="12" t="s">
        <v>1021</v>
      </c>
      <c r="O2711" s="12"/>
      <c r="P2711" s="12"/>
      <c r="Q2711" s="12" t="s">
        <v>1021</v>
      </c>
      <c r="R2711" s="11"/>
      <c r="S2711" s="11"/>
      <c r="T2711" s="11" t="s">
        <v>1021</v>
      </c>
      <c r="U2711" s="11"/>
      <c r="V2711" s="11"/>
      <c r="W2711" s="27" t="s">
        <v>8444</v>
      </c>
      <c r="X2711" s="27"/>
      <c r="Y2711" s="27" t="s">
        <v>9375</v>
      </c>
      <c r="Z2711" s="27" t="s">
        <v>9375</v>
      </c>
      <c r="AA2711" s="27"/>
    </row>
    <row r="2712" spans="1:27" x14ac:dyDescent="0.3">
      <c r="A2712" s="11" t="s">
        <v>6472</v>
      </c>
      <c r="B2712" s="27" t="s">
        <v>11307</v>
      </c>
      <c r="M2712" s="22" t="str">
        <f t="shared" si="47"/>
        <v xml:space="preserve">VARIOS : VARIOS - VARIOS |  :  -  |  :  - </v>
      </c>
      <c r="N2712" s="12" t="s">
        <v>1021</v>
      </c>
      <c r="O2712" s="12"/>
      <c r="P2712" s="12"/>
      <c r="Q2712" s="12" t="s">
        <v>1021</v>
      </c>
      <c r="R2712" s="11"/>
      <c r="S2712" s="11"/>
      <c r="T2712" s="11" t="s">
        <v>1021</v>
      </c>
      <c r="U2712" s="11"/>
      <c r="V2712" s="11"/>
      <c r="W2712" s="27" t="s">
        <v>8276</v>
      </c>
      <c r="X2712" s="27"/>
      <c r="Y2712" s="27" t="s">
        <v>9793</v>
      </c>
      <c r="Z2712" s="27" t="s">
        <v>9793</v>
      </c>
      <c r="AA2712" s="27" t="s">
        <v>7210</v>
      </c>
    </row>
    <row r="2713" spans="1:27" x14ac:dyDescent="0.3">
      <c r="A2713" s="11" t="s">
        <v>6473</v>
      </c>
      <c r="B2713" s="27" t="s">
        <v>7527</v>
      </c>
      <c r="M2713" s="22" t="str">
        <f t="shared" si="47"/>
        <v xml:space="preserve">TOYOTA : COROLLA - VARIOS |  :  -  |  :  - </v>
      </c>
      <c r="N2713" s="12" t="s">
        <v>1008</v>
      </c>
      <c r="O2713" s="12"/>
      <c r="P2713" s="12"/>
      <c r="Q2713" s="12" t="s">
        <v>1682</v>
      </c>
      <c r="R2713" s="11"/>
      <c r="S2713" s="11"/>
      <c r="T2713" s="11" t="s">
        <v>1021</v>
      </c>
      <c r="U2713" s="11"/>
      <c r="V2713" s="11"/>
      <c r="W2713" s="27" t="s">
        <v>8288</v>
      </c>
      <c r="X2713" s="27"/>
      <c r="Y2713" s="27" t="s">
        <v>9794</v>
      </c>
      <c r="Z2713" s="27" t="s">
        <v>9794</v>
      </c>
      <c r="AA2713" s="27" t="s">
        <v>7190</v>
      </c>
    </row>
    <row r="2714" spans="1:27" x14ac:dyDescent="0.3">
      <c r="A2714" s="11" t="s">
        <v>6474</v>
      </c>
      <c r="B2714" s="27" t="s">
        <v>11307</v>
      </c>
      <c r="M2714" s="22" t="str">
        <f t="shared" si="47"/>
        <v xml:space="preserve">VARIOS : VARIOS - VARIOS |  :  -  |  :  - </v>
      </c>
      <c r="N2714" s="12" t="s">
        <v>1021</v>
      </c>
      <c r="O2714" s="12"/>
      <c r="P2714" s="12"/>
      <c r="Q2714" s="12" t="s">
        <v>1021</v>
      </c>
      <c r="R2714" s="11"/>
      <c r="S2714" s="11"/>
      <c r="T2714" s="11" t="s">
        <v>1021</v>
      </c>
      <c r="U2714" s="11"/>
      <c r="V2714" s="11"/>
      <c r="W2714" s="27" t="s">
        <v>8293</v>
      </c>
      <c r="X2714" s="27"/>
      <c r="Y2714" s="27" t="s">
        <v>9795</v>
      </c>
      <c r="Z2714" s="27" t="s">
        <v>9795</v>
      </c>
      <c r="AA2714" s="27"/>
    </row>
    <row r="2715" spans="1:27" x14ac:dyDescent="0.3">
      <c r="A2715" s="11" t="s">
        <v>6475</v>
      </c>
      <c r="B2715" s="27" t="s">
        <v>7527</v>
      </c>
      <c r="M2715" s="22" t="str">
        <f t="shared" si="47"/>
        <v xml:space="preserve">TOYOTA : HIACE, HILUX - VARIOS |  :  -  |  :  - </v>
      </c>
      <c r="N2715" s="12" t="s">
        <v>1008</v>
      </c>
      <c r="O2715" s="12"/>
      <c r="P2715" s="12"/>
      <c r="Q2715" s="12" t="s">
        <v>1770</v>
      </c>
      <c r="R2715" s="11"/>
      <c r="S2715" s="11"/>
      <c r="T2715" s="11" t="s">
        <v>1021</v>
      </c>
      <c r="U2715" s="11"/>
      <c r="V2715" s="11"/>
      <c r="W2715" s="27" t="s">
        <v>8705</v>
      </c>
      <c r="X2715" s="27"/>
      <c r="Y2715" s="27">
        <v>3399</v>
      </c>
      <c r="Z2715" s="27">
        <v>3399</v>
      </c>
      <c r="AA2715" s="27" t="s">
        <v>7257</v>
      </c>
    </row>
    <row r="2716" spans="1:27" x14ac:dyDescent="0.3">
      <c r="A2716" s="11" t="s">
        <v>6476</v>
      </c>
      <c r="B2716" s="27"/>
      <c r="M2716" s="22" t="str">
        <f t="shared" si="47"/>
        <v xml:space="preserve">TOYOTA : HIACE, HILUX - VARIOS |  :  -  |  :  - </v>
      </c>
      <c r="N2716" s="12" t="s">
        <v>1008</v>
      </c>
      <c r="O2716" s="12"/>
      <c r="P2716" s="12"/>
      <c r="Q2716" s="12" t="s">
        <v>1770</v>
      </c>
      <c r="R2716" s="11"/>
      <c r="S2716" s="11"/>
      <c r="T2716" s="11" t="s">
        <v>1021</v>
      </c>
      <c r="U2716" s="11"/>
      <c r="V2716" s="11"/>
      <c r="W2716" s="27" t="s">
        <v>8398</v>
      </c>
      <c r="X2716" s="27"/>
      <c r="Y2716" s="27" t="s">
        <v>9796</v>
      </c>
      <c r="Z2716" s="27" t="s">
        <v>9796</v>
      </c>
      <c r="AA2716" s="27" t="s">
        <v>7190</v>
      </c>
    </row>
    <row r="2717" spans="1:27" x14ac:dyDescent="0.3">
      <c r="A2717" s="11" t="s">
        <v>6477</v>
      </c>
      <c r="B2717" s="27" t="s">
        <v>11307</v>
      </c>
      <c r="M2717" s="22" t="str">
        <f t="shared" ref="M2717:M2780" si="48">CONCATENATE(N2717," : ",Q2717," - ",T2717," | ",O2717," : ",R2717," - ",U2717," | ",P2717," : ",S2717," - ",V2717)</f>
        <v xml:space="preserve">VARIOS : VARIOS - VARIOS |  :  -  |  :  - </v>
      </c>
      <c r="N2717" s="12" t="s">
        <v>1021</v>
      </c>
      <c r="O2717" s="12"/>
      <c r="P2717" s="12"/>
      <c r="Q2717" s="12" t="s">
        <v>1021</v>
      </c>
      <c r="R2717" s="11"/>
      <c r="S2717" s="11"/>
      <c r="T2717" s="11" t="s">
        <v>1021</v>
      </c>
      <c r="U2717" s="11"/>
      <c r="V2717" s="11"/>
      <c r="W2717" s="27" t="s">
        <v>8300</v>
      </c>
      <c r="X2717" s="27"/>
      <c r="Y2717" s="27" t="s">
        <v>9326</v>
      </c>
      <c r="Z2717" s="27" t="s">
        <v>9326</v>
      </c>
      <c r="AA2717" s="27" t="s">
        <v>7210</v>
      </c>
    </row>
    <row r="2718" spans="1:27" x14ac:dyDescent="0.3">
      <c r="A2718" s="11" t="s">
        <v>6478</v>
      </c>
      <c r="B2718" s="27" t="s">
        <v>7527</v>
      </c>
      <c r="M2718" s="22" t="str">
        <f t="shared" si="48"/>
        <v xml:space="preserve">TOYOTA : COROLLA PETROLERO - VARIOS |  :  -  |  :  - </v>
      </c>
      <c r="N2718" s="12" t="s">
        <v>1008</v>
      </c>
      <c r="O2718" s="12"/>
      <c r="P2718" s="12"/>
      <c r="Q2718" s="12" t="s">
        <v>11050</v>
      </c>
      <c r="R2718" s="11"/>
      <c r="S2718" s="11"/>
      <c r="T2718" s="11" t="s">
        <v>1021</v>
      </c>
      <c r="U2718" s="11"/>
      <c r="V2718" s="11"/>
      <c r="W2718" s="27" t="s">
        <v>8706</v>
      </c>
      <c r="X2718" s="27"/>
      <c r="Y2718" s="27" t="s">
        <v>9797</v>
      </c>
      <c r="Z2718" s="27" t="s">
        <v>9797</v>
      </c>
      <c r="AA2718" s="27" t="s">
        <v>7234</v>
      </c>
    </row>
    <row r="2719" spans="1:27" x14ac:dyDescent="0.3">
      <c r="A2719" s="11" t="s">
        <v>6479</v>
      </c>
      <c r="B2719" s="27" t="s">
        <v>11307</v>
      </c>
      <c r="M2719" s="22" t="str">
        <f t="shared" si="48"/>
        <v xml:space="preserve">VARIOS : VARIOS - VARIOS |  :  -  |  :  - </v>
      </c>
      <c r="N2719" s="12" t="s">
        <v>1021</v>
      </c>
      <c r="O2719" s="12"/>
      <c r="P2719" s="12"/>
      <c r="Q2719" s="12" t="s">
        <v>1021</v>
      </c>
      <c r="R2719" s="11"/>
      <c r="S2719" s="11"/>
      <c r="T2719" s="11" t="s">
        <v>1021</v>
      </c>
      <c r="U2719" s="11"/>
      <c r="V2719" s="11"/>
      <c r="W2719" s="27" t="s">
        <v>8707</v>
      </c>
      <c r="X2719" s="27"/>
      <c r="Y2719" s="27">
        <v>1903</v>
      </c>
      <c r="Z2719" s="27">
        <v>1903</v>
      </c>
      <c r="AA2719" s="27" t="s">
        <v>7490</v>
      </c>
    </row>
    <row r="2720" spans="1:27" x14ac:dyDescent="0.3">
      <c r="A2720" s="11" t="s">
        <v>6480</v>
      </c>
      <c r="B2720" s="27"/>
      <c r="M2720" s="22" t="str">
        <f t="shared" si="48"/>
        <v xml:space="preserve">VARIOS : VARIOS - VARIOS |  :  -  |  :  - </v>
      </c>
      <c r="N2720" s="12" t="s">
        <v>1021</v>
      </c>
      <c r="O2720" s="12"/>
      <c r="P2720" s="12"/>
      <c r="Q2720" s="12" t="s">
        <v>1021</v>
      </c>
      <c r="R2720" s="11"/>
      <c r="S2720" s="11"/>
      <c r="T2720" s="11" t="s">
        <v>1021</v>
      </c>
      <c r="U2720" s="11"/>
      <c r="V2720" s="11"/>
      <c r="W2720" s="27" t="s">
        <v>8389</v>
      </c>
      <c r="X2720" s="27"/>
      <c r="Y2720" s="27"/>
      <c r="Z2720" s="27"/>
      <c r="AA2720" s="27"/>
    </row>
    <row r="2721" spans="1:27" x14ac:dyDescent="0.3">
      <c r="A2721" s="11" t="s">
        <v>6481</v>
      </c>
      <c r="B2721" s="27" t="s">
        <v>11347</v>
      </c>
      <c r="M2721" s="22" t="str">
        <f t="shared" si="48"/>
        <v xml:space="preserve">TOYOTA : HILUX 4X4 - VARIOS |  :  -  |  :  - </v>
      </c>
      <c r="N2721" s="12" t="s">
        <v>1008</v>
      </c>
      <c r="O2721" s="12"/>
      <c r="P2721" s="12"/>
      <c r="Q2721" s="12" t="s">
        <v>11051</v>
      </c>
      <c r="R2721" s="11"/>
      <c r="S2721" s="11"/>
      <c r="T2721" s="11" t="s">
        <v>1021</v>
      </c>
      <c r="U2721" s="11"/>
      <c r="V2721" s="11"/>
      <c r="W2721" s="27" t="s">
        <v>8429</v>
      </c>
      <c r="X2721" s="27"/>
      <c r="Y2721" s="27" t="s">
        <v>9798</v>
      </c>
      <c r="Z2721" s="27" t="s">
        <v>9798</v>
      </c>
      <c r="AA2721" s="27" t="s">
        <v>7240</v>
      </c>
    </row>
    <row r="2722" spans="1:27" x14ac:dyDescent="0.3">
      <c r="A2722" s="11" t="s">
        <v>6482</v>
      </c>
      <c r="B2722" s="27" t="s">
        <v>7527</v>
      </c>
      <c r="M2722" s="22" t="str">
        <f t="shared" si="48"/>
        <v xml:space="preserve">TOYOTA : COROLLA, TERCEL - VARIOS |  :  -  |  :  - </v>
      </c>
      <c r="N2722" s="12" t="s">
        <v>1008</v>
      </c>
      <c r="O2722" s="12"/>
      <c r="P2722" s="12"/>
      <c r="Q2722" s="12" t="s">
        <v>1850</v>
      </c>
      <c r="R2722" s="11"/>
      <c r="S2722" s="11"/>
      <c r="T2722" s="11" t="s">
        <v>1021</v>
      </c>
      <c r="U2722" s="11"/>
      <c r="V2722" s="11"/>
      <c r="W2722" s="27" t="s">
        <v>7942</v>
      </c>
      <c r="X2722" s="27"/>
      <c r="Y2722" s="27">
        <v>3949</v>
      </c>
      <c r="Z2722" s="27">
        <v>3949</v>
      </c>
      <c r="AA2722" s="27" t="s">
        <v>7494</v>
      </c>
    </row>
    <row r="2723" spans="1:27" x14ac:dyDescent="0.3">
      <c r="A2723" s="11" t="s">
        <v>6483</v>
      </c>
      <c r="B2723" s="27" t="s">
        <v>11368</v>
      </c>
      <c r="M2723" s="22" t="str">
        <f t="shared" si="48"/>
        <v xml:space="preserve">NISSAN : FRONTIER - VARIOS |  :  -  |  :  - </v>
      </c>
      <c r="N2723" s="12" t="s">
        <v>1003</v>
      </c>
      <c r="O2723" s="12"/>
      <c r="P2723" s="12"/>
      <c r="Q2723" s="12" t="s">
        <v>11052</v>
      </c>
      <c r="R2723" s="11"/>
      <c r="S2723" s="11"/>
      <c r="T2723" s="11" t="s">
        <v>1021</v>
      </c>
      <c r="U2723" s="11"/>
      <c r="V2723" s="11"/>
      <c r="W2723" s="27" t="s">
        <v>8708</v>
      </c>
      <c r="X2723" s="27"/>
      <c r="Y2723" s="27">
        <v>1829</v>
      </c>
      <c r="Z2723" s="27">
        <v>1829</v>
      </c>
      <c r="AA2723" s="27" t="s">
        <v>7190</v>
      </c>
    </row>
    <row r="2724" spans="1:27" x14ac:dyDescent="0.3">
      <c r="A2724" s="11" t="s">
        <v>6484</v>
      </c>
      <c r="B2724" s="27" t="s">
        <v>11368</v>
      </c>
      <c r="M2724" s="22" t="str">
        <f t="shared" si="48"/>
        <v xml:space="preserve">VARIOS : VARIOS - VARIOS |  :  -  |  :  - </v>
      </c>
      <c r="N2724" s="12" t="s">
        <v>1021</v>
      </c>
      <c r="O2724" s="12"/>
      <c r="P2724" s="12"/>
      <c r="Q2724" s="12" t="s">
        <v>1021</v>
      </c>
      <c r="R2724" s="11"/>
      <c r="S2724" s="11"/>
      <c r="T2724" s="11" t="s">
        <v>1021</v>
      </c>
      <c r="U2724" s="11"/>
      <c r="V2724" s="11"/>
      <c r="W2724" s="27" t="s">
        <v>8709</v>
      </c>
      <c r="X2724" s="27"/>
      <c r="Y2724" s="27" t="s">
        <v>9799</v>
      </c>
      <c r="Z2724" s="27" t="s">
        <v>9799</v>
      </c>
      <c r="AA2724" s="27" t="s">
        <v>7495</v>
      </c>
    </row>
    <row r="2725" spans="1:27" x14ac:dyDescent="0.3">
      <c r="A2725" s="11" t="s">
        <v>6485</v>
      </c>
      <c r="B2725" s="27"/>
      <c r="M2725" s="22" t="str">
        <f t="shared" si="48"/>
        <v xml:space="preserve">MITSUBISHI : CANTER - VARIOS |  :  -  |  :  - </v>
      </c>
      <c r="N2725" s="12" t="s">
        <v>1004</v>
      </c>
      <c r="O2725" s="12"/>
      <c r="P2725" s="12"/>
      <c r="Q2725" s="12" t="s">
        <v>1633</v>
      </c>
      <c r="R2725" s="11"/>
      <c r="S2725" s="11"/>
      <c r="T2725" s="11" t="s">
        <v>1021</v>
      </c>
      <c r="U2725" s="11"/>
      <c r="V2725" s="11"/>
      <c r="W2725" s="27" t="s">
        <v>8319</v>
      </c>
      <c r="X2725" s="27"/>
      <c r="Y2725" s="27" t="s">
        <v>9800</v>
      </c>
      <c r="Z2725" s="27" t="s">
        <v>9800</v>
      </c>
      <c r="AA2725" s="27" t="s">
        <v>7373</v>
      </c>
    </row>
    <row r="2726" spans="1:27" ht="37.5" x14ac:dyDescent="0.3">
      <c r="A2726" s="11" t="s">
        <v>6486</v>
      </c>
      <c r="B2726" s="27"/>
      <c r="M2726" s="22" t="str">
        <f t="shared" si="48"/>
        <v xml:space="preserve">DAEWOO : RACER - VARIOS |  :  -  |  :  - </v>
      </c>
      <c r="N2726" s="12" t="s">
        <v>1006</v>
      </c>
      <c r="O2726" s="12"/>
      <c r="P2726" s="12"/>
      <c r="Q2726" s="12" t="s">
        <v>1743</v>
      </c>
      <c r="R2726" s="11"/>
      <c r="S2726" s="11"/>
      <c r="T2726" s="11" t="s">
        <v>1021</v>
      </c>
      <c r="U2726" s="11"/>
      <c r="V2726" s="11"/>
      <c r="W2726" s="27" t="s">
        <v>8080</v>
      </c>
      <c r="X2726" s="27"/>
      <c r="Y2726" s="27">
        <v>3506</v>
      </c>
      <c r="Z2726" s="27">
        <v>3506</v>
      </c>
      <c r="AA2726" s="27" t="s">
        <v>7496</v>
      </c>
    </row>
    <row r="2727" spans="1:27" x14ac:dyDescent="0.3">
      <c r="A2727" s="11" t="s">
        <v>6487</v>
      </c>
      <c r="B2727" s="27" t="s">
        <v>7527</v>
      </c>
      <c r="M2727" s="22" t="str">
        <f t="shared" si="48"/>
        <v xml:space="preserve">VARIOS : VARIOS - VARIOS |  :  -  |  :  - </v>
      </c>
      <c r="N2727" s="12" t="s">
        <v>1021</v>
      </c>
      <c r="O2727" s="12"/>
      <c r="P2727" s="12"/>
      <c r="Q2727" s="12" t="s">
        <v>1021</v>
      </c>
      <c r="R2727" s="11"/>
      <c r="S2727" s="11"/>
      <c r="T2727" s="11" t="s">
        <v>1021</v>
      </c>
      <c r="U2727" s="11"/>
      <c r="V2727" s="11"/>
      <c r="W2727" s="27" t="s">
        <v>8710</v>
      </c>
      <c r="X2727" s="27"/>
      <c r="Y2727" s="27"/>
      <c r="Z2727" s="27"/>
      <c r="AA2727" s="27"/>
    </row>
    <row r="2728" spans="1:27" x14ac:dyDescent="0.3">
      <c r="A2728" s="11" t="s">
        <v>6488</v>
      </c>
      <c r="B2728" s="27" t="s">
        <v>11307</v>
      </c>
      <c r="M2728" s="22" t="str">
        <f t="shared" si="48"/>
        <v xml:space="preserve">VARIOS : 4x4 - VARIOS |  :  -  |  :  - </v>
      </c>
      <c r="N2728" s="12" t="s">
        <v>1021</v>
      </c>
      <c r="O2728" s="12"/>
      <c r="P2728" s="12"/>
      <c r="Q2728" s="12" t="s">
        <v>11053</v>
      </c>
      <c r="R2728" s="11"/>
      <c r="S2728" s="11"/>
      <c r="T2728" s="11" t="s">
        <v>1021</v>
      </c>
      <c r="U2728" s="11"/>
      <c r="V2728" s="11"/>
      <c r="W2728" s="27" t="s">
        <v>8320</v>
      </c>
      <c r="X2728" s="27"/>
      <c r="Y2728" s="27" t="s">
        <v>9327</v>
      </c>
      <c r="Z2728" s="27" t="s">
        <v>9327</v>
      </c>
      <c r="AA2728" s="27" t="s">
        <v>7190</v>
      </c>
    </row>
    <row r="2729" spans="1:27" x14ac:dyDescent="0.3">
      <c r="A2729" s="11" t="s">
        <v>6489</v>
      </c>
      <c r="B2729" s="27" t="s">
        <v>11307</v>
      </c>
      <c r="M2729" s="22" t="str">
        <f t="shared" si="48"/>
        <v xml:space="preserve">JIN BEI : VARIOS - VARIOS |  :  -  |  :  - </v>
      </c>
      <c r="N2729" s="12" t="s">
        <v>2258</v>
      </c>
      <c r="O2729" s="12"/>
      <c r="P2729" s="12"/>
      <c r="Q2729" s="12" t="s">
        <v>1021</v>
      </c>
      <c r="R2729" s="11"/>
      <c r="S2729" s="11"/>
      <c r="T2729" s="11" t="s">
        <v>1021</v>
      </c>
      <c r="U2729" s="11"/>
      <c r="V2729" s="11"/>
      <c r="W2729" s="27" t="s">
        <v>8711</v>
      </c>
      <c r="X2729" s="27"/>
      <c r="Y2729" s="27">
        <v>1877</v>
      </c>
      <c r="Z2729" s="27">
        <v>1877</v>
      </c>
      <c r="AA2729" s="27" t="s">
        <v>7257</v>
      </c>
    </row>
    <row r="2730" spans="1:27" x14ac:dyDescent="0.3">
      <c r="A2730" s="11" t="s">
        <v>6490</v>
      </c>
      <c r="B2730" s="27" t="s">
        <v>11307</v>
      </c>
      <c r="M2730" s="22" t="str">
        <f t="shared" si="48"/>
        <v xml:space="preserve">VARIOS : VARIOS - VARIOS |  :  -  |  :  - </v>
      </c>
      <c r="N2730" s="12" t="s">
        <v>1021</v>
      </c>
      <c r="O2730" s="12"/>
      <c r="P2730" s="12"/>
      <c r="Q2730" s="12" t="s">
        <v>1021</v>
      </c>
      <c r="R2730" s="11"/>
      <c r="S2730" s="11"/>
      <c r="T2730" s="11" t="s">
        <v>1021</v>
      </c>
      <c r="U2730" s="11"/>
      <c r="V2730" s="11"/>
      <c r="W2730" s="27" t="s">
        <v>8409</v>
      </c>
      <c r="X2730" s="27"/>
      <c r="Y2730" s="27">
        <v>2389</v>
      </c>
      <c r="Z2730" s="27">
        <v>2389</v>
      </c>
      <c r="AA2730" s="27" t="s">
        <v>7210</v>
      </c>
    </row>
    <row r="2731" spans="1:27" x14ac:dyDescent="0.3">
      <c r="A2731" s="11" t="s">
        <v>6491</v>
      </c>
      <c r="B2731" s="27"/>
      <c r="M2731" s="22" t="str">
        <f t="shared" si="48"/>
        <v xml:space="preserve">NISSAN : AVENIR - VARIOS |  :  -  |  :  - </v>
      </c>
      <c r="N2731" s="12" t="s">
        <v>1003</v>
      </c>
      <c r="O2731" s="12"/>
      <c r="P2731" s="12"/>
      <c r="Q2731" s="12" t="s">
        <v>2762</v>
      </c>
      <c r="R2731" s="11"/>
      <c r="S2731" s="11"/>
      <c r="T2731" s="11" t="s">
        <v>1021</v>
      </c>
      <c r="U2731" s="11"/>
      <c r="V2731" s="11"/>
      <c r="W2731" s="27" t="s">
        <v>8712</v>
      </c>
      <c r="X2731" s="27"/>
      <c r="Y2731" s="27" t="s">
        <v>9801</v>
      </c>
      <c r="Z2731" s="27" t="s">
        <v>9801</v>
      </c>
      <c r="AA2731" s="27" t="s">
        <v>7234</v>
      </c>
    </row>
    <row r="2732" spans="1:27" x14ac:dyDescent="0.3">
      <c r="A2732" s="11" t="s">
        <v>6492</v>
      </c>
      <c r="B2732" s="27" t="s">
        <v>11307</v>
      </c>
      <c r="M2732" s="22" t="str">
        <f t="shared" si="48"/>
        <v xml:space="preserve">NISSAN : STANZA - VARIOS |  :  -  |  :  - </v>
      </c>
      <c r="N2732" s="12" t="s">
        <v>1003</v>
      </c>
      <c r="O2732" s="12"/>
      <c r="P2732" s="12"/>
      <c r="Q2732" s="12" t="s">
        <v>10959</v>
      </c>
      <c r="R2732" s="11"/>
      <c r="S2732" s="11"/>
      <c r="T2732" s="11" t="s">
        <v>1021</v>
      </c>
      <c r="U2732" s="11"/>
      <c r="V2732" s="11"/>
      <c r="W2732" s="27" t="s">
        <v>8323</v>
      </c>
      <c r="X2732" s="27"/>
      <c r="Y2732" s="27" t="s">
        <v>9329</v>
      </c>
      <c r="Z2732" s="27" t="s">
        <v>9329</v>
      </c>
      <c r="AA2732" s="27" t="s">
        <v>7257</v>
      </c>
    </row>
    <row r="2733" spans="1:27" x14ac:dyDescent="0.3">
      <c r="A2733" s="11" t="s">
        <v>6493</v>
      </c>
      <c r="B2733" s="27" t="s">
        <v>11368</v>
      </c>
      <c r="M2733" s="22" t="str">
        <f t="shared" si="48"/>
        <v xml:space="preserve">VARIOS : VARIOS - VARIOS |  :  -  |  :  - </v>
      </c>
      <c r="N2733" s="12" t="s">
        <v>1021</v>
      </c>
      <c r="O2733" s="12"/>
      <c r="P2733" s="12"/>
      <c r="Q2733" s="12" t="s">
        <v>1021</v>
      </c>
      <c r="R2733" s="11"/>
      <c r="S2733" s="11"/>
      <c r="T2733" s="11" t="s">
        <v>1021</v>
      </c>
      <c r="U2733" s="11"/>
      <c r="V2733" s="11"/>
      <c r="W2733" s="27" t="s">
        <v>8713</v>
      </c>
      <c r="X2733" s="27"/>
      <c r="Y2733" s="27"/>
      <c r="Z2733" s="27"/>
      <c r="AA2733" s="27"/>
    </row>
    <row r="2734" spans="1:27" x14ac:dyDescent="0.3">
      <c r="A2734" s="11" t="s">
        <v>6494</v>
      </c>
      <c r="B2734" s="27" t="s">
        <v>11307</v>
      </c>
      <c r="M2734" s="22" t="str">
        <f t="shared" si="48"/>
        <v xml:space="preserve">NISSAN : VARIOS - VARIOS |  :  -  |  :  - </v>
      </c>
      <c r="N2734" s="12" t="s">
        <v>1003</v>
      </c>
      <c r="O2734" s="12"/>
      <c r="P2734" s="12"/>
      <c r="Q2734" s="12" t="s">
        <v>1021</v>
      </c>
      <c r="R2734" s="11"/>
      <c r="S2734" s="11"/>
      <c r="T2734" s="11" t="s">
        <v>1021</v>
      </c>
      <c r="U2734" s="11"/>
      <c r="V2734" s="11"/>
      <c r="W2734" s="27" t="s">
        <v>8714</v>
      </c>
      <c r="X2734" s="27"/>
      <c r="Y2734" s="27" t="s">
        <v>9802</v>
      </c>
      <c r="Z2734" s="27" t="s">
        <v>9802</v>
      </c>
      <c r="AA2734" s="27" t="s">
        <v>7497</v>
      </c>
    </row>
    <row r="2735" spans="1:27" x14ac:dyDescent="0.3">
      <c r="A2735" s="11" t="s">
        <v>6495</v>
      </c>
      <c r="B2735" s="27" t="s">
        <v>11369</v>
      </c>
      <c r="M2735" s="22" t="str">
        <f t="shared" si="48"/>
        <v xml:space="preserve">VARIOS : DAKAR 200 - VARIOS |  :  -  |  :  - </v>
      </c>
      <c r="N2735" s="12" t="s">
        <v>1021</v>
      </c>
      <c r="O2735" s="12"/>
      <c r="P2735" s="12"/>
      <c r="Q2735" s="12" t="s">
        <v>11054</v>
      </c>
      <c r="R2735" s="11"/>
      <c r="S2735" s="11"/>
      <c r="T2735" s="11" t="s">
        <v>1021</v>
      </c>
      <c r="U2735" s="11"/>
      <c r="V2735" s="11"/>
      <c r="W2735" s="27" t="s">
        <v>8606</v>
      </c>
      <c r="X2735" s="27"/>
      <c r="Y2735" s="27"/>
      <c r="Z2735" s="27"/>
      <c r="AA2735" s="27"/>
    </row>
    <row r="2736" spans="1:27" x14ac:dyDescent="0.3">
      <c r="A2736" s="11" t="s">
        <v>6496</v>
      </c>
      <c r="B2736" s="27" t="s">
        <v>11307</v>
      </c>
      <c r="M2736" s="22" t="str">
        <f t="shared" si="48"/>
        <v xml:space="preserve">MITSUBISHI : ROSA MODERNO - VARIOS |  :  -  |  :  - </v>
      </c>
      <c r="N2736" s="12" t="s">
        <v>1004</v>
      </c>
      <c r="O2736" s="12"/>
      <c r="P2736" s="12"/>
      <c r="Q2736" s="12" t="s">
        <v>11055</v>
      </c>
      <c r="R2736" s="11"/>
      <c r="S2736" s="11"/>
      <c r="T2736" s="11" t="s">
        <v>1021</v>
      </c>
      <c r="U2736" s="11"/>
      <c r="V2736" s="11"/>
      <c r="W2736" s="27" t="s">
        <v>8715</v>
      </c>
      <c r="X2736" s="27"/>
      <c r="Y2736" s="27">
        <v>2031</v>
      </c>
      <c r="Z2736" s="27">
        <v>2031</v>
      </c>
      <c r="AA2736" s="27" t="s">
        <v>7240</v>
      </c>
    </row>
    <row r="2737" spans="1:27" x14ac:dyDescent="0.3">
      <c r="A2737" s="11" t="s">
        <v>6497</v>
      </c>
      <c r="B2737" s="27" t="s">
        <v>11307</v>
      </c>
      <c r="M2737" s="22" t="str">
        <f t="shared" si="48"/>
        <v xml:space="preserve">NISSAN : FIERA 4x4 - VARIOS |  :  -  |  :  - </v>
      </c>
      <c r="N2737" s="12" t="s">
        <v>1003</v>
      </c>
      <c r="O2737" s="12"/>
      <c r="P2737" s="12"/>
      <c r="Q2737" s="12" t="s">
        <v>11056</v>
      </c>
      <c r="R2737" s="11"/>
      <c r="S2737" s="11"/>
      <c r="T2737" s="11" t="s">
        <v>1021</v>
      </c>
      <c r="U2737" s="11"/>
      <c r="V2737" s="11"/>
      <c r="W2737" s="27" t="s">
        <v>8716</v>
      </c>
      <c r="X2737" s="27"/>
      <c r="Y2737" s="27">
        <v>3730</v>
      </c>
      <c r="Z2737" s="27">
        <v>3730</v>
      </c>
      <c r="AA2737" s="27" t="s">
        <v>7257</v>
      </c>
    </row>
    <row r="2738" spans="1:27" x14ac:dyDescent="0.3">
      <c r="A2738" s="11" t="s">
        <v>6498</v>
      </c>
      <c r="B2738" s="27" t="s">
        <v>11307</v>
      </c>
      <c r="M2738" s="22" t="str">
        <f t="shared" si="48"/>
        <v xml:space="preserve">VARIOS : VARIOS - VARIOS |  :  -  |  :  - </v>
      </c>
      <c r="N2738" s="12" t="s">
        <v>1021</v>
      </c>
      <c r="O2738" s="12"/>
      <c r="P2738" s="12"/>
      <c r="Q2738" s="12" t="s">
        <v>1021</v>
      </c>
      <c r="R2738" s="11"/>
      <c r="S2738" s="11"/>
      <c r="T2738" s="11" t="s">
        <v>1021</v>
      </c>
      <c r="U2738" s="11"/>
      <c r="V2738" s="11"/>
      <c r="W2738" s="27" t="s">
        <v>8717</v>
      </c>
      <c r="X2738" s="27"/>
      <c r="Y2738" s="27">
        <v>2350</v>
      </c>
      <c r="Z2738" s="27">
        <v>2350</v>
      </c>
      <c r="AA2738" s="27"/>
    </row>
    <row r="2739" spans="1:27" ht="56.25" x14ac:dyDescent="0.3">
      <c r="A2739" s="11" t="s">
        <v>6499</v>
      </c>
      <c r="B2739" s="27" t="s">
        <v>11307</v>
      </c>
      <c r="M2739" s="22" t="str">
        <f t="shared" si="48"/>
        <v xml:space="preserve">VARIOS : VARIOS - VARIOS |  :  -  |  :  - </v>
      </c>
      <c r="N2739" s="12" t="s">
        <v>1021</v>
      </c>
      <c r="O2739" s="12"/>
      <c r="P2739" s="12"/>
      <c r="Q2739" s="12" t="s">
        <v>1021</v>
      </c>
      <c r="R2739" s="11"/>
      <c r="S2739" s="11"/>
      <c r="T2739" s="11" t="s">
        <v>1021</v>
      </c>
      <c r="U2739" s="11"/>
      <c r="V2739" s="11"/>
      <c r="W2739" s="27" t="s">
        <v>8718</v>
      </c>
      <c r="X2739" s="27"/>
      <c r="Y2739" s="27">
        <v>3544</v>
      </c>
      <c r="Z2739" s="27">
        <v>3544</v>
      </c>
      <c r="AA2739" s="27" t="s">
        <v>7498</v>
      </c>
    </row>
    <row r="2740" spans="1:27" ht="37.5" x14ac:dyDescent="0.3">
      <c r="A2740" s="11" t="s">
        <v>6500</v>
      </c>
      <c r="B2740" s="27" t="s">
        <v>11315</v>
      </c>
      <c r="M2740" s="22" t="str">
        <f t="shared" si="48"/>
        <v xml:space="preserve">VARIOS : VARIOS - VARIOS |  :  -  |  :  - </v>
      </c>
      <c r="N2740" s="12" t="s">
        <v>1021</v>
      </c>
      <c r="O2740" s="12"/>
      <c r="P2740" s="12"/>
      <c r="Q2740" s="12" t="s">
        <v>1021</v>
      </c>
      <c r="R2740" s="11"/>
      <c r="S2740" s="11"/>
      <c r="T2740" s="11" t="s">
        <v>1021</v>
      </c>
      <c r="U2740" s="11"/>
      <c r="V2740" s="11"/>
      <c r="W2740" s="27" t="s">
        <v>7962</v>
      </c>
      <c r="X2740" s="27"/>
      <c r="Y2740" s="27">
        <v>2196</v>
      </c>
      <c r="Z2740" s="27">
        <v>2196</v>
      </c>
      <c r="AA2740" s="27" t="s">
        <v>7239</v>
      </c>
    </row>
    <row r="2741" spans="1:27" x14ac:dyDescent="0.3">
      <c r="A2741" s="11" t="s">
        <v>6501</v>
      </c>
      <c r="B2741" s="27"/>
      <c r="M2741" s="22" t="str">
        <f t="shared" si="48"/>
        <v xml:space="preserve">VARIOS : VARIOS - VARIOS |  :  -  |  :  - </v>
      </c>
      <c r="N2741" s="12" t="s">
        <v>1021</v>
      </c>
      <c r="O2741" s="12"/>
      <c r="P2741" s="12"/>
      <c r="Q2741" s="12" t="s">
        <v>1021</v>
      </c>
      <c r="R2741" s="11"/>
      <c r="S2741" s="11"/>
      <c r="T2741" s="11" t="s">
        <v>1021</v>
      </c>
      <c r="U2741" s="11"/>
      <c r="V2741" s="11"/>
      <c r="W2741" s="27" t="s">
        <v>8337</v>
      </c>
      <c r="X2741" s="27"/>
      <c r="Y2741" s="27" t="s">
        <v>9333</v>
      </c>
      <c r="Z2741" s="27" t="s">
        <v>9333</v>
      </c>
      <c r="AA2741" s="27" t="s">
        <v>7499</v>
      </c>
    </row>
    <row r="2742" spans="1:27" x14ac:dyDescent="0.3">
      <c r="A2742" s="11" t="s">
        <v>6502</v>
      </c>
      <c r="B2742" s="27" t="s">
        <v>7527</v>
      </c>
      <c r="M2742" s="22" t="str">
        <f t="shared" si="48"/>
        <v xml:space="preserve">VARIOS : VARIOS - VARIOS |  :  -  |  :  - </v>
      </c>
      <c r="N2742" s="12" t="s">
        <v>1021</v>
      </c>
      <c r="O2742" s="12"/>
      <c r="P2742" s="12"/>
      <c r="Q2742" s="12" t="s">
        <v>1021</v>
      </c>
      <c r="R2742" s="11"/>
      <c r="S2742" s="11"/>
      <c r="T2742" s="11" t="s">
        <v>1021</v>
      </c>
      <c r="U2742" s="11"/>
      <c r="V2742" s="11"/>
      <c r="W2742" s="27" t="s">
        <v>8719</v>
      </c>
      <c r="X2742" s="27"/>
      <c r="Y2742" s="27">
        <v>2369</v>
      </c>
      <c r="Z2742" s="27">
        <v>2369</v>
      </c>
      <c r="AA2742" s="27" t="s">
        <v>7190</v>
      </c>
    </row>
    <row r="2743" spans="1:27" x14ac:dyDescent="0.3">
      <c r="A2743" s="11" t="s">
        <v>6503</v>
      </c>
      <c r="B2743" s="27" t="s">
        <v>11307</v>
      </c>
      <c r="M2743" s="22" t="str">
        <f t="shared" si="48"/>
        <v xml:space="preserve">VARIOS : VARIOS - VARIOS |  :  -  |  :  - </v>
      </c>
      <c r="N2743" s="12" t="s">
        <v>1021</v>
      </c>
      <c r="O2743" s="12"/>
      <c r="P2743" s="12"/>
      <c r="Q2743" s="12" t="s">
        <v>1021</v>
      </c>
      <c r="R2743" s="11"/>
      <c r="S2743" s="11"/>
      <c r="T2743" s="11" t="s">
        <v>1021</v>
      </c>
      <c r="U2743" s="11"/>
      <c r="V2743" s="11"/>
      <c r="W2743" s="27" t="s">
        <v>8720</v>
      </c>
      <c r="X2743" s="27"/>
      <c r="Y2743" s="27" t="s">
        <v>9803</v>
      </c>
      <c r="Z2743" s="27" t="s">
        <v>9803</v>
      </c>
      <c r="AA2743" s="27"/>
    </row>
    <row r="2744" spans="1:27" x14ac:dyDescent="0.3">
      <c r="A2744" s="11" t="s">
        <v>6504</v>
      </c>
      <c r="B2744" s="27" t="s">
        <v>7527</v>
      </c>
      <c r="M2744" s="22" t="str">
        <f t="shared" si="48"/>
        <v xml:space="preserve">VARIOS : VARIOS - H-100 |  :  -  |  :  - </v>
      </c>
      <c r="N2744" s="12" t="s">
        <v>1021</v>
      </c>
      <c r="O2744" s="12"/>
      <c r="P2744" s="12"/>
      <c r="Q2744" s="12" t="s">
        <v>1021</v>
      </c>
      <c r="R2744" s="11"/>
      <c r="S2744" s="11"/>
      <c r="T2744" s="11" t="s">
        <v>10916</v>
      </c>
      <c r="U2744" s="11"/>
      <c r="V2744" s="11"/>
      <c r="W2744" s="27" t="s">
        <v>8721</v>
      </c>
      <c r="X2744" s="27"/>
      <c r="Y2744" s="27">
        <v>2032</v>
      </c>
      <c r="Z2744" s="27">
        <v>2032</v>
      </c>
      <c r="AA2744" s="27" t="s">
        <v>7190</v>
      </c>
    </row>
    <row r="2745" spans="1:27" ht="37.5" x14ac:dyDescent="0.3">
      <c r="A2745" s="11" t="s">
        <v>6505</v>
      </c>
      <c r="B2745" s="27" t="s">
        <v>7527</v>
      </c>
      <c r="M2745" s="22" t="str">
        <f t="shared" si="48"/>
        <v xml:space="preserve">VARIOS : VARIOS - VARIOS |  :  -  |  :  - </v>
      </c>
      <c r="N2745" s="12" t="s">
        <v>1021</v>
      </c>
      <c r="O2745" s="12"/>
      <c r="P2745" s="12"/>
      <c r="Q2745" s="12" t="s">
        <v>1021</v>
      </c>
      <c r="R2745" s="11"/>
      <c r="S2745" s="11"/>
      <c r="T2745" s="11" t="s">
        <v>1021</v>
      </c>
      <c r="U2745" s="11"/>
      <c r="V2745" s="11"/>
      <c r="W2745" s="27" t="s">
        <v>8722</v>
      </c>
      <c r="X2745" s="27"/>
      <c r="Y2745" s="27">
        <v>3125</v>
      </c>
      <c r="Z2745" s="27">
        <v>3125</v>
      </c>
      <c r="AA2745" s="27" t="s">
        <v>7500</v>
      </c>
    </row>
    <row r="2746" spans="1:27" x14ac:dyDescent="0.3">
      <c r="A2746" s="11" t="s">
        <v>6506</v>
      </c>
      <c r="B2746" s="27" t="s">
        <v>11307</v>
      </c>
      <c r="M2746" s="22" t="str">
        <f t="shared" si="48"/>
        <v xml:space="preserve">VARIOS : VARIOS - VARIOS |  :  -  |  :  - </v>
      </c>
      <c r="N2746" s="12" t="s">
        <v>1021</v>
      </c>
      <c r="O2746" s="12"/>
      <c r="P2746" s="12"/>
      <c r="Q2746" s="12" t="s">
        <v>1021</v>
      </c>
      <c r="R2746" s="11"/>
      <c r="S2746" s="11"/>
      <c r="T2746" s="11" t="s">
        <v>1021</v>
      </c>
      <c r="U2746" s="11"/>
      <c r="V2746" s="11"/>
      <c r="W2746" s="27" t="s">
        <v>8723</v>
      </c>
      <c r="X2746" s="27"/>
      <c r="Y2746" s="27">
        <v>2824</v>
      </c>
      <c r="Z2746" s="27">
        <v>2824</v>
      </c>
      <c r="AA2746" s="27" t="s">
        <v>7501</v>
      </c>
    </row>
    <row r="2747" spans="1:27" ht="37.5" x14ac:dyDescent="0.3">
      <c r="A2747" s="11" t="s">
        <v>6507</v>
      </c>
      <c r="B2747" s="27" t="s">
        <v>11368</v>
      </c>
      <c r="M2747" s="22" t="str">
        <f t="shared" si="48"/>
        <v xml:space="preserve">VARIOS : VARIOS - VARIOS |  :  -  |  :  - </v>
      </c>
      <c r="N2747" s="12" t="s">
        <v>1021</v>
      </c>
      <c r="O2747" s="12"/>
      <c r="P2747" s="12"/>
      <c r="Q2747" s="12" t="s">
        <v>1021</v>
      </c>
      <c r="R2747" s="11"/>
      <c r="S2747" s="11"/>
      <c r="T2747" s="11" t="s">
        <v>1021</v>
      </c>
      <c r="U2747" s="11"/>
      <c r="V2747" s="11"/>
      <c r="W2747" s="27" t="s">
        <v>8724</v>
      </c>
      <c r="X2747" s="27"/>
      <c r="Y2747" s="27">
        <v>2026</v>
      </c>
      <c r="Z2747" s="27">
        <v>2026</v>
      </c>
      <c r="AA2747" s="27" t="s">
        <v>7239</v>
      </c>
    </row>
    <row r="2748" spans="1:27" ht="37.5" x14ac:dyDescent="0.3">
      <c r="A2748" s="11" t="s">
        <v>6508</v>
      </c>
      <c r="B2748" s="27" t="s">
        <v>7527</v>
      </c>
      <c r="M2748" s="22" t="str">
        <f t="shared" si="48"/>
        <v xml:space="preserve">VARIOS : VARIOS - VARIOS |  :  -  |  :  - </v>
      </c>
      <c r="N2748" s="12" t="s">
        <v>1021</v>
      </c>
      <c r="O2748" s="12"/>
      <c r="P2748" s="12"/>
      <c r="Q2748" s="12" t="s">
        <v>1021</v>
      </c>
      <c r="R2748" s="11"/>
      <c r="S2748" s="11"/>
      <c r="T2748" s="11" t="s">
        <v>1021</v>
      </c>
      <c r="U2748" s="11"/>
      <c r="V2748" s="11"/>
      <c r="W2748" s="27" t="s">
        <v>8725</v>
      </c>
      <c r="X2748" s="27"/>
      <c r="Y2748" s="27">
        <v>3157</v>
      </c>
      <c r="Z2748" s="27">
        <v>3157</v>
      </c>
      <c r="AA2748" s="27" t="s">
        <v>7502</v>
      </c>
    </row>
    <row r="2749" spans="1:27" x14ac:dyDescent="0.3">
      <c r="A2749" s="11" t="s">
        <v>6509</v>
      </c>
      <c r="B2749" s="27" t="s">
        <v>11307</v>
      </c>
      <c r="M2749" s="22" t="str">
        <f t="shared" si="48"/>
        <v xml:space="preserve">VARIOS : VARIOS - VARIOS |  :  -  |  :  - </v>
      </c>
      <c r="N2749" s="12" t="s">
        <v>1021</v>
      </c>
      <c r="O2749" s="12"/>
      <c r="P2749" s="12"/>
      <c r="Q2749" s="12" t="s">
        <v>1021</v>
      </c>
      <c r="R2749" s="11"/>
      <c r="S2749" s="11"/>
      <c r="T2749" s="11" t="s">
        <v>1021</v>
      </c>
      <c r="U2749" s="11"/>
      <c r="V2749" s="11"/>
      <c r="W2749" s="27" t="s">
        <v>8346</v>
      </c>
      <c r="X2749" s="27"/>
      <c r="Y2749" s="27" t="s">
        <v>9804</v>
      </c>
      <c r="Z2749" s="27" t="s">
        <v>9804</v>
      </c>
      <c r="AA2749" s="27" t="s">
        <v>7257</v>
      </c>
    </row>
    <row r="2750" spans="1:27" x14ac:dyDescent="0.3">
      <c r="A2750" s="11" t="s">
        <v>6510</v>
      </c>
      <c r="B2750" s="27" t="s">
        <v>7527</v>
      </c>
      <c r="M2750" s="22" t="str">
        <f t="shared" si="48"/>
        <v xml:space="preserve">TOYOTA : COASTER - VARIOS |  :  -  |  :  - </v>
      </c>
      <c r="N2750" s="12" t="s">
        <v>1008</v>
      </c>
      <c r="O2750" s="12"/>
      <c r="P2750" s="12"/>
      <c r="Q2750" s="12" t="s">
        <v>1679</v>
      </c>
      <c r="R2750" s="11"/>
      <c r="S2750" s="11"/>
      <c r="T2750" s="11" t="s">
        <v>1021</v>
      </c>
      <c r="U2750" s="11"/>
      <c r="V2750" s="11"/>
      <c r="W2750" s="27" t="s">
        <v>8726</v>
      </c>
      <c r="X2750" s="27"/>
      <c r="Y2750" s="27">
        <v>2052</v>
      </c>
      <c r="Z2750" s="27">
        <v>2052</v>
      </c>
      <c r="AA2750" s="27" t="s">
        <v>7257</v>
      </c>
    </row>
    <row r="2751" spans="1:27" x14ac:dyDescent="0.3">
      <c r="A2751" s="11" t="s">
        <v>6511</v>
      </c>
      <c r="B2751" s="27" t="s">
        <v>7527</v>
      </c>
      <c r="M2751" s="22" t="str">
        <f t="shared" si="48"/>
        <v xml:space="preserve">MITSUBISHI : CANTER, ROSA - VARIOS |  :  -  |  :  - </v>
      </c>
      <c r="N2751" s="12" t="s">
        <v>1004</v>
      </c>
      <c r="O2751" s="12"/>
      <c r="P2751" s="12"/>
      <c r="Q2751" s="12" t="s">
        <v>1642</v>
      </c>
      <c r="R2751" s="11"/>
      <c r="S2751" s="11"/>
      <c r="T2751" s="11" t="s">
        <v>1021</v>
      </c>
      <c r="U2751" s="11"/>
      <c r="V2751" s="11"/>
      <c r="W2751" s="27" t="s">
        <v>8727</v>
      </c>
      <c r="X2751" s="27"/>
      <c r="Y2751" s="27">
        <v>3043</v>
      </c>
      <c r="Z2751" s="27">
        <v>3043</v>
      </c>
      <c r="AA2751" s="27" t="s">
        <v>7190</v>
      </c>
    </row>
    <row r="2752" spans="1:27" ht="37.5" x14ac:dyDescent="0.3">
      <c r="A2752" s="11" t="s">
        <v>6512</v>
      </c>
      <c r="B2752" s="27" t="s">
        <v>11368</v>
      </c>
      <c r="M2752" s="22" t="str">
        <f t="shared" si="48"/>
        <v xml:space="preserve">MITSUBISHI : CANTER - VARIOS | HYUNDAI :  -  |  :  - </v>
      </c>
      <c r="N2752" s="12" t="s">
        <v>1004</v>
      </c>
      <c r="O2752" s="12" t="s">
        <v>1002</v>
      </c>
      <c r="P2752" s="12"/>
      <c r="Q2752" s="12" t="s">
        <v>1633</v>
      </c>
      <c r="R2752" s="11"/>
      <c r="S2752" s="11"/>
      <c r="T2752" s="11" t="s">
        <v>1021</v>
      </c>
      <c r="U2752" s="11"/>
      <c r="V2752" s="11"/>
      <c r="W2752" s="27" t="s">
        <v>8728</v>
      </c>
      <c r="X2752" s="27"/>
      <c r="Y2752" s="27">
        <v>2191</v>
      </c>
      <c r="Z2752" s="27">
        <v>2191</v>
      </c>
      <c r="AA2752" s="27" t="s">
        <v>7503</v>
      </c>
    </row>
    <row r="2753" spans="1:27" x14ac:dyDescent="0.3">
      <c r="A2753" s="11" t="s">
        <v>6513</v>
      </c>
      <c r="B2753" s="27"/>
      <c r="M2753" s="22" t="str">
        <f t="shared" si="48"/>
        <v xml:space="preserve">MERCEDES BENZ : VARIOS - VARIOS |  :  -  |  :  - </v>
      </c>
      <c r="N2753" s="12" t="s">
        <v>1023</v>
      </c>
      <c r="O2753" s="12"/>
      <c r="P2753" s="12"/>
      <c r="Q2753" s="12" t="s">
        <v>1021</v>
      </c>
      <c r="R2753" s="11"/>
      <c r="S2753" s="11"/>
      <c r="T2753" s="11" t="s">
        <v>1021</v>
      </c>
      <c r="U2753" s="11"/>
      <c r="V2753" s="11"/>
      <c r="W2753" s="27" t="s">
        <v>8729</v>
      </c>
      <c r="X2753" s="27"/>
      <c r="Y2753" s="27">
        <v>2098</v>
      </c>
      <c r="Z2753" s="27">
        <v>2098</v>
      </c>
      <c r="AA2753" s="27" t="s">
        <v>7257</v>
      </c>
    </row>
    <row r="2754" spans="1:27" ht="37.5" x14ac:dyDescent="0.3">
      <c r="A2754" s="11" t="s">
        <v>6514</v>
      </c>
      <c r="B2754" s="27" t="s">
        <v>7527</v>
      </c>
      <c r="M2754" s="22" t="str">
        <f t="shared" si="48"/>
        <v xml:space="preserve">VARIOS : VARIOS - VARIOS |  :  -  |  :  - </v>
      </c>
      <c r="N2754" s="12" t="s">
        <v>1021</v>
      </c>
      <c r="O2754" s="12"/>
      <c r="P2754" s="12"/>
      <c r="Q2754" s="12" t="s">
        <v>1021</v>
      </c>
      <c r="R2754" s="11"/>
      <c r="S2754" s="11"/>
      <c r="T2754" s="11" t="s">
        <v>1021</v>
      </c>
      <c r="U2754" s="11"/>
      <c r="V2754" s="11"/>
      <c r="W2754" s="27" t="s">
        <v>8730</v>
      </c>
      <c r="X2754" s="27"/>
      <c r="Y2754" s="27">
        <v>3135</v>
      </c>
      <c r="Z2754" s="27">
        <v>3135</v>
      </c>
      <c r="AA2754" s="27" t="s">
        <v>7380</v>
      </c>
    </row>
    <row r="2755" spans="1:27" ht="37.5" x14ac:dyDescent="0.3">
      <c r="A2755" s="11" t="s">
        <v>6515</v>
      </c>
      <c r="B2755" s="27" t="s">
        <v>7527</v>
      </c>
      <c r="M2755" s="22" t="str">
        <f t="shared" si="48"/>
        <v xml:space="preserve">FORD : CIVILIAN MODERNO - VARIOS |  :  -  |  :  - </v>
      </c>
      <c r="N2755" s="12" t="s">
        <v>2259</v>
      </c>
      <c r="O2755" s="12"/>
      <c r="P2755" s="12"/>
      <c r="Q2755" s="12" t="s">
        <v>11057</v>
      </c>
      <c r="R2755" s="11"/>
      <c r="S2755" s="11"/>
      <c r="T2755" s="11" t="s">
        <v>1021</v>
      </c>
      <c r="U2755" s="11"/>
      <c r="V2755" s="11"/>
      <c r="W2755" s="27" t="s">
        <v>8731</v>
      </c>
      <c r="X2755" s="27"/>
      <c r="Y2755" s="27">
        <v>3702</v>
      </c>
      <c r="Z2755" s="27">
        <v>3702</v>
      </c>
      <c r="AA2755" s="27" t="s">
        <v>7380</v>
      </c>
    </row>
    <row r="2756" spans="1:27" ht="37.5" x14ac:dyDescent="0.3">
      <c r="A2756" s="11" t="s">
        <v>6516</v>
      </c>
      <c r="B2756" s="27" t="s">
        <v>7527</v>
      </c>
      <c r="M2756" s="22" t="str">
        <f t="shared" si="48"/>
        <v xml:space="preserve">VARIOS : VARIOS - VARIOS |  :  -  |  :  - </v>
      </c>
      <c r="N2756" s="12" t="s">
        <v>1021</v>
      </c>
      <c r="O2756" s="12"/>
      <c r="P2756" s="12"/>
      <c r="Q2756" s="12" t="s">
        <v>1021</v>
      </c>
      <c r="R2756" s="11"/>
      <c r="S2756" s="11"/>
      <c r="T2756" s="11" t="s">
        <v>1021</v>
      </c>
      <c r="U2756" s="11"/>
      <c r="V2756" s="11"/>
      <c r="W2756" s="27" t="s">
        <v>8732</v>
      </c>
      <c r="X2756" s="27"/>
      <c r="Y2756" s="27">
        <v>1892</v>
      </c>
      <c r="Z2756" s="27">
        <v>1892</v>
      </c>
      <c r="AA2756" s="27" t="s">
        <v>7380</v>
      </c>
    </row>
    <row r="2757" spans="1:27" ht="37.5" x14ac:dyDescent="0.3">
      <c r="A2757" s="11" t="s">
        <v>6517</v>
      </c>
      <c r="B2757" s="27" t="s">
        <v>7527</v>
      </c>
      <c r="M2757" s="22" t="str">
        <f t="shared" si="48"/>
        <v xml:space="preserve">HYUNDAI : VARIOS - TURBO 4500 |  :  -  |  :  - </v>
      </c>
      <c r="N2757" s="12" t="s">
        <v>1002</v>
      </c>
      <c r="O2757" s="12"/>
      <c r="P2757" s="12"/>
      <c r="Q2757" s="12" t="s">
        <v>1021</v>
      </c>
      <c r="R2757" s="11"/>
      <c r="S2757" s="11"/>
      <c r="T2757" s="11" t="s">
        <v>11058</v>
      </c>
      <c r="U2757" s="11"/>
      <c r="V2757" s="11"/>
      <c r="W2757" s="27" t="s">
        <v>8733</v>
      </c>
      <c r="X2757" s="27"/>
      <c r="Y2757" s="27">
        <v>3614</v>
      </c>
      <c r="Z2757" s="27">
        <v>3614</v>
      </c>
      <c r="AA2757" s="27" t="s">
        <v>7504</v>
      </c>
    </row>
    <row r="2758" spans="1:27" x14ac:dyDescent="0.3">
      <c r="A2758" s="11" t="s">
        <v>6518</v>
      </c>
      <c r="B2758" s="27" t="s">
        <v>11370</v>
      </c>
      <c r="M2758" s="22" t="str">
        <f t="shared" si="48"/>
        <v xml:space="preserve">VOLKSWAGEN : VARIOS - VARIOS |  :  -  |  :  - </v>
      </c>
      <c r="N2758" s="12" t="s">
        <v>1668</v>
      </c>
      <c r="O2758" s="12"/>
      <c r="P2758" s="12"/>
      <c r="Q2758" s="12" t="s">
        <v>1021</v>
      </c>
      <c r="R2758" s="11"/>
      <c r="S2758" s="11"/>
      <c r="T2758" s="11" t="s">
        <v>1021</v>
      </c>
      <c r="U2758" s="11"/>
      <c r="V2758" s="11"/>
      <c r="W2758" s="27" t="s">
        <v>8734</v>
      </c>
      <c r="X2758" s="27"/>
      <c r="Y2758" s="27" t="s">
        <v>9805</v>
      </c>
      <c r="Z2758" s="27" t="s">
        <v>10416</v>
      </c>
      <c r="AA2758" s="27" t="s">
        <v>7190</v>
      </c>
    </row>
    <row r="2759" spans="1:27" x14ac:dyDescent="0.3">
      <c r="A2759" s="11" t="s">
        <v>6519</v>
      </c>
      <c r="B2759" s="27"/>
      <c r="M2759" s="22" t="str">
        <f t="shared" si="48"/>
        <v xml:space="preserve">MITSUBISHI : CANTER, ROSA - va |  :  -  |  :  - </v>
      </c>
      <c r="N2759" s="12" t="s">
        <v>1004</v>
      </c>
      <c r="O2759" s="12"/>
      <c r="P2759" s="12"/>
      <c r="Q2759" s="12" t="s">
        <v>1642</v>
      </c>
      <c r="R2759" s="11"/>
      <c r="S2759" s="11"/>
      <c r="T2759" s="11" t="s">
        <v>11059</v>
      </c>
      <c r="U2759" s="11"/>
      <c r="V2759" s="11"/>
      <c r="W2759" s="27" t="s">
        <v>8735</v>
      </c>
      <c r="X2759" s="27"/>
      <c r="Y2759" s="27">
        <v>2048</v>
      </c>
      <c r="Z2759" s="27">
        <v>2048</v>
      </c>
      <c r="AA2759" s="27" t="s">
        <v>7190</v>
      </c>
    </row>
    <row r="2760" spans="1:27" x14ac:dyDescent="0.3">
      <c r="A2760" s="11" t="s">
        <v>6520</v>
      </c>
      <c r="B2760" s="27" t="s">
        <v>7527</v>
      </c>
      <c r="M2760" s="22" t="str">
        <f t="shared" si="48"/>
        <v xml:space="preserve">VARIOS : VARIOS - VARIOS |  :  -  |  :  - </v>
      </c>
      <c r="N2760" s="12" t="s">
        <v>1021</v>
      </c>
      <c r="O2760" s="12"/>
      <c r="P2760" s="12"/>
      <c r="Q2760" s="12" t="s">
        <v>1021</v>
      </c>
      <c r="R2760" s="11"/>
      <c r="S2760" s="11"/>
      <c r="T2760" s="11" t="s">
        <v>1021</v>
      </c>
      <c r="U2760" s="11"/>
      <c r="V2760" s="11"/>
      <c r="W2760" s="27" t="s">
        <v>8736</v>
      </c>
      <c r="X2760" s="27"/>
      <c r="Y2760" s="27">
        <v>2313</v>
      </c>
      <c r="Z2760" s="27" t="s">
        <v>10417</v>
      </c>
      <c r="AA2760" s="27" t="s">
        <v>7203</v>
      </c>
    </row>
    <row r="2761" spans="1:27" x14ac:dyDescent="0.3">
      <c r="A2761" s="11" t="s">
        <v>6521</v>
      </c>
      <c r="B2761" s="27" t="s">
        <v>11307</v>
      </c>
      <c r="M2761" s="22" t="str">
        <f t="shared" si="48"/>
        <v xml:space="preserve">VARIOS : VARIOS - VARIOS |  :  -  |  :  - </v>
      </c>
      <c r="N2761" s="12" t="s">
        <v>1021</v>
      </c>
      <c r="O2761" s="12"/>
      <c r="P2761" s="12"/>
      <c r="Q2761" s="12" t="s">
        <v>1021</v>
      </c>
      <c r="R2761" s="11"/>
      <c r="S2761" s="11"/>
      <c r="T2761" s="11" t="s">
        <v>1021</v>
      </c>
      <c r="U2761" s="11"/>
      <c r="V2761" s="11"/>
      <c r="W2761" s="27" t="s">
        <v>8737</v>
      </c>
      <c r="X2761" s="27"/>
      <c r="Y2761" s="27">
        <v>2007</v>
      </c>
      <c r="Z2761" s="27">
        <v>2007</v>
      </c>
      <c r="AA2761" s="27" t="s">
        <v>7505</v>
      </c>
    </row>
    <row r="2762" spans="1:27" ht="37.5" x14ac:dyDescent="0.3">
      <c r="A2762" s="11" t="s">
        <v>6522</v>
      </c>
      <c r="B2762" s="27" t="s">
        <v>7527</v>
      </c>
      <c r="M2762" s="22" t="str">
        <f t="shared" si="48"/>
        <v xml:space="preserve">VARIOS : VARIOS - VARIOS |  :  -  |  :  - </v>
      </c>
      <c r="N2762" s="12" t="s">
        <v>1021</v>
      </c>
      <c r="O2762" s="12"/>
      <c r="P2762" s="12"/>
      <c r="Q2762" s="12" t="s">
        <v>1021</v>
      </c>
      <c r="R2762" s="11"/>
      <c r="S2762" s="11"/>
      <c r="T2762" s="11" t="s">
        <v>1021</v>
      </c>
      <c r="U2762" s="11"/>
      <c r="V2762" s="11"/>
      <c r="W2762" s="27" t="s">
        <v>8738</v>
      </c>
      <c r="X2762" s="27"/>
      <c r="Y2762" s="27">
        <v>2038</v>
      </c>
      <c r="Z2762" s="27">
        <v>2038</v>
      </c>
      <c r="AA2762" s="27" t="s">
        <v>7239</v>
      </c>
    </row>
    <row r="2763" spans="1:27" x14ac:dyDescent="0.3">
      <c r="A2763" s="11" t="s">
        <v>6523</v>
      </c>
      <c r="B2763" s="27" t="s">
        <v>11307</v>
      </c>
      <c r="M2763" s="22" t="str">
        <f t="shared" si="48"/>
        <v xml:space="preserve">VARIOS : VARIOS - VARIOS |  :  -  |  :  - </v>
      </c>
      <c r="N2763" s="12" t="s">
        <v>1021</v>
      </c>
      <c r="O2763" s="12"/>
      <c r="P2763" s="12"/>
      <c r="Q2763" s="12" t="s">
        <v>1021</v>
      </c>
      <c r="R2763" s="11"/>
      <c r="S2763" s="11"/>
      <c r="T2763" s="11" t="s">
        <v>1021</v>
      </c>
      <c r="U2763" s="11"/>
      <c r="V2763" s="11"/>
      <c r="W2763" s="27" t="s">
        <v>8739</v>
      </c>
      <c r="X2763" s="27"/>
      <c r="Y2763" s="27">
        <v>2017</v>
      </c>
      <c r="Z2763" s="27">
        <v>2017</v>
      </c>
      <c r="AA2763" s="27" t="s">
        <v>7505</v>
      </c>
    </row>
    <row r="2764" spans="1:27" x14ac:dyDescent="0.3">
      <c r="A2764" s="11" t="s">
        <v>6524</v>
      </c>
      <c r="B2764" s="27" t="s">
        <v>7527</v>
      </c>
      <c r="M2764" s="22" t="str">
        <f t="shared" si="48"/>
        <v xml:space="preserve">MERCEDES BENZ : VARIOS - VARIOS |  :  -  |  :  - </v>
      </c>
      <c r="N2764" s="12" t="s">
        <v>1023</v>
      </c>
      <c r="O2764" s="12"/>
      <c r="P2764" s="12"/>
      <c r="Q2764" s="12" t="s">
        <v>1021</v>
      </c>
      <c r="R2764" s="11"/>
      <c r="S2764" s="11"/>
      <c r="T2764" s="11" t="s">
        <v>1021</v>
      </c>
      <c r="U2764" s="11"/>
      <c r="V2764" s="11"/>
      <c r="W2764" s="27" t="s">
        <v>8740</v>
      </c>
      <c r="X2764" s="27"/>
      <c r="Y2764" s="27">
        <v>2307</v>
      </c>
      <c r="Z2764" s="27">
        <v>2307</v>
      </c>
      <c r="AA2764" s="27" t="s">
        <v>7257</v>
      </c>
    </row>
    <row r="2765" spans="1:27" x14ac:dyDescent="0.3">
      <c r="A2765" s="11" t="s">
        <v>6525</v>
      </c>
      <c r="B2765" s="27" t="s">
        <v>7527</v>
      </c>
      <c r="M2765" s="22" t="str">
        <f t="shared" si="48"/>
        <v xml:space="preserve">MERCEDES BENZ : VARIOS - VARIOS |  :  -  |  :  - </v>
      </c>
      <c r="N2765" s="12" t="s">
        <v>1023</v>
      </c>
      <c r="O2765" s="12"/>
      <c r="P2765" s="12"/>
      <c r="Q2765" s="12" t="s">
        <v>1021</v>
      </c>
      <c r="R2765" s="11"/>
      <c r="S2765" s="11"/>
      <c r="T2765" s="11" t="s">
        <v>1021</v>
      </c>
      <c r="U2765" s="11"/>
      <c r="V2765" s="11"/>
      <c r="W2765" s="27" t="s">
        <v>8741</v>
      </c>
      <c r="X2765" s="27"/>
      <c r="Y2765" s="27">
        <v>1749</v>
      </c>
      <c r="Z2765" s="27">
        <v>1749</v>
      </c>
      <c r="AA2765" s="27" t="s">
        <v>7190</v>
      </c>
    </row>
    <row r="2766" spans="1:27" x14ac:dyDescent="0.3">
      <c r="A2766" s="11" t="s">
        <v>6526</v>
      </c>
      <c r="B2766" s="27" t="s">
        <v>7527</v>
      </c>
      <c r="M2766" s="22" t="str">
        <f t="shared" si="48"/>
        <v xml:space="preserve">VARIOS : FUSO - VARIOS |  :  -  |  :  - </v>
      </c>
      <c r="N2766" s="12" t="s">
        <v>1021</v>
      </c>
      <c r="O2766" s="12"/>
      <c r="P2766" s="12"/>
      <c r="Q2766" s="12" t="s">
        <v>1757</v>
      </c>
      <c r="R2766" s="11"/>
      <c r="S2766" s="11"/>
      <c r="T2766" s="11" t="s">
        <v>1021</v>
      </c>
      <c r="U2766" s="11"/>
      <c r="V2766" s="11"/>
      <c r="W2766" s="27" t="s">
        <v>8742</v>
      </c>
      <c r="X2766" s="27"/>
      <c r="Y2766" s="27">
        <v>3696</v>
      </c>
      <c r="Z2766" s="27">
        <v>3696</v>
      </c>
      <c r="AA2766" s="27" t="s">
        <v>7257</v>
      </c>
    </row>
    <row r="2767" spans="1:27" x14ac:dyDescent="0.3">
      <c r="A2767" s="11" t="s">
        <v>6527</v>
      </c>
      <c r="B2767" s="27" t="s">
        <v>11307</v>
      </c>
      <c r="M2767" s="22" t="str">
        <f t="shared" si="48"/>
        <v xml:space="preserve">VARIOS : VARIOS - VARIOS |  :  -  |  :  - </v>
      </c>
      <c r="N2767" s="12" t="s">
        <v>1021</v>
      </c>
      <c r="O2767" s="12"/>
      <c r="P2767" s="12"/>
      <c r="Q2767" s="12" t="s">
        <v>1021</v>
      </c>
      <c r="R2767" s="11"/>
      <c r="S2767" s="11"/>
      <c r="T2767" s="11" t="s">
        <v>1021</v>
      </c>
      <c r="U2767" s="11"/>
      <c r="V2767" s="11"/>
      <c r="W2767" s="27" t="s">
        <v>8743</v>
      </c>
      <c r="X2767" s="27"/>
      <c r="Y2767" s="27">
        <v>3691</v>
      </c>
      <c r="Z2767" s="27">
        <v>3691</v>
      </c>
      <c r="AA2767" s="27" t="s">
        <v>7257</v>
      </c>
    </row>
    <row r="2768" spans="1:27" x14ac:dyDescent="0.3">
      <c r="A2768" s="11" t="s">
        <v>6528</v>
      </c>
      <c r="B2768" s="27" t="s">
        <v>7527</v>
      </c>
      <c r="M2768" s="22" t="str">
        <f t="shared" si="48"/>
        <v xml:space="preserve">MERCEDES BENZ : VARIOS - VARIOS |  :  -  |  :  - </v>
      </c>
      <c r="N2768" s="12" t="s">
        <v>1023</v>
      </c>
      <c r="O2768" s="12"/>
      <c r="P2768" s="12"/>
      <c r="Q2768" s="12" t="s">
        <v>1021</v>
      </c>
      <c r="R2768" s="11"/>
      <c r="S2768" s="11"/>
      <c r="T2768" s="11" t="s">
        <v>1021</v>
      </c>
      <c r="U2768" s="11"/>
      <c r="V2768" s="11"/>
      <c r="W2768" s="27" t="s">
        <v>8744</v>
      </c>
      <c r="X2768" s="27"/>
      <c r="Y2768" s="27">
        <v>3293</v>
      </c>
      <c r="Z2768" s="27">
        <v>3293</v>
      </c>
      <c r="AA2768" s="27" t="s">
        <v>7190</v>
      </c>
    </row>
    <row r="2769" spans="1:27" x14ac:dyDescent="0.3">
      <c r="A2769" s="11" t="s">
        <v>6529</v>
      </c>
      <c r="B2769" s="27" t="s">
        <v>7527</v>
      </c>
      <c r="M2769" s="22" t="str">
        <f t="shared" si="48"/>
        <v xml:space="preserve">MERCEDES BENZ : VARIOS - VARIOS |  :  -  |  :  - </v>
      </c>
      <c r="N2769" s="12" t="s">
        <v>1023</v>
      </c>
      <c r="O2769" s="12"/>
      <c r="P2769" s="12"/>
      <c r="Q2769" s="12" t="s">
        <v>1021</v>
      </c>
      <c r="R2769" s="11"/>
      <c r="S2769" s="11"/>
      <c r="T2769" s="11" t="s">
        <v>1021</v>
      </c>
      <c r="U2769" s="11"/>
      <c r="V2769" s="11"/>
      <c r="W2769" s="27" t="s">
        <v>8745</v>
      </c>
      <c r="X2769" s="27"/>
      <c r="Y2769" s="27">
        <v>3543</v>
      </c>
      <c r="Z2769" s="27">
        <v>3543</v>
      </c>
      <c r="AA2769" s="27" t="s">
        <v>7190</v>
      </c>
    </row>
    <row r="2770" spans="1:27" ht="37.5" x14ac:dyDescent="0.3">
      <c r="A2770" s="11" t="s">
        <v>6530</v>
      </c>
      <c r="B2770" s="27" t="s">
        <v>7527</v>
      </c>
      <c r="M2770" s="22" t="str">
        <f t="shared" si="48"/>
        <v xml:space="preserve">ASIA : MODERNO - VARIOS |  :  -  |  :  - </v>
      </c>
      <c r="N2770" s="12" t="s">
        <v>2759</v>
      </c>
      <c r="O2770" s="12"/>
      <c r="P2770" s="12"/>
      <c r="Q2770" s="12" t="s">
        <v>2688</v>
      </c>
      <c r="R2770" s="11"/>
      <c r="S2770" s="11"/>
      <c r="T2770" s="11" t="s">
        <v>1021</v>
      </c>
      <c r="U2770" s="11"/>
      <c r="V2770" s="11"/>
      <c r="W2770" s="27" t="s">
        <v>8746</v>
      </c>
      <c r="X2770" s="27"/>
      <c r="Y2770" s="27">
        <v>3464</v>
      </c>
      <c r="Z2770" s="27">
        <v>3464</v>
      </c>
      <c r="AA2770" s="27" t="s">
        <v>7380</v>
      </c>
    </row>
    <row r="2771" spans="1:27" ht="37.5" x14ac:dyDescent="0.3">
      <c r="A2771" s="11" t="s">
        <v>6531</v>
      </c>
      <c r="B2771" s="27" t="s">
        <v>11315</v>
      </c>
      <c r="M2771" s="22" t="str">
        <f t="shared" si="48"/>
        <v xml:space="preserve">VARIOS : VARIOS - VARIOS |  :  -  |  :  - </v>
      </c>
      <c r="N2771" s="12" t="s">
        <v>1021</v>
      </c>
      <c r="O2771" s="12"/>
      <c r="P2771" s="12"/>
      <c r="Q2771" s="12" t="s">
        <v>1021</v>
      </c>
      <c r="R2771" s="11"/>
      <c r="S2771" s="11"/>
      <c r="T2771" s="11" t="s">
        <v>1021</v>
      </c>
      <c r="U2771" s="11"/>
      <c r="V2771" s="11"/>
      <c r="W2771" s="27" t="s">
        <v>8747</v>
      </c>
      <c r="X2771" s="27"/>
      <c r="Y2771" s="27" t="s">
        <v>9806</v>
      </c>
      <c r="Z2771" s="27" t="s">
        <v>9806</v>
      </c>
      <c r="AA2771" s="27" t="s">
        <v>7210</v>
      </c>
    </row>
    <row r="2772" spans="1:27" x14ac:dyDescent="0.3">
      <c r="A2772" s="11" t="s">
        <v>6532</v>
      </c>
      <c r="B2772" s="27" t="s">
        <v>11307</v>
      </c>
      <c r="M2772" s="22" t="str">
        <f t="shared" si="48"/>
        <v xml:space="preserve">ASIA : VARIOS - VARIOS |  :  -  |  :  - </v>
      </c>
      <c r="N2772" s="12" t="s">
        <v>2759</v>
      </c>
      <c r="O2772" s="12"/>
      <c r="P2772" s="12"/>
      <c r="Q2772" s="12" t="s">
        <v>1021</v>
      </c>
      <c r="R2772" s="11"/>
      <c r="S2772" s="11"/>
      <c r="T2772" s="11" t="s">
        <v>1021</v>
      </c>
      <c r="U2772" s="11"/>
      <c r="V2772" s="11"/>
      <c r="W2772" s="27" t="s">
        <v>8748</v>
      </c>
      <c r="X2772" s="27"/>
      <c r="Y2772" s="27" t="s">
        <v>9807</v>
      </c>
      <c r="Z2772" s="27" t="s">
        <v>9807</v>
      </c>
      <c r="AA2772" s="27" t="s">
        <v>7203</v>
      </c>
    </row>
    <row r="2773" spans="1:27" x14ac:dyDescent="0.3">
      <c r="A2773" s="11" t="s">
        <v>6533</v>
      </c>
      <c r="B2773" s="27"/>
      <c r="M2773" s="22" t="str">
        <f t="shared" si="48"/>
        <v xml:space="preserve">VARIOS : VARIOS - VARIOS |  :  -  |  :  - </v>
      </c>
      <c r="N2773" s="12" t="s">
        <v>1021</v>
      </c>
      <c r="O2773" s="12"/>
      <c r="P2773" s="12"/>
      <c r="Q2773" s="12" t="s">
        <v>1021</v>
      </c>
      <c r="R2773" s="11"/>
      <c r="S2773" s="11"/>
      <c r="T2773" s="11" t="s">
        <v>1021</v>
      </c>
      <c r="U2773" s="11"/>
      <c r="V2773" s="11"/>
      <c r="W2773" s="27" t="s">
        <v>8749</v>
      </c>
      <c r="X2773" s="27"/>
      <c r="Y2773" s="27" t="s">
        <v>9808</v>
      </c>
      <c r="Z2773" s="27" t="s">
        <v>9808</v>
      </c>
      <c r="AA2773" s="27"/>
    </row>
    <row r="2774" spans="1:27" x14ac:dyDescent="0.3">
      <c r="A2774" s="11" t="s">
        <v>6534</v>
      </c>
      <c r="B2774" s="27" t="s">
        <v>11315</v>
      </c>
      <c r="M2774" s="22" t="str">
        <f t="shared" si="48"/>
        <v xml:space="preserve">ASIA : VARIOS - VARIOS |  :  -  |  :  - </v>
      </c>
      <c r="N2774" s="12" t="s">
        <v>2759</v>
      </c>
      <c r="O2774" s="12"/>
      <c r="P2774" s="12"/>
      <c r="Q2774" s="12" t="s">
        <v>1021</v>
      </c>
      <c r="R2774" s="11"/>
      <c r="S2774" s="11"/>
      <c r="T2774" s="11" t="s">
        <v>1021</v>
      </c>
      <c r="U2774" s="11"/>
      <c r="V2774" s="11"/>
      <c r="W2774" s="27" t="s">
        <v>8750</v>
      </c>
      <c r="X2774" s="27"/>
      <c r="Y2774" s="27" t="s">
        <v>9809</v>
      </c>
      <c r="Z2774" s="27" t="s">
        <v>9809</v>
      </c>
      <c r="AA2774" s="27" t="s">
        <v>7203</v>
      </c>
    </row>
    <row r="2775" spans="1:27" x14ac:dyDescent="0.3">
      <c r="A2775" s="11" t="s">
        <v>6535</v>
      </c>
      <c r="B2775" s="27" t="s">
        <v>11324</v>
      </c>
      <c r="M2775" s="22" t="str">
        <f t="shared" si="48"/>
        <v xml:space="preserve">HYUNDAI : PORTER - VARIOS | MITSUBISHI :  -  |  :  - </v>
      </c>
      <c r="N2775" s="12" t="s">
        <v>1002</v>
      </c>
      <c r="O2775" s="12" t="s">
        <v>1004</v>
      </c>
      <c r="P2775" s="12"/>
      <c r="Q2775" s="12" t="s">
        <v>1826</v>
      </c>
      <c r="R2775" s="11"/>
      <c r="S2775" s="11"/>
      <c r="T2775" s="11" t="s">
        <v>1021</v>
      </c>
      <c r="U2775" s="11"/>
      <c r="V2775" s="11"/>
      <c r="W2775" s="27" t="s">
        <v>8751</v>
      </c>
      <c r="X2775" s="27"/>
      <c r="Y2775" s="27" t="s">
        <v>9810</v>
      </c>
      <c r="Z2775" s="27" t="s">
        <v>9810</v>
      </c>
      <c r="AA2775" s="27" t="s">
        <v>7190</v>
      </c>
    </row>
    <row r="2776" spans="1:27" x14ac:dyDescent="0.3">
      <c r="A2776" s="11" t="s">
        <v>6536</v>
      </c>
      <c r="B2776" s="27" t="s">
        <v>11307</v>
      </c>
      <c r="M2776" s="22" t="str">
        <f t="shared" si="48"/>
        <v xml:space="preserve">NISSAN : ATLAS, CONDOR - VARIOS |  :  -  |  :  - </v>
      </c>
      <c r="N2776" s="12" t="s">
        <v>1003</v>
      </c>
      <c r="O2776" s="12"/>
      <c r="P2776" s="12"/>
      <c r="Q2776" s="12" t="s">
        <v>1836</v>
      </c>
      <c r="R2776" s="11"/>
      <c r="S2776" s="11"/>
      <c r="T2776" s="11" t="s">
        <v>1021</v>
      </c>
      <c r="U2776" s="11"/>
      <c r="V2776" s="11"/>
      <c r="W2776" s="27" t="s">
        <v>8752</v>
      </c>
      <c r="X2776" s="27"/>
      <c r="Y2776" s="27" t="s">
        <v>9811</v>
      </c>
      <c r="Z2776" s="27">
        <v>153834</v>
      </c>
      <c r="AA2776" s="27" t="s">
        <v>7203</v>
      </c>
    </row>
    <row r="2777" spans="1:27" x14ac:dyDescent="0.3">
      <c r="A2777" s="11" t="s">
        <v>6537</v>
      </c>
      <c r="B2777" s="27" t="s">
        <v>7527</v>
      </c>
      <c r="M2777" s="22" t="str">
        <f t="shared" si="48"/>
        <v xml:space="preserve">VARIOS : VARIOS - VARIOS |  :  -  |  :  - </v>
      </c>
      <c r="N2777" s="12" t="s">
        <v>1021</v>
      </c>
      <c r="O2777" s="12"/>
      <c r="P2777" s="12"/>
      <c r="Q2777" s="12" t="s">
        <v>1021</v>
      </c>
      <c r="R2777" s="11"/>
      <c r="S2777" s="11"/>
      <c r="T2777" s="11" t="s">
        <v>1021</v>
      </c>
      <c r="U2777" s="11"/>
      <c r="V2777" s="11"/>
      <c r="W2777" s="27" t="s">
        <v>8753</v>
      </c>
      <c r="X2777" s="27"/>
      <c r="Y2777" s="27">
        <v>155100</v>
      </c>
      <c r="Z2777" s="27">
        <v>155100</v>
      </c>
      <c r="AA2777" s="27"/>
    </row>
    <row r="2778" spans="1:27" x14ac:dyDescent="0.3">
      <c r="A2778" s="11" t="s">
        <v>6538</v>
      </c>
      <c r="B2778" s="27" t="s">
        <v>7527</v>
      </c>
      <c r="M2778" s="22" t="str">
        <f t="shared" si="48"/>
        <v xml:space="preserve">HYUNDAI : PORTER - VARIOS | MITSUBISHI :  -  |  :  - </v>
      </c>
      <c r="N2778" s="12" t="s">
        <v>1002</v>
      </c>
      <c r="O2778" s="12" t="s">
        <v>1004</v>
      </c>
      <c r="P2778" s="12"/>
      <c r="Q2778" s="12" t="s">
        <v>1826</v>
      </c>
      <c r="R2778" s="11"/>
      <c r="S2778" s="11"/>
      <c r="T2778" s="11" t="s">
        <v>1021</v>
      </c>
      <c r="U2778" s="11"/>
      <c r="V2778" s="11"/>
      <c r="W2778" s="27" t="s">
        <v>8754</v>
      </c>
      <c r="X2778" s="27"/>
      <c r="Y2778" s="27" t="s">
        <v>9812</v>
      </c>
      <c r="Z2778" s="27" t="s">
        <v>9812</v>
      </c>
      <c r="AA2778" s="27" t="s">
        <v>7506</v>
      </c>
    </row>
    <row r="2779" spans="1:27" x14ac:dyDescent="0.3">
      <c r="A2779" s="11" t="s">
        <v>6539</v>
      </c>
      <c r="B2779" s="27" t="s">
        <v>11307</v>
      </c>
      <c r="M2779" s="22" t="str">
        <f t="shared" si="48"/>
        <v xml:space="preserve">FOTON : CAMION - VARIOS |  :  -  |  :  - </v>
      </c>
      <c r="N2779" s="12" t="s">
        <v>1022</v>
      </c>
      <c r="O2779" s="12"/>
      <c r="P2779" s="12"/>
      <c r="Q2779" s="12" t="s">
        <v>4040</v>
      </c>
      <c r="R2779" s="11"/>
      <c r="S2779" s="11"/>
      <c r="T2779" s="11" t="s">
        <v>1021</v>
      </c>
      <c r="U2779" s="11"/>
      <c r="V2779" s="11"/>
      <c r="W2779" s="27" t="s">
        <v>8755</v>
      </c>
      <c r="X2779" s="27"/>
      <c r="Y2779" s="27" t="s">
        <v>9813</v>
      </c>
      <c r="Z2779" s="27" t="s">
        <v>9813</v>
      </c>
      <c r="AA2779" s="27" t="s">
        <v>7190</v>
      </c>
    </row>
    <row r="2780" spans="1:27" x14ac:dyDescent="0.3">
      <c r="A2780" s="11" t="s">
        <v>6540</v>
      </c>
      <c r="B2780" s="27" t="s">
        <v>11315</v>
      </c>
      <c r="M2780" s="22" t="str">
        <f t="shared" si="48"/>
        <v xml:space="preserve">VARIOS : VARIOS - VARIOS |  :  -  |  :  - </v>
      </c>
      <c r="N2780" s="12" t="s">
        <v>1021</v>
      </c>
      <c r="O2780" s="12"/>
      <c r="P2780" s="12"/>
      <c r="Q2780" s="12" t="s">
        <v>1021</v>
      </c>
      <c r="R2780" s="11"/>
      <c r="S2780" s="11"/>
      <c r="T2780" s="11" t="s">
        <v>1021</v>
      </c>
      <c r="U2780" s="11"/>
      <c r="V2780" s="11"/>
      <c r="W2780" s="27" t="s">
        <v>8756</v>
      </c>
      <c r="X2780" s="27"/>
      <c r="Y2780" s="27"/>
      <c r="Z2780" s="27"/>
      <c r="AA2780" s="27" t="s">
        <v>7203</v>
      </c>
    </row>
    <row r="2781" spans="1:27" x14ac:dyDescent="0.3">
      <c r="A2781" s="11" t="s">
        <v>6541</v>
      </c>
      <c r="B2781" s="27" t="s">
        <v>11307</v>
      </c>
      <c r="M2781" s="22" t="str">
        <f t="shared" ref="M2781:M2844" si="49">CONCATENATE(N2781," : ",Q2781," - ",T2781," | ",O2781," : ",R2781," - ",U2781," | ",P2781," : ",S2781," - ",V2781)</f>
        <v xml:space="preserve">VARIOS : VARIOS - VARIOS |  :  -  |  :  - </v>
      </c>
      <c r="N2781" s="12" t="s">
        <v>1021</v>
      </c>
      <c r="O2781" s="12"/>
      <c r="P2781" s="12"/>
      <c r="Q2781" s="12" t="s">
        <v>1021</v>
      </c>
      <c r="R2781" s="11"/>
      <c r="S2781" s="11"/>
      <c r="T2781" s="11" t="s">
        <v>1021</v>
      </c>
      <c r="U2781" s="11"/>
      <c r="V2781" s="11"/>
      <c r="W2781" s="27" t="s">
        <v>8757</v>
      </c>
      <c r="X2781" s="27"/>
      <c r="Y2781" s="27" t="s">
        <v>9814</v>
      </c>
      <c r="Z2781" s="27" t="s">
        <v>9814</v>
      </c>
      <c r="AA2781" s="27"/>
    </row>
    <row r="2782" spans="1:27" x14ac:dyDescent="0.3">
      <c r="A2782" s="11" t="s">
        <v>6542</v>
      </c>
      <c r="B2782" s="27" t="s">
        <v>11300</v>
      </c>
      <c r="M2782" s="22" t="str">
        <f t="shared" si="49"/>
        <v xml:space="preserve">VARIOS : VARIOS - VARIOS |  :  -  |  :  - </v>
      </c>
      <c r="N2782" s="12" t="s">
        <v>1021</v>
      </c>
      <c r="O2782" s="12"/>
      <c r="P2782" s="12"/>
      <c r="Q2782" s="12" t="s">
        <v>1021</v>
      </c>
      <c r="R2782" s="11"/>
      <c r="S2782" s="11"/>
      <c r="T2782" s="11" t="s">
        <v>1021</v>
      </c>
      <c r="U2782" s="11"/>
      <c r="V2782" s="11"/>
      <c r="W2782" s="27" t="s">
        <v>8338</v>
      </c>
      <c r="X2782" s="27"/>
      <c r="Y2782" s="27" t="s">
        <v>9815</v>
      </c>
      <c r="Z2782" s="27" t="s">
        <v>9815</v>
      </c>
      <c r="AA2782" s="27" t="s">
        <v>7210</v>
      </c>
    </row>
    <row r="2783" spans="1:27" x14ac:dyDescent="0.3">
      <c r="A2783" s="11" t="s">
        <v>6543</v>
      </c>
      <c r="B2783" s="27" t="s">
        <v>11307</v>
      </c>
      <c r="M2783" s="22" t="str">
        <f t="shared" si="49"/>
        <v xml:space="preserve">VARIOS : VARIOS - VARIOS |  :  -  |  :  - </v>
      </c>
      <c r="N2783" s="12" t="s">
        <v>1021</v>
      </c>
      <c r="O2783" s="12"/>
      <c r="P2783" s="12"/>
      <c r="Q2783" s="12" t="s">
        <v>1021</v>
      </c>
      <c r="R2783" s="11"/>
      <c r="S2783" s="11"/>
      <c r="T2783" s="11" t="s">
        <v>1021</v>
      </c>
      <c r="U2783" s="11"/>
      <c r="V2783" s="11"/>
      <c r="W2783" s="27" t="s">
        <v>7975</v>
      </c>
      <c r="X2783" s="27"/>
      <c r="Y2783" s="27" t="s">
        <v>9816</v>
      </c>
      <c r="Z2783" s="27" t="s">
        <v>9816</v>
      </c>
      <c r="AA2783" s="27" t="s">
        <v>7283</v>
      </c>
    </row>
    <row r="2784" spans="1:27" x14ac:dyDescent="0.3">
      <c r="A2784" s="11" t="s">
        <v>6544</v>
      </c>
      <c r="B2784" s="27" t="s">
        <v>11307</v>
      </c>
      <c r="M2784" s="22" t="str">
        <f t="shared" si="49"/>
        <v xml:space="preserve">ASIA : VARIOS - VARIOS |  :  -  |  :  - </v>
      </c>
      <c r="N2784" s="12" t="s">
        <v>2759</v>
      </c>
      <c r="O2784" s="12"/>
      <c r="P2784" s="12"/>
      <c r="Q2784" s="12" t="s">
        <v>1021</v>
      </c>
      <c r="R2784" s="11"/>
      <c r="S2784" s="11"/>
      <c r="T2784" s="11" t="s">
        <v>1021</v>
      </c>
      <c r="U2784" s="11"/>
      <c r="V2784" s="11"/>
      <c r="W2784" s="27" t="s">
        <v>8758</v>
      </c>
      <c r="X2784" s="27"/>
      <c r="Y2784" s="27" t="s">
        <v>9817</v>
      </c>
      <c r="Z2784" s="27" t="s">
        <v>9817</v>
      </c>
      <c r="AA2784" s="27" t="s">
        <v>7195</v>
      </c>
    </row>
    <row r="2785" spans="1:27" x14ac:dyDescent="0.3">
      <c r="A2785" s="11" t="s">
        <v>6545</v>
      </c>
      <c r="B2785" s="27" t="s">
        <v>11307</v>
      </c>
      <c r="M2785" s="22" t="str">
        <f t="shared" si="49"/>
        <v xml:space="preserve">MITSUBISHI : VARIOS - VARIOS |  :  -  |  :  - </v>
      </c>
      <c r="N2785" s="12" t="s">
        <v>1004</v>
      </c>
      <c r="O2785" s="12"/>
      <c r="P2785" s="12"/>
      <c r="Q2785" s="12" t="s">
        <v>1021</v>
      </c>
      <c r="R2785" s="11"/>
      <c r="S2785" s="11"/>
      <c r="T2785" s="11" t="s">
        <v>1021</v>
      </c>
      <c r="U2785" s="11"/>
      <c r="V2785" s="11"/>
      <c r="W2785" s="27" t="s">
        <v>8609</v>
      </c>
      <c r="X2785" s="27"/>
      <c r="Y2785" s="27" t="s">
        <v>9818</v>
      </c>
      <c r="Z2785" s="27" t="s">
        <v>9818</v>
      </c>
      <c r="AA2785" s="27" t="s">
        <v>7283</v>
      </c>
    </row>
    <row r="2786" spans="1:27" ht="37.5" x14ac:dyDescent="0.3">
      <c r="A2786" s="11" t="s">
        <v>6546</v>
      </c>
      <c r="B2786" s="27" t="s">
        <v>7527</v>
      </c>
      <c r="M2786" s="22" t="str">
        <f t="shared" si="49"/>
        <v xml:space="preserve">VARIOS : VARIOS - VARIOS |  :  -  |  :  - </v>
      </c>
      <c r="N2786" s="12" t="s">
        <v>1021</v>
      </c>
      <c r="O2786" s="12"/>
      <c r="P2786" s="12"/>
      <c r="Q2786" s="12" t="s">
        <v>1021</v>
      </c>
      <c r="R2786" s="11"/>
      <c r="S2786" s="11"/>
      <c r="T2786" s="11" t="s">
        <v>1021</v>
      </c>
      <c r="U2786" s="11"/>
      <c r="V2786" s="11"/>
      <c r="W2786" s="27" t="s">
        <v>8759</v>
      </c>
      <c r="X2786" s="27"/>
      <c r="Y2786" s="27" t="s">
        <v>9819</v>
      </c>
      <c r="Z2786" s="27" t="s">
        <v>9819</v>
      </c>
      <c r="AA2786" s="27" t="s">
        <v>7507</v>
      </c>
    </row>
    <row r="2787" spans="1:27" x14ac:dyDescent="0.3">
      <c r="A2787" s="11" t="s">
        <v>6547</v>
      </c>
      <c r="B2787" s="27" t="s">
        <v>7527</v>
      </c>
      <c r="M2787" s="22" t="str">
        <f t="shared" si="49"/>
        <v xml:space="preserve">HYUNDAI : SONATA - VARIOS |  :  -  |  :  - </v>
      </c>
      <c r="N2787" s="12" t="s">
        <v>1002</v>
      </c>
      <c r="O2787" s="12"/>
      <c r="P2787" s="12"/>
      <c r="Q2787" s="12" t="s">
        <v>1597</v>
      </c>
      <c r="R2787" s="11"/>
      <c r="S2787" s="11"/>
      <c r="T2787" s="11" t="s">
        <v>1021</v>
      </c>
      <c r="U2787" s="11"/>
      <c r="V2787" s="11"/>
      <c r="W2787" s="27" t="s">
        <v>8608</v>
      </c>
      <c r="X2787" s="27"/>
      <c r="Y2787" s="27" t="s">
        <v>9820</v>
      </c>
      <c r="Z2787" s="27">
        <v>153197</v>
      </c>
      <c r="AA2787" s="27" t="s">
        <v>7169</v>
      </c>
    </row>
    <row r="2788" spans="1:27" ht="37.5" x14ac:dyDescent="0.3">
      <c r="A2788" s="11" t="s">
        <v>6548</v>
      </c>
      <c r="B2788" s="27" t="s">
        <v>11315</v>
      </c>
      <c r="M2788" s="22" t="str">
        <f t="shared" si="49"/>
        <v xml:space="preserve">TOYOTA : HIACE, CORONA - VARIOS |  :  -  |  :  - </v>
      </c>
      <c r="N2788" s="12" t="s">
        <v>1008</v>
      </c>
      <c r="O2788" s="12"/>
      <c r="P2788" s="12"/>
      <c r="Q2788" s="12" t="s">
        <v>11060</v>
      </c>
      <c r="R2788" s="11"/>
      <c r="S2788" s="11"/>
      <c r="T2788" s="11" t="s">
        <v>1021</v>
      </c>
      <c r="U2788" s="11"/>
      <c r="V2788" s="11"/>
      <c r="W2788" s="27" t="s">
        <v>8760</v>
      </c>
      <c r="X2788" s="27"/>
      <c r="Y2788" s="27" t="s">
        <v>9821</v>
      </c>
      <c r="Z2788" s="27" t="s">
        <v>9821</v>
      </c>
      <c r="AA2788" s="27" t="s">
        <v>7203</v>
      </c>
    </row>
    <row r="2789" spans="1:27" x14ac:dyDescent="0.3">
      <c r="A2789" s="11" t="s">
        <v>6549</v>
      </c>
      <c r="B2789" s="27" t="s">
        <v>7527</v>
      </c>
      <c r="M2789" s="22" t="str">
        <f t="shared" si="49"/>
        <v xml:space="preserve">NISSAN : VARIOS - VARIOS |  :  -  |  :  - </v>
      </c>
      <c r="N2789" s="12" t="s">
        <v>1003</v>
      </c>
      <c r="O2789" s="12"/>
      <c r="P2789" s="12"/>
      <c r="Q2789" s="12" t="s">
        <v>1021</v>
      </c>
      <c r="R2789" s="11"/>
      <c r="S2789" s="11"/>
      <c r="T2789" s="11" t="s">
        <v>1021</v>
      </c>
      <c r="U2789" s="11"/>
      <c r="V2789" s="11"/>
      <c r="W2789" s="27" t="s">
        <v>8401</v>
      </c>
      <c r="X2789" s="27"/>
      <c r="Y2789" s="27" t="s">
        <v>9822</v>
      </c>
      <c r="Z2789" s="27" t="s">
        <v>9822</v>
      </c>
      <c r="AA2789" s="27" t="s">
        <v>7240</v>
      </c>
    </row>
    <row r="2790" spans="1:27" x14ac:dyDescent="0.3">
      <c r="A2790" s="11" t="s">
        <v>6550</v>
      </c>
      <c r="B2790" s="27" t="s">
        <v>11307</v>
      </c>
      <c r="M2790" s="22" t="str">
        <f t="shared" si="49"/>
        <v xml:space="preserve">VARIOS : VARIOS - VARIOS |  :  -  |  :  - </v>
      </c>
      <c r="N2790" s="12" t="s">
        <v>1021</v>
      </c>
      <c r="O2790" s="12"/>
      <c r="P2790" s="12"/>
      <c r="Q2790" s="12" t="s">
        <v>1021</v>
      </c>
      <c r="R2790" s="11"/>
      <c r="S2790" s="11"/>
      <c r="T2790" s="11" t="s">
        <v>1021</v>
      </c>
      <c r="U2790" s="11"/>
      <c r="V2790" s="11"/>
      <c r="W2790" s="27" t="s">
        <v>8761</v>
      </c>
      <c r="X2790" s="27"/>
      <c r="Y2790" s="27" t="s">
        <v>9823</v>
      </c>
      <c r="Z2790" s="27" t="s">
        <v>9823</v>
      </c>
      <c r="AA2790" s="27" t="s">
        <v>7210</v>
      </c>
    </row>
    <row r="2791" spans="1:27" x14ac:dyDescent="0.3">
      <c r="A2791" s="11" t="s">
        <v>6551</v>
      </c>
      <c r="B2791" s="27" t="s">
        <v>11307</v>
      </c>
      <c r="M2791" s="22" t="str">
        <f t="shared" si="49"/>
        <v xml:space="preserve">TOYOTA : VARIOS - 2T, 3T |  :  -  |  :  - </v>
      </c>
      <c r="N2791" s="12" t="s">
        <v>1008</v>
      </c>
      <c r="O2791" s="12"/>
      <c r="P2791" s="12"/>
      <c r="Q2791" s="12" t="s">
        <v>1021</v>
      </c>
      <c r="R2791" s="11"/>
      <c r="S2791" s="11"/>
      <c r="T2791" s="11" t="s">
        <v>3936</v>
      </c>
      <c r="U2791" s="11"/>
      <c r="V2791" s="11"/>
      <c r="W2791" s="27" t="s">
        <v>8564</v>
      </c>
      <c r="X2791" s="27"/>
      <c r="Y2791" s="27" t="s">
        <v>9824</v>
      </c>
      <c r="Z2791" s="27" t="s">
        <v>9824</v>
      </c>
      <c r="AA2791" s="27" t="s">
        <v>7346</v>
      </c>
    </row>
    <row r="2792" spans="1:27" x14ac:dyDescent="0.3">
      <c r="A2792" s="11" t="s">
        <v>6552</v>
      </c>
      <c r="B2792" s="27" t="s">
        <v>11315</v>
      </c>
      <c r="M2792" s="22" t="str">
        <f t="shared" si="49"/>
        <v xml:space="preserve">TOYOTA : COASTER - VARIOS |  :  -  |  :  - </v>
      </c>
      <c r="N2792" s="12" t="s">
        <v>1008</v>
      </c>
      <c r="O2792" s="12"/>
      <c r="P2792" s="12"/>
      <c r="Q2792" s="12" t="s">
        <v>1679</v>
      </c>
      <c r="R2792" s="11"/>
      <c r="S2792" s="11"/>
      <c r="T2792" s="11" t="s">
        <v>1021</v>
      </c>
      <c r="U2792" s="11"/>
      <c r="V2792" s="11"/>
      <c r="W2792" s="27" t="s">
        <v>7844</v>
      </c>
      <c r="X2792" s="27"/>
      <c r="Y2792" s="27" t="s">
        <v>9825</v>
      </c>
      <c r="Z2792" s="27" t="s">
        <v>9825</v>
      </c>
      <c r="AA2792" s="27" t="s">
        <v>7508</v>
      </c>
    </row>
    <row r="2793" spans="1:27" x14ac:dyDescent="0.3">
      <c r="A2793" s="11" t="s">
        <v>6553</v>
      </c>
      <c r="B2793" s="27" t="s">
        <v>11315</v>
      </c>
      <c r="M2793" s="22" t="str">
        <f t="shared" si="49"/>
        <v xml:space="preserve">ASIA : VARIOS - VARIOS |  :  -  |  :  - </v>
      </c>
      <c r="N2793" s="12" t="s">
        <v>2759</v>
      </c>
      <c r="O2793" s="12"/>
      <c r="P2793" s="12"/>
      <c r="Q2793" s="12" t="s">
        <v>1021</v>
      </c>
      <c r="R2793" s="11"/>
      <c r="S2793" s="11"/>
      <c r="T2793" s="11" t="s">
        <v>1021</v>
      </c>
      <c r="U2793" s="11"/>
      <c r="V2793" s="11"/>
      <c r="W2793" s="27" t="s">
        <v>8762</v>
      </c>
      <c r="X2793" s="27"/>
      <c r="Y2793" s="27" t="s">
        <v>9826</v>
      </c>
      <c r="Z2793" s="27" t="s">
        <v>9826</v>
      </c>
      <c r="AA2793" s="27" t="s">
        <v>7346</v>
      </c>
    </row>
    <row r="2794" spans="1:27" x14ac:dyDescent="0.3">
      <c r="A2794" s="11" t="s">
        <v>6554</v>
      </c>
      <c r="B2794" s="27" t="s">
        <v>11315</v>
      </c>
      <c r="M2794" s="22" t="str">
        <f t="shared" si="49"/>
        <v xml:space="preserve">ASIA : VARIOS - VARIOS |  :  -  |  :  - </v>
      </c>
      <c r="N2794" s="12" t="s">
        <v>2759</v>
      </c>
      <c r="O2794" s="12"/>
      <c r="P2794" s="12"/>
      <c r="Q2794" s="12" t="s">
        <v>1021</v>
      </c>
      <c r="R2794" s="11"/>
      <c r="S2794" s="11"/>
      <c r="T2794" s="11" t="s">
        <v>1021</v>
      </c>
      <c r="U2794" s="11"/>
      <c r="V2794" s="11"/>
      <c r="W2794" s="27" t="s">
        <v>8763</v>
      </c>
      <c r="X2794" s="27"/>
      <c r="Y2794" s="27"/>
      <c r="Z2794" s="27"/>
      <c r="AA2794" s="27" t="s">
        <v>7346</v>
      </c>
    </row>
    <row r="2795" spans="1:27" x14ac:dyDescent="0.3">
      <c r="A2795" s="11" t="s">
        <v>6555</v>
      </c>
      <c r="B2795" s="27" t="s">
        <v>11307</v>
      </c>
      <c r="M2795" s="22" t="str">
        <f t="shared" si="49"/>
        <v xml:space="preserve">TOYOTA : VARIOS - 1C, 2C |  :  -  |  :  - </v>
      </c>
      <c r="N2795" s="12" t="s">
        <v>1008</v>
      </c>
      <c r="O2795" s="12"/>
      <c r="P2795" s="12"/>
      <c r="Q2795" s="12" t="s">
        <v>1021</v>
      </c>
      <c r="R2795" s="11"/>
      <c r="S2795" s="11"/>
      <c r="T2795" s="11" t="s">
        <v>3796</v>
      </c>
      <c r="U2795" s="11"/>
      <c r="V2795" s="11"/>
      <c r="W2795" s="27" t="s">
        <v>7832</v>
      </c>
      <c r="X2795" s="27"/>
      <c r="Y2795" s="27" t="s">
        <v>9827</v>
      </c>
      <c r="Z2795" s="27" t="s">
        <v>9827</v>
      </c>
      <c r="AA2795" s="27" t="s">
        <v>7199</v>
      </c>
    </row>
    <row r="2796" spans="1:27" x14ac:dyDescent="0.3">
      <c r="A2796" s="11" t="s">
        <v>6556</v>
      </c>
      <c r="B2796" s="27" t="s">
        <v>11315</v>
      </c>
      <c r="M2796" s="22" t="str">
        <f t="shared" si="49"/>
        <v xml:space="preserve">VARIOS : VARIOS - VARIOS |  :  -  |  :  - </v>
      </c>
      <c r="N2796" s="12" t="s">
        <v>1021</v>
      </c>
      <c r="O2796" s="12"/>
      <c r="P2796" s="12"/>
      <c r="Q2796" s="12" t="s">
        <v>1021</v>
      </c>
      <c r="R2796" s="11"/>
      <c r="S2796" s="11"/>
      <c r="T2796" s="11" t="s">
        <v>1021</v>
      </c>
      <c r="U2796" s="11"/>
      <c r="V2796" s="11"/>
      <c r="W2796" s="27" t="s">
        <v>8764</v>
      </c>
      <c r="X2796" s="27"/>
      <c r="Y2796" s="27">
        <v>97333</v>
      </c>
      <c r="Z2796" s="27" t="s">
        <v>9867</v>
      </c>
      <c r="AA2796" s="27"/>
    </row>
    <row r="2797" spans="1:27" ht="37.5" x14ac:dyDescent="0.3">
      <c r="A2797" s="11" t="s">
        <v>6557</v>
      </c>
      <c r="B2797" s="27" t="s">
        <v>11315</v>
      </c>
      <c r="M2797" s="22" t="str">
        <f t="shared" si="49"/>
        <v xml:space="preserve">NISSAN : CIVILAN, TRUCK, TURBO - FD35, ED30, ED33, ED35 |  :  -  |  :  - </v>
      </c>
      <c r="N2797" s="12" t="s">
        <v>1003</v>
      </c>
      <c r="O2797" s="12"/>
      <c r="P2797" s="12"/>
      <c r="Q2797" s="12" t="s">
        <v>11061</v>
      </c>
      <c r="R2797" s="11"/>
      <c r="S2797" s="11"/>
      <c r="T2797" s="11" t="s">
        <v>11062</v>
      </c>
      <c r="U2797" s="11"/>
      <c r="V2797" s="11"/>
      <c r="W2797" s="27" t="s">
        <v>8765</v>
      </c>
      <c r="X2797" s="27"/>
      <c r="Y2797" s="27" t="s">
        <v>9828</v>
      </c>
      <c r="Z2797" s="27" t="s">
        <v>9828</v>
      </c>
      <c r="AA2797" s="27" t="s">
        <v>7509</v>
      </c>
    </row>
    <row r="2798" spans="1:27" x14ac:dyDescent="0.3">
      <c r="A2798" s="11" t="s">
        <v>6558</v>
      </c>
      <c r="B2798" s="27" t="s">
        <v>11307</v>
      </c>
      <c r="M2798" s="22" t="str">
        <f t="shared" si="49"/>
        <v xml:space="preserve">NISSAN : VARIOS - VARIOS |  :  -  |  :  - </v>
      </c>
      <c r="N2798" s="12" t="s">
        <v>1003</v>
      </c>
      <c r="O2798" s="12"/>
      <c r="P2798" s="12"/>
      <c r="Q2798" s="12" t="s">
        <v>1021</v>
      </c>
      <c r="R2798" s="11"/>
      <c r="S2798" s="11"/>
      <c r="T2798" s="11" t="s">
        <v>1021</v>
      </c>
      <c r="U2798" s="11"/>
      <c r="V2798" s="11"/>
      <c r="W2798" s="27" t="s">
        <v>8766</v>
      </c>
      <c r="X2798" s="27"/>
      <c r="Y2798" s="27" t="s">
        <v>9829</v>
      </c>
      <c r="Z2798" s="27" t="s">
        <v>9829</v>
      </c>
      <c r="AA2798" s="27" t="s">
        <v>7508</v>
      </c>
    </row>
    <row r="2799" spans="1:27" x14ac:dyDescent="0.3">
      <c r="A2799" s="11" t="s">
        <v>6559</v>
      </c>
      <c r="B2799" s="27" t="s">
        <v>11315</v>
      </c>
      <c r="M2799" s="22" t="str">
        <f t="shared" si="49"/>
        <v xml:space="preserve">NISSAN : CIVILIAN - VARIOS |  :  -  |  :  - </v>
      </c>
      <c r="N2799" s="12" t="s">
        <v>1003</v>
      </c>
      <c r="O2799" s="12"/>
      <c r="P2799" s="12"/>
      <c r="Q2799" s="12" t="s">
        <v>4023</v>
      </c>
      <c r="R2799" s="11"/>
      <c r="S2799" s="11"/>
      <c r="T2799" s="11" t="s">
        <v>1021</v>
      </c>
      <c r="U2799" s="11"/>
      <c r="V2799" s="11"/>
      <c r="W2799" s="27" t="s">
        <v>7829</v>
      </c>
      <c r="X2799" s="27"/>
      <c r="Y2799" s="27" t="s">
        <v>9830</v>
      </c>
      <c r="Z2799" s="27" t="s">
        <v>9830</v>
      </c>
      <c r="AA2799" s="27" t="s">
        <v>7240</v>
      </c>
    </row>
    <row r="2800" spans="1:27" x14ac:dyDescent="0.3">
      <c r="A2800" s="11" t="s">
        <v>6560</v>
      </c>
      <c r="B2800" s="27" t="s">
        <v>11315</v>
      </c>
      <c r="M2800" s="22" t="str">
        <f t="shared" si="49"/>
        <v xml:space="preserve">TOYOTA : COASTER - MODERNO |  :  -  |  :  - </v>
      </c>
      <c r="N2800" s="12" t="s">
        <v>1008</v>
      </c>
      <c r="O2800" s="12"/>
      <c r="P2800" s="12"/>
      <c r="Q2800" s="12" t="s">
        <v>1679</v>
      </c>
      <c r="R2800" s="11"/>
      <c r="S2800" s="11"/>
      <c r="T2800" s="11" t="s">
        <v>2688</v>
      </c>
      <c r="U2800" s="11"/>
      <c r="V2800" s="11"/>
      <c r="W2800" s="27" t="s">
        <v>8767</v>
      </c>
      <c r="X2800" s="27"/>
      <c r="Y2800" s="27"/>
      <c r="Z2800" s="27"/>
      <c r="AA2800" s="27" t="s">
        <v>7203</v>
      </c>
    </row>
    <row r="2801" spans="1:27" x14ac:dyDescent="0.3">
      <c r="A2801" s="11" t="s">
        <v>6561</v>
      </c>
      <c r="B2801" s="27" t="s">
        <v>7527</v>
      </c>
      <c r="M2801" s="22" t="str">
        <f t="shared" si="49"/>
        <v xml:space="preserve">VARIOS : VARIOS - VARIOS |  :  -  |  :  - </v>
      </c>
      <c r="N2801" s="12" t="s">
        <v>1021</v>
      </c>
      <c r="O2801" s="12"/>
      <c r="P2801" s="12"/>
      <c r="Q2801" s="12" t="s">
        <v>1021</v>
      </c>
      <c r="R2801" s="11"/>
      <c r="S2801" s="11"/>
      <c r="T2801" s="11" t="s">
        <v>1021</v>
      </c>
      <c r="U2801" s="11"/>
      <c r="V2801" s="11"/>
      <c r="W2801" s="27" t="s">
        <v>8768</v>
      </c>
      <c r="X2801" s="27"/>
      <c r="Y2801" s="27" t="s">
        <v>9831</v>
      </c>
      <c r="Z2801" s="27" t="s">
        <v>9831</v>
      </c>
      <c r="AA2801" s="27"/>
    </row>
    <row r="2802" spans="1:27" x14ac:dyDescent="0.3">
      <c r="A2802" s="11" t="s">
        <v>6562</v>
      </c>
      <c r="B2802" s="27" t="s">
        <v>11307</v>
      </c>
      <c r="M2802" s="22" t="str">
        <f t="shared" si="49"/>
        <v xml:space="preserve">VARIOS : VARIOS - VARIOS |  :  -  |  :  - </v>
      </c>
      <c r="N2802" s="12" t="s">
        <v>1021</v>
      </c>
      <c r="O2802" s="12"/>
      <c r="P2802" s="12"/>
      <c r="Q2802" s="12" t="s">
        <v>1021</v>
      </c>
      <c r="R2802" s="11"/>
      <c r="S2802" s="11"/>
      <c r="T2802" s="11" t="s">
        <v>1021</v>
      </c>
      <c r="U2802" s="11"/>
      <c r="V2802" s="11"/>
      <c r="W2802" s="27" t="s">
        <v>8769</v>
      </c>
      <c r="X2802" s="27"/>
      <c r="Y2802" s="27" t="s">
        <v>9832</v>
      </c>
      <c r="Z2802" s="27" t="s">
        <v>9832</v>
      </c>
      <c r="AA2802" s="27" t="s">
        <v>7510</v>
      </c>
    </row>
    <row r="2803" spans="1:27" x14ac:dyDescent="0.3">
      <c r="A2803" s="11" t="s">
        <v>6563</v>
      </c>
      <c r="B2803" s="27" t="s">
        <v>11307</v>
      </c>
      <c r="M2803" s="22" t="str">
        <f t="shared" si="49"/>
        <v xml:space="preserve">NISSAN : VARIOS - CD17 |  :  -  |  :  - </v>
      </c>
      <c r="N2803" s="12" t="s">
        <v>1003</v>
      </c>
      <c r="O2803" s="12"/>
      <c r="P2803" s="12"/>
      <c r="Q2803" s="12" t="s">
        <v>1021</v>
      </c>
      <c r="R2803" s="11"/>
      <c r="S2803" s="11"/>
      <c r="T2803" s="11" t="s">
        <v>1962</v>
      </c>
      <c r="U2803" s="11"/>
      <c r="V2803" s="11"/>
      <c r="W2803" s="27" t="s">
        <v>8770</v>
      </c>
      <c r="X2803" s="27"/>
      <c r="Y2803" s="27" t="s">
        <v>9829</v>
      </c>
      <c r="Z2803" s="27" t="s">
        <v>9829</v>
      </c>
      <c r="AA2803" s="27" t="s">
        <v>7508</v>
      </c>
    </row>
    <row r="2804" spans="1:27" x14ac:dyDescent="0.3">
      <c r="A2804" s="11" t="s">
        <v>6564</v>
      </c>
      <c r="B2804" s="27" t="s">
        <v>7527</v>
      </c>
      <c r="M2804" s="22" t="str">
        <f t="shared" si="49"/>
        <v xml:space="preserve">VARIOS : VARIOS - VARIOS |  :  -  |  :  - </v>
      </c>
      <c r="N2804" s="12" t="s">
        <v>1021</v>
      </c>
      <c r="O2804" s="12"/>
      <c r="P2804" s="12"/>
      <c r="Q2804" s="12" t="s">
        <v>1021</v>
      </c>
      <c r="R2804" s="11"/>
      <c r="S2804" s="11"/>
      <c r="T2804" s="11" t="s">
        <v>1021</v>
      </c>
      <c r="U2804" s="11"/>
      <c r="V2804" s="11"/>
      <c r="W2804" s="27" t="s">
        <v>8771</v>
      </c>
      <c r="X2804" s="27"/>
      <c r="Y2804" s="27" t="s">
        <v>9833</v>
      </c>
      <c r="Z2804" s="27" t="s">
        <v>9833</v>
      </c>
      <c r="AA2804" s="27" t="s">
        <v>7190</v>
      </c>
    </row>
    <row r="2805" spans="1:27" x14ac:dyDescent="0.3">
      <c r="A2805" s="11" t="s">
        <v>6565</v>
      </c>
      <c r="B2805" s="27" t="s">
        <v>11307</v>
      </c>
      <c r="M2805" s="22" t="str">
        <f t="shared" si="49"/>
        <v xml:space="preserve">TOYOTA : COASTER - VARIOS |  :  -  |  :  - </v>
      </c>
      <c r="N2805" s="12" t="s">
        <v>1008</v>
      </c>
      <c r="O2805" s="12"/>
      <c r="P2805" s="12"/>
      <c r="Q2805" s="12" t="s">
        <v>1679</v>
      </c>
      <c r="R2805" s="11"/>
      <c r="S2805" s="11"/>
      <c r="T2805" s="11" t="s">
        <v>1021</v>
      </c>
      <c r="U2805" s="11"/>
      <c r="V2805" s="11"/>
      <c r="W2805" s="27" t="s">
        <v>8772</v>
      </c>
      <c r="X2805" s="27"/>
      <c r="Y2805" s="27" t="s">
        <v>9834</v>
      </c>
      <c r="Z2805" s="27" t="s">
        <v>9834</v>
      </c>
      <c r="AA2805" s="27" t="s">
        <v>7190</v>
      </c>
    </row>
    <row r="2806" spans="1:27" x14ac:dyDescent="0.3">
      <c r="A2806" s="11" t="s">
        <v>6566</v>
      </c>
      <c r="B2806" s="27" t="s">
        <v>11307</v>
      </c>
      <c r="M2806" s="22" t="str">
        <f t="shared" si="49"/>
        <v xml:space="preserve">NISSAN : CARAVAN - VARIOS |  :  -  |  :  - </v>
      </c>
      <c r="N2806" s="12" t="s">
        <v>1003</v>
      </c>
      <c r="O2806" s="12"/>
      <c r="P2806" s="12"/>
      <c r="Q2806" s="12" t="s">
        <v>2778</v>
      </c>
      <c r="R2806" s="11"/>
      <c r="S2806" s="11"/>
      <c r="T2806" s="11" t="s">
        <v>1021</v>
      </c>
      <c r="U2806" s="11"/>
      <c r="V2806" s="11"/>
      <c r="W2806" s="27" t="s">
        <v>7889</v>
      </c>
      <c r="X2806" s="27"/>
      <c r="Y2806" s="27" t="s">
        <v>9835</v>
      </c>
      <c r="Z2806" s="27" t="s">
        <v>9835</v>
      </c>
      <c r="AA2806" s="27" t="s">
        <v>7203</v>
      </c>
    </row>
    <row r="2807" spans="1:27" x14ac:dyDescent="0.3">
      <c r="A2807" s="11" t="s">
        <v>6567</v>
      </c>
      <c r="B2807" s="27" t="s">
        <v>11307</v>
      </c>
      <c r="M2807" s="22" t="str">
        <f t="shared" si="49"/>
        <v xml:space="preserve">KIA : PRIDA - VARIOS | FORD : PESTIVA - VARIOS |  :  - </v>
      </c>
      <c r="N2807" s="12" t="s">
        <v>1001</v>
      </c>
      <c r="O2807" s="12" t="s">
        <v>2259</v>
      </c>
      <c r="P2807" s="12"/>
      <c r="Q2807" s="12" t="s">
        <v>11063</v>
      </c>
      <c r="R2807" s="11" t="s">
        <v>11064</v>
      </c>
      <c r="S2807" s="11"/>
      <c r="T2807" s="11" t="s">
        <v>1021</v>
      </c>
      <c r="U2807" s="11" t="s">
        <v>1021</v>
      </c>
      <c r="V2807" s="11"/>
      <c r="W2807" s="27" t="s">
        <v>8773</v>
      </c>
      <c r="X2807" s="27"/>
      <c r="Y2807" s="27" t="s">
        <v>9836</v>
      </c>
      <c r="Z2807" s="27" t="s">
        <v>9836</v>
      </c>
      <c r="AA2807" s="27" t="s">
        <v>7387</v>
      </c>
    </row>
    <row r="2808" spans="1:27" x14ac:dyDescent="0.3">
      <c r="A2808" s="11" t="s">
        <v>6568</v>
      </c>
      <c r="B2808" s="27" t="s">
        <v>11307</v>
      </c>
      <c r="M2808" s="22" t="str">
        <f t="shared" si="49"/>
        <v xml:space="preserve">VARIOS : VARIOS - VARIOS |  :  -  |  :  - </v>
      </c>
      <c r="N2808" s="12" t="s">
        <v>1021</v>
      </c>
      <c r="O2808" s="12"/>
      <c r="P2808" s="12"/>
      <c r="Q2808" s="12" t="s">
        <v>1021</v>
      </c>
      <c r="R2808" s="11"/>
      <c r="S2808" s="11"/>
      <c r="T2808" s="11" t="s">
        <v>1021</v>
      </c>
      <c r="U2808" s="11"/>
      <c r="V2808" s="11"/>
      <c r="W2808" s="27" t="s">
        <v>8774</v>
      </c>
      <c r="X2808" s="27"/>
      <c r="Y2808" s="27" t="s">
        <v>9837</v>
      </c>
      <c r="Z2808" s="27" t="s">
        <v>9837</v>
      </c>
      <c r="AA2808" s="27" t="s">
        <v>7190</v>
      </c>
    </row>
    <row r="2809" spans="1:27" x14ac:dyDescent="0.3">
      <c r="A2809" s="11" t="s">
        <v>6569</v>
      </c>
      <c r="B2809" s="27" t="s">
        <v>7527</v>
      </c>
      <c r="M2809" s="22" t="str">
        <f t="shared" si="49"/>
        <v xml:space="preserve">FORD : VARIOS - VARIOS |  :  -  |  :  - </v>
      </c>
      <c r="N2809" s="12" t="s">
        <v>2259</v>
      </c>
      <c r="O2809" s="12"/>
      <c r="P2809" s="12"/>
      <c r="Q2809" s="12" t="s">
        <v>1021</v>
      </c>
      <c r="R2809" s="11"/>
      <c r="S2809" s="11"/>
      <c r="T2809" s="11" t="s">
        <v>1021</v>
      </c>
      <c r="U2809" s="11"/>
      <c r="V2809" s="11"/>
      <c r="W2809" s="27" t="s">
        <v>8775</v>
      </c>
      <c r="X2809" s="27"/>
      <c r="Y2809" s="27" t="s">
        <v>9838</v>
      </c>
      <c r="Z2809" s="27" t="s">
        <v>9838</v>
      </c>
      <c r="AA2809" s="27" t="s">
        <v>7436</v>
      </c>
    </row>
    <row r="2810" spans="1:27" ht="37.5" x14ac:dyDescent="0.3">
      <c r="A2810" s="11" t="s">
        <v>6570</v>
      </c>
      <c r="B2810" s="27" t="s">
        <v>7527</v>
      </c>
      <c r="M2810" s="22" t="str">
        <f t="shared" si="49"/>
        <v xml:space="preserve">HYUNDAI : VARIOS - VARIOS |  :  -  |  :  - </v>
      </c>
      <c r="N2810" s="12" t="s">
        <v>1002</v>
      </c>
      <c r="O2810" s="12"/>
      <c r="P2810" s="12"/>
      <c r="Q2810" s="12" t="s">
        <v>1021</v>
      </c>
      <c r="R2810" s="11"/>
      <c r="S2810" s="11"/>
      <c r="T2810" s="11" t="s">
        <v>1021</v>
      </c>
      <c r="U2810" s="11"/>
      <c r="V2810" s="11"/>
      <c r="W2810" s="27" t="s">
        <v>8776</v>
      </c>
      <c r="X2810" s="27"/>
      <c r="Y2810" s="27"/>
      <c r="Z2810" s="27"/>
      <c r="AA2810" s="27" t="s">
        <v>7380</v>
      </c>
    </row>
    <row r="2811" spans="1:27" x14ac:dyDescent="0.3">
      <c r="A2811" s="11" t="s">
        <v>6571</v>
      </c>
      <c r="B2811" s="27" t="s">
        <v>11307</v>
      </c>
      <c r="M2811" s="22" t="str">
        <f t="shared" si="49"/>
        <v xml:space="preserve">HYUNDAI : PORTER - VARIOS | MITSUBISHI :  -  |  :  - </v>
      </c>
      <c r="N2811" s="12" t="s">
        <v>1002</v>
      </c>
      <c r="O2811" s="12" t="s">
        <v>1004</v>
      </c>
      <c r="P2811" s="12"/>
      <c r="Q2811" s="12" t="s">
        <v>1826</v>
      </c>
      <c r="R2811" s="11"/>
      <c r="S2811" s="11"/>
      <c r="T2811" s="11" t="s">
        <v>1021</v>
      </c>
      <c r="U2811" s="11"/>
      <c r="V2811" s="11"/>
      <c r="W2811" s="27" t="s">
        <v>8246</v>
      </c>
      <c r="X2811" s="27"/>
      <c r="Y2811" s="27" t="s">
        <v>9839</v>
      </c>
      <c r="Z2811" s="27"/>
      <c r="AA2811" s="27" t="s">
        <v>7190</v>
      </c>
    </row>
    <row r="2812" spans="1:27" x14ac:dyDescent="0.3">
      <c r="A2812" s="11" t="s">
        <v>6572</v>
      </c>
      <c r="B2812" s="27" t="s">
        <v>11307</v>
      </c>
      <c r="M2812" s="22" t="str">
        <f t="shared" si="49"/>
        <v xml:space="preserve">HYUNDAI : ELANTRA - VARIOS | MITSUBISHI :  -  |  :  - </v>
      </c>
      <c r="N2812" s="12" t="s">
        <v>1002</v>
      </c>
      <c r="O2812" s="12" t="s">
        <v>1004</v>
      </c>
      <c r="P2812" s="12"/>
      <c r="Q2812" s="12" t="s">
        <v>1607</v>
      </c>
      <c r="R2812" s="11"/>
      <c r="S2812" s="11"/>
      <c r="T2812" s="11" t="s">
        <v>1021</v>
      </c>
      <c r="U2812" s="11"/>
      <c r="V2812" s="11"/>
      <c r="W2812" s="27" t="s">
        <v>7827</v>
      </c>
      <c r="X2812" s="27"/>
      <c r="Y2812" s="27" t="s">
        <v>9840</v>
      </c>
      <c r="Z2812" s="27" t="s">
        <v>9840</v>
      </c>
      <c r="AA2812" s="27" t="s">
        <v>7511</v>
      </c>
    </row>
    <row r="2813" spans="1:27" x14ac:dyDescent="0.3">
      <c r="A2813" s="11" t="s">
        <v>6573</v>
      </c>
      <c r="B2813" s="27" t="s">
        <v>11307</v>
      </c>
      <c r="M2813" s="22" t="str">
        <f t="shared" si="49"/>
        <v xml:space="preserve">HYUNDAI : VARIOS - VARIOS | MITSUBISHI :  -  |  :  - </v>
      </c>
      <c r="N2813" s="12" t="s">
        <v>1002</v>
      </c>
      <c r="O2813" s="12" t="s">
        <v>1004</v>
      </c>
      <c r="P2813" s="12"/>
      <c r="Q2813" s="12" t="s">
        <v>1021</v>
      </c>
      <c r="R2813" s="11"/>
      <c r="S2813" s="11"/>
      <c r="T2813" s="11" t="s">
        <v>1021</v>
      </c>
      <c r="U2813" s="11"/>
      <c r="V2813" s="11"/>
      <c r="W2813" s="27" t="s">
        <v>7826</v>
      </c>
      <c r="X2813" s="27"/>
      <c r="Y2813" s="27" t="s">
        <v>9841</v>
      </c>
      <c r="Z2813" s="27" t="s">
        <v>9841</v>
      </c>
      <c r="AA2813" s="27" t="s">
        <v>7195</v>
      </c>
    </row>
    <row r="2814" spans="1:27" x14ac:dyDescent="0.3">
      <c r="A2814" s="11" t="s">
        <v>6574</v>
      </c>
      <c r="B2814" s="27" t="s">
        <v>11307</v>
      </c>
      <c r="M2814" s="22" t="str">
        <f t="shared" si="49"/>
        <v xml:space="preserve">NISSAN : SUNNY - E13, E15, E16 |  :  -  |  :  - </v>
      </c>
      <c r="N2814" s="12" t="s">
        <v>1003</v>
      </c>
      <c r="O2814" s="12"/>
      <c r="P2814" s="12"/>
      <c r="Q2814" s="12" t="s">
        <v>1619</v>
      </c>
      <c r="R2814" s="11"/>
      <c r="S2814" s="11"/>
      <c r="T2814" s="11" t="s">
        <v>2151</v>
      </c>
      <c r="U2814" s="11"/>
      <c r="V2814" s="11"/>
      <c r="W2814" s="27" t="s">
        <v>7822</v>
      </c>
      <c r="X2814" s="27"/>
      <c r="Y2814" s="27" t="s">
        <v>9842</v>
      </c>
      <c r="Z2814" s="27" t="s">
        <v>9842</v>
      </c>
      <c r="AA2814" s="27" t="s">
        <v>7195</v>
      </c>
    </row>
    <row r="2815" spans="1:27" x14ac:dyDescent="0.3">
      <c r="A2815" s="11" t="s">
        <v>6575</v>
      </c>
      <c r="B2815" s="27" t="s">
        <v>11315</v>
      </c>
      <c r="M2815" s="22" t="str">
        <f t="shared" si="49"/>
        <v xml:space="preserve">VARIOS : VARIOS - VARIOS |  :  -  |  :  - </v>
      </c>
      <c r="N2815" s="12" t="s">
        <v>1021</v>
      </c>
      <c r="O2815" s="12"/>
      <c r="P2815" s="12"/>
      <c r="Q2815" s="12" t="s">
        <v>1021</v>
      </c>
      <c r="R2815" s="11"/>
      <c r="S2815" s="11"/>
      <c r="T2815" s="11" t="s">
        <v>1021</v>
      </c>
      <c r="U2815" s="11"/>
      <c r="V2815" s="11"/>
      <c r="W2815" s="27" t="s">
        <v>8777</v>
      </c>
      <c r="X2815" s="27"/>
      <c r="Y2815" s="27" t="s">
        <v>9843</v>
      </c>
      <c r="Z2815" s="27" t="s">
        <v>9843</v>
      </c>
      <c r="AA2815" s="27" t="s">
        <v>7210</v>
      </c>
    </row>
    <row r="2816" spans="1:27" x14ac:dyDescent="0.3">
      <c r="A2816" s="11" t="s">
        <v>6576</v>
      </c>
      <c r="B2816" s="27" t="s">
        <v>11307</v>
      </c>
      <c r="M2816" s="22" t="str">
        <f t="shared" si="49"/>
        <v xml:space="preserve">VARIOS : VARIOS - VARIOS |  :  -  |  :  - </v>
      </c>
      <c r="N2816" s="12" t="s">
        <v>1021</v>
      </c>
      <c r="O2816" s="12"/>
      <c r="P2816" s="12"/>
      <c r="Q2816" s="12" t="s">
        <v>1021</v>
      </c>
      <c r="R2816" s="11"/>
      <c r="S2816" s="11"/>
      <c r="T2816" s="11" t="s">
        <v>1021</v>
      </c>
      <c r="U2816" s="11"/>
      <c r="V2816" s="11"/>
      <c r="W2816" s="27" t="s">
        <v>8778</v>
      </c>
      <c r="X2816" s="27"/>
      <c r="Y2816" s="27" t="s">
        <v>9844</v>
      </c>
      <c r="Z2816" s="27" t="s">
        <v>9844</v>
      </c>
      <c r="AA2816" s="27" t="s">
        <v>7512</v>
      </c>
    </row>
    <row r="2817" spans="1:27" ht="37.5" x14ac:dyDescent="0.3">
      <c r="A2817" s="11" t="s">
        <v>6577</v>
      </c>
      <c r="B2817" s="27" t="s">
        <v>11315</v>
      </c>
      <c r="M2817" s="22" t="str">
        <f t="shared" si="49"/>
        <v xml:space="preserve">TOYOTA : COROLLA - 1C, 2C |  :  -  |  :  - </v>
      </c>
      <c r="N2817" s="12" t="s">
        <v>1008</v>
      </c>
      <c r="O2817" s="12"/>
      <c r="P2817" s="12"/>
      <c r="Q2817" s="12" t="s">
        <v>1682</v>
      </c>
      <c r="R2817" s="11"/>
      <c r="S2817" s="11"/>
      <c r="T2817" s="11" t="s">
        <v>3796</v>
      </c>
      <c r="U2817" s="11"/>
      <c r="V2817" s="11"/>
      <c r="W2817" s="27" t="s">
        <v>8779</v>
      </c>
      <c r="X2817" s="27"/>
      <c r="Y2817" s="27">
        <v>270884</v>
      </c>
      <c r="Z2817" s="27">
        <v>270884</v>
      </c>
      <c r="AA2817" s="27" t="s">
        <v>7301</v>
      </c>
    </row>
    <row r="2818" spans="1:27" x14ac:dyDescent="0.3">
      <c r="A2818" s="11" t="s">
        <v>6578</v>
      </c>
      <c r="B2818" s="27" t="s">
        <v>7527</v>
      </c>
      <c r="M2818" s="22" t="str">
        <f t="shared" si="49"/>
        <v xml:space="preserve">VARIOS : VARIOS - VARIOS |  :  -  |  :  - </v>
      </c>
      <c r="N2818" s="12" t="s">
        <v>1021</v>
      </c>
      <c r="O2818" s="12"/>
      <c r="P2818" s="12"/>
      <c r="Q2818" s="12" t="s">
        <v>1021</v>
      </c>
      <c r="R2818" s="11"/>
      <c r="S2818" s="11"/>
      <c r="T2818" s="11" t="s">
        <v>1021</v>
      </c>
      <c r="U2818" s="11"/>
      <c r="V2818" s="11"/>
      <c r="W2818" s="27" t="s">
        <v>8780</v>
      </c>
      <c r="X2818" s="27"/>
      <c r="Y2818" s="27"/>
      <c r="Z2818" s="27"/>
      <c r="AA2818" s="27"/>
    </row>
    <row r="2819" spans="1:27" x14ac:dyDescent="0.3">
      <c r="A2819" s="11" t="s">
        <v>6579</v>
      </c>
      <c r="B2819" s="27" t="s">
        <v>11315</v>
      </c>
      <c r="M2819" s="22" t="str">
        <f t="shared" si="49"/>
        <v xml:space="preserve">NISSAN : SUNNY - VARIOS |  :  -  |  :  - </v>
      </c>
      <c r="N2819" s="12" t="s">
        <v>1003</v>
      </c>
      <c r="O2819" s="12"/>
      <c r="P2819" s="12"/>
      <c r="Q2819" s="12" t="s">
        <v>1619</v>
      </c>
      <c r="R2819" s="11"/>
      <c r="S2819" s="11"/>
      <c r="T2819" s="11" t="s">
        <v>1021</v>
      </c>
      <c r="U2819" s="11"/>
      <c r="V2819" s="11"/>
      <c r="W2819" s="27" t="s">
        <v>8781</v>
      </c>
      <c r="X2819" s="27"/>
      <c r="Y2819" s="27" t="s">
        <v>9845</v>
      </c>
      <c r="Z2819" s="27" t="s">
        <v>9845</v>
      </c>
      <c r="AA2819" s="27" t="s">
        <v>7257</v>
      </c>
    </row>
    <row r="2820" spans="1:27" x14ac:dyDescent="0.3">
      <c r="A2820" s="11" t="s">
        <v>6580</v>
      </c>
      <c r="B2820" s="27" t="s">
        <v>11315</v>
      </c>
      <c r="M2820" s="22" t="str">
        <f t="shared" si="49"/>
        <v xml:space="preserve">NISSAN : SENTRA, SUNNY - 1600 |  :  -  |  :  - </v>
      </c>
      <c r="N2820" s="12" t="s">
        <v>1003</v>
      </c>
      <c r="O2820" s="12"/>
      <c r="P2820" s="12"/>
      <c r="Q2820" s="12" t="s">
        <v>1869</v>
      </c>
      <c r="R2820" s="11"/>
      <c r="S2820" s="11"/>
      <c r="T2820" s="11">
        <v>1600</v>
      </c>
      <c r="U2820" s="11"/>
      <c r="V2820" s="11"/>
      <c r="W2820" s="27" t="s">
        <v>8782</v>
      </c>
      <c r="X2820" s="27"/>
      <c r="Y2820" s="27" t="s">
        <v>9846</v>
      </c>
      <c r="Z2820" s="27">
        <v>283582</v>
      </c>
      <c r="AA2820" s="27" t="s">
        <v>7257</v>
      </c>
    </row>
    <row r="2821" spans="1:27" x14ac:dyDescent="0.3">
      <c r="A2821" s="11" t="s">
        <v>6581</v>
      </c>
      <c r="B2821" s="27" t="s">
        <v>11315</v>
      </c>
      <c r="M2821" s="22" t="str">
        <f t="shared" si="49"/>
        <v xml:space="preserve">TOYOTA : COROLLA, CALDINA - VARIOS |  :  -  |  :  - </v>
      </c>
      <c r="N2821" s="12" t="s">
        <v>1008</v>
      </c>
      <c r="O2821" s="12"/>
      <c r="P2821" s="12"/>
      <c r="Q2821" s="12" t="s">
        <v>2807</v>
      </c>
      <c r="R2821" s="11"/>
      <c r="S2821" s="11"/>
      <c r="T2821" s="11" t="s">
        <v>1021</v>
      </c>
      <c r="U2821" s="11"/>
      <c r="V2821" s="11"/>
      <c r="W2821" s="27" t="s">
        <v>8783</v>
      </c>
      <c r="X2821" s="27"/>
      <c r="Y2821" s="27"/>
      <c r="Z2821" s="27"/>
      <c r="AA2821" s="27" t="s">
        <v>7190</v>
      </c>
    </row>
    <row r="2822" spans="1:27" x14ac:dyDescent="0.3">
      <c r="A2822" s="11" t="s">
        <v>6582</v>
      </c>
      <c r="B2822" s="27" t="s">
        <v>11315</v>
      </c>
      <c r="M2822" s="22" t="str">
        <f t="shared" si="49"/>
        <v xml:space="preserve">MITSUBISHI : ROSA - VARIOS | HYUNDAI :  -  |  :  - </v>
      </c>
      <c r="N2822" s="12" t="s">
        <v>1004</v>
      </c>
      <c r="O2822" s="12" t="s">
        <v>1002</v>
      </c>
      <c r="P2822" s="12"/>
      <c r="Q2822" s="12" t="s">
        <v>1781</v>
      </c>
      <c r="R2822" s="11"/>
      <c r="S2822" s="11"/>
      <c r="T2822" s="11" t="s">
        <v>1021</v>
      </c>
      <c r="U2822" s="11"/>
      <c r="V2822" s="11"/>
      <c r="W2822" s="27" t="s">
        <v>8784</v>
      </c>
      <c r="X2822" s="27"/>
      <c r="Y2822" s="27"/>
      <c r="Z2822" s="27"/>
      <c r="AA2822" s="27" t="s">
        <v>7257</v>
      </c>
    </row>
    <row r="2823" spans="1:27" x14ac:dyDescent="0.3">
      <c r="A2823" s="11" t="s">
        <v>6583</v>
      </c>
      <c r="B2823" s="27" t="s">
        <v>11315</v>
      </c>
      <c r="M2823" s="22" t="str">
        <f t="shared" si="49"/>
        <v xml:space="preserve">NISSAN : VARIOS - CA16 |  :  -  |  :  - </v>
      </c>
      <c r="N2823" s="12" t="s">
        <v>1003</v>
      </c>
      <c r="O2823" s="12"/>
      <c r="P2823" s="12"/>
      <c r="Q2823" s="12" t="s">
        <v>1021</v>
      </c>
      <c r="R2823" s="11"/>
      <c r="S2823" s="11"/>
      <c r="T2823" s="11" t="s">
        <v>10861</v>
      </c>
      <c r="U2823" s="11"/>
      <c r="V2823" s="11"/>
      <c r="W2823" s="27" t="s">
        <v>8785</v>
      </c>
      <c r="X2823" s="27"/>
      <c r="Y2823" s="27" t="s">
        <v>9847</v>
      </c>
      <c r="Z2823" s="27" t="s">
        <v>9847</v>
      </c>
      <c r="AA2823" s="27" t="s">
        <v>7257</v>
      </c>
    </row>
    <row r="2824" spans="1:27" x14ac:dyDescent="0.3">
      <c r="A2824" s="11" t="s">
        <v>6584</v>
      </c>
      <c r="B2824" s="27" t="s">
        <v>7527</v>
      </c>
      <c r="M2824" s="22" t="str">
        <f t="shared" si="49"/>
        <v xml:space="preserve">MITSUBISHI : CANTER, ROSA - VARIOS | HYUNDAI :  -  |  :  - </v>
      </c>
      <c r="N2824" s="12" t="s">
        <v>1004</v>
      </c>
      <c r="O2824" s="12" t="s">
        <v>1002</v>
      </c>
      <c r="P2824" s="12"/>
      <c r="Q2824" s="12" t="s">
        <v>1642</v>
      </c>
      <c r="R2824" s="11"/>
      <c r="S2824" s="11"/>
      <c r="T2824" s="11" t="s">
        <v>1021</v>
      </c>
      <c r="U2824" s="11"/>
      <c r="V2824" s="11"/>
      <c r="W2824" s="27" t="s">
        <v>7957</v>
      </c>
      <c r="X2824" s="27"/>
      <c r="Y2824" s="27" t="s">
        <v>9848</v>
      </c>
      <c r="Z2824" s="27" t="s">
        <v>9848</v>
      </c>
      <c r="AA2824" s="27" t="s">
        <v>7257</v>
      </c>
    </row>
    <row r="2825" spans="1:27" x14ac:dyDescent="0.3">
      <c r="A2825" s="11" t="s">
        <v>6585</v>
      </c>
      <c r="B2825" s="27" t="s">
        <v>11315</v>
      </c>
      <c r="M2825" s="22" t="str">
        <f t="shared" si="49"/>
        <v xml:space="preserve">MITSUBISHI : ROSA - VARIOS | HYUNDAI :  -  |  :  - </v>
      </c>
      <c r="N2825" s="12" t="s">
        <v>1004</v>
      </c>
      <c r="O2825" s="12" t="s">
        <v>1002</v>
      </c>
      <c r="P2825" s="12"/>
      <c r="Q2825" s="12" t="s">
        <v>1781</v>
      </c>
      <c r="R2825" s="11"/>
      <c r="S2825" s="11"/>
      <c r="T2825" s="11" t="s">
        <v>1021</v>
      </c>
      <c r="U2825" s="11"/>
      <c r="V2825" s="11"/>
      <c r="W2825" s="27" t="s">
        <v>7958</v>
      </c>
      <c r="X2825" s="27"/>
      <c r="Y2825" s="27" t="s">
        <v>9849</v>
      </c>
      <c r="Z2825" s="27" t="s">
        <v>9849</v>
      </c>
      <c r="AA2825" s="27" t="s">
        <v>7203</v>
      </c>
    </row>
    <row r="2826" spans="1:27" x14ac:dyDescent="0.3">
      <c r="A2826" s="11" t="s">
        <v>6586</v>
      </c>
      <c r="B2826" s="27" t="s">
        <v>11307</v>
      </c>
      <c r="M2826" s="22" t="str">
        <f t="shared" si="49"/>
        <v xml:space="preserve">MITSUBISHI : VARIOS - VARIOS | HYUNDAI :  -  |  :  - </v>
      </c>
      <c r="N2826" s="12" t="s">
        <v>1004</v>
      </c>
      <c r="O2826" s="12" t="s">
        <v>1002</v>
      </c>
      <c r="P2826" s="12"/>
      <c r="Q2826" s="12" t="s">
        <v>1021</v>
      </c>
      <c r="R2826" s="11"/>
      <c r="S2826" s="11"/>
      <c r="T2826" s="11" t="s">
        <v>1021</v>
      </c>
      <c r="U2826" s="11"/>
      <c r="V2826" s="11"/>
      <c r="W2826" s="27" t="s">
        <v>8786</v>
      </c>
      <c r="X2826" s="27"/>
      <c r="Y2826" s="27" t="s">
        <v>9850</v>
      </c>
      <c r="Z2826" s="27" t="s">
        <v>9850</v>
      </c>
      <c r="AA2826" s="27" t="s">
        <v>7190</v>
      </c>
    </row>
    <row r="2827" spans="1:27" x14ac:dyDescent="0.3">
      <c r="A2827" s="11" t="s">
        <v>6587</v>
      </c>
      <c r="B2827" s="27" t="s">
        <v>11315</v>
      </c>
      <c r="M2827" s="22" t="str">
        <f t="shared" si="49"/>
        <v xml:space="preserve">CHEVROLET : VARIOS - VARIOS |  :  -  |  :  - </v>
      </c>
      <c r="N2827" s="12" t="s">
        <v>1005</v>
      </c>
      <c r="O2827" s="12"/>
      <c r="P2827" s="12"/>
      <c r="Q2827" s="12" t="s">
        <v>1021</v>
      </c>
      <c r="R2827" s="11"/>
      <c r="S2827" s="11"/>
      <c r="T2827" s="11" t="s">
        <v>1021</v>
      </c>
      <c r="U2827" s="11"/>
      <c r="V2827" s="11"/>
      <c r="W2827" s="27" t="s">
        <v>8787</v>
      </c>
      <c r="X2827" s="27"/>
      <c r="Y2827" s="27" t="s">
        <v>9851</v>
      </c>
      <c r="Z2827" s="27" t="s">
        <v>9851</v>
      </c>
      <c r="AA2827" s="27" t="s">
        <v>7257</v>
      </c>
    </row>
    <row r="2828" spans="1:27" x14ac:dyDescent="0.3">
      <c r="A2828" s="11" t="s">
        <v>6588</v>
      </c>
      <c r="B2828" s="27" t="s">
        <v>11315</v>
      </c>
      <c r="M2828" s="22" t="str">
        <f t="shared" si="49"/>
        <v xml:space="preserve">NISSAN : CARAVAN, URBAN - VARIOS |  :  -  |  :  - </v>
      </c>
      <c r="N2828" s="12" t="s">
        <v>1003</v>
      </c>
      <c r="O2828" s="12"/>
      <c r="P2828" s="12"/>
      <c r="Q2828" s="12" t="s">
        <v>10647</v>
      </c>
      <c r="R2828" s="11"/>
      <c r="S2828" s="11"/>
      <c r="T2828" s="11" t="s">
        <v>1021</v>
      </c>
      <c r="U2828" s="11"/>
      <c r="V2828" s="11"/>
      <c r="W2828" s="27" t="s">
        <v>8788</v>
      </c>
      <c r="X2828" s="27"/>
      <c r="Y2828" s="27" t="s">
        <v>9852</v>
      </c>
      <c r="Z2828" s="27" t="s">
        <v>9852</v>
      </c>
      <c r="AA2828" s="27" t="s">
        <v>7257</v>
      </c>
    </row>
    <row r="2829" spans="1:27" x14ac:dyDescent="0.3">
      <c r="A2829" s="11" t="s">
        <v>6589</v>
      </c>
      <c r="B2829" s="27" t="s">
        <v>11315</v>
      </c>
      <c r="M2829" s="22" t="str">
        <f t="shared" si="49"/>
        <v xml:space="preserve">VARIOS : VARIOS - VARIOS |  :  -  |  :  - </v>
      </c>
      <c r="N2829" s="12" t="s">
        <v>1021</v>
      </c>
      <c r="O2829" s="12"/>
      <c r="P2829" s="12"/>
      <c r="Q2829" s="12" t="s">
        <v>1021</v>
      </c>
      <c r="R2829" s="11"/>
      <c r="S2829" s="11"/>
      <c r="T2829" s="11" t="s">
        <v>1021</v>
      </c>
      <c r="U2829" s="11"/>
      <c r="V2829" s="11"/>
      <c r="W2829" s="27" t="s">
        <v>8789</v>
      </c>
      <c r="X2829" s="27"/>
      <c r="Y2829" s="27" t="s">
        <v>9853</v>
      </c>
      <c r="Z2829" s="27" t="s">
        <v>9853</v>
      </c>
      <c r="AA2829" s="27" t="s">
        <v>7346</v>
      </c>
    </row>
    <row r="2830" spans="1:27" x14ac:dyDescent="0.3">
      <c r="A2830" s="11" t="s">
        <v>6590</v>
      </c>
      <c r="B2830" s="27" t="s">
        <v>11315</v>
      </c>
      <c r="M2830" s="22" t="str">
        <f t="shared" si="49"/>
        <v xml:space="preserve">FORD : VARIOS - VARIOS |  :  -  |  :  - </v>
      </c>
      <c r="N2830" s="12" t="s">
        <v>2259</v>
      </c>
      <c r="O2830" s="12"/>
      <c r="P2830" s="12"/>
      <c r="Q2830" s="12" t="s">
        <v>1021</v>
      </c>
      <c r="R2830" s="11"/>
      <c r="S2830" s="11"/>
      <c r="T2830" s="11" t="s">
        <v>1021</v>
      </c>
      <c r="U2830" s="11"/>
      <c r="V2830" s="11"/>
      <c r="W2830" s="27" t="s">
        <v>8790</v>
      </c>
      <c r="X2830" s="27"/>
      <c r="Y2830" s="27" t="s">
        <v>9854</v>
      </c>
      <c r="Z2830" s="27" t="s">
        <v>9854</v>
      </c>
      <c r="AA2830" s="27" t="s">
        <v>7257</v>
      </c>
    </row>
    <row r="2831" spans="1:27" x14ac:dyDescent="0.3">
      <c r="A2831" s="11" t="s">
        <v>6591</v>
      </c>
      <c r="B2831" s="27" t="s">
        <v>11307</v>
      </c>
      <c r="M2831" s="22" t="str">
        <f t="shared" si="49"/>
        <v xml:space="preserve">VARIOS : VARIOS - VARIOS |  :  -  |  :  - </v>
      </c>
      <c r="N2831" s="12" t="s">
        <v>1021</v>
      </c>
      <c r="O2831" s="12"/>
      <c r="P2831" s="12"/>
      <c r="Q2831" s="12" t="s">
        <v>1021</v>
      </c>
      <c r="R2831" s="11"/>
      <c r="S2831" s="11"/>
      <c r="T2831" s="11" t="s">
        <v>1021</v>
      </c>
      <c r="U2831" s="11"/>
      <c r="V2831" s="11"/>
      <c r="W2831" s="27" t="s">
        <v>8791</v>
      </c>
      <c r="X2831" s="27"/>
      <c r="Y2831" s="27" t="s">
        <v>9855</v>
      </c>
      <c r="Z2831" s="27" t="s">
        <v>9855</v>
      </c>
      <c r="AA2831" s="27" t="s">
        <v>7190</v>
      </c>
    </row>
    <row r="2832" spans="1:27" ht="37.5" x14ac:dyDescent="0.3">
      <c r="A2832" s="11" t="s">
        <v>6592</v>
      </c>
      <c r="B2832" s="27" t="s">
        <v>11307</v>
      </c>
      <c r="M2832" s="22" t="str">
        <f t="shared" si="49"/>
        <v xml:space="preserve">TOYOTA : DYNA - VARIOS | HINO : BUS -  |  :  - </v>
      </c>
      <c r="N2832" s="12" t="s">
        <v>1008</v>
      </c>
      <c r="O2832" s="12" t="s">
        <v>4039</v>
      </c>
      <c r="P2832" s="12"/>
      <c r="Q2832" s="12" t="s">
        <v>2986</v>
      </c>
      <c r="R2832" s="11" t="s">
        <v>4762</v>
      </c>
      <c r="S2832" s="11"/>
      <c r="T2832" s="11" t="s">
        <v>1021</v>
      </c>
      <c r="U2832" s="11"/>
      <c r="V2832" s="11"/>
      <c r="W2832" s="27" t="s">
        <v>8792</v>
      </c>
      <c r="X2832" s="27"/>
      <c r="Y2832" s="27" t="s">
        <v>9856</v>
      </c>
      <c r="Z2832" s="27" t="s">
        <v>9856</v>
      </c>
      <c r="AA2832" s="27" t="s">
        <v>7239</v>
      </c>
    </row>
    <row r="2833" spans="1:27" x14ac:dyDescent="0.3">
      <c r="A2833" s="11" t="s">
        <v>6593</v>
      </c>
      <c r="B2833" s="27" t="s">
        <v>11315</v>
      </c>
      <c r="M2833" s="22" t="str">
        <f t="shared" si="49"/>
        <v xml:space="preserve">TOYOTA : HILUX, DYNA, ACE - 2KD |  :  -  |  :  - </v>
      </c>
      <c r="N2833" s="12" t="s">
        <v>1008</v>
      </c>
      <c r="O2833" s="12"/>
      <c r="P2833" s="12"/>
      <c r="Q2833" s="12" t="s">
        <v>11065</v>
      </c>
      <c r="R2833" s="11"/>
      <c r="S2833" s="11"/>
      <c r="T2833" s="11" t="s">
        <v>2102</v>
      </c>
      <c r="U2833" s="11"/>
      <c r="V2833" s="11"/>
      <c r="W2833" s="27" t="s">
        <v>7962</v>
      </c>
      <c r="X2833" s="27"/>
      <c r="Y2833" s="27" t="s">
        <v>9857</v>
      </c>
      <c r="Z2833" s="27" t="s">
        <v>9857</v>
      </c>
      <c r="AA2833" s="27" t="s">
        <v>7190</v>
      </c>
    </row>
    <row r="2834" spans="1:27" x14ac:dyDescent="0.3">
      <c r="A2834" s="11" t="s">
        <v>6594</v>
      </c>
      <c r="B2834" s="27" t="s">
        <v>11315</v>
      </c>
      <c r="M2834" s="22" t="str">
        <f t="shared" si="49"/>
        <v xml:space="preserve">TOYOTA : VARIOS - VARIOS |  :  -  |  :  - </v>
      </c>
      <c r="N2834" s="12" t="s">
        <v>1008</v>
      </c>
      <c r="O2834" s="12"/>
      <c r="P2834" s="12"/>
      <c r="Q2834" s="12" t="s">
        <v>1021</v>
      </c>
      <c r="R2834" s="11"/>
      <c r="S2834" s="11"/>
      <c r="T2834" s="11" t="s">
        <v>1021</v>
      </c>
      <c r="U2834" s="11"/>
      <c r="V2834" s="11"/>
      <c r="W2834" s="27" t="s">
        <v>8793</v>
      </c>
      <c r="X2834" s="27"/>
      <c r="Y2834" s="27" t="s">
        <v>9858</v>
      </c>
      <c r="Z2834" s="27" t="s">
        <v>9858</v>
      </c>
      <c r="AA2834" s="27" t="s">
        <v>7190</v>
      </c>
    </row>
    <row r="2835" spans="1:27" x14ac:dyDescent="0.3">
      <c r="A2835" s="11" t="s">
        <v>6595</v>
      </c>
      <c r="B2835" s="27" t="s">
        <v>11307</v>
      </c>
      <c r="M2835" s="22" t="str">
        <f t="shared" si="49"/>
        <v xml:space="preserve">DAIHATSU : VARIOS - VARIOS | ASIA : TOWER -  |  :  - </v>
      </c>
      <c r="N2835" s="12" t="s">
        <v>1026</v>
      </c>
      <c r="O2835" s="12" t="s">
        <v>2759</v>
      </c>
      <c r="P2835" s="12"/>
      <c r="Q2835" s="12" t="s">
        <v>1021</v>
      </c>
      <c r="R2835" s="11" t="s">
        <v>11066</v>
      </c>
      <c r="S2835" s="11"/>
      <c r="T2835" s="11" t="s">
        <v>1021</v>
      </c>
      <c r="U2835" s="11"/>
      <c r="V2835" s="11"/>
      <c r="W2835" s="27" t="s">
        <v>7963</v>
      </c>
      <c r="X2835" s="27"/>
      <c r="Y2835" s="27" t="s">
        <v>9859</v>
      </c>
      <c r="Z2835" s="27" t="s">
        <v>9859</v>
      </c>
      <c r="AA2835" s="27" t="s">
        <v>7195</v>
      </c>
    </row>
    <row r="2836" spans="1:27" x14ac:dyDescent="0.3">
      <c r="A2836" s="11" t="s">
        <v>6596</v>
      </c>
      <c r="B2836" s="27" t="s">
        <v>11371</v>
      </c>
      <c r="M2836" s="22" t="str">
        <f t="shared" si="49"/>
        <v xml:space="preserve">HYUNDAI : PORTER - VARIOS | MITSUBISHI : FUSO, ROSA -  |  :  - </v>
      </c>
      <c r="N2836" s="12" t="s">
        <v>1002</v>
      </c>
      <c r="O2836" s="12" t="s">
        <v>1004</v>
      </c>
      <c r="P2836" s="12"/>
      <c r="Q2836" s="12" t="s">
        <v>1826</v>
      </c>
      <c r="R2836" s="11" t="s">
        <v>10678</v>
      </c>
      <c r="S2836" s="11"/>
      <c r="T2836" s="11" t="s">
        <v>1021</v>
      </c>
      <c r="U2836" s="11"/>
      <c r="V2836" s="11"/>
      <c r="W2836" s="27" t="s">
        <v>7964</v>
      </c>
      <c r="X2836" s="27"/>
      <c r="Y2836" s="27">
        <v>148164</v>
      </c>
      <c r="Z2836" s="27" t="s">
        <v>10418</v>
      </c>
      <c r="AA2836" s="27" t="s">
        <v>7190</v>
      </c>
    </row>
    <row r="2837" spans="1:27" x14ac:dyDescent="0.3">
      <c r="A2837" s="11" t="s">
        <v>6597</v>
      </c>
      <c r="B2837" s="27" t="s">
        <v>11362</v>
      </c>
      <c r="M2837" s="22" t="str">
        <f t="shared" si="49"/>
        <v xml:space="preserve">NISSAN : VARIOS - SD22 SD23 |  :  -  |  :  - </v>
      </c>
      <c r="N2837" s="12" t="s">
        <v>1003</v>
      </c>
      <c r="O2837" s="12"/>
      <c r="P2837" s="12"/>
      <c r="Q2837" s="12" t="s">
        <v>1021</v>
      </c>
      <c r="R2837" s="11"/>
      <c r="S2837" s="11"/>
      <c r="T2837" s="11" t="s">
        <v>11067</v>
      </c>
      <c r="U2837" s="11"/>
      <c r="V2837" s="11"/>
      <c r="W2837" s="27" t="s">
        <v>7966</v>
      </c>
      <c r="X2837" s="27"/>
      <c r="Y2837" s="27">
        <v>148242</v>
      </c>
      <c r="Z2837" s="27">
        <v>148242</v>
      </c>
      <c r="AA2837" s="27" t="s">
        <v>7195</v>
      </c>
    </row>
    <row r="2838" spans="1:27" x14ac:dyDescent="0.3">
      <c r="A2838" s="11" t="s">
        <v>6598</v>
      </c>
      <c r="B2838" s="27" t="s">
        <v>11307</v>
      </c>
      <c r="M2838" s="22" t="str">
        <f t="shared" si="49"/>
        <v xml:space="preserve">VARIOS : VARIOS - VARIOS |  :  -  |  :  - </v>
      </c>
      <c r="N2838" s="12" t="s">
        <v>1021</v>
      </c>
      <c r="O2838" s="12"/>
      <c r="P2838" s="12"/>
      <c r="Q2838" s="12" t="s">
        <v>1021</v>
      </c>
      <c r="R2838" s="11"/>
      <c r="S2838" s="11"/>
      <c r="T2838" s="11" t="s">
        <v>1021</v>
      </c>
      <c r="U2838" s="11"/>
      <c r="V2838" s="11"/>
      <c r="W2838" s="27" t="s">
        <v>8794</v>
      </c>
      <c r="X2838" s="27"/>
      <c r="Y2838" s="27"/>
      <c r="Z2838" s="27"/>
      <c r="AA2838" s="27" t="s">
        <v>7178</v>
      </c>
    </row>
    <row r="2839" spans="1:27" x14ac:dyDescent="0.3">
      <c r="A2839" s="11" t="s">
        <v>6599</v>
      </c>
      <c r="B2839" s="27" t="s">
        <v>11315</v>
      </c>
      <c r="M2839" s="22" t="str">
        <f t="shared" si="49"/>
        <v xml:space="preserve">TOYOTA : DYNA - VARIOS |  :  -  |  :  - </v>
      </c>
      <c r="N2839" s="12" t="s">
        <v>1008</v>
      </c>
      <c r="O2839" s="12"/>
      <c r="P2839" s="12"/>
      <c r="Q2839" s="12" t="s">
        <v>2986</v>
      </c>
      <c r="R2839" s="11"/>
      <c r="S2839" s="11"/>
      <c r="T2839" s="11" t="s">
        <v>1021</v>
      </c>
      <c r="U2839" s="11"/>
      <c r="V2839" s="11"/>
      <c r="W2839" s="27" t="s">
        <v>8795</v>
      </c>
      <c r="X2839" s="27"/>
      <c r="Y2839" s="27">
        <v>148432</v>
      </c>
      <c r="Z2839" s="27">
        <v>148432</v>
      </c>
      <c r="AA2839" s="27" t="s">
        <v>7203</v>
      </c>
    </row>
    <row r="2840" spans="1:27" x14ac:dyDescent="0.3">
      <c r="A2840" s="11" t="s">
        <v>6600</v>
      </c>
      <c r="B2840" s="27" t="s">
        <v>11315</v>
      </c>
      <c r="M2840" s="22" t="str">
        <f t="shared" si="49"/>
        <v xml:space="preserve">VARIOS : VARIOS - VARIOS |  :  -  |  :  - </v>
      </c>
      <c r="N2840" s="12" t="s">
        <v>1021</v>
      </c>
      <c r="O2840" s="12"/>
      <c r="P2840" s="12"/>
      <c r="Q2840" s="12" t="s">
        <v>1021</v>
      </c>
      <c r="R2840" s="11"/>
      <c r="S2840" s="11"/>
      <c r="T2840" s="11" t="s">
        <v>1021</v>
      </c>
      <c r="U2840" s="11"/>
      <c r="V2840" s="11"/>
      <c r="W2840" s="27" t="s">
        <v>7969</v>
      </c>
      <c r="X2840" s="27"/>
      <c r="Y2840" s="27" t="s">
        <v>9860</v>
      </c>
      <c r="Z2840" s="27" t="s">
        <v>9860</v>
      </c>
      <c r="AA2840" s="27"/>
    </row>
    <row r="2841" spans="1:27" x14ac:dyDescent="0.3">
      <c r="A2841" s="11" t="s">
        <v>6601</v>
      </c>
      <c r="B2841" s="27" t="s">
        <v>11315</v>
      </c>
      <c r="M2841" s="22" t="str">
        <f t="shared" si="49"/>
        <v xml:space="preserve">FORD : VARIOS - VARIOS |  :  -  |  :  - </v>
      </c>
      <c r="N2841" s="12" t="s">
        <v>2259</v>
      </c>
      <c r="O2841" s="12"/>
      <c r="P2841" s="12"/>
      <c r="Q2841" s="12" t="s">
        <v>1021</v>
      </c>
      <c r="R2841" s="11"/>
      <c r="S2841" s="11"/>
      <c r="T2841" s="11" t="s">
        <v>1021</v>
      </c>
      <c r="U2841" s="11"/>
      <c r="V2841" s="11"/>
      <c r="W2841" s="27" t="s">
        <v>8796</v>
      </c>
      <c r="X2841" s="27"/>
      <c r="Y2841" s="27" t="s">
        <v>9861</v>
      </c>
      <c r="Z2841" s="27" t="s">
        <v>9861</v>
      </c>
      <c r="AA2841" s="27" t="s">
        <v>7257</v>
      </c>
    </row>
    <row r="2842" spans="1:27" x14ac:dyDescent="0.3">
      <c r="A2842" s="11" t="s">
        <v>6602</v>
      </c>
      <c r="B2842" s="27"/>
      <c r="M2842" s="22" t="str">
        <f t="shared" si="49"/>
        <v xml:space="preserve">VARIOS : VARIOS - VARIOS |  :  -  |  :  - </v>
      </c>
      <c r="N2842" s="12" t="s">
        <v>1021</v>
      </c>
      <c r="O2842" s="12"/>
      <c r="P2842" s="12"/>
      <c r="Q2842" s="12" t="s">
        <v>1021</v>
      </c>
      <c r="R2842" s="11"/>
      <c r="S2842" s="11"/>
      <c r="T2842" s="11" t="s">
        <v>1021</v>
      </c>
      <c r="U2842" s="11"/>
      <c r="V2842" s="11"/>
      <c r="W2842" s="27" t="s">
        <v>8797</v>
      </c>
      <c r="X2842" s="27"/>
      <c r="Y2842" s="27" t="s">
        <v>9862</v>
      </c>
      <c r="Z2842" s="27" t="s">
        <v>9862</v>
      </c>
      <c r="AA2842" s="27"/>
    </row>
    <row r="2843" spans="1:27" ht="37.5" x14ac:dyDescent="0.3">
      <c r="A2843" s="11" t="s">
        <v>6603</v>
      </c>
      <c r="B2843" s="27" t="s">
        <v>11315</v>
      </c>
      <c r="M2843" s="22" t="str">
        <f t="shared" si="49"/>
        <v xml:space="preserve">MITSUBISHI : GALANT - VARIOS | VOLVO : CAMION, BUS -  |  :  - </v>
      </c>
      <c r="N2843" s="12" t="s">
        <v>1004</v>
      </c>
      <c r="O2843" s="12" t="s">
        <v>10466</v>
      </c>
      <c r="P2843" s="12"/>
      <c r="Q2843" s="12" t="s">
        <v>3906</v>
      </c>
      <c r="R2843" s="11" t="s">
        <v>11068</v>
      </c>
      <c r="S2843" s="11"/>
      <c r="T2843" s="11" t="s">
        <v>1021</v>
      </c>
      <c r="U2843" s="11"/>
      <c r="V2843" s="11"/>
      <c r="W2843" s="27" t="s">
        <v>8798</v>
      </c>
      <c r="X2843" s="27"/>
      <c r="Y2843" s="27" t="s">
        <v>9863</v>
      </c>
      <c r="Z2843" s="27" t="s">
        <v>9863</v>
      </c>
      <c r="AA2843" s="27" t="s">
        <v>7513</v>
      </c>
    </row>
    <row r="2844" spans="1:27" x14ac:dyDescent="0.3">
      <c r="A2844" s="11" t="s">
        <v>6604</v>
      </c>
      <c r="B2844" s="27" t="s">
        <v>11307</v>
      </c>
      <c r="M2844" s="22" t="str">
        <f t="shared" si="49"/>
        <v xml:space="preserve">DAEWOO : TICO - VARIOS |  :  -  |  :  - </v>
      </c>
      <c r="N2844" s="12" t="s">
        <v>1006</v>
      </c>
      <c r="O2844" s="12"/>
      <c r="P2844" s="12"/>
      <c r="Q2844" s="12" t="s">
        <v>3358</v>
      </c>
      <c r="R2844" s="11"/>
      <c r="S2844" s="11"/>
      <c r="T2844" s="11" t="s">
        <v>1021</v>
      </c>
      <c r="U2844" s="11"/>
      <c r="V2844" s="11"/>
      <c r="W2844" s="27" t="s">
        <v>7893</v>
      </c>
      <c r="X2844" s="27"/>
      <c r="Y2844" s="27" t="s">
        <v>9864</v>
      </c>
      <c r="Z2844" s="27" t="s">
        <v>9864</v>
      </c>
      <c r="AA2844" s="27" t="s">
        <v>7257</v>
      </c>
    </row>
    <row r="2845" spans="1:27" ht="37.5" x14ac:dyDescent="0.3">
      <c r="A2845" s="11" t="s">
        <v>6605</v>
      </c>
      <c r="B2845" s="27" t="s">
        <v>11324</v>
      </c>
      <c r="M2845" s="22" t="str">
        <f t="shared" ref="M2845:M2908" si="50">CONCATENATE(N2845," : ",Q2845," - ",T2845," | ",O2845," : ",R2845," - ",U2845," | ",P2845," : ",S2845," - ",V2845)</f>
        <v xml:space="preserve">TOYOTA : VARIOS - VARIOS | MITSUBISHI :  -  |  :  - </v>
      </c>
      <c r="N2845" s="12" t="s">
        <v>1008</v>
      </c>
      <c r="O2845" s="12" t="s">
        <v>1004</v>
      </c>
      <c r="P2845" s="12"/>
      <c r="Q2845" s="12" t="s">
        <v>1021</v>
      </c>
      <c r="R2845" s="11"/>
      <c r="S2845" s="11"/>
      <c r="T2845" s="11" t="s">
        <v>1021</v>
      </c>
      <c r="U2845" s="11"/>
      <c r="V2845" s="11"/>
      <c r="W2845" s="27" t="s">
        <v>8799</v>
      </c>
      <c r="X2845" s="27"/>
      <c r="Y2845" s="27" t="s">
        <v>9865</v>
      </c>
      <c r="Z2845" s="27" t="s">
        <v>9865</v>
      </c>
      <c r="AA2845" s="27" t="s">
        <v>7514</v>
      </c>
    </row>
    <row r="2846" spans="1:27" x14ac:dyDescent="0.3">
      <c r="A2846" s="11" t="s">
        <v>6606</v>
      </c>
      <c r="B2846" s="27" t="s">
        <v>11307</v>
      </c>
      <c r="M2846" s="22" t="str">
        <f t="shared" si="50"/>
        <v xml:space="preserve">MITSUBISHI : GALANT - 4D32-4G31 |  :  -  |  :  - </v>
      </c>
      <c r="N2846" s="12" t="s">
        <v>1004</v>
      </c>
      <c r="O2846" s="12"/>
      <c r="P2846" s="12"/>
      <c r="Q2846" s="12" t="s">
        <v>3906</v>
      </c>
      <c r="R2846" s="11"/>
      <c r="S2846" s="11"/>
      <c r="T2846" s="11" t="s">
        <v>11069</v>
      </c>
      <c r="U2846" s="11"/>
      <c r="V2846" s="11"/>
      <c r="W2846" s="27" t="s">
        <v>7894</v>
      </c>
      <c r="X2846" s="27"/>
      <c r="Y2846" s="27" t="s">
        <v>9866</v>
      </c>
      <c r="Z2846" s="27" t="s">
        <v>9866</v>
      </c>
      <c r="AA2846" s="27" t="s">
        <v>7195</v>
      </c>
    </row>
    <row r="2847" spans="1:27" x14ac:dyDescent="0.3">
      <c r="A2847" s="11" t="s">
        <v>6607</v>
      </c>
      <c r="B2847" s="27" t="s">
        <v>11307</v>
      </c>
      <c r="M2847" s="22" t="str">
        <f t="shared" si="50"/>
        <v xml:space="preserve">VARIOS : VARIOS - VARIOS |  :  -  |  :  - </v>
      </c>
      <c r="N2847" s="12" t="s">
        <v>1021</v>
      </c>
      <c r="O2847" s="12"/>
      <c r="P2847" s="12"/>
      <c r="Q2847" s="12" t="s">
        <v>1021</v>
      </c>
      <c r="R2847" s="11"/>
      <c r="S2847" s="11"/>
      <c r="T2847" s="11" t="s">
        <v>1021</v>
      </c>
      <c r="U2847" s="11"/>
      <c r="V2847" s="11"/>
      <c r="W2847" s="27" t="s">
        <v>8800</v>
      </c>
      <c r="X2847" s="27"/>
      <c r="Y2847" s="27" t="s">
        <v>9867</v>
      </c>
      <c r="Z2847" s="27" t="s">
        <v>9867</v>
      </c>
      <c r="AA2847" s="27"/>
    </row>
    <row r="2848" spans="1:27" ht="37.5" x14ac:dyDescent="0.3">
      <c r="A2848" s="11" t="s">
        <v>6608</v>
      </c>
      <c r="B2848" s="27" t="s">
        <v>7527</v>
      </c>
      <c r="M2848" s="22" t="str">
        <f t="shared" si="50"/>
        <v xml:space="preserve">VARIOS : VARIOS - VARIOS |  :  -  |  :  - </v>
      </c>
      <c r="N2848" s="12" t="s">
        <v>1021</v>
      </c>
      <c r="O2848" s="12"/>
      <c r="P2848" s="12"/>
      <c r="Q2848" s="12" t="s">
        <v>1021</v>
      </c>
      <c r="R2848" s="11"/>
      <c r="S2848" s="11"/>
      <c r="T2848" s="11" t="s">
        <v>1021</v>
      </c>
      <c r="U2848" s="11"/>
      <c r="V2848" s="11"/>
      <c r="W2848" s="27" t="s">
        <v>8801</v>
      </c>
      <c r="X2848" s="27"/>
      <c r="Y2848" s="27" t="s">
        <v>9868</v>
      </c>
      <c r="Z2848" s="27" t="s">
        <v>9868</v>
      </c>
      <c r="AA2848" s="27" t="s">
        <v>7515</v>
      </c>
    </row>
    <row r="2849" spans="1:27" x14ac:dyDescent="0.3">
      <c r="A2849" s="11" t="s">
        <v>6609</v>
      </c>
      <c r="B2849" s="27"/>
      <c r="M2849" s="22" t="str">
        <f t="shared" si="50"/>
        <v xml:space="preserve">ASIA : VARIOS - VARIOS |  :  -  |  :  - </v>
      </c>
      <c r="N2849" s="12" t="s">
        <v>2759</v>
      </c>
      <c r="O2849" s="12"/>
      <c r="P2849" s="12"/>
      <c r="Q2849" s="12" t="s">
        <v>1021</v>
      </c>
      <c r="R2849" s="11"/>
      <c r="S2849" s="11"/>
      <c r="T2849" s="11" t="s">
        <v>1021</v>
      </c>
      <c r="U2849" s="11"/>
      <c r="V2849" s="11"/>
      <c r="W2849" s="27" t="s">
        <v>8802</v>
      </c>
      <c r="X2849" s="27"/>
      <c r="Y2849" s="27" t="s">
        <v>9869</v>
      </c>
      <c r="Z2849" s="27" t="s">
        <v>9869</v>
      </c>
      <c r="AA2849" s="27" t="s">
        <v>7184</v>
      </c>
    </row>
    <row r="2850" spans="1:27" x14ac:dyDescent="0.3">
      <c r="A2850" s="11" t="s">
        <v>6610</v>
      </c>
      <c r="B2850" s="27" t="s">
        <v>11307</v>
      </c>
      <c r="M2850" s="22" t="str">
        <f t="shared" si="50"/>
        <v xml:space="preserve">VARIOS : VARIOS - VARIOS |  :  -  |  :  - </v>
      </c>
      <c r="N2850" s="12" t="s">
        <v>1021</v>
      </c>
      <c r="O2850" s="12"/>
      <c r="P2850" s="12"/>
      <c r="Q2850" s="12" t="s">
        <v>1021</v>
      </c>
      <c r="R2850" s="11"/>
      <c r="S2850" s="11"/>
      <c r="T2850" s="11" t="s">
        <v>1021</v>
      </c>
      <c r="U2850" s="11"/>
      <c r="V2850" s="11"/>
      <c r="W2850" s="27" t="s">
        <v>8803</v>
      </c>
      <c r="X2850" s="27"/>
      <c r="Y2850" s="27" t="s">
        <v>9870</v>
      </c>
      <c r="Z2850" s="27" t="s">
        <v>9870</v>
      </c>
      <c r="AA2850" s="27" t="s">
        <v>7210</v>
      </c>
    </row>
    <row r="2851" spans="1:27" ht="37.5" x14ac:dyDescent="0.3">
      <c r="A2851" s="11" t="s">
        <v>6611</v>
      </c>
      <c r="B2851" s="27" t="s">
        <v>7527</v>
      </c>
      <c r="M2851" s="22" t="str">
        <f t="shared" si="50"/>
        <v xml:space="preserve">VARIOS : VARIOS - VARIOS |  :  -  |  :  - </v>
      </c>
      <c r="N2851" s="12" t="s">
        <v>1021</v>
      </c>
      <c r="O2851" s="12"/>
      <c r="P2851" s="12"/>
      <c r="Q2851" s="12" t="s">
        <v>1021</v>
      </c>
      <c r="R2851" s="11"/>
      <c r="S2851" s="11"/>
      <c r="T2851" s="11" t="s">
        <v>1021</v>
      </c>
      <c r="U2851" s="11"/>
      <c r="V2851" s="11"/>
      <c r="W2851" s="27" t="s">
        <v>8804</v>
      </c>
      <c r="X2851" s="27"/>
      <c r="Y2851" s="27" t="s">
        <v>9871</v>
      </c>
      <c r="Z2851" s="27" t="s">
        <v>9871</v>
      </c>
      <c r="AA2851" s="27" t="s">
        <v>7515</v>
      </c>
    </row>
    <row r="2852" spans="1:27" x14ac:dyDescent="0.3">
      <c r="A2852" s="11" t="s">
        <v>6612</v>
      </c>
      <c r="B2852" s="27" t="s">
        <v>11307</v>
      </c>
      <c r="M2852" s="22" t="str">
        <f t="shared" si="50"/>
        <v xml:space="preserve">TOYOTA : CALDINA - VARIOS |  :  -  |  :  - </v>
      </c>
      <c r="N2852" s="12" t="s">
        <v>1008</v>
      </c>
      <c r="O2852" s="12"/>
      <c r="P2852" s="12"/>
      <c r="Q2852" s="12" t="s">
        <v>10465</v>
      </c>
      <c r="R2852" s="11"/>
      <c r="S2852" s="11"/>
      <c r="T2852" s="11" t="s">
        <v>1021</v>
      </c>
      <c r="U2852" s="11"/>
      <c r="V2852" s="11"/>
      <c r="W2852" s="27" t="s">
        <v>8582</v>
      </c>
      <c r="X2852" s="27"/>
      <c r="Y2852" s="27" t="s">
        <v>9872</v>
      </c>
      <c r="Z2852" s="27" t="s">
        <v>9872</v>
      </c>
      <c r="AA2852" s="27" t="s">
        <v>7236</v>
      </c>
    </row>
    <row r="2853" spans="1:27" ht="37.5" x14ac:dyDescent="0.3">
      <c r="A2853" s="11" t="s">
        <v>6613</v>
      </c>
      <c r="B2853" s="27" t="s">
        <v>7527</v>
      </c>
      <c r="M2853" s="22" t="str">
        <f t="shared" si="50"/>
        <v xml:space="preserve">HYUNDAI : GRACE - L300 | MITSUBISHI :  -  |  :  - </v>
      </c>
      <c r="N2853" s="12" t="s">
        <v>1002</v>
      </c>
      <c r="O2853" s="12" t="s">
        <v>1004</v>
      </c>
      <c r="P2853" s="12"/>
      <c r="Q2853" s="12" t="s">
        <v>10645</v>
      </c>
      <c r="R2853" s="11"/>
      <c r="S2853" s="11"/>
      <c r="T2853" s="11" t="s">
        <v>10567</v>
      </c>
      <c r="U2853" s="11"/>
      <c r="V2853" s="11"/>
      <c r="W2853" s="27" t="s">
        <v>7896</v>
      </c>
      <c r="X2853" s="27"/>
      <c r="Y2853" s="27" t="s">
        <v>9873</v>
      </c>
      <c r="Z2853" s="27" t="s">
        <v>9873</v>
      </c>
      <c r="AA2853" s="27" t="s">
        <v>7516</v>
      </c>
    </row>
    <row r="2854" spans="1:27" x14ac:dyDescent="0.3">
      <c r="A2854" s="11" t="s">
        <v>6614</v>
      </c>
      <c r="B2854" s="27" t="s">
        <v>11307</v>
      </c>
      <c r="M2854" s="22" t="str">
        <f t="shared" si="50"/>
        <v xml:space="preserve">TOYOTA : COASTER,DYN,HINO - VARIOS |  :  -  |  :  - </v>
      </c>
      <c r="N2854" s="12" t="s">
        <v>1008</v>
      </c>
      <c r="O2854" s="12"/>
      <c r="P2854" s="12"/>
      <c r="Q2854" s="12" t="s">
        <v>11070</v>
      </c>
      <c r="R2854" s="11"/>
      <c r="S2854" s="11"/>
      <c r="T2854" s="11" t="s">
        <v>1021</v>
      </c>
      <c r="U2854" s="11"/>
      <c r="V2854" s="11"/>
      <c r="W2854" s="27" t="s">
        <v>8586</v>
      </c>
      <c r="X2854" s="27"/>
      <c r="Y2854" s="27" t="s">
        <v>9874</v>
      </c>
      <c r="Z2854" s="27" t="s">
        <v>9874</v>
      </c>
      <c r="AA2854" s="27" t="s">
        <v>7346</v>
      </c>
    </row>
    <row r="2855" spans="1:27" x14ac:dyDescent="0.3">
      <c r="A2855" s="11" t="s">
        <v>6615</v>
      </c>
      <c r="B2855" s="27" t="s">
        <v>7527</v>
      </c>
      <c r="M2855" s="22" t="str">
        <f t="shared" si="50"/>
        <v xml:space="preserve">VARIOS : VARIOS - VARIOS |  :  -  |  :  - </v>
      </c>
      <c r="N2855" s="12" t="s">
        <v>1021</v>
      </c>
      <c r="O2855" s="12"/>
      <c r="P2855" s="12"/>
      <c r="Q2855" s="12" t="s">
        <v>1021</v>
      </c>
      <c r="R2855" s="11"/>
      <c r="S2855" s="11"/>
      <c r="T2855" s="11" t="s">
        <v>1021</v>
      </c>
      <c r="U2855" s="11"/>
      <c r="V2855" s="11"/>
      <c r="W2855" s="27" t="s">
        <v>8805</v>
      </c>
      <c r="X2855" s="27"/>
      <c r="Y2855" s="27" t="s">
        <v>9875</v>
      </c>
      <c r="Z2855" s="27" t="s">
        <v>9875</v>
      </c>
      <c r="AA2855" s="27" t="s">
        <v>7517</v>
      </c>
    </row>
    <row r="2856" spans="1:27" x14ac:dyDescent="0.3">
      <c r="A2856" s="11" t="s">
        <v>6616</v>
      </c>
      <c r="B2856" s="27" t="s">
        <v>11307</v>
      </c>
      <c r="M2856" s="22" t="str">
        <f t="shared" si="50"/>
        <v xml:space="preserve">TOYOTA : VARIOS - VARIOS |  :  -  |  :  - </v>
      </c>
      <c r="N2856" s="12" t="s">
        <v>1008</v>
      </c>
      <c r="O2856" s="12"/>
      <c r="P2856" s="12"/>
      <c r="Q2856" s="12" t="s">
        <v>1021</v>
      </c>
      <c r="R2856" s="11"/>
      <c r="S2856" s="11"/>
      <c r="T2856" s="11" t="s">
        <v>1021</v>
      </c>
      <c r="U2856" s="11"/>
      <c r="V2856" s="11"/>
      <c r="W2856" s="27" t="s">
        <v>8275</v>
      </c>
      <c r="X2856" s="27"/>
      <c r="Y2856" s="27" t="s">
        <v>9876</v>
      </c>
      <c r="Z2856" s="27"/>
      <c r="AA2856" s="27" t="s">
        <v>7368</v>
      </c>
    </row>
    <row r="2857" spans="1:27" x14ac:dyDescent="0.3">
      <c r="A2857" s="11" t="s">
        <v>6617</v>
      </c>
      <c r="B2857" s="27" t="s">
        <v>11315</v>
      </c>
      <c r="M2857" s="22" t="str">
        <f t="shared" si="50"/>
        <v xml:space="preserve">ISUZU : FOTON - VARIOS | CHEVROLET : LUV -  |  :  - </v>
      </c>
      <c r="N2857" s="12" t="s">
        <v>1013</v>
      </c>
      <c r="O2857" s="12" t="s">
        <v>1005</v>
      </c>
      <c r="P2857" s="12"/>
      <c r="Q2857" s="12" t="s">
        <v>1022</v>
      </c>
      <c r="R2857" s="11" t="s">
        <v>2984</v>
      </c>
      <c r="S2857" s="11"/>
      <c r="T2857" s="11" t="s">
        <v>1021</v>
      </c>
      <c r="U2857" s="11"/>
      <c r="V2857" s="11"/>
      <c r="W2857" s="27" t="s">
        <v>8280</v>
      </c>
      <c r="X2857" s="27"/>
      <c r="Y2857" s="27" t="s">
        <v>9877</v>
      </c>
      <c r="Z2857" s="27" t="s">
        <v>9877</v>
      </c>
      <c r="AA2857" s="27" t="s">
        <v>7203</v>
      </c>
    </row>
    <row r="2858" spans="1:27" x14ac:dyDescent="0.3">
      <c r="A2858" s="11" t="s">
        <v>6618</v>
      </c>
      <c r="B2858" s="27" t="s">
        <v>11307</v>
      </c>
      <c r="M2858" s="22" t="str">
        <f t="shared" si="50"/>
        <v xml:space="preserve">DAEWOO : RAICER, CIELO - VARIOS | CHEVY : TAXI -  |  :  - </v>
      </c>
      <c r="N2858" s="12" t="s">
        <v>1006</v>
      </c>
      <c r="O2858" s="12" t="s">
        <v>2263</v>
      </c>
      <c r="P2858" s="12"/>
      <c r="Q2858" s="12" t="s">
        <v>11071</v>
      </c>
      <c r="R2858" s="11" t="s">
        <v>1824</v>
      </c>
      <c r="S2858" s="11"/>
      <c r="T2858" s="11" t="s">
        <v>1021</v>
      </c>
      <c r="U2858" s="11"/>
      <c r="V2858" s="11"/>
      <c r="W2858" s="27" t="s">
        <v>8806</v>
      </c>
      <c r="X2858" s="27"/>
      <c r="Y2858" s="27" t="s">
        <v>9878</v>
      </c>
      <c r="Z2858" s="27" t="s">
        <v>10419</v>
      </c>
      <c r="AA2858" s="27" t="s">
        <v>7190</v>
      </c>
    </row>
    <row r="2859" spans="1:27" x14ac:dyDescent="0.3">
      <c r="A2859" s="11" t="s">
        <v>6619</v>
      </c>
      <c r="B2859" s="27" t="s">
        <v>11307</v>
      </c>
      <c r="M2859" s="22" t="str">
        <f t="shared" si="50"/>
        <v xml:space="preserve">ISUZU : VARIOS - VARIOS |  :  -  |  :  - </v>
      </c>
      <c r="N2859" s="12" t="s">
        <v>1013</v>
      </c>
      <c r="O2859" s="12"/>
      <c r="P2859" s="12"/>
      <c r="Q2859" s="12" t="s">
        <v>1021</v>
      </c>
      <c r="R2859" s="11"/>
      <c r="S2859" s="11"/>
      <c r="T2859" s="11" t="s">
        <v>1021</v>
      </c>
      <c r="U2859" s="11"/>
      <c r="V2859" s="11"/>
      <c r="W2859" s="27" t="s">
        <v>8807</v>
      </c>
      <c r="X2859" s="27"/>
      <c r="Y2859" s="27" t="s">
        <v>9879</v>
      </c>
      <c r="Z2859" s="27" t="s">
        <v>9879</v>
      </c>
      <c r="AA2859" s="27" t="s">
        <v>7518</v>
      </c>
    </row>
    <row r="2860" spans="1:27" x14ac:dyDescent="0.3">
      <c r="A2860" s="11" t="s">
        <v>6620</v>
      </c>
      <c r="B2860" s="27" t="s">
        <v>11307</v>
      </c>
      <c r="M2860" s="22" t="str">
        <f t="shared" si="50"/>
        <v xml:space="preserve">NISSAN : VARIOS - E13, E15, B11, B12 |  :  -  |  :  - </v>
      </c>
      <c r="N2860" s="12" t="s">
        <v>1003</v>
      </c>
      <c r="O2860" s="12"/>
      <c r="P2860" s="12"/>
      <c r="Q2860" s="12" t="s">
        <v>1021</v>
      </c>
      <c r="R2860" s="11"/>
      <c r="S2860" s="11"/>
      <c r="T2860" s="11" t="s">
        <v>11072</v>
      </c>
      <c r="U2860" s="11"/>
      <c r="V2860" s="11"/>
      <c r="W2860" s="27" t="s">
        <v>7859</v>
      </c>
      <c r="X2860" s="27"/>
      <c r="Y2860" s="27" t="s">
        <v>9880</v>
      </c>
      <c r="Z2860" s="27" t="s">
        <v>9880</v>
      </c>
      <c r="AA2860" s="27" t="s">
        <v>7199</v>
      </c>
    </row>
    <row r="2861" spans="1:27" x14ac:dyDescent="0.3">
      <c r="A2861" s="11" t="s">
        <v>6621</v>
      </c>
      <c r="B2861" s="27" t="s">
        <v>11307</v>
      </c>
      <c r="M2861" s="22" t="str">
        <f t="shared" si="50"/>
        <v xml:space="preserve">MITSUBISHI : CANTER, ROSA - VARIOS |  :  -  |  :  - </v>
      </c>
      <c r="N2861" s="12" t="s">
        <v>1004</v>
      </c>
      <c r="O2861" s="12"/>
      <c r="P2861" s="12"/>
      <c r="Q2861" s="12" t="s">
        <v>1642</v>
      </c>
      <c r="R2861" s="11"/>
      <c r="S2861" s="11"/>
      <c r="T2861" s="11" t="s">
        <v>1021</v>
      </c>
      <c r="U2861" s="11"/>
      <c r="V2861" s="11"/>
      <c r="W2861" s="27" t="s">
        <v>8808</v>
      </c>
      <c r="X2861" s="27"/>
      <c r="Y2861" s="27" t="s">
        <v>9881</v>
      </c>
      <c r="Z2861" s="27" t="s">
        <v>9881</v>
      </c>
      <c r="AA2861" s="27" t="s">
        <v>7436</v>
      </c>
    </row>
    <row r="2862" spans="1:27" x14ac:dyDescent="0.3">
      <c r="A2862" s="11" t="s">
        <v>6622</v>
      </c>
      <c r="B2862" s="27" t="s">
        <v>11307</v>
      </c>
      <c r="M2862" s="22" t="str">
        <f t="shared" si="50"/>
        <v xml:space="preserve">SUZUKI : ALTO, SWIFT - VARIOS | CHEVROLET : CRUZE -  |  :  - </v>
      </c>
      <c r="N2862" s="12" t="s">
        <v>1010</v>
      </c>
      <c r="O2862" s="12" t="s">
        <v>1005</v>
      </c>
      <c r="P2862" s="12"/>
      <c r="Q2862" s="12" t="s">
        <v>11073</v>
      </c>
      <c r="R2862" s="11" t="s">
        <v>10838</v>
      </c>
      <c r="S2862" s="11"/>
      <c r="T2862" s="11" t="s">
        <v>1021</v>
      </c>
      <c r="U2862" s="11"/>
      <c r="V2862" s="11"/>
      <c r="W2862" s="27" t="s">
        <v>7866</v>
      </c>
      <c r="X2862" s="27"/>
      <c r="Y2862" s="27" t="s">
        <v>9882</v>
      </c>
      <c r="Z2862" s="27" t="s">
        <v>9882</v>
      </c>
      <c r="AA2862" s="27" t="s">
        <v>7220</v>
      </c>
    </row>
    <row r="2863" spans="1:27" x14ac:dyDescent="0.3">
      <c r="A2863" s="11" t="s">
        <v>6623</v>
      </c>
      <c r="B2863" s="27" t="s">
        <v>11307</v>
      </c>
      <c r="M2863" s="22" t="str">
        <f t="shared" si="50"/>
        <v xml:space="preserve">VARIOS : VARIOS - VARIOS |  :  -  |  :  - </v>
      </c>
      <c r="N2863" s="12" t="s">
        <v>1021</v>
      </c>
      <c r="O2863" s="12"/>
      <c r="P2863" s="12"/>
      <c r="Q2863" s="12" t="s">
        <v>1021</v>
      </c>
      <c r="R2863" s="11"/>
      <c r="S2863" s="11"/>
      <c r="T2863" s="11" t="s">
        <v>1021</v>
      </c>
      <c r="U2863" s="11"/>
      <c r="V2863" s="11"/>
      <c r="W2863" s="27" t="s">
        <v>8809</v>
      </c>
      <c r="X2863" s="27"/>
      <c r="Y2863" s="27" t="s">
        <v>9883</v>
      </c>
      <c r="Z2863" s="27" t="s">
        <v>9883</v>
      </c>
      <c r="AA2863" s="27" t="s">
        <v>7210</v>
      </c>
    </row>
    <row r="2864" spans="1:27" x14ac:dyDescent="0.3">
      <c r="A2864" s="11" t="s">
        <v>6624</v>
      </c>
      <c r="B2864" s="27"/>
      <c r="M2864" s="22" t="str">
        <f t="shared" si="50"/>
        <v xml:space="preserve">KIA : VARIOS - VARIOS |  :  -  |  :  - </v>
      </c>
      <c r="N2864" s="12" t="s">
        <v>1001</v>
      </c>
      <c r="O2864" s="12"/>
      <c r="P2864" s="12"/>
      <c r="Q2864" s="12" t="s">
        <v>1021</v>
      </c>
      <c r="R2864" s="11"/>
      <c r="S2864" s="11"/>
      <c r="T2864" s="11" t="s">
        <v>1021</v>
      </c>
      <c r="U2864" s="11"/>
      <c r="V2864" s="11"/>
      <c r="W2864" s="27" t="s">
        <v>8810</v>
      </c>
      <c r="X2864" s="27"/>
      <c r="Y2864" s="27" t="s">
        <v>9884</v>
      </c>
      <c r="Z2864" s="27" t="s">
        <v>9884</v>
      </c>
      <c r="AA2864" s="27" t="s">
        <v>7203</v>
      </c>
    </row>
    <row r="2865" spans="1:27" x14ac:dyDescent="0.3">
      <c r="A2865" s="11" t="s">
        <v>6625</v>
      </c>
      <c r="B2865" s="27" t="s">
        <v>11307</v>
      </c>
      <c r="M2865" s="22" t="str">
        <f t="shared" si="50"/>
        <v xml:space="preserve">VARIOS : VARIOS - VARIOS |  :  -  |  :  - </v>
      </c>
      <c r="N2865" s="12" t="s">
        <v>1021</v>
      </c>
      <c r="O2865" s="12"/>
      <c r="P2865" s="12"/>
      <c r="Q2865" s="12" t="s">
        <v>1021</v>
      </c>
      <c r="R2865" s="11"/>
      <c r="S2865" s="11"/>
      <c r="T2865" s="11" t="s">
        <v>1021</v>
      </c>
      <c r="U2865" s="11"/>
      <c r="V2865" s="11"/>
      <c r="W2865" s="27" t="s">
        <v>8811</v>
      </c>
      <c r="X2865" s="27"/>
      <c r="Y2865" s="27" t="s">
        <v>9885</v>
      </c>
      <c r="Z2865" s="27" t="s">
        <v>9885</v>
      </c>
      <c r="AA2865" s="27" t="s">
        <v>7190</v>
      </c>
    </row>
    <row r="2866" spans="1:27" x14ac:dyDescent="0.3">
      <c r="A2866" s="11" t="s">
        <v>6626</v>
      </c>
      <c r="B2866" s="27" t="s">
        <v>7527</v>
      </c>
      <c r="M2866" s="22" t="str">
        <f t="shared" si="50"/>
        <v xml:space="preserve">TOYOTA : COROLLA - VARIOS |  :  -  |  :  - </v>
      </c>
      <c r="N2866" s="12" t="s">
        <v>1008</v>
      </c>
      <c r="O2866" s="12"/>
      <c r="P2866" s="12"/>
      <c r="Q2866" s="12" t="s">
        <v>1682</v>
      </c>
      <c r="R2866" s="11"/>
      <c r="S2866" s="11"/>
      <c r="T2866" s="11" t="s">
        <v>1021</v>
      </c>
      <c r="U2866" s="11"/>
      <c r="V2866" s="11"/>
      <c r="W2866" s="27" t="s">
        <v>8573</v>
      </c>
      <c r="X2866" s="27"/>
      <c r="Y2866" s="27" t="s">
        <v>9886</v>
      </c>
      <c r="Z2866" s="27" t="s">
        <v>9886</v>
      </c>
      <c r="AA2866" s="27" t="s">
        <v>7257</v>
      </c>
    </row>
    <row r="2867" spans="1:27" x14ac:dyDescent="0.3">
      <c r="A2867" s="11" t="s">
        <v>6627</v>
      </c>
      <c r="B2867" s="27" t="s">
        <v>11315</v>
      </c>
      <c r="M2867" s="22" t="str">
        <f t="shared" si="50"/>
        <v xml:space="preserve">VARIOS : VARIOS - VARIOS |  :  -  |  :  - </v>
      </c>
      <c r="N2867" s="12" t="s">
        <v>1021</v>
      </c>
      <c r="O2867" s="12"/>
      <c r="P2867" s="12"/>
      <c r="Q2867" s="12" t="s">
        <v>1021</v>
      </c>
      <c r="R2867" s="11"/>
      <c r="S2867" s="11"/>
      <c r="T2867" s="11" t="s">
        <v>1021</v>
      </c>
      <c r="U2867" s="11"/>
      <c r="V2867" s="11"/>
      <c r="W2867" s="27" t="s">
        <v>8812</v>
      </c>
      <c r="X2867" s="27"/>
      <c r="Y2867" s="27" t="s">
        <v>9887</v>
      </c>
      <c r="Z2867" s="27" t="s">
        <v>9887</v>
      </c>
      <c r="AA2867" s="27"/>
    </row>
    <row r="2868" spans="1:27" ht="37.5" x14ac:dyDescent="0.3">
      <c r="A2868" s="11" t="s">
        <v>6628</v>
      </c>
      <c r="B2868" s="27" t="s">
        <v>11307</v>
      </c>
      <c r="M2868" s="22" t="str">
        <f t="shared" si="50"/>
        <v xml:space="preserve">TOYOTA : VARIOS - VARIOS |  :  -  |  :  - </v>
      </c>
      <c r="N2868" s="12" t="s">
        <v>1008</v>
      </c>
      <c r="O2868" s="12"/>
      <c r="P2868" s="12"/>
      <c r="Q2868" s="12" t="s">
        <v>1021</v>
      </c>
      <c r="R2868" s="11"/>
      <c r="S2868" s="11"/>
      <c r="T2868" s="11" t="s">
        <v>1021</v>
      </c>
      <c r="U2868" s="11"/>
      <c r="V2868" s="11"/>
      <c r="W2868" s="27" t="s">
        <v>8813</v>
      </c>
      <c r="X2868" s="27"/>
      <c r="Y2868" s="27" t="s">
        <v>9888</v>
      </c>
      <c r="Z2868" s="27" t="s">
        <v>9888</v>
      </c>
      <c r="AA2868" s="27" t="s">
        <v>7321</v>
      </c>
    </row>
    <row r="2869" spans="1:27" x14ac:dyDescent="0.3">
      <c r="A2869" s="11" t="s">
        <v>6629</v>
      </c>
      <c r="B2869" s="27" t="s">
        <v>7527</v>
      </c>
      <c r="M2869" s="22" t="str">
        <f t="shared" si="50"/>
        <v xml:space="preserve">TOYOTA : COROLLA STARLET - VARIOS |  :  -  |  :  - </v>
      </c>
      <c r="N2869" s="12" t="s">
        <v>1008</v>
      </c>
      <c r="O2869" s="12"/>
      <c r="P2869" s="12"/>
      <c r="Q2869" s="12" t="s">
        <v>11074</v>
      </c>
      <c r="R2869" s="11"/>
      <c r="S2869" s="11"/>
      <c r="T2869" s="11" t="s">
        <v>1021</v>
      </c>
      <c r="U2869" s="11"/>
      <c r="V2869" s="11"/>
      <c r="W2869" s="27" t="s">
        <v>8814</v>
      </c>
      <c r="X2869" s="27"/>
      <c r="Y2869" s="27" t="s">
        <v>9889</v>
      </c>
      <c r="Z2869" s="27" t="s">
        <v>9889</v>
      </c>
      <c r="AA2869" s="27" t="s">
        <v>7190</v>
      </c>
    </row>
    <row r="2870" spans="1:27" x14ac:dyDescent="0.3">
      <c r="A2870" s="11" t="s">
        <v>6630</v>
      </c>
      <c r="B2870" s="27" t="s">
        <v>11307</v>
      </c>
      <c r="M2870" s="22" t="str">
        <f t="shared" si="50"/>
        <v xml:space="preserve">NISSAN : VARIOS - EJ20-EJ25 | SUBARU : IMPREZA -  |  :  - </v>
      </c>
      <c r="N2870" s="12" t="s">
        <v>1003</v>
      </c>
      <c r="O2870" s="12" t="s">
        <v>10486</v>
      </c>
      <c r="P2870" s="12"/>
      <c r="Q2870" s="12" t="s">
        <v>1021</v>
      </c>
      <c r="R2870" s="11" t="s">
        <v>11075</v>
      </c>
      <c r="S2870" s="11"/>
      <c r="T2870" s="11" t="s">
        <v>11076</v>
      </c>
      <c r="U2870" s="11"/>
      <c r="V2870" s="11"/>
      <c r="W2870" s="27" t="s">
        <v>8815</v>
      </c>
      <c r="X2870" s="27"/>
      <c r="Y2870" s="27" t="s">
        <v>9890</v>
      </c>
      <c r="Z2870" s="27" t="s">
        <v>9890</v>
      </c>
      <c r="AA2870" s="27" t="s">
        <v>7257</v>
      </c>
    </row>
    <row r="2871" spans="1:27" x14ac:dyDescent="0.3">
      <c r="A2871" s="11" t="s">
        <v>6631</v>
      </c>
      <c r="B2871" s="27" t="s">
        <v>7527</v>
      </c>
      <c r="M2871" s="22" t="str">
        <f t="shared" si="50"/>
        <v xml:space="preserve">TOYOTA : CARINA - VARIOS | MITSUBISHI :  -  |  :  - </v>
      </c>
      <c r="N2871" s="12" t="s">
        <v>1008</v>
      </c>
      <c r="O2871" s="12" t="s">
        <v>1004</v>
      </c>
      <c r="P2871" s="12"/>
      <c r="Q2871" s="12" t="s">
        <v>10686</v>
      </c>
      <c r="R2871" s="11"/>
      <c r="S2871" s="11"/>
      <c r="T2871" s="11" t="s">
        <v>1021</v>
      </c>
      <c r="U2871" s="11"/>
      <c r="V2871" s="11"/>
      <c r="W2871" s="27" t="s">
        <v>8816</v>
      </c>
      <c r="X2871" s="27"/>
      <c r="Y2871" s="27" t="s">
        <v>9891</v>
      </c>
      <c r="Z2871" s="27" t="s">
        <v>9891</v>
      </c>
      <c r="AA2871" s="27" t="s">
        <v>7190</v>
      </c>
    </row>
    <row r="2872" spans="1:27" x14ac:dyDescent="0.3">
      <c r="A2872" s="11" t="s">
        <v>6632</v>
      </c>
      <c r="B2872" s="27" t="s">
        <v>11300</v>
      </c>
      <c r="M2872" s="22" t="str">
        <f t="shared" si="50"/>
        <v xml:space="preserve">VARIOS : VARIOS - VARIOS |  :  -  |  :  - </v>
      </c>
      <c r="N2872" s="12" t="s">
        <v>1021</v>
      </c>
      <c r="O2872" s="12"/>
      <c r="P2872" s="12"/>
      <c r="Q2872" s="12" t="s">
        <v>1021</v>
      </c>
      <c r="R2872" s="11"/>
      <c r="S2872" s="11"/>
      <c r="T2872" s="11" t="s">
        <v>1021</v>
      </c>
      <c r="U2872" s="11"/>
      <c r="V2872" s="11"/>
      <c r="W2872" s="27" t="s">
        <v>8817</v>
      </c>
      <c r="X2872" s="27"/>
      <c r="Y2872" s="27" t="s">
        <v>9892</v>
      </c>
      <c r="Z2872" s="27" t="s">
        <v>9892</v>
      </c>
      <c r="AA2872" s="27" t="s">
        <v>7519</v>
      </c>
    </row>
    <row r="2873" spans="1:27" x14ac:dyDescent="0.3">
      <c r="A2873" s="11" t="s">
        <v>6633</v>
      </c>
      <c r="B2873" s="27" t="s">
        <v>11307</v>
      </c>
      <c r="M2873" s="22" t="str">
        <f t="shared" si="50"/>
        <v xml:space="preserve">DAEWOO : VARIOS - F14D3, A16DMS | CHEVROLET : AVEO -  |  :  - </v>
      </c>
      <c r="N2873" s="12" t="s">
        <v>1006</v>
      </c>
      <c r="O2873" s="12" t="s">
        <v>1005</v>
      </c>
      <c r="P2873" s="12"/>
      <c r="Q2873" s="12" t="s">
        <v>1021</v>
      </c>
      <c r="R2873" s="11" t="s">
        <v>1649</v>
      </c>
      <c r="S2873" s="11"/>
      <c r="T2873" s="11" t="s">
        <v>11077</v>
      </c>
      <c r="U2873" s="11"/>
      <c r="V2873" s="11"/>
      <c r="W2873" s="27" t="s">
        <v>8576</v>
      </c>
      <c r="X2873" s="27"/>
      <c r="Y2873" s="27"/>
      <c r="Z2873" s="27"/>
      <c r="AA2873" s="27" t="s">
        <v>7199</v>
      </c>
    </row>
    <row r="2874" spans="1:27" x14ac:dyDescent="0.3">
      <c r="A2874" s="11" t="s">
        <v>6634</v>
      </c>
      <c r="B2874" s="27" t="s">
        <v>7527</v>
      </c>
      <c r="M2874" s="22" t="str">
        <f t="shared" si="50"/>
        <v xml:space="preserve">VARIOS : VARIOS - VARIOS |  :  -  |  :  - </v>
      </c>
      <c r="N2874" s="12" t="s">
        <v>1021</v>
      </c>
      <c r="O2874" s="12"/>
      <c r="P2874" s="12"/>
      <c r="Q2874" s="12" t="s">
        <v>1021</v>
      </c>
      <c r="R2874" s="11"/>
      <c r="S2874" s="11"/>
      <c r="T2874" s="11" t="s">
        <v>1021</v>
      </c>
      <c r="U2874" s="11"/>
      <c r="V2874" s="11"/>
      <c r="W2874" s="27" t="s">
        <v>8818</v>
      </c>
      <c r="X2874" s="27"/>
      <c r="Y2874" s="27" t="s">
        <v>9893</v>
      </c>
      <c r="Z2874" s="27" t="s">
        <v>9893</v>
      </c>
      <c r="AA2874" s="27"/>
    </row>
    <row r="2875" spans="1:27" x14ac:dyDescent="0.3">
      <c r="A2875" s="11" t="s">
        <v>6635</v>
      </c>
      <c r="B2875" s="27"/>
      <c r="M2875" s="22" t="str">
        <f t="shared" si="50"/>
        <v xml:space="preserve">HYUNDAI : CONTIX - HD78 | MITSUBISHI : FUSO - 4D34 |  :  - </v>
      </c>
      <c r="N2875" s="12" t="s">
        <v>1002</v>
      </c>
      <c r="O2875" s="12" t="s">
        <v>1004</v>
      </c>
      <c r="P2875" s="12"/>
      <c r="Q2875" s="12" t="s">
        <v>10887</v>
      </c>
      <c r="R2875" s="11" t="s">
        <v>1757</v>
      </c>
      <c r="S2875" s="11"/>
      <c r="T2875" s="11" t="s">
        <v>11019</v>
      </c>
      <c r="U2875" s="11" t="s">
        <v>2156</v>
      </c>
      <c r="V2875" s="11"/>
      <c r="W2875" s="27"/>
      <c r="X2875" s="27"/>
      <c r="Y2875" s="27" t="s">
        <v>9894</v>
      </c>
      <c r="Z2875" s="27" t="s">
        <v>9894</v>
      </c>
      <c r="AA2875" s="27"/>
    </row>
    <row r="2876" spans="1:27" x14ac:dyDescent="0.3">
      <c r="A2876" s="11" t="s">
        <v>6636</v>
      </c>
      <c r="B2876" s="27" t="s">
        <v>11307</v>
      </c>
      <c r="M2876" s="22" t="str">
        <f t="shared" si="50"/>
        <v xml:space="preserve">NISSAN : CIVILIAN - VARIOS |  :  -  |  :  - </v>
      </c>
      <c r="N2876" s="12" t="s">
        <v>1003</v>
      </c>
      <c r="O2876" s="12"/>
      <c r="P2876" s="12"/>
      <c r="Q2876" s="12" t="s">
        <v>4023</v>
      </c>
      <c r="R2876" s="11"/>
      <c r="S2876" s="11"/>
      <c r="T2876" s="11" t="s">
        <v>1021</v>
      </c>
      <c r="U2876" s="11"/>
      <c r="V2876" s="11"/>
      <c r="W2876" s="27" t="s">
        <v>8819</v>
      </c>
      <c r="X2876" s="27"/>
      <c r="Y2876" s="27" t="s">
        <v>9895</v>
      </c>
      <c r="Z2876" s="27" t="s">
        <v>9895</v>
      </c>
      <c r="AA2876" s="27" t="s">
        <v>7235</v>
      </c>
    </row>
    <row r="2877" spans="1:27" x14ac:dyDescent="0.3">
      <c r="A2877" s="11" t="s">
        <v>6637</v>
      </c>
      <c r="B2877" s="27" t="s">
        <v>11307</v>
      </c>
      <c r="M2877" s="22" t="str">
        <f t="shared" si="50"/>
        <v xml:space="preserve">NISSAN : VARIOS - VARIOS |  :  -  |  :  - </v>
      </c>
      <c r="N2877" s="12" t="s">
        <v>1003</v>
      </c>
      <c r="O2877" s="12"/>
      <c r="P2877" s="12"/>
      <c r="Q2877" s="12" t="s">
        <v>1021</v>
      </c>
      <c r="R2877" s="11"/>
      <c r="S2877" s="11"/>
      <c r="T2877" s="11" t="s">
        <v>1021</v>
      </c>
      <c r="U2877" s="11"/>
      <c r="V2877" s="11"/>
      <c r="W2877" s="27" t="s">
        <v>8820</v>
      </c>
      <c r="X2877" s="27"/>
      <c r="Y2877" s="27">
        <v>107553</v>
      </c>
      <c r="Z2877" s="27">
        <v>107553</v>
      </c>
      <c r="AA2877" s="27" t="s">
        <v>7203</v>
      </c>
    </row>
    <row r="2878" spans="1:27" ht="37.5" x14ac:dyDescent="0.3">
      <c r="A2878" s="11" t="s">
        <v>6638</v>
      </c>
      <c r="B2878" s="27" t="s">
        <v>11315</v>
      </c>
      <c r="M2878" s="22" t="str">
        <f t="shared" si="50"/>
        <v xml:space="preserve">VARIOS : VARIOS - VARIOS |  :  -  |  :  - </v>
      </c>
      <c r="N2878" s="12" t="s">
        <v>1021</v>
      </c>
      <c r="O2878" s="12"/>
      <c r="P2878" s="12"/>
      <c r="Q2878" s="12" t="s">
        <v>1021</v>
      </c>
      <c r="R2878" s="11"/>
      <c r="S2878" s="11"/>
      <c r="T2878" s="11" t="s">
        <v>1021</v>
      </c>
      <c r="U2878" s="11"/>
      <c r="V2878" s="11"/>
      <c r="W2878" s="27" t="s">
        <v>8821</v>
      </c>
      <c r="X2878" s="27"/>
      <c r="Y2878" s="27" t="s">
        <v>9896</v>
      </c>
      <c r="Z2878" s="27" t="s">
        <v>9896</v>
      </c>
      <c r="AA2878" s="27" t="s">
        <v>7520</v>
      </c>
    </row>
    <row r="2879" spans="1:27" x14ac:dyDescent="0.3">
      <c r="A2879" s="11" t="s">
        <v>6639</v>
      </c>
      <c r="B2879" s="27" t="s">
        <v>11300</v>
      </c>
      <c r="M2879" s="22" t="str">
        <f t="shared" si="50"/>
        <v xml:space="preserve">CHINO : VARIOS - VARIOS | LIFAN :  -  |  :  - </v>
      </c>
      <c r="N2879" s="12" t="s">
        <v>10822</v>
      </c>
      <c r="O2879" s="12" t="s">
        <v>2264</v>
      </c>
      <c r="P2879" s="12"/>
      <c r="Q2879" s="12" t="s">
        <v>1021</v>
      </c>
      <c r="R2879" s="11"/>
      <c r="S2879" s="11"/>
      <c r="T2879" s="11" t="s">
        <v>1021</v>
      </c>
      <c r="U2879" s="11"/>
      <c r="V2879" s="11"/>
      <c r="W2879" s="27" t="s">
        <v>8545</v>
      </c>
      <c r="X2879" s="27"/>
      <c r="Y2879" s="27"/>
      <c r="Z2879" s="27"/>
      <c r="AA2879" s="27" t="s">
        <v>7195</v>
      </c>
    </row>
    <row r="2880" spans="1:27" x14ac:dyDescent="0.3">
      <c r="A2880" s="11" t="s">
        <v>6640</v>
      </c>
      <c r="B2880" s="27" t="s">
        <v>11307</v>
      </c>
      <c r="M2880" s="22" t="str">
        <f t="shared" si="50"/>
        <v xml:space="preserve">TOYOTA : COROLLA, CARINA - VARIOS |  :  -  |  :  - </v>
      </c>
      <c r="N2880" s="12" t="s">
        <v>1008</v>
      </c>
      <c r="O2880" s="12"/>
      <c r="P2880" s="12"/>
      <c r="Q2880" s="12" t="s">
        <v>11078</v>
      </c>
      <c r="R2880" s="11"/>
      <c r="S2880" s="11"/>
      <c r="T2880" s="11" t="s">
        <v>1021</v>
      </c>
      <c r="U2880" s="11"/>
      <c r="V2880" s="11"/>
      <c r="W2880" s="27" t="s">
        <v>7788</v>
      </c>
      <c r="X2880" s="27"/>
      <c r="Y2880" s="27">
        <v>87148</v>
      </c>
      <c r="Z2880" s="27">
        <v>87148</v>
      </c>
      <c r="AA2880" s="27" t="s">
        <v>7200</v>
      </c>
    </row>
    <row r="2881" spans="1:27" x14ac:dyDescent="0.3">
      <c r="A2881" s="11" t="s">
        <v>6641</v>
      </c>
      <c r="B2881" s="27" t="s">
        <v>11307</v>
      </c>
      <c r="M2881" s="22" t="str">
        <f t="shared" si="50"/>
        <v xml:space="preserve">TOYOTA : HIACE, DYNA - VARIOS |  :  -  |  :  - </v>
      </c>
      <c r="N2881" s="12" t="s">
        <v>1008</v>
      </c>
      <c r="O2881" s="12"/>
      <c r="P2881" s="12"/>
      <c r="Q2881" s="12" t="s">
        <v>11079</v>
      </c>
      <c r="R2881" s="11"/>
      <c r="S2881" s="11"/>
      <c r="T2881" s="11" t="s">
        <v>1021</v>
      </c>
      <c r="U2881" s="11"/>
      <c r="V2881" s="11"/>
      <c r="W2881" s="27" t="s">
        <v>8217</v>
      </c>
      <c r="X2881" s="27"/>
      <c r="Y2881" s="27" t="s">
        <v>9897</v>
      </c>
      <c r="Z2881" s="27" t="s">
        <v>9897</v>
      </c>
      <c r="AA2881" s="27" t="s">
        <v>7190</v>
      </c>
    </row>
    <row r="2882" spans="1:27" x14ac:dyDescent="0.3">
      <c r="A2882" s="11" t="s">
        <v>6642</v>
      </c>
      <c r="B2882" s="27" t="s">
        <v>11307</v>
      </c>
      <c r="M2882" s="22" t="str">
        <f t="shared" si="50"/>
        <v xml:space="preserve">TOYOTA : COROLLA - 1C,2C |  :  -  |  :  - </v>
      </c>
      <c r="N2882" s="12" t="s">
        <v>1008</v>
      </c>
      <c r="O2882" s="12"/>
      <c r="P2882" s="12"/>
      <c r="Q2882" s="12" t="s">
        <v>1682</v>
      </c>
      <c r="R2882" s="11"/>
      <c r="S2882" s="11"/>
      <c r="T2882" s="11" t="s">
        <v>3186</v>
      </c>
      <c r="U2882" s="11"/>
      <c r="V2882" s="11"/>
      <c r="W2882" s="27" t="s">
        <v>8822</v>
      </c>
      <c r="X2882" s="27"/>
      <c r="Y2882" s="27" t="s">
        <v>9898</v>
      </c>
      <c r="Z2882" s="27" t="s">
        <v>9898</v>
      </c>
      <c r="AA2882" s="27" t="s">
        <v>7521</v>
      </c>
    </row>
    <row r="2883" spans="1:27" x14ac:dyDescent="0.3">
      <c r="A2883" s="11" t="s">
        <v>6643</v>
      </c>
      <c r="B2883" s="27" t="s">
        <v>11307</v>
      </c>
      <c r="M2883" s="22" t="str">
        <f t="shared" si="50"/>
        <v xml:space="preserve">TOYOTA : VARIOS - VARIOS |  :  -  |  :  - </v>
      </c>
      <c r="N2883" s="12" t="s">
        <v>1008</v>
      </c>
      <c r="O2883" s="12"/>
      <c r="P2883" s="12"/>
      <c r="Q2883" s="12" t="s">
        <v>1021</v>
      </c>
      <c r="R2883" s="11"/>
      <c r="S2883" s="11"/>
      <c r="T2883" s="11" t="s">
        <v>1021</v>
      </c>
      <c r="U2883" s="11"/>
      <c r="V2883" s="11"/>
      <c r="W2883" s="27" t="s">
        <v>8823</v>
      </c>
      <c r="X2883" s="27"/>
      <c r="Y2883" s="27" t="s">
        <v>9899</v>
      </c>
      <c r="Z2883" s="27" t="s">
        <v>9899</v>
      </c>
      <c r="AA2883" s="27" t="s">
        <v>7184</v>
      </c>
    </row>
    <row r="2884" spans="1:27" x14ac:dyDescent="0.3">
      <c r="A2884" s="11" t="s">
        <v>6644</v>
      </c>
      <c r="B2884" s="27" t="s">
        <v>11307</v>
      </c>
      <c r="M2884" s="22" t="str">
        <f t="shared" si="50"/>
        <v xml:space="preserve">MITSUBISHI : CANTER,ROSA - VARIOS | HYUNDAI :  -  | NISSAN :  - </v>
      </c>
      <c r="N2884" s="12" t="s">
        <v>1004</v>
      </c>
      <c r="O2884" s="12" t="s">
        <v>1002</v>
      </c>
      <c r="P2884" s="12" t="s">
        <v>1003</v>
      </c>
      <c r="Q2884" s="12" t="s">
        <v>2987</v>
      </c>
      <c r="R2884" s="11"/>
      <c r="S2884" s="11"/>
      <c r="T2884" s="11" t="s">
        <v>1021</v>
      </c>
      <c r="U2884" s="11"/>
      <c r="V2884" s="11"/>
      <c r="W2884" s="27" t="s">
        <v>7782</v>
      </c>
      <c r="X2884" s="27"/>
      <c r="Y2884" s="27" t="s">
        <v>9900</v>
      </c>
      <c r="Z2884" s="27" t="s">
        <v>9900</v>
      </c>
      <c r="AA2884" s="27" t="s">
        <v>7184</v>
      </c>
    </row>
    <row r="2885" spans="1:27" x14ac:dyDescent="0.3">
      <c r="A2885" s="11" t="s">
        <v>6645</v>
      </c>
      <c r="B2885" s="27" t="s">
        <v>11307</v>
      </c>
      <c r="M2885" s="22" t="str">
        <f t="shared" si="50"/>
        <v xml:space="preserve">MITSUBISHI : VARIOS - VARIOS | HYUNDAI :  -  |  :  - </v>
      </c>
      <c r="N2885" s="12" t="s">
        <v>1004</v>
      </c>
      <c r="O2885" s="12" t="s">
        <v>1002</v>
      </c>
      <c r="P2885" s="12"/>
      <c r="Q2885" s="12" t="s">
        <v>1021</v>
      </c>
      <c r="R2885" s="11"/>
      <c r="S2885" s="11"/>
      <c r="T2885" s="11" t="s">
        <v>1021</v>
      </c>
      <c r="U2885" s="11"/>
      <c r="V2885" s="11"/>
      <c r="W2885" s="27" t="s">
        <v>8549</v>
      </c>
      <c r="X2885" s="27"/>
      <c r="Y2885" s="27">
        <v>89483</v>
      </c>
      <c r="Z2885" s="27">
        <v>89483</v>
      </c>
      <c r="AA2885" s="27" t="s">
        <v>7199</v>
      </c>
    </row>
    <row r="2886" spans="1:27" x14ac:dyDescent="0.3">
      <c r="A2886" s="11" t="s">
        <v>6646</v>
      </c>
      <c r="B2886" s="27" t="s">
        <v>11307</v>
      </c>
      <c r="M2886" s="22" t="str">
        <f t="shared" si="50"/>
        <v xml:space="preserve">NISSAN : CARAVAN, URVAN - VARIOS |  :  -  |  :  - </v>
      </c>
      <c r="N2886" s="12" t="s">
        <v>1003</v>
      </c>
      <c r="O2886" s="12"/>
      <c r="P2886" s="12"/>
      <c r="Q2886" s="12" t="s">
        <v>10927</v>
      </c>
      <c r="R2886" s="11"/>
      <c r="S2886" s="11"/>
      <c r="T2886" s="11" t="s">
        <v>1021</v>
      </c>
      <c r="U2886" s="11"/>
      <c r="V2886" s="11"/>
      <c r="W2886" s="27" t="s">
        <v>7799</v>
      </c>
      <c r="X2886" s="27"/>
      <c r="Y2886" s="27" t="s">
        <v>9901</v>
      </c>
      <c r="Z2886" s="27" t="s">
        <v>9901</v>
      </c>
      <c r="AA2886" s="27" t="s">
        <v>7229</v>
      </c>
    </row>
    <row r="2887" spans="1:27" x14ac:dyDescent="0.3">
      <c r="A2887" s="11" t="s">
        <v>6647</v>
      </c>
      <c r="B2887" s="27" t="s">
        <v>11307</v>
      </c>
      <c r="M2887" s="22" t="str">
        <f t="shared" si="50"/>
        <v xml:space="preserve">DAEWOO : TICO - VARIOS | SUZUKI :  -  |  :  - </v>
      </c>
      <c r="N2887" s="12" t="s">
        <v>1006</v>
      </c>
      <c r="O2887" s="12" t="s">
        <v>1010</v>
      </c>
      <c r="P2887" s="12"/>
      <c r="Q2887" s="12" t="s">
        <v>3358</v>
      </c>
      <c r="R2887" s="11"/>
      <c r="S2887" s="11"/>
      <c r="T2887" s="11" t="s">
        <v>1021</v>
      </c>
      <c r="U2887" s="11"/>
      <c r="V2887" s="11"/>
      <c r="W2887" s="27" t="s">
        <v>8225</v>
      </c>
      <c r="X2887" s="27"/>
      <c r="Y2887" s="27" t="s">
        <v>9902</v>
      </c>
      <c r="Z2887" s="27" t="s">
        <v>9902</v>
      </c>
      <c r="AA2887" s="27" t="s">
        <v>7200</v>
      </c>
    </row>
    <row r="2888" spans="1:27" x14ac:dyDescent="0.3">
      <c r="A2888" s="11" t="s">
        <v>6648</v>
      </c>
      <c r="B2888" s="27" t="s">
        <v>11307</v>
      </c>
      <c r="M2888" s="22" t="str">
        <f t="shared" si="50"/>
        <v xml:space="preserve">HONDA : ACCORD - VARIOS |  :  -  |  :  - </v>
      </c>
      <c r="N2888" s="12" t="s">
        <v>1017</v>
      </c>
      <c r="O2888" s="12"/>
      <c r="P2888" s="12"/>
      <c r="Q2888" s="12" t="s">
        <v>10700</v>
      </c>
      <c r="R2888" s="11"/>
      <c r="S2888" s="11"/>
      <c r="T2888" s="11" t="s">
        <v>1021</v>
      </c>
      <c r="U2888" s="11"/>
      <c r="V2888" s="11"/>
      <c r="W2888" s="27" t="s">
        <v>8226</v>
      </c>
      <c r="X2888" s="27"/>
      <c r="Y2888" s="27" t="s">
        <v>9903</v>
      </c>
      <c r="Z2888" s="27" t="s">
        <v>9903</v>
      </c>
      <c r="AA2888" s="27" t="s">
        <v>7195</v>
      </c>
    </row>
    <row r="2889" spans="1:27" x14ac:dyDescent="0.3">
      <c r="A2889" s="11" t="s">
        <v>6649</v>
      </c>
      <c r="B2889" s="27" t="s">
        <v>7527</v>
      </c>
      <c r="M2889" s="22" t="str">
        <f t="shared" si="50"/>
        <v xml:space="preserve">DAEWOO : RACER - VARIOS |  :  -  |  :  - </v>
      </c>
      <c r="N2889" s="12" t="s">
        <v>1006</v>
      </c>
      <c r="O2889" s="12"/>
      <c r="P2889" s="12"/>
      <c r="Q2889" s="12" t="s">
        <v>1743</v>
      </c>
      <c r="R2889" s="11"/>
      <c r="S2889" s="11"/>
      <c r="T2889" s="11" t="s">
        <v>1021</v>
      </c>
      <c r="U2889" s="11"/>
      <c r="V2889" s="11"/>
      <c r="W2889" s="27" t="s">
        <v>8824</v>
      </c>
      <c r="X2889" s="27"/>
      <c r="Y2889" s="27" t="s">
        <v>9904</v>
      </c>
      <c r="Z2889" s="27" t="s">
        <v>9904</v>
      </c>
      <c r="AA2889" s="27" t="s">
        <v>7203</v>
      </c>
    </row>
    <row r="2890" spans="1:27" x14ac:dyDescent="0.3">
      <c r="A2890" s="11" t="s">
        <v>6650</v>
      </c>
      <c r="B2890" s="27" t="s">
        <v>11307</v>
      </c>
      <c r="M2890" s="22" t="str">
        <f t="shared" si="50"/>
        <v xml:space="preserve">TOYOTA : COROLLA, CALDINA - 2C |  :  -  |  :  - </v>
      </c>
      <c r="N2890" s="12" t="s">
        <v>1008</v>
      </c>
      <c r="O2890" s="12"/>
      <c r="P2890" s="12"/>
      <c r="Q2890" s="12" t="s">
        <v>2807</v>
      </c>
      <c r="R2890" s="11"/>
      <c r="S2890" s="11"/>
      <c r="T2890" s="11" t="s">
        <v>2743</v>
      </c>
      <c r="U2890" s="11"/>
      <c r="V2890" s="11"/>
      <c r="W2890" s="27" t="s">
        <v>8825</v>
      </c>
      <c r="X2890" s="27"/>
      <c r="Y2890" s="27" t="s">
        <v>9905</v>
      </c>
      <c r="Z2890" s="27" t="s">
        <v>9905</v>
      </c>
      <c r="AA2890" s="27" t="s">
        <v>7200</v>
      </c>
    </row>
    <row r="2891" spans="1:27" x14ac:dyDescent="0.3">
      <c r="A2891" s="11" t="s">
        <v>6651</v>
      </c>
      <c r="B2891" s="27" t="s">
        <v>11315</v>
      </c>
      <c r="M2891" s="22" t="str">
        <f t="shared" si="50"/>
        <v xml:space="preserve">DAEWOO : RACER - VARIOS |  :  -  |  :  - </v>
      </c>
      <c r="N2891" s="12" t="s">
        <v>1006</v>
      </c>
      <c r="O2891" s="12"/>
      <c r="P2891" s="12"/>
      <c r="Q2891" s="12" t="s">
        <v>1743</v>
      </c>
      <c r="R2891" s="11"/>
      <c r="S2891" s="11"/>
      <c r="T2891" s="11" t="s">
        <v>1021</v>
      </c>
      <c r="U2891" s="11"/>
      <c r="V2891" s="11"/>
      <c r="W2891" s="27" t="s">
        <v>8826</v>
      </c>
      <c r="X2891" s="27"/>
      <c r="Y2891" s="27" t="s">
        <v>9906</v>
      </c>
      <c r="Z2891" s="27" t="s">
        <v>9906</v>
      </c>
      <c r="AA2891" s="27" t="s">
        <v>7203</v>
      </c>
    </row>
    <row r="2892" spans="1:27" x14ac:dyDescent="0.3">
      <c r="A2892" s="11" t="s">
        <v>6652</v>
      </c>
      <c r="B2892" s="27" t="s">
        <v>11330</v>
      </c>
      <c r="M2892" s="22" t="str">
        <f t="shared" si="50"/>
        <v xml:space="preserve">NISSAN : CARAVAN - VARIOS |  :  -  |  :  - </v>
      </c>
      <c r="N2892" s="12" t="s">
        <v>1003</v>
      </c>
      <c r="O2892" s="12"/>
      <c r="P2892" s="12"/>
      <c r="Q2892" s="12" t="s">
        <v>2778</v>
      </c>
      <c r="R2892" s="11"/>
      <c r="S2892" s="11"/>
      <c r="T2892" s="11" t="s">
        <v>1021</v>
      </c>
      <c r="U2892" s="11"/>
      <c r="V2892" s="11"/>
      <c r="W2892" s="27" t="s">
        <v>8227</v>
      </c>
      <c r="X2892" s="27"/>
      <c r="Y2892" s="27" t="s">
        <v>9907</v>
      </c>
      <c r="Z2892" s="27" t="s">
        <v>9907</v>
      </c>
      <c r="AA2892" s="27" t="s">
        <v>7190</v>
      </c>
    </row>
    <row r="2893" spans="1:27" ht="37.5" x14ac:dyDescent="0.3">
      <c r="A2893" s="11" t="s">
        <v>6653</v>
      </c>
      <c r="B2893" s="27" t="s">
        <v>11330</v>
      </c>
      <c r="M2893" s="22" t="str">
        <f t="shared" si="50"/>
        <v xml:space="preserve">HYUNDAI : EXCEL - VARIOS | HONDA : VARIOS - VARIOS |  :  - </v>
      </c>
      <c r="N2893" s="12" t="s">
        <v>1002</v>
      </c>
      <c r="O2893" s="12" t="s">
        <v>1017</v>
      </c>
      <c r="P2893" s="12"/>
      <c r="Q2893" s="12" t="s">
        <v>2817</v>
      </c>
      <c r="R2893" s="11" t="s">
        <v>1021</v>
      </c>
      <c r="S2893" s="11"/>
      <c r="T2893" s="11" t="s">
        <v>1021</v>
      </c>
      <c r="U2893" s="11" t="s">
        <v>1021</v>
      </c>
      <c r="V2893" s="11"/>
      <c r="W2893" s="27" t="s">
        <v>8827</v>
      </c>
      <c r="X2893" s="27"/>
      <c r="Y2893" s="27" t="s">
        <v>9908</v>
      </c>
      <c r="Z2893" s="27" t="s">
        <v>9908</v>
      </c>
      <c r="AA2893" s="27" t="s">
        <v>7522</v>
      </c>
    </row>
    <row r="2894" spans="1:27" x14ac:dyDescent="0.3">
      <c r="A2894" s="11" t="s">
        <v>6654</v>
      </c>
      <c r="B2894" s="27" t="s">
        <v>11330</v>
      </c>
      <c r="M2894" s="22" t="str">
        <f t="shared" si="50"/>
        <v xml:space="preserve">HYUNDAI : AXCEL - VARIOS |  :  -  |  :  - </v>
      </c>
      <c r="N2894" s="12" t="s">
        <v>1002</v>
      </c>
      <c r="O2894" s="12"/>
      <c r="P2894" s="12"/>
      <c r="Q2894" s="12" t="s">
        <v>11080</v>
      </c>
      <c r="R2894" s="11"/>
      <c r="S2894" s="11"/>
      <c r="T2894" s="11" t="s">
        <v>1021</v>
      </c>
      <c r="U2894" s="11"/>
      <c r="V2894" s="11"/>
      <c r="W2894" s="27" t="s">
        <v>8828</v>
      </c>
      <c r="X2894" s="27"/>
      <c r="Y2894" s="27" t="s">
        <v>9909</v>
      </c>
      <c r="Z2894" s="27" t="s">
        <v>9909</v>
      </c>
      <c r="AA2894" s="27" t="s">
        <v>7236</v>
      </c>
    </row>
    <row r="2895" spans="1:27" ht="37.5" x14ac:dyDescent="0.3">
      <c r="A2895" s="11" t="s">
        <v>6655</v>
      </c>
      <c r="B2895" s="27" t="s">
        <v>11330</v>
      </c>
      <c r="M2895" s="22" t="str">
        <f t="shared" si="50"/>
        <v xml:space="preserve">MITSUBISHI : VARIOS - L300 | HYUNDAI :  -  |  :  - </v>
      </c>
      <c r="N2895" s="12" t="s">
        <v>1004</v>
      </c>
      <c r="O2895" s="12" t="s">
        <v>1002</v>
      </c>
      <c r="P2895" s="12"/>
      <c r="Q2895" s="12" t="s">
        <v>1021</v>
      </c>
      <c r="R2895" s="11"/>
      <c r="S2895" s="11"/>
      <c r="T2895" s="11" t="s">
        <v>10567</v>
      </c>
      <c r="U2895" s="11"/>
      <c r="V2895" s="11"/>
      <c r="W2895" s="27" t="s">
        <v>8829</v>
      </c>
      <c r="X2895" s="27" t="s">
        <v>9129</v>
      </c>
      <c r="Y2895" s="27">
        <v>89568</v>
      </c>
      <c r="Z2895" s="27">
        <v>89568</v>
      </c>
      <c r="AA2895" s="27" t="s">
        <v>7380</v>
      </c>
    </row>
    <row r="2896" spans="1:27" x14ac:dyDescent="0.3">
      <c r="A2896" s="11" t="s">
        <v>6656</v>
      </c>
      <c r="B2896" s="27" t="s">
        <v>11330</v>
      </c>
      <c r="M2896" s="22" t="str">
        <f t="shared" si="50"/>
        <v xml:space="preserve">TOYOTA : CORONA, CALDINA - VARIOS |  :  -  |  :  - </v>
      </c>
      <c r="N2896" s="12" t="s">
        <v>1008</v>
      </c>
      <c r="O2896" s="12"/>
      <c r="P2896" s="12"/>
      <c r="Q2896" s="12" t="s">
        <v>2735</v>
      </c>
      <c r="R2896" s="11"/>
      <c r="S2896" s="11"/>
      <c r="T2896" s="11" t="s">
        <v>1021</v>
      </c>
      <c r="U2896" s="11"/>
      <c r="V2896" s="11"/>
      <c r="W2896" s="27" t="s">
        <v>8830</v>
      </c>
      <c r="X2896" s="27"/>
      <c r="Y2896" s="27" t="s">
        <v>9910</v>
      </c>
      <c r="Z2896" s="27" t="s">
        <v>9910</v>
      </c>
      <c r="AA2896" s="27" t="s">
        <v>7236</v>
      </c>
    </row>
    <row r="2897" spans="1:27" ht="37.5" x14ac:dyDescent="0.3">
      <c r="A2897" s="11" t="s">
        <v>6657</v>
      </c>
      <c r="B2897" s="27" t="s">
        <v>7527</v>
      </c>
      <c r="M2897" s="22" t="str">
        <f t="shared" si="50"/>
        <v xml:space="preserve">NISSAN : SUNNY - VARIOS |  :  -  |  :  - </v>
      </c>
      <c r="N2897" s="12" t="s">
        <v>1003</v>
      </c>
      <c r="O2897" s="12"/>
      <c r="P2897" s="12"/>
      <c r="Q2897" s="12" t="s">
        <v>1619</v>
      </c>
      <c r="R2897" s="11"/>
      <c r="S2897" s="11"/>
      <c r="T2897" s="11" t="s">
        <v>1021</v>
      </c>
      <c r="U2897" s="11"/>
      <c r="V2897" s="11"/>
      <c r="W2897" s="27" t="s">
        <v>8831</v>
      </c>
      <c r="X2897" s="27"/>
      <c r="Y2897" s="27" t="s">
        <v>9911</v>
      </c>
      <c r="Z2897" s="27" t="s">
        <v>9911</v>
      </c>
      <c r="AA2897" s="27" t="s">
        <v>7523</v>
      </c>
    </row>
    <row r="2898" spans="1:27" x14ac:dyDescent="0.3">
      <c r="A2898" s="11" t="s">
        <v>6658</v>
      </c>
      <c r="B2898" s="27"/>
      <c r="M2898" s="22" t="str">
        <f t="shared" si="50"/>
        <v xml:space="preserve">TOYOTA : VARIOS - 3T |  :  -  |  :  - </v>
      </c>
      <c r="N2898" s="12" t="s">
        <v>1008</v>
      </c>
      <c r="O2898" s="12"/>
      <c r="P2898" s="12"/>
      <c r="Q2898" s="12" t="s">
        <v>1021</v>
      </c>
      <c r="R2898" s="11"/>
      <c r="S2898" s="11"/>
      <c r="T2898" s="11" t="s">
        <v>3340</v>
      </c>
      <c r="U2898" s="11"/>
      <c r="V2898" s="11"/>
      <c r="W2898" s="27" t="s">
        <v>8832</v>
      </c>
      <c r="X2898" s="27"/>
      <c r="Y2898" s="27"/>
      <c r="Z2898" s="27"/>
      <c r="AA2898" s="27"/>
    </row>
    <row r="2899" spans="1:27" x14ac:dyDescent="0.3">
      <c r="A2899" s="11" t="s">
        <v>6659</v>
      </c>
      <c r="B2899" s="27" t="s">
        <v>11330</v>
      </c>
      <c r="M2899" s="22" t="str">
        <f t="shared" si="50"/>
        <v xml:space="preserve">VARIOS : VARIOS - VARIOS |  :  -  |  :  - </v>
      </c>
      <c r="N2899" s="12" t="s">
        <v>1021</v>
      </c>
      <c r="O2899" s="12"/>
      <c r="P2899" s="12"/>
      <c r="Q2899" s="12" t="s">
        <v>1021</v>
      </c>
      <c r="R2899" s="11"/>
      <c r="S2899" s="11"/>
      <c r="T2899" s="11" t="s">
        <v>1021</v>
      </c>
      <c r="U2899" s="11"/>
      <c r="V2899" s="11"/>
      <c r="W2899" s="27" t="s">
        <v>8833</v>
      </c>
      <c r="X2899" s="27"/>
      <c r="Y2899" s="27" t="s">
        <v>9912</v>
      </c>
      <c r="Z2899" s="27" t="s">
        <v>9912</v>
      </c>
      <c r="AA2899" s="27"/>
    </row>
    <row r="2900" spans="1:27" x14ac:dyDescent="0.3">
      <c r="A2900" s="11" t="s">
        <v>6660</v>
      </c>
      <c r="B2900" s="27" t="s">
        <v>7527</v>
      </c>
      <c r="M2900" s="22" t="str">
        <f t="shared" si="50"/>
        <v xml:space="preserve">VARIOS : VARIOS - VARIOS |  :  -  |  :  - </v>
      </c>
      <c r="N2900" s="12" t="s">
        <v>1021</v>
      </c>
      <c r="O2900" s="12"/>
      <c r="P2900" s="12"/>
      <c r="Q2900" s="12" t="s">
        <v>1021</v>
      </c>
      <c r="R2900" s="11"/>
      <c r="S2900" s="11"/>
      <c r="T2900" s="11" t="s">
        <v>1021</v>
      </c>
      <c r="U2900" s="11"/>
      <c r="V2900" s="11"/>
      <c r="W2900" s="27" t="s">
        <v>8834</v>
      </c>
      <c r="X2900" s="27"/>
      <c r="Y2900" s="27">
        <v>137574</v>
      </c>
      <c r="Z2900" s="27">
        <v>137574</v>
      </c>
      <c r="AA2900" s="27" t="s">
        <v>7203</v>
      </c>
    </row>
    <row r="2901" spans="1:27" ht="37.5" x14ac:dyDescent="0.3">
      <c r="A2901" s="11" t="s">
        <v>6661</v>
      </c>
      <c r="B2901" s="27" t="s">
        <v>11330</v>
      </c>
      <c r="M2901" s="22" t="str">
        <f t="shared" si="50"/>
        <v xml:space="preserve">SCANIA : CAMION - VARIOS |  :  -  |  :  - </v>
      </c>
      <c r="N2901" s="12" t="s">
        <v>10664</v>
      </c>
      <c r="O2901" s="12"/>
      <c r="P2901" s="12"/>
      <c r="Q2901" s="12" t="s">
        <v>4040</v>
      </c>
      <c r="R2901" s="11"/>
      <c r="S2901" s="11"/>
      <c r="T2901" s="11" t="s">
        <v>1021</v>
      </c>
      <c r="U2901" s="11"/>
      <c r="V2901" s="11"/>
      <c r="W2901" s="27" t="s">
        <v>8317</v>
      </c>
      <c r="X2901" s="27"/>
      <c r="Y2901" s="27" t="s">
        <v>9913</v>
      </c>
      <c r="Z2901" s="27" t="s">
        <v>9913</v>
      </c>
      <c r="AA2901" s="27" t="s">
        <v>7273</v>
      </c>
    </row>
    <row r="2902" spans="1:27" x14ac:dyDescent="0.3">
      <c r="A2902" s="11" t="s">
        <v>6662</v>
      </c>
      <c r="B2902" s="27" t="s">
        <v>7527</v>
      </c>
      <c r="M2902" s="22" t="str">
        <f t="shared" si="50"/>
        <v xml:space="preserve">SCANIA : VARIOS - VARIOS |  :  -  |  :  - </v>
      </c>
      <c r="N2902" s="12" t="s">
        <v>10664</v>
      </c>
      <c r="O2902" s="12"/>
      <c r="P2902" s="12"/>
      <c r="Q2902" s="12" t="s">
        <v>1021</v>
      </c>
      <c r="R2902" s="11"/>
      <c r="S2902" s="11"/>
      <c r="T2902" s="11" t="s">
        <v>1021</v>
      </c>
      <c r="U2902" s="11"/>
      <c r="V2902" s="11"/>
      <c r="W2902" s="27" t="s">
        <v>8319</v>
      </c>
      <c r="X2902" s="27"/>
      <c r="Y2902" s="27" t="s">
        <v>9914</v>
      </c>
      <c r="Z2902" s="27" t="s">
        <v>9914</v>
      </c>
      <c r="AA2902" s="27" t="s">
        <v>7206</v>
      </c>
    </row>
    <row r="2903" spans="1:27" x14ac:dyDescent="0.3">
      <c r="A2903" s="11" t="s">
        <v>6663</v>
      </c>
      <c r="B2903" s="27" t="s">
        <v>11315</v>
      </c>
      <c r="M2903" s="22" t="str">
        <f t="shared" si="50"/>
        <v xml:space="preserve">NISSAN : VARIOS - VARIOS |  :  -  |  :  - </v>
      </c>
      <c r="N2903" s="12" t="s">
        <v>1003</v>
      </c>
      <c r="O2903" s="12"/>
      <c r="P2903" s="12"/>
      <c r="Q2903" s="12" t="s">
        <v>1021</v>
      </c>
      <c r="R2903" s="11"/>
      <c r="S2903" s="11"/>
      <c r="T2903" s="11" t="s">
        <v>1021</v>
      </c>
      <c r="U2903" s="11"/>
      <c r="V2903" s="11"/>
      <c r="W2903" s="27" t="s">
        <v>8318</v>
      </c>
      <c r="X2903" s="27"/>
      <c r="Y2903" s="27" t="s">
        <v>9915</v>
      </c>
      <c r="Z2903" s="27" t="s">
        <v>9915</v>
      </c>
      <c r="AA2903" s="27" t="s">
        <v>7436</v>
      </c>
    </row>
    <row r="2904" spans="1:27" x14ac:dyDescent="0.3">
      <c r="A2904" s="11" t="s">
        <v>6664</v>
      </c>
      <c r="B2904" s="27" t="s">
        <v>11315</v>
      </c>
      <c r="M2904" s="22" t="str">
        <f t="shared" si="50"/>
        <v xml:space="preserve">TOYOTA : COROLLA, CALDINA - VARIOS |  :  -  |  :  - </v>
      </c>
      <c r="N2904" s="12" t="s">
        <v>1008</v>
      </c>
      <c r="O2904" s="12"/>
      <c r="P2904" s="12"/>
      <c r="Q2904" s="12" t="s">
        <v>2807</v>
      </c>
      <c r="R2904" s="11"/>
      <c r="S2904" s="11"/>
      <c r="T2904" s="11" t="s">
        <v>1021</v>
      </c>
      <c r="U2904" s="11"/>
      <c r="V2904" s="11"/>
      <c r="W2904" s="27" t="s">
        <v>8835</v>
      </c>
      <c r="X2904" s="27"/>
      <c r="Y2904" s="27" t="s">
        <v>9916</v>
      </c>
      <c r="Z2904" s="27" t="s">
        <v>9916</v>
      </c>
      <c r="AA2904" s="27" t="s">
        <v>7524</v>
      </c>
    </row>
    <row r="2905" spans="1:27" x14ac:dyDescent="0.3">
      <c r="A2905" s="11" t="s">
        <v>6665</v>
      </c>
      <c r="B2905" s="27" t="s">
        <v>11330</v>
      </c>
      <c r="M2905" s="22" t="str">
        <f t="shared" si="50"/>
        <v xml:space="preserve">MITSUBISHI : VARIOS - 4D31-4D32 |  :  -  |  :  - </v>
      </c>
      <c r="N2905" s="12" t="s">
        <v>1004</v>
      </c>
      <c r="O2905" s="12"/>
      <c r="P2905" s="12"/>
      <c r="Q2905" s="12" t="s">
        <v>1021</v>
      </c>
      <c r="R2905" s="11"/>
      <c r="S2905" s="11"/>
      <c r="T2905" s="11" t="s">
        <v>11081</v>
      </c>
      <c r="U2905" s="11"/>
      <c r="V2905" s="11"/>
      <c r="W2905" s="27" t="s">
        <v>8080</v>
      </c>
      <c r="X2905" s="27"/>
      <c r="Y2905" s="27" t="s">
        <v>9917</v>
      </c>
      <c r="Z2905" s="27" t="s">
        <v>9917</v>
      </c>
      <c r="AA2905" s="27" t="s">
        <v>7195</v>
      </c>
    </row>
    <row r="2906" spans="1:27" x14ac:dyDescent="0.3">
      <c r="A2906" s="11" t="s">
        <v>6666</v>
      </c>
      <c r="B2906" s="27" t="s">
        <v>11330</v>
      </c>
      <c r="M2906" s="22" t="str">
        <f t="shared" si="50"/>
        <v xml:space="preserve">VOLVO : VARIOS - VARIOS |  :  -  |  :  - </v>
      </c>
      <c r="N2906" s="12" t="s">
        <v>10466</v>
      </c>
      <c r="O2906" s="12"/>
      <c r="P2906" s="12"/>
      <c r="Q2906" s="12" t="s">
        <v>1021</v>
      </c>
      <c r="R2906" s="11"/>
      <c r="S2906" s="11"/>
      <c r="T2906" s="11" t="s">
        <v>1021</v>
      </c>
      <c r="U2906" s="11"/>
      <c r="V2906" s="11"/>
      <c r="W2906" s="27" t="s">
        <v>8403</v>
      </c>
      <c r="X2906" s="27"/>
      <c r="Y2906" s="27" t="s">
        <v>9918</v>
      </c>
      <c r="Z2906" s="27" t="s">
        <v>9918</v>
      </c>
      <c r="AA2906" s="27" t="s">
        <v>7382</v>
      </c>
    </row>
    <row r="2907" spans="1:27" x14ac:dyDescent="0.3">
      <c r="A2907" s="11" t="s">
        <v>6667</v>
      </c>
      <c r="B2907" s="27" t="s">
        <v>11330</v>
      </c>
      <c r="M2907" s="22" t="str">
        <f t="shared" si="50"/>
        <v xml:space="preserve">DONGFENG : VARIOS - VARIOS |  :  -  |  :  - </v>
      </c>
      <c r="N2907" s="12" t="s">
        <v>2260</v>
      </c>
      <c r="O2907" s="12"/>
      <c r="P2907" s="12"/>
      <c r="Q2907" s="12" t="s">
        <v>1021</v>
      </c>
      <c r="R2907" s="11"/>
      <c r="S2907" s="11"/>
      <c r="T2907" s="11" t="s">
        <v>1021</v>
      </c>
      <c r="U2907" s="11"/>
      <c r="V2907" s="11"/>
      <c r="W2907" s="27" t="s">
        <v>8836</v>
      </c>
      <c r="X2907" s="27"/>
      <c r="Y2907" s="27" t="s">
        <v>9919</v>
      </c>
      <c r="Z2907" s="27" t="s">
        <v>9919</v>
      </c>
      <c r="AA2907" s="27" t="s">
        <v>7203</v>
      </c>
    </row>
    <row r="2908" spans="1:27" x14ac:dyDescent="0.3">
      <c r="A2908" s="11" t="s">
        <v>6668</v>
      </c>
      <c r="B2908" s="27" t="s">
        <v>11330</v>
      </c>
      <c r="M2908" s="22" t="str">
        <f t="shared" si="50"/>
        <v xml:space="preserve">VARIOS : VARIOS - VARIOS |  :  -  |  :  - </v>
      </c>
      <c r="N2908" s="12" t="s">
        <v>1021</v>
      </c>
      <c r="O2908" s="12"/>
      <c r="P2908" s="12"/>
      <c r="Q2908" s="12" t="s">
        <v>1021</v>
      </c>
      <c r="R2908" s="11"/>
      <c r="S2908" s="11"/>
      <c r="T2908" s="11" t="s">
        <v>1021</v>
      </c>
      <c r="U2908" s="11"/>
      <c r="V2908" s="11"/>
      <c r="W2908" s="27" t="s">
        <v>8711</v>
      </c>
      <c r="X2908" s="27"/>
      <c r="Y2908" s="27" t="s">
        <v>9920</v>
      </c>
      <c r="Z2908" s="27"/>
      <c r="AA2908" s="27"/>
    </row>
    <row r="2909" spans="1:27" ht="37.5" x14ac:dyDescent="0.3">
      <c r="A2909" s="11" t="s">
        <v>6669</v>
      </c>
      <c r="B2909" s="27" t="s">
        <v>11330</v>
      </c>
      <c r="M2909" s="22" t="str">
        <f t="shared" ref="M2909:M2972" si="51">CONCATENATE(N2909," : ",Q2909," - ",T2909," | ",O2909," : ",R2909," - ",U2909," | ",P2909," : ",S2909," - ",V2909)</f>
        <v xml:space="preserve">TOYOTA : HILUX - VARIOS |  :  -  |  :  - </v>
      </c>
      <c r="N2909" s="12" t="s">
        <v>1008</v>
      </c>
      <c r="O2909" s="12"/>
      <c r="P2909" s="12"/>
      <c r="Q2909" s="12" t="s">
        <v>1792</v>
      </c>
      <c r="R2909" s="11"/>
      <c r="S2909" s="11"/>
      <c r="T2909" s="11" t="s">
        <v>1021</v>
      </c>
      <c r="U2909" s="11"/>
      <c r="V2909" s="11"/>
      <c r="W2909" s="27" t="s">
        <v>8399</v>
      </c>
      <c r="X2909" s="27"/>
      <c r="Y2909" s="27" t="s">
        <v>9921</v>
      </c>
      <c r="Z2909" s="27" t="s">
        <v>9921</v>
      </c>
      <c r="AA2909" s="27" t="s">
        <v>7380</v>
      </c>
    </row>
    <row r="2910" spans="1:27" x14ac:dyDescent="0.3">
      <c r="A2910" s="11" t="s">
        <v>6670</v>
      </c>
      <c r="B2910" s="27" t="s">
        <v>11357</v>
      </c>
      <c r="M2910" s="22" t="str">
        <f t="shared" si="51"/>
        <v xml:space="preserve">NISSAN : VARIOS - VARIOS |  :  -  |  :  - </v>
      </c>
      <c r="N2910" s="12" t="s">
        <v>1003</v>
      </c>
      <c r="O2910" s="12"/>
      <c r="P2910" s="12"/>
      <c r="Q2910" s="12" t="s">
        <v>1021</v>
      </c>
      <c r="R2910" s="11"/>
      <c r="S2910" s="11"/>
      <c r="T2910" s="11" t="s">
        <v>1021</v>
      </c>
      <c r="U2910" s="11"/>
      <c r="V2910" s="11"/>
      <c r="W2910" s="27" t="s">
        <v>8837</v>
      </c>
      <c r="X2910" s="27"/>
      <c r="Y2910" s="27" t="s">
        <v>9922</v>
      </c>
      <c r="Z2910" s="27" t="s">
        <v>9922</v>
      </c>
      <c r="AA2910" s="27" t="s">
        <v>7257</v>
      </c>
    </row>
    <row r="2911" spans="1:27" x14ac:dyDescent="0.3">
      <c r="A2911" s="11" t="s">
        <v>6671</v>
      </c>
      <c r="B2911" s="27" t="s">
        <v>11330</v>
      </c>
      <c r="M2911" s="22" t="str">
        <f t="shared" si="51"/>
        <v xml:space="preserve">NISSAN : BLUE BIRD, PULSAR - VARIOS |  :  -  |  :  - </v>
      </c>
      <c r="N2911" s="12" t="s">
        <v>1003</v>
      </c>
      <c r="O2911" s="12"/>
      <c r="P2911" s="12"/>
      <c r="Q2911" s="12" t="s">
        <v>11082</v>
      </c>
      <c r="R2911" s="11"/>
      <c r="S2911" s="11"/>
      <c r="T2911" s="11" t="s">
        <v>1021</v>
      </c>
      <c r="U2911" s="11"/>
      <c r="V2911" s="11"/>
      <c r="W2911" s="27" t="s">
        <v>8712</v>
      </c>
      <c r="X2911" s="27"/>
      <c r="Y2911" s="27"/>
      <c r="Z2911" s="27"/>
      <c r="AA2911" s="27" t="s">
        <v>7257</v>
      </c>
    </row>
    <row r="2912" spans="1:27" x14ac:dyDescent="0.3">
      <c r="A2912" s="11" t="s">
        <v>6672</v>
      </c>
      <c r="B2912" s="27" t="s">
        <v>11330</v>
      </c>
      <c r="M2912" s="22" t="str">
        <f t="shared" si="51"/>
        <v xml:space="preserve">VARIOS : VARIOS - VARIOS |  :  -  |  :  - </v>
      </c>
      <c r="N2912" s="12" t="s">
        <v>1021</v>
      </c>
      <c r="O2912" s="12"/>
      <c r="P2912" s="12"/>
      <c r="Q2912" s="12" t="s">
        <v>1021</v>
      </c>
      <c r="R2912" s="11"/>
      <c r="S2912" s="11"/>
      <c r="T2912" s="11" t="s">
        <v>1021</v>
      </c>
      <c r="U2912" s="11"/>
      <c r="V2912" s="11"/>
      <c r="W2912" s="27" t="s">
        <v>8180</v>
      </c>
      <c r="X2912" s="27"/>
      <c r="Y2912" s="27" t="s">
        <v>9923</v>
      </c>
      <c r="Z2912" s="27" t="s">
        <v>9923</v>
      </c>
      <c r="AA2912" s="27"/>
    </row>
    <row r="2913" spans="1:27" x14ac:dyDescent="0.3">
      <c r="A2913" s="11" t="s">
        <v>6673</v>
      </c>
      <c r="B2913" s="27" t="s">
        <v>11308</v>
      </c>
      <c r="M2913" s="22" t="str">
        <f t="shared" si="51"/>
        <v xml:space="preserve">VOLVO : VARIOS - VARIOS |  :  -  |  :  - </v>
      </c>
      <c r="N2913" s="12" t="s">
        <v>10466</v>
      </c>
      <c r="O2913" s="12"/>
      <c r="P2913" s="12"/>
      <c r="Q2913" s="12" t="s">
        <v>1021</v>
      </c>
      <c r="R2913" s="11"/>
      <c r="S2913" s="11"/>
      <c r="T2913" s="11" t="s">
        <v>1021</v>
      </c>
      <c r="U2913" s="11"/>
      <c r="V2913" s="11"/>
      <c r="W2913" s="27" t="s">
        <v>8838</v>
      </c>
      <c r="X2913" s="27"/>
      <c r="Y2913" s="27" t="s">
        <v>9924</v>
      </c>
      <c r="Z2913" s="27" t="s">
        <v>9924</v>
      </c>
      <c r="AA2913" s="27" t="s">
        <v>7525</v>
      </c>
    </row>
    <row r="2914" spans="1:27" x14ac:dyDescent="0.3">
      <c r="A2914" s="11" t="s">
        <v>6674</v>
      </c>
      <c r="B2914" s="27" t="s">
        <v>11330</v>
      </c>
      <c r="M2914" s="22" t="str">
        <f t="shared" si="51"/>
        <v xml:space="preserve">VARIOS : VARIOS - VARIOS |  :  -  |  :  - </v>
      </c>
      <c r="N2914" s="12" t="s">
        <v>1021</v>
      </c>
      <c r="O2914" s="12"/>
      <c r="P2914" s="12"/>
      <c r="Q2914" s="12" t="s">
        <v>1021</v>
      </c>
      <c r="R2914" s="11"/>
      <c r="S2914" s="11"/>
      <c r="T2914" s="11" t="s">
        <v>1021</v>
      </c>
      <c r="U2914" s="11"/>
      <c r="V2914" s="11"/>
      <c r="W2914" s="27" t="s">
        <v>8839</v>
      </c>
      <c r="X2914" s="27"/>
      <c r="Y2914" s="27" t="s">
        <v>9760</v>
      </c>
      <c r="Z2914" s="27" t="s">
        <v>9760</v>
      </c>
      <c r="AA2914" s="27" t="s">
        <v>7210</v>
      </c>
    </row>
    <row r="2915" spans="1:27" ht="37.5" x14ac:dyDescent="0.3">
      <c r="A2915" s="11" t="s">
        <v>6675</v>
      </c>
      <c r="B2915" s="27" t="s">
        <v>11330</v>
      </c>
      <c r="M2915" s="22" t="str">
        <f t="shared" si="51"/>
        <v xml:space="preserve">TOYOTA : VARIOS - 2E, 3E |  :  -  |  :  - </v>
      </c>
      <c r="N2915" s="12" t="s">
        <v>1008</v>
      </c>
      <c r="O2915" s="12"/>
      <c r="P2915" s="12"/>
      <c r="Q2915" s="12" t="s">
        <v>1021</v>
      </c>
      <c r="R2915" s="11"/>
      <c r="S2915" s="11"/>
      <c r="T2915" s="11" t="s">
        <v>2164</v>
      </c>
      <c r="U2915" s="11"/>
      <c r="V2915" s="11"/>
      <c r="W2915" s="27" t="s">
        <v>8840</v>
      </c>
      <c r="X2915" s="27"/>
      <c r="Y2915" s="27" t="s">
        <v>9925</v>
      </c>
      <c r="Z2915" s="27" t="s">
        <v>9925</v>
      </c>
      <c r="AA2915" s="27" t="s">
        <v>7321</v>
      </c>
    </row>
    <row r="2916" spans="1:27" x14ac:dyDescent="0.3">
      <c r="A2916" s="11" t="s">
        <v>6676</v>
      </c>
      <c r="B2916" s="27" t="s">
        <v>11330</v>
      </c>
      <c r="M2916" s="22" t="str">
        <f t="shared" si="51"/>
        <v xml:space="preserve">NISSAN : LANZA - VARIOS |  :  -  |  :  - </v>
      </c>
      <c r="N2916" s="12" t="s">
        <v>1003</v>
      </c>
      <c r="O2916" s="12"/>
      <c r="P2916" s="12"/>
      <c r="Q2916" s="12" t="s">
        <v>11083</v>
      </c>
      <c r="R2916" s="11"/>
      <c r="S2916" s="11"/>
      <c r="T2916" s="11" t="s">
        <v>1021</v>
      </c>
      <c r="U2916" s="11"/>
      <c r="V2916" s="11"/>
      <c r="W2916" s="27" t="s">
        <v>8841</v>
      </c>
      <c r="X2916" s="27"/>
      <c r="Y2916" s="27" t="s">
        <v>9926</v>
      </c>
      <c r="Z2916" s="27" t="s">
        <v>9926</v>
      </c>
      <c r="AA2916" s="27" t="s">
        <v>7382</v>
      </c>
    </row>
    <row r="2917" spans="1:27" ht="37.5" x14ac:dyDescent="0.3">
      <c r="A2917" s="11" t="s">
        <v>6677</v>
      </c>
      <c r="B2917" s="27" t="s">
        <v>11330</v>
      </c>
      <c r="M2917" s="22" t="str">
        <f t="shared" si="51"/>
        <v xml:space="preserve">TOYOTA : VARIOS - 3A |  :  -  |  :  - </v>
      </c>
      <c r="N2917" s="12" t="s">
        <v>1008</v>
      </c>
      <c r="O2917" s="12"/>
      <c r="P2917" s="12"/>
      <c r="Q2917" s="12" t="s">
        <v>1021</v>
      </c>
      <c r="R2917" s="11"/>
      <c r="S2917" s="11"/>
      <c r="T2917" s="11" t="s">
        <v>10561</v>
      </c>
      <c r="U2917" s="11"/>
      <c r="V2917" s="11"/>
      <c r="W2917" s="27" t="s">
        <v>8842</v>
      </c>
      <c r="X2917" s="27"/>
      <c r="Y2917" s="27" t="s">
        <v>9927</v>
      </c>
      <c r="Z2917" s="27" t="s">
        <v>9927</v>
      </c>
      <c r="AA2917" s="27" t="s">
        <v>7321</v>
      </c>
    </row>
    <row r="2918" spans="1:27" x14ac:dyDescent="0.3">
      <c r="A2918" s="11" t="s">
        <v>6678</v>
      </c>
      <c r="B2918" s="27" t="s">
        <v>11330</v>
      </c>
      <c r="M2918" s="22" t="str">
        <f t="shared" si="51"/>
        <v xml:space="preserve">DAEWOO : RACER - VARIOS |  :  -  |  :  - </v>
      </c>
      <c r="N2918" s="12" t="s">
        <v>1006</v>
      </c>
      <c r="O2918" s="12"/>
      <c r="P2918" s="12"/>
      <c r="Q2918" s="12" t="s">
        <v>1743</v>
      </c>
      <c r="R2918" s="11"/>
      <c r="S2918" s="11"/>
      <c r="T2918" s="11" t="s">
        <v>1021</v>
      </c>
      <c r="U2918" s="11"/>
      <c r="V2918" s="11"/>
      <c r="W2918" s="27" t="s">
        <v>7704</v>
      </c>
      <c r="X2918" s="27"/>
      <c r="Y2918" s="27" t="s">
        <v>9928</v>
      </c>
      <c r="Z2918" s="27" t="s">
        <v>9928</v>
      </c>
      <c r="AA2918" s="27" t="s">
        <v>7195</v>
      </c>
    </row>
    <row r="2919" spans="1:27" ht="37.5" x14ac:dyDescent="0.3">
      <c r="A2919" s="11" t="s">
        <v>6679</v>
      </c>
      <c r="B2919" s="27" t="s">
        <v>11330</v>
      </c>
      <c r="M2919" s="22" t="str">
        <f t="shared" si="51"/>
        <v xml:space="preserve">TOYOTA : VARIOS - VARIOS |  :  -  |  :  - </v>
      </c>
      <c r="N2919" s="12" t="s">
        <v>1008</v>
      </c>
      <c r="O2919" s="12"/>
      <c r="P2919" s="12"/>
      <c r="Q2919" s="12" t="s">
        <v>1021</v>
      </c>
      <c r="R2919" s="11"/>
      <c r="S2919" s="11"/>
      <c r="T2919" s="11" t="s">
        <v>1021</v>
      </c>
      <c r="U2919" s="11"/>
      <c r="V2919" s="11"/>
      <c r="W2919" s="27" t="s">
        <v>8843</v>
      </c>
      <c r="X2919" s="27"/>
      <c r="Y2919" s="27" t="s">
        <v>9929</v>
      </c>
      <c r="Z2919" s="27" t="s">
        <v>9929</v>
      </c>
      <c r="AA2919" s="27" t="s">
        <v>7321</v>
      </c>
    </row>
    <row r="2920" spans="1:27" ht="37.5" x14ac:dyDescent="0.3">
      <c r="A2920" s="11" t="s">
        <v>6680</v>
      </c>
      <c r="B2920" s="27" t="s">
        <v>11330</v>
      </c>
      <c r="M2920" s="22" t="str">
        <f t="shared" si="51"/>
        <v xml:space="preserve">TOYOTA : CALDINA - VARIOS |  :  -  |  :  - </v>
      </c>
      <c r="N2920" s="12" t="s">
        <v>1008</v>
      </c>
      <c r="O2920" s="12"/>
      <c r="P2920" s="12"/>
      <c r="Q2920" s="12" t="s">
        <v>10465</v>
      </c>
      <c r="R2920" s="11"/>
      <c r="S2920" s="11"/>
      <c r="T2920" s="11" t="s">
        <v>1021</v>
      </c>
      <c r="U2920" s="11"/>
      <c r="V2920" s="11"/>
      <c r="W2920" s="27" t="s">
        <v>7706</v>
      </c>
      <c r="X2920" s="27"/>
      <c r="Y2920" s="27" t="s">
        <v>9930</v>
      </c>
      <c r="Z2920" s="27" t="s">
        <v>9930</v>
      </c>
      <c r="AA2920" s="27" t="s">
        <v>7321</v>
      </c>
    </row>
    <row r="2921" spans="1:27" x14ac:dyDescent="0.3">
      <c r="A2921" s="11" t="s">
        <v>6681</v>
      </c>
      <c r="B2921" s="27" t="s">
        <v>7527</v>
      </c>
      <c r="M2921" s="22" t="str">
        <f t="shared" si="51"/>
        <v xml:space="preserve">MITSUBISHI : ROSA, CANTER - 4D31, 4D32, 4D33, 4D31T | HYUNDAI :  -  |  :  - </v>
      </c>
      <c r="N2921" s="12" t="s">
        <v>1004</v>
      </c>
      <c r="O2921" s="12" t="s">
        <v>1002</v>
      </c>
      <c r="P2921" s="12"/>
      <c r="Q2921" s="12" t="s">
        <v>1800</v>
      </c>
      <c r="R2921" s="11"/>
      <c r="S2921" s="11"/>
      <c r="T2921" s="11" t="s">
        <v>11084</v>
      </c>
      <c r="U2921" s="11"/>
      <c r="V2921" s="11"/>
      <c r="W2921" s="27" t="s">
        <v>8390</v>
      </c>
      <c r="X2921" s="27"/>
      <c r="Y2921" s="27" t="s">
        <v>9931</v>
      </c>
      <c r="Z2921" s="27" t="s">
        <v>9931</v>
      </c>
      <c r="AA2921" s="27" t="s">
        <v>7526</v>
      </c>
    </row>
    <row r="2922" spans="1:27" ht="37.5" x14ac:dyDescent="0.3">
      <c r="A2922" s="11" t="s">
        <v>6682</v>
      </c>
      <c r="B2922" s="27" t="s">
        <v>11330</v>
      </c>
      <c r="M2922" s="22" t="str">
        <f t="shared" si="51"/>
        <v xml:space="preserve">HYUNDAI : SONATA - VARIOS |  :  -  |  :  - </v>
      </c>
      <c r="N2922" s="12" t="s">
        <v>1002</v>
      </c>
      <c r="O2922" s="12"/>
      <c r="P2922" s="12"/>
      <c r="Q2922" s="12" t="s">
        <v>1597</v>
      </c>
      <c r="R2922" s="11"/>
      <c r="S2922" s="11"/>
      <c r="T2922" s="11" t="s">
        <v>1021</v>
      </c>
      <c r="U2922" s="11"/>
      <c r="V2922" s="11"/>
      <c r="W2922" s="27" t="s">
        <v>8844</v>
      </c>
      <c r="X2922" s="27"/>
      <c r="Y2922" s="27" t="s">
        <v>9932</v>
      </c>
      <c r="Z2922" s="27" t="s">
        <v>9932</v>
      </c>
      <c r="AA2922" s="27" t="s">
        <v>7321</v>
      </c>
    </row>
    <row r="2923" spans="1:27" ht="37.5" x14ac:dyDescent="0.3">
      <c r="A2923" s="11" t="s">
        <v>6683</v>
      </c>
      <c r="B2923" s="27" t="s">
        <v>11330</v>
      </c>
      <c r="M2923" s="22" t="str">
        <f t="shared" si="51"/>
        <v xml:space="preserve">VARIOS : VARIOS - VARIOS |  :  -  |  :  - </v>
      </c>
      <c r="N2923" s="12" t="s">
        <v>1021</v>
      </c>
      <c r="O2923" s="12"/>
      <c r="P2923" s="12"/>
      <c r="Q2923" s="12" t="s">
        <v>1021</v>
      </c>
      <c r="R2923" s="11"/>
      <c r="S2923" s="11"/>
      <c r="T2923" s="11" t="s">
        <v>1021</v>
      </c>
      <c r="U2923" s="11"/>
      <c r="V2923" s="11"/>
      <c r="W2923" s="27" t="s">
        <v>8845</v>
      </c>
      <c r="X2923" s="27"/>
      <c r="Y2923" s="27" t="s">
        <v>9933</v>
      </c>
      <c r="Z2923" s="27" t="s">
        <v>9933</v>
      </c>
      <c r="AA2923" s="27" t="s">
        <v>7207</v>
      </c>
    </row>
    <row r="2924" spans="1:27" x14ac:dyDescent="0.3">
      <c r="A2924" s="11" t="s">
        <v>6684</v>
      </c>
      <c r="B2924" s="27" t="s">
        <v>11372</v>
      </c>
      <c r="M2924" s="22" t="str">
        <f t="shared" si="51"/>
        <v xml:space="preserve">NISSAN : VARIOS - GA15,GA16 |  :  -  |  :  - </v>
      </c>
      <c r="N2924" s="12" t="s">
        <v>1003</v>
      </c>
      <c r="O2924" s="12"/>
      <c r="P2924" s="12"/>
      <c r="Q2924" s="12" t="s">
        <v>1021</v>
      </c>
      <c r="R2924" s="11"/>
      <c r="S2924" s="11"/>
      <c r="T2924" s="11" t="s">
        <v>11085</v>
      </c>
      <c r="U2924" s="11"/>
      <c r="V2924" s="11"/>
      <c r="W2924" s="27" t="s">
        <v>8846</v>
      </c>
      <c r="X2924" s="27"/>
      <c r="Y2924" s="27"/>
      <c r="Z2924" s="27"/>
      <c r="AA2924" s="27"/>
    </row>
    <row r="2925" spans="1:27" ht="37.5" x14ac:dyDescent="0.3">
      <c r="A2925" s="11" t="s">
        <v>6685</v>
      </c>
      <c r="B2925" s="27" t="s">
        <v>11330</v>
      </c>
      <c r="M2925" s="22" t="str">
        <f t="shared" si="51"/>
        <v xml:space="preserve">HYUNDAI : SONATA - VARIOS |  :  -  |  :  - </v>
      </c>
      <c r="N2925" s="12" t="s">
        <v>1002</v>
      </c>
      <c r="O2925" s="12"/>
      <c r="P2925" s="12"/>
      <c r="Q2925" s="12" t="s">
        <v>1597</v>
      </c>
      <c r="R2925" s="11"/>
      <c r="S2925" s="11"/>
      <c r="T2925" s="11" t="s">
        <v>1021</v>
      </c>
      <c r="U2925" s="11"/>
      <c r="V2925" s="11"/>
      <c r="W2925" s="27" t="s">
        <v>8847</v>
      </c>
      <c r="X2925" s="27"/>
      <c r="Y2925" s="27" t="s">
        <v>9934</v>
      </c>
      <c r="Z2925" s="27" t="s">
        <v>9934</v>
      </c>
      <c r="AA2925" s="27" t="s">
        <v>7321</v>
      </c>
    </row>
    <row r="2926" spans="1:27" x14ac:dyDescent="0.3">
      <c r="A2926" s="11" t="s">
        <v>6686</v>
      </c>
      <c r="B2926" s="27" t="s">
        <v>7527</v>
      </c>
      <c r="M2926" s="22" t="str">
        <f t="shared" si="51"/>
        <v xml:space="preserve">NISSAN : VARIOS - VARIOS |  :  -  |  :  - </v>
      </c>
      <c r="N2926" s="12" t="s">
        <v>1003</v>
      </c>
      <c r="O2926" s="12"/>
      <c r="P2926" s="12"/>
      <c r="Q2926" s="12" t="s">
        <v>1021</v>
      </c>
      <c r="R2926" s="11"/>
      <c r="S2926" s="11"/>
      <c r="T2926" s="11" t="s">
        <v>1021</v>
      </c>
      <c r="U2926" s="11"/>
      <c r="V2926" s="11"/>
      <c r="W2926" s="27" t="s">
        <v>8848</v>
      </c>
      <c r="X2926" s="27"/>
      <c r="Y2926" s="27" t="s">
        <v>9935</v>
      </c>
      <c r="Z2926" s="27" t="s">
        <v>9935</v>
      </c>
      <c r="AA2926" s="27" t="s">
        <v>7190</v>
      </c>
    </row>
    <row r="2927" spans="1:27" x14ac:dyDescent="0.3">
      <c r="A2927" s="11" t="s">
        <v>6687</v>
      </c>
      <c r="B2927" s="27"/>
      <c r="M2927" s="22" t="str">
        <f t="shared" si="51"/>
        <v xml:space="preserve">VARIOS : VARIOS - VARIOS |  :  -  |  :  - </v>
      </c>
      <c r="N2927" s="12" t="s">
        <v>1021</v>
      </c>
      <c r="O2927" s="12"/>
      <c r="P2927" s="12"/>
      <c r="Q2927" s="12" t="s">
        <v>1021</v>
      </c>
      <c r="R2927" s="11"/>
      <c r="S2927" s="11"/>
      <c r="T2927" s="11" t="s">
        <v>1021</v>
      </c>
      <c r="U2927" s="11"/>
      <c r="V2927" s="11"/>
      <c r="W2927" s="27" t="s">
        <v>8849</v>
      </c>
      <c r="X2927" s="27"/>
      <c r="Y2927" s="27" t="s">
        <v>9936</v>
      </c>
      <c r="Z2927" s="27" t="s">
        <v>9936</v>
      </c>
      <c r="AA2927" s="27" t="s">
        <v>7527</v>
      </c>
    </row>
    <row r="2928" spans="1:27" x14ac:dyDescent="0.3">
      <c r="A2928" s="11" t="s">
        <v>6688</v>
      </c>
      <c r="B2928" s="27" t="s">
        <v>11330</v>
      </c>
      <c r="M2928" s="22" t="str">
        <f t="shared" si="51"/>
        <v xml:space="preserve">HONDA : VARIOS - VARIOS |  :  -  |  :  - </v>
      </c>
      <c r="N2928" s="12" t="s">
        <v>1017</v>
      </c>
      <c r="O2928" s="12"/>
      <c r="P2928" s="12"/>
      <c r="Q2928" s="12" t="s">
        <v>1021</v>
      </c>
      <c r="R2928" s="11"/>
      <c r="S2928" s="11"/>
      <c r="T2928" s="11" t="s">
        <v>1021</v>
      </c>
      <c r="U2928" s="11"/>
      <c r="V2928" s="11"/>
      <c r="W2928" s="27" t="s">
        <v>8188</v>
      </c>
      <c r="X2928" s="27"/>
      <c r="Y2928" s="27" t="s">
        <v>9937</v>
      </c>
      <c r="Z2928" s="27" t="s">
        <v>9937</v>
      </c>
      <c r="AA2928" s="27" t="s">
        <v>7199</v>
      </c>
    </row>
    <row r="2929" spans="1:27" x14ac:dyDescent="0.3">
      <c r="A2929" s="11" t="s">
        <v>6689</v>
      </c>
      <c r="B2929" s="27" t="s">
        <v>11330</v>
      </c>
      <c r="M2929" s="22" t="str">
        <f t="shared" si="51"/>
        <v xml:space="preserve">TOYOTA : DYNA - VARIOS |  :  -  |  :  - </v>
      </c>
      <c r="N2929" s="12" t="s">
        <v>1008</v>
      </c>
      <c r="O2929" s="12"/>
      <c r="P2929" s="12"/>
      <c r="Q2929" s="12" t="s">
        <v>2986</v>
      </c>
      <c r="R2929" s="11"/>
      <c r="S2929" s="11"/>
      <c r="T2929" s="11" t="s">
        <v>1021</v>
      </c>
      <c r="U2929" s="11"/>
      <c r="V2929" s="11"/>
      <c r="W2929" s="27" t="s">
        <v>8190</v>
      </c>
      <c r="X2929" s="27"/>
      <c r="Y2929" s="27" t="s">
        <v>9938</v>
      </c>
      <c r="Z2929" s="27" t="s">
        <v>9938</v>
      </c>
      <c r="AA2929" s="27" t="s">
        <v>7436</v>
      </c>
    </row>
    <row r="2930" spans="1:27" x14ac:dyDescent="0.3">
      <c r="A2930" s="11" t="s">
        <v>6690</v>
      </c>
      <c r="B2930" s="27" t="s">
        <v>11330</v>
      </c>
      <c r="M2930" s="22" t="str">
        <f t="shared" si="51"/>
        <v xml:space="preserve">VOLVO : VARIOS - VARIOS |  :  -  |  :  - </v>
      </c>
      <c r="N2930" s="12" t="s">
        <v>10466</v>
      </c>
      <c r="O2930" s="12"/>
      <c r="P2930" s="12"/>
      <c r="Q2930" s="12" t="s">
        <v>1021</v>
      </c>
      <c r="R2930" s="11"/>
      <c r="S2930" s="11"/>
      <c r="T2930" s="11" t="s">
        <v>1021</v>
      </c>
      <c r="U2930" s="11"/>
      <c r="V2930" s="11"/>
      <c r="W2930" s="27" t="s">
        <v>7731</v>
      </c>
      <c r="X2930" s="27"/>
      <c r="Y2930" s="27" t="s">
        <v>9939</v>
      </c>
      <c r="Z2930" s="27" t="s">
        <v>9939</v>
      </c>
      <c r="AA2930" s="27" t="s">
        <v>7528</v>
      </c>
    </row>
    <row r="2931" spans="1:27" x14ac:dyDescent="0.3">
      <c r="A2931" s="11" t="s">
        <v>6691</v>
      </c>
      <c r="B2931" s="27" t="s">
        <v>11330</v>
      </c>
      <c r="M2931" s="22" t="str">
        <f t="shared" si="51"/>
        <v xml:space="preserve">TOYOTA : HILUX, HIACE - VARIOS |  :  -  |  :  - </v>
      </c>
      <c r="N2931" s="12" t="s">
        <v>1008</v>
      </c>
      <c r="O2931" s="12"/>
      <c r="P2931" s="12"/>
      <c r="Q2931" s="12" t="s">
        <v>1673</v>
      </c>
      <c r="R2931" s="11"/>
      <c r="S2931" s="11"/>
      <c r="T2931" s="11" t="s">
        <v>1021</v>
      </c>
      <c r="U2931" s="11"/>
      <c r="V2931" s="11"/>
      <c r="W2931" s="27" t="s">
        <v>7736</v>
      </c>
      <c r="X2931" s="27"/>
      <c r="Y2931" s="27" t="s">
        <v>9940</v>
      </c>
      <c r="Z2931" s="27" t="s">
        <v>9940</v>
      </c>
      <c r="AA2931" s="27" t="s">
        <v>7436</v>
      </c>
    </row>
    <row r="2932" spans="1:27" ht="37.5" x14ac:dyDescent="0.3">
      <c r="A2932" s="11" t="s">
        <v>6692</v>
      </c>
      <c r="B2932" s="27" t="s">
        <v>11330</v>
      </c>
      <c r="M2932" s="22" t="str">
        <f t="shared" si="51"/>
        <v xml:space="preserve">TOYOTA : VARIOS - VARIOS |  :  -  |  :  - </v>
      </c>
      <c r="N2932" s="12" t="s">
        <v>1008</v>
      </c>
      <c r="O2932" s="12"/>
      <c r="P2932" s="12"/>
      <c r="Q2932" s="12" t="s">
        <v>1021</v>
      </c>
      <c r="R2932" s="11"/>
      <c r="S2932" s="11"/>
      <c r="T2932" s="11" t="s">
        <v>1021</v>
      </c>
      <c r="U2932" s="11"/>
      <c r="V2932" s="11"/>
      <c r="W2932" s="27" t="s">
        <v>7738</v>
      </c>
      <c r="X2932" s="27"/>
      <c r="Y2932" s="27" t="s">
        <v>9941</v>
      </c>
      <c r="Z2932" s="27" t="s">
        <v>9941</v>
      </c>
      <c r="AA2932" s="27" t="s">
        <v>7321</v>
      </c>
    </row>
    <row r="2933" spans="1:27" x14ac:dyDescent="0.3">
      <c r="A2933" s="11" t="s">
        <v>6693</v>
      </c>
      <c r="B2933" s="27" t="s">
        <v>11330</v>
      </c>
      <c r="M2933" s="22" t="str">
        <f t="shared" si="51"/>
        <v xml:space="preserve">FORD : VARIOS - VARIOS |  :  -  |  :  - </v>
      </c>
      <c r="N2933" s="12" t="s">
        <v>2259</v>
      </c>
      <c r="O2933" s="12"/>
      <c r="P2933" s="12"/>
      <c r="Q2933" s="12" t="s">
        <v>1021</v>
      </c>
      <c r="R2933" s="11"/>
      <c r="S2933" s="11"/>
      <c r="T2933" s="11" t="s">
        <v>1021</v>
      </c>
      <c r="U2933" s="11"/>
      <c r="V2933" s="11"/>
      <c r="W2933" s="27" t="s">
        <v>8850</v>
      </c>
      <c r="X2933" s="27"/>
      <c r="Y2933" s="27" t="s">
        <v>9942</v>
      </c>
      <c r="Z2933" s="27" t="s">
        <v>9942</v>
      </c>
      <c r="AA2933" s="27" t="s">
        <v>7210</v>
      </c>
    </row>
    <row r="2934" spans="1:27" x14ac:dyDescent="0.3">
      <c r="A2934" s="11" t="s">
        <v>6694</v>
      </c>
      <c r="B2934" s="27" t="s">
        <v>11330</v>
      </c>
      <c r="M2934" s="22" t="str">
        <f t="shared" si="51"/>
        <v xml:space="preserve">DAEWOO : ESPERO - VARIOS |  :  -  |  :  - </v>
      </c>
      <c r="N2934" s="12" t="s">
        <v>1006</v>
      </c>
      <c r="O2934" s="12"/>
      <c r="P2934" s="12"/>
      <c r="Q2934" s="12" t="s">
        <v>1732</v>
      </c>
      <c r="R2934" s="11"/>
      <c r="S2934" s="11"/>
      <c r="T2934" s="11" t="s">
        <v>1021</v>
      </c>
      <c r="U2934" s="11"/>
      <c r="V2934" s="11"/>
      <c r="W2934" s="27" t="s">
        <v>7749</v>
      </c>
      <c r="X2934" s="27"/>
      <c r="Y2934" s="27" t="s">
        <v>9943</v>
      </c>
      <c r="Z2934" s="27" t="s">
        <v>9943</v>
      </c>
      <c r="AA2934" s="27" t="s">
        <v>7195</v>
      </c>
    </row>
    <row r="2935" spans="1:27" x14ac:dyDescent="0.3">
      <c r="A2935" s="11" t="s">
        <v>6695</v>
      </c>
      <c r="B2935" s="27" t="s">
        <v>7527</v>
      </c>
      <c r="M2935" s="22" t="str">
        <f t="shared" si="51"/>
        <v xml:space="preserve">VOLVO : CAMION - VARIOS |  :  -  |  :  - </v>
      </c>
      <c r="N2935" s="12" t="s">
        <v>10466</v>
      </c>
      <c r="O2935" s="12"/>
      <c r="P2935" s="12"/>
      <c r="Q2935" s="12" t="s">
        <v>4040</v>
      </c>
      <c r="R2935" s="11"/>
      <c r="S2935" s="11"/>
      <c r="T2935" s="11" t="s">
        <v>1021</v>
      </c>
      <c r="U2935" s="11"/>
      <c r="V2935" s="11"/>
      <c r="W2935" s="27" t="s">
        <v>8851</v>
      </c>
      <c r="X2935" s="27"/>
      <c r="Y2935" s="27" t="s">
        <v>9944</v>
      </c>
      <c r="Z2935" s="27" t="s">
        <v>9944</v>
      </c>
      <c r="AA2935" s="27" t="s">
        <v>7529</v>
      </c>
    </row>
    <row r="2936" spans="1:27" ht="37.5" x14ac:dyDescent="0.3">
      <c r="A2936" s="11" t="s">
        <v>6696</v>
      </c>
      <c r="B2936" s="27" t="s">
        <v>11330</v>
      </c>
      <c r="M2936" s="22" t="str">
        <f t="shared" si="51"/>
        <v xml:space="preserve">TOYOTA : HIACE - VARIOS |  :  -  |  :  - </v>
      </c>
      <c r="N2936" s="12" t="s">
        <v>1008</v>
      </c>
      <c r="O2936" s="12"/>
      <c r="P2936" s="12"/>
      <c r="Q2936" s="12" t="s">
        <v>2720</v>
      </c>
      <c r="R2936" s="11"/>
      <c r="S2936" s="11"/>
      <c r="T2936" s="11" t="s">
        <v>1021</v>
      </c>
      <c r="U2936" s="11"/>
      <c r="V2936" s="11"/>
      <c r="W2936" s="27" t="s">
        <v>7754</v>
      </c>
      <c r="X2936" s="27"/>
      <c r="Y2936" s="27" t="s">
        <v>9945</v>
      </c>
      <c r="Z2936" s="27" t="s">
        <v>9945</v>
      </c>
      <c r="AA2936" s="27" t="s">
        <v>7301</v>
      </c>
    </row>
    <row r="2937" spans="1:27" x14ac:dyDescent="0.3">
      <c r="A2937" s="11" t="s">
        <v>6697</v>
      </c>
      <c r="B2937" s="27" t="s">
        <v>11330</v>
      </c>
      <c r="M2937" s="22" t="str">
        <f t="shared" si="51"/>
        <v xml:space="preserve">TOYOTA : HIACE, HILUX - VARIOS |  :  -  |  :  - </v>
      </c>
      <c r="N2937" s="12" t="s">
        <v>1008</v>
      </c>
      <c r="O2937" s="12"/>
      <c r="P2937" s="12"/>
      <c r="Q2937" s="12" t="s">
        <v>1770</v>
      </c>
      <c r="R2937" s="11"/>
      <c r="S2937" s="11"/>
      <c r="T2937" s="11" t="s">
        <v>1021</v>
      </c>
      <c r="U2937" s="11"/>
      <c r="V2937" s="11"/>
      <c r="W2937" s="27" t="s">
        <v>7755</v>
      </c>
      <c r="X2937" s="27"/>
      <c r="Y2937" s="27" t="s">
        <v>9946</v>
      </c>
      <c r="Z2937" s="27" t="s">
        <v>9946</v>
      </c>
      <c r="AA2937" s="27" t="s">
        <v>7382</v>
      </c>
    </row>
    <row r="2938" spans="1:27" x14ac:dyDescent="0.3">
      <c r="A2938" s="11" t="s">
        <v>6698</v>
      </c>
      <c r="B2938" s="27" t="s">
        <v>11330</v>
      </c>
      <c r="M2938" s="22" t="str">
        <f t="shared" si="51"/>
        <v xml:space="preserve">NISSAN : CIVILIAN - VARIOS |  :  -  |  :  - </v>
      </c>
      <c r="N2938" s="12" t="s">
        <v>1003</v>
      </c>
      <c r="O2938" s="12"/>
      <c r="P2938" s="12"/>
      <c r="Q2938" s="12" t="s">
        <v>4023</v>
      </c>
      <c r="R2938" s="11"/>
      <c r="S2938" s="11"/>
      <c r="T2938" s="11" t="s">
        <v>1021</v>
      </c>
      <c r="U2938" s="11"/>
      <c r="V2938" s="11"/>
      <c r="W2938" s="27" t="s">
        <v>8540</v>
      </c>
      <c r="X2938" s="27"/>
      <c r="Y2938" s="27" t="s">
        <v>9947</v>
      </c>
      <c r="Z2938" s="27" t="s">
        <v>9947</v>
      </c>
      <c r="AA2938" s="27" t="s">
        <v>7184</v>
      </c>
    </row>
    <row r="2939" spans="1:27" x14ac:dyDescent="0.3">
      <c r="A2939" s="11" t="s">
        <v>6699</v>
      </c>
      <c r="B2939" s="27" t="s">
        <v>11330</v>
      </c>
      <c r="M2939" s="22" t="str">
        <f t="shared" si="51"/>
        <v xml:space="preserve">TOYOTA : VARIOS - VARIOS |  :  -  |  :  - </v>
      </c>
      <c r="N2939" s="12" t="s">
        <v>1008</v>
      </c>
      <c r="O2939" s="12"/>
      <c r="P2939" s="12"/>
      <c r="Q2939" s="12" t="s">
        <v>1021</v>
      </c>
      <c r="R2939" s="11"/>
      <c r="S2939" s="11"/>
      <c r="T2939" s="11" t="s">
        <v>1021</v>
      </c>
      <c r="U2939" s="11"/>
      <c r="V2939" s="11"/>
      <c r="W2939" s="27" t="s">
        <v>7760</v>
      </c>
      <c r="X2939" s="27"/>
      <c r="Y2939" s="27" t="s">
        <v>9948</v>
      </c>
      <c r="Z2939" s="27" t="s">
        <v>9948</v>
      </c>
      <c r="AA2939" s="27" t="s">
        <v>7158</v>
      </c>
    </row>
    <row r="2940" spans="1:27" x14ac:dyDescent="0.3">
      <c r="A2940" s="11" t="s">
        <v>6700</v>
      </c>
      <c r="B2940" s="27" t="s">
        <v>11330</v>
      </c>
      <c r="M2940" s="22" t="str">
        <f t="shared" si="51"/>
        <v xml:space="preserve">SUZUKI : VARIOS - VARIOS |  :  -  |  :  - </v>
      </c>
      <c r="N2940" s="12" t="s">
        <v>1010</v>
      </c>
      <c r="O2940" s="12"/>
      <c r="P2940" s="12"/>
      <c r="Q2940" s="12" t="s">
        <v>1021</v>
      </c>
      <c r="R2940" s="11"/>
      <c r="S2940" s="11"/>
      <c r="T2940" s="11" t="s">
        <v>1021</v>
      </c>
      <c r="U2940" s="11"/>
      <c r="V2940" s="11"/>
      <c r="W2940" s="27" t="s">
        <v>8852</v>
      </c>
      <c r="X2940" s="27"/>
      <c r="Y2940" s="27" t="s">
        <v>9949</v>
      </c>
      <c r="Z2940" s="27" t="s">
        <v>9949</v>
      </c>
      <c r="AA2940" s="27" t="s">
        <v>7195</v>
      </c>
    </row>
    <row r="2941" spans="1:27" x14ac:dyDescent="0.3">
      <c r="A2941" s="11" t="s">
        <v>6701</v>
      </c>
      <c r="B2941" s="27" t="s">
        <v>11330</v>
      </c>
      <c r="M2941" s="22" t="str">
        <f t="shared" si="51"/>
        <v xml:space="preserve">TOYOTA : HIACE - VARIOS |  :  -  |  :  - </v>
      </c>
      <c r="N2941" s="12" t="s">
        <v>1008</v>
      </c>
      <c r="O2941" s="12"/>
      <c r="P2941" s="12"/>
      <c r="Q2941" s="12" t="s">
        <v>2720</v>
      </c>
      <c r="R2941" s="11"/>
      <c r="S2941" s="11"/>
      <c r="T2941" s="11" t="s">
        <v>1021</v>
      </c>
      <c r="U2941" s="11"/>
      <c r="V2941" s="11"/>
      <c r="W2941" s="27" t="s">
        <v>7765</v>
      </c>
      <c r="X2941" s="27"/>
      <c r="Y2941" s="27" t="s">
        <v>9950</v>
      </c>
      <c r="Z2941" s="27" t="s">
        <v>9950</v>
      </c>
      <c r="AA2941" s="27" t="s">
        <v>7487</v>
      </c>
    </row>
    <row r="2942" spans="1:27" x14ac:dyDescent="0.3">
      <c r="A2942" s="11" t="s">
        <v>6702</v>
      </c>
      <c r="B2942" s="27" t="s">
        <v>11330</v>
      </c>
      <c r="M2942" s="22" t="str">
        <f t="shared" si="51"/>
        <v xml:space="preserve">NISSAN : SUNNY - VARIOS |  :  -  |  :  - </v>
      </c>
      <c r="N2942" s="12" t="s">
        <v>1003</v>
      </c>
      <c r="O2942" s="12"/>
      <c r="P2942" s="12"/>
      <c r="Q2942" s="12" t="s">
        <v>1619</v>
      </c>
      <c r="R2942" s="11"/>
      <c r="S2942" s="11"/>
      <c r="T2942" s="11" t="s">
        <v>1021</v>
      </c>
      <c r="U2942" s="11"/>
      <c r="V2942" s="11"/>
      <c r="W2942" s="27" t="s">
        <v>7768</v>
      </c>
      <c r="X2942" s="27"/>
      <c r="Y2942" s="27" t="s">
        <v>9951</v>
      </c>
      <c r="Z2942" s="27" t="s">
        <v>9951</v>
      </c>
      <c r="AA2942" s="27" t="s">
        <v>7216</v>
      </c>
    </row>
    <row r="2943" spans="1:27" ht="37.5" x14ac:dyDescent="0.3">
      <c r="A2943" s="11" t="s">
        <v>6703</v>
      </c>
      <c r="B2943" s="27" t="s">
        <v>11357</v>
      </c>
      <c r="M2943" s="22" t="str">
        <f t="shared" si="51"/>
        <v xml:space="preserve">NISSAN : VARIOS - CD17 |  :  -  |  :  - </v>
      </c>
      <c r="N2943" s="12" t="s">
        <v>1003</v>
      </c>
      <c r="O2943" s="12"/>
      <c r="P2943" s="12"/>
      <c r="Q2943" s="12" t="s">
        <v>1021</v>
      </c>
      <c r="R2943" s="11"/>
      <c r="S2943" s="11"/>
      <c r="T2943" s="11" t="s">
        <v>1962</v>
      </c>
      <c r="U2943" s="11"/>
      <c r="V2943" s="11"/>
      <c r="W2943" s="27" t="s">
        <v>8853</v>
      </c>
      <c r="X2943" s="27"/>
      <c r="Y2943" s="27" t="s">
        <v>9952</v>
      </c>
      <c r="Z2943" s="27" t="s">
        <v>9952</v>
      </c>
      <c r="AA2943" s="27" t="s">
        <v>7321</v>
      </c>
    </row>
    <row r="2944" spans="1:27" x14ac:dyDescent="0.3">
      <c r="A2944" s="11" t="s">
        <v>6704</v>
      </c>
      <c r="B2944" s="27" t="s">
        <v>11330</v>
      </c>
      <c r="M2944" s="22" t="str">
        <f t="shared" si="51"/>
        <v xml:space="preserve">TOYOTA : COASTER, HIACE - VARIOS |  :  -  |  :  - </v>
      </c>
      <c r="N2944" s="12" t="s">
        <v>1008</v>
      </c>
      <c r="O2944" s="12"/>
      <c r="P2944" s="12"/>
      <c r="Q2944" s="12" t="s">
        <v>11041</v>
      </c>
      <c r="R2944" s="11"/>
      <c r="S2944" s="11"/>
      <c r="T2944" s="11" t="s">
        <v>1021</v>
      </c>
      <c r="U2944" s="11"/>
      <c r="V2944" s="11"/>
      <c r="W2944" s="27" t="s">
        <v>7773</v>
      </c>
      <c r="X2944" s="27"/>
      <c r="Y2944" s="27" t="s">
        <v>9953</v>
      </c>
      <c r="Z2944" s="27" t="s">
        <v>9953</v>
      </c>
      <c r="AA2944" s="27" t="s">
        <v>7436</v>
      </c>
    </row>
    <row r="2945" spans="1:27" ht="37.5" x14ac:dyDescent="0.3">
      <c r="A2945" s="11" t="s">
        <v>6705</v>
      </c>
      <c r="B2945" s="27" t="s">
        <v>11330</v>
      </c>
      <c r="M2945" s="22" t="str">
        <f t="shared" si="51"/>
        <v xml:space="preserve">TOYOTA : VARIOS - VARIOS |  :  -  |  :  - </v>
      </c>
      <c r="N2945" s="12" t="s">
        <v>1008</v>
      </c>
      <c r="O2945" s="12"/>
      <c r="P2945" s="12"/>
      <c r="Q2945" s="12" t="s">
        <v>1021</v>
      </c>
      <c r="R2945" s="11"/>
      <c r="S2945" s="11"/>
      <c r="T2945" s="11" t="s">
        <v>1021</v>
      </c>
      <c r="U2945" s="11"/>
      <c r="V2945" s="11"/>
      <c r="W2945" s="27" t="s">
        <v>8647</v>
      </c>
      <c r="X2945" s="27"/>
      <c r="Y2945" s="27" t="s">
        <v>9954</v>
      </c>
      <c r="Z2945" s="27" t="s">
        <v>9954</v>
      </c>
      <c r="AA2945" s="27" t="s">
        <v>7168</v>
      </c>
    </row>
    <row r="2946" spans="1:27" x14ac:dyDescent="0.3">
      <c r="A2946" s="11" t="s">
        <v>6706</v>
      </c>
      <c r="B2946" s="27" t="s">
        <v>11330</v>
      </c>
      <c r="M2946" s="22" t="str">
        <f t="shared" si="51"/>
        <v xml:space="preserve">NISSAN : VARIOS - CA15 |  :  -  |  :  - </v>
      </c>
      <c r="N2946" s="12" t="s">
        <v>1003</v>
      </c>
      <c r="O2946" s="12"/>
      <c r="P2946" s="12"/>
      <c r="Q2946" s="12" t="s">
        <v>1021</v>
      </c>
      <c r="R2946" s="11"/>
      <c r="S2946" s="11"/>
      <c r="T2946" s="11" t="s">
        <v>11086</v>
      </c>
      <c r="U2946" s="11"/>
      <c r="V2946" s="11"/>
      <c r="W2946" s="27" t="s">
        <v>8085</v>
      </c>
      <c r="X2946" s="27"/>
      <c r="Y2946" s="27" t="s">
        <v>9955</v>
      </c>
      <c r="Z2946" s="27" t="s">
        <v>9955</v>
      </c>
      <c r="AA2946" s="27" t="s">
        <v>7236</v>
      </c>
    </row>
    <row r="2947" spans="1:27" x14ac:dyDescent="0.3">
      <c r="A2947" s="11" t="s">
        <v>6707</v>
      </c>
      <c r="B2947" s="27" t="s">
        <v>11330</v>
      </c>
      <c r="M2947" s="22" t="str">
        <f t="shared" si="51"/>
        <v xml:space="preserve">HYUNDAI : VARIOS - VARIOS |  :  -  |  :  - </v>
      </c>
      <c r="N2947" s="12" t="s">
        <v>1002</v>
      </c>
      <c r="O2947" s="12"/>
      <c r="P2947" s="12"/>
      <c r="Q2947" s="12" t="s">
        <v>1021</v>
      </c>
      <c r="R2947" s="11"/>
      <c r="S2947" s="11"/>
      <c r="T2947" s="11" t="s">
        <v>1021</v>
      </c>
      <c r="U2947" s="11"/>
      <c r="V2947" s="11"/>
      <c r="W2947" s="27" t="s">
        <v>8854</v>
      </c>
      <c r="X2947" s="27"/>
      <c r="Y2947" s="27" t="s">
        <v>9956</v>
      </c>
      <c r="Z2947" s="27" t="s">
        <v>9956</v>
      </c>
      <c r="AA2947" s="27" t="s">
        <v>7190</v>
      </c>
    </row>
    <row r="2948" spans="1:27" ht="37.5" x14ac:dyDescent="0.3">
      <c r="A2948" s="11" t="s">
        <v>6708</v>
      </c>
      <c r="B2948" s="27" t="s">
        <v>11330</v>
      </c>
      <c r="M2948" s="22" t="str">
        <f t="shared" si="51"/>
        <v xml:space="preserve">HYUNDAI : VARIOS - VARIOS | MITSUBISHI :  -  |  :  - </v>
      </c>
      <c r="N2948" s="12" t="s">
        <v>1002</v>
      </c>
      <c r="O2948" s="12" t="s">
        <v>1004</v>
      </c>
      <c r="P2948" s="12"/>
      <c r="Q2948" s="12" t="s">
        <v>1021</v>
      </c>
      <c r="R2948" s="11"/>
      <c r="S2948" s="11"/>
      <c r="T2948" s="11" t="s">
        <v>1021</v>
      </c>
      <c r="U2948" s="11"/>
      <c r="V2948" s="11"/>
      <c r="W2948" s="27" t="s">
        <v>8855</v>
      </c>
      <c r="X2948" s="27"/>
      <c r="Y2948" s="27" t="s">
        <v>9957</v>
      </c>
      <c r="Z2948" s="27" t="s">
        <v>9957</v>
      </c>
      <c r="AA2948" s="27" t="s">
        <v>7530</v>
      </c>
    </row>
    <row r="2949" spans="1:27" x14ac:dyDescent="0.3">
      <c r="A2949" s="11" t="s">
        <v>6709</v>
      </c>
      <c r="B2949" s="27" t="s">
        <v>11307</v>
      </c>
      <c r="M2949" s="22" t="str">
        <f t="shared" si="51"/>
        <v xml:space="preserve">VARIOS : VARIOS - VARIOS |  :  -  |  :  - </v>
      </c>
      <c r="N2949" s="12" t="s">
        <v>1021</v>
      </c>
      <c r="O2949" s="12"/>
      <c r="P2949" s="12"/>
      <c r="Q2949" s="12" t="s">
        <v>1021</v>
      </c>
      <c r="R2949" s="11"/>
      <c r="S2949" s="11"/>
      <c r="T2949" s="11" t="s">
        <v>1021</v>
      </c>
      <c r="U2949" s="11"/>
      <c r="V2949" s="11"/>
      <c r="W2949" s="27" t="s">
        <v>8856</v>
      </c>
      <c r="X2949" s="27"/>
      <c r="Y2949" s="27"/>
      <c r="Z2949" s="27"/>
      <c r="AA2949" s="27"/>
    </row>
    <row r="2950" spans="1:27" x14ac:dyDescent="0.3">
      <c r="A2950" s="11" t="s">
        <v>6710</v>
      </c>
      <c r="B2950" s="27" t="s">
        <v>11330</v>
      </c>
      <c r="M2950" s="22" t="str">
        <f t="shared" si="51"/>
        <v xml:space="preserve">TOYOTA : CALDINA, COROLLA - VARIOS |  :  -  |  :  - </v>
      </c>
      <c r="N2950" s="12" t="s">
        <v>1008</v>
      </c>
      <c r="O2950" s="12"/>
      <c r="P2950" s="12"/>
      <c r="Q2950" s="12" t="s">
        <v>10828</v>
      </c>
      <c r="R2950" s="11"/>
      <c r="S2950" s="11"/>
      <c r="T2950" s="11" t="s">
        <v>1021</v>
      </c>
      <c r="U2950" s="11"/>
      <c r="V2950" s="11"/>
      <c r="W2950" s="27" t="s">
        <v>8857</v>
      </c>
      <c r="X2950" s="27"/>
      <c r="Y2950" s="27" t="s">
        <v>9958</v>
      </c>
      <c r="Z2950" s="27" t="s">
        <v>9958</v>
      </c>
      <c r="AA2950" s="27" t="s">
        <v>7190</v>
      </c>
    </row>
    <row r="2951" spans="1:27" ht="37.5" x14ac:dyDescent="0.3">
      <c r="A2951" s="11" t="s">
        <v>6711</v>
      </c>
      <c r="B2951" s="27" t="s">
        <v>11315</v>
      </c>
      <c r="M2951" s="22" t="str">
        <f t="shared" si="51"/>
        <v xml:space="preserve">TOYOTA : CALDINA - VARIOS |  :  -  |  :  - </v>
      </c>
      <c r="N2951" s="12" t="s">
        <v>1008</v>
      </c>
      <c r="O2951" s="12"/>
      <c r="P2951" s="12"/>
      <c r="Q2951" s="12" t="s">
        <v>10465</v>
      </c>
      <c r="R2951" s="11"/>
      <c r="S2951" s="11"/>
      <c r="T2951" s="11" t="s">
        <v>1021</v>
      </c>
      <c r="U2951" s="11"/>
      <c r="V2951" s="11"/>
      <c r="W2951" s="27" t="s">
        <v>8305</v>
      </c>
      <c r="X2951" s="27"/>
      <c r="Y2951" s="27" t="s">
        <v>9959</v>
      </c>
      <c r="Z2951" s="27" t="s">
        <v>9959</v>
      </c>
      <c r="AA2951" s="27" t="s">
        <v>7360</v>
      </c>
    </row>
    <row r="2952" spans="1:27" x14ac:dyDescent="0.3">
      <c r="A2952" s="11" t="s">
        <v>6712</v>
      </c>
      <c r="B2952" s="27" t="s">
        <v>11315</v>
      </c>
      <c r="M2952" s="22" t="str">
        <f t="shared" si="51"/>
        <v xml:space="preserve">NISSAN : VARIOS - E15, CD17 |  :  -  |  :  - </v>
      </c>
      <c r="N2952" s="12" t="s">
        <v>1003</v>
      </c>
      <c r="O2952" s="12"/>
      <c r="P2952" s="12"/>
      <c r="Q2952" s="12" t="s">
        <v>1021</v>
      </c>
      <c r="R2952" s="11"/>
      <c r="S2952" s="11"/>
      <c r="T2952" s="11" t="s">
        <v>11087</v>
      </c>
      <c r="U2952" s="11"/>
      <c r="V2952" s="11"/>
      <c r="W2952" s="27" t="s">
        <v>8449</v>
      </c>
      <c r="X2952" s="27"/>
      <c r="Y2952" s="27" t="s">
        <v>9960</v>
      </c>
      <c r="Z2952" s="27" t="s">
        <v>9960</v>
      </c>
      <c r="AA2952" s="27" t="s">
        <v>7257</v>
      </c>
    </row>
    <row r="2953" spans="1:27" x14ac:dyDescent="0.3">
      <c r="A2953" s="11" t="s">
        <v>6713</v>
      </c>
      <c r="B2953" s="27" t="s">
        <v>7527</v>
      </c>
      <c r="M2953" s="22" t="str">
        <f t="shared" si="51"/>
        <v xml:space="preserve">TOYOTA : CALDINA, COROLLA , TERCEL - VARIOS |  :  -  |  :  - </v>
      </c>
      <c r="N2953" s="12" t="s">
        <v>1008</v>
      </c>
      <c r="O2953" s="12"/>
      <c r="P2953" s="12"/>
      <c r="Q2953" s="12" t="s">
        <v>11088</v>
      </c>
      <c r="R2953" s="11"/>
      <c r="S2953" s="11"/>
      <c r="T2953" s="11" t="s">
        <v>1021</v>
      </c>
      <c r="U2953" s="11"/>
      <c r="V2953" s="11"/>
      <c r="W2953" s="27" t="s">
        <v>8858</v>
      </c>
      <c r="X2953" s="27"/>
      <c r="Y2953" s="27" t="s">
        <v>9961</v>
      </c>
      <c r="Z2953" s="27" t="s">
        <v>9961</v>
      </c>
      <c r="AA2953" s="27" t="s">
        <v>7190</v>
      </c>
    </row>
    <row r="2954" spans="1:27" x14ac:dyDescent="0.3">
      <c r="A2954" s="11" t="s">
        <v>6714</v>
      </c>
      <c r="B2954" s="27" t="s">
        <v>11300</v>
      </c>
      <c r="M2954" s="22" t="str">
        <f t="shared" si="51"/>
        <v xml:space="preserve">TOYOTA : CALDINA, COROLLA - 1C,2C |  :  -  |  :  - </v>
      </c>
      <c r="N2954" s="12" t="s">
        <v>1008</v>
      </c>
      <c r="O2954" s="12"/>
      <c r="P2954" s="12"/>
      <c r="Q2954" s="12" t="s">
        <v>10828</v>
      </c>
      <c r="R2954" s="11"/>
      <c r="S2954" s="11"/>
      <c r="T2954" s="11" t="s">
        <v>3186</v>
      </c>
      <c r="U2954" s="11"/>
      <c r="V2954" s="11"/>
      <c r="W2954" s="27" t="s">
        <v>8859</v>
      </c>
      <c r="X2954" s="27"/>
      <c r="Y2954" s="27" t="s">
        <v>9962</v>
      </c>
      <c r="Z2954" s="27" t="s">
        <v>9962</v>
      </c>
      <c r="AA2954" s="27" t="s">
        <v>7283</v>
      </c>
    </row>
    <row r="2955" spans="1:27" x14ac:dyDescent="0.3">
      <c r="A2955" s="11" t="s">
        <v>6715</v>
      </c>
      <c r="B2955" s="27" t="s">
        <v>7527</v>
      </c>
      <c r="M2955" s="22" t="str">
        <f t="shared" si="51"/>
        <v xml:space="preserve">TOYOTA : COROLLA - VARIOS |  :  -  |  :  - </v>
      </c>
      <c r="N2955" s="12" t="s">
        <v>1008</v>
      </c>
      <c r="O2955" s="12"/>
      <c r="P2955" s="12"/>
      <c r="Q2955" s="12" t="s">
        <v>1682</v>
      </c>
      <c r="R2955" s="11"/>
      <c r="S2955" s="11"/>
      <c r="T2955" s="11" t="s">
        <v>1021</v>
      </c>
      <c r="U2955" s="11"/>
      <c r="V2955" s="11"/>
      <c r="W2955" s="27" t="s">
        <v>8388</v>
      </c>
      <c r="X2955" s="27"/>
      <c r="Y2955" s="27" t="s">
        <v>9963</v>
      </c>
      <c r="Z2955" s="27" t="s">
        <v>9963</v>
      </c>
      <c r="AA2955" s="27" t="s">
        <v>7257</v>
      </c>
    </row>
    <row r="2956" spans="1:27" x14ac:dyDescent="0.3">
      <c r="A2956" s="11" t="s">
        <v>6716</v>
      </c>
      <c r="B2956" s="27" t="s">
        <v>11330</v>
      </c>
      <c r="M2956" s="22" t="str">
        <f t="shared" si="51"/>
        <v xml:space="preserve">NISSAN : VARIOS - VARIOS |  :  -  |  :  - </v>
      </c>
      <c r="N2956" s="12" t="s">
        <v>1003</v>
      </c>
      <c r="O2956" s="12"/>
      <c r="P2956" s="12"/>
      <c r="Q2956" s="12" t="s">
        <v>1021</v>
      </c>
      <c r="R2956" s="11"/>
      <c r="S2956" s="11"/>
      <c r="T2956" s="11" t="s">
        <v>1021</v>
      </c>
      <c r="U2956" s="11"/>
      <c r="V2956" s="11"/>
      <c r="W2956" s="27" t="s">
        <v>8860</v>
      </c>
      <c r="X2956" s="27"/>
      <c r="Y2956" s="27" t="s">
        <v>9964</v>
      </c>
      <c r="Z2956" s="27" t="s">
        <v>9964</v>
      </c>
      <c r="AA2956" s="27" t="s">
        <v>7531</v>
      </c>
    </row>
    <row r="2957" spans="1:27" x14ac:dyDescent="0.3">
      <c r="A2957" s="11" t="s">
        <v>6717</v>
      </c>
      <c r="B2957" s="27" t="s">
        <v>11315</v>
      </c>
      <c r="M2957" s="22" t="str">
        <f t="shared" si="51"/>
        <v xml:space="preserve">KIA : PRIDE - VARIOS | MAZDA : DEMIO -  | FORD : FESTIBIA - </v>
      </c>
      <c r="N2957" s="12" t="s">
        <v>1001</v>
      </c>
      <c r="O2957" s="12" t="s">
        <v>2257</v>
      </c>
      <c r="P2957" s="12" t="s">
        <v>2259</v>
      </c>
      <c r="Q2957" s="12" t="s">
        <v>1596</v>
      </c>
      <c r="R2957" s="11" t="s">
        <v>11089</v>
      </c>
      <c r="S2957" s="11" t="s">
        <v>11090</v>
      </c>
      <c r="T2957" s="11" t="s">
        <v>1021</v>
      </c>
      <c r="U2957" s="11"/>
      <c r="V2957" s="11"/>
      <c r="W2957" s="27" t="s">
        <v>8861</v>
      </c>
      <c r="X2957" s="27"/>
      <c r="Y2957" s="27" t="s">
        <v>9965</v>
      </c>
      <c r="Z2957" s="27" t="s">
        <v>9965</v>
      </c>
      <c r="AA2957" s="27" t="s">
        <v>7257</v>
      </c>
    </row>
    <row r="2958" spans="1:27" x14ac:dyDescent="0.3">
      <c r="A2958" s="11" t="s">
        <v>6718</v>
      </c>
      <c r="B2958" s="27" t="s">
        <v>11315</v>
      </c>
      <c r="M2958" s="22" t="str">
        <f t="shared" si="51"/>
        <v xml:space="preserve">MITSUBISHI : CANTER, ROSA - VARIOS |  :  -  |  :  - </v>
      </c>
      <c r="N2958" s="12" t="s">
        <v>1004</v>
      </c>
      <c r="O2958" s="12"/>
      <c r="P2958" s="12"/>
      <c r="Q2958" s="12" t="s">
        <v>1642</v>
      </c>
      <c r="R2958" s="11"/>
      <c r="S2958" s="11"/>
      <c r="T2958" s="11" t="s">
        <v>1021</v>
      </c>
      <c r="U2958" s="11"/>
      <c r="V2958" s="11"/>
      <c r="W2958" s="27" t="s">
        <v>8862</v>
      </c>
      <c r="X2958" s="27"/>
      <c r="Y2958" s="27" t="s">
        <v>9966</v>
      </c>
      <c r="Z2958" s="27" t="s">
        <v>9966</v>
      </c>
      <c r="AA2958" s="27" t="s">
        <v>7532</v>
      </c>
    </row>
    <row r="2959" spans="1:27" x14ac:dyDescent="0.3">
      <c r="A2959" s="11" t="s">
        <v>6719</v>
      </c>
      <c r="B2959" s="27" t="s">
        <v>7527</v>
      </c>
      <c r="M2959" s="22" t="str">
        <f t="shared" si="51"/>
        <v xml:space="preserve">TOYOTA : HILUX - VARIOS |  :  -  |  :  - </v>
      </c>
      <c r="N2959" s="12" t="s">
        <v>1008</v>
      </c>
      <c r="O2959" s="12"/>
      <c r="P2959" s="12"/>
      <c r="Q2959" s="12" t="s">
        <v>1792</v>
      </c>
      <c r="R2959" s="11"/>
      <c r="S2959" s="11"/>
      <c r="T2959" s="11" t="s">
        <v>1021</v>
      </c>
      <c r="U2959" s="11"/>
      <c r="V2959" s="11"/>
      <c r="W2959" s="27" t="s">
        <v>8398</v>
      </c>
      <c r="X2959" s="27"/>
      <c r="Y2959" s="27" t="s">
        <v>9967</v>
      </c>
      <c r="Z2959" s="27" t="s">
        <v>9967</v>
      </c>
      <c r="AA2959" s="27" t="s">
        <v>7533</v>
      </c>
    </row>
    <row r="2960" spans="1:27" x14ac:dyDescent="0.3">
      <c r="A2960" s="11" t="s">
        <v>6720</v>
      </c>
      <c r="B2960" s="27" t="s">
        <v>7527</v>
      </c>
      <c r="M2960" s="22" t="str">
        <f t="shared" si="51"/>
        <v xml:space="preserve">NISSAN : CARAVAN - VARIOS |  :  -  |  :  - </v>
      </c>
      <c r="N2960" s="12" t="s">
        <v>1003</v>
      </c>
      <c r="O2960" s="12"/>
      <c r="P2960" s="12"/>
      <c r="Q2960" s="12" t="s">
        <v>2778</v>
      </c>
      <c r="R2960" s="11"/>
      <c r="S2960" s="11"/>
      <c r="T2960" s="11" t="s">
        <v>1021</v>
      </c>
      <c r="U2960" s="11"/>
      <c r="V2960" s="11"/>
      <c r="W2960" s="27" t="s">
        <v>7924</v>
      </c>
      <c r="X2960" s="27"/>
      <c r="Y2960" s="27" t="s">
        <v>9968</v>
      </c>
      <c r="Z2960" s="27" t="s">
        <v>9968</v>
      </c>
      <c r="AA2960" s="27" t="s">
        <v>7534</v>
      </c>
    </row>
    <row r="2961" spans="1:27" x14ac:dyDescent="0.3">
      <c r="A2961" s="11" t="s">
        <v>6721</v>
      </c>
      <c r="B2961" s="27" t="s">
        <v>11330</v>
      </c>
      <c r="M2961" s="22" t="str">
        <f t="shared" si="51"/>
        <v xml:space="preserve">NISSAN : VARIOS - VARIOS |  :  -  |  :  - </v>
      </c>
      <c r="N2961" s="12" t="s">
        <v>1003</v>
      </c>
      <c r="O2961" s="12"/>
      <c r="P2961" s="12"/>
      <c r="Q2961" s="12" t="s">
        <v>1021</v>
      </c>
      <c r="R2961" s="11"/>
      <c r="S2961" s="11"/>
      <c r="T2961" s="11" t="s">
        <v>1021</v>
      </c>
      <c r="U2961" s="11"/>
      <c r="V2961" s="11"/>
      <c r="W2961" s="27" t="s">
        <v>8293</v>
      </c>
      <c r="X2961" s="27"/>
      <c r="Y2961" s="27" t="s">
        <v>9969</v>
      </c>
      <c r="Z2961" s="27" t="s">
        <v>9969</v>
      </c>
      <c r="AA2961" s="27" t="s">
        <v>7190</v>
      </c>
    </row>
    <row r="2962" spans="1:27" x14ac:dyDescent="0.3">
      <c r="A2962" s="11" t="s">
        <v>6722</v>
      </c>
      <c r="B2962" s="27" t="s">
        <v>11330</v>
      </c>
      <c r="M2962" s="22" t="str">
        <f t="shared" si="51"/>
        <v xml:space="preserve">NISSAN : VARIOS - LD20 |  :  -  |  :  - </v>
      </c>
      <c r="N2962" s="12" t="s">
        <v>1003</v>
      </c>
      <c r="O2962" s="12"/>
      <c r="P2962" s="12"/>
      <c r="Q2962" s="12" t="s">
        <v>1021</v>
      </c>
      <c r="R2962" s="11"/>
      <c r="S2962" s="11"/>
      <c r="T2962" s="11" t="s">
        <v>2130</v>
      </c>
      <c r="U2962" s="11"/>
      <c r="V2962" s="11"/>
      <c r="W2962" s="27" t="s">
        <v>8093</v>
      </c>
      <c r="X2962" s="27"/>
      <c r="Y2962" s="27" t="s">
        <v>9970</v>
      </c>
      <c r="Z2962" s="27" t="s">
        <v>9970</v>
      </c>
      <c r="AA2962" s="27" t="s">
        <v>7535</v>
      </c>
    </row>
    <row r="2963" spans="1:27" x14ac:dyDescent="0.3">
      <c r="A2963" s="11" t="s">
        <v>6723</v>
      </c>
      <c r="B2963" s="27" t="s">
        <v>11330</v>
      </c>
      <c r="M2963" s="22" t="str">
        <f t="shared" si="51"/>
        <v xml:space="preserve">TOYOTA : HILUX - VARIOS |  :  -  |  :  - </v>
      </c>
      <c r="N2963" s="12" t="s">
        <v>1008</v>
      </c>
      <c r="O2963" s="12"/>
      <c r="P2963" s="12"/>
      <c r="Q2963" s="12" t="s">
        <v>1792</v>
      </c>
      <c r="R2963" s="11"/>
      <c r="S2963" s="11"/>
      <c r="T2963" s="11" t="s">
        <v>1021</v>
      </c>
      <c r="U2963" s="11"/>
      <c r="V2963" s="11"/>
      <c r="W2963" s="27" t="s">
        <v>7911</v>
      </c>
      <c r="X2963" s="27"/>
      <c r="Y2963" s="27" t="s">
        <v>9971</v>
      </c>
      <c r="Z2963" s="27" t="s">
        <v>9971</v>
      </c>
      <c r="AA2963" s="27" t="s">
        <v>7190</v>
      </c>
    </row>
    <row r="2964" spans="1:27" x14ac:dyDescent="0.3">
      <c r="A2964" s="11" t="s">
        <v>6724</v>
      </c>
      <c r="B2964" s="27" t="s">
        <v>11315</v>
      </c>
      <c r="M2964" s="22" t="str">
        <f t="shared" si="51"/>
        <v xml:space="preserve">TOYOTA : COROLLA - VARIOS |  :  -  |  :  - </v>
      </c>
      <c r="N2964" s="12" t="s">
        <v>1008</v>
      </c>
      <c r="O2964" s="12"/>
      <c r="P2964" s="12"/>
      <c r="Q2964" s="12" t="s">
        <v>1682</v>
      </c>
      <c r="R2964" s="11"/>
      <c r="S2964" s="11"/>
      <c r="T2964" s="11" t="s">
        <v>1021</v>
      </c>
      <c r="U2964" s="11"/>
      <c r="V2964" s="11"/>
      <c r="W2964" s="27" t="s">
        <v>8288</v>
      </c>
      <c r="X2964" s="27"/>
      <c r="Y2964" s="27" t="s">
        <v>9972</v>
      </c>
      <c r="Z2964" s="27" t="s">
        <v>9972</v>
      </c>
      <c r="AA2964" s="27" t="s">
        <v>7190</v>
      </c>
    </row>
    <row r="2965" spans="1:27" x14ac:dyDescent="0.3">
      <c r="A2965" s="11" t="s">
        <v>6725</v>
      </c>
      <c r="B2965" s="27" t="s">
        <v>11330</v>
      </c>
      <c r="M2965" s="22" t="str">
        <f t="shared" si="51"/>
        <v xml:space="preserve">MITSUBISHI : CANTER - VARIOS |  :  -  |  :  - </v>
      </c>
      <c r="N2965" s="12" t="s">
        <v>1004</v>
      </c>
      <c r="O2965" s="12"/>
      <c r="P2965" s="12"/>
      <c r="Q2965" s="12" t="s">
        <v>1633</v>
      </c>
      <c r="R2965" s="11"/>
      <c r="S2965" s="11"/>
      <c r="T2965" s="11" t="s">
        <v>1021</v>
      </c>
      <c r="U2965" s="11"/>
      <c r="V2965" s="11"/>
      <c r="W2965" s="27" t="s">
        <v>7917</v>
      </c>
      <c r="X2965" s="27"/>
      <c r="Y2965" s="27" t="s">
        <v>9973</v>
      </c>
      <c r="Z2965" s="27" t="s">
        <v>9973</v>
      </c>
      <c r="AA2965" s="27" t="s">
        <v>7203</v>
      </c>
    </row>
    <row r="2966" spans="1:27" x14ac:dyDescent="0.3">
      <c r="A2966" s="11" t="s">
        <v>6726</v>
      </c>
      <c r="B2966" s="27" t="s">
        <v>11301</v>
      </c>
      <c r="M2966" s="22" t="str">
        <f t="shared" si="51"/>
        <v xml:space="preserve">TOYOTA : PRADO - VARIOS |  :  -  |  :  - </v>
      </c>
      <c r="N2966" s="12" t="s">
        <v>1008</v>
      </c>
      <c r="O2966" s="12"/>
      <c r="P2966" s="12"/>
      <c r="Q2966" s="12" t="s">
        <v>10565</v>
      </c>
      <c r="R2966" s="11"/>
      <c r="S2966" s="11"/>
      <c r="T2966" s="11" t="s">
        <v>1021</v>
      </c>
      <c r="U2966" s="11"/>
      <c r="V2966" s="11"/>
      <c r="W2966" s="27" t="s">
        <v>8863</v>
      </c>
      <c r="X2966" s="27"/>
      <c r="Y2966" s="27" t="s">
        <v>9974</v>
      </c>
      <c r="Z2966" s="27" t="s">
        <v>9974</v>
      </c>
      <c r="AA2966" s="27" t="s">
        <v>7536</v>
      </c>
    </row>
    <row r="2967" spans="1:27" ht="37.5" x14ac:dyDescent="0.3">
      <c r="A2967" s="11" t="s">
        <v>6727</v>
      </c>
      <c r="B2967" s="27" t="s">
        <v>11330</v>
      </c>
      <c r="M2967" s="22" t="str">
        <f t="shared" si="51"/>
        <v xml:space="preserve">MITSUBISHI : MONTERO - VARIOS |  :  -  |  :  - </v>
      </c>
      <c r="N2967" s="12" t="s">
        <v>1004</v>
      </c>
      <c r="O2967" s="12"/>
      <c r="P2967" s="12"/>
      <c r="Q2967" s="12" t="s">
        <v>1615</v>
      </c>
      <c r="R2967" s="11"/>
      <c r="S2967" s="11"/>
      <c r="T2967" s="11" t="s">
        <v>1021</v>
      </c>
      <c r="U2967" s="11"/>
      <c r="V2967" s="11"/>
      <c r="W2967" s="27" t="s">
        <v>8596</v>
      </c>
      <c r="X2967" s="27"/>
      <c r="Y2967" s="27" t="s">
        <v>9975</v>
      </c>
      <c r="Z2967" s="27" t="s">
        <v>9975</v>
      </c>
      <c r="AA2967" s="27" t="s">
        <v>7537</v>
      </c>
    </row>
    <row r="2968" spans="1:27" x14ac:dyDescent="0.3">
      <c r="A2968" s="11" t="s">
        <v>6728</v>
      </c>
      <c r="B2968" s="27" t="s">
        <v>11330</v>
      </c>
      <c r="M2968" s="22" t="str">
        <f t="shared" si="51"/>
        <v xml:space="preserve">NISSAN : TIIDA - VARIOS |  :  -  |  :  - </v>
      </c>
      <c r="N2968" s="12" t="s">
        <v>1003</v>
      </c>
      <c r="O2968" s="12"/>
      <c r="P2968" s="12"/>
      <c r="Q2968" s="12" t="s">
        <v>1767</v>
      </c>
      <c r="R2968" s="11"/>
      <c r="S2968" s="11"/>
      <c r="T2968" s="11" t="s">
        <v>1021</v>
      </c>
      <c r="U2968" s="11"/>
      <c r="V2968" s="11"/>
      <c r="W2968" s="27" t="s">
        <v>8864</v>
      </c>
      <c r="X2968" s="27"/>
      <c r="Y2968" s="27" t="s">
        <v>9976</v>
      </c>
      <c r="Z2968" s="27" t="s">
        <v>9976</v>
      </c>
      <c r="AA2968" s="27" t="s">
        <v>7190</v>
      </c>
    </row>
    <row r="2969" spans="1:27" ht="37.5" x14ac:dyDescent="0.3">
      <c r="A2969" s="11" t="s">
        <v>6729</v>
      </c>
      <c r="B2969" s="27" t="s">
        <v>11315</v>
      </c>
      <c r="M2969" s="22" t="str">
        <f t="shared" si="51"/>
        <v xml:space="preserve">MITSUBISHI : VARIOS - VARIOS |  :  -  |  :  - </v>
      </c>
      <c r="N2969" s="12" t="s">
        <v>1004</v>
      </c>
      <c r="O2969" s="12"/>
      <c r="P2969" s="12"/>
      <c r="Q2969" s="12" t="s">
        <v>1021</v>
      </c>
      <c r="R2969" s="11"/>
      <c r="S2969" s="11"/>
      <c r="T2969" s="11" t="s">
        <v>1021</v>
      </c>
      <c r="U2969" s="11"/>
      <c r="V2969" s="11"/>
      <c r="W2969" s="27" t="s">
        <v>8865</v>
      </c>
      <c r="X2969" s="27"/>
      <c r="Y2969" s="27" t="s">
        <v>9977</v>
      </c>
      <c r="Z2969" s="27" t="s">
        <v>9977</v>
      </c>
      <c r="AA2969" s="27" t="s">
        <v>7538</v>
      </c>
    </row>
    <row r="2970" spans="1:27" x14ac:dyDescent="0.3">
      <c r="A2970" s="11" t="s">
        <v>6730</v>
      </c>
      <c r="B2970" s="27" t="s">
        <v>11315</v>
      </c>
      <c r="M2970" s="22" t="str">
        <f t="shared" si="51"/>
        <v xml:space="preserve">NISSAN : VARIOS - VARIOS |  :  -  |  :  - </v>
      </c>
      <c r="N2970" s="12" t="s">
        <v>1003</v>
      </c>
      <c r="O2970" s="12"/>
      <c r="P2970" s="12"/>
      <c r="Q2970" s="12" t="s">
        <v>1021</v>
      </c>
      <c r="R2970" s="11"/>
      <c r="S2970" s="11"/>
      <c r="T2970" s="11" t="s">
        <v>1021</v>
      </c>
      <c r="U2970" s="11"/>
      <c r="V2970" s="11"/>
      <c r="W2970" s="27" t="s">
        <v>8866</v>
      </c>
      <c r="X2970" s="27"/>
      <c r="Y2970" s="27" t="s">
        <v>9978</v>
      </c>
      <c r="Z2970" s="27" t="s">
        <v>9978</v>
      </c>
      <c r="AA2970" s="27" t="s">
        <v>7533</v>
      </c>
    </row>
    <row r="2971" spans="1:27" x14ac:dyDescent="0.3">
      <c r="A2971" s="11" t="s">
        <v>6731</v>
      </c>
      <c r="B2971" s="27" t="s">
        <v>11330</v>
      </c>
      <c r="M2971" s="22" t="str">
        <f t="shared" si="51"/>
        <v xml:space="preserve">ISUZU : VARIOS - VARIOS |  :  -  |  :  - </v>
      </c>
      <c r="N2971" s="12" t="s">
        <v>1013</v>
      </c>
      <c r="O2971" s="12"/>
      <c r="P2971" s="12"/>
      <c r="Q2971" s="12" t="s">
        <v>1021</v>
      </c>
      <c r="R2971" s="11"/>
      <c r="S2971" s="11"/>
      <c r="T2971" s="11" t="s">
        <v>1021</v>
      </c>
      <c r="U2971" s="11"/>
      <c r="V2971" s="11"/>
      <c r="W2971" s="27" t="s">
        <v>8867</v>
      </c>
      <c r="X2971" s="27"/>
      <c r="Y2971" s="27" t="s">
        <v>9979</v>
      </c>
      <c r="Z2971" s="27" t="s">
        <v>9979</v>
      </c>
      <c r="AA2971" s="27" t="s">
        <v>7531</v>
      </c>
    </row>
    <row r="2972" spans="1:27" x14ac:dyDescent="0.3">
      <c r="A2972" s="11" t="s">
        <v>6732</v>
      </c>
      <c r="B2972" s="27" t="s">
        <v>11330</v>
      </c>
      <c r="M2972" s="22" t="str">
        <f t="shared" si="51"/>
        <v xml:space="preserve">MITSUBISHI : CANTER - ROSA |  :  -  |  :  - </v>
      </c>
      <c r="N2972" s="12" t="s">
        <v>1004</v>
      </c>
      <c r="O2972" s="12"/>
      <c r="P2972" s="12"/>
      <c r="Q2972" s="12" t="s">
        <v>1633</v>
      </c>
      <c r="R2972" s="11"/>
      <c r="S2972" s="11"/>
      <c r="T2972" s="11" t="s">
        <v>1781</v>
      </c>
      <c r="U2972" s="11"/>
      <c r="V2972" s="11"/>
      <c r="W2972" s="27" t="s">
        <v>8868</v>
      </c>
      <c r="X2972" s="27"/>
      <c r="Y2972" s="27" t="s">
        <v>9980</v>
      </c>
      <c r="Z2972" s="27" t="s">
        <v>9980</v>
      </c>
      <c r="AA2972" s="27" t="s">
        <v>7190</v>
      </c>
    </row>
    <row r="2973" spans="1:27" ht="37.5" x14ac:dyDescent="0.3">
      <c r="A2973" s="11" t="s">
        <v>6733</v>
      </c>
      <c r="B2973" s="27" t="s">
        <v>7527</v>
      </c>
      <c r="M2973" s="22" t="str">
        <f t="shared" ref="M2973:M3036" si="52">CONCATENATE(N2973," : ",Q2973," - ",T2973," | ",O2973," : ",R2973," - ",U2973," | ",P2973," : ",S2973," - ",V2973)</f>
        <v xml:space="preserve">VARIOS : VARIOS - VARIOS |  :  -  |  :  - </v>
      </c>
      <c r="N2973" s="12" t="s">
        <v>1021</v>
      </c>
      <c r="O2973" s="12"/>
      <c r="P2973" s="12"/>
      <c r="Q2973" s="12" t="s">
        <v>1021</v>
      </c>
      <c r="R2973" s="11"/>
      <c r="S2973" s="11"/>
      <c r="T2973" s="11" t="s">
        <v>1021</v>
      </c>
      <c r="U2973" s="11"/>
      <c r="V2973" s="11"/>
      <c r="W2973" s="27" t="s">
        <v>8869</v>
      </c>
      <c r="X2973" s="27"/>
      <c r="Y2973" s="27" t="s">
        <v>9981</v>
      </c>
      <c r="Z2973" s="27" t="s">
        <v>9981</v>
      </c>
      <c r="AA2973" s="27" t="s">
        <v>7539</v>
      </c>
    </row>
    <row r="2974" spans="1:27" x14ac:dyDescent="0.3">
      <c r="A2974" s="11" t="s">
        <v>6734</v>
      </c>
      <c r="B2974" s="27" t="s">
        <v>11330</v>
      </c>
      <c r="M2974" s="22" t="str">
        <f t="shared" si="52"/>
        <v xml:space="preserve">TOYOTA : HILUX - VARIOS |  :  -  |  :  - </v>
      </c>
      <c r="N2974" s="12" t="s">
        <v>1008</v>
      </c>
      <c r="O2974" s="12"/>
      <c r="P2974" s="12"/>
      <c r="Q2974" s="12" t="s">
        <v>1792</v>
      </c>
      <c r="R2974" s="11"/>
      <c r="S2974" s="11"/>
      <c r="T2974" s="11" t="s">
        <v>1021</v>
      </c>
      <c r="U2974" s="11"/>
      <c r="V2974" s="11"/>
      <c r="W2974" s="27" t="s">
        <v>8283</v>
      </c>
      <c r="X2974" s="27"/>
      <c r="Y2974" s="27" t="s">
        <v>9982</v>
      </c>
      <c r="Z2974" s="27" t="s">
        <v>9982</v>
      </c>
      <c r="AA2974" s="27" t="s">
        <v>7169</v>
      </c>
    </row>
    <row r="2975" spans="1:27" x14ac:dyDescent="0.3">
      <c r="A2975" s="11" t="s">
        <v>6735</v>
      </c>
      <c r="B2975" s="27" t="s">
        <v>11330</v>
      </c>
      <c r="M2975" s="22" t="str">
        <f t="shared" si="52"/>
        <v xml:space="preserve">TOYOTA : HILUX - VARIOS |  :  -  |  :  - </v>
      </c>
      <c r="N2975" s="12" t="s">
        <v>1008</v>
      </c>
      <c r="O2975" s="12"/>
      <c r="P2975" s="12"/>
      <c r="Q2975" s="12" t="s">
        <v>1792</v>
      </c>
      <c r="R2975" s="11"/>
      <c r="S2975" s="11"/>
      <c r="T2975" s="11" t="s">
        <v>1021</v>
      </c>
      <c r="U2975" s="11"/>
      <c r="V2975" s="11"/>
      <c r="W2975" s="27" t="s">
        <v>8285</v>
      </c>
      <c r="X2975" s="27"/>
      <c r="Y2975" s="27" t="s">
        <v>9983</v>
      </c>
      <c r="Z2975" s="27" t="s">
        <v>9983</v>
      </c>
      <c r="AA2975" s="27" t="s">
        <v>7169</v>
      </c>
    </row>
    <row r="2976" spans="1:27" x14ac:dyDescent="0.3">
      <c r="A2976" s="11" t="s">
        <v>6736</v>
      </c>
      <c r="B2976" s="27" t="s">
        <v>7527</v>
      </c>
      <c r="M2976" s="22" t="str">
        <f t="shared" si="52"/>
        <v xml:space="preserve">NISSAN : SUNNY - VARIOS |  :  -  |  :  - </v>
      </c>
      <c r="N2976" s="12" t="s">
        <v>1003</v>
      </c>
      <c r="O2976" s="12"/>
      <c r="P2976" s="12"/>
      <c r="Q2976" s="12" t="s">
        <v>1619</v>
      </c>
      <c r="R2976" s="11"/>
      <c r="S2976" s="11"/>
      <c r="T2976" s="11" t="s">
        <v>1021</v>
      </c>
      <c r="U2976" s="11"/>
      <c r="V2976" s="11"/>
      <c r="W2976" s="27" t="s">
        <v>8870</v>
      </c>
      <c r="X2976" s="27"/>
      <c r="Y2976" s="27" t="s">
        <v>9984</v>
      </c>
      <c r="Z2976" s="27" t="s">
        <v>9984</v>
      </c>
      <c r="AA2976" s="27" t="s">
        <v>7190</v>
      </c>
    </row>
    <row r="2977" spans="1:27" x14ac:dyDescent="0.3">
      <c r="A2977" s="11" t="s">
        <v>6737</v>
      </c>
      <c r="B2977" s="27" t="s">
        <v>11330</v>
      </c>
      <c r="M2977" s="22" t="str">
        <f t="shared" si="52"/>
        <v xml:space="preserve">NISSAN : SUNNY - VARIOS |  :  -  |  :  - </v>
      </c>
      <c r="N2977" s="12" t="s">
        <v>1003</v>
      </c>
      <c r="O2977" s="12"/>
      <c r="P2977" s="12"/>
      <c r="Q2977" s="12" t="s">
        <v>1619</v>
      </c>
      <c r="R2977" s="11"/>
      <c r="S2977" s="11"/>
      <c r="T2977" s="11" t="s">
        <v>1021</v>
      </c>
      <c r="U2977" s="11"/>
      <c r="V2977" s="11"/>
      <c r="W2977" s="27" t="s">
        <v>8871</v>
      </c>
      <c r="X2977" s="27"/>
      <c r="Y2977" s="27" t="s">
        <v>9985</v>
      </c>
      <c r="Z2977" s="27" t="s">
        <v>9985</v>
      </c>
      <c r="AA2977" s="27" t="s">
        <v>7257</v>
      </c>
    </row>
    <row r="2978" spans="1:27" x14ac:dyDescent="0.3">
      <c r="A2978" s="11" t="s">
        <v>6738</v>
      </c>
      <c r="B2978" s="27" t="s">
        <v>11330</v>
      </c>
      <c r="M2978" s="22" t="str">
        <f t="shared" si="52"/>
        <v xml:space="preserve">MAZDA : VARIOS - VARIOS |  :  -  |  :  - </v>
      </c>
      <c r="N2978" s="12" t="s">
        <v>2257</v>
      </c>
      <c r="O2978" s="12"/>
      <c r="P2978" s="12"/>
      <c r="Q2978" s="12" t="s">
        <v>1021</v>
      </c>
      <c r="R2978" s="11"/>
      <c r="S2978" s="11"/>
      <c r="T2978" s="11" t="s">
        <v>1021</v>
      </c>
      <c r="U2978" s="11"/>
      <c r="V2978" s="11"/>
      <c r="W2978" s="27" t="s">
        <v>8579</v>
      </c>
      <c r="X2978" s="27"/>
      <c r="Y2978" s="27" t="s">
        <v>9869</v>
      </c>
      <c r="Z2978" s="27" t="s">
        <v>9869</v>
      </c>
      <c r="AA2978" s="27" t="s">
        <v>7413</v>
      </c>
    </row>
    <row r="2979" spans="1:27" x14ac:dyDescent="0.3">
      <c r="A2979" s="11" t="s">
        <v>6739</v>
      </c>
      <c r="B2979" s="27" t="s">
        <v>7527</v>
      </c>
      <c r="M2979" s="22" t="str">
        <f t="shared" si="52"/>
        <v xml:space="preserve">MITSUBISHI : VARIOS - VARIOS |  :  -  |  :  - </v>
      </c>
      <c r="N2979" s="12" t="s">
        <v>1004</v>
      </c>
      <c r="O2979" s="12"/>
      <c r="P2979" s="12"/>
      <c r="Q2979" s="12" t="s">
        <v>1021</v>
      </c>
      <c r="R2979" s="11"/>
      <c r="S2979" s="11"/>
      <c r="T2979" s="11" t="s">
        <v>1021</v>
      </c>
      <c r="U2979" s="11"/>
      <c r="V2979" s="11"/>
      <c r="W2979" s="27" t="s">
        <v>8071</v>
      </c>
      <c r="X2979" s="27"/>
      <c r="Y2979" s="27" t="s">
        <v>9986</v>
      </c>
      <c r="Z2979" s="27" t="s">
        <v>9986</v>
      </c>
      <c r="AA2979" s="27" t="s">
        <v>7257</v>
      </c>
    </row>
    <row r="2980" spans="1:27" ht="37.5" x14ac:dyDescent="0.3">
      <c r="A2980" s="11" t="s">
        <v>6740</v>
      </c>
      <c r="B2980" s="27" t="s">
        <v>11315</v>
      </c>
      <c r="M2980" s="22" t="str">
        <f t="shared" si="52"/>
        <v xml:space="preserve">HYUNDAI : VARIOS - VARIOS |  :  -  |  :  - </v>
      </c>
      <c r="N2980" s="12" t="s">
        <v>1002</v>
      </c>
      <c r="O2980" s="12"/>
      <c r="P2980" s="12"/>
      <c r="Q2980" s="12" t="s">
        <v>1021</v>
      </c>
      <c r="R2980" s="11"/>
      <c r="S2980" s="11"/>
      <c r="T2980" s="11" t="s">
        <v>1021</v>
      </c>
      <c r="U2980" s="11"/>
      <c r="V2980" s="11"/>
      <c r="W2980" s="27" t="s">
        <v>8872</v>
      </c>
      <c r="X2980" s="27"/>
      <c r="Y2980" s="27" t="s">
        <v>9987</v>
      </c>
      <c r="Z2980" s="27" t="s">
        <v>9987</v>
      </c>
      <c r="AA2980" s="27" t="s">
        <v>7190</v>
      </c>
    </row>
    <row r="2981" spans="1:27" ht="37.5" x14ac:dyDescent="0.3">
      <c r="A2981" s="11" t="s">
        <v>6741</v>
      </c>
      <c r="B2981" s="27" t="s">
        <v>11315</v>
      </c>
      <c r="M2981" s="22" t="str">
        <f t="shared" si="52"/>
        <v xml:space="preserve">ISUZU : BUS - VARIOS |  :  -  |  :  - </v>
      </c>
      <c r="N2981" s="12" t="s">
        <v>1013</v>
      </c>
      <c r="O2981" s="12"/>
      <c r="P2981" s="12"/>
      <c r="Q2981" s="12" t="s">
        <v>4762</v>
      </c>
      <c r="R2981" s="11"/>
      <c r="S2981" s="11"/>
      <c r="T2981" s="11" t="s">
        <v>1021</v>
      </c>
      <c r="U2981" s="11"/>
      <c r="V2981" s="11"/>
      <c r="W2981" s="27" t="s">
        <v>8873</v>
      </c>
      <c r="X2981" s="27"/>
      <c r="Y2981" s="27" t="s">
        <v>9988</v>
      </c>
      <c r="Z2981" s="27" t="s">
        <v>9988</v>
      </c>
      <c r="AA2981" s="27" t="s">
        <v>7533</v>
      </c>
    </row>
    <row r="2982" spans="1:27" x14ac:dyDescent="0.3">
      <c r="A2982" s="11" t="s">
        <v>6742</v>
      </c>
      <c r="B2982" s="27" t="s">
        <v>11308</v>
      </c>
      <c r="M2982" s="22" t="str">
        <f t="shared" si="52"/>
        <v xml:space="preserve">NISSAN : VARIOS - VARIOS |  :  -  |  :  - </v>
      </c>
      <c r="N2982" s="12" t="s">
        <v>1003</v>
      </c>
      <c r="O2982" s="12"/>
      <c r="P2982" s="12"/>
      <c r="Q2982" s="12" t="s">
        <v>1021</v>
      </c>
      <c r="R2982" s="11"/>
      <c r="S2982" s="11"/>
      <c r="T2982" s="11" t="s">
        <v>1021</v>
      </c>
      <c r="U2982" s="11"/>
      <c r="V2982" s="11"/>
      <c r="W2982" s="27" t="s">
        <v>8301</v>
      </c>
      <c r="X2982" s="27"/>
      <c r="Y2982" s="27" t="s">
        <v>9989</v>
      </c>
      <c r="Z2982" s="27" t="s">
        <v>9989</v>
      </c>
      <c r="AA2982" s="27" t="s">
        <v>7283</v>
      </c>
    </row>
    <row r="2983" spans="1:27" x14ac:dyDescent="0.3">
      <c r="A2983" s="11" t="s">
        <v>6743</v>
      </c>
      <c r="B2983" s="27" t="s">
        <v>11330</v>
      </c>
      <c r="M2983" s="22" t="str">
        <f t="shared" si="52"/>
        <v xml:space="preserve">TOYOTA : VARIOS - VARIOS |  :  -  |  :  - </v>
      </c>
      <c r="N2983" s="12" t="s">
        <v>1008</v>
      </c>
      <c r="O2983" s="12"/>
      <c r="P2983" s="12"/>
      <c r="Q2983" s="12" t="s">
        <v>1021</v>
      </c>
      <c r="R2983" s="11"/>
      <c r="S2983" s="11"/>
      <c r="T2983" s="11" t="s">
        <v>1021</v>
      </c>
      <c r="U2983" s="11"/>
      <c r="V2983" s="11"/>
      <c r="W2983" s="27" t="s">
        <v>8874</v>
      </c>
      <c r="X2983" s="27"/>
      <c r="Y2983" s="27" t="s">
        <v>9990</v>
      </c>
      <c r="Z2983" s="27" t="s">
        <v>9990</v>
      </c>
      <c r="AA2983" s="27" t="s">
        <v>7190</v>
      </c>
    </row>
    <row r="2984" spans="1:27" x14ac:dyDescent="0.3">
      <c r="A2984" s="11" t="s">
        <v>6744</v>
      </c>
      <c r="B2984" s="27" t="s">
        <v>11315</v>
      </c>
      <c r="M2984" s="22" t="str">
        <f t="shared" si="52"/>
        <v xml:space="preserve">ASIA : VARIOS - VARIOS |  :  -  |  :  - </v>
      </c>
      <c r="N2984" s="12" t="s">
        <v>2759</v>
      </c>
      <c r="O2984" s="12"/>
      <c r="P2984" s="12"/>
      <c r="Q2984" s="12" t="s">
        <v>1021</v>
      </c>
      <c r="R2984" s="11"/>
      <c r="S2984" s="11"/>
      <c r="T2984" s="11" t="s">
        <v>1021</v>
      </c>
      <c r="U2984" s="11"/>
      <c r="V2984" s="11"/>
      <c r="W2984" s="27" t="s">
        <v>8875</v>
      </c>
      <c r="X2984" s="27"/>
      <c r="Y2984" s="27" t="s">
        <v>9991</v>
      </c>
      <c r="Z2984" s="27" t="s">
        <v>9991</v>
      </c>
      <c r="AA2984" s="27" t="s">
        <v>7190</v>
      </c>
    </row>
    <row r="2985" spans="1:27" ht="37.5" x14ac:dyDescent="0.3">
      <c r="A2985" s="11" t="s">
        <v>6745</v>
      </c>
      <c r="B2985" s="27" t="s">
        <v>11308</v>
      </c>
      <c r="M2985" s="22" t="str">
        <f t="shared" si="52"/>
        <v xml:space="preserve">NISSAN : VARIOS - FE6 |  :  -  |  :  - </v>
      </c>
      <c r="N2985" s="12" t="s">
        <v>1003</v>
      </c>
      <c r="O2985" s="12"/>
      <c r="P2985" s="12"/>
      <c r="Q2985" s="12" t="s">
        <v>1021</v>
      </c>
      <c r="R2985" s="11"/>
      <c r="S2985" s="11"/>
      <c r="T2985" s="11" t="s">
        <v>2247</v>
      </c>
      <c r="U2985" s="11"/>
      <c r="V2985" s="11"/>
      <c r="W2985" s="27" t="s">
        <v>8876</v>
      </c>
      <c r="X2985" s="27"/>
      <c r="Y2985" s="27" t="s">
        <v>9992</v>
      </c>
      <c r="Z2985" s="27" t="s">
        <v>9992</v>
      </c>
      <c r="AA2985" s="27" t="s">
        <v>7540</v>
      </c>
    </row>
    <row r="2986" spans="1:27" x14ac:dyDescent="0.3">
      <c r="A2986" s="11" t="s">
        <v>6746</v>
      </c>
      <c r="B2986" s="27" t="s">
        <v>11315</v>
      </c>
      <c r="M2986" s="22" t="str">
        <f t="shared" si="52"/>
        <v xml:space="preserve">ISUZU : VARIOS - VARIOS |  :  -  |  :  - </v>
      </c>
      <c r="N2986" s="12" t="s">
        <v>1013</v>
      </c>
      <c r="O2986" s="12"/>
      <c r="P2986" s="12"/>
      <c r="Q2986" s="12" t="s">
        <v>1021</v>
      </c>
      <c r="R2986" s="11"/>
      <c r="S2986" s="11"/>
      <c r="T2986" s="11" t="s">
        <v>1021</v>
      </c>
      <c r="U2986" s="11"/>
      <c r="V2986" s="11"/>
      <c r="W2986" s="27" t="s">
        <v>8877</v>
      </c>
      <c r="X2986" s="27"/>
      <c r="Y2986" s="27" t="s">
        <v>9993</v>
      </c>
      <c r="Z2986" s="27" t="s">
        <v>9993</v>
      </c>
      <c r="AA2986" s="27" t="s">
        <v>7190</v>
      </c>
    </row>
    <row r="2987" spans="1:27" x14ac:dyDescent="0.3">
      <c r="A2987" s="11" t="s">
        <v>6747</v>
      </c>
      <c r="B2987" s="27" t="s">
        <v>11315</v>
      </c>
      <c r="M2987" s="22" t="str">
        <f t="shared" si="52"/>
        <v xml:space="preserve">HINO : BUS - VARIOS |  :  -  |  :  - </v>
      </c>
      <c r="N2987" s="12" t="s">
        <v>4039</v>
      </c>
      <c r="O2987" s="12"/>
      <c r="P2987" s="12"/>
      <c r="Q2987" s="12" t="s">
        <v>4762</v>
      </c>
      <c r="R2987" s="11"/>
      <c r="S2987" s="11"/>
      <c r="T2987" s="11" t="s">
        <v>1021</v>
      </c>
      <c r="U2987" s="11"/>
      <c r="V2987" s="11"/>
      <c r="W2987" s="27" t="s">
        <v>8878</v>
      </c>
      <c r="X2987" s="27"/>
      <c r="Y2987" s="27" t="s">
        <v>9994</v>
      </c>
      <c r="Z2987" s="27" t="s">
        <v>9994</v>
      </c>
      <c r="AA2987" s="27" t="s">
        <v>7190</v>
      </c>
    </row>
    <row r="2988" spans="1:27" x14ac:dyDescent="0.3">
      <c r="A2988" s="11" t="s">
        <v>6748</v>
      </c>
      <c r="B2988" s="27" t="s">
        <v>11330</v>
      </c>
      <c r="M2988" s="22" t="str">
        <f t="shared" si="52"/>
        <v xml:space="preserve">YUEJIN : VARIOS - VARIOS |  :  -  |  :  - </v>
      </c>
      <c r="N2988" s="12" t="s">
        <v>1018</v>
      </c>
      <c r="O2988" s="12"/>
      <c r="P2988" s="12"/>
      <c r="Q2988" s="12" t="s">
        <v>1021</v>
      </c>
      <c r="R2988" s="11"/>
      <c r="S2988" s="11"/>
      <c r="T2988" s="11" t="s">
        <v>1021</v>
      </c>
      <c r="U2988" s="11"/>
      <c r="V2988" s="11"/>
      <c r="W2988" s="27" t="s">
        <v>8879</v>
      </c>
      <c r="X2988" s="27"/>
      <c r="Y2988" s="27" t="s">
        <v>9995</v>
      </c>
      <c r="Z2988" s="27" t="s">
        <v>9995</v>
      </c>
      <c r="AA2988" s="27" t="s">
        <v>7190</v>
      </c>
    </row>
    <row r="2989" spans="1:27" x14ac:dyDescent="0.3">
      <c r="A2989" s="11" t="s">
        <v>6749</v>
      </c>
      <c r="B2989" s="27" t="s">
        <v>11330</v>
      </c>
      <c r="M2989" s="22" t="str">
        <f t="shared" si="52"/>
        <v xml:space="preserve">MAZDA : VARIOS - VARIOS |  :  -  |  :  - </v>
      </c>
      <c r="N2989" s="12" t="s">
        <v>2257</v>
      </c>
      <c r="O2989" s="12"/>
      <c r="P2989" s="12"/>
      <c r="Q2989" s="12" t="s">
        <v>1021</v>
      </c>
      <c r="R2989" s="11"/>
      <c r="S2989" s="11"/>
      <c r="T2989" s="11" t="s">
        <v>1021</v>
      </c>
      <c r="U2989" s="11"/>
      <c r="V2989" s="11"/>
      <c r="W2989" s="27" t="s">
        <v>8880</v>
      </c>
      <c r="X2989" s="27"/>
      <c r="Y2989" s="27" t="s">
        <v>9996</v>
      </c>
      <c r="Z2989" s="27" t="s">
        <v>9996</v>
      </c>
      <c r="AA2989" s="27" t="s">
        <v>7283</v>
      </c>
    </row>
    <row r="2990" spans="1:27" ht="37.5" x14ac:dyDescent="0.3">
      <c r="A2990" s="11" t="s">
        <v>6750</v>
      </c>
      <c r="B2990" s="27" t="s">
        <v>11315</v>
      </c>
      <c r="M2990" s="22" t="str">
        <f t="shared" si="52"/>
        <v xml:space="preserve">MERCEDES BENZ : VARIOS - VARIOS |  :  -  |  :  - </v>
      </c>
      <c r="N2990" s="12" t="s">
        <v>1023</v>
      </c>
      <c r="O2990" s="12"/>
      <c r="P2990" s="12"/>
      <c r="Q2990" s="12" t="s">
        <v>1021</v>
      </c>
      <c r="R2990" s="11"/>
      <c r="S2990" s="11"/>
      <c r="T2990" s="11" t="s">
        <v>1021</v>
      </c>
      <c r="U2990" s="11"/>
      <c r="V2990" s="11"/>
      <c r="W2990" s="27" t="s">
        <v>8881</v>
      </c>
      <c r="X2990" s="27"/>
      <c r="Y2990" s="27" t="s">
        <v>9997</v>
      </c>
      <c r="Z2990" s="27" t="s">
        <v>9997</v>
      </c>
      <c r="AA2990" s="27" t="s">
        <v>7257</v>
      </c>
    </row>
    <row r="2991" spans="1:27" x14ac:dyDescent="0.3">
      <c r="A2991" s="11" t="s">
        <v>6751</v>
      </c>
      <c r="B2991" s="27" t="s">
        <v>11308</v>
      </c>
      <c r="M2991" s="22" t="str">
        <f t="shared" si="52"/>
        <v xml:space="preserve">HYUNDAI : VARIOS - VARIOS |  :  -  |  :  - </v>
      </c>
      <c r="N2991" s="12" t="s">
        <v>1002</v>
      </c>
      <c r="O2991" s="12"/>
      <c r="P2991" s="12"/>
      <c r="Q2991" s="12" t="s">
        <v>1021</v>
      </c>
      <c r="R2991" s="11"/>
      <c r="S2991" s="11"/>
      <c r="T2991" s="11" t="s">
        <v>1021</v>
      </c>
      <c r="U2991" s="11"/>
      <c r="V2991" s="11"/>
      <c r="W2991" s="27" t="s">
        <v>8882</v>
      </c>
      <c r="X2991" s="27"/>
      <c r="Y2991" s="27" t="s">
        <v>9998</v>
      </c>
      <c r="Z2991" s="27" t="s">
        <v>9998</v>
      </c>
      <c r="AA2991" s="27" t="s">
        <v>7541</v>
      </c>
    </row>
    <row r="2992" spans="1:27" x14ac:dyDescent="0.3">
      <c r="A2992" s="11" t="s">
        <v>6752</v>
      </c>
      <c r="B2992" s="27" t="s">
        <v>11315</v>
      </c>
      <c r="M2992" s="22" t="str">
        <f t="shared" si="52"/>
        <v xml:space="preserve">VOLVO : VARIOS - VARIOS |  :  -  |  :  - </v>
      </c>
      <c r="N2992" s="12" t="s">
        <v>10466</v>
      </c>
      <c r="O2992" s="12"/>
      <c r="P2992" s="12"/>
      <c r="Q2992" s="12" t="s">
        <v>1021</v>
      </c>
      <c r="R2992" s="11"/>
      <c r="S2992" s="11"/>
      <c r="T2992" s="11" t="s">
        <v>1021</v>
      </c>
      <c r="U2992" s="11"/>
      <c r="V2992" s="11"/>
      <c r="W2992" s="27" t="s">
        <v>8883</v>
      </c>
      <c r="X2992" s="27"/>
      <c r="Y2992" s="27" t="s">
        <v>9999</v>
      </c>
      <c r="Z2992" s="27" t="s">
        <v>9999</v>
      </c>
      <c r="AA2992" s="27" t="s">
        <v>7190</v>
      </c>
    </row>
    <row r="2993" spans="1:27" x14ac:dyDescent="0.3">
      <c r="A2993" s="11" t="s">
        <v>6753</v>
      </c>
      <c r="B2993" s="27" t="s">
        <v>11315</v>
      </c>
      <c r="M2993" s="22" t="str">
        <f t="shared" si="52"/>
        <v xml:space="preserve">JAC : CAMION - VARIOS | DONGFENG :  -  |  :  - </v>
      </c>
      <c r="N2993" s="12" t="s">
        <v>1015</v>
      </c>
      <c r="O2993" s="12" t="s">
        <v>2260</v>
      </c>
      <c r="P2993" s="12"/>
      <c r="Q2993" s="12" t="s">
        <v>4040</v>
      </c>
      <c r="R2993" s="11"/>
      <c r="S2993" s="11"/>
      <c r="T2993" s="11" t="s">
        <v>1021</v>
      </c>
      <c r="U2993" s="11"/>
      <c r="V2993" s="11"/>
      <c r="W2993" s="27" t="s">
        <v>8377</v>
      </c>
      <c r="X2993" s="27"/>
      <c r="Y2993" s="27" t="s">
        <v>10000</v>
      </c>
      <c r="Z2993" s="27" t="s">
        <v>10000</v>
      </c>
      <c r="AA2993" s="27" t="s">
        <v>7190</v>
      </c>
    </row>
    <row r="2994" spans="1:27" x14ac:dyDescent="0.3">
      <c r="A2994" s="11" t="s">
        <v>6754</v>
      </c>
      <c r="B2994" s="27" t="s">
        <v>11330</v>
      </c>
      <c r="M2994" s="22" t="str">
        <f t="shared" si="52"/>
        <v xml:space="preserve">DONGFENG : VARIOS - VARIOS |  :  -  |  :  - </v>
      </c>
      <c r="N2994" s="12" t="s">
        <v>2260</v>
      </c>
      <c r="O2994" s="12"/>
      <c r="P2994" s="12"/>
      <c r="Q2994" s="12" t="s">
        <v>1021</v>
      </c>
      <c r="R2994" s="11"/>
      <c r="S2994" s="11"/>
      <c r="T2994" s="11" t="s">
        <v>1021</v>
      </c>
      <c r="U2994" s="11"/>
      <c r="V2994" s="11"/>
      <c r="W2994" s="27" t="s">
        <v>8884</v>
      </c>
      <c r="X2994" s="27"/>
      <c r="Y2994" s="27" t="s">
        <v>10001</v>
      </c>
      <c r="Z2994" s="27" t="s">
        <v>10001</v>
      </c>
      <c r="AA2994" s="27" t="s">
        <v>7190</v>
      </c>
    </row>
    <row r="2995" spans="1:27" x14ac:dyDescent="0.3">
      <c r="A2995" s="11" t="s">
        <v>6755</v>
      </c>
      <c r="B2995" s="27" t="s">
        <v>11330</v>
      </c>
      <c r="M2995" s="22" t="str">
        <f t="shared" si="52"/>
        <v xml:space="preserve">MERCEDES BENZ : VARIOS - VARIOS | TOYOTA :  -  |  :  - </v>
      </c>
      <c r="N2995" s="12" t="s">
        <v>1023</v>
      </c>
      <c r="O2995" s="12" t="s">
        <v>1008</v>
      </c>
      <c r="P2995" s="12"/>
      <c r="Q2995" s="12" t="s">
        <v>1021</v>
      </c>
      <c r="R2995" s="11"/>
      <c r="S2995" s="11"/>
      <c r="T2995" s="11" t="s">
        <v>1021</v>
      </c>
      <c r="U2995" s="11"/>
      <c r="V2995" s="11"/>
      <c r="W2995" s="27" t="s">
        <v>8885</v>
      </c>
      <c r="X2995" s="27"/>
      <c r="Y2995" s="27" t="s">
        <v>10002</v>
      </c>
      <c r="Z2995" s="27" t="s">
        <v>10002</v>
      </c>
      <c r="AA2995" s="27" t="s">
        <v>7190</v>
      </c>
    </row>
    <row r="2996" spans="1:27" x14ac:dyDescent="0.3">
      <c r="A2996" s="11" t="s">
        <v>6756</v>
      </c>
      <c r="B2996" s="27" t="s">
        <v>11373</v>
      </c>
      <c r="M2996" s="22" t="str">
        <f t="shared" si="52"/>
        <v xml:space="preserve">DONGFENG : BUS - VARIOS |  :  -  |  :  - </v>
      </c>
      <c r="N2996" s="12" t="s">
        <v>2260</v>
      </c>
      <c r="O2996" s="12"/>
      <c r="P2996" s="12"/>
      <c r="Q2996" s="12" t="s">
        <v>4762</v>
      </c>
      <c r="R2996" s="11"/>
      <c r="S2996" s="11"/>
      <c r="T2996" s="11" t="s">
        <v>1021</v>
      </c>
      <c r="U2996" s="11"/>
      <c r="V2996" s="11"/>
      <c r="W2996" s="27" t="s">
        <v>8886</v>
      </c>
      <c r="X2996" s="27"/>
      <c r="Y2996" s="27" t="s">
        <v>10003</v>
      </c>
      <c r="Z2996" s="27" t="s">
        <v>10003</v>
      </c>
      <c r="AA2996" s="27" t="s">
        <v>7257</v>
      </c>
    </row>
    <row r="2997" spans="1:27" x14ac:dyDescent="0.3">
      <c r="A2997" s="11" t="s">
        <v>6757</v>
      </c>
      <c r="B2997" s="27"/>
      <c r="M2997" s="22" t="str">
        <f t="shared" si="52"/>
        <v xml:space="preserve">JIN BEI : CAMION - VARIOS |  :  -  |  :  - </v>
      </c>
      <c r="N2997" s="12" t="s">
        <v>2258</v>
      </c>
      <c r="O2997" s="12"/>
      <c r="P2997" s="12"/>
      <c r="Q2997" s="12" t="s">
        <v>4040</v>
      </c>
      <c r="R2997" s="11"/>
      <c r="S2997" s="11"/>
      <c r="T2997" s="11" t="s">
        <v>1021</v>
      </c>
      <c r="U2997" s="11"/>
      <c r="V2997" s="11"/>
      <c r="W2997" s="27" t="s">
        <v>8887</v>
      </c>
      <c r="X2997" s="27"/>
      <c r="Y2997" s="27" t="s">
        <v>10004</v>
      </c>
      <c r="Z2997" s="27" t="s">
        <v>10004</v>
      </c>
      <c r="AA2997" s="27" t="s">
        <v>7190</v>
      </c>
    </row>
    <row r="2998" spans="1:27" x14ac:dyDescent="0.3">
      <c r="A2998" s="11" t="s">
        <v>6758</v>
      </c>
      <c r="B2998" s="27" t="s">
        <v>11373</v>
      </c>
      <c r="M2998" s="22" t="str">
        <f t="shared" si="52"/>
        <v xml:space="preserve">VARIOS : VARIOS - VARIOS |  :  -  |  :  - </v>
      </c>
      <c r="N2998" s="12" t="s">
        <v>1021</v>
      </c>
      <c r="O2998" s="12"/>
      <c r="P2998" s="12"/>
      <c r="Q2998" s="12" t="s">
        <v>1021</v>
      </c>
      <c r="R2998" s="11"/>
      <c r="S2998" s="11"/>
      <c r="T2998" s="11" t="s">
        <v>1021</v>
      </c>
      <c r="U2998" s="11"/>
      <c r="V2998" s="11"/>
      <c r="W2998" s="27" t="s">
        <v>8888</v>
      </c>
      <c r="X2998" s="27"/>
      <c r="Y2998" s="27" t="s">
        <v>10005</v>
      </c>
      <c r="Z2998" s="27" t="s">
        <v>10005</v>
      </c>
      <c r="AA2998" s="27" t="s">
        <v>7542</v>
      </c>
    </row>
    <row r="2999" spans="1:27" x14ac:dyDescent="0.3">
      <c r="A2999" s="11" t="s">
        <v>6759</v>
      </c>
      <c r="B2999" s="27" t="s">
        <v>11330</v>
      </c>
      <c r="M2999" s="22" t="str">
        <f t="shared" si="52"/>
        <v xml:space="preserve">ISUZU : LUV - VARIOS |  :  -  |  :  - </v>
      </c>
      <c r="N2999" s="12" t="s">
        <v>1013</v>
      </c>
      <c r="O2999" s="12"/>
      <c r="P2999" s="12"/>
      <c r="Q2999" s="12" t="s">
        <v>2984</v>
      </c>
      <c r="R2999" s="11"/>
      <c r="S2999" s="11"/>
      <c r="T2999" s="11" t="s">
        <v>1021</v>
      </c>
      <c r="U2999" s="11"/>
      <c r="V2999" s="11"/>
      <c r="W2999" s="27" t="s">
        <v>8370</v>
      </c>
      <c r="X2999" s="27"/>
      <c r="Y2999" s="27" t="s">
        <v>10006</v>
      </c>
      <c r="Z2999" s="27" t="s">
        <v>10006</v>
      </c>
      <c r="AA2999" s="27" t="s">
        <v>7283</v>
      </c>
    </row>
    <row r="3000" spans="1:27" x14ac:dyDescent="0.3">
      <c r="A3000" s="11" t="s">
        <v>6760</v>
      </c>
      <c r="B3000" s="27" t="s">
        <v>11315</v>
      </c>
      <c r="M3000" s="22" t="str">
        <f t="shared" si="52"/>
        <v xml:space="preserve">VOLKSWAGEN : TITAN - VARIOS |  :  -  |  :  - </v>
      </c>
      <c r="N3000" s="12" t="s">
        <v>1668</v>
      </c>
      <c r="O3000" s="12"/>
      <c r="P3000" s="12"/>
      <c r="Q3000" s="12" t="s">
        <v>10696</v>
      </c>
      <c r="R3000" s="11"/>
      <c r="S3000" s="11"/>
      <c r="T3000" s="11" t="s">
        <v>1021</v>
      </c>
      <c r="U3000" s="11"/>
      <c r="V3000" s="11"/>
      <c r="W3000" s="27" t="s">
        <v>8889</v>
      </c>
      <c r="X3000" s="27"/>
      <c r="Y3000" s="27" t="s">
        <v>10007</v>
      </c>
      <c r="Z3000" s="27" t="s">
        <v>10007</v>
      </c>
      <c r="AA3000" s="27" t="s">
        <v>7257</v>
      </c>
    </row>
    <row r="3001" spans="1:27" x14ac:dyDescent="0.3">
      <c r="A3001" s="11" t="s">
        <v>6761</v>
      </c>
      <c r="B3001" s="27" t="s">
        <v>11330</v>
      </c>
      <c r="M3001" s="22" t="str">
        <f t="shared" si="52"/>
        <v xml:space="preserve">NISSAN : VARIOS - TD23, TD25, TD27 |  :  -  |  :  - </v>
      </c>
      <c r="N3001" s="12" t="s">
        <v>1003</v>
      </c>
      <c r="O3001" s="12"/>
      <c r="P3001" s="12"/>
      <c r="Q3001" s="12" t="s">
        <v>1021</v>
      </c>
      <c r="R3001" s="11"/>
      <c r="S3001" s="11"/>
      <c r="T3001" s="11" t="s">
        <v>2128</v>
      </c>
      <c r="U3001" s="11"/>
      <c r="V3001" s="11"/>
      <c r="W3001" s="27" t="s">
        <v>8040</v>
      </c>
      <c r="X3001" s="27"/>
      <c r="Y3001" s="27" t="s">
        <v>10008</v>
      </c>
      <c r="Z3001" s="27" t="s">
        <v>10008</v>
      </c>
      <c r="AA3001" s="27" t="s">
        <v>7283</v>
      </c>
    </row>
    <row r="3002" spans="1:27" ht="37.5" x14ac:dyDescent="0.3">
      <c r="A3002" s="11" t="s">
        <v>6762</v>
      </c>
      <c r="B3002" s="27" t="s">
        <v>11324</v>
      </c>
      <c r="M3002" s="22" t="str">
        <f t="shared" si="52"/>
        <v xml:space="preserve">VARIOS : VARIOS - VARIOS |  :  -  |  :  - </v>
      </c>
      <c r="N3002" s="12" t="s">
        <v>1021</v>
      </c>
      <c r="O3002" s="12"/>
      <c r="P3002" s="12"/>
      <c r="Q3002" s="12" t="s">
        <v>1021</v>
      </c>
      <c r="R3002" s="11"/>
      <c r="S3002" s="11"/>
      <c r="T3002" s="11" t="s">
        <v>1021</v>
      </c>
      <c r="U3002" s="11"/>
      <c r="V3002" s="11"/>
      <c r="W3002" s="27" t="s">
        <v>8890</v>
      </c>
      <c r="X3002" s="27"/>
      <c r="Y3002" s="27" t="s">
        <v>10009</v>
      </c>
      <c r="Z3002" s="27" t="s">
        <v>10009</v>
      </c>
      <c r="AA3002" s="27" t="s">
        <v>7190</v>
      </c>
    </row>
    <row r="3003" spans="1:27" x14ac:dyDescent="0.3">
      <c r="A3003" s="11" t="s">
        <v>6763</v>
      </c>
      <c r="B3003" s="27" t="s">
        <v>11330</v>
      </c>
      <c r="M3003" s="22" t="str">
        <f t="shared" si="52"/>
        <v xml:space="preserve">MITSUBISHI : VARIOS - VARIOS |  :  -  |  :  - </v>
      </c>
      <c r="N3003" s="12" t="s">
        <v>1004</v>
      </c>
      <c r="O3003" s="12"/>
      <c r="P3003" s="12"/>
      <c r="Q3003" s="12" t="s">
        <v>1021</v>
      </c>
      <c r="R3003" s="11"/>
      <c r="S3003" s="11"/>
      <c r="T3003" s="11" t="s">
        <v>1021</v>
      </c>
      <c r="U3003" s="11"/>
      <c r="V3003" s="11"/>
      <c r="W3003" s="27" t="s">
        <v>8365</v>
      </c>
      <c r="X3003" s="27"/>
      <c r="Y3003" s="27" t="s">
        <v>10010</v>
      </c>
      <c r="Z3003" s="27" t="s">
        <v>10010</v>
      </c>
      <c r="AA3003" s="27" t="s">
        <v>7190</v>
      </c>
    </row>
    <row r="3004" spans="1:27" x14ac:dyDescent="0.3">
      <c r="A3004" s="11" t="s">
        <v>6764</v>
      </c>
      <c r="B3004" s="27" t="s">
        <v>11330</v>
      </c>
      <c r="M3004" s="22" t="str">
        <f t="shared" si="52"/>
        <v xml:space="preserve">JIN BEI : VARIOS - VARIOS |  :  -  |  :  - </v>
      </c>
      <c r="N3004" s="12" t="s">
        <v>2258</v>
      </c>
      <c r="O3004" s="12"/>
      <c r="P3004" s="12"/>
      <c r="Q3004" s="12" t="s">
        <v>1021</v>
      </c>
      <c r="R3004" s="11"/>
      <c r="S3004" s="11"/>
      <c r="T3004" s="11" t="s">
        <v>1021</v>
      </c>
      <c r="U3004" s="11"/>
      <c r="V3004" s="11"/>
      <c r="W3004" s="27" t="s">
        <v>8891</v>
      </c>
      <c r="X3004" s="27"/>
      <c r="Y3004" s="27" t="s">
        <v>10011</v>
      </c>
      <c r="Z3004" s="27" t="s">
        <v>10011</v>
      </c>
      <c r="AA3004" s="27" t="s">
        <v>7190</v>
      </c>
    </row>
    <row r="3005" spans="1:27" ht="37.5" x14ac:dyDescent="0.3">
      <c r="A3005" s="11" t="s">
        <v>6765</v>
      </c>
      <c r="B3005" s="27" t="s">
        <v>11315</v>
      </c>
      <c r="M3005" s="22" t="str">
        <f t="shared" si="52"/>
        <v xml:space="preserve">MAZDA : VARIOS - VARIOS | FORD :  -  |  :  - </v>
      </c>
      <c r="N3005" s="12" t="s">
        <v>2257</v>
      </c>
      <c r="O3005" s="12" t="s">
        <v>2259</v>
      </c>
      <c r="P3005" s="12"/>
      <c r="Q3005" s="12" t="s">
        <v>1021</v>
      </c>
      <c r="R3005" s="11"/>
      <c r="S3005" s="11"/>
      <c r="T3005" s="11" t="s">
        <v>1021</v>
      </c>
      <c r="U3005" s="11"/>
      <c r="V3005" s="11"/>
      <c r="W3005" s="27" t="s">
        <v>8892</v>
      </c>
      <c r="X3005" s="27"/>
      <c r="Y3005" s="27" t="s">
        <v>10012</v>
      </c>
      <c r="Z3005" s="27"/>
      <c r="AA3005" s="27" t="s">
        <v>7190</v>
      </c>
    </row>
    <row r="3006" spans="1:27" x14ac:dyDescent="0.3">
      <c r="A3006" s="11" t="s">
        <v>6766</v>
      </c>
      <c r="B3006" s="27" t="s">
        <v>11330</v>
      </c>
      <c r="M3006" s="22" t="str">
        <f t="shared" si="52"/>
        <v xml:space="preserve">NISSAN : CONDOR - VARIOS |  :  -  |  :  - </v>
      </c>
      <c r="N3006" s="12" t="s">
        <v>1003</v>
      </c>
      <c r="O3006" s="12"/>
      <c r="P3006" s="12"/>
      <c r="Q3006" s="12" t="s">
        <v>1936</v>
      </c>
      <c r="R3006" s="11"/>
      <c r="S3006" s="11"/>
      <c r="T3006" s="11" t="s">
        <v>1021</v>
      </c>
      <c r="U3006" s="11"/>
      <c r="V3006" s="11"/>
      <c r="W3006" s="27" t="s">
        <v>8893</v>
      </c>
      <c r="X3006" s="27"/>
      <c r="Y3006" s="27" t="s">
        <v>10013</v>
      </c>
      <c r="Z3006" s="27" t="s">
        <v>10013</v>
      </c>
      <c r="AA3006" s="27" t="s">
        <v>7441</v>
      </c>
    </row>
    <row r="3007" spans="1:27" x14ac:dyDescent="0.3">
      <c r="A3007" s="11" t="s">
        <v>6767</v>
      </c>
      <c r="B3007" s="27" t="s">
        <v>11315</v>
      </c>
      <c r="M3007" s="22" t="str">
        <f t="shared" si="52"/>
        <v xml:space="preserve">HYUNDAI : TRITON - VARIOS | MITSUBISHI :  -  |  :  - </v>
      </c>
      <c r="N3007" s="12" t="s">
        <v>1002</v>
      </c>
      <c r="O3007" s="12" t="s">
        <v>1004</v>
      </c>
      <c r="P3007" s="12"/>
      <c r="Q3007" s="12" t="s">
        <v>10661</v>
      </c>
      <c r="R3007" s="11"/>
      <c r="S3007" s="11"/>
      <c r="T3007" s="11" t="s">
        <v>1021</v>
      </c>
      <c r="U3007" s="11"/>
      <c r="V3007" s="11"/>
      <c r="W3007" s="27" t="s">
        <v>8362</v>
      </c>
      <c r="X3007" s="27"/>
      <c r="Y3007" s="27" t="s">
        <v>10014</v>
      </c>
      <c r="Z3007" s="27" t="s">
        <v>10014</v>
      </c>
      <c r="AA3007" s="27" t="s">
        <v>7190</v>
      </c>
    </row>
    <row r="3008" spans="1:27" x14ac:dyDescent="0.3">
      <c r="A3008" s="11" t="s">
        <v>6768</v>
      </c>
      <c r="B3008" s="27" t="s">
        <v>11330</v>
      </c>
      <c r="M3008" s="22" t="str">
        <f t="shared" si="52"/>
        <v xml:space="preserve">VARIOS : VARIOS - VARIOS |  :  -  |  :  - </v>
      </c>
      <c r="N3008" s="12" t="s">
        <v>1021</v>
      </c>
      <c r="O3008" s="12"/>
      <c r="P3008" s="12"/>
      <c r="Q3008" s="12" t="s">
        <v>1021</v>
      </c>
      <c r="R3008" s="11"/>
      <c r="S3008" s="11"/>
      <c r="T3008" s="11" t="s">
        <v>1021</v>
      </c>
      <c r="U3008" s="11"/>
      <c r="V3008" s="11"/>
      <c r="W3008" s="27" t="s">
        <v>8894</v>
      </c>
      <c r="X3008" s="27"/>
      <c r="Y3008" s="27" t="s">
        <v>10015</v>
      </c>
      <c r="Z3008" s="27" t="s">
        <v>10015</v>
      </c>
      <c r="AA3008" s="27" t="s">
        <v>7441</v>
      </c>
    </row>
    <row r="3009" spans="1:27" x14ac:dyDescent="0.3">
      <c r="A3009" s="11" t="s">
        <v>6769</v>
      </c>
      <c r="B3009" s="27" t="s">
        <v>11368</v>
      </c>
      <c r="M3009" s="22" t="str">
        <f t="shared" si="52"/>
        <v xml:space="preserve">VOLVO : CAMION - VARIOS |  :  -  |  :  - </v>
      </c>
      <c r="N3009" s="12" t="s">
        <v>10466</v>
      </c>
      <c r="O3009" s="12"/>
      <c r="P3009" s="12"/>
      <c r="Q3009" s="12" t="s">
        <v>4040</v>
      </c>
      <c r="R3009" s="11"/>
      <c r="S3009" s="11"/>
      <c r="T3009" s="11" t="s">
        <v>1021</v>
      </c>
      <c r="U3009" s="11"/>
      <c r="V3009" s="11"/>
      <c r="W3009" s="27" t="s">
        <v>8895</v>
      </c>
      <c r="X3009" s="27"/>
      <c r="Y3009" s="27" t="s">
        <v>10016</v>
      </c>
      <c r="Z3009" s="27" t="s">
        <v>10016</v>
      </c>
      <c r="AA3009" s="27" t="s">
        <v>7203</v>
      </c>
    </row>
    <row r="3010" spans="1:27" x14ac:dyDescent="0.3">
      <c r="A3010" s="11" t="s">
        <v>6770</v>
      </c>
      <c r="B3010" s="27" t="s">
        <v>7527</v>
      </c>
      <c r="M3010" s="22" t="str">
        <f t="shared" si="52"/>
        <v xml:space="preserve">NISSAN : VARIOS - VARIOS |  :  -  |  :  - </v>
      </c>
      <c r="N3010" s="12" t="s">
        <v>1003</v>
      </c>
      <c r="O3010" s="12"/>
      <c r="P3010" s="12"/>
      <c r="Q3010" s="12" t="s">
        <v>1021</v>
      </c>
      <c r="R3010" s="11"/>
      <c r="S3010" s="11"/>
      <c r="T3010" s="11" t="s">
        <v>1021</v>
      </c>
      <c r="U3010" s="11"/>
      <c r="V3010" s="11"/>
      <c r="W3010" s="27" t="s">
        <v>8896</v>
      </c>
      <c r="X3010" s="27"/>
      <c r="Y3010" s="27" t="s">
        <v>10017</v>
      </c>
      <c r="Z3010" s="27" t="s">
        <v>10017</v>
      </c>
      <c r="AA3010" s="27" t="s">
        <v>7190</v>
      </c>
    </row>
    <row r="3011" spans="1:27" x14ac:dyDescent="0.3">
      <c r="A3011" s="11" t="s">
        <v>6771</v>
      </c>
      <c r="B3011" s="27" t="s">
        <v>11330</v>
      </c>
      <c r="M3011" s="22" t="str">
        <f t="shared" si="52"/>
        <v xml:space="preserve">DAEWOO : VARIOS - VARIOS |  :  -  |  :  - </v>
      </c>
      <c r="N3011" s="12" t="s">
        <v>1006</v>
      </c>
      <c r="O3011" s="12"/>
      <c r="P3011" s="12"/>
      <c r="Q3011" s="12" t="s">
        <v>1021</v>
      </c>
      <c r="R3011" s="11"/>
      <c r="S3011" s="11"/>
      <c r="T3011" s="11" t="s">
        <v>1021</v>
      </c>
      <c r="U3011" s="11"/>
      <c r="V3011" s="11"/>
      <c r="W3011" s="27" t="s">
        <v>8025</v>
      </c>
      <c r="X3011" s="27"/>
      <c r="Y3011" s="27" t="s">
        <v>10018</v>
      </c>
      <c r="Z3011" s="27" t="s">
        <v>10420</v>
      </c>
      <c r="AA3011" s="27" t="s">
        <v>7275</v>
      </c>
    </row>
    <row r="3012" spans="1:27" x14ac:dyDescent="0.3">
      <c r="A3012" s="11" t="s">
        <v>6772</v>
      </c>
      <c r="B3012" s="27" t="s">
        <v>11315</v>
      </c>
      <c r="M3012" s="22" t="str">
        <f t="shared" si="52"/>
        <v xml:space="preserve">ISUZU : CAMION - VARIOS |  :  -  |  :  - </v>
      </c>
      <c r="N3012" s="12" t="s">
        <v>1013</v>
      </c>
      <c r="O3012" s="12"/>
      <c r="P3012" s="12"/>
      <c r="Q3012" s="12" t="s">
        <v>4040</v>
      </c>
      <c r="R3012" s="11"/>
      <c r="S3012" s="11"/>
      <c r="T3012" s="11" t="s">
        <v>1021</v>
      </c>
      <c r="U3012" s="11"/>
      <c r="V3012" s="11"/>
      <c r="W3012" s="27" t="s">
        <v>8897</v>
      </c>
      <c r="X3012" s="27"/>
      <c r="Y3012" s="27" t="s">
        <v>10019</v>
      </c>
      <c r="Z3012" s="27" t="s">
        <v>10019</v>
      </c>
      <c r="AA3012" s="27" t="s">
        <v>7441</v>
      </c>
    </row>
    <row r="3013" spans="1:27" x14ac:dyDescent="0.3">
      <c r="A3013" s="11" t="s">
        <v>6773</v>
      </c>
      <c r="B3013" s="27" t="s">
        <v>11315</v>
      </c>
      <c r="M3013" s="22" t="str">
        <f t="shared" si="52"/>
        <v xml:space="preserve">ISUZU : VARIOS - VARIOS |  :  -  |  :  - </v>
      </c>
      <c r="N3013" s="12" t="s">
        <v>1013</v>
      </c>
      <c r="O3013" s="12"/>
      <c r="P3013" s="12"/>
      <c r="Q3013" s="12" t="s">
        <v>1021</v>
      </c>
      <c r="R3013" s="11"/>
      <c r="S3013" s="11"/>
      <c r="T3013" s="11" t="s">
        <v>1021</v>
      </c>
      <c r="U3013" s="11"/>
      <c r="V3013" s="11"/>
      <c r="W3013" s="27" t="s">
        <v>8018</v>
      </c>
      <c r="X3013" s="27"/>
      <c r="Y3013" s="27" t="s">
        <v>10020</v>
      </c>
      <c r="Z3013" s="27" t="s">
        <v>10020</v>
      </c>
      <c r="AA3013" s="27" t="s">
        <v>7190</v>
      </c>
    </row>
    <row r="3014" spans="1:27" x14ac:dyDescent="0.3">
      <c r="A3014" s="11" t="s">
        <v>6774</v>
      </c>
      <c r="B3014" s="27" t="s">
        <v>11330</v>
      </c>
      <c r="M3014" s="22" t="str">
        <f t="shared" si="52"/>
        <v xml:space="preserve">NISSAN : VARIOS - VARIOS |  :  -  |  :  - </v>
      </c>
      <c r="N3014" s="12" t="s">
        <v>1003</v>
      </c>
      <c r="O3014" s="12"/>
      <c r="P3014" s="12"/>
      <c r="Q3014" s="12" t="s">
        <v>1021</v>
      </c>
      <c r="R3014" s="11"/>
      <c r="S3014" s="11"/>
      <c r="T3014" s="11" t="s">
        <v>1021</v>
      </c>
      <c r="U3014" s="11"/>
      <c r="V3014" s="11"/>
      <c r="W3014" s="27" t="s">
        <v>8898</v>
      </c>
      <c r="X3014" s="27"/>
      <c r="Y3014" s="27" t="s">
        <v>10021</v>
      </c>
      <c r="Z3014" s="27" t="s">
        <v>10021</v>
      </c>
      <c r="AA3014" s="27" t="s">
        <v>7257</v>
      </c>
    </row>
    <row r="3015" spans="1:27" x14ac:dyDescent="0.3">
      <c r="A3015" s="11" t="s">
        <v>6775</v>
      </c>
      <c r="B3015" s="27" t="s">
        <v>11373</v>
      </c>
      <c r="M3015" s="22" t="str">
        <f t="shared" si="52"/>
        <v xml:space="preserve">CHEVROLET : VARIOS - 1.4 1.6 |  :  -  |  :  - </v>
      </c>
      <c r="N3015" s="12" t="s">
        <v>1005</v>
      </c>
      <c r="O3015" s="12"/>
      <c r="P3015" s="12"/>
      <c r="Q3015" s="12" t="s">
        <v>1021</v>
      </c>
      <c r="R3015" s="11"/>
      <c r="S3015" s="11"/>
      <c r="T3015" s="11" t="s">
        <v>11091</v>
      </c>
      <c r="U3015" s="11"/>
      <c r="V3015" s="11"/>
      <c r="W3015" s="27" t="s">
        <v>8899</v>
      </c>
      <c r="X3015" s="27"/>
      <c r="Y3015" s="27" t="s">
        <v>10022</v>
      </c>
      <c r="Z3015" s="27" t="s">
        <v>10022</v>
      </c>
      <c r="AA3015" s="27" t="s">
        <v>7283</v>
      </c>
    </row>
    <row r="3016" spans="1:27" x14ac:dyDescent="0.3">
      <c r="A3016" s="11" t="s">
        <v>6776</v>
      </c>
      <c r="B3016" s="27" t="s">
        <v>7527</v>
      </c>
      <c r="M3016" s="22" t="str">
        <f t="shared" si="52"/>
        <v xml:space="preserve">ASIA : VARIOS - VARIOS |  :  -  |  :  - </v>
      </c>
      <c r="N3016" s="12" t="s">
        <v>2759</v>
      </c>
      <c r="O3016" s="12"/>
      <c r="P3016" s="12"/>
      <c r="Q3016" s="12" t="s">
        <v>1021</v>
      </c>
      <c r="R3016" s="11"/>
      <c r="S3016" s="11"/>
      <c r="T3016" s="11" t="s">
        <v>1021</v>
      </c>
      <c r="U3016" s="11"/>
      <c r="V3016" s="11"/>
      <c r="W3016" s="27" t="s">
        <v>8730</v>
      </c>
      <c r="X3016" s="27"/>
      <c r="Y3016" s="27" t="s">
        <v>10023</v>
      </c>
      <c r="Z3016" s="27" t="s">
        <v>10023</v>
      </c>
      <c r="AA3016" s="27" t="s">
        <v>7190</v>
      </c>
    </row>
    <row r="3017" spans="1:27" x14ac:dyDescent="0.3">
      <c r="A3017" s="11" t="s">
        <v>6777</v>
      </c>
      <c r="B3017" s="27" t="s">
        <v>11315</v>
      </c>
      <c r="M3017" s="22" t="str">
        <f t="shared" si="52"/>
        <v xml:space="preserve">TOYOTA : COASTER - VARIOS |  :  -  |  :  - </v>
      </c>
      <c r="N3017" s="12" t="s">
        <v>1008</v>
      </c>
      <c r="O3017" s="12"/>
      <c r="P3017" s="12"/>
      <c r="Q3017" s="12" t="s">
        <v>1679</v>
      </c>
      <c r="R3017" s="11"/>
      <c r="S3017" s="11"/>
      <c r="T3017" s="11" t="s">
        <v>1021</v>
      </c>
      <c r="U3017" s="11"/>
      <c r="V3017" s="11"/>
      <c r="W3017" s="27" t="s">
        <v>8012</v>
      </c>
      <c r="X3017" s="27"/>
      <c r="Y3017" s="27" t="s">
        <v>10024</v>
      </c>
      <c r="Z3017" s="27" t="s">
        <v>10024</v>
      </c>
      <c r="AA3017" s="27" t="s">
        <v>7190</v>
      </c>
    </row>
    <row r="3018" spans="1:27" x14ac:dyDescent="0.3">
      <c r="A3018" s="11" t="s">
        <v>6778</v>
      </c>
      <c r="B3018" s="27" t="s">
        <v>11308</v>
      </c>
      <c r="M3018" s="22" t="str">
        <f t="shared" si="52"/>
        <v xml:space="preserve">DAEWOO : VARIOS - VARIOS |  :  -  |  :  - </v>
      </c>
      <c r="N3018" s="12" t="s">
        <v>1006</v>
      </c>
      <c r="O3018" s="12"/>
      <c r="P3018" s="12"/>
      <c r="Q3018" s="12" t="s">
        <v>1021</v>
      </c>
      <c r="R3018" s="11"/>
      <c r="S3018" s="11"/>
      <c r="T3018" s="11" t="s">
        <v>1021</v>
      </c>
      <c r="U3018" s="11"/>
      <c r="V3018" s="11"/>
      <c r="W3018" s="27" t="s">
        <v>8900</v>
      </c>
      <c r="X3018" s="27"/>
      <c r="Y3018" s="27" t="s">
        <v>10025</v>
      </c>
      <c r="Z3018" s="27" t="s">
        <v>10025</v>
      </c>
      <c r="AA3018" s="27" t="s">
        <v>7432</v>
      </c>
    </row>
    <row r="3019" spans="1:27" ht="37.5" x14ac:dyDescent="0.3">
      <c r="A3019" s="11" t="s">
        <v>6779</v>
      </c>
      <c r="B3019" s="27" t="s">
        <v>11315</v>
      </c>
      <c r="M3019" s="22" t="str">
        <f t="shared" si="52"/>
        <v xml:space="preserve">MERCEDES BENZ : VARIOS - VARIOS |  :  -  |  :  - </v>
      </c>
      <c r="N3019" s="12" t="s">
        <v>1023</v>
      </c>
      <c r="O3019" s="12"/>
      <c r="P3019" s="12"/>
      <c r="Q3019" s="12" t="s">
        <v>1021</v>
      </c>
      <c r="R3019" s="11"/>
      <c r="S3019" s="11"/>
      <c r="T3019" s="11" t="s">
        <v>1021</v>
      </c>
      <c r="U3019" s="11"/>
      <c r="V3019" s="11"/>
      <c r="W3019" s="27" t="s">
        <v>8901</v>
      </c>
      <c r="X3019" s="27"/>
      <c r="Y3019" s="27" t="s">
        <v>10026</v>
      </c>
      <c r="Z3019" s="27" t="s">
        <v>10026</v>
      </c>
      <c r="AA3019" s="27" t="s">
        <v>7257</v>
      </c>
    </row>
    <row r="3020" spans="1:27" x14ac:dyDescent="0.3">
      <c r="A3020" s="11" t="s">
        <v>6780</v>
      </c>
      <c r="B3020" s="27" t="s">
        <v>11330</v>
      </c>
      <c r="M3020" s="22" t="str">
        <f t="shared" si="52"/>
        <v xml:space="preserve">NISSAN : MARCH - VARIOS |  :  -  |  :  - </v>
      </c>
      <c r="N3020" s="12" t="s">
        <v>1003</v>
      </c>
      <c r="O3020" s="12"/>
      <c r="P3020" s="12"/>
      <c r="Q3020" s="12" t="s">
        <v>1760</v>
      </c>
      <c r="R3020" s="11"/>
      <c r="S3020" s="11"/>
      <c r="T3020" s="11" t="s">
        <v>1021</v>
      </c>
      <c r="U3020" s="11"/>
      <c r="V3020" s="11"/>
      <c r="W3020" s="27" t="s">
        <v>8902</v>
      </c>
      <c r="X3020" s="27"/>
      <c r="Y3020" s="27" t="s">
        <v>10027</v>
      </c>
      <c r="Z3020" s="27" t="s">
        <v>10027</v>
      </c>
      <c r="AA3020" s="27" t="s">
        <v>7275</v>
      </c>
    </row>
    <row r="3021" spans="1:27" x14ac:dyDescent="0.3">
      <c r="A3021" s="11" t="s">
        <v>6781</v>
      </c>
      <c r="B3021" s="27" t="s">
        <v>11315</v>
      </c>
      <c r="M3021" s="22" t="str">
        <f t="shared" si="52"/>
        <v xml:space="preserve">VARIOS : VARIOS - VARIOS |  :  -  |  :  - </v>
      </c>
      <c r="N3021" s="12" t="s">
        <v>1021</v>
      </c>
      <c r="O3021" s="12"/>
      <c r="P3021" s="12"/>
      <c r="Q3021" s="12" t="s">
        <v>1021</v>
      </c>
      <c r="R3021" s="11"/>
      <c r="S3021" s="11"/>
      <c r="T3021" s="11" t="s">
        <v>1021</v>
      </c>
      <c r="U3021" s="11"/>
      <c r="V3021" s="11"/>
      <c r="W3021" s="27" t="s">
        <v>8903</v>
      </c>
      <c r="X3021" s="27"/>
      <c r="Y3021" s="27" t="s">
        <v>10028</v>
      </c>
      <c r="Z3021" s="27" t="s">
        <v>10028</v>
      </c>
      <c r="AA3021" s="27"/>
    </row>
    <row r="3022" spans="1:27" x14ac:dyDescent="0.3">
      <c r="A3022" s="11" t="s">
        <v>6782</v>
      </c>
      <c r="B3022" s="27" t="s">
        <v>11330</v>
      </c>
      <c r="M3022" s="22" t="str">
        <f t="shared" si="52"/>
        <v xml:space="preserve">MITSUBISHI : VARIOS - VARIOS |  :  -  |  :  - </v>
      </c>
      <c r="N3022" s="12" t="s">
        <v>1004</v>
      </c>
      <c r="O3022" s="12"/>
      <c r="P3022" s="12"/>
      <c r="Q3022" s="12" t="s">
        <v>1021</v>
      </c>
      <c r="R3022" s="11"/>
      <c r="S3022" s="11"/>
      <c r="T3022" s="11" t="s">
        <v>1021</v>
      </c>
      <c r="U3022" s="11"/>
      <c r="V3022" s="11"/>
      <c r="W3022" s="27" t="s">
        <v>8349</v>
      </c>
      <c r="X3022" s="27"/>
      <c r="Y3022" s="27" t="s">
        <v>10029</v>
      </c>
      <c r="Z3022" s="27" t="s">
        <v>10029</v>
      </c>
      <c r="AA3022" s="27" t="s">
        <v>7354</v>
      </c>
    </row>
    <row r="3023" spans="1:27" ht="37.5" x14ac:dyDescent="0.3">
      <c r="A3023" s="11" t="s">
        <v>6783</v>
      </c>
      <c r="B3023" s="27" t="s">
        <v>11315</v>
      </c>
      <c r="M3023" s="22" t="str">
        <f t="shared" si="52"/>
        <v xml:space="preserve">VARIOS : VARIOS - VARIOS |  :  -  |  :  - </v>
      </c>
      <c r="N3023" s="12" t="s">
        <v>1021</v>
      </c>
      <c r="O3023" s="12"/>
      <c r="P3023" s="12"/>
      <c r="Q3023" s="12" t="s">
        <v>1021</v>
      </c>
      <c r="R3023" s="11"/>
      <c r="S3023" s="11"/>
      <c r="T3023" s="11" t="s">
        <v>1021</v>
      </c>
      <c r="U3023" s="11"/>
      <c r="V3023" s="11"/>
      <c r="W3023" s="27" t="s">
        <v>8904</v>
      </c>
      <c r="X3023" s="27"/>
      <c r="Y3023" s="27" t="s">
        <v>10030</v>
      </c>
      <c r="Z3023" s="27" t="s">
        <v>10030</v>
      </c>
      <c r="AA3023" s="27" t="s">
        <v>7190</v>
      </c>
    </row>
    <row r="3024" spans="1:27" x14ac:dyDescent="0.3">
      <c r="A3024" s="11" t="s">
        <v>6784</v>
      </c>
      <c r="B3024" s="27" t="s">
        <v>11315</v>
      </c>
      <c r="M3024" s="22" t="str">
        <f t="shared" si="52"/>
        <v xml:space="preserve">MITSUBISHI : VARIOS - VARIOS | ISUZU :  -  |  :  - </v>
      </c>
      <c r="N3024" s="12" t="s">
        <v>1004</v>
      </c>
      <c r="O3024" s="12" t="s">
        <v>1013</v>
      </c>
      <c r="P3024" s="12"/>
      <c r="Q3024" s="12" t="s">
        <v>1021</v>
      </c>
      <c r="R3024" s="11"/>
      <c r="S3024" s="11"/>
      <c r="T3024" s="11" t="s">
        <v>1021</v>
      </c>
      <c r="U3024" s="11"/>
      <c r="V3024" s="11"/>
      <c r="W3024" s="27" t="s">
        <v>8905</v>
      </c>
      <c r="X3024" s="27"/>
      <c r="Y3024" s="27" t="s">
        <v>10031</v>
      </c>
      <c r="Z3024" s="27" t="s">
        <v>10031</v>
      </c>
      <c r="AA3024" s="27" t="s">
        <v>7441</v>
      </c>
    </row>
    <row r="3025" spans="1:27" x14ac:dyDescent="0.3">
      <c r="A3025" s="11" t="s">
        <v>6785</v>
      </c>
      <c r="B3025" s="27" t="s">
        <v>11315</v>
      </c>
      <c r="M3025" s="22" t="str">
        <f t="shared" si="52"/>
        <v xml:space="preserve">MITSUBISHI : CANTER, ROSA - VARIOS |  :  -  |  :  - </v>
      </c>
      <c r="N3025" s="12" t="s">
        <v>1004</v>
      </c>
      <c r="O3025" s="12"/>
      <c r="P3025" s="12"/>
      <c r="Q3025" s="12" t="s">
        <v>1642</v>
      </c>
      <c r="R3025" s="11"/>
      <c r="S3025" s="11"/>
      <c r="T3025" s="11" t="s">
        <v>1021</v>
      </c>
      <c r="U3025" s="11"/>
      <c r="V3025" s="11"/>
      <c r="W3025" s="27" t="s">
        <v>8906</v>
      </c>
      <c r="X3025" s="27"/>
      <c r="Y3025" s="27" t="s">
        <v>10032</v>
      </c>
      <c r="Z3025" s="27" t="s">
        <v>10032</v>
      </c>
      <c r="AA3025" s="27" t="s">
        <v>7190</v>
      </c>
    </row>
    <row r="3026" spans="1:27" ht="37.5" x14ac:dyDescent="0.3">
      <c r="A3026" s="11" t="s">
        <v>6786</v>
      </c>
      <c r="B3026" s="27" t="s">
        <v>11315</v>
      </c>
      <c r="M3026" s="22" t="str">
        <f t="shared" si="52"/>
        <v xml:space="preserve">DODGE : VARIOS - VARIOS |  :  -  |  :  - </v>
      </c>
      <c r="N3026" s="12" t="s">
        <v>2265</v>
      </c>
      <c r="O3026" s="12"/>
      <c r="P3026" s="12"/>
      <c r="Q3026" s="12" t="s">
        <v>1021</v>
      </c>
      <c r="R3026" s="11"/>
      <c r="S3026" s="11"/>
      <c r="T3026" s="11" t="s">
        <v>1021</v>
      </c>
      <c r="U3026" s="11"/>
      <c r="V3026" s="11"/>
      <c r="W3026" s="27" t="s">
        <v>8907</v>
      </c>
      <c r="X3026" s="27"/>
      <c r="Y3026" s="27" t="s">
        <v>10033</v>
      </c>
      <c r="Z3026" s="27" t="s">
        <v>10033</v>
      </c>
      <c r="AA3026" s="27" t="s">
        <v>7190</v>
      </c>
    </row>
    <row r="3027" spans="1:27" x14ac:dyDescent="0.3">
      <c r="A3027" s="11" t="s">
        <v>6787</v>
      </c>
      <c r="B3027" s="27" t="s">
        <v>11315</v>
      </c>
      <c r="M3027" s="22" t="str">
        <f t="shared" si="52"/>
        <v xml:space="preserve">DODGE : CAMION - VARIOS |  :  -  |  :  - </v>
      </c>
      <c r="N3027" s="12" t="s">
        <v>2265</v>
      </c>
      <c r="O3027" s="12"/>
      <c r="P3027" s="12"/>
      <c r="Q3027" s="12" t="s">
        <v>4040</v>
      </c>
      <c r="R3027" s="11"/>
      <c r="S3027" s="11"/>
      <c r="T3027" s="11" t="s">
        <v>1021</v>
      </c>
      <c r="U3027" s="11"/>
      <c r="V3027" s="11"/>
      <c r="W3027" s="27" t="s">
        <v>8908</v>
      </c>
      <c r="X3027" s="27"/>
      <c r="Y3027" s="27" t="s">
        <v>10034</v>
      </c>
      <c r="Z3027" s="27" t="s">
        <v>10034</v>
      </c>
      <c r="AA3027" s="27" t="s">
        <v>7432</v>
      </c>
    </row>
    <row r="3028" spans="1:27" x14ac:dyDescent="0.3">
      <c r="A3028" s="11" t="s">
        <v>6788</v>
      </c>
      <c r="B3028" s="27" t="s">
        <v>11315</v>
      </c>
      <c r="M3028" s="22" t="str">
        <f t="shared" si="52"/>
        <v xml:space="preserve">CHINO : VARIOS - VARIOS |  :  -  |  :  - </v>
      </c>
      <c r="N3028" s="12" t="s">
        <v>10822</v>
      </c>
      <c r="O3028" s="12"/>
      <c r="P3028" s="12"/>
      <c r="Q3028" s="12" t="s">
        <v>1021</v>
      </c>
      <c r="R3028" s="11"/>
      <c r="S3028" s="11"/>
      <c r="T3028" s="11" t="s">
        <v>1021</v>
      </c>
      <c r="U3028" s="11"/>
      <c r="V3028" s="11"/>
      <c r="W3028" s="27" t="s">
        <v>8909</v>
      </c>
      <c r="X3028" s="27"/>
      <c r="Y3028" s="27" t="s">
        <v>10035</v>
      </c>
      <c r="Z3028" s="27" t="s">
        <v>10035</v>
      </c>
      <c r="AA3028" s="27" t="s">
        <v>7210</v>
      </c>
    </row>
    <row r="3029" spans="1:27" ht="37.5" x14ac:dyDescent="0.3">
      <c r="A3029" s="11" t="s">
        <v>6789</v>
      </c>
      <c r="B3029" s="27" t="s">
        <v>11315</v>
      </c>
      <c r="M3029" s="22" t="str">
        <f t="shared" si="52"/>
        <v xml:space="preserve">TOYOTA : COASTER - 1HZ |  :  -  |  :  - </v>
      </c>
      <c r="N3029" s="12" t="s">
        <v>1008</v>
      </c>
      <c r="O3029" s="12"/>
      <c r="P3029" s="12"/>
      <c r="Q3029" s="12" t="s">
        <v>1679</v>
      </c>
      <c r="R3029" s="11"/>
      <c r="S3029" s="11"/>
      <c r="T3029" s="11" t="s">
        <v>2023</v>
      </c>
      <c r="U3029" s="11"/>
      <c r="V3029" s="11"/>
      <c r="W3029" s="27" t="s">
        <v>8910</v>
      </c>
      <c r="X3029" s="27"/>
      <c r="Y3029" s="27" t="s">
        <v>10036</v>
      </c>
      <c r="Z3029" s="27" t="s">
        <v>10036</v>
      </c>
      <c r="AA3029" s="27" t="s">
        <v>7257</v>
      </c>
    </row>
    <row r="3030" spans="1:27" x14ac:dyDescent="0.3">
      <c r="A3030" s="11" t="s">
        <v>6790</v>
      </c>
      <c r="B3030" s="27" t="s">
        <v>11330</v>
      </c>
      <c r="M3030" s="22" t="str">
        <f t="shared" si="52"/>
        <v xml:space="preserve">SUZUKI : VARIOS - VARIOS |  :  -  |  :  - </v>
      </c>
      <c r="N3030" s="12" t="s">
        <v>1010</v>
      </c>
      <c r="O3030" s="12"/>
      <c r="P3030" s="12"/>
      <c r="Q3030" s="12" t="s">
        <v>1021</v>
      </c>
      <c r="R3030" s="11"/>
      <c r="S3030" s="11"/>
      <c r="T3030" s="11" t="s">
        <v>1021</v>
      </c>
      <c r="U3030" s="11"/>
      <c r="V3030" s="11"/>
      <c r="W3030" s="27" t="s">
        <v>7989</v>
      </c>
      <c r="X3030" s="27"/>
      <c r="Y3030" s="27" t="s">
        <v>10037</v>
      </c>
      <c r="Z3030" s="27" t="s">
        <v>10037</v>
      </c>
      <c r="AA3030" s="27" t="s">
        <v>7275</v>
      </c>
    </row>
    <row r="3031" spans="1:27" x14ac:dyDescent="0.3">
      <c r="A3031" s="11" t="s">
        <v>6791</v>
      </c>
      <c r="B3031" s="27" t="s">
        <v>11315</v>
      </c>
      <c r="M3031" s="22" t="str">
        <f t="shared" si="52"/>
        <v xml:space="preserve">DODGE : VARIOS - VARIOS |  :  -  |  :  - </v>
      </c>
      <c r="N3031" s="12" t="s">
        <v>2265</v>
      </c>
      <c r="O3031" s="12"/>
      <c r="P3031" s="12"/>
      <c r="Q3031" s="12" t="s">
        <v>1021</v>
      </c>
      <c r="R3031" s="11"/>
      <c r="S3031" s="11"/>
      <c r="T3031" s="11" t="s">
        <v>1021</v>
      </c>
      <c r="U3031" s="11"/>
      <c r="V3031" s="11"/>
      <c r="W3031" s="27" t="s">
        <v>8911</v>
      </c>
      <c r="X3031" s="27"/>
      <c r="Y3031" s="27" t="s">
        <v>10038</v>
      </c>
      <c r="Z3031" s="27" t="s">
        <v>10038</v>
      </c>
      <c r="AA3031" s="27" t="s">
        <v>7441</v>
      </c>
    </row>
    <row r="3032" spans="1:27" ht="37.5" x14ac:dyDescent="0.3">
      <c r="A3032" s="11" t="s">
        <v>6792</v>
      </c>
      <c r="B3032" s="27" t="s">
        <v>11315</v>
      </c>
      <c r="M3032" s="22" t="str">
        <f t="shared" si="52"/>
        <v xml:space="preserve">DODGE : VARIOS - VARIOS |  :  -  |  :  - </v>
      </c>
      <c r="N3032" s="12" t="s">
        <v>2265</v>
      </c>
      <c r="O3032" s="12"/>
      <c r="P3032" s="12"/>
      <c r="Q3032" s="12" t="s">
        <v>1021</v>
      </c>
      <c r="R3032" s="11"/>
      <c r="S3032" s="11"/>
      <c r="T3032" s="11" t="s">
        <v>1021</v>
      </c>
      <c r="U3032" s="11"/>
      <c r="V3032" s="11"/>
      <c r="W3032" s="27" t="s">
        <v>8912</v>
      </c>
      <c r="X3032" s="27"/>
      <c r="Y3032" s="27" t="s">
        <v>10039</v>
      </c>
      <c r="Z3032" s="27" t="s">
        <v>10039</v>
      </c>
      <c r="AA3032" s="27" t="s">
        <v>7441</v>
      </c>
    </row>
    <row r="3033" spans="1:27" x14ac:dyDescent="0.3">
      <c r="A3033" s="11" t="s">
        <v>6793</v>
      </c>
      <c r="B3033" s="27" t="s">
        <v>11315</v>
      </c>
      <c r="M3033" s="22" t="str">
        <f t="shared" si="52"/>
        <v xml:space="preserve">DODGE : D500 - VARIOS |  :  -  |  :  - </v>
      </c>
      <c r="N3033" s="12" t="s">
        <v>2265</v>
      </c>
      <c r="O3033" s="12"/>
      <c r="P3033" s="12"/>
      <c r="Q3033" s="12" t="s">
        <v>11092</v>
      </c>
      <c r="R3033" s="11"/>
      <c r="S3033" s="11"/>
      <c r="T3033" s="11" t="s">
        <v>1021</v>
      </c>
      <c r="U3033" s="11"/>
      <c r="V3033" s="11"/>
      <c r="W3033" s="27" t="s">
        <v>8913</v>
      </c>
      <c r="X3033" s="27"/>
      <c r="Y3033" s="27" t="s">
        <v>10040</v>
      </c>
      <c r="Z3033" s="27" t="s">
        <v>10040</v>
      </c>
      <c r="AA3033" s="27" t="s">
        <v>7441</v>
      </c>
    </row>
    <row r="3034" spans="1:27" x14ac:dyDescent="0.3">
      <c r="A3034" s="11" t="s">
        <v>6794</v>
      </c>
      <c r="B3034" s="27" t="s">
        <v>11330</v>
      </c>
      <c r="M3034" s="22" t="str">
        <f t="shared" si="52"/>
        <v xml:space="preserve">MITSUBISHI : CANTER, ROSA - VARIOS | HYUNDAI :  -  |  :  - </v>
      </c>
      <c r="N3034" s="12" t="s">
        <v>1004</v>
      </c>
      <c r="O3034" s="12" t="s">
        <v>1002</v>
      </c>
      <c r="P3034" s="12"/>
      <c r="Q3034" s="12" t="s">
        <v>1642</v>
      </c>
      <c r="R3034" s="11"/>
      <c r="S3034" s="11"/>
      <c r="T3034" s="11" t="s">
        <v>1021</v>
      </c>
      <c r="U3034" s="11"/>
      <c r="V3034" s="11"/>
      <c r="W3034" s="27" t="s">
        <v>8914</v>
      </c>
      <c r="X3034" s="27"/>
      <c r="Y3034" s="27" t="s">
        <v>9850</v>
      </c>
      <c r="Z3034" s="27" t="s">
        <v>9850</v>
      </c>
      <c r="AA3034" s="27" t="s">
        <v>7190</v>
      </c>
    </row>
    <row r="3035" spans="1:27" x14ac:dyDescent="0.3">
      <c r="A3035" s="11" t="s">
        <v>6795</v>
      </c>
      <c r="B3035" s="27" t="s">
        <v>11315</v>
      </c>
      <c r="M3035" s="22" t="str">
        <f t="shared" si="52"/>
        <v xml:space="preserve">HINO : TRUCK, RANGER - VARIOS |  :  -  |  :  - </v>
      </c>
      <c r="N3035" s="12" t="s">
        <v>4039</v>
      </c>
      <c r="O3035" s="12"/>
      <c r="P3035" s="12"/>
      <c r="Q3035" s="12" t="s">
        <v>11093</v>
      </c>
      <c r="R3035" s="11"/>
      <c r="S3035" s="11"/>
      <c r="T3035" s="11" t="s">
        <v>1021</v>
      </c>
      <c r="U3035" s="11"/>
      <c r="V3035" s="11"/>
      <c r="W3035" s="27" t="s">
        <v>8915</v>
      </c>
      <c r="X3035" s="27"/>
      <c r="Y3035" s="27" t="s">
        <v>10041</v>
      </c>
      <c r="Z3035" s="27" t="s">
        <v>10041</v>
      </c>
      <c r="AA3035" s="27" t="s">
        <v>7441</v>
      </c>
    </row>
    <row r="3036" spans="1:27" ht="37.5" x14ac:dyDescent="0.3">
      <c r="A3036" s="11" t="s">
        <v>6796</v>
      </c>
      <c r="B3036" s="27" t="s">
        <v>11315</v>
      </c>
      <c r="M3036" s="22" t="str">
        <f t="shared" si="52"/>
        <v xml:space="preserve">HYUNDAI : PORTER - VARIOS |  :  -  |  :  - </v>
      </c>
      <c r="N3036" s="12" t="s">
        <v>1002</v>
      </c>
      <c r="O3036" s="12"/>
      <c r="P3036" s="12"/>
      <c r="Q3036" s="12" t="s">
        <v>1826</v>
      </c>
      <c r="R3036" s="11"/>
      <c r="S3036" s="11"/>
      <c r="T3036" s="11" t="s">
        <v>1021</v>
      </c>
      <c r="U3036" s="11"/>
      <c r="V3036" s="11"/>
      <c r="W3036" s="27" t="s">
        <v>8916</v>
      </c>
      <c r="X3036" s="27"/>
      <c r="Y3036" s="27" t="s">
        <v>10042</v>
      </c>
      <c r="Z3036" s="27" t="s">
        <v>10042</v>
      </c>
      <c r="AA3036" s="27" t="s">
        <v>7190</v>
      </c>
    </row>
    <row r="3037" spans="1:27" x14ac:dyDescent="0.3">
      <c r="A3037" s="11" t="s">
        <v>6797</v>
      </c>
      <c r="B3037" s="27" t="s">
        <v>11330</v>
      </c>
      <c r="M3037" s="22" t="str">
        <f t="shared" ref="M3037:M3100" si="53">CONCATENATE(N3037," : ",Q3037," - ",T3037," | ",O3037," : ",R3037," - ",U3037," | ",P3037," : ",S3037," - ",V3037)</f>
        <v xml:space="preserve">ISUZU : VARIOS - VARIOS |  :  -  |  :  - </v>
      </c>
      <c r="N3037" s="12" t="s">
        <v>1013</v>
      </c>
      <c r="O3037" s="12"/>
      <c r="P3037" s="12"/>
      <c r="Q3037" s="12" t="s">
        <v>1021</v>
      </c>
      <c r="R3037" s="11"/>
      <c r="S3037" s="11"/>
      <c r="T3037" s="11" t="s">
        <v>1021</v>
      </c>
      <c r="U3037" s="11"/>
      <c r="V3037" s="11"/>
      <c r="W3037" s="27" t="s">
        <v>8917</v>
      </c>
      <c r="X3037" s="27"/>
      <c r="Y3037" s="27" t="s">
        <v>10043</v>
      </c>
      <c r="Z3037" s="27" t="s">
        <v>10043</v>
      </c>
      <c r="AA3037" s="27" t="s">
        <v>7257</v>
      </c>
    </row>
    <row r="3038" spans="1:27" x14ac:dyDescent="0.3">
      <c r="A3038" s="11" t="s">
        <v>6798</v>
      </c>
      <c r="B3038" s="27" t="s">
        <v>11330</v>
      </c>
      <c r="M3038" s="22" t="str">
        <f t="shared" si="53"/>
        <v xml:space="preserve">FIAT : MINIVAN - VARIOS |  :  -  |  :  - </v>
      </c>
      <c r="N3038" s="12" t="s">
        <v>10548</v>
      </c>
      <c r="O3038" s="12"/>
      <c r="P3038" s="12"/>
      <c r="Q3038" s="12" t="s">
        <v>11094</v>
      </c>
      <c r="R3038" s="11"/>
      <c r="S3038" s="11"/>
      <c r="T3038" s="11" t="s">
        <v>1021</v>
      </c>
      <c r="U3038" s="11"/>
      <c r="V3038" s="11"/>
      <c r="W3038" s="27" t="s">
        <v>8918</v>
      </c>
      <c r="X3038" s="27"/>
      <c r="Y3038" s="27" t="s">
        <v>10044</v>
      </c>
      <c r="Z3038" s="27" t="s">
        <v>10044</v>
      </c>
      <c r="AA3038" s="27" t="s">
        <v>7275</v>
      </c>
    </row>
    <row r="3039" spans="1:27" x14ac:dyDescent="0.3">
      <c r="A3039" s="11" t="s">
        <v>6799</v>
      </c>
      <c r="B3039" s="27"/>
      <c r="M3039" s="22" t="str">
        <f t="shared" si="53"/>
        <v xml:space="preserve">VARIOS : VARIOS - VARIOS |  :  -  |  :  - </v>
      </c>
      <c r="N3039" s="12" t="s">
        <v>1021</v>
      </c>
      <c r="O3039" s="12"/>
      <c r="P3039" s="12"/>
      <c r="Q3039" s="12" t="s">
        <v>1021</v>
      </c>
      <c r="R3039" s="11"/>
      <c r="S3039" s="11"/>
      <c r="T3039" s="11" t="s">
        <v>1021</v>
      </c>
      <c r="U3039" s="11"/>
      <c r="V3039" s="11"/>
      <c r="W3039" s="27" t="s">
        <v>8919</v>
      </c>
      <c r="X3039" s="27"/>
      <c r="Y3039" s="27" t="s">
        <v>10045</v>
      </c>
      <c r="Z3039" s="27" t="s">
        <v>10045</v>
      </c>
      <c r="AA3039" s="27" t="s">
        <v>7441</v>
      </c>
    </row>
    <row r="3040" spans="1:27" ht="37.5" x14ac:dyDescent="0.3">
      <c r="A3040" s="11" t="s">
        <v>6800</v>
      </c>
      <c r="B3040" s="27" t="s">
        <v>11315</v>
      </c>
      <c r="M3040" s="22" t="str">
        <f t="shared" si="53"/>
        <v xml:space="preserve">CHINO : VARIOS - VARIOS |  :  -  |  :  - </v>
      </c>
      <c r="N3040" s="12" t="s">
        <v>10822</v>
      </c>
      <c r="O3040" s="12"/>
      <c r="P3040" s="12"/>
      <c r="Q3040" s="12" t="s">
        <v>1021</v>
      </c>
      <c r="R3040" s="11"/>
      <c r="S3040" s="11"/>
      <c r="T3040" s="11" t="s">
        <v>1021</v>
      </c>
      <c r="U3040" s="11"/>
      <c r="V3040" s="11"/>
      <c r="W3040" s="27" t="s">
        <v>8920</v>
      </c>
      <c r="X3040" s="27"/>
      <c r="Y3040" s="27" t="s">
        <v>10046</v>
      </c>
      <c r="Z3040" s="27" t="s">
        <v>10046</v>
      </c>
      <c r="AA3040" s="27" t="s">
        <v>7346</v>
      </c>
    </row>
    <row r="3041" spans="1:27" x14ac:dyDescent="0.3">
      <c r="A3041" s="11" t="s">
        <v>6801</v>
      </c>
      <c r="B3041" s="27" t="s">
        <v>11307</v>
      </c>
      <c r="M3041" s="22" t="str">
        <f t="shared" si="53"/>
        <v xml:space="preserve">VARIOS : VARIOS - VARIOS |  :  -  |  :  - </v>
      </c>
      <c r="N3041" s="12" t="s">
        <v>1021</v>
      </c>
      <c r="O3041" s="12"/>
      <c r="P3041" s="12"/>
      <c r="Q3041" s="12" t="s">
        <v>1021</v>
      </c>
      <c r="R3041" s="11"/>
      <c r="S3041" s="11"/>
      <c r="T3041" s="11" t="s">
        <v>1021</v>
      </c>
      <c r="U3041" s="11"/>
      <c r="V3041" s="11"/>
      <c r="W3041" s="27" t="s">
        <v>8921</v>
      </c>
      <c r="X3041" s="27"/>
      <c r="Y3041" s="27" t="s">
        <v>10047</v>
      </c>
      <c r="Z3041" s="27" t="s">
        <v>10047</v>
      </c>
      <c r="AA3041" s="27"/>
    </row>
    <row r="3042" spans="1:27" x14ac:dyDescent="0.3">
      <c r="A3042" s="11" t="s">
        <v>6802</v>
      </c>
      <c r="B3042" s="27" t="s">
        <v>11307</v>
      </c>
      <c r="M3042" s="22" t="str">
        <f t="shared" si="53"/>
        <v xml:space="preserve">VARIOS : VARIOS - VARIOS |  :  -  |  :  - </v>
      </c>
      <c r="N3042" s="12" t="s">
        <v>1021</v>
      </c>
      <c r="O3042" s="12"/>
      <c r="P3042" s="12"/>
      <c r="Q3042" s="12" t="s">
        <v>1021</v>
      </c>
      <c r="R3042" s="11"/>
      <c r="S3042" s="11"/>
      <c r="T3042" s="11" t="s">
        <v>1021</v>
      </c>
      <c r="U3042" s="11"/>
      <c r="V3042" s="11"/>
      <c r="W3042" s="27" t="s">
        <v>8922</v>
      </c>
      <c r="X3042" s="27"/>
      <c r="Y3042" s="27" t="s">
        <v>10048</v>
      </c>
      <c r="Z3042" s="27"/>
      <c r="AA3042" s="27"/>
    </row>
    <row r="3043" spans="1:27" x14ac:dyDescent="0.3">
      <c r="A3043" s="11" t="s">
        <v>6803</v>
      </c>
      <c r="B3043" s="27" t="s">
        <v>11307</v>
      </c>
      <c r="M3043" s="22" t="str">
        <f t="shared" si="53"/>
        <v xml:space="preserve">VARIOS : VARIOS - VARIOS |  :  -  |  :  - </v>
      </c>
      <c r="N3043" s="12" t="s">
        <v>1021</v>
      </c>
      <c r="O3043" s="12"/>
      <c r="P3043" s="12"/>
      <c r="Q3043" s="12" t="s">
        <v>1021</v>
      </c>
      <c r="R3043" s="11"/>
      <c r="S3043" s="11"/>
      <c r="T3043" s="11" t="s">
        <v>1021</v>
      </c>
      <c r="U3043" s="11"/>
      <c r="V3043" s="11"/>
      <c r="W3043" s="27" t="s">
        <v>8273</v>
      </c>
      <c r="X3043" s="27"/>
      <c r="Y3043" s="27" t="s">
        <v>10049</v>
      </c>
      <c r="Z3043" s="27" t="s">
        <v>10049</v>
      </c>
      <c r="AA3043" s="27"/>
    </row>
    <row r="3044" spans="1:27" x14ac:dyDescent="0.3">
      <c r="A3044" s="11" t="s">
        <v>6804</v>
      </c>
      <c r="B3044" s="27" t="s">
        <v>7527</v>
      </c>
      <c r="M3044" s="22" t="str">
        <f t="shared" si="53"/>
        <v xml:space="preserve">MITSUBISHI : CANTER, ROSA - 4D30,4D31,4D32,4D33, 4D31T | HYUNDAI :  -  |  :  - </v>
      </c>
      <c r="N3044" s="12" t="s">
        <v>1004</v>
      </c>
      <c r="O3044" s="12" t="s">
        <v>1002</v>
      </c>
      <c r="P3044" s="12"/>
      <c r="Q3044" s="12" t="s">
        <v>1642</v>
      </c>
      <c r="R3044" s="11"/>
      <c r="S3044" s="11"/>
      <c r="T3044" s="11" t="s">
        <v>11095</v>
      </c>
      <c r="U3044" s="11"/>
      <c r="V3044" s="11"/>
      <c r="W3044" s="27" t="s">
        <v>8390</v>
      </c>
      <c r="X3044" s="27"/>
      <c r="Y3044" s="27" t="s">
        <v>10050</v>
      </c>
      <c r="Z3044" s="27" t="s">
        <v>10050</v>
      </c>
      <c r="AA3044" s="27" t="s">
        <v>7543</v>
      </c>
    </row>
    <row r="3045" spans="1:27" x14ac:dyDescent="0.3">
      <c r="A3045" s="11" t="s">
        <v>6805</v>
      </c>
      <c r="B3045" s="27" t="s">
        <v>11357</v>
      </c>
      <c r="M3045" s="22" t="str">
        <f t="shared" si="53"/>
        <v xml:space="preserve">HYUNDAI : PORTER - VARIOS |  :  -  |  :  - </v>
      </c>
      <c r="N3045" s="12" t="s">
        <v>1002</v>
      </c>
      <c r="O3045" s="12"/>
      <c r="P3045" s="12"/>
      <c r="Q3045" s="12" t="s">
        <v>1826</v>
      </c>
      <c r="R3045" s="11"/>
      <c r="S3045" s="11"/>
      <c r="T3045" s="11" t="s">
        <v>1021</v>
      </c>
      <c r="U3045" s="11"/>
      <c r="V3045" s="11"/>
      <c r="W3045" s="27" t="s">
        <v>8923</v>
      </c>
      <c r="X3045" s="27"/>
      <c r="Y3045" s="27" t="s">
        <v>10051</v>
      </c>
      <c r="Z3045" s="27" t="s">
        <v>10421</v>
      </c>
      <c r="AA3045" s="27" t="s">
        <v>7190</v>
      </c>
    </row>
    <row r="3046" spans="1:27" x14ac:dyDescent="0.3">
      <c r="A3046" s="11" t="s">
        <v>6806</v>
      </c>
      <c r="B3046" s="27" t="s">
        <v>11300</v>
      </c>
      <c r="M3046" s="22" t="str">
        <f t="shared" si="53"/>
        <v xml:space="preserve">VARIOS : VARIOS - VARIOS |  :  -  |  :  - </v>
      </c>
      <c r="N3046" s="12" t="s">
        <v>1021</v>
      </c>
      <c r="O3046" s="12"/>
      <c r="P3046" s="12"/>
      <c r="Q3046" s="12" t="s">
        <v>1021</v>
      </c>
      <c r="R3046" s="11"/>
      <c r="S3046" s="11"/>
      <c r="T3046" s="11" t="s">
        <v>1021</v>
      </c>
      <c r="U3046" s="11"/>
      <c r="V3046" s="11"/>
      <c r="W3046" s="27" t="s">
        <v>8924</v>
      </c>
      <c r="X3046" s="27"/>
      <c r="Y3046" s="27" t="s">
        <v>10052</v>
      </c>
      <c r="Z3046" s="27"/>
      <c r="AA3046" s="27"/>
    </row>
    <row r="3047" spans="1:27" x14ac:dyDescent="0.3">
      <c r="A3047" s="11" t="s">
        <v>6807</v>
      </c>
      <c r="B3047" s="27" t="s">
        <v>11315</v>
      </c>
      <c r="M3047" s="22" t="str">
        <f t="shared" si="53"/>
        <v xml:space="preserve">TOYOTA : TERCEL - COROLLA |  :  -  |  :  - </v>
      </c>
      <c r="N3047" s="12" t="s">
        <v>1008</v>
      </c>
      <c r="O3047" s="12"/>
      <c r="P3047" s="12"/>
      <c r="Q3047" s="12" t="s">
        <v>2732</v>
      </c>
      <c r="R3047" s="11"/>
      <c r="S3047" s="11"/>
      <c r="T3047" s="11" t="s">
        <v>1682</v>
      </c>
      <c r="U3047" s="11"/>
      <c r="V3047" s="11"/>
      <c r="W3047" s="27" t="s">
        <v>7607</v>
      </c>
      <c r="X3047" s="27" t="s">
        <v>9130</v>
      </c>
      <c r="Y3047" s="27" t="s">
        <v>10053</v>
      </c>
      <c r="Z3047" s="27" t="s">
        <v>10053</v>
      </c>
      <c r="AA3047" s="27" t="s">
        <v>7544</v>
      </c>
    </row>
    <row r="3048" spans="1:27" x14ac:dyDescent="0.3">
      <c r="A3048" s="11" t="s">
        <v>6808</v>
      </c>
      <c r="B3048" s="27" t="s">
        <v>11307</v>
      </c>
      <c r="M3048" s="22" t="str">
        <f t="shared" si="53"/>
        <v xml:space="preserve">MITSUBISHI : VARIOS - VARIOS |  :  -  |  :  - </v>
      </c>
      <c r="N3048" s="12" t="s">
        <v>1004</v>
      </c>
      <c r="O3048" s="12"/>
      <c r="P3048" s="12"/>
      <c r="Q3048" s="12" t="s">
        <v>1021</v>
      </c>
      <c r="R3048" s="11"/>
      <c r="S3048" s="11"/>
      <c r="T3048" s="11" t="s">
        <v>1021</v>
      </c>
      <c r="U3048" s="11"/>
      <c r="V3048" s="11"/>
      <c r="W3048" s="27" t="s">
        <v>8508</v>
      </c>
      <c r="X3048" s="27" t="s">
        <v>9131</v>
      </c>
      <c r="Y3048" s="27" t="s">
        <v>10054</v>
      </c>
      <c r="Z3048" s="27" t="s">
        <v>10054</v>
      </c>
      <c r="AA3048" s="27" t="s">
        <v>7158</v>
      </c>
    </row>
    <row r="3049" spans="1:27" x14ac:dyDescent="0.3">
      <c r="A3049" s="11" t="s">
        <v>6809</v>
      </c>
      <c r="B3049" s="27" t="s">
        <v>11307</v>
      </c>
      <c r="M3049" s="22" t="str">
        <f t="shared" si="53"/>
        <v xml:space="preserve">TOYOTA : 5S, 4S, 3S - VARIOS |  :  -  |  :  - </v>
      </c>
      <c r="N3049" s="12" t="s">
        <v>1008</v>
      </c>
      <c r="O3049" s="12"/>
      <c r="P3049" s="12"/>
      <c r="Q3049" s="12" t="s">
        <v>11096</v>
      </c>
      <c r="R3049" s="11"/>
      <c r="S3049" s="11"/>
      <c r="T3049" s="11" t="s">
        <v>1021</v>
      </c>
      <c r="U3049" s="11"/>
      <c r="V3049" s="11"/>
      <c r="W3049" s="27" t="s">
        <v>7626</v>
      </c>
      <c r="X3049" s="27">
        <v>1516570010</v>
      </c>
      <c r="Y3049" s="27" t="s">
        <v>10055</v>
      </c>
      <c r="Z3049" s="27" t="s">
        <v>10055</v>
      </c>
      <c r="AA3049" s="27" t="s">
        <v>7158</v>
      </c>
    </row>
    <row r="3050" spans="1:27" x14ac:dyDescent="0.3">
      <c r="A3050" s="11" t="s">
        <v>6810</v>
      </c>
      <c r="B3050" s="27" t="s">
        <v>11315</v>
      </c>
      <c r="M3050" s="22" t="str">
        <f t="shared" si="53"/>
        <v xml:space="preserve">TOYOTA : HIACE, HILUX, STOUT - VARIOS |  :  -  |  :  - </v>
      </c>
      <c r="N3050" s="12" t="s">
        <v>1008</v>
      </c>
      <c r="O3050" s="12"/>
      <c r="P3050" s="12"/>
      <c r="Q3050" s="12" t="s">
        <v>11097</v>
      </c>
      <c r="R3050" s="11"/>
      <c r="S3050" s="11"/>
      <c r="T3050" s="11" t="s">
        <v>1021</v>
      </c>
      <c r="U3050" s="11"/>
      <c r="V3050" s="11"/>
      <c r="W3050" s="27" t="s">
        <v>7627</v>
      </c>
      <c r="X3050" s="27" t="s">
        <v>9132</v>
      </c>
      <c r="Y3050" s="27" t="s">
        <v>10056</v>
      </c>
      <c r="Z3050" s="27" t="s">
        <v>10056</v>
      </c>
      <c r="AA3050" s="27" t="s">
        <v>7545</v>
      </c>
    </row>
    <row r="3051" spans="1:27" x14ac:dyDescent="0.3">
      <c r="A3051" s="11" t="s">
        <v>6811</v>
      </c>
      <c r="B3051" s="27" t="s">
        <v>11307</v>
      </c>
      <c r="M3051" s="22" t="str">
        <f t="shared" si="53"/>
        <v xml:space="preserve">TOYOTA : HILUX - 3Y |  :  -  |  :  - </v>
      </c>
      <c r="N3051" s="12" t="s">
        <v>1008</v>
      </c>
      <c r="O3051" s="12"/>
      <c r="P3051" s="12"/>
      <c r="Q3051" s="12" t="s">
        <v>1792</v>
      </c>
      <c r="R3051" s="11"/>
      <c r="S3051" s="11"/>
      <c r="T3051" s="11" t="s">
        <v>11098</v>
      </c>
      <c r="U3051" s="11"/>
      <c r="V3051" s="11"/>
      <c r="W3051" s="27" t="s">
        <v>8141</v>
      </c>
      <c r="X3051" s="27" t="s">
        <v>9133</v>
      </c>
      <c r="Y3051" s="27" t="s">
        <v>10057</v>
      </c>
      <c r="Z3051" s="27" t="s">
        <v>10057</v>
      </c>
      <c r="AA3051" s="27" t="s">
        <v>7545</v>
      </c>
    </row>
    <row r="3052" spans="1:27" x14ac:dyDescent="0.3">
      <c r="A3052" s="11" t="s">
        <v>6812</v>
      </c>
      <c r="B3052" s="27" t="s">
        <v>11307</v>
      </c>
      <c r="M3052" s="22" t="str">
        <f t="shared" si="53"/>
        <v xml:space="preserve">TOYOTA : CORONA - LAND CRUISSER |  :  -  |  :  - </v>
      </c>
      <c r="N3052" s="12" t="s">
        <v>1008</v>
      </c>
      <c r="O3052" s="12"/>
      <c r="P3052" s="12"/>
      <c r="Q3052" s="12" t="s">
        <v>1695</v>
      </c>
      <c r="R3052" s="11"/>
      <c r="S3052" s="11"/>
      <c r="T3052" s="11" t="s">
        <v>11099</v>
      </c>
      <c r="U3052" s="11"/>
      <c r="V3052" s="11"/>
      <c r="W3052" s="27" t="s">
        <v>7635</v>
      </c>
      <c r="X3052" s="27" t="s">
        <v>9134</v>
      </c>
      <c r="Y3052" s="27" t="s">
        <v>10058</v>
      </c>
      <c r="Z3052" s="27" t="s">
        <v>10058</v>
      </c>
      <c r="AA3052" s="27" t="s">
        <v>7457</v>
      </c>
    </row>
    <row r="3053" spans="1:27" x14ac:dyDescent="0.3">
      <c r="A3053" s="11" t="s">
        <v>6813</v>
      </c>
      <c r="B3053" s="27" t="s">
        <v>11307</v>
      </c>
      <c r="M3053" s="22" t="str">
        <f t="shared" si="53"/>
        <v xml:space="preserve">TOYOTA : COROLLA - VARIOS |  :  -  |  :  - </v>
      </c>
      <c r="N3053" s="12" t="s">
        <v>1008</v>
      </c>
      <c r="O3053" s="12"/>
      <c r="P3053" s="12"/>
      <c r="Q3053" s="12" t="s">
        <v>1682</v>
      </c>
      <c r="R3053" s="11"/>
      <c r="S3053" s="11"/>
      <c r="T3053" s="11" t="s">
        <v>1021</v>
      </c>
      <c r="U3053" s="11"/>
      <c r="V3053" s="11"/>
      <c r="W3053" s="27" t="s">
        <v>8667</v>
      </c>
      <c r="X3053" s="27" t="s">
        <v>9135</v>
      </c>
      <c r="Y3053" s="27" t="s">
        <v>10059</v>
      </c>
      <c r="Z3053" s="27" t="s">
        <v>10059</v>
      </c>
      <c r="AA3053" s="27" t="s">
        <v>7457</v>
      </c>
    </row>
    <row r="3054" spans="1:27" x14ac:dyDescent="0.3">
      <c r="A3054" s="11" t="s">
        <v>6814</v>
      </c>
      <c r="B3054" s="27" t="s">
        <v>11300</v>
      </c>
      <c r="M3054" s="22" t="str">
        <f t="shared" si="53"/>
        <v xml:space="preserve">MITSUBISHI : VARIOS - 4G63-4G64 |  :  -  |  :  - </v>
      </c>
      <c r="N3054" s="12" t="s">
        <v>1004</v>
      </c>
      <c r="O3054" s="12"/>
      <c r="P3054" s="12"/>
      <c r="Q3054" s="12" t="s">
        <v>1021</v>
      </c>
      <c r="R3054" s="11"/>
      <c r="S3054" s="11"/>
      <c r="T3054" s="11" t="s">
        <v>11100</v>
      </c>
      <c r="U3054" s="11"/>
      <c r="V3054" s="11"/>
      <c r="W3054" s="27" t="s">
        <v>8925</v>
      </c>
      <c r="X3054" s="27" t="s">
        <v>9136</v>
      </c>
      <c r="Y3054" s="27" t="s">
        <v>10060</v>
      </c>
      <c r="Z3054" s="27" t="s">
        <v>10060</v>
      </c>
      <c r="AA3054" s="27" t="s">
        <v>7158</v>
      </c>
    </row>
    <row r="3055" spans="1:27" x14ac:dyDescent="0.3">
      <c r="A3055" s="11" t="s">
        <v>6815</v>
      </c>
      <c r="B3055" s="27" t="s">
        <v>11307</v>
      </c>
      <c r="M3055" s="22" t="str">
        <f t="shared" si="53"/>
        <v xml:space="preserve">TOYOTA : CALDINA - 5E-1C-2C |  :  -  |  :  - </v>
      </c>
      <c r="N3055" s="12" t="s">
        <v>1008</v>
      </c>
      <c r="O3055" s="12"/>
      <c r="P3055" s="12"/>
      <c r="Q3055" s="12" t="s">
        <v>10465</v>
      </c>
      <c r="R3055" s="11"/>
      <c r="S3055" s="11"/>
      <c r="T3055" s="11" t="s">
        <v>11101</v>
      </c>
      <c r="U3055" s="11"/>
      <c r="V3055" s="11"/>
      <c r="W3055" s="27" t="s">
        <v>7642</v>
      </c>
      <c r="X3055" s="27" t="s">
        <v>9137</v>
      </c>
      <c r="Y3055" s="27" t="s">
        <v>10061</v>
      </c>
      <c r="Z3055" s="27" t="s">
        <v>10061</v>
      </c>
      <c r="AA3055" s="27" t="s">
        <v>7158</v>
      </c>
    </row>
    <row r="3056" spans="1:27" x14ac:dyDescent="0.3">
      <c r="A3056" s="11" t="s">
        <v>6816</v>
      </c>
      <c r="B3056" s="27" t="s">
        <v>11307</v>
      </c>
      <c r="M3056" s="22" t="str">
        <f t="shared" si="53"/>
        <v xml:space="preserve">NISSAN : SUNNY - E13- E15 |  :  -  |  :  - </v>
      </c>
      <c r="N3056" s="12" t="s">
        <v>1003</v>
      </c>
      <c r="O3056" s="12"/>
      <c r="P3056" s="12"/>
      <c r="Q3056" s="12" t="s">
        <v>1619</v>
      </c>
      <c r="R3056" s="11"/>
      <c r="S3056" s="11"/>
      <c r="T3056" s="11" t="s">
        <v>11102</v>
      </c>
      <c r="U3056" s="11"/>
      <c r="V3056" s="11"/>
      <c r="W3056" s="27" t="s">
        <v>7768</v>
      </c>
      <c r="X3056" s="27" t="s">
        <v>9138</v>
      </c>
      <c r="Y3056" s="27" t="s">
        <v>10062</v>
      </c>
      <c r="Z3056" s="27" t="s">
        <v>10062</v>
      </c>
      <c r="AA3056" s="27" t="s">
        <v>7195</v>
      </c>
    </row>
    <row r="3057" spans="1:27" x14ac:dyDescent="0.3">
      <c r="A3057" s="11" t="s">
        <v>6817</v>
      </c>
      <c r="B3057" s="27" t="s">
        <v>11307</v>
      </c>
      <c r="M3057" s="22" t="str">
        <f t="shared" si="53"/>
        <v xml:space="preserve">TOYOTA : HILUX, HIACE - DYNA, COASTER |  :  -  |  :  - </v>
      </c>
      <c r="N3057" s="12" t="s">
        <v>1008</v>
      </c>
      <c r="O3057" s="12"/>
      <c r="P3057" s="12"/>
      <c r="Q3057" s="12" t="s">
        <v>1673</v>
      </c>
      <c r="R3057" s="11"/>
      <c r="S3057" s="11"/>
      <c r="T3057" s="11" t="s">
        <v>1835</v>
      </c>
      <c r="U3057" s="11"/>
      <c r="V3057" s="11"/>
      <c r="W3057" s="27" t="s">
        <v>7773</v>
      </c>
      <c r="X3057" s="27" t="s">
        <v>9139</v>
      </c>
      <c r="Y3057" s="27" t="s">
        <v>10063</v>
      </c>
      <c r="Z3057" s="27" t="s">
        <v>10063</v>
      </c>
      <c r="AA3057" s="27" t="s">
        <v>7184</v>
      </c>
    </row>
    <row r="3058" spans="1:27" x14ac:dyDescent="0.3">
      <c r="A3058" s="11" t="s">
        <v>6818</v>
      </c>
      <c r="B3058" s="27" t="s">
        <v>11307</v>
      </c>
      <c r="M3058" s="22" t="str">
        <f t="shared" si="53"/>
        <v xml:space="preserve">NISSAN : VARIOS - VARIOS |  :  -  |  :  - </v>
      </c>
      <c r="N3058" s="12" t="s">
        <v>1003</v>
      </c>
      <c r="O3058" s="12"/>
      <c r="P3058" s="12"/>
      <c r="Q3058" s="12" t="s">
        <v>1021</v>
      </c>
      <c r="R3058" s="11"/>
      <c r="S3058" s="11"/>
      <c r="T3058" s="11" t="s">
        <v>1021</v>
      </c>
      <c r="U3058" s="11"/>
      <c r="V3058" s="11"/>
      <c r="W3058" s="27" t="s">
        <v>7775</v>
      </c>
      <c r="X3058" s="27" t="s">
        <v>9140</v>
      </c>
      <c r="Y3058" s="27" t="s">
        <v>10064</v>
      </c>
      <c r="Z3058" s="27" t="s">
        <v>10064</v>
      </c>
      <c r="AA3058" s="27"/>
    </row>
    <row r="3059" spans="1:27" x14ac:dyDescent="0.3">
      <c r="A3059" s="11" t="s">
        <v>6819</v>
      </c>
      <c r="B3059" s="27" t="s">
        <v>11307</v>
      </c>
      <c r="M3059" s="22" t="str">
        <f t="shared" si="53"/>
        <v xml:space="preserve">NISSAN : SENTRA - B13 |  :  -  |  :  - </v>
      </c>
      <c r="N3059" s="12" t="s">
        <v>1003</v>
      </c>
      <c r="O3059" s="12"/>
      <c r="P3059" s="12"/>
      <c r="Q3059" s="12" t="s">
        <v>1623</v>
      </c>
      <c r="R3059" s="11"/>
      <c r="S3059" s="11"/>
      <c r="T3059" s="11" t="s">
        <v>11103</v>
      </c>
      <c r="U3059" s="11"/>
      <c r="V3059" s="11"/>
      <c r="W3059" s="27" t="s">
        <v>7779</v>
      </c>
      <c r="X3059" s="27" t="s">
        <v>9141</v>
      </c>
      <c r="Y3059" s="27" t="s">
        <v>10065</v>
      </c>
      <c r="Z3059" s="27" t="s">
        <v>10065</v>
      </c>
      <c r="AA3059" s="27" t="s">
        <v>7200</v>
      </c>
    </row>
    <row r="3060" spans="1:27" x14ac:dyDescent="0.3">
      <c r="A3060" s="11" t="s">
        <v>6820</v>
      </c>
      <c r="B3060" s="27" t="s">
        <v>11307</v>
      </c>
      <c r="M3060" s="22" t="str">
        <f t="shared" si="53"/>
        <v xml:space="preserve">NISSAN : VARIOS - CD17-CD20 |  :  - CD17,CD20 |  :  - </v>
      </c>
      <c r="N3060" s="12" t="s">
        <v>1003</v>
      </c>
      <c r="O3060" s="12"/>
      <c r="P3060" s="12"/>
      <c r="Q3060" s="12" t="s">
        <v>1021</v>
      </c>
      <c r="R3060" s="11"/>
      <c r="S3060" s="11"/>
      <c r="T3060" s="11" t="s">
        <v>11104</v>
      </c>
      <c r="U3060" s="11" t="s">
        <v>11105</v>
      </c>
      <c r="V3060" s="11"/>
      <c r="W3060" s="27" t="s">
        <v>7781</v>
      </c>
      <c r="X3060" s="27" t="s">
        <v>9142</v>
      </c>
      <c r="Y3060" s="27" t="s">
        <v>10066</v>
      </c>
      <c r="Z3060" s="27" t="s">
        <v>10066</v>
      </c>
      <c r="AA3060" s="27" t="s">
        <v>7222</v>
      </c>
    </row>
    <row r="3061" spans="1:27" x14ac:dyDescent="0.3">
      <c r="A3061" s="11" t="s">
        <v>6821</v>
      </c>
      <c r="B3061" s="27" t="s">
        <v>11307</v>
      </c>
      <c r="M3061" s="22" t="str">
        <f t="shared" si="53"/>
        <v xml:space="preserve">MITSUBISHI : FUSO - VARIOS |  :  -  |  :  - </v>
      </c>
      <c r="N3061" s="12" t="s">
        <v>1004</v>
      </c>
      <c r="O3061" s="12"/>
      <c r="P3061" s="12"/>
      <c r="Q3061" s="12" t="s">
        <v>1757</v>
      </c>
      <c r="R3061" s="11"/>
      <c r="S3061" s="11"/>
      <c r="T3061" s="11" t="s">
        <v>1021</v>
      </c>
      <c r="U3061" s="11"/>
      <c r="V3061" s="11"/>
      <c r="W3061" s="27" t="s">
        <v>7782</v>
      </c>
      <c r="X3061" s="27" t="s">
        <v>9143</v>
      </c>
      <c r="Y3061" s="27" t="s">
        <v>10067</v>
      </c>
      <c r="Z3061" s="27" t="s">
        <v>10067</v>
      </c>
      <c r="AA3061" s="27" t="s">
        <v>7184</v>
      </c>
    </row>
    <row r="3062" spans="1:27" x14ac:dyDescent="0.3">
      <c r="A3062" s="11" t="s">
        <v>6822</v>
      </c>
      <c r="B3062" s="27" t="s">
        <v>11307</v>
      </c>
      <c r="M3062" s="22" t="str">
        <f t="shared" si="53"/>
        <v xml:space="preserve">TOYOTA : COROLLA, TERCEL - 1N |  :  -  |  :  - </v>
      </c>
      <c r="N3062" s="12" t="s">
        <v>1008</v>
      </c>
      <c r="O3062" s="12"/>
      <c r="P3062" s="12"/>
      <c r="Q3062" s="12" t="s">
        <v>1850</v>
      </c>
      <c r="R3062" s="11"/>
      <c r="S3062" s="11"/>
      <c r="T3062" s="11" t="s">
        <v>2116</v>
      </c>
      <c r="U3062" s="11"/>
      <c r="V3062" s="11"/>
      <c r="W3062" s="27" t="s">
        <v>7786</v>
      </c>
      <c r="X3062" s="27" t="s">
        <v>9144</v>
      </c>
      <c r="Y3062" s="27" t="s">
        <v>10068</v>
      </c>
      <c r="Z3062" s="27" t="s">
        <v>10068</v>
      </c>
      <c r="AA3062" s="27" t="s">
        <v>7512</v>
      </c>
    </row>
    <row r="3063" spans="1:27" x14ac:dyDescent="0.3">
      <c r="A3063" s="11" t="s">
        <v>6823</v>
      </c>
      <c r="B3063" s="27" t="s">
        <v>11307</v>
      </c>
      <c r="M3063" s="22" t="str">
        <f t="shared" si="53"/>
        <v xml:space="preserve">TOYOTA : HIACE - VARIOS |  :  -  |  :  - </v>
      </c>
      <c r="N3063" s="12" t="s">
        <v>1008</v>
      </c>
      <c r="O3063" s="12"/>
      <c r="P3063" s="12"/>
      <c r="Q3063" s="12" t="s">
        <v>2720</v>
      </c>
      <c r="R3063" s="11"/>
      <c r="S3063" s="11"/>
      <c r="T3063" s="11" t="s">
        <v>1021</v>
      </c>
      <c r="U3063" s="11"/>
      <c r="V3063" s="11"/>
      <c r="W3063" s="27" t="s">
        <v>8217</v>
      </c>
      <c r="X3063" s="27" t="s">
        <v>9145</v>
      </c>
      <c r="Y3063" s="27" t="s">
        <v>10069</v>
      </c>
      <c r="Z3063" s="27" t="s">
        <v>10069</v>
      </c>
      <c r="AA3063" s="27" t="s">
        <v>7190</v>
      </c>
    </row>
    <row r="3064" spans="1:27" x14ac:dyDescent="0.3">
      <c r="A3064" s="11" t="s">
        <v>6824</v>
      </c>
      <c r="B3064" s="27" t="s">
        <v>11315</v>
      </c>
      <c r="M3064" s="22" t="str">
        <f t="shared" si="53"/>
        <v xml:space="preserve">TOYOTA : COASTER - VARIOS |  :  -  |  :  - </v>
      </c>
      <c r="N3064" s="12" t="s">
        <v>1008</v>
      </c>
      <c r="O3064" s="12"/>
      <c r="P3064" s="12"/>
      <c r="Q3064" s="12" t="s">
        <v>1679</v>
      </c>
      <c r="R3064" s="11"/>
      <c r="S3064" s="11"/>
      <c r="T3064" s="11" t="s">
        <v>1021</v>
      </c>
      <c r="U3064" s="11"/>
      <c r="V3064" s="11"/>
      <c r="W3064" s="27" t="s">
        <v>7789</v>
      </c>
      <c r="X3064" s="27" t="s">
        <v>9146</v>
      </c>
      <c r="Y3064" s="27" t="s">
        <v>10070</v>
      </c>
      <c r="Z3064" s="27" t="s">
        <v>10070</v>
      </c>
      <c r="AA3064" s="27" t="s">
        <v>7190</v>
      </c>
    </row>
    <row r="3065" spans="1:27" x14ac:dyDescent="0.3">
      <c r="A3065" s="11" t="s">
        <v>6825</v>
      </c>
      <c r="B3065" s="27" t="s">
        <v>11307</v>
      </c>
      <c r="M3065" s="22" t="str">
        <f t="shared" si="53"/>
        <v xml:space="preserve">TOYOTA : VARIOS - 2A, 4E, 3L, 3A, 4A, 5A |  :  -  |  :  - </v>
      </c>
      <c r="N3065" s="12" t="s">
        <v>1008</v>
      </c>
      <c r="O3065" s="12"/>
      <c r="P3065" s="12"/>
      <c r="Q3065" s="12" t="s">
        <v>1021</v>
      </c>
      <c r="R3065" s="11"/>
      <c r="S3065" s="11"/>
      <c r="T3065" s="11" t="s">
        <v>11106</v>
      </c>
      <c r="U3065" s="11"/>
      <c r="V3065" s="11"/>
      <c r="W3065" s="27" t="s">
        <v>7797</v>
      </c>
      <c r="X3065" s="27" t="s">
        <v>9147</v>
      </c>
      <c r="Y3065" s="27" t="s">
        <v>10071</v>
      </c>
      <c r="Z3065" s="27" t="s">
        <v>10071</v>
      </c>
      <c r="AA3065" s="27" t="s">
        <v>7199</v>
      </c>
    </row>
    <row r="3066" spans="1:27" x14ac:dyDescent="0.3">
      <c r="A3066" s="11" t="s">
        <v>6826</v>
      </c>
      <c r="B3066" s="27" t="s">
        <v>11307</v>
      </c>
      <c r="M3066" s="22" t="str">
        <f t="shared" si="53"/>
        <v xml:space="preserve">HYUNDAI : MIRAGE - VARIOS | MITSUBISHI :  -  |  :  - </v>
      </c>
      <c r="N3066" s="12" t="s">
        <v>1002</v>
      </c>
      <c r="O3066" s="12" t="s">
        <v>1004</v>
      </c>
      <c r="P3066" s="12"/>
      <c r="Q3066" s="12" t="s">
        <v>10757</v>
      </c>
      <c r="R3066" s="11"/>
      <c r="S3066" s="11"/>
      <c r="T3066" s="11" t="s">
        <v>1021</v>
      </c>
      <c r="U3066" s="11"/>
      <c r="V3066" s="11"/>
      <c r="W3066" s="27" t="s">
        <v>7809</v>
      </c>
      <c r="X3066" s="27" t="s">
        <v>9148</v>
      </c>
      <c r="Y3066" s="27" t="s">
        <v>10072</v>
      </c>
      <c r="Z3066" s="27" t="s">
        <v>10072</v>
      </c>
      <c r="AA3066" s="27" t="s">
        <v>7200</v>
      </c>
    </row>
    <row r="3067" spans="1:27" ht="37.5" x14ac:dyDescent="0.3">
      <c r="A3067" s="11" t="s">
        <v>6827</v>
      </c>
      <c r="B3067" s="27" t="s">
        <v>11315</v>
      </c>
      <c r="M3067" s="22" t="str">
        <f t="shared" si="53"/>
        <v xml:space="preserve">MITSUBISHI : VARIOS - L300 |  :  -  |  :  - </v>
      </c>
      <c r="N3067" s="12" t="s">
        <v>1004</v>
      </c>
      <c r="O3067" s="12"/>
      <c r="P3067" s="12"/>
      <c r="Q3067" s="12" t="s">
        <v>1021</v>
      </c>
      <c r="R3067" s="11"/>
      <c r="S3067" s="11"/>
      <c r="T3067" s="11" t="s">
        <v>10567</v>
      </c>
      <c r="U3067" s="11"/>
      <c r="V3067" s="11"/>
      <c r="W3067" s="27" t="s">
        <v>7814</v>
      </c>
      <c r="X3067" s="27" t="s">
        <v>9129</v>
      </c>
      <c r="Y3067" s="27" t="s">
        <v>10073</v>
      </c>
      <c r="Z3067" s="27" t="s">
        <v>10073</v>
      </c>
      <c r="AA3067" s="27" t="s">
        <v>7380</v>
      </c>
    </row>
    <row r="3068" spans="1:27" ht="37.5" x14ac:dyDescent="0.3">
      <c r="A3068" s="11" t="s">
        <v>6828</v>
      </c>
      <c r="B3068" s="27" t="s">
        <v>11315</v>
      </c>
      <c r="M3068" s="22" t="str">
        <f t="shared" si="53"/>
        <v xml:space="preserve">ISUZU : TROOPER - LUV |  :  -  |  :  - </v>
      </c>
      <c r="N3068" s="12" t="s">
        <v>1013</v>
      </c>
      <c r="O3068" s="12"/>
      <c r="P3068" s="12"/>
      <c r="Q3068" s="12" t="s">
        <v>10834</v>
      </c>
      <c r="R3068" s="11"/>
      <c r="S3068" s="11"/>
      <c r="T3068" s="11" t="s">
        <v>2984</v>
      </c>
      <c r="U3068" s="11"/>
      <c r="V3068" s="11"/>
      <c r="W3068" s="27" t="s">
        <v>8926</v>
      </c>
      <c r="X3068" s="27" t="s">
        <v>9149</v>
      </c>
      <c r="Y3068" s="27" t="s">
        <v>10074</v>
      </c>
      <c r="Z3068" s="27" t="s">
        <v>10074</v>
      </c>
      <c r="AA3068" s="27" t="s">
        <v>7537</v>
      </c>
    </row>
    <row r="3069" spans="1:27" x14ac:dyDescent="0.3">
      <c r="A3069" s="11" t="s">
        <v>6829</v>
      </c>
      <c r="B3069" s="27" t="s">
        <v>11307</v>
      </c>
      <c r="M3069" s="22" t="str">
        <f t="shared" si="53"/>
        <v xml:space="preserve">SUZUKI : FRONTIER - VARIOS |  :  -  |  :  - </v>
      </c>
      <c r="N3069" s="12" t="s">
        <v>1010</v>
      </c>
      <c r="O3069" s="12"/>
      <c r="P3069" s="12"/>
      <c r="Q3069" s="12" t="s">
        <v>11052</v>
      </c>
      <c r="R3069" s="11"/>
      <c r="S3069" s="11"/>
      <c r="T3069" s="11" t="s">
        <v>1021</v>
      </c>
      <c r="U3069" s="11"/>
      <c r="V3069" s="11"/>
      <c r="W3069" s="27" t="s">
        <v>7819</v>
      </c>
      <c r="X3069" s="27" t="s">
        <v>9150</v>
      </c>
      <c r="Y3069" s="27" t="s">
        <v>10075</v>
      </c>
      <c r="Z3069" s="27" t="s">
        <v>10075</v>
      </c>
      <c r="AA3069" s="27" t="s">
        <v>7181</v>
      </c>
    </row>
    <row r="3070" spans="1:27" x14ac:dyDescent="0.3">
      <c r="A3070" s="11" t="s">
        <v>6830</v>
      </c>
      <c r="B3070" s="27" t="s">
        <v>11307</v>
      </c>
      <c r="M3070" s="22" t="str">
        <f t="shared" si="53"/>
        <v xml:space="preserve">NISSAN : E13 - VARIOS |  :  -  |  :  - </v>
      </c>
      <c r="N3070" s="12" t="s">
        <v>1003</v>
      </c>
      <c r="O3070" s="12"/>
      <c r="P3070" s="12"/>
      <c r="Q3070" s="12" t="s">
        <v>11107</v>
      </c>
      <c r="R3070" s="11"/>
      <c r="S3070" s="11"/>
      <c r="T3070" s="11" t="s">
        <v>1021</v>
      </c>
      <c r="U3070" s="11"/>
      <c r="V3070" s="11"/>
      <c r="W3070" s="27" t="s">
        <v>7822</v>
      </c>
      <c r="X3070" s="27" t="s">
        <v>9151</v>
      </c>
      <c r="Y3070" s="27" t="s">
        <v>10076</v>
      </c>
      <c r="Z3070" s="27" t="s">
        <v>10076</v>
      </c>
      <c r="AA3070" s="27" t="s">
        <v>7195</v>
      </c>
    </row>
    <row r="3071" spans="1:27" x14ac:dyDescent="0.3">
      <c r="A3071" s="11" t="s">
        <v>6831</v>
      </c>
      <c r="B3071" s="27" t="s">
        <v>11307</v>
      </c>
      <c r="M3071" s="22" t="str">
        <f t="shared" si="53"/>
        <v xml:space="preserve">TOYOTA : COASTER - DYNA |  :  -  |  :  - </v>
      </c>
      <c r="N3071" s="12" t="s">
        <v>1008</v>
      </c>
      <c r="O3071" s="12"/>
      <c r="P3071" s="12"/>
      <c r="Q3071" s="12" t="s">
        <v>1679</v>
      </c>
      <c r="R3071" s="11"/>
      <c r="S3071" s="11"/>
      <c r="T3071" s="11" t="s">
        <v>2986</v>
      </c>
      <c r="U3071" s="11"/>
      <c r="V3071" s="11"/>
      <c r="W3071" s="27" t="s">
        <v>7823</v>
      </c>
      <c r="X3071" s="27" t="s">
        <v>9152</v>
      </c>
      <c r="Y3071" s="27" t="s">
        <v>10077</v>
      </c>
      <c r="Z3071" s="27" t="s">
        <v>10077</v>
      </c>
      <c r="AA3071" s="27" t="s">
        <v>7546</v>
      </c>
    </row>
    <row r="3072" spans="1:27" x14ac:dyDescent="0.3">
      <c r="A3072" s="11" t="s">
        <v>6832</v>
      </c>
      <c r="B3072" s="27" t="s">
        <v>11300</v>
      </c>
      <c r="M3072" s="22" t="str">
        <f t="shared" si="53"/>
        <v xml:space="preserve">NISSAN : VARIOS - VARIOS |  :  -  |  :  - </v>
      </c>
      <c r="N3072" s="12" t="s">
        <v>1003</v>
      </c>
      <c r="O3072" s="12"/>
      <c r="P3072" s="12"/>
      <c r="Q3072" s="12" t="s">
        <v>1021</v>
      </c>
      <c r="R3072" s="11"/>
      <c r="S3072" s="11"/>
      <c r="T3072" s="11" t="s">
        <v>1021</v>
      </c>
      <c r="U3072" s="11"/>
      <c r="V3072" s="11"/>
      <c r="W3072" s="27" t="s">
        <v>8237</v>
      </c>
      <c r="X3072" s="27" t="s">
        <v>9153</v>
      </c>
      <c r="Y3072" s="27" t="s">
        <v>10078</v>
      </c>
      <c r="Z3072" s="27" t="s">
        <v>10078</v>
      </c>
      <c r="AA3072" s="27" t="s">
        <v>7547</v>
      </c>
    </row>
    <row r="3073" spans="1:27" x14ac:dyDescent="0.3">
      <c r="A3073" s="11" t="s">
        <v>6833</v>
      </c>
      <c r="B3073" s="27" t="s">
        <v>11307</v>
      </c>
      <c r="M3073" s="22" t="str">
        <f t="shared" si="53"/>
        <v xml:space="preserve">MITSUBISHI : MONTERO - MIRAGE, PAJERO |  :  -  |  :  - </v>
      </c>
      <c r="N3073" s="12" t="s">
        <v>1004</v>
      </c>
      <c r="O3073" s="12"/>
      <c r="P3073" s="12"/>
      <c r="Q3073" s="12" t="s">
        <v>1615</v>
      </c>
      <c r="R3073" s="11"/>
      <c r="S3073" s="11"/>
      <c r="T3073" s="11" t="s">
        <v>11108</v>
      </c>
      <c r="U3073" s="11"/>
      <c r="V3073" s="11"/>
      <c r="W3073" s="27" t="s">
        <v>7826</v>
      </c>
      <c r="X3073" s="27" t="s">
        <v>9154</v>
      </c>
      <c r="Y3073" s="27" t="s">
        <v>10079</v>
      </c>
      <c r="Z3073" s="27" t="s">
        <v>10079</v>
      </c>
      <c r="AA3073" s="27" t="s">
        <v>7195</v>
      </c>
    </row>
    <row r="3074" spans="1:27" x14ac:dyDescent="0.3">
      <c r="A3074" s="11" t="s">
        <v>6834</v>
      </c>
      <c r="B3074" s="27" t="s">
        <v>11300</v>
      </c>
      <c r="M3074" s="22" t="str">
        <f t="shared" si="53"/>
        <v xml:space="preserve">TOYOTA : VARIOS - VARIOS |  :  -  |  :  - </v>
      </c>
      <c r="N3074" s="12" t="s">
        <v>1008</v>
      </c>
      <c r="O3074" s="12"/>
      <c r="P3074" s="12"/>
      <c r="Q3074" s="12" t="s">
        <v>1021</v>
      </c>
      <c r="R3074" s="11"/>
      <c r="S3074" s="11"/>
      <c r="T3074" s="11" t="s">
        <v>1021</v>
      </c>
      <c r="U3074" s="11"/>
      <c r="V3074" s="11"/>
      <c r="W3074" s="27" t="s">
        <v>7830</v>
      </c>
      <c r="X3074" s="27" t="s">
        <v>9155</v>
      </c>
      <c r="Y3074" s="27" t="s">
        <v>10080</v>
      </c>
      <c r="Z3074" s="27" t="s">
        <v>10080</v>
      </c>
      <c r="AA3074" s="27" t="s">
        <v>7440</v>
      </c>
    </row>
    <row r="3075" spans="1:27" x14ac:dyDescent="0.3">
      <c r="A3075" s="11" t="s">
        <v>6835</v>
      </c>
      <c r="B3075" s="27" t="s">
        <v>11306</v>
      </c>
      <c r="M3075" s="22" t="str">
        <f t="shared" si="53"/>
        <v xml:space="preserve">TOYOTA : VARIOS - 1S, 2E, 1C, 2C 3L |  :  -  |  :  - </v>
      </c>
      <c r="N3075" s="12" t="s">
        <v>1008</v>
      </c>
      <c r="O3075" s="12"/>
      <c r="P3075" s="12"/>
      <c r="Q3075" s="12" t="s">
        <v>1021</v>
      </c>
      <c r="R3075" s="11"/>
      <c r="S3075" s="11"/>
      <c r="T3075" s="11" t="s">
        <v>11109</v>
      </c>
      <c r="U3075" s="11"/>
      <c r="V3075" s="11"/>
      <c r="W3075" s="27" t="s">
        <v>7832</v>
      </c>
      <c r="X3075" s="27" t="s">
        <v>9156</v>
      </c>
      <c r="Y3075" s="27" t="s">
        <v>10081</v>
      </c>
      <c r="Z3075" s="27" t="s">
        <v>10081</v>
      </c>
      <c r="AA3075" s="27" t="s">
        <v>7199</v>
      </c>
    </row>
    <row r="3076" spans="1:27" x14ac:dyDescent="0.3">
      <c r="A3076" s="11" t="s">
        <v>6836</v>
      </c>
      <c r="B3076" s="27" t="s">
        <v>11315</v>
      </c>
      <c r="M3076" s="22" t="str">
        <f t="shared" si="53"/>
        <v xml:space="preserve">TOYOTA : SUPRA - VARIOS |  :  -  |  :  - </v>
      </c>
      <c r="N3076" s="12" t="s">
        <v>1008</v>
      </c>
      <c r="O3076" s="12"/>
      <c r="P3076" s="12"/>
      <c r="Q3076" s="12" t="s">
        <v>11110</v>
      </c>
      <c r="R3076" s="11"/>
      <c r="S3076" s="11"/>
      <c r="T3076" s="11" t="s">
        <v>1021</v>
      </c>
      <c r="U3076" s="11"/>
      <c r="V3076" s="11"/>
      <c r="W3076" s="27" t="s">
        <v>8927</v>
      </c>
      <c r="X3076" s="27" t="s">
        <v>9157</v>
      </c>
      <c r="Y3076" s="27" t="s">
        <v>10082</v>
      </c>
      <c r="Z3076" s="27" t="s">
        <v>10082</v>
      </c>
      <c r="AA3076" s="27" t="s">
        <v>7236</v>
      </c>
    </row>
    <row r="3077" spans="1:27" x14ac:dyDescent="0.3">
      <c r="A3077" s="11" t="s">
        <v>6837</v>
      </c>
      <c r="B3077" s="27" t="s">
        <v>11315</v>
      </c>
      <c r="M3077" s="22" t="str">
        <f t="shared" si="53"/>
        <v xml:space="preserve">TOYOTA : STOUT - VARIOS |  :  -  |  :  - </v>
      </c>
      <c r="N3077" s="12" t="s">
        <v>1008</v>
      </c>
      <c r="O3077" s="12"/>
      <c r="P3077" s="12"/>
      <c r="Q3077" s="12" t="s">
        <v>11111</v>
      </c>
      <c r="R3077" s="11"/>
      <c r="S3077" s="11"/>
      <c r="T3077" s="11" t="s">
        <v>1021</v>
      </c>
      <c r="U3077" s="11"/>
      <c r="V3077" s="11"/>
      <c r="W3077" s="27" t="s">
        <v>7842</v>
      </c>
      <c r="X3077" s="27" t="s">
        <v>9158</v>
      </c>
      <c r="Y3077" s="27" t="s">
        <v>10083</v>
      </c>
      <c r="Z3077" s="27" t="s">
        <v>10083</v>
      </c>
      <c r="AA3077" s="27" t="s">
        <v>7413</v>
      </c>
    </row>
    <row r="3078" spans="1:27" x14ac:dyDescent="0.3">
      <c r="A3078" s="11" t="s">
        <v>6838</v>
      </c>
      <c r="B3078" s="27" t="s">
        <v>11315</v>
      </c>
      <c r="M3078" s="22" t="str">
        <f t="shared" si="53"/>
        <v xml:space="preserve">TOYOTA : HILUX - LAND CRUISER |  :  -  |  :  - </v>
      </c>
      <c r="N3078" s="12" t="s">
        <v>1008</v>
      </c>
      <c r="O3078" s="12"/>
      <c r="P3078" s="12"/>
      <c r="Q3078" s="12" t="s">
        <v>1792</v>
      </c>
      <c r="R3078" s="11"/>
      <c r="S3078" s="11"/>
      <c r="T3078" s="11" t="s">
        <v>1678</v>
      </c>
      <c r="U3078" s="11"/>
      <c r="V3078" s="11"/>
      <c r="W3078" s="27" t="s">
        <v>7843</v>
      </c>
      <c r="X3078" s="27" t="s">
        <v>9159</v>
      </c>
      <c r="Y3078" s="27" t="s">
        <v>10084</v>
      </c>
      <c r="Z3078" s="27" t="s">
        <v>10084</v>
      </c>
      <c r="AA3078" s="27" t="s">
        <v>7235</v>
      </c>
    </row>
    <row r="3079" spans="1:27" x14ac:dyDescent="0.3">
      <c r="A3079" s="11" t="s">
        <v>6839</v>
      </c>
      <c r="B3079" s="27" t="s">
        <v>11307</v>
      </c>
      <c r="M3079" s="22" t="str">
        <f t="shared" si="53"/>
        <v xml:space="preserve">NISSAN : CA18, GA16 - CD20 |  :  -  |  :  - </v>
      </c>
      <c r="N3079" s="12" t="s">
        <v>1003</v>
      </c>
      <c r="O3079" s="12"/>
      <c r="P3079" s="12"/>
      <c r="Q3079" s="12" t="s">
        <v>11112</v>
      </c>
      <c r="R3079" s="11"/>
      <c r="S3079" s="11"/>
      <c r="T3079" s="11" t="s">
        <v>1975</v>
      </c>
      <c r="U3079" s="11"/>
      <c r="V3079" s="11"/>
      <c r="W3079" s="27" t="s">
        <v>7854</v>
      </c>
      <c r="X3079" s="27"/>
      <c r="Y3079" s="27" t="s">
        <v>10085</v>
      </c>
      <c r="Z3079" s="27" t="s">
        <v>10422</v>
      </c>
      <c r="AA3079" s="27" t="s">
        <v>7195</v>
      </c>
    </row>
    <row r="3080" spans="1:27" ht="37.5" x14ac:dyDescent="0.3">
      <c r="A3080" s="11" t="s">
        <v>6840</v>
      </c>
      <c r="B3080" s="27" t="s">
        <v>11307</v>
      </c>
      <c r="M3080" s="22" t="str">
        <f t="shared" si="53"/>
        <v xml:space="preserve">MITSUBISHI : FUSO - CANTER |  :  -  |  :  - </v>
      </c>
      <c r="N3080" s="12" t="s">
        <v>1004</v>
      </c>
      <c r="O3080" s="12"/>
      <c r="P3080" s="12"/>
      <c r="Q3080" s="12" t="s">
        <v>1757</v>
      </c>
      <c r="R3080" s="11"/>
      <c r="S3080" s="11"/>
      <c r="T3080" s="11" t="s">
        <v>1633</v>
      </c>
      <c r="U3080" s="11"/>
      <c r="V3080" s="11"/>
      <c r="W3080" s="27" t="s">
        <v>8808</v>
      </c>
      <c r="X3080" s="27" t="s">
        <v>9160</v>
      </c>
      <c r="Y3080" s="27" t="s">
        <v>10086</v>
      </c>
      <c r="Z3080" s="27" t="s">
        <v>10086</v>
      </c>
      <c r="AA3080" s="27" t="s">
        <v>7548</v>
      </c>
    </row>
    <row r="3081" spans="1:27" x14ac:dyDescent="0.3">
      <c r="A3081" s="11" t="s">
        <v>6841</v>
      </c>
      <c r="B3081" s="27" t="s">
        <v>11307</v>
      </c>
      <c r="M3081" s="22" t="str">
        <f t="shared" si="53"/>
        <v xml:space="preserve">NISSAN : CARAVAN - TD23-25-27 |  :  -  |  :  - </v>
      </c>
      <c r="N3081" s="12" t="s">
        <v>1003</v>
      </c>
      <c r="O3081" s="12"/>
      <c r="P3081" s="12"/>
      <c r="Q3081" s="12" t="s">
        <v>2778</v>
      </c>
      <c r="R3081" s="11"/>
      <c r="S3081" s="11"/>
      <c r="T3081" s="11" t="s">
        <v>11113</v>
      </c>
      <c r="U3081" s="11"/>
      <c r="V3081" s="11"/>
      <c r="W3081" s="27" t="s">
        <v>7871</v>
      </c>
      <c r="X3081" s="27" t="s">
        <v>9161</v>
      </c>
      <c r="Y3081" s="27" t="s">
        <v>10087</v>
      </c>
      <c r="Z3081" s="27" t="s">
        <v>10087</v>
      </c>
      <c r="AA3081" s="27" t="s">
        <v>7235</v>
      </c>
    </row>
    <row r="3082" spans="1:27" x14ac:dyDescent="0.3">
      <c r="A3082" s="11" t="s">
        <v>6842</v>
      </c>
      <c r="B3082" s="27" t="s">
        <v>11315</v>
      </c>
      <c r="M3082" s="22" t="str">
        <f t="shared" si="53"/>
        <v xml:space="preserve">MITSUBISHI : VARIOS - VARIOS |  :  -  |  :  - </v>
      </c>
      <c r="N3082" s="12" t="s">
        <v>1004</v>
      </c>
      <c r="O3082" s="12"/>
      <c r="P3082" s="12"/>
      <c r="Q3082" s="12" t="s">
        <v>1021</v>
      </c>
      <c r="R3082" s="11"/>
      <c r="S3082" s="11"/>
      <c r="T3082" s="11" t="s">
        <v>1021</v>
      </c>
      <c r="U3082" s="11"/>
      <c r="V3082" s="11"/>
      <c r="W3082" s="27" t="s">
        <v>7887</v>
      </c>
      <c r="X3082" s="27" t="s">
        <v>9162</v>
      </c>
      <c r="Y3082" s="27" t="s">
        <v>10088</v>
      </c>
      <c r="Z3082" s="27" t="s">
        <v>10088</v>
      </c>
      <c r="AA3082" s="27" t="s">
        <v>7549</v>
      </c>
    </row>
    <row r="3083" spans="1:27" x14ac:dyDescent="0.3">
      <c r="A3083" s="11" t="s">
        <v>6843</v>
      </c>
      <c r="B3083" s="27" t="s">
        <v>11315</v>
      </c>
      <c r="M3083" s="22" t="str">
        <f t="shared" si="53"/>
        <v xml:space="preserve">NISSAN : VARIOS - ED33, H20, Z22 |  :  -  |  :  - </v>
      </c>
      <c r="N3083" s="12" t="s">
        <v>1003</v>
      </c>
      <c r="O3083" s="12"/>
      <c r="P3083" s="12"/>
      <c r="Q3083" s="12" t="s">
        <v>1021</v>
      </c>
      <c r="R3083" s="11"/>
      <c r="S3083" s="11"/>
      <c r="T3083" s="11" t="s">
        <v>11114</v>
      </c>
      <c r="U3083" s="11"/>
      <c r="V3083" s="11"/>
      <c r="W3083" s="27" t="s">
        <v>7888</v>
      </c>
      <c r="X3083" s="27" t="s">
        <v>9163</v>
      </c>
      <c r="Y3083" s="27" t="s">
        <v>10089</v>
      </c>
      <c r="Z3083" s="27" t="s">
        <v>10089</v>
      </c>
      <c r="AA3083" s="27" t="s">
        <v>7235</v>
      </c>
    </row>
    <row r="3084" spans="1:27" x14ac:dyDescent="0.3">
      <c r="A3084" s="11" t="s">
        <v>6844</v>
      </c>
      <c r="B3084" s="27" t="s">
        <v>11315</v>
      </c>
      <c r="M3084" s="22" t="str">
        <f t="shared" si="53"/>
        <v xml:space="preserve">NISSAN : SUNNY - E15 |  :  -  |  :  - </v>
      </c>
      <c r="N3084" s="12" t="s">
        <v>1003</v>
      </c>
      <c r="O3084" s="12"/>
      <c r="P3084" s="12"/>
      <c r="Q3084" s="12" t="s">
        <v>1619</v>
      </c>
      <c r="R3084" s="11"/>
      <c r="S3084" s="11"/>
      <c r="T3084" s="11" t="s">
        <v>1974</v>
      </c>
      <c r="U3084" s="11"/>
      <c r="V3084" s="11"/>
      <c r="W3084" s="27" t="s">
        <v>8870</v>
      </c>
      <c r="X3084" s="27" t="s">
        <v>9164</v>
      </c>
      <c r="Y3084" s="27" t="s">
        <v>10090</v>
      </c>
      <c r="Z3084" s="27" t="s">
        <v>10090</v>
      </c>
      <c r="AA3084" s="27" t="s">
        <v>7190</v>
      </c>
    </row>
    <row r="3085" spans="1:27" x14ac:dyDescent="0.3">
      <c r="A3085" s="11" t="s">
        <v>6845</v>
      </c>
      <c r="B3085" s="27" t="s">
        <v>11307</v>
      </c>
      <c r="M3085" s="22" t="str">
        <f t="shared" si="53"/>
        <v xml:space="preserve">MITSUBISHI : VARIOS - L300 |  :  -  |  :  - </v>
      </c>
      <c r="N3085" s="12" t="s">
        <v>1004</v>
      </c>
      <c r="O3085" s="12"/>
      <c r="P3085" s="12"/>
      <c r="Q3085" s="12" t="s">
        <v>1021</v>
      </c>
      <c r="R3085" s="11"/>
      <c r="S3085" s="11"/>
      <c r="T3085" s="11" t="s">
        <v>10567</v>
      </c>
      <c r="U3085" s="11"/>
      <c r="V3085" s="11"/>
      <c r="W3085" s="27" t="s">
        <v>7892</v>
      </c>
      <c r="X3085" s="27" t="s">
        <v>9165</v>
      </c>
      <c r="Y3085" s="27" t="s">
        <v>10091</v>
      </c>
      <c r="Z3085" s="27" t="s">
        <v>10091</v>
      </c>
      <c r="AA3085" s="27" t="s">
        <v>7195</v>
      </c>
    </row>
    <row r="3086" spans="1:27" x14ac:dyDescent="0.3">
      <c r="A3086" s="11" t="s">
        <v>6846</v>
      </c>
      <c r="B3086" s="27"/>
      <c r="M3086" s="22" t="str">
        <f t="shared" si="53"/>
        <v xml:space="preserve">MITSUBISHI : MONTERO - L300 |  :  -  |  :  - </v>
      </c>
      <c r="N3086" s="12" t="s">
        <v>1004</v>
      </c>
      <c r="O3086" s="12"/>
      <c r="P3086" s="12"/>
      <c r="Q3086" s="12" t="s">
        <v>1615</v>
      </c>
      <c r="R3086" s="11"/>
      <c r="S3086" s="11"/>
      <c r="T3086" s="11" t="s">
        <v>10567</v>
      </c>
      <c r="U3086" s="11"/>
      <c r="V3086" s="11"/>
      <c r="W3086" s="27" t="s">
        <v>8278</v>
      </c>
      <c r="X3086" s="27" t="s">
        <v>9166</v>
      </c>
      <c r="Y3086" s="27" t="s">
        <v>10092</v>
      </c>
      <c r="Z3086" s="27" t="s">
        <v>10092</v>
      </c>
      <c r="AA3086" s="27" t="s">
        <v>7203</v>
      </c>
    </row>
    <row r="3087" spans="1:27" x14ac:dyDescent="0.3">
      <c r="A3087" s="11" t="s">
        <v>6847</v>
      </c>
      <c r="B3087" s="27" t="s">
        <v>11315</v>
      </c>
      <c r="M3087" s="22" t="str">
        <f t="shared" si="53"/>
        <v xml:space="preserve">TOYOTA : ACE, STOUT - YK110 |  :  -  |  :  - </v>
      </c>
      <c r="N3087" s="12" t="s">
        <v>1008</v>
      </c>
      <c r="O3087" s="12"/>
      <c r="P3087" s="12"/>
      <c r="Q3087" s="12" t="s">
        <v>11115</v>
      </c>
      <c r="R3087" s="11"/>
      <c r="S3087" s="11"/>
      <c r="T3087" s="11" t="s">
        <v>11116</v>
      </c>
      <c r="U3087" s="11"/>
      <c r="V3087" s="11"/>
      <c r="W3087" s="27" t="s">
        <v>8928</v>
      </c>
      <c r="X3087" s="27" t="s">
        <v>9167</v>
      </c>
      <c r="Y3087" s="27" t="s">
        <v>10093</v>
      </c>
      <c r="Z3087" s="27" t="s">
        <v>10093</v>
      </c>
      <c r="AA3087" s="27" t="s">
        <v>7257</v>
      </c>
    </row>
    <row r="3088" spans="1:27" x14ac:dyDescent="0.3">
      <c r="A3088" s="11" t="s">
        <v>6848</v>
      </c>
      <c r="B3088" s="27" t="s">
        <v>11307</v>
      </c>
      <c r="M3088" s="22" t="str">
        <f t="shared" si="53"/>
        <v xml:space="preserve">MITSUBISHI : FUSO, CANTER, ROSA - VARIOS |  :  -  |  :  - </v>
      </c>
      <c r="N3088" s="12" t="s">
        <v>1004</v>
      </c>
      <c r="O3088" s="12"/>
      <c r="P3088" s="12"/>
      <c r="Q3088" s="12" t="s">
        <v>10791</v>
      </c>
      <c r="R3088" s="11"/>
      <c r="S3088" s="11"/>
      <c r="T3088" s="11" t="s">
        <v>1021</v>
      </c>
      <c r="U3088" s="11"/>
      <c r="V3088" s="11"/>
      <c r="W3088" s="27" t="s">
        <v>8251</v>
      </c>
      <c r="X3088" s="27" t="s">
        <v>9168</v>
      </c>
      <c r="Y3088" s="27" t="s">
        <v>10094</v>
      </c>
      <c r="Z3088" s="27" t="s">
        <v>10094</v>
      </c>
      <c r="AA3088" s="27" t="s">
        <v>7413</v>
      </c>
    </row>
    <row r="3089" spans="1:27" x14ac:dyDescent="0.3">
      <c r="A3089" s="11" t="s">
        <v>6849</v>
      </c>
      <c r="B3089" s="27" t="s">
        <v>11307</v>
      </c>
      <c r="M3089" s="22" t="str">
        <f t="shared" si="53"/>
        <v xml:space="preserve">NISSAN : VARIOS - LD20, ZD20 |  :  -  |  :  - </v>
      </c>
      <c r="N3089" s="12" t="s">
        <v>1003</v>
      </c>
      <c r="O3089" s="12"/>
      <c r="P3089" s="12"/>
      <c r="Q3089" s="12" t="s">
        <v>1021</v>
      </c>
      <c r="R3089" s="11"/>
      <c r="S3089" s="11"/>
      <c r="T3089" s="11" t="s">
        <v>11117</v>
      </c>
      <c r="U3089" s="11"/>
      <c r="V3089" s="11"/>
      <c r="W3089" s="27" t="s">
        <v>7915</v>
      </c>
      <c r="X3089" s="27" t="s">
        <v>9169</v>
      </c>
      <c r="Y3089" s="27" t="s">
        <v>10095</v>
      </c>
      <c r="Z3089" s="27" t="s">
        <v>10095</v>
      </c>
      <c r="AA3089" s="27" t="s">
        <v>7195</v>
      </c>
    </row>
    <row r="3090" spans="1:27" x14ac:dyDescent="0.3">
      <c r="A3090" s="11" t="s">
        <v>6850</v>
      </c>
      <c r="B3090" s="27" t="s">
        <v>11315</v>
      </c>
      <c r="M3090" s="22" t="str">
        <f t="shared" si="53"/>
        <v xml:space="preserve">TOYOTA : VARIOS - VARIOS |  :  -  |  :  - </v>
      </c>
      <c r="N3090" s="12" t="s">
        <v>1008</v>
      </c>
      <c r="O3090" s="12"/>
      <c r="P3090" s="12"/>
      <c r="Q3090" s="12" t="s">
        <v>1021</v>
      </c>
      <c r="R3090" s="11"/>
      <c r="S3090" s="11"/>
      <c r="T3090" s="11" t="s">
        <v>1021</v>
      </c>
      <c r="U3090" s="11"/>
      <c r="V3090" s="11"/>
      <c r="W3090" s="27" t="s">
        <v>8088</v>
      </c>
      <c r="X3090" s="27" t="s">
        <v>9170</v>
      </c>
      <c r="Y3090" s="27" t="s">
        <v>10096</v>
      </c>
      <c r="Z3090" s="27" t="s">
        <v>10096</v>
      </c>
      <c r="AA3090" s="27" t="s">
        <v>7550</v>
      </c>
    </row>
    <row r="3091" spans="1:27" x14ac:dyDescent="0.3">
      <c r="A3091" s="11" t="s">
        <v>6851</v>
      </c>
      <c r="B3091" s="27" t="s">
        <v>11315</v>
      </c>
      <c r="M3091" s="22" t="str">
        <f t="shared" si="53"/>
        <v xml:space="preserve">MITSUBISHI : VARIOS - L200, L300 |  :  -  |  :  - </v>
      </c>
      <c r="N3091" s="12" t="s">
        <v>1004</v>
      </c>
      <c r="O3091" s="12"/>
      <c r="P3091" s="12"/>
      <c r="Q3091" s="12" t="s">
        <v>1021</v>
      </c>
      <c r="R3091" s="11"/>
      <c r="S3091" s="11"/>
      <c r="T3091" s="11" t="s">
        <v>11118</v>
      </c>
      <c r="U3091" s="11"/>
      <c r="V3091" s="11"/>
      <c r="W3091" s="27" t="s">
        <v>8481</v>
      </c>
      <c r="X3091" s="27" t="s">
        <v>9171</v>
      </c>
      <c r="Y3091" s="27" t="s">
        <v>10097</v>
      </c>
      <c r="Z3091" s="27" t="s">
        <v>10097</v>
      </c>
      <c r="AA3091" s="27" t="s">
        <v>7257</v>
      </c>
    </row>
    <row r="3092" spans="1:27" x14ac:dyDescent="0.3">
      <c r="A3092" s="11" t="s">
        <v>6852</v>
      </c>
      <c r="B3092" s="27"/>
      <c r="M3092" s="22" t="str">
        <f t="shared" si="53"/>
        <v xml:space="preserve">TOYOTA : VARIOS - 2B-3B |  :  -  |  :  - </v>
      </c>
      <c r="N3092" s="12" t="s">
        <v>1008</v>
      </c>
      <c r="O3092" s="12"/>
      <c r="P3092" s="12"/>
      <c r="Q3092" s="12" t="s">
        <v>1021</v>
      </c>
      <c r="R3092" s="11"/>
      <c r="S3092" s="11"/>
      <c r="T3092" s="11" t="s">
        <v>11119</v>
      </c>
      <c r="U3092" s="11"/>
      <c r="V3092" s="11"/>
      <c r="W3092" s="27" t="s">
        <v>7930</v>
      </c>
      <c r="X3092" s="27" t="s">
        <v>9172</v>
      </c>
      <c r="Y3092" s="27" t="s">
        <v>10098</v>
      </c>
      <c r="Z3092" s="27" t="s">
        <v>10098</v>
      </c>
      <c r="AA3092" s="27" t="s">
        <v>7551</v>
      </c>
    </row>
    <row r="3093" spans="1:27" x14ac:dyDescent="0.3">
      <c r="A3093" s="11" t="s">
        <v>6853</v>
      </c>
      <c r="B3093" s="27" t="s">
        <v>11307</v>
      </c>
      <c r="M3093" s="22" t="str">
        <f t="shared" si="53"/>
        <v xml:space="preserve">TOYOTA : COASTER - VARIOS |  :  -  |  :  - </v>
      </c>
      <c r="N3093" s="12" t="s">
        <v>1008</v>
      </c>
      <c r="O3093" s="12"/>
      <c r="P3093" s="12"/>
      <c r="Q3093" s="12" t="s">
        <v>1679</v>
      </c>
      <c r="R3093" s="11"/>
      <c r="S3093" s="11"/>
      <c r="T3093" s="11" t="s">
        <v>1021</v>
      </c>
      <c r="U3093" s="11"/>
      <c r="V3093" s="11"/>
      <c r="W3093" s="27" t="s">
        <v>7929</v>
      </c>
      <c r="X3093" s="27" t="s">
        <v>9173</v>
      </c>
      <c r="Y3093" s="27" t="s">
        <v>10099</v>
      </c>
      <c r="Z3093" s="27" t="s">
        <v>10099</v>
      </c>
      <c r="AA3093" s="27" t="s">
        <v>7551</v>
      </c>
    </row>
    <row r="3094" spans="1:27" x14ac:dyDescent="0.3">
      <c r="A3094" s="11" t="s">
        <v>6854</v>
      </c>
      <c r="B3094" s="27" t="s">
        <v>11315</v>
      </c>
      <c r="M3094" s="22" t="str">
        <f t="shared" si="53"/>
        <v xml:space="preserve">TOYOTA : STOUT - 5R |  :  -  |  :  - </v>
      </c>
      <c r="N3094" s="12" t="s">
        <v>1008</v>
      </c>
      <c r="O3094" s="12"/>
      <c r="P3094" s="12"/>
      <c r="Q3094" s="12" t="s">
        <v>11111</v>
      </c>
      <c r="R3094" s="11"/>
      <c r="S3094" s="11"/>
      <c r="T3094" s="11" t="s">
        <v>3356</v>
      </c>
      <c r="U3094" s="11"/>
      <c r="V3094" s="11"/>
      <c r="W3094" s="27" t="s">
        <v>8296</v>
      </c>
      <c r="X3094" s="27" t="s">
        <v>9174</v>
      </c>
      <c r="Y3094" s="27" t="s">
        <v>10100</v>
      </c>
      <c r="Z3094" s="27" t="s">
        <v>10423</v>
      </c>
      <c r="AA3094" s="27" t="s">
        <v>7257</v>
      </c>
    </row>
    <row r="3095" spans="1:27" x14ac:dyDescent="0.3">
      <c r="A3095" s="11" t="s">
        <v>6855</v>
      </c>
      <c r="B3095" s="27" t="s">
        <v>11315</v>
      </c>
      <c r="M3095" s="22" t="str">
        <f t="shared" si="53"/>
        <v xml:space="preserve">MAZDA : TITAN - VARIOS |  :  -  |  :  - </v>
      </c>
      <c r="N3095" s="12" t="s">
        <v>2257</v>
      </c>
      <c r="O3095" s="12"/>
      <c r="P3095" s="12"/>
      <c r="Q3095" s="12" t="s">
        <v>10696</v>
      </c>
      <c r="R3095" s="11"/>
      <c r="S3095" s="11"/>
      <c r="T3095" s="11" t="s">
        <v>1021</v>
      </c>
      <c r="U3095" s="11"/>
      <c r="V3095" s="11"/>
      <c r="W3095" s="27" t="s">
        <v>8298</v>
      </c>
      <c r="X3095" s="27" t="s">
        <v>9175</v>
      </c>
      <c r="Y3095" s="27" t="s">
        <v>10101</v>
      </c>
      <c r="Z3095" s="27" t="s">
        <v>10101</v>
      </c>
      <c r="AA3095" s="27" t="s">
        <v>7552</v>
      </c>
    </row>
    <row r="3096" spans="1:27" ht="56.25" x14ac:dyDescent="0.3">
      <c r="A3096" s="11" t="s">
        <v>6856</v>
      </c>
      <c r="B3096" s="27" t="s">
        <v>11315</v>
      </c>
      <c r="M3096" s="22" t="str">
        <f t="shared" si="53"/>
        <v xml:space="preserve">MITSUBISHI : FUSO - VARIOS |  :  -  |  :  - </v>
      </c>
      <c r="N3096" s="12" t="s">
        <v>1004</v>
      </c>
      <c r="O3096" s="12"/>
      <c r="P3096" s="12"/>
      <c r="Q3096" s="12" t="s">
        <v>1757</v>
      </c>
      <c r="R3096" s="11"/>
      <c r="S3096" s="11"/>
      <c r="T3096" s="11" t="s">
        <v>1021</v>
      </c>
      <c r="U3096" s="11"/>
      <c r="V3096" s="11"/>
      <c r="W3096" s="27" t="s">
        <v>8087</v>
      </c>
      <c r="X3096" s="27" t="s">
        <v>9176</v>
      </c>
      <c r="Y3096" s="27" t="s">
        <v>10102</v>
      </c>
      <c r="Z3096" s="27" t="s">
        <v>10102</v>
      </c>
      <c r="AA3096" s="27" t="s">
        <v>7553</v>
      </c>
    </row>
    <row r="3097" spans="1:27" x14ac:dyDescent="0.3">
      <c r="A3097" s="11" t="s">
        <v>6857</v>
      </c>
      <c r="B3097" s="27" t="s">
        <v>11315</v>
      </c>
      <c r="M3097" s="22" t="str">
        <f t="shared" si="53"/>
        <v xml:space="preserve">NISSAN : ATLAS, CABSTAR - VARIOS |  :  -  |  :  - </v>
      </c>
      <c r="N3097" s="12" t="s">
        <v>1003</v>
      </c>
      <c r="O3097" s="12"/>
      <c r="P3097" s="12"/>
      <c r="Q3097" s="12" t="s">
        <v>11120</v>
      </c>
      <c r="R3097" s="11"/>
      <c r="S3097" s="11"/>
      <c r="T3097" s="11" t="s">
        <v>1021</v>
      </c>
      <c r="U3097" s="11"/>
      <c r="V3097" s="11"/>
      <c r="W3097" s="27" t="s">
        <v>8314</v>
      </c>
      <c r="X3097" s="27" t="s">
        <v>9177</v>
      </c>
      <c r="Y3097" s="27" t="s">
        <v>10103</v>
      </c>
      <c r="Z3097" s="27" t="s">
        <v>10103</v>
      </c>
      <c r="AA3097" s="27" t="s">
        <v>7190</v>
      </c>
    </row>
    <row r="3098" spans="1:27" x14ac:dyDescent="0.3">
      <c r="A3098" s="11" t="s">
        <v>6858</v>
      </c>
      <c r="B3098" s="27" t="s">
        <v>11307</v>
      </c>
      <c r="M3098" s="22" t="str">
        <f t="shared" si="53"/>
        <v xml:space="preserve">MITSUBISHI : FUSO - VARIOS |  :  -  |  :  - </v>
      </c>
      <c r="N3098" s="12" t="s">
        <v>1004</v>
      </c>
      <c r="O3098" s="12"/>
      <c r="P3098" s="12"/>
      <c r="Q3098" s="12" t="s">
        <v>1757</v>
      </c>
      <c r="R3098" s="11"/>
      <c r="S3098" s="11"/>
      <c r="T3098" s="11" t="s">
        <v>1021</v>
      </c>
      <c r="U3098" s="11"/>
      <c r="V3098" s="11"/>
      <c r="W3098" s="27" t="s">
        <v>8929</v>
      </c>
      <c r="X3098" s="27" t="s">
        <v>9178</v>
      </c>
      <c r="Y3098" s="27" t="s">
        <v>10104</v>
      </c>
      <c r="Z3098" s="27" t="s">
        <v>10104</v>
      </c>
      <c r="AA3098" s="27" t="s">
        <v>7178</v>
      </c>
    </row>
    <row r="3099" spans="1:27" x14ac:dyDescent="0.3">
      <c r="A3099" s="11" t="s">
        <v>6859</v>
      </c>
      <c r="B3099" s="27" t="s">
        <v>11307</v>
      </c>
      <c r="M3099" s="22" t="str">
        <f t="shared" si="53"/>
        <v xml:space="preserve">MITSUBISHI : FUSO - VARIOS |  :  -  |  :  - </v>
      </c>
      <c r="N3099" s="12" t="s">
        <v>1004</v>
      </c>
      <c r="O3099" s="12"/>
      <c r="P3099" s="12"/>
      <c r="Q3099" s="12" t="s">
        <v>1757</v>
      </c>
      <c r="R3099" s="11"/>
      <c r="S3099" s="11"/>
      <c r="T3099" s="11" t="s">
        <v>1021</v>
      </c>
      <c r="U3099" s="11"/>
      <c r="V3099" s="11"/>
      <c r="W3099" s="27" t="s">
        <v>8080</v>
      </c>
      <c r="X3099" s="27" t="s">
        <v>9179</v>
      </c>
      <c r="Y3099" s="27" t="s">
        <v>10105</v>
      </c>
      <c r="Z3099" s="27" t="s">
        <v>10105</v>
      </c>
      <c r="AA3099" s="27" t="s">
        <v>7195</v>
      </c>
    </row>
    <row r="3100" spans="1:27" x14ac:dyDescent="0.3">
      <c r="A3100" s="11" t="s">
        <v>6860</v>
      </c>
      <c r="B3100" s="27" t="s">
        <v>11307</v>
      </c>
      <c r="M3100" s="22" t="str">
        <f t="shared" si="53"/>
        <v xml:space="preserve">NISSAN : CIVILIAN - ED33 |  :  -  |  :  - </v>
      </c>
      <c r="N3100" s="12" t="s">
        <v>1003</v>
      </c>
      <c r="O3100" s="12"/>
      <c r="P3100" s="12"/>
      <c r="Q3100" s="12" t="s">
        <v>4023</v>
      </c>
      <c r="R3100" s="11"/>
      <c r="S3100" s="11"/>
      <c r="T3100" s="11" t="s">
        <v>10623</v>
      </c>
      <c r="U3100" s="11"/>
      <c r="V3100" s="11"/>
      <c r="W3100" s="27" t="s">
        <v>7952</v>
      </c>
      <c r="X3100" s="27" t="s">
        <v>9180</v>
      </c>
      <c r="Y3100" s="27" t="s">
        <v>10106</v>
      </c>
      <c r="Z3100" s="27" t="s">
        <v>10106</v>
      </c>
      <c r="AA3100" s="27" t="s">
        <v>7203</v>
      </c>
    </row>
    <row r="3101" spans="1:27" x14ac:dyDescent="0.3">
      <c r="A3101" s="11" t="s">
        <v>6861</v>
      </c>
      <c r="B3101" s="27" t="s">
        <v>11315</v>
      </c>
      <c r="M3101" s="22" t="str">
        <f t="shared" ref="M3101:M3164" si="54">CONCATENATE(N3101," : ",Q3101," - ",T3101," | ",O3101," : ",R3101," - ",U3101," | ",P3101," : ",S3101," - ",V3101)</f>
        <v xml:space="preserve">TOYOTA : CORLLA - 1C-2C |  :  -  |  :  - </v>
      </c>
      <c r="N3101" s="12" t="s">
        <v>1008</v>
      </c>
      <c r="O3101" s="12"/>
      <c r="P3101" s="12"/>
      <c r="Q3101" s="12" t="s">
        <v>11121</v>
      </c>
      <c r="R3101" s="11"/>
      <c r="S3101" s="11"/>
      <c r="T3101" s="11" t="s">
        <v>2742</v>
      </c>
      <c r="U3101" s="11"/>
      <c r="V3101" s="11"/>
      <c r="W3101" s="27" t="s">
        <v>7953</v>
      </c>
      <c r="X3101" s="27" t="s">
        <v>9181</v>
      </c>
      <c r="Y3101" s="27" t="s">
        <v>10107</v>
      </c>
      <c r="Z3101" s="27" t="s">
        <v>10107</v>
      </c>
      <c r="AA3101" s="27" t="s">
        <v>7257</v>
      </c>
    </row>
    <row r="3102" spans="1:27" x14ac:dyDescent="0.3">
      <c r="A3102" s="11" t="s">
        <v>6862</v>
      </c>
      <c r="B3102" s="27" t="s">
        <v>11307</v>
      </c>
      <c r="M3102" s="22" t="str">
        <f t="shared" si="54"/>
        <v xml:space="preserve">NISSAN : ATLAS, CABAL - FD33 |  :  -  |  :  - </v>
      </c>
      <c r="N3102" s="12" t="s">
        <v>1003</v>
      </c>
      <c r="O3102" s="12"/>
      <c r="P3102" s="12"/>
      <c r="Q3102" s="12" t="s">
        <v>11122</v>
      </c>
      <c r="R3102" s="11"/>
      <c r="S3102" s="11"/>
      <c r="T3102" s="11" t="s">
        <v>11123</v>
      </c>
      <c r="U3102" s="11"/>
      <c r="V3102" s="11"/>
      <c r="W3102" s="27" t="s">
        <v>7964</v>
      </c>
      <c r="X3102" s="27" t="s">
        <v>9182</v>
      </c>
      <c r="Y3102" s="27" t="s">
        <v>10108</v>
      </c>
      <c r="Z3102" s="27" t="s">
        <v>10108</v>
      </c>
      <c r="AA3102" s="27" t="s">
        <v>7165</v>
      </c>
    </row>
    <row r="3103" spans="1:27" x14ac:dyDescent="0.3">
      <c r="A3103" s="11" t="s">
        <v>6863</v>
      </c>
      <c r="B3103" s="27" t="s">
        <v>11307</v>
      </c>
      <c r="M3103" s="22" t="str">
        <f t="shared" si="54"/>
        <v xml:space="preserve">NISSAN : VARIOS - TD23-25-27 |  :  -  |  :  - </v>
      </c>
      <c r="N3103" s="12" t="s">
        <v>1003</v>
      </c>
      <c r="O3103" s="12"/>
      <c r="P3103" s="12"/>
      <c r="Q3103" s="12" t="s">
        <v>1021</v>
      </c>
      <c r="R3103" s="11"/>
      <c r="S3103" s="11"/>
      <c r="T3103" s="11" t="s">
        <v>11113</v>
      </c>
      <c r="U3103" s="11"/>
      <c r="V3103" s="11"/>
      <c r="W3103" s="27" t="s">
        <v>7965</v>
      </c>
      <c r="X3103" s="27" t="s">
        <v>9183</v>
      </c>
      <c r="Y3103" s="27" t="s">
        <v>10109</v>
      </c>
      <c r="Z3103" s="27" t="s">
        <v>10109</v>
      </c>
      <c r="AA3103" s="27" t="s">
        <v>7195</v>
      </c>
    </row>
    <row r="3104" spans="1:27" x14ac:dyDescent="0.3">
      <c r="A3104" s="11" t="s">
        <v>6864</v>
      </c>
      <c r="B3104" s="27" t="s">
        <v>11362</v>
      </c>
      <c r="M3104" s="22" t="str">
        <f t="shared" si="54"/>
        <v xml:space="preserve">NISSAN : VARIOS - 4BA1, 4BC1, 4BC2 |  :  -  |  :  - </v>
      </c>
      <c r="N3104" s="12" t="s">
        <v>1003</v>
      </c>
      <c r="O3104" s="12"/>
      <c r="P3104" s="12"/>
      <c r="Q3104" s="12" t="s">
        <v>1021</v>
      </c>
      <c r="R3104" s="11"/>
      <c r="S3104" s="11"/>
      <c r="T3104" s="11" t="s">
        <v>11124</v>
      </c>
      <c r="U3104" s="11"/>
      <c r="V3104" s="11"/>
      <c r="W3104" s="27" t="s">
        <v>7975</v>
      </c>
      <c r="X3104" s="27" t="s">
        <v>9184</v>
      </c>
      <c r="Y3104" s="27" t="s">
        <v>10110</v>
      </c>
      <c r="Z3104" s="27" t="s">
        <v>10110</v>
      </c>
      <c r="AA3104" s="27" t="s">
        <v>7195</v>
      </c>
    </row>
    <row r="3105" spans="1:27" ht="37.5" x14ac:dyDescent="0.3">
      <c r="A3105" s="11" t="s">
        <v>6865</v>
      </c>
      <c r="B3105" s="27" t="s">
        <v>11315</v>
      </c>
      <c r="M3105" s="22" t="str">
        <f t="shared" si="54"/>
        <v xml:space="preserve">TOYOTA : VARIOS - VARIOS |  :  -  |  :  - </v>
      </c>
      <c r="N3105" s="12" t="s">
        <v>1008</v>
      </c>
      <c r="O3105" s="12"/>
      <c r="P3105" s="12"/>
      <c r="Q3105" s="12" t="s">
        <v>1021</v>
      </c>
      <c r="R3105" s="11"/>
      <c r="S3105" s="11"/>
      <c r="T3105" s="11" t="s">
        <v>1021</v>
      </c>
      <c r="U3105" s="11"/>
      <c r="V3105" s="11"/>
      <c r="W3105" s="27" t="s">
        <v>8930</v>
      </c>
      <c r="X3105" s="27" t="s">
        <v>9185</v>
      </c>
      <c r="Y3105" s="27" t="s">
        <v>10111</v>
      </c>
      <c r="Z3105" s="27" t="s">
        <v>10111</v>
      </c>
      <c r="AA3105" s="27" t="s">
        <v>7554</v>
      </c>
    </row>
    <row r="3106" spans="1:27" x14ac:dyDescent="0.3">
      <c r="A3106" s="11" t="s">
        <v>6866</v>
      </c>
      <c r="B3106" s="27" t="s">
        <v>11307</v>
      </c>
      <c r="M3106" s="22" t="str">
        <f t="shared" si="54"/>
        <v xml:space="preserve">NISSAN : CIVILIAN - ED33 |  :  -  |  :  - </v>
      </c>
      <c r="N3106" s="12" t="s">
        <v>1003</v>
      </c>
      <c r="O3106" s="12"/>
      <c r="P3106" s="12"/>
      <c r="Q3106" s="12" t="s">
        <v>4023</v>
      </c>
      <c r="R3106" s="11"/>
      <c r="S3106" s="11"/>
      <c r="T3106" s="11" t="s">
        <v>10623</v>
      </c>
      <c r="U3106" s="11"/>
      <c r="V3106" s="11"/>
      <c r="W3106" s="27" t="s">
        <v>8931</v>
      </c>
      <c r="X3106" s="27" t="s">
        <v>9186</v>
      </c>
      <c r="Y3106" s="27" t="s">
        <v>10112</v>
      </c>
      <c r="Z3106" s="27" t="s">
        <v>10112</v>
      </c>
      <c r="AA3106" s="27" t="s">
        <v>7195</v>
      </c>
    </row>
    <row r="3107" spans="1:27" x14ac:dyDescent="0.3">
      <c r="A3107" s="11" t="s">
        <v>6867</v>
      </c>
      <c r="B3107" s="27" t="s">
        <v>11315</v>
      </c>
      <c r="M3107" s="22" t="str">
        <f t="shared" si="54"/>
        <v xml:space="preserve">MAZDA : FD-33T - FD-35T |  :  -  |  :  - </v>
      </c>
      <c r="N3107" s="12" t="s">
        <v>2257</v>
      </c>
      <c r="O3107" s="12"/>
      <c r="P3107" s="12"/>
      <c r="Q3107" s="12" t="s">
        <v>11125</v>
      </c>
      <c r="R3107" s="11"/>
      <c r="S3107" s="11"/>
      <c r="T3107" s="11" t="s">
        <v>11126</v>
      </c>
      <c r="U3107" s="11"/>
      <c r="V3107" s="11"/>
      <c r="W3107" s="27" t="s">
        <v>8932</v>
      </c>
      <c r="X3107" s="27" t="s">
        <v>9187</v>
      </c>
      <c r="Y3107" s="27" t="s">
        <v>10113</v>
      </c>
      <c r="Z3107" s="27" t="s">
        <v>10113</v>
      </c>
      <c r="AA3107" s="27" t="s">
        <v>7257</v>
      </c>
    </row>
    <row r="3108" spans="1:27" x14ac:dyDescent="0.3">
      <c r="A3108" s="11" t="s">
        <v>6868</v>
      </c>
      <c r="B3108" s="27" t="s">
        <v>11362</v>
      </c>
      <c r="M3108" s="22" t="str">
        <f t="shared" si="54"/>
        <v xml:space="preserve">TOYOTA : COROLLA, AVESIS, COROLLA VERSO, COROLLA FIELDER - 5A |  :  -  |  :  - </v>
      </c>
      <c r="N3108" s="12" t="s">
        <v>1008</v>
      </c>
      <c r="O3108" s="12"/>
      <c r="P3108" s="12"/>
      <c r="Q3108" s="12" t="s">
        <v>11127</v>
      </c>
      <c r="R3108" s="11"/>
      <c r="S3108" s="11"/>
      <c r="T3108" s="11" t="s">
        <v>11128</v>
      </c>
      <c r="U3108" s="11"/>
      <c r="V3108" s="11"/>
      <c r="W3108" s="27" t="s">
        <v>7996</v>
      </c>
      <c r="X3108" s="27" t="s">
        <v>9188</v>
      </c>
      <c r="Y3108" s="27" t="s">
        <v>10114</v>
      </c>
      <c r="Z3108" s="27" t="s">
        <v>10114</v>
      </c>
      <c r="AA3108" s="27" t="s">
        <v>7283</v>
      </c>
    </row>
    <row r="3109" spans="1:27" ht="37.5" x14ac:dyDescent="0.3">
      <c r="A3109" s="11" t="s">
        <v>6869</v>
      </c>
      <c r="B3109" s="27" t="s">
        <v>11315</v>
      </c>
      <c r="M3109" s="22" t="str">
        <f t="shared" si="54"/>
        <v xml:space="preserve">MITSUBISHI : FUSO, CANTER - VARIOS |  :  -  |  :  - </v>
      </c>
      <c r="N3109" s="12" t="s">
        <v>1004</v>
      </c>
      <c r="O3109" s="12"/>
      <c r="P3109" s="12"/>
      <c r="Q3109" s="12" t="s">
        <v>2994</v>
      </c>
      <c r="R3109" s="11"/>
      <c r="S3109" s="11"/>
      <c r="T3109" s="11" t="s">
        <v>1021</v>
      </c>
      <c r="U3109" s="11"/>
      <c r="V3109" s="11"/>
      <c r="W3109" s="27" t="s">
        <v>8415</v>
      </c>
      <c r="X3109" s="27" t="s">
        <v>9189</v>
      </c>
      <c r="Y3109" s="27" t="s">
        <v>10115</v>
      </c>
      <c r="Z3109" s="27" t="s">
        <v>10115</v>
      </c>
      <c r="AA3109" s="27" t="s">
        <v>7555</v>
      </c>
    </row>
    <row r="3110" spans="1:27" x14ac:dyDescent="0.3">
      <c r="A3110" s="11" t="s">
        <v>6870</v>
      </c>
      <c r="B3110" s="27" t="s">
        <v>11315</v>
      </c>
      <c r="M3110" s="22" t="str">
        <f t="shared" si="54"/>
        <v xml:space="preserve">MITSUBISHI : FUSO - VARIOS |  :  -  |  :  - </v>
      </c>
      <c r="N3110" s="12" t="s">
        <v>1004</v>
      </c>
      <c r="O3110" s="12"/>
      <c r="P3110" s="12"/>
      <c r="Q3110" s="12" t="s">
        <v>1757</v>
      </c>
      <c r="R3110" s="11"/>
      <c r="S3110" s="11"/>
      <c r="T3110" s="11" t="s">
        <v>1021</v>
      </c>
      <c r="U3110" s="11"/>
      <c r="V3110" s="11"/>
      <c r="W3110" s="27" t="s">
        <v>8905</v>
      </c>
      <c r="X3110" s="27" t="s">
        <v>9190</v>
      </c>
      <c r="Y3110" s="27" t="s">
        <v>10116</v>
      </c>
      <c r="Z3110" s="27" t="s">
        <v>10116</v>
      </c>
      <c r="AA3110" s="27" t="s">
        <v>7235</v>
      </c>
    </row>
    <row r="3111" spans="1:27" x14ac:dyDescent="0.3">
      <c r="A3111" s="11" t="s">
        <v>6871</v>
      </c>
      <c r="B3111" s="27" t="s">
        <v>11362</v>
      </c>
      <c r="M3111" s="22" t="str">
        <f t="shared" si="54"/>
        <v xml:space="preserve">TOYOTA : VARIOS - VARIOS |  :  -  |  :  - </v>
      </c>
      <c r="N3111" s="12" t="s">
        <v>1008</v>
      </c>
      <c r="O3111" s="12"/>
      <c r="P3111" s="12"/>
      <c r="Q3111" s="12" t="s">
        <v>1021</v>
      </c>
      <c r="R3111" s="11"/>
      <c r="S3111" s="11"/>
      <c r="T3111" s="11" t="s">
        <v>1021</v>
      </c>
      <c r="U3111" s="11"/>
      <c r="V3111" s="11"/>
      <c r="W3111" s="27" t="s">
        <v>8009</v>
      </c>
      <c r="X3111" s="27" t="s">
        <v>9191</v>
      </c>
      <c r="Y3111" s="27" t="s">
        <v>10117</v>
      </c>
      <c r="Z3111" s="27" t="s">
        <v>10117</v>
      </c>
      <c r="AA3111" s="27" t="s">
        <v>7283</v>
      </c>
    </row>
    <row r="3112" spans="1:27" x14ac:dyDescent="0.3">
      <c r="A3112" s="11" t="s">
        <v>6872</v>
      </c>
      <c r="B3112" s="27" t="s">
        <v>11362</v>
      </c>
      <c r="M3112" s="22" t="str">
        <f t="shared" si="54"/>
        <v xml:space="preserve">MITSUBISHI : VARIOS - VARIOS |  :  -  |  :  - </v>
      </c>
      <c r="N3112" s="12" t="s">
        <v>1004</v>
      </c>
      <c r="O3112" s="12"/>
      <c r="P3112" s="12"/>
      <c r="Q3112" s="12" t="s">
        <v>1021</v>
      </c>
      <c r="R3112" s="11"/>
      <c r="S3112" s="11"/>
      <c r="T3112" s="11" t="s">
        <v>1021</v>
      </c>
      <c r="U3112" s="11"/>
      <c r="V3112" s="11"/>
      <c r="W3112" s="27" t="s">
        <v>8024</v>
      </c>
      <c r="X3112" s="27" t="s">
        <v>9192</v>
      </c>
      <c r="Y3112" s="27" t="s">
        <v>10118</v>
      </c>
      <c r="Z3112" s="27" t="s">
        <v>10118</v>
      </c>
      <c r="AA3112" s="27" t="s">
        <v>7283</v>
      </c>
    </row>
    <row r="3113" spans="1:27" x14ac:dyDescent="0.3">
      <c r="A3113" s="11" t="s">
        <v>6873</v>
      </c>
      <c r="B3113" s="27" t="s">
        <v>11362</v>
      </c>
      <c r="M3113" s="22" t="str">
        <f t="shared" si="54"/>
        <v xml:space="preserve">NISSAN : VARIOS - VARIOS |  :  -  |  :  - </v>
      </c>
      <c r="N3113" s="12" t="s">
        <v>1003</v>
      </c>
      <c r="O3113" s="12"/>
      <c r="P3113" s="12"/>
      <c r="Q3113" s="12" t="s">
        <v>1021</v>
      </c>
      <c r="R3113" s="11"/>
      <c r="S3113" s="11"/>
      <c r="T3113" s="11" t="s">
        <v>1021</v>
      </c>
      <c r="U3113" s="11"/>
      <c r="V3113" s="11"/>
      <c r="W3113" s="27" t="s">
        <v>8933</v>
      </c>
      <c r="X3113" s="27" t="s">
        <v>9193</v>
      </c>
      <c r="Y3113" s="27" t="s">
        <v>10119</v>
      </c>
      <c r="Z3113" s="27" t="s">
        <v>10119</v>
      </c>
      <c r="AA3113" s="27" t="s">
        <v>7283</v>
      </c>
    </row>
    <row r="3114" spans="1:27" x14ac:dyDescent="0.3">
      <c r="A3114" s="11" t="s">
        <v>6874</v>
      </c>
      <c r="B3114" s="27" t="s">
        <v>11362</v>
      </c>
      <c r="M3114" s="22" t="str">
        <f t="shared" si="54"/>
        <v xml:space="preserve">NISSAN : VARIOS - VARIOS |  :  -  |  :  - </v>
      </c>
      <c r="N3114" s="12" t="s">
        <v>1003</v>
      </c>
      <c r="O3114" s="12"/>
      <c r="P3114" s="12"/>
      <c r="Q3114" s="12" t="s">
        <v>1021</v>
      </c>
      <c r="R3114" s="11"/>
      <c r="S3114" s="11"/>
      <c r="T3114" s="11" t="s">
        <v>1021</v>
      </c>
      <c r="U3114" s="11"/>
      <c r="V3114" s="11"/>
      <c r="W3114" s="27" t="s">
        <v>8033</v>
      </c>
      <c r="X3114" s="27" t="s">
        <v>9194</v>
      </c>
      <c r="Y3114" s="27" t="s">
        <v>10120</v>
      </c>
      <c r="Z3114" s="27" t="s">
        <v>10120</v>
      </c>
      <c r="AA3114" s="27" t="s">
        <v>7283</v>
      </c>
    </row>
    <row r="3115" spans="1:27" x14ac:dyDescent="0.3">
      <c r="A3115" s="11" t="s">
        <v>6875</v>
      </c>
      <c r="B3115" s="27" t="s">
        <v>11300</v>
      </c>
      <c r="M3115" s="22" t="str">
        <f t="shared" si="54"/>
        <v xml:space="preserve">TOYOTA : VARIOS - L, 2L, 3L |  :  -  |  :  - </v>
      </c>
      <c r="N3115" s="12" t="s">
        <v>1008</v>
      </c>
      <c r="O3115" s="12"/>
      <c r="P3115" s="12"/>
      <c r="Q3115" s="12" t="s">
        <v>1021</v>
      </c>
      <c r="R3115" s="11"/>
      <c r="S3115" s="11"/>
      <c r="T3115" s="11" t="s">
        <v>11129</v>
      </c>
      <c r="U3115" s="11"/>
      <c r="V3115" s="11"/>
      <c r="W3115" s="27" t="s">
        <v>8037</v>
      </c>
      <c r="X3115" s="27" t="s">
        <v>9195</v>
      </c>
      <c r="Y3115" s="27" t="s">
        <v>10121</v>
      </c>
      <c r="Z3115" s="27" t="s">
        <v>10121</v>
      </c>
      <c r="AA3115" s="27" t="s">
        <v>7283</v>
      </c>
    </row>
    <row r="3116" spans="1:27" x14ac:dyDescent="0.3">
      <c r="A3116" s="11" t="s">
        <v>6876</v>
      </c>
      <c r="B3116" s="27" t="s">
        <v>11300</v>
      </c>
      <c r="M3116" s="22" t="str">
        <f t="shared" si="54"/>
        <v xml:space="preserve">TOYOTA : VARIOS - VARIOS |  :  -  |  :  - </v>
      </c>
      <c r="N3116" s="12" t="s">
        <v>1008</v>
      </c>
      <c r="O3116" s="12"/>
      <c r="P3116" s="12"/>
      <c r="Q3116" s="12" t="s">
        <v>1021</v>
      </c>
      <c r="R3116" s="11"/>
      <c r="S3116" s="11"/>
      <c r="T3116" s="11" t="s">
        <v>1021</v>
      </c>
      <c r="U3116" s="11"/>
      <c r="V3116" s="11"/>
      <c r="W3116" s="27" t="s">
        <v>8038</v>
      </c>
      <c r="X3116" s="27" t="s">
        <v>9196</v>
      </c>
      <c r="Y3116" s="27" t="s">
        <v>10122</v>
      </c>
      <c r="Z3116" s="27" t="s">
        <v>10122</v>
      </c>
      <c r="AA3116" s="27" t="s">
        <v>7283</v>
      </c>
    </row>
    <row r="3117" spans="1:27" x14ac:dyDescent="0.3">
      <c r="A3117" s="11" t="s">
        <v>6877</v>
      </c>
      <c r="B3117" s="27" t="s">
        <v>11300</v>
      </c>
      <c r="M3117" s="22" t="str">
        <f t="shared" si="54"/>
        <v xml:space="preserve">TOYOTA : VARIOS - 1AZ, 2AZ |  :  -  |  :  - </v>
      </c>
      <c r="N3117" s="12" t="s">
        <v>1008</v>
      </c>
      <c r="O3117" s="12"/>
      <c r="P3117" s="12"/>
      <c r="Q3117" s="12" t="s">
        <v>1021</v>
      </c>
      <c r="R3117" s="11"/>
      <c r="S3117" s="11"/>
      <c r="T3117" s="11" t="s">
        <v>2037</v>
      </c>
      <c r="U3117" s="11"/>
      <c r="V3117" s="11"/>
      <c r="W3117" s="27" t="s">
        <v>8934</v>
      </c>
      <c r="X3117" s="27" t="s">
        <v>9197</v>
      </c>
      <c r="Y3117" s="27" t="s">
        <v>10123</v>
      </c>
      <c r="Z3117" s="27" t="s">
        <v>10123</v>
      </c>
      <c r="AA3117" s="27" t="s">
        <v>7181</v>
      </c>
    </row>
    <row r="3118" spans="1:27" x14ac:dyDescent="0.3">
      <c r="A3118" s="11" t="s">
        <v>6878</v>
      </c>
      <c r="B3118" s="27" t="s">
        <v>11362</v>
      </c>
      <c r="M3118" s="22" t="str">
        <f t="shared" si="54"/>
        <v xml:space="preserve">TOYOTA : COASTER, DYNA - VARIOS |  :  -  |  :  - </v>
      </c>
      <c r="N3118" s="12" t="s">
        <v>1008</v>
      </c>
      <c r="O3118" s="12"/>
      <c r="P3118" s="12"/>
      <c r="Q3118" s="12" t="s">
        <v>2739</v>
      </c>
      <c r="R3118" s="11"/>
      <c r="S3118" s="11"/>
      <c r="T3118" s="11" t="s">
        <v>1021</v>
      </c>
      <c r="U3118" s="11"/>
      <c r="V3118" s="11"/>
      <c r="W3118" s="27" t="s">
        <v>8374</v>
      </c>
      <c r="X3118" s="27" t="s">
        <v>9198</v>
      </c>
      <c r="Y3118" s="27" t="s">
        <v>10124</v>
      </c>
      <c r="Z3118" s="27" t="s">
        <v>10124</v>
      </c>
      <c r="AA3118" s="27" t="s">
        <v>7283</v>
      </c>
    </row>
    <row r="3119" spans="1:27" x14ac:dyDescent="0.3">
      <c r="A3119" s="11" t="s">
        <v>6879</v>
      </c>
      <c r="B3119" s="27" t="s">
        <v>11307</v>
      </c>
      <c r="M3119" s="22" t="str">
        <f t="shared" si="54"/>
        <v xml:space="preserve">NISSAN : VARIOS - ED33-FD33T |  :  -  |  :  - </v>
      </c>
      <c r="N3119" s="12" t="s">
        <v>1003</v>
      </c>
      <c r="O3119" s="12"/>
      <c r="P3119" s="12"/>
      <c r="Q3119" s="12" t="s">
        <v>1021</v>
      </c>
      <c r="R3119" s="11"/>
      <c r="S3119" s="11"/>
      <c r="T3119" s="11" t="s">
        <v>11130</v>
      </c>
      <c r="U3119" s="11"/>
      <c r="V3119" s="11"/>
      <c r="W3119" s="27" t="s">
        <v>8935</v>
      </c>
      <c r="X3119" s="27" t="s">
        <v>9199</v>
      </c>
      <c r="Y3119" s="27" t="s">
        <v>10125</v>
      </c>
      <c r="Z3119" s="27" t="s">
        <v>10125</v>
      </c>
      <c r="AA3119" s="27" t="s">
        <v>7283</v>
      </c>
    </row>
    <row r="3120" spans="1:27" x14ac:dyDescent="0.3">
      <c r="A3120" s="11" t="s">
        <v>6880</v>
      </c>
      <c r="B3120" s="27" t="s">
        <v>11362</v>
      </c>
      <c r="M3120" s="22" t="str">
        <f t="shared" si="54"/>
        <v xml:space="preserve">NISSAN : VARIOS - FE6 |  :  -  |  :  - </v>
      </c>
      <c r="N3120" s="12" t="s">
        <v>1003</v>
      </c>
      <c r="O3120" s="12"/>
      <c r="P3120" s="12"/>
      <c r="Q3120" s="12" t="s">
        <v>1021</v>
      </c>
      <c r="R3120" s="11"/>
      <c r="S3120" s="11"/>
      <c r="T3120" s="11" t="s">
        <v>2247</v>
      </c>
      <c r="U3120" s="11"/>
      <c r="V3120" s="11"/>
      <c r="W3120" s="27" t="s">
        <v>8070</v>
      </c>
      <c r="X3120" s="27" t="s">
        <v>9200</v>
      </c>
      <c r="Y3120" s="27" t="s">
        <v>10126</v>
      </c>
      <c r="Z3120" s="27" t="s">
        <v>10126</v>
      </c>
      <c r="AA3120" s="27" t="s">
        <v>7283</v>
      </c>
    </row>
    <row r="3121" spans="1:27" x14ac:dyDescent="0.3">
      <c r="A3121" s="11" t="s">
        <v>6881</v>
      </c>
      <c r="B3121" s="27" t="s">
        <v>11307</v>
      </c>
      <c r="M3121" s="22" t="str">
        <f t="shared" si="54"/>
        <v xml:space="preserve">TOYOTA : PROBOX - 2NZ-1NZ |  :  -  |  :  - </v>
      </c>
      <c r="N3121" s="12" t="s">
        <v>1008</v>
      </c>
      <c r="O3121" s="12"/>
      <c r="P3121" s="12"/>
      <c r="Q3121" s="12" t="s">
        <v>1688</v>
      </c>
      <c r="R3121" s="11"/>
      <c r="S3121" s="11"/>
      <c r="T3121" s="11" t="s">
        <v>11131</v>
      </c>
      <c r="U3121" s="11"/>
      <c r="V3121" s="11"/>
      <c r="W3121" s="27" t="s">
        <v>7700</v>
      </c>
      <c r="X3121" s="27" t="s">
        <v>9201</v>
      </c>
      <c r="Y3121" s="27" t="s">
        <v>10127</v>
      </c>
      <c r="Z3121" s="27" t="s">
        <v>10127</v>
      </c>
      <c r="AA3121" s="27" t="s">
        <v>7158</v>
      </c>
    </row>
    <row r="3122" spans="1:27" x14ac:dyDescent="0.3">
      <c r="A3122" s="11" t="s">
        <v>6882</v>
      </c>
      <c r="B3122" s="27" t="s">
        <v>11315</v>
      </c>
      <c r="M3122" s="22" t="str">
        <f t="shared" si="54"/>
        <v xml:space="preserve">VARIOS : VARIOS - VARIOS |  :  -  |  :  - </v>
      </c>
      <c r="N3122" s="12" t="s">
        <v>1021</v>
      </c>
      <c r="O3122" s="12"/>
      <c r="P3122" s="12"/>
      <c r="Q3122" s="12" t="s">
        <v>1021</v>
      </c>
      <c r="R3122" s="11"/>
      <c r="S3122" s="11"/>
      <c r="T3122" s="11" t="s">
        <v>1021</v>
      </c>
      <c r="U3122" s="11"/>
      <c r="V3122" s="11"/>
      <c r="W3122" s="27" t="s">
        <v>8936</v>
      </c>
      <c r="X3122" s="27"/>
      <c r="Y3122" s="27"/>
      <c r="Z3122" s="27"/>
      <c r="AA3122" s="27"/>
    </row>
    <row r="3123" spans="1:27" x14ac:dyDescent="0.3">
      <c r="A3123" s="11" t="s">
        <v>6883</v>
      </c>
      <c r="B3123" s="27" t="s">
        <v>11307</v>
      </c>
      <c r="M3123" s="22" t="str">
        <f t="shared" si="54"/>
        <v xml:space="preserve">TOYOTA : COROLLA.HIACE,HILUX - 1C-2C, 3S-4S,2LT,3L |  :  -  |  :  - </v>
      </c>
      <c r="N3123" s="12" t="s">
        <v>1008</v>
      </c>
      <c r="O3123" s="12"/>
      <c r="P3123" s="12"/>
      <c r="Q3123" s="12" t="s">
        <v>10636</v>
      </c>
      <c r="R3123" s="11"/>
      <c r="S3123" s="11"/>
      <c r="T3123" s="11" t="s">
        <v>10637</v>
      </c>
      <c r="U3123" s="11"/>
      <c r="V3123" s="11"/>
      <c r="W3123" s="27" t="s">
        <v>7885</v>
      </c>
      <c r="X3123" s="27" t="s">
        <v>9202</v>
      </c>
      <c r="Y3123" s="27" t="s">
        <v>10128</v>
      </c>
      <c r="Z3123" s="27"/>
      <c r="AA3123" s="27" t="s">
        <v>7195</v>
      </c>
    </row>
    <row r="3124" spans="1:27" ht="37.5" x14ac:dyDescent="0.3">
      <c r="A3124" s="11" t="s">
        <v>6884</v>
      </c>
      <c r="B3124" s="27" t="s">
        <v>11315</v>
      </c>
      <c r="M3124" s="22" t="str">
        <f t="shared" si="54"/>
        <v xml:space="preserve">MITSUBISHI : VARIOS - L300 |  :  -  |  :  - </v>
      </c>
      <c r="N3124" s="12" t="s">
        <v>1004</v>
      </c>
      <c r="O3124" s="12"/>
      <c r="P3124" s="12"/>
      <c r="Q3124" s="12" t="s">
        <v>1021</v>
      </c>
      <c r="R3124" s="11"/>
      <c r="S3124" s="11"/>
      <c r="T3124" s="11" t="s">
        <v>10567</v>
      </c>
      <c r="U3124" s="11"/>
      <c r="V3124" s="11"/>
      <c r="W3124" s="27" t="s">
        <v>7964</v>
      </c>
      <c r="X3124" s="27" t="s">
        <v>9203</v>
      </c>
      <c r="Y3124" s="27" t="s">
        <v>10129</v>
      </c>
      <c r="Z3124" s="27" t="s">
        <v>10129</v>
      </c>
      <c r="AA3124" s="27" t="s">
        <v>7380</v>
      </c>
    </row>
    <row r="3125" spans="1:27" x14ac:dyDescent="0.3">
      <c r="A3125" s="11" t="s">
        <v>6885</v>
      </c>
      <c r="B3125" s="27"/>
      <c r="M3125" s="22" t="str">
        <f t="shared" si="54"/>
        <v xml:space="preserve">TOYOTA : VARIOS - VARIOS |  :  -  |  :  - </v>
      </c>
      <c r="N3125" s="12" t="s">
        <v>1008</v>
      </c>
      <c r="O3125" s="12"/>
      <c r="P3125" s="12"/>
      <c r="Q3125" s="12" t="s">
        <v>1021</v>
      </c>
      <c r="R3125" s="11"/>
      <c r="S3125" s="11"/>
      <c r="T3125" s="11" t="s">
        <v>1021</v>
      </c>
      <c r="U3125" s="11"/>
      <c r="V3125" s="11"/>
      <c r="W3125" s="27" t="s">
        <v>7990</v>
      </c>
      <c r="X3125" s="27"/>
      <c r="Y3125" s="27" t="s">
        <v>10130</v>
      </c>
      <c r="Z3125" s="27" t="s">
        <v>10130</v>
      </c>
      <c r="AA3125" s="27" t="s">
        <v>7257</v>
      </c>
    </row>
    <row r="3126" spans="1:27" x14ac:dyDescent="0.3">
      <c r="A3126" s="11" t="s">
        <v>6886</v>
      </c>
      <c r="B3126" s="27"/>
      <c r="M3126" s="22" t="str">
        <f t="shared" si="54"/>
        <v xml:space="preserve">VARIOS : VARIOS - VARIOS |  :  -  |  :  - </v>
      </c>
      <c r="N3126" s="12" t="s">
        <v>1021</v>
      </c>
      <c r="O3126" s="12"/>
      <c r="P3126" s="12"/>
      <c r="Q3126" s="12" t="s">
        <v>1021</v>
      </c>
      <c r="R3126" s="11"/>
      <c r="S3126" s="11"/>
      <c r="T3126" s="11" t="s">
        <v>1021</v>
      </c>
      <c r="U3126" s="11"/>
      <c r="V3126" s="11"/>
      <c r="W3126" s="27" t="s">
        <v>8937</v>
      </c>
      <c r="X3126" s="27" t="s">
        <v>9204</v>
      </c>
      <c r="Y3126" s="27" t="s">
        <v>9204</v>
      </c>
      <c r="Z3126" s="27" t="s">
        <v>9204</v>
      </c>
      <c r="AA3126" s="27"/>
    </row>
    <row r="3127" spans="1:27" x14ac:dyDescent="0.3">
      <c r="A3127" s="11" t="s">
        <v>6887</v>
      </c>
      <c r="B3127" s="27" t="s">
        <v>11307</v>
      </c>
      <c r="M3127" s="22" t="str">
        <f t="shared" si="54"/>
        <v xml:space="preserve">NISSAN : VQ30DE - V6 |  :  -  |  :  - </v>
      </c>
      <c r="N3127" s="12" t="s">
        <v>1003</v>
      </c>
      <c r="O3127" s="12"/>
      <c r="P3127" s="12"/>
      <c r="Q3127" s="12" t="s">
        <v>11132</v>
      </c>
      <c r="R3127" s="11"/>
      <c r="S3127" s="11"/>
      <c r="T3127" s="11" t="s">
        <v>11133</v>
      </c>
      <c r="U3127" s="11"/>
      <c r="V3127" s="11"/>
      <c r="W3127" s="27" t="s">
        <v>7908</v>
      </c>
      <c r="X3127" s="27"/>
      <c r="Y3127" s="27" t="s">
        <v>10131</v>
      </c>
      <c r="Z3127" s="27" t="s">
        <v>10131</v>
      </c>
      <c r="AA3127" s="27" t="s">
        <v>7195</v>
      </c>
    </row>
    <row r="3128" spans="1:27" x14ac:dyDescent="0.3">
      <c r="A3128" s="11" t="s">
        <v>6888</v>
      </c>
      <c r="B3128" s="27"/>
      <c r="M3128" s="22" t="str">
        <f t="shared" si="54"/>
        <v xml:space="preserve">VARIOS : VARIOS - VARIOS |  :  -  |  :  - </v>
      </c>
      <c r="N3128" s="12" t="s">
        <v>1021</v>
      </c>
      <c r="O3128" s="12"/>
      <c r="P3128" s="12"/>
      <c r="Q3128" s="12" t="s">
        <v>1021</v>
      </c>
      <c r="R3128" s="11"/>
      <c r="S3128" s="11"/>
      <c r="T3128" s="11" t="s">
        <v>1021</v>
      </c>
      <c r="U3128" s="11"/>
      <c r="V3128" s="11"/>
      <c r="W3128" s="27" t="s">
        <v>8057</v>
      </c>
      <c r="X3128" s="27"/>
      <c r="Y3128" s="27"/>
      <c r="Z3128" s="27"/>
      <c r="AA3128" s="27" t="s">
        <v>7257</v>
      </c>
    </row>
    <row r="3129" spans="1:27" x14ac:dyDescent="0.3">
      <c r="A3129" s="11" t="s">
        <v>6889</v>
      </c>
      <c r="B3129" s="27" t="s">
        <v>11299</v>
      </c>
      <c r="M3129" s="22" t="str">
        <f t="shared" si="54"/>
        <v xml:space="preserve">VARIOS : VARIOS - VARIOS |  :  -  |  :  - </v>
      </c>
      <c r="N3129" s="12" t="s">
        <v>1021</v>
      </c>
      <c r="O3129" s="12"/>
      <c r="P3129" s="12"/>
      <c r="Q3129" s="12" t="s">
        <v>1021</v>
      </c>
      <c r="R3129" s="11"/>
      <c r="S3129" s="11"/>
      <c r="T3129" s="11" t="s">
        <v>1021</v>
      </c>
      <c r="U3129" s="11"/>
      <c r="V3129" s="11"/>
      <c r="W3129" s="27" t="s">
        <v>8938</v>
      </c>
      <c r="X3129" s="27"/>
      <c r="Y3129" s="27" t="s">
        <v>8938</v>
      </c>
      <c r="Z3129" s="27" t="s">
        <v>10424</v>
      </c>
      <c r="AA3129" s="27"/>
    </row>
    <row r="3130" spans="1:27" x14ac:dyDescent="0.3">
      <c r="A3130" s="11" t="s">
        <v>6890</v>
      </c>
      <c r="B3130" s="27" t="s">
        <v>11334</v>
      </c>
      <c r="M3130" s="22" t="str">
        <f t="shared" si="54"/>
        <v xml:space="preserve">VARIOS : VARIOS - VARIOS |  :  -  |  :  - </v>
      </c>
      <c r="N3130" s="12" t="s">
        <v>1021</v>
      </c>
      <c r="O3130" s="12"/>
      <c r="P3130" s="12"/>
      <c r="Q3130" s="12" t="s">
        <v>1021</v>
      </c>
      <c r="R3130" s="11"/>
      <c r="S3130" s="11"/>
      <c r="T3130" s="11" t="s">
        <v>1021</v>
      </c>
      <c r="U3130" s="11"/>
      <c r="V3130" s="11"/>
      <c r="W3130" s="27" t="s">
        <v>8939</v>
      </c>
      <c r="X3130" s="27"/>
      <c r="Y3130" s="27" t="s">
        <v>8939</v>
      </c>
      <c r="Z3130" s="27" t="s">
        <v>10425</v>
      </c>
      <c r="AA3130" s="27"/>
    </row>
    <row r="3131" spans="1:27" x14ac:dyDescent="0.3">
      <c r="A3131" s="11" t="s">
        <v>6891</v>
      </c>
      <c r="B3131" s="27"/>
      <c r="M3131" s="22" t="str">
        <f t="shared" si="54"/>
        <v xml:space="preserve">VARIOS : VARIOS - VARIOS |  :  -  |  :  - </v>
      </c>
      <c r="N3131" s="12" t="s">
        <v>1021</v>
      </c>
      <c r="O3131" s="12"/>
      <c r="P3131" s="12"/>
      <c r="Q3131" s="12" t="s">
        <v>1021</v>
      </c>
      <c r="R3131" s="11"/>
      <c r="S3131" s="11"/>
      <c r="T3131" s="11" t="s">
        <v>1021</v>
      </c>
      <c r="U3131" s="11"/>
      <c r="V3131" s="11"/>
      <c r="W3131" s="27" t="s">
        <v>8325</v>
      </c>
      <c r="X3131" s="27"/>
      <c r="Y3131" s="27"/>
      <c r="Z3131" s="27"/>
      <c r="AA3131" s="27"/>
    </row>
    <row r="3132" spans="1:27" x14ac:dyDescent="0.3">
      <c r="A3132" s="11" t="s">
        <v>6892</v>
      </c>
      <c r="B3132" s="27" t="s">
        <v>11344</v>
      </c>
      <c r="M3132" s="22" t="str">
        <f t="shared" si="54"/>
        <v xml:space="preserve">SUZUKI : APV - G16B | DONGFENG :  -  |  :  - </v>
      </c>
      <c r="N3132" s="12" t="s">
        <v>1010</v>
      </c>
      <c r="O3132" s="12" t="s">
        <v>2260</v>
      </c>
      <c r="P3132" s="12"/>
      <c r="Q3132" s="12" t="s">
        <v>3961</v>
      </c>
      <c r="R3132" s="11"/>
      <c r="S3132" s="11"/>
      <c r="T3132" s="11" t="s">
        <v>10899</v>
      </c>
      <c r="U3132" s="11"/>
      <c r="V3132" s="11"/>
      <c r="W3132" s="27"/>
      <c r="X3132" s="27"/>
      <c r="Y3132" s="27" t="s">
        <v>10132</v>
      </c>
      <c r="Z3132" s="27" t="s">
        <v>10132</v>
      </c>
      <c r="AA3132" s="27"/>
    </row>
    <row r="3133" spans="1:27" x14ac:dyDescent="0.3">
      <c r="A3133" s="11" t="s">
        <v>6893</v>
      </c>
      <c r="B3133" s="27" t="s">
        <v>11330</v>
      </c>
      <c r="M3133" s="22" t="str">
        <f t="shared" si="54"/>
        <v xml:space="preserve">VARIOS : VARIOS - VARIOS |  :  -  |  :  - </v>
      </c>
      <c r="N3133" s="12" t="s">
        <v>1021</v>
      </c>
      <c r="O3133" s="12"/>
      <c r="P3133" s="12"/>
      <c r="Q3133" s="12" t="s">
        <v>1021</v>
      </c>
      <c r="R3133" s="11"/>
      <c r="S3133" s="11"/>
      <c r="T3133" s="11" t="s">
        <v>1021</v>
      </c>
      <c r="U3133" s="11"/>
      <c r="V3133" s="11"/>
      <c r="W3133" s="27" t="s">
        <v>8940</v>
      </c>
      <c r="X3133" s="27"/>
      <c r="Y3133" s="27">
        <v>69152</v>
      </c>
      <c r="Z3133" s="27">
        <v>69152</v>
      </c>
      <c r="AA3133" s="27" t="s">
        <v>7401</v>
      </c>
    </row>
    <row r="3134" spans="1:27" x14ac:dyDescent="0.3">
      <c r="A3134" s="11" t="s">
        <v>6894</v>
      </c>
      <c r="B3134" s="27" t="s">
        <v>11315</v>
      </c>
      <c r="M3134" s="22" t="str">
        <f t="shared" si="54"/>
        <v xml:space="preserve">HYUNDAI : EXCEL, HILUX, HI ACE - VARIOS |  :  -  |  :  - </v>
      </c>
      <c r="N3134" s="12" t="s">
        <v>1002</v>
      </c>
      <c r="O3134" s="12"/>
      <c r="P3134" s="12"/>
      <c r="Q3134" s="12" t="s">
        <v>11134</v>
      </c>
      <c r="R3134" s="11"/>
      <c r="S3134" s="11"/>
      <c r="T3134" s="11" t="s">
        <v>1021</v>
      </c>
      <c r="U3134" s="11"/>
      <c r="V3134" s="11"/>
      <c r="W3134" s="27" t="s">
        <v>8941</v>
      </c>
      <c r="X3134" s="27"/>
      <c r="Y3134" s="27">
        <v>81810</v>
      </c>
      <c r="Z3134" s="27">
        <v>81810</v>
      </c>
      <c r="AA3134" s="27" t="s">
        <v>7556</v>
      </c>
    </row>
    <row r="3135" spans="1:27" x14ac:dyDescent="0.3">
      <c r="A3135" s="11" t="s">
        <v>6895</v>
      </c>
      <c r="B3135" s="27" t="s">
        <v>11330</v>
      </c>
      <c r="M3135" s="22" t="str">
        <f t="shared" si="54"/>
        <v xml:space="preserve">NISSAN : CHERRY - VARIOS |  :  -  |  :  - </v>
      </c>
      <c r="N3135" s="12" t="s">
        <v>1003</v>
      </c>
      <c r="O3135" s="12"/>
      <c r="P3135" s="12"/>
      <c r="Q3135" s="12" t="s">
        <v>11135</v>
      </c>
      <c r="R3135" s="11"/>
      <c r="S3135" s="11"/>
      <c r="T3135" s="11" t="s">
        <v>1021</v>
      </c>
      <c r="U3135" s="11"/>
      <c r="V3135" s="11"/>
      <c r="W3135" s="27" t="s">
        <v>8942</v>
      </c>
      <c r="X3135" s="27"/>
      <c r="Y3135" s="27">
        <v>92100</v>
      </c>
      <c r="Z3135" s="27">
        <v>92100</v>
      </c>
      <c r="AA3135" s="27" t="s">
        <v>7165</v>
      </c>
    </row>
    <row r="3136" spans="1:27" x14ac:dyDescent="0.3">
      <c r="A3136" s="11" t="s">
        <v>6896</v>
      </c>
      <c r="B3136" s="27" t="s">
        <v>11315</v>
      </c>
      <c r="M3136" s="22" t="str">
        <f t="shared" si="54"/>
        <v xml:space="preserve">TOYOTA : VARIOS - VARIOS |  :  -  |  :  - </v>
      </c>
      <c r="N3136" s="12" t="s">
        <v>1008</v>
      </c>
      <c r="O3136" s="12"/>
      <c r="P3136" s="12"/>
      <c r="Q3136" s="12" t="s">
        <v>1021</v>
      </c>
      <c r="R3136" s="11"/>
      <c r="S3136" s="11"/>
      <c r="T3136" s="11" t="s">
        <v>1021</v>
      </c>
      <c r="U3136" s="11"/>
      <c r="V3136" s="11"/>
      <c r="W3136" s="27" t="s">
        <v>8943</v>
      </c>
      <c r="X3136" s="27"/>
      <c r="Y3136" s="27">
        <v>120285</v>
      </c>
      <c r="Z3136" s="27">
        <v>120285</v>
      </c>
      <c r="AA3136" s="27" t="s">
        <v>7200</v>
      </c>
    </row>
    <row r="3137" spans="1:27" x14ac:dyDescent="0.3">
      <c r="A3137" s="11" t="s">
        <v>6897</v>
      </c>
      <c r="B3137" s="27" t="s">
        <v>11315</v>
      </c>
      <c r="M3137" s="22" t="str">
        <f t="shared" si="54"/>
        <v xml:space="preserve">ISUZU : TROOPER - VARIOS |  :  -  |  :  - </v>
      </c>
      <c r="N3137" s="12" t="s">
        <v>1013</v>
      </c>
      <c r="O3137" s="12"/>
      <c r="P3137" s="12"/>
      <c r="Q3137" s="12" t="s">
        <v>10834</v>
      </c>
      <c r="R3137" s="11"/>
      <c r="S3137" s="11"/>
      <c r="T3137" s="11" t="s">
        <v>1021</v>
      </c>
      <c r="U3137" s="11"/>
      <c r="V3137" s="11"/>
      <c r="W3137" s="27" t="s">
        <v>8944</v>
      </c>
      <c r="X3137" s="27"/>
      <c r="Y3137" s="27">
        <v>103481</v>
      </c>
      <c r="Z3137" s="27">
        <v>103481</v>
      </c>
      <c r="AA3137" s="27" t="s">
        <v>7203</v>
      </c>
    </row>
    <row r="3138" spans="1:27" x14ac:dyDescent="0.3">
      <c r="A3138" s="11" t="s">
        <v>6898</v>
      </c>
      <c r="B3138" s="27" t="s">
        <v>11330</v>
      </c>
      <c r="M3138" s="22" t="str">
        <f t="shared" si="54"/>
        <v xml:space="preserve">TOYOTA : CORONA - VARIOS |  :  -  |  :  - </v>
      </c>
      <c r="N3138" s="12" t="s">
        <v>1008</v>
      </c>
      <c r="O3138" s="12"/>
      <c r="P3138" s="12"/>
      <c r="Q3138" s="12" t="s">
        <v>1695</v>
      </c>
      <c r="R3138" s="11"/>
      <c r="S3138" s="11"/>
      <c r="T3138" s="11" t="s">
        <v>1021</v>
      </c>
      <c r="U3138" s="11"/>
      <c r="V3138" s="11"/>
      <c r="W3138" s="27" t="s">
        <v>8288</v>
      </c>
      <c r="X3138" s="27"/>
      <c r="Y3138" s="27">
        <v>122612</v>
      </c>
      <c r="Z3138" s="27">
        <v>122612</v>
      </c>
      <c r="AA3138" s="27" t="s">
        <v>7257</v>
      </c>
    </row>
    <row r="3139" spans="1:27" x14ac:dyDescent="0.3">
      <c r="A3139" s="11" t="s">
        <v>6899</v>
      </c>
      <c r="B3139" s="27" t="s">
        <v>11357</v>
      </c>
      <c r="M3139" s="22" t="str">
        <f t="shared" si="54"/>
        <v xml:space="preserve">NISSAN : URBAN - VARIOS |  :  -  |  :  - </v>
      </c>
      <c r="N3139" s="12" t="s">
        <v>1003</v>
      </c>
      <c r="O3139" s="12"/>
      <c r="P3139" s="12"/>
      <c r="Q3139" s="12" t="s">
        <v>10855</v>
      </c>
      <c r="R3139" s="11"/>
      <c r="S3139" s="11"/>
      <c r="T3139" s="11" t="s">
        <v>1021</v>
      </c>
      <c r="U3139" s="11"/>
      <c r="V3139" s="11"/>
      <c r="W3139" s="27" t="s">
        <v>8295</v>
      </c>
      <c r="X3139" s="27"/>
      <c r="Y3139" s="27">
        <v>127791</v>
      </c>
      <c r="Z3139" s="27">
        <v>127791</v>
      </c>
      <c r="AA3139" s="27" t="s">
        <v>7190</v>
      </c>
    </row>
    <row r="3140" spans="1:27" x14ac:dyDescent="0.3">
      <c r="A3140" s="11" t="s">
        <v>6900</v>
      </c>
      <c r="B3140" s="27" t="s">
        <v>11373</v>
      </c>
      <c r="M3140" s="22" t="str">
        <f t="shared" si="54"/>
        <v xml:space="preserve">TOYOTA : VARIOS - B, 2B, 3B,13B, 14B |  :  -  |  :  - </v>
      </c>
      <c r="N3140" s="12" t="s">
        <v>1008</v>
      </c>
      <c r="O3140" s="12"/>
      <c r="P3140" s="12"/>
      <c r="Q3140" s="12" t="s">
        <v>1021</v>
      </c>
      <c r="R3140" s="11"/>
      <c r="S3140" s="11"/>
      <c r="T3140" s="11" t="s">
        <v>11136</v>
      </c>
      <c r="U3140" s="11"/>
      <c r="V3140" s="11"/>
      <c r="W3140" s="27" t="s">
        <v>7930</v>
      </c>
      <c r="X3140" s="27" t="s">
        <v>9205</v>
      </c>
      <c r="Y3140" s="27">
        <v>127842</v>
      </c>
      <c r="Z3140" s="27">
        <v>127842</v>
      </c>
      <c r="AA3140" s="27" t="s">
        <v>7195</v>
      </c>
    </row>
    <row r="3141" spans="1:27" ht="37.5" x14ac:dyDescent="0.3">
      <c r="A3141" s="11" t="s">
        <v>6901</v>
      </c>
      <c r="B3141" s="27" t="s">
        <v>11315</v>
      </c>
      <c r="M3141" s="22" t="str">
        <f t="shared" si="54"/>
        <v xml:space="preserve">FORD : VARIOS - VARIOS |  :  -  |  :  - </v>
      </c>
      <c r="N3141" s="12" t="s">
        <v>2259</v>
      </c>
      <c r="O3141" s="12"/>
      <c r="P3141" s="12"/>
      <c r="Q3141" s="12" t="s">
        <v>1021</v>
      </c>
      <c r="R3141" s="11"/>
      <c r="S3141" s="11"/>
      <c r="T3141" s="11" t="s">
        <v>1021</v>
      </c>
      <c r="U3141" s="11"/>
      <c r="V3141" s="11"/>
      <c r="W3141" s="27" t="s">
        <v>8945</v>
      </c>
      <c r="X3141" s="27"/>
      <c r="Y3141" s="27" t="s">
        <v>10045</v>
      </c>
      <c r="Z3141" s="27" t="s">
        <v>10045</v>
      </c>
      <c r="AA3141" s="27" t="s">
        <v>7203</v>
      </c>
    </row>
    <row r="3142" spans="1:27" ht="37.5" x14ac:dyDescent="0.3">
      <c r="A3142" s="11" t="s">
        <v>6902</v>
      </c>
      <c r="B3142" s="27" t="s">
        <v>11330</v>
      </c>
      <c r="M3142" s="22" t="str">
        <f t="shared" si="54"/>
        <v xml:space="preserve">SCANIA : VARIOS - T112, BR115, LK 141 |  :  -  |  :  - </v>
      </c>
      <c r="N3142" s="12" t="s">
        <v>10664</v>
      </c>
      <c r="O3142" s="12"/>
      <c r="P3142" s="12"/>
      <c r="Q3142" s="12" t="s">
        <v>1021</v>
      </c>
      <c r="R3142" s="11"/>
      <c r="S3142" s="11"/>
      <c r="T3142" s="11" t="s">
        <v>11137</v>
      </c>
      <c r="U3142" s="11"/>
      <c r="V3142" s="11"/>
      <c r="W3142" s="27" t="s">
        <v>8946</v>
      </c>
      <c r="X3142" s="27">
        <v>33352</v>
      </c>
      <c r="Y3142" s="27" t="s">
        <v>10133</v>
      </c>
      <c r="Z3142" s="27" t="s">
        <v>10133</v>
      </c>
      <c r="AA3142" s="27" t="s">
        <v>7239</v>
      </c>
    </row>
    <row r="3143" spans="1:27" x14ac:dyDescent="0.3">
      <c r="A3143" s="11" t="s">
        <v>6903</v>
      </c>
      <c r="B3143" s="27" t="s">
        <v>11374</v>
      </c>
      <c r="M3143" s="22" t="str">
        <f t="shared" si="54"/>
        <v xml:space="preserve">MITSUBISHI : VARIOS - VARIOS |  :  -  |  :  - </v>
      </c>
      <c r="N3143" s="12" t="s">
        <v>1004</v>
      </c>
      <c r="O3143" s="12"/>
      <c r="P3143" s="12"/>
      <c r="Q3143" s="12" t="s">
        <v>1021</v>
      </c>
      <c r="R3143" s="11"/>
      <c r="S3143" s="11"/>
      <c r="T3143" s="11" t="s">
        <v>1021</v>
      </c>
      <c r="U3143" s="11"/>
      <c r="V3143" s="11"/>
      <c r="W3143" s="27" t="s">
        <v>8947</v>
      </c>
      <c r="X3143" s="27"/>
      <c r="Y3143" s="27" t="s">
        <v>10134</v>
      </c>
      <c r="Z3143" s="27" t="s">
        <v>10134</v>
      </c>
      <c r="AA3143" s="27" t="s">
        <v>7557</v>
      </c>
    </row>
    <row r="3144" spans="1:27" x14ac:dyDescent="0.3">
      <c r="A3144" s="11" t="s">
        <v>6904</v>
      </c>
      <c r="B3144" s="27"/>
      <c r="M3144" s="22" t="str">
        <f t="shared" si="54"/>
        <v xml:space="preserve">TOYOTA : CAMRY - 1AZ-FE |  :  -  |  :  - </v>
      </c>
      <c r="N3144" s="12" t="s">
        <v>1008</v>
      </c>
      <c r="O3144" s="12"/>
      <c r="P3144" s="12"/>
      <c r="Q3144" s="12" t="s">
        <v>10513</v>
      </c>
      <c r="R3144" s="11"/>
      <c r="S3144" s="11"/>
      <c r="T3144" s="11" t="s">
        <v>11138</v>
      </c>
      <c r="U3144" s="11"/>
      <c r="V3144" s="11"/>
      <c r="W3144" s="27"/>
      <c r="X3144" s="27"/>
      <c r="Y3144" s="27" t="s">
        <v>10135</v>
      </c>
      <c r="Z3144" s="27"/>
      <c r="AA3144" s="27"/>
    </row>
    <row r="3145" spans="1:27" ht="37.5" x14ac:dyDescent="0.3">
      <c r="A3145" s="11" t="s">
        <v>6905</v>
      </c>
      <c r="B3145" s="27" t="s">
        <v>11301</v>
      </c>
      <c r="M3145" s="22" t="str">
        <f t="shared" si="54"/>
        <v xml:space="preserve">VARIOS : VARIOS - VARIOS |  :  -  |  :  - </v>
      </c>
      <c r="N3145" s="12" t="s">
        <v>1021</v>
      </c>
      <c r="O3145" s="12"/>
      <c r="P3145" s="12"/>
      <c r="Q3145" s="12" t="s">
        <v>1021</v>
      </c>
      <c r="R3145" s="11"/>
      <c r="S3145" s="11"/>
      <c r="T3145" s="11" t="s">
        <v>1021</v>
      </c>
      <c r="U3145" s="11"/>
      <c r="V3145" s="11"/>
      <c r="W3145" s="27" t="s">
        <v>8948</v>
      </c>
      <c r="X3145" s="27"/>
      <c r="Y3145" s="27" t="s">
        <v>10136</v>
      </c>
      <c r="Z3145" s="27" t="s">
        <v>10136</v>
      </c>
      <c r="AA3145" s="27" t="s">
        <v>7168</v>
      </c>
    </row>
    <row r="3146" spans="1:27" x14ac:dyDescent="0.3">
      <c r="A3146" s="11" t="s">
        <v>6906</v>
      </c>
      <c r="B3146" s="27"/>
      <c r="M3146" s="22" t="str">
        <f t="shared" si="54"/>
        <v xml:space="preserve">HYUNDAI : I10 - G4HG |  :  -  |  :  - </v>
      </c>
      <c r="N3146" s="12" t="s">
        <v>1002</v>
      </c>
      <c r="O3146" s="12"/>
      <c r="P3146" s="12"/>
      <c r="Q3146" s="12" t="s">
        <v>2235</v>
      </c>
      <c r="R3146" s="11"/>
      <c r="S3146" s="11"/>
      <c r="T3146" s="11" t="s">
        <v>2177</v>
      </c>
      <c r="U3146" s="11"/>
      <c r="V3146" s="11"/>
      <c r="W3146" s="27"/>
      <c r="X3146" s="27"/>
      <c r="Y3146" s="27" t="s">
        <v>10137</v>
      </c>
      <c r="Z3146" s="27" t="s">
        <v>10137</v>
      </c>
      <c r="AA3146" s="27"/>
    </row>
    <row r="3147" spans="1:27" x14ac:dyDescent="0.3">
      <c r="A3147" s="11" t="s">
        <v>6907</v>
      </c>
      <c r="B3147" s="27" t="s">
        <v>11343</v>
      </c>
      <c r="M3147" s="22" t="str">
        <f t="shared" si="54"/>
        <v xml:space="preserve">NISSAN : CIVILLIAN - ED33, FD33T, FD35, FD33 | NISSAN : CONDOR - FE6,FD6 |  :  - </v>
      </c>
      <c r="N3147" s="12" t="s">
        <v>1003</v>
      </c>
      <c r="O3147" s="12" t="s">
        <v>1003</v>
      </c>
      <c r="P3147" s="12"/>
      <c r="Q3147" s="12" t="s">
        <v>3955</v>
      </c>
      <c r="R3147" s="11" t="s">
        <v>1936</v>
      </c>
      <c r="S3147" s="11"/>
      <c r="T3147" s="11" t="s">
        <v>11139</v>
      </c>
      <c r="U3147" s="11" t="s">
        <v>11140</v>
      </c>
      <c r="V3147" s="11"/>
      <c r="W3147" s="27"/>
      <c r="X3147" s="27"/>
      <c r="Y3147" s="27" t="s">
        <v>10138</v>
      </c>
      <c r="Z3147" s="27" t="s">
        <v>10138</v>
      </c>
      <c r="AA3147" s="27" t="s">
        <v>7466</v>
      </c>
    </row>
    <row r="3148" spans="1:27" x14ac:dyDescent="0.3">
      <c r="A3148" s="11" t="s">
        <v>6908</v>
      </c>
      <c r="B3148" s="27"/>
      <c r="M3148" s="22" t="str">
        <f t="shared" si="54"/>
        <v xml:space="preserve">NISSAN : URVAN,NAVARA, FONTIER NP300 - SR20, YD22, QR25, YD25 | TOYOTA :  -  |  :  - </v>
      </c>
      <c r="N3148" s="12" t="s">
        <v>1003</v>
      </c>
      <c r="O3148" s="12" t="s">
        <v>1008</v>
      </c>
      <c r="P3148" s="12"/>
      <c r="Q3148" s="12" t="s">
        <v>11141</v>
      </c>
      <c r="R3148" s="11"/>
      <c r="S3148" s="11"/>
      <c r="T3148" s="11" t="s">
        <v>11142</v>
      </c>
      <c r="U3148" s="11"/>
      <c r="V3148" s="11"/>
      <c r="W3148" s="27" t="s">
        <v>8949</v>
      </c>
      <c r="X3148" s="27"/>
      <c r="Y3148" s="27" t="s">
        <v>10139</v>
      </c>
      <c r="Z3148" s="27" t="s">
        <v>10139</v>
      </c>
      <c r="AA3148" s="27"/>
    </row>
    <row r="3149" spans="1:27" x14ac:dyDescent="0.3">
      <c r="A3149" s="11" t="s">
        <v>6909</v>
      </c>
      <c r="B3149" s="27" t="s">
        <v>11307</v>
      </c>
      <c r="M3149" s="22" t="str">
        <f t="shared" si="54"/>
        <v xml:space="preserve">MITSUBISHI : GALANT - VARIOS |  :  -  |  :  - </v>
      </c>
      <c r="N3149" s="12" t="s">
        <v>1004</v>
      </c>
      <c r="O3149" s="12"/>
      <c r="P3149" s="12"/>
      <c r="Q3149" s="12" t="s">
        <v>3906</v>
      </c>
      <c r="R3149" s="11"/>
      <c r="S3149" s="11"/>
      <c r="T3149" s="11" t="s">
        <v>1021</v>
      </c>
      <c r="U3149" s="11"/>
      <c r="V3149" s="11"/>
      <c r="W3149" s="27" t="s">
        <v>8950</v>
      </c>
      <c r="X3149" s="27"/>
      <c r="Y3149" s="27" t="s">
        <v>10140</v>
      </c>
      <c r="Z3149" s="27"/>
      <c r="AA3149" s="27" t="s">
        <v>7558</v>
      </c>
    </row>
    <row r="3150" spans="1:27" x14ac:dyDescent="0.3">
      <c r="A3150" s="11" t="s">
        <v>6910</v>
      </c>
      <c r="B3150" s="27" t="s">
        <v>11334</v>
      </c>
      <c r="M3150" s="22" t="str">
        <f t="shared" si="54"/>
        <v xml:space="preserve">ASIA : VARIOS - VARIOS | CHINO : VARIOS - VARIOS |  :  - </v>
      </c>
      <c r="N3150" s="12" t="s">
        <v>2759</v>
      </c>
      <c r="O3150" s="12" t="s">
        <v>10822</v>
      </c>
      <c r="P3150" s="12"/>
      <c r="Q3150" s="12" t="s">
        <v>1021</v>
      </c>
      <c r="R3150" s="11" t="s">
        <v>1021</v>
      </c>
      <c r="S3150" s="11"/>
      <c r="T3150" s="11" t="s">
        <v>1021</v>
      </c>
      <c r="U3150" s="11" t="s">
        <v>1021</v>
      </c>
      <c r="V3150" s="11"/>
      <c r="W3150" s="27" t="s">
        <v>8951</v>
      </c>
      <c r="X3150" s="27"/>
      <c r="Y3150" s="27">
        <v>772336</v>
      </c>
      <c r="Z3150" s="27"/>
      <c r="AA3150" s="27" t="s">
        <v>7257</v>
      </c>
    </row>
    <row r="3151" spans="1:27" x14ac:dyDescent="0.3">
      <c r="A3151" s="11" t="s">
        <v>6911</v>
      </c>
      <c r="B3151" s="27" t="s">
        <v>7527</v>
      </c>
      <c r="M3151" s="22" t="str">
        <f t="shared" si="54"/>
        <v xml:space="preserve">VARIOS : VARIOS - VARIOS |  :  -  |  :  - </v>
      </c>
      <c r="N3151" s="12" t="s">
        <v>1021</v>
      </c>
      <c r="O3151" s="12"/>
      <c r="P3151" s="12"/>
      <c r="Q3151" s="12" t="s">
        <v>1021</v>
      </c>
      <c r="R3151" s="11"/>
      <c r="S3151" s="11"/>
      <c r="T3151" s="11" t="s">
        <v>1021</v>
      </c>
      <c r="U3151" s="11"/>
      <c r="V3151" s="11"/>
      <c r="W3151" s="27" t="s">
        <v>8952</v>
      </c>
      <c r="X3151" s="27"/>
      <c r="Y3151" s="27">
        <v>3303</v>
      </c>
      <c r="Z3151" s="27" t="s">
        <v>10426</v>
      </c>
      <c r="AA3151" s="27" t="s">
        <v>7305</v>
      </c>
    </row>
    <row r="3152" spans="1:27" x14ac:dyDescent="0.3">
      <c r="A3152" s="11" t="s">
        <v>6912</v>
      </c>
      <c r="B3152" s="27"/>
      <c r="M3152" s="22" t="str">
        <f t="shared" si="54"/>
        <v xml:space="preserve">VARIOS : VARIOS - VARIOS |  :  -  |  :  - </v>
      </c>
      <c r="N3152" s="12" t="s">
        <v>1021</v>
      </c>
      <c r="O3152" s="12"/>
      <c r="P3152" s="12"/>
      <c r="Q3152" s="12" t="s">
        <v>1021</v>
      </c>
      <c r="R3152" s="11"/>
      <c r="S3152" s="11"/>
      <c r="T3152" s="11" t="s">
        <v>1021</v>
      </c>
      <c r="U3152" s="11"/>
      <c r="V3152" s="11"/>
      <c r="W3152" s="27" t="s">
        <v>8115</v>
      </c>
      <c r="X3152" s="27"/>
      <c r="Y3152" s="27" t="s">
        <v>9281</v>
      </c>
      <c r="Z3152" s="27" t="s">
        <v>10427</v>
      </c>
      <c r="AA3152" s="27"/>
    </row>
    <row r="3153" spans="1:27" x14ac:dyDescent="0.3">
      <c r="A3153" s="11" t="s">
        <v>6913</v>
      </c>
      <c r="B3153" s="27"/>
      <c r="M3153" s="22" t="str">
        <f t="shared" si="54"/>
        <v xml:space="preserve">VARIOS : VARIOS - VARIOS |  :  -  |  :  - </v>
      </c>
      <c r="N3153" s="12" t="s">
        <v>1021</v>
      </c>
      <c r="O3153" s="12"/>
      <c r="P3153" s="12"/>
      <c r="Q3153" s="12" t="s">
        <v>1021</v>
      </c>
      <c r="R3153" s="11"/>
      <c r="S3153" s="11"/>
      <c r="T3153" s="11" t="s">
        <v>1021</v>
      </c>
      <c r="U3153" s="11"/>
      <c r="V3153" s="11"/>
      <c r="W3153" s="27" t="s">
        <v>7999</v>
      </c>
      <c r="X3153" s="27"/>
      <c r="Y3153" s="27" t="s">
        <v>10141</v>
      </c>
      <c r="Z3153" s="27" t="s">
        <v>10428</v>
      </c>
      <c r="AA3153" s="27"/>
    </row>
    <row r="3154" spans="1:27" x14ac:dyDescent="0.3">
      <c r="A3154" s="11" t="s">
        <v>6914</v>
      </c>
      <c r="B3154" s="27" t="s">
        <v>7527</v>
      </c>
      <c r="M3154" s="22" t="str">
        <f t="shared" si="54"/>
        <v xml:space="preserve">VARIOS : VARIOS - VARIOS |  :  -  |  :  - </v>
      </c>
      <c r="N3154" s="12" t="s">
        <v>1021</v>
      </c>
      <c r="O3154" s="12"/>
      <c r="P3154" s="12"/>
      <c r="Q3154" s="12" t="s">
        <v>1021</v>
      </c>
      <c r="R3154" s="11"/>
      <c r="S3154" s="11"/>
      <c r="T3154" s="11" t="s">
        <v>1021</v>
      </c>
      <c r="U3154" s="11"/>
      <c r="V3154" s="11"/>
      <c r="W3154" s="27" t="s">
        <v>8953</v>
      </c>
      <c r="X3154" s="27"/>
      <c r="Y3154" s="27">
        <v>1854</v>
      </c>
      <c r="Z3154" s="27" t="s">
        <v>10429</v>
      </c>
      <c r="AA3154" s="27" t="s">
        <v>7190</v>
      </c>
    </row>
    <row r="3155" spans="1:27" x14ac:dyDescent="0.3">
      <c r="A3155" s="11" t="s">
        <v>6915</v>
      </c>
      <c r="B3155" s="27" t="s">
        <v>11330</v>
      </c>
      <c r="M3155" s="22" t="str">
        <f t="shared" si="54"/>
        <v xml:space="preserve">VARIOS : VARIOS - VARIOS |  :  -  |  :  - </v>
      </c>
      <c r="N3155" s="12" t="s">
        <v>1021</v>
      </c>
      <c r="O3155" s="12"/>
      <c r="P3155" s="12"/>
      <c r="Q3155" s="12" t="s">
        <v>1021</v>
      </c>
      <c r="R3155" s="11"/>
      <c r="S3155" s="11"/>
      <c r="T3155" s="11" t="s">
        <v>1021</v>
      </c>
      <c r="U3155" s="11"/>
      <c r="V3155" s="11"/>
      <c r="W3155" s="27" t="s">
        <v>8954</v>
      </c>
      <c r="X3155" s="27"/>
      <c r="Y3155" s="27">
        <v>1915</v>
      </c>
      <c r="Z3155" s="27" t="s">
        <v>10430</v>
      </c>
      <c r="AA3155" s="27" t="s">
        <v>7203</v>
      </c>
    </row>
    <row r="3156" spans="1:27" x14ac:dyDescent="0.3">
      <c r="A3156" s="11" t="s">
        <v>6916</v>
      </c>
      <c r="B3156" s="27"/>
      <c r="M3156" s="22" t="str">
        <f t="shared" si="54"/>
        <v xml:space="preserve">HYUNDAI : POTER - VARIOS |  :  -  |  :  - </v>
      </c>
      <c r="N3156" s="12" t="s">
        <v>1002</v>
      </c>
      <c r="O3156" s="12"/>
      <c r="P3156" s="12"/>
      <c r="Q3156" s="12" t="s">
        <v>11143</v>
      </c>
      <c r="R3156" s="11"/>
      <c r="S3156" s="11"/>
      <c r="T3156" s="11" t="s">
        <v>1021</v>
      </c>
      <c r="U3156" s="11"/>
      <c r="V3156" s="11"/>
      <c r="W3156" s="27" t="s">
        <v>8955</v>
      </c>
      <c r="X3156" s="27"/>
      <c r="Y3156" s="27"/>
      <c r="Z3156" s="27"/>
      <c r="AA3156" s="27" t="s">
        <v>7401</v>
      </c>
    </row>
    <row r="3157" spans="1:27" x14ac:dyDescent="0.3">
      <c r="A3157" s="11" t="s">
        <v>6917</v>
      </c>
      <c r="B3157" s="27"/>
      <c r="M3157" s="22" t="str">
        <f t="shared" si="54"/>
        <v xml:space="preserve">HYUNDAI : ACCENT - G4FA, G4HC, G4HG |  :  -  |  :  - </v>
      </c>
      <c r="N3157" s="12" t="s">
        <v>1002</v>
      </c>
      <c r="O3157" s="12"/>
      <c r="P3157" s="12"/>
      <c r="Q3157" s="12" t="s">
        <v>1609</v>
      </c>
      <c r="R3157" s="11"/>
      <c r="S3157" s="11"/>
      <c r="T3157" s="11" t="s">
        <v>11144</v>
      </c>
      <c r="U3157" s="11"/>
      <c r="V3157" s="11"/>
      <c r="W3157" s="27" t="s">
        <v>8956</v>
      </c>
      <c r="X3157" s="27"/>
      <c r="Y3157" s="27" t="s">
        <v>10142</v>
      </c>
      <c r="Z3157" s="27" t="s">
        <v>10142</v>
      </c>
      <c r="AA3157" s="27" t="s">
        <v>7293</v>
      </c>
    </row>
    <row r="3158" spans="1:27" x14ac:dyDescent="0.3">
      <c r="A3158" s="11" t="s">
        <v>6918</v>
      </c>
      <c r="B3158" s="27"/>
      <c r="M3158" s="22" t="str">
        <f t="shared" si="54"/>
        <v xml:space="preserve">VARIOS : VARIOS - VARIOS |  :  -  |  :  - </v>
      </c>
      <c r="N3158" s="12" t="s">
        <v>1021</v>
      </c>
      <c r="O3158" s="12"/>
      <c r="P3158" s="12"/>
      <c r="Q3158" s="12" t="s">
        <v>1021</v>
      </c>
      <c r="R3158" s="11"/>
      <c r="S3158" s="11"/>
      <c r="T3158" s="11" t="s">
        <v>1021</v>
      </c>
      <c r="U3158" s="11"/>
      <c r="V3158" s="11"/>
      <c r="W3158" s="27" t="s">
        <v>8577</v>
      </c>
      <c r="X3158" s="27"/>
      <c r="Y3158" s="27" t="s">
        <v>10143</v>
      </c>
      <c r="Z3158" s="27" t="s">
        <v>10431</v>
      </c>
      <c r="AA3158" s="27"/>
    </row>
    <row r="3159" spans="1:27" x14ac:dyDescent="0.3">
      <c r="A3159" s="11" t="s">
        <v>6919</v>
      </c>
      <c r="B3159" s="27" t="s">
        <v>11305</v>
      </c>
      <c r="M3159" s="22" t="str">
        <f t="shared" si="54"/>
        <v xml:space="preserve">MITSUBISHI : LANCER - 4G15 | CHANGAN : NEW VAN - 4G15, 4G18 |  :  - </v>
      </c>
      <c r="N3159" s="12" t="s">
        <v>1004</v>
      </c>
      <c r="O3159" s="12" t="s">
        <v>1007</v>
      </c>
      <c r="P3159" s="12"/>
      <c r="Q3159" s="12" t="s">
        <v>1639</v>
      </c>
      <c r="R3159" s="11" t="s">
        <v>1914</v>
      </c>
      <c r="S3159" s="11"/>
      <c r="T3159" s="11" t="s">
        <v>1994</v>
      </c>
      <c r="U3159" s="11" t="s">
        <v>4752</v>
      </c>
      <c r="V3159" s="11"/>
      <c r="W3159" s="27" t="s">
        <v>7663</v>
      </c>
      <c r="X3159" s="27"/>
      <c r="Y3159" s="27" t="s">
        <v>9354</v>
      </c>
      <c r="Z3159" s="27" t="s">
        <v>9354</v>
      </c>
      <c r="AA3159" s="27"/>
    </row>
    <row r="3160" spans="1:27" x14ac:dyDescent="0.3">
      <c r="A3160" s="11" t="s">
        <v>6920</v>
      </c>
      <c r="B3160" s="27"/>
      <c r="M3160" s="22" t="str">
        <f t="shared" si="54"/>
        <v xml:space="preserve">HYUNDAI : SONATA - GAKE,G4KA |  :  -  |  :  - </v>
      </c>
      <c r="N3160" s="12" t="s">
        <v>1002</v>
      </c>
      <c r="O3160" s="12"/>
      <c r="P3160" s="12"/>
      <c r="Q3160" s="12" t="s">
        <v>1597</v>
      </c>
      <c r="R3160" s="11"/>
      <c r="S3160" s="11"/>
      <c r="T3160" s="11" t="s">
        <v>11145</v>
      </c>
      <c r="U3160" s="11"/>
      <c r="V3160" s="11"/>
      <c r="W3160" s="27" t="s">
        <v>7715</v>
      </c>
      <c r="X3160" s="27"/>
      <c r="Y3160" s="27" t="s">
        <v>10144</v>
      </c>
      <c r="Z3160" s="27" t="s">
        <v>10144</v>
      </c>
      <c r="AA3160" s="27"/>
    </row>
    <row r="3161" spans="1:27" x14ac:dyDescent="0.3">
      <c r="A3161" s="11" t="s">
        <v>6921</v>
      </c>
      <c r="B3161" s="27"/>
      <c r="M3161" s="22" t="str">
        <f t="shared" si="54"/>
        <v xml:space="preserve">HONDA : VARIOS - D15B, 1500 |  :  -  |  :  - </v>
      </c>
      <c r="N3161" s="12" t="s">
        <v>1017</v>
      </c>
      <c r="O3161" s="12"/>
      <c r="P3161" s="12"/>
      <c r="Q3161" s="12" t="s">
        <v>1021</v>
      </c>
      <c r="R3161" s="11"/>
      <c r="S3161" s="11"/>
      <c r="T3161" s="11" t="s">
        <v>11146</v>
      </c>
      <c r="U3161" s="11"/>
      <c r="V3161" s="11"/>
      <c r="W3161" s="27" t="s">
        <v>7681</v>
      </c>
      <c r="X3161" s="27"/>
      <c r="Y3161" s="27" t="s">
        <v>10145</v>
      </c>
      <c r="Z3161" s="27" t="s">
        <v>10145</v>
      </c>
      <c r="AA3161" s="27"/>
    </row>
    <row r="3162" spans="1:27" x14ac:dyDescent="0.3">
      <c r="A3162" s="11" t="s">
        <v>6922</v>
      </c>
      <c r="B3162" s="27" t="s">
        <v>11305</v>
      </c>
      <c r="M3162" s="22" t="str">
        <f t="shared" si="54"/>
        <v xml:space="preserve">NISSAN : URVAN NV350 - YD25 |  :  -  |  :  - </v>
      </c>
      <c r="N3162" s="12" t="s">
        <v>1003</v>
      </c>
      <c r="O3162" s="12"/>
      <c r="P3162" s="12"/>
      <c r="Q3162" s="12" t="s">
        <v>11147</v>
      </c>
      <c r="R3162" s="11"/>
      <c r="S3162" s="11"/>
      <c r="T3162" s="11" t="s">
        <v>2098</v>
      </c>
      <c r="U3162" s="11"/>
      <c r="V3162" s="11"/>
      <c r="W3162" s="27" t="s">
        <v>8957</v>
      </c>
      <c r="X3162" s="27"/>
      <c r="Y3162" s="27" t="s">
        <v>10146</v>
      </c>
      <c r="Z3162" s="27" t="s">
        <v>10146</v>
      </c>
      <c r="AA3162" s="27"/>
    </row>
    <row r="3163" spans="1:27" x14ac:dyDescent="0.3">
      <c r="A3163" s="11" t="s">
        <v>6923</v>
      </c>
      <c r="B3163" s="27"/>
      <c r="M3163" s="22" t="str">
        <f t="shared" si="54"/>
        <v xml:space="preserve">NISSAN : SENTRA - GA13DS |  :  -  |  :  - </v>
      </c>
      <c r="N3163" s="12" t="s">
        <v>1003</v>
      </c>
      <c r="O3163" s="12"/>
      <c r="P3163" s="12"/>
      <c r="Q3163" s="12" t="s">
        <v>1623</v>
      </c>
      <c r="R3163" s="11"/>
      <c r="S3163" s="11"/>
      <c r="T3163" s="11" t="s">
        <v>11148</v>
      </c>
      <c r="U3163" s="11"/>
      <c r="V3163" s="11"/>
      <c r="W3163" s="27" t="s">
        <v>8077</v>
      </c>
      <c r="X3163" s="27"/>
      <c r="Y3163" s="27" t="s">
        <v>10147</v>
      </c>
      <c r="Z3163" s="27" t="s">
        <v>10147</v>
      </c>
      <c r="AA3163" s="27"/>
    </row>
    <row r="3164" spans="1:27" x14ac:dyDescent="0.3">
      <c r="A3164" s="11" t="s">
        <v>6924</v>
      </c>
      <c r="B3164" s="27"/>
      <c r="M3164" s="22" t="str">
        <f t="shared" si="54"/>
        <v xml:space="preserve">MITSUBISHI : GALAN - 4G93 |  :  -  |  :  - </v>
      </c>
      <c r="N3164" s="12" t="s">
        <v>1004</v>
      </c>
      <c r="O3164" s="12"/>
      <c r="P3164" s="12"/>
      <c r="Q3164" s="12" t="s">
        <v>11149</v>
      </c>
      <c r="R3164" s="11"/>
      <c r="S3164" s="11"/>
      <c r="T3164" s="11" t="s">
        <v>4747</v>
      </c>
      <c r="U3164" s="11"/>
      <c r="V3164" s="11"/>
      <c r="W3164" s="27" t="s">
        <v>7698</v>
      </c>
      <c r="X3164" s="27"/>
      <c r="Y3164" s="27" t="s">
        <v>10148</v>
      </c>
      <c r="Z3164" s="27" t="s">
        <v>10148</v>
      </c>
      <c r="AA3164" s="27"/>
    </row>
    <row r="3165" spans="1:27" ht="37.5" x14ac:dyDescent="0.3">
      <c r="A3165" s="11" t="s">
        <v>6925</v>
      </c>
      <c r="B3165" s="27" t="s">
        <v>11315</v>
      </c>
      <c r="M3165" s="22" t="str">
        <f t="shared" ref="M3165:M3228" si="55">CONCATENATE(N3165," : ",Q3165," - ",T3165," | ",O3165," : ",R3165," - ",U3165," | ",P3165," : ",S3165," - ",V3165)</f>
        <v xml:space="preserve">TOYOTA : DINA - 14b |  :  -  |  :  - </v>
      </c>
      <c r="N3165" s="12" t="s">
        <v>1008</v>
      </c>
      <c r="O3165" s="12"/>
      <c r="P3165" s="12"/>
      <c r="Q3165" s="12" t="s">
        <v>10769</v>
      </c>
      <c r="R3165" s="11"/>
      <c r="S3165" s="11"/>
      <c r="T3165" s="11" t="s">
        <v>11150</v>
      </c>
      <c r="U3165" s="11"/>
      <c r="V3165" s="11"/>
      <c r="W3165" s="27" t="s">
        <v>8958</v>
      </c>
      <c r="X3165" s="27"/>
      <c r="Y3165" s="27" t="s">
        <v>10149</v>
      </c>
      <c r="Z3165" s="27" t="s">
        <v>10432</v>
      </c>
      <c r="AA3165" s="27" t="s">
        <v>7559</v>
      </c>
    </row>
    <row r="3166" spans="1:27" x14ac:dyDescent="0.3">
      <c r="A3166" s="11" t="s">
        <v>6926</v>
      </c>
      <c r="B3166" s="27"/>
      <c r="M3166" s="22" t="str">
        <f t="shared" si="55"/>
        <v xml:space="preserve">MITSUBISHI : FUSO - 4M50 |  :  -  |  :  - </v>
      </c>
      <c r="N3166" s="12" t="s">
        <v>1004</v>
      </c>
      <c r="O3166" s="12"/>
      <c r="P3166" s="12"/>
      <c r="Q3166" s="12" t="s">
        <v>1757</v>
      </c>
      <c r="R3166" s="11"/>
      <c r="S3166" s="11"/>
      <c r="T3166" s="11" t="s">
        <v>2089</v>
      </c>
      <c r="U3166" s="11"/>
      <c r="V3166" s="11"/>
      <c r="W3166" s="27" t="s">
        <v>8959</v>
      </c>
      <c r="X3166" s="27"/>
      <c r="Y3166" s="27" t="s">
        <v>10150</v>
      </c>
      <c r="Z3166" s="27" t="s">
        <v>10150</v>
      </c>
      <c r="AA3166" s="27" t="s">
        <v>7418</v>
      </c>
    </row>
    <row r="3167" spans="1:27" x14ac:dyDescent="0.3">
      <c r="A3167" s="11" t="s">
        <v>6927</v>
      </c>
      <c r="B3167" s="27" t="s">
        <v>11307</v>
      </c>
      <c r="M3167" s="22" t="str">
        <f t="shared" si="55"/>
        <v xml:space="preserve">MITSUBISHI : CANTER, FUSO - VARIOS |  :  -  |  :  - </v>
      </c>
      <c r="N3167" s="12" t="s">
        <v>1004</v>
      </c>
      <c r="O3167" s="12"/>
      <c r="P3167" s="12"/>
      <c r="Q3167" s="12" t="s">
        <v>10622</v>
      </c>
      <c r="R3167" s="11"/>
      <c r="S3167" s="11"/>
      <c r="T3167" s="11" t="s">
        <v>1021</v>
      </c>
      <c r="U3167" s="11"/>
      <c r="V3167" s="11"/>
      <c r="W3167" s="27" t="s">
        <v>7865</v>
      </c>
      <c r="X3167" s="27"/>
      <c r="Y3167" s="27" t="s">
        <v>10151</v>
      </c>
      <c r="Z3167" s="27" t="s">
        <v>10151</v>
      </c>
      <c r="AA3167" s="27" t="s">
        <v>7560</v>
      </c>
    </row>
    <row r="3168" spans="1:27" x14ac:dyDescent="0.3">
      <c r="A3168" s="11" t="s">
        <v>6928</v>
      </c>
      <c r="B3168" s="27" t="s">
        <v>7527</v>
      </c>
      <c r="M3168" s="22" t="str">
        <f t="shared" si="55"/>
        <v xml:space="preserve">TOYOTA : VARIOS - VARIOS |  :  -  |  :  - </v>
      </c>
      <c r="N3168" s="12" t="s">
        <v>1008</v>
      </c>
      <c r="O3168" s="12"/>
      <c r="P3168" s="12"/>
      <c r="Q3168" s="12" t="s">
        <v>1021</v>
      </c>
      <c r="R3168" s="11"/>
      <c r="S3168" s="11"/>
      <c r="T3168" s="11" t="s">
        <v>1021</v>
      </c>
      <c r="U3168" s="11"/>
      <c r="V3168" s="11"/>
      <c r="W3168" s="27" t="s">
        <v>8960</v>
      </c>
      <c r="X3168" s="27"/>
      <c r="Y3168" s="27" t="s">
        <v>10152</v>
      </c>
      <c r="Z3168" s="27" t="s">
        <v>10152</v>
      </c>
      <c r="AA3168" s="27"/>
    </row>
    <row r="3169" spans="1:27" x14ac:dyDescent="0.3">
      <c r="A3169" s="11" t="s">
        <v>6929</v>
      </c>
      <c r="B3169" s="27"/>
      <c r="M3169" s="22" t="str">
        <f t="shared" si="55"/>
        <v xml:space="preserve">MITSUBISHI : MONTERO, LANCER - VARIOS |  :  -  |  :  - </v>
      </c>
      <c r="N3169" s="12" t="s">
        <v>1004</v>
      </c>
      <c r="O3169" s="12"/>
      <c r="P3169" s="12"/>
      <c r="Q3169" s="12" t="s">
        <v>11151</v>
      </c>
      <c r="R3169" s="11"/>
      <c r="S3169" s="11"/>
      <c r="T3169" s="11" t="s">
        <v>1021</v>
      </c>
      <c r="U3169" s="11"/>
      <c r="V3169" s="11"/>
      <c r="W3169" s="27" t="s">
        <v>8961</v>
      </c>
      <c r="X3169" s="27" t="s">
        <v>9206</v>
      </c>
      <c r="Y3169" s="27" t="s">
        <v>10153</v>
      </c>
      <c r="Z3169" s="27"/>
      <c r="AA3169" s="27" t="s">
        <v>7561</v>
      </c>
    </row>
    <row r="3170" spans="1:27" x14ac:dyDescent="0.3">
      <c r="A3170" s="11" t="s">
        <v>6930</v>
      </c>
      <c r="B3170" s="27" t="s">
        <v>11307</v>
      </c>
      <c r="M3170" s="22" t="str">
        <f t="shared" si="55"/>
        <v xml:space="preserve">TOYOTA : HIACE, CORONA - VARIOS |  :  -  |  :  - </v>
      </c>
      <c r="N3170" s="12" t="s">
        <v>1008</v>
      </c>
      <c r="O3170" s="12"/>
      <c r="P3170" s="12"/>
      <c r="Q3170" s="12" t="s">
        <v>11060</v>
      </c>
      <c r="R3170" s="11"/>
      <c r="S3170" s="11"/>
      <c r="T3170" s="11" t="s">
        <v>1021</v>
      </c>
      <c r="U3170" s="11"/>
      <c r="V3170" s="11"/>
      <c r="W3170" s="27" t="s">
        <v>8962</v>
      </c>
      <c r="X3170" s="27" t="s">
        <v>9207</v>
      </c>
      <c r="Y3170" s="27" t="s">
        <v>10154</v>
      </c>
      <c r="Z3170" s="27" t="s">
        <v>10154</v>
      </c>
      <c r="AA3170" s="27" t="s">
        <v>7556</v>
      </c>
    </row>
    <row r="3171" spans="1:27" x14ac:dyDescent="0.3">
      <c r="A3171" s="11" t="s">
        <v>6931</v>
      </c>
      <c r="B3171" s="27" t="s">
        <v>11307</v>
      </c>
      <c r="M3171" s="22" t="str">
        <f t="shared" si="55"/>
        <v xml:space="preserve">SUZUKI : ALTO - VARIOS |  :  -  |  :  - </v>
      </c>
      <c r="N3171" s="12" t="s">
        <v>1010</v>
      </c>
      <c r="O3171" s="12"/>
      <c r="P3171" s="12"/>
      <c r="Q3171" s="12" t="s">
        <v>1197</v>
      </c>
      <c r="R3171" s="11"/>
      <c r="S3171" s="11"/>
      <c r="T3171" s="11" t="s">
        <v>1021</v>
      </c>
      <c r="U3171" s="11"/>
      <c r="V3171" s="11"/>
      <c r="W3171" s="27" t="s">
        <v>8963</v>
      </c>
      <c r="X3171" s="27" t="s">
        <v>9208</v>
      </c>
      <c r="Y3171" s="27" t="s">
        <v>10155</v>
      </c>
      <c r="Z3171" s="27" t="s">
        <v>10155</v>
      </c>
      <c r="AA3171" s="27" t="s">
        <v>7236</v>
      </c>
    </row>
    <row r="3172" spans="1:27" x14ac:dyDescent="0.3">
      <c r="A3172" s="11" t="s">
        <v>6932</v>
      </c>
      <c r="B3172" s="27" t="s">
        <v>11307</v>
      </c>
      <c r="M3172" s="22" t="str">
        <f t="shared" si="55"/>
        <v xml:space="preserve">HONDA : CIVIC - VARIOS |  :  -  |  :  - </v>
      </c>
      <c r="N3172" s="12" t="s">
        <v>1017</v>
      </c>
      <c r="O3172" s="12"/>
      <c r="P3172" s="12"/>
      <c r="Q3172" s="12" t="s">
        <v>1944</v>
      </c>
      <c r="R3172" s="11"/>
      <c r="S3172" s="11"/>
      <c r="T3172" s="11" t="s">
        <v>1021</v>
      </c>
      <c r="U3172" s="11"/>
      <c r="V3172" s="11"/>
      <c r="W3172" s="27" t="s">
        <v>8964</v>
      </c>
      <c r="X3172" s="27" t="s">
        <v>9209</v>
      </c>
      <c r="Y3172" s="27" t="s">
        <v>10156</v>
      </c>
      <c r="Z3172" s="27" t="s">
        <v>10156</v>
      </c>
      <c r="AA3172" s="27" t="s">
        <v>7158</v>
      </c>
    </row>
    <row r="3173" spans="1:27" x14ac:dyDescent="0.3">
      <c r="A3173" s="11" t="s">
        <v>6933</v>
      </c>
      <c r="B3173" s="27" t="s">
        <v>11300</v>
      </c>
      <c r="M3173" s="22" t="str">
        <f t="shared" si="55"/>
        <v xml:space="preserve">SUBARU : VARIOS - EN07 |  :  -  |  :  - </v>
      </c>
      <c r="N3173" s="12" t="s">
        <v>10486</v>
      </c>
      <c r="O3173" s="12"/>
      <c r="P3173" s="12"/>
      <c r="Q3173" s="12" t="s">
        <v>1021</v>
      </c>
      <c r="R3173" s="11"/>
      <c r="S3173" s="11"/>
      <c r="T3173" s="11" t="s">
        <v>11152</v>
      </c>
      <c r="U3173" s="11"/>
      <c r="V3173" s="11"/>
      <c r="W3173" s="27" t="s">
        <v>8965</v>
      </c>
      <c r="X3173" s="27" t="s">
        <v>9210</v>
      </c>
      <c r="Y3173" s="27" t="s">
        <v>10157</v>
      </c>
      <c r="Z3173" s="27" t="s">
        <v>10157</v>
      </c>
      <c r="AA3173" s="27" t="s">
        <v>7199</v>
      </c>
    </row>
    <row r="3174" spans="1:27" x14ac:dyDescent="0.3">
      <c r="A3174" s="11" t="s">
        <v>6934</v>
      </c>
      <c r="B3174" s="27" t="s">
        <v>11307</v>
      </c>
      <c r="M3174" s="22" t="str">
        <f t="shared" si="55"/>
        <v xml:space="preserve">SUZUKI : FRONTE - VARIOS | DAEWOO : TICO -  |  :  - </v>
      </c>
      <c r="N3174" s="12" t="s">
        <v>1010</v>
      </c>
      <c r="O3174" s="12" t="s">
        <v>1006</v>
      </c>
      <c r="P3174" s="12"/>
      <c r="Q3174" s="12" t="s">
        <v>1946</v>
      </c>
      <c r="R3174" s="11" t="s">
        <v>3358</v>
      </c>
      <c r="S3174" s="11"/>
      <c r="T3174" s="11" t="s">
        <v>1021</v>
      </c>
      <c r="U3174" s="11"/>
      <c r="V3174" s="11"/>
      <c r="W3174" s="27" t="s">
        <v>8966</v>
      </c>
      <c r="X3174" s="27" t="s">
        <v>9211</v>
      </c>
      <c r="Y3174" s="27" t="s">
        <v>10158</v>
      </c>
      <c r="Z3174" s="27" t="s">
        <v>10158</v>
      </c>
      <c r="AA3174" s="27" t="s">
        <v>7373</v>
      </c>
    </row>
    <row r="3175" spans="1:27" x14ac:dyDescent="0.3">
      <c r="A3175" s="11" t="s">
        <v>6935</v>
      </c>
      <c r="B3175" s="27" t="s">
        <v>11307</v>
      </c>
      <c r="M3175" s="22" t="str">
        <f t="shared" si="55"/>
        <v xml:space="preserve">NISSAN : STANCE - VG30, E24, CA18-20 |  :  -  |  :  - </v>
      </c>
      <c r="N3175" s="12" t="s">
        <v>1003</v>
      </c>
      <c r="O3175" s="12"/>
      <c r="P3175" s="12"/>
      <c r="Q3175" s="12" t="s">
        <v>11153</v>
      </c>
      <c r="R3175" s="11"/>
      <c r="S3175" s="11"/>
      <c r="T3175" s="11" t="s">
        <v>11154</v>
      </c>
      <c r="U3175" s="11"/>
      <c r="V3175" s="11"/>
      <c r="W3175" s="27" t="s">
        <v>8967</v>
      </c>
      <c r="X3175" s="27" t="s">
        <v>9212</v>
      </c>
      <c r="Y3175" s="27" t="s">
        <v>10159</v>
      </c>
      <c r="Z3175" s="27" t="s">
        <v>10159</v>
      </c>
      <c r="AA3175" s="27" t="s">
        <v>7195</v>
      </c>
    </row>
    <row r="3176" spans="1:27" x14ac:dyDescent="0.3">
      <c r="A3176" s="11" t="s">
        <v>6936</v>
      </c>
      <c r="B3176" s="27" t="s">
        <v>11307</v>
      </c>
      <c r="M3176" s="22" t="str">
        <f t="shared" si="55"/>
        <v xml:space="preserve">TOYOTA : CALDINA - VARIOS |  :  -  |  :  - </v>
      </c>
      <c r="N3176" s="12" t="s">
        <v>1008</v>
      </c>
      <c r="O3176" s="12"/>
      <c r="P3176" s="12"/>
      <c r="Q3176" s="12" t="s">
        <v>10465</v>
      </c>
      <c r="R3176" s="11"/>
      <c r="S3176" s="11"/>
      <c r="T3176" s="11" t="s">
        <v>1021</v>
      </c>
      <c r="U3176" s="11"/>
      <c r="V3176" s="11"/>
      <c r="W3176" s="27" t="s">
        <v>8968</v>
      </c>
      <c r="X3176" s="27" t="s">
        <v>9213</v>
      </c>
      <c r="Y3176" s="27" t="s">
        <v>10160</v>
      </c>
      <c r="Z3176" s="27" t="s">
        <v>10160</v>
      </c>
      <c r="AA3176" s="27" t="s">
        <v>7236</v>
      </c>
    </row>
    <row r="3177" spans="1:27" x14ac:dyDescent="0.3">
      <c r="A3177" s="11" t="s">
        <v>6937</v>
      </c>
      <c r="B3177" s="27" t="s">
        <v>11300</v>
      </c>
      <c r="M3177" s="22" t="str">
        <f t="shared" si="55"/>
        <v xml:space="preserve">SUZUKI : ALTO - K6 |  :  -  |  :  - </v>
      </c>
      <c r="N3177" s="12" t="s">
        <v>1010</v>
      </c>
      <c r="O3177" s="12"/>
      <c r="P3177" s="12"/>
      <c r="Q3177" s="12" t="s">
        <v>1197</v>
      </c>
      <c r="R3177" s="11"/>
      <c r="S3177" s="11"/>
      <c r="T3177" s="11" t="s">
        <v>11155</v>
      </c>
      <c r="U3177" s="11"/>
      <c r="V3177" s="11"/>
      <c r="W3177" s="27" t="s">
        <v>8969</v>
      </c>
      <c r="X3177" s="27" t="s">
        <v>9214</v>
      </c>
      <c r="Y3177" s="27" t="s">
        <v>10161</v>
      </c>
      <c r="Z3177" s="27" t="s">
        <v>10161</v>
      </c>
      <c r="AA3177" s="27" t="s">
        <v>7373</v>
      </c>
    </row>
    <row r="3178" spans="1:27" x14ac:dyDescent="0.3">
      <c r="A3178" s="11" t="s">
        <v>6938</v>
      </c>
      <c r="B3178" s="27" t="s">
        <v>11307</v>
      </c>
      <c r="M3178" s="22" t="str">
        <f t="shared" si="55"/>
        <v xml:space="preserve">NISSAN : DATSUN - QD32, TD27 |  :  -  |  :  - </v>
      </c>
      <c r="N3178" s="12" t="s">
        <v>1003</v>
      </c>
      <c r="O3178" s="12"/>
      <c r="P3178" s="12"/>
      <c r="Q3178" s="12" t="s">
        <v>1801</v>
      </c>
      <c r="R3178" s="11"/>
      <c r="S3178" s="11"/>
      <c r="T3178" s="11" t="s">
        <v>11156</v>
      </c>
      <c r="U3178" s="11"/>
      <c r="V3178" s="11"/>
      <c r="W3178" s="27" t="s">
        <v>8970</v>
      </c>
      <c r="X3178" s="27" t="s">
        <v>9215</v>
      </c>
      <c r="Y3178" s="27" t="s">
        <v>10162</v>
      </c>
      <c r="Z3178" s="27" t="s">
        <v>10162</v>
      </c>
      <c r="AA3178" s="27" t="s">
        <v>7265</v>
      </c>
    </row>
    <row r="3179" spans="1:27" x14ac:dyDescent="0.3">
      <c r="A3179" s="11" t="s">
        <v>6939</v>
      </c>
      <c r="B3179" s="27" t="s">
        <v>11332</v>
      </c>
      <c r="M3179" s="22" t="str">
        <f t="shared" si="55"/>
        <v xml:space="preserve">TOYOTA : HIACE, LAND CRUISSE - VARIOS |  :  -  |  :  - </v>
      </c>
      <c r="N3179" s="12" t="s">
        <v>1008</v>
      </c>
      <c r="O3179" s="12"/>
      <c r="P3179" s="12"/>
      <c r="Q3179" s="12" t="s">
        <v>11157</v>
      </c>
      <c r="R3179" s="11"/>
      <c r="S3179" s="11"/>
      <c r="T3179" s="11" t="s">
        <v>1021</v>
      </c>
      <c r="U3179" s="11"/>
      <c r="V3179" s="11"/>
      <c r="W3179" s="27" t="s">
        <v>8971</v>
      </c>
      <c r="X3179" s="27" t="s">
        <v>9216</v>
      </c>
      <c r="Y3179" s="27" t="s">
        <v>10163</v>
      </c>
      <c r="Z3179" s="27" t="s">
        <v>10163</v>
      </c>
      <c r="AA3179" s="27" t="s">
        <v>7178</v>
      </c>
    </row>
    <row r="3180" spans="1:27" x14ac:dyDescent="0.3">
      <c r="A3180" s="11" t="s">
        <v>6940</v>
      </c>
      <c r="B3180" s="27" t="s">
        <v>11315</v>
      </c>
      <c r="M3180" s="22" t="str">
        <f t="shared" si="55"/>
        <v xml:space="preserve">TOYOTA : HILUX, HIACE - VARIOS |  :  -  |  :  - </v>
      </c>
      <c r="N3180" s="12" t="s">
        <v>1008</v>
      </c>
      <c r="O3180" s="12"/>
      <c r="P3180" s="12"/>
      <c r="Q3180" s="12" t="s">
        <v>1673</v>
      </c>
      <c r="R3180" s="11"/>
      <c r="S3180" s="11"/>
      <c r="T3180" s="11" t="s">
        <v>1021</v>
      </c>
      <c r="U3180" s="11"/>
      <c r="V3180" s="11"/>
      <c r="W3180" s="27" t="s">
        <v>8972</v>
      </c>
      <c r="X3180" s="27" t="s">
        <v>9217</v>
      </c>
      <c r="Y3180" s="27" t="s">
        <v>10164</v>
      </c>
      <c r="Z3180" s="27" t="s">
        <v>10164</v>
      </c>
      <c r="AA3180" s="27" t="s">
        <v>7229</v>
      </c>
    </row>
    <row r="3181" spans="1:27" x14ac:dyDescent="0.3">
      <c r="A3181" s="11" t="s">
        <v>6941</v>
      </c>
      <c r="B3181" s="27" t="s">
        <v>11307</v>
      </c>
      <c r="M3181" s="22" t="str">
        <f t="shared" si="55"/>
        <v xml:space="preserve">TOYOTA : VARIOS - VARIOS |  :  -  |  :  - </v>
      </c>
      <c r="N3181" s="12" t="s">
        <v>1008</v>
      </c>
      <c r="O3181" s="12"/>
      <c r="P3181" s="12"/>
      <c r="Q3181" s="12" t="s">
        <v>1021</v>
      </c>
      <c r="R3181" s="11"/>
      <c r="S3181" s="11"/>
      <c r="T3181" s="11" t="s">
        <v>1021</v>
      </c>
      <c r="U3181" s="11"/>
      <c r="V3181" s="11"/>
      <c r="W3181" s="27" t="s">
        <v>7786</v>
      </c>
      <c r="X3181" s="27" t="s">
        <v>9218</v>
      </c>
      <c r="Y3181" s="27" t="s">
        <v>10165</v>
      </c>
      <c r="Z3181" s="27" t="s">
        <v>10165</v>
      </c>
      <c r="AA3181" s="27" t="s">
        <v>7562</v>
      </c>
    </row>
    <row r="3182" spans="1:27" x14ac:dyDescent="0.3">
      <c r="A3182" s="11" t="s">
        <v>6942</v>
      </c>
      <c r="B3182" s="27" t="s">
        <v>11300</v>
      </c>
      <c r="M3182" s="22" t="str">
        <f t="shared" si="55"/>
        <v xml:space="preserve">TOYOTA : RUNNER - 3VZ 5VZ |  :  -  |  :  - </v>
      </c>
      <c r="N3182" s="12" t="s">
        <v>1008</v>
      </c>
      <c r="O3182" s="12"/>
      <c r="P3182" s="12"/>
      <c r="Q3182" s="12" t="s">
        <v>11158</v>
      </c>
      <c r="R3182" s="11"/>
      <c r="S3182" s="11"/>
      <c r="T3182" s="11" t="s">
        <v>11159</v>
      </c>
      <c r="U3182" s="11"/>
      <c r="V3182" s="11"/>
      <c r="W3182" s="27" t="s">
        <v>8973</v>
      </c>
      <c r="X3182" s="27" t="s">
        <v>9219</v>
      </c>
      <c r="Y3182" s="27" t="s">
        <v>10166</v>
      </c>
      <c r="Z3182" s="27" t="s">
        <v>10433</v>
      </c>
      <c r="AA3182" s="27" t="s">
        <v>7158</v>
      </c>
    </row>
    <row r="3183" spans="1:27" x14ac:dyDescent="0.3">
      <c r="A3183" s="11" t="s">
        <v>6943</v>
      </c>
      <c r="B3183" s="27" t="s">
        <v>11300</v>
      </c>
      <c r="M3183" s="22" t="str">
        <f t="shared" si="55"/>
        <v xml:space="preserve">SUZUKI : GRAND VITARA - VARIOS |  :  -  |  :  - </v>
      </c>
      <c r="N3183" s="12" t="s">
        <v>1010</v>
      </c>
      <c r="O3183" s="12"/>
      <c r="P3183" s="12"/>
      <c r="Q3183" s="12" t="s">
        <v>1739</v>
      </c>
      <c r="R3183" s="11"/>
      <c r="S3183" s="11"/>
      <c r="T3183" s="11" t="s">
        <v>1021</v>
      </c>
      <c r="U3183" s="11"/>
      <c r="V3183" s="11"/>
      <c r="W3183" s="27" t="s">
        <v>8974</v>
      </c>
      <c r="X3183" s="27" t="s">
        <v>9220</v>
      </c>
      <c r="Y3183" s="27" t="s">
        <v>10167</v>
      </c>
      <c r="Z3183" s="27" t="s">
        <v>10167</v>
      </c>
      <c r="AA3183" s="27" t="s">
        <v>7373</v>
      </c>
    </row>
    <row r="3184" spans="1:27" x14ac:dyDescent="0.3">
      <c r="A3184" s="11" t="s">
        <v>6944</v>
      </c>
      <c r="B3184" s="27" t="s">
        <v>11307</v>
      </c>
      <c r="M3184" s="22" t="str">
        <f t="shared" si="55"/>
        <v xml:space="preserve">HYUNDAI : ACCENT - VARIOS | TOYOTA : EXCELL -  |  :  - </v>
      </c>
      <c r="N3184" s="12" t="s">
        <v>1002</v>
      </c>
      <c r="O3184" s="12" t="s">
        <v>1008</v>
      </c>
      <c r="P3184" s="12"/>
      <c r="Q3184" s="12" t="s">
        <v>1609</v>
      </c>
      <c r="R3184" s="11" t="s">
        <v>11160</v>
      </c>
      <c r="S3184" s="11"/>
      <c r="T3184" s="11" t="s">
        <v>1021</v>
      </c>
      <c r="U3184" s="11"/>
      <c r="V3184" s="11"/>
      <c r="W3184" s="27" t="s">
        <v>8975</v>
      </c>
      <c r="X3184" s="27" t="s">
        <v>9221</v>
      </c>
      <c r="Y3184" s="27" t="s">
        <v>10168</v>
      </c>
      <c r="Z3184" s="27" t="s">
        <v>10168</v>
      </c>
      <c r="AA3184" s="27" t="s">
        <v>7535</v>
      </c>
    </row>
    <row r="3185" spans="1:27" x14ac:dyDescent="0.3">
      <c r="A3185" s="11" t="s">
        <v>6945</v>
      </c>
      <c r="B3185" s="27" t="s">
        <v>11307</v>
      </c>
      <c r="M3185" s="22" t="str">
        <f t="shared" si="55"/>
        <v xml:space="preserve">TOYOTA : FORTUNER - VARIOS |  :  -  |  :  - </v>
      </c>
      <c r="N3185" s="12" t="s">
        <v>1008</v>
      </c>
      <c r="O3185" s="12"/>
      <c r="P3185" s="12"/>
      <c r="Q3185" s="12" t="s">
        <v>11161</v>
      </c>
      <c r="R3185" s="11"/>
      <c r="S3185" s="11"/>
      <c r="T3185" s="11" t="s">
        <v>1021</v>
      </c>
      <c r="U3185" s="11"/>
      <c r="V3185" s="11"/>
      <c r="W3185" s="27" t="s">
        <v>8976</v>
      </c>
      <c r="X3185" s="27" t="s">
        <v>9222</v>
      </c>
      <c r="Y3185" s="27" t="s">
        <v>10169</v>
      </c>
      <c r="Z3185" s="27" t="s">
        <v>10169</v>
      </c>
      <c r="AA3185" s="27" t="s">
        <v>7235</v>
      </c>
    </row>
    <row r="3186" spans="1:27" ht="37.5" x14ac:dyDescent="0.3">
      <c r="A3186" s="11" t="s">
        <v>6946</v>
      </c>
      <c r="B3186" s="27" t="s">
        <v>11307</v>
      </c>
      <c r="M3186" s="22" t="str">
        <f t="shared" si="55"/>
        <v xml:space="preserve">NISSAN : SENTRA, SUNNY - VARIOS |  :  -  |  :  - </v>
      </c>
      <c r="N3186" s="12" t="s">
        <v>1003</v>
      </c>
      <c r="O3186" s="12"/>
      <c r="P3186" s="12"/>
      <c r="Q3186" s="12" t="s">
        <v>1869</v>
      </c>
      <c r="R3186" s="11"/>
      <c r="S3186" s="11"/>
      <c r="T3186" s="11" t="s">
        <v>1021</v>
      </c>
      <c r="U3186" s="11"/>
      <c r="V3186" s="11"/>
      <c r="W3186" s="27" t="s">
        <v>8977</v>
      </c>
      <c r="X3186" s="27" t="s">
        <v>9223</v>
      </c>
      <c r="Y3186" s="27" t="s">
        <v>10170</v>
      </c>
      <c r="Z3186" s="27" t="s">
        <v>10170</v>
      </c>
      <c r="AA3186" s="27" t="s">
        <v>7563</v>
      </c>
    </row>
    <row r="3187" spans="1:27" ht="37.5" x14ac:dyDescent="0.3">
      <c r="A3187" s="11" t="s">
        <v>6947</v>
      </c>
      <c r="B3187" s="27" t="s">
        <v>11307</v>
      </c>
      <c r="M3187" s="22" t="str">
        <f t="shared" si="55"/>
        <v xml:space="preserve">TOYOTA : FORTUNER - VIGO |  :  -  |  :  - </v>
      </c>
      <c r="N3187" s="12" t="s">
        <v>1008</v>
      </c>
      <c r="O3187" s="12"/>
      <c r="P3187" s="12"/>
      <c r="Q3187" s="12" t="s">
        <v>11161</v>
      </c>
      <c r="R3187" s="11"/>
      <c r="S3187" s="11"/>
      <c r="T3187" s="11" t="s">
        <v>11162</v>
      </c>
      <c r="U3187" s="11"/>
      <c r="V3187" s="11"/>
      <c r="W3187" s="27" t="s">
        <v>8978</v>
      </c>
      <c r="X3187" s="27" t="s">
        <v>9224</v>
      </c>
      <c r="Y3187" s="27" t="s">
        <v>10171</v>
      </c>
      <c r="Z3187" s="27" t="s">
        <v>10171</v>
      </c>
      <c r="AA3187" s="27" t="s">
        <v>7564</v>
      </c>
    </row>
    <row r="3188" spans="1:27" x14ac:dyDescent="0.3">
      <c r="A3188" s="11" t="s">
        <v>6948</v>
      </c>
      <c r="B3188" s="27" t="s">
        <v>11300</v>
      </c>
      <c r="M3188" s="22" t="str">
        <f t="shared" si="55"/>
        <v xml:space="preserve">TOYOTA : CAMRY - 2VZ |  :  -  |  :  - </v>
      </c>
      <c r="N3188" s="12" t="s">
        <v>1008</v>
      </c>
      <c r="O3188" s="12"/>
      <c r="P3188" s="12"/>
      <c r="Q3188" s="12" t="s">
        <v>10513</v>
      </c>
      <c r="R3188" s="11"/>
      <c r="S3188" s="11"/>
      <c r="T3188" s="11" t="s">
        <v>11163</v>
      </c>
      <c r="U3188" s="11"/>
      <c r="V3188" s="11"/>
      <c r="W3188" s="27" t="s">
        <v>8979</v>
      </c>
      <c r="X3188" s="27" t="s">
        <v>9225</v>
      </c>
      <c r="Y3188" s="27" t="s">
        <v>10172</v>
      </c>
      <c r="Z3188" s="27" t="s">
        <v>10172</v>
      </c>
      <c r="AA3188" s="27" t="s">
        <v>7199</v>
      </c>
    </row>
    <row r="3189" spans="1:27" x14ac:dyDescent="0.3">
      <c r="A3189" s="11" t="s">
        <v>6949</v>
      </c>
      <c r="B3189" s="27" t="s">
        <v>11300</v>
      </c>
      <c r="M3189" s="22" t="str">
        <f t="shared" si="55"/>
        <v xml:space="preserve">TOYOTA : YARIS VITS - ISZ, IKR |  :  -  |  :  - </v>
      </c>
      <c r="N3189" s="12" t="s">
        <v>1008</v>
      </c>
      <c r="O3189" s="12"/>
      <c r="P3189" s="12"/>
      <c r="Q3189" s="12" t="s">
        <v>11164</v>
      </c>
      <c r="R3189" s="11"/>
      <c r="S3189" s="11"/>
      <c r="T3189" s="11" t="s">
        <v>11165</v>
      </c>
      <c r="U3189" s="11"/>
      <c r="V3189" s="11"/>
      <c r="W3189" s="27" t="s">
        <v>8980</v>
      </c>
      <c r="X3189" s="27" t="s">
        <v>9226</v>
      </c>
      <c r="Y3189" s="27" t="s">
        <v>10173</v>
      </c>
      <c r="Z3189" s="27" t="s">
        <v>10173</v>
      </c>
      <c r="AA3189" s="27" t="s">
        <v>7283</v>
      </c>
    </row>
    <row r="3190" spans="1:27" x14ac:dyDescent="0.3">
      <c r="A3190" s="11" t="s">
        <v>6950</v>
      </c>
      <c r="B3190" s="27" t="s">
        <v>11300</v>
      </c>
      <c r="M3190" s="22" t="str">
        <f t="shared" si="55"/>
        <v xml:space="preserve">SUZUKI : ALTO - KSA |  :  -  |  :  - </v>
      </c>
      <c r="N3190" s="12" t="s">
        <v>1010</v>
      </c>
      <c r="O3190" s="12"/>
      <c r="P3190" s="12"/>
      <c r="Q3190" s="12" t="s">
        <v>1197</v>
      </c>
      <c r="R3190" s="11"/>
      <c r="S3190" s="11"/>
      <c r="T3190" s="11" t="s">
        <v>11166</v>
      </c>
      <c r="U3190" s="11"/>
      <c r="V3190" s="11"/>
      <c r="W3190" s="27" t="s">
        <v>8981</v>
      </c>
      <c r="X3190" s="27" t="s">
        <v>9227</v>
      </c>
      <c r="Y3190" s="27" t="s">
        <v>10174</v>
      </c>
      <c r="Z3190" s="27" t="s">
        <v>10174</v>
      </c>
      <c r="AA3190" s="27" t="s">
        <v>7283</v>
      </c>
    </row>
    <row r="3191" spans="1:27" x14ac:dyDescent="0.3">
      <c r="A3191" s="11" t="s">
        <v>6951</v>
      </c>
      <c r="B3191" s="27"/>
      <c r="M3191" s="22" t="str">
        <f t="shared" si="55"/>
        <v xml:space="preserve">MAZDA : VARIOS - VARIOS |  :  -  |  :  - </v>
      </c>
      <c r="N3191" s="12" t="s">
        <v>2257</v>
      </c>
      <c r="O3191" s="12"/>
      <c r="P3191" s="12"/>
      <c r="Q3191" s="12" t="s">
        <v>1021</v>
      </c>
      <c r="R3191" s="11"/>
      <c r="S3191" s="11"/>
      <c r="T3191" s="11" t="s">
        <v>1021</v>
      </c>
      <c r="U3191" s="11"/>
      <c r="V3191" s="11"/>
      <c r="W3191" s="27" t="s">
        <v>8982</v>
      </c>
      <c r="X3191" s="27"/>
      <c r="Y3191" s="27" t="s">
        <v>8982</v>
      </c>
      <c r="Z3191" s="27" t="s">
        <v>10434</v>
      </c>
      <c r="AA3191" s="27"/>
    </row>
    <row r="3192" spans="1:27" x14ac:dyDescent="0.3">
      <c r="A3192" s="11" t="s">
        <v>6952</v>
      </c>
      <c r="B3192" s="27" t="s">
        <v>11300</v>
      </c>
      <c r="M3192" s="22" t="str">
        <f t="shared" si="55"/>
        <v xml:space="preserve">SUZUKI : GRAND VITARA, JIMMY - M15A | SUZUKI :  -  |  :  - </v>
      </c>
      <c r="N3192" s="12" t="s">
        <v>1010</v>
      </c>
      <c r="O3192" s="12" t="s">
        <v>1010</v>
      </c>
      <c r="P3192" s="12"/>
      <c r="Q3192" s="12" t="s">
        <v>11167</v>
      </c>
      <c r="R3192" s="11"/>
      <c r="S3192" s="11"/>
      <c r="T3192" s="11" t="s">
        <v>11168</v>
      </c>
      <c r="U3192" s="11"/>
      <c r="V3192" s="11"/>
      <c r="W3192" s="27" t="s">
        <v>8983</v>
      </c>
      <c r="X3192" s="27" t="s">
        <v>9228</v>
      </c>
      <c r="Y3192" s="27" t="s">
        <v>10175</v>
      </c>
      <c r="Z3192" s="27" t="s">
        <v>10175</v>
      </c>
      <c r="AA3192" s="27" t="s">
        <v>7283</v>
      </c>
    </row>
    <row r="3193" spans="1:27" x14ac:dyDescent="0.3">
      <c r="A3193" s="11" t="s">
        <v>6953</v>
      </c>
      <c r="B3193" s="27" t="s">
        <v>11362</v>
      </c>
      <c r="M3193" s="22" t="str">
        <f t="shared" si="55"/>
        <v xml:space="preserve">MITSUBISHI : PAJERO, MONTERO - 4M40 |  :  -  |  :  - </v>
      </c>
      <c r="N3193" s="12" t="s">
        <v>1004</v>
      </c>
      <c r="O3193" s="12"/>
      <c r="P3193" s="12"/>
      <c r="Q3193" s="12" t="s">
        <v>11169</v>
      </c>
      <c r="R3193" s="11"/>
      <c r="S3193" s="11"/>
      <c r="T3193" s="11" t="s">
        <v>1997</v>
      </c>
      <c r="U3193" s="11"/>
      <c r="V3193" s="11"/>
      <c r="W3193" s="27" t="s">
        <v>8984</v>
      </c>
      <c r="X3193" s="27" t="s">
        <v>9229</v>
      </c>
      <c r="Y3193" s="27" t="s">
        <v>10176</v>
      </c>
      <c r="Z3193" s="27" t="s">
        <v>10176</v>
      </c>
      <c r="AA3193" s="27" t="s">
        <v>7283</v>
      </c>
    </row>
    <row r="3194" spans="1:27" x14ac:dyDescent="0.3">
      <c r="A3194" s="11" t="s">
        <v>6954</v>
      </c>
      <c r="B3194" s="27" t="s">
        <v>11300</v>
      </c>
      <c r="M3194" s="22" t="str">
        <f t="shared" si="55"/>
        <v xml:space="preserve">TOYOTA : CAMRY - 3VZ - 5VZ |  :  -  |  :  - </v>
      </c>
      <c r="N3194" s="12" t="s">
        <v>1008</v>
      </c>
      <c r="O3194" s="12"/>
      <c r="P3194" s="12"/>
      <c r="Q3194" s="12" t="s">
        <v>10513</v>
      </c>
      <c r="R3194" s="11"/>
      <c r="S3194" s="11"/>
      <c r="T3194" s="11" t="s">
        <v>11170</v>
      </c>
      <c r="U3194" s="11"/>
      <c r="V3194" s="11"/>
      <c r="W3194" s="27" t="s">
        <v>8985</v>
      </c>
      <c r="X3194" s="27" t="s">
        <v>9230</v>
      </c>
      <c r="Y3194" s="27" t="s">
        <v>10177</v>
      </c>
      <c r="Z3194" s="27" t="s">
        <v>10177</v>
      </c>
      <c r="AA3194" s="27" t="s">
        <v>7373</v>
      </c>
    </row>
    <row r="3195" spans="1:27" x14ac:dyDescent="0.3">
      <c r="A3195" s="11" t="s">
        <v>6955</v>
      </c>
      <c r="B3195" s="27" t="s">
        <v>11300</v>
      </c>
      <c r="M3195" s="22" t="str">
        <f t="shared" si="55"/>
        <v xml:space="preserve">TOYOTA : HIACE, HILUX - 1KZ 2KD |  :  -  |  :  - </v>
      </c>
      <c r="N3195" s="12" t="s">
        <v>1008</v>
      </c>
      <c r="O3195" s="12"/>
      <c r="P3195" s="12"/>
      <c r="Q3195" s="12" t="s">
        <v>1770</v>
      </c>
      <c r="R3195" s="11"/>
      <c r="S3195" s="11"/>
      <c r="T3195" s="11" t="s">
        <v>11171</v>
      </c>
      <c r="U3195" s="11"/>
      <c r="V3195" s="11"/>
      <c r="W3195" s="27" t="s">
        <v>8986</v>
      </c>
      <c r="X3195" s="27" t="s">
        <v>9231</v>
      </c>
      <c r="Y3195" s="27" t="s">
        <v>10178</v>
      </c>
      <c r="Z3195" s="27" t="s">
        <v>10178</v>
      </c>
      <c r="AA3195" s="27" t="s">
        <v>7195</v>
      </c>
    </row>
    <row r="3196" spans="1:27" x14ac:dyDescent="0.3">
      <c r="A3196" s="11" t="s">
        <v>6956</v>
      </c>
      <c r="B3196" s="27" t="s">
        <v>11362</v>
      </c>
      <c r="M3196" s="22" t="str">
        <f t="shared" si="55"/>
        <v xml:space="preserve">ISUZU : VARIOS - VARIOS |  :  -  |  :  - </v>
      </c>
      <c r="N3196" s="12" t="s">
        <v>1013</v>
      </c>
      <c r="O3196" s="12"/>
      <c r="P3196" s="12"/>
      <c r="Q3196" s="12" t="s">
        <v>1021</v>
      </c>
      <c r="R3196" s="11"/>
      <c r="S3196" s="11"/>
      <c r="T3196" s="11" t="s">
        <v>1021</v>
      </c>
      <c r="U3196" s="11"/>
      <c r="V3196" s="11"/>
      <c r="W3196" s="27" t="s">
        <v>8987</v>
      </c>
      <c r="X3196" s="27" t="s">
        <v>9232</v>
      </c>
      <c r="Y3196" s="27" t="s">
        <v>10179</v>
      </c>
      <c r="Z3196" s="27" t="s">
        <v>10179</v>
      </c>
      <c r="AA3196" s="27" t="s">
        <v>7283</v>
      </c>
    </row>
    <row r="3197" spans="1:27" x14ac:dyDescent="0.3">
      <c r="A3197" s="11" t="s">
        <v>6957</v>
      </c>
      <c r="B3197" s="27" t="s">
        <v>11362</v>
      </c>
      <c r="M3197" s="22" t="str">
        <f t="shared" si="55"/>
        <v xml:space="preserve">MITSUBISHI : FUSO, CANTER - 6D22 |  :  -  |  :  - </v>
      </c>
      <c r="N3197" s="12" t="s">
        <v>1004</v>
      </c>
      <c r="O3197" s="12"/>
      <c r="P3197" s="12"/>
      <c r="Q3197" s="12" t="s">
        <v>2994</v>
      </c>
      <c r="R3197" s="11"/>
      <c r="S3197" s="11"/>
      <c r="T3197" s="11" t="s">
        <v>11172</v>
      </c>
      <c r="U3197" s="11"/>
      <c r="V3197" s="11"/>
      <c r="W3197" s="27" t="s">
        <v>8988</v>
      </c>
      <c r="X3197" s="27" t="s">
        <v>9233</v>
      </c>
      <c r="Y3197" s="27" t="s">
        <v>10180</v>
      </c>
      <c r="Z3197" s="27" t="s">
        <v>10180</v>
      </c>
      <c r="AA3197" s="27" t="s">
        <v>7283</v>
      </c>
    </row>
    <row r="3198" spans="1:27" x14ac:dyDescent="0.3">
      <c r="A3198" s="11" t="s">
        <v>6958</v>
      </c>
      <c r="B3198" s="27" t="s">
        <v>11300</v>
      </c>
      <c r="M3198" s="22" t="str">
        <f t="shared" si="55"/>
        <v xml:space="preserve">SUZUKI : GRAND VITARA - J20A, H25A |  :  -  |  :  - </v>
      </c>
      <c r="N3198" s="12" t="s">
        <v>1010</v>
      </c>
      <c r="O3198" s="12"/>
      <c r="P3198" s="12"/>
      <c r="Q3198" s="12" t="s">
        <v>1739</v>
      </c>
      <c r="R3198" s="11"/>
      <c r="S3198" s="11"/>
      <c r="T3198" s="11" t="s">
        <v>11173</v>
      </c>
      <c r="U3198" s="11"/>
      <c r="V3198" s="11"/>
      <c r="W3198" s="27" t="s">
        <v>8989</v>
      </c>
      <c r="X3198" s="27" t="s">
        <v>9234</v>
      </c>
      <c r="Y3198" s="27" t="s">
        <v>10181</v>
      </c>
      <c r="Z3198" s="27" t="s">
        <v>10181</v>
      </c>
      <c r="AA3198" s="27" t="s">
        <v>7565</v>
      </c>
    </row>
    <row r="3199" spans="1:27" x14ac:dyDescent="0.3">
      <c r="A3199" s="11" t="s">
        <v>6959</v>
      </c>
      <c r="B3199" s="27" t="s">
        <v>7527</v>
      </c>
      <c r="M3199" s="22" t="str">
        <f t="shared" si="55"/>
        <v xml:space="preserve">MITSUBISHI : CANTER - 4D32 | HYUNDAI :  -  |  :  - </v>
      </c>
      <c r="N3199" s="12" t="s">
        <v>1004</v>
      </c>
      <c r="O3199" s="12" t="s">
        <v>1002</v>
      </c>
      <c r="P3199" s="12"/>
      <c r="Q3199" s="12" t="s">
        <v>1633</v>
      </c>
      <c r="R3199" s="11"/>
      <c r="S3199" s="11"/>
      <c r="T3199" s="11" t="s">
        <v>2053</v>
      </c>
      <c r="U3199" s="11"/>
      <c r="V3199" s="11"/>
      <c r="W3199" s="27" t="s">
        <v>8990</v>
      </c>
      <c r="X3199" s="27" t="s">
        <v>9235</v>
      </c>
      <c r="Y3199" s="27" t="s">
        <v>10182</v>
      </c>
      <c r="Z3199" s="27" t="s">
        <v>10182</v>
      </c>
      <c r="AA3199" s="27" t="s">
        <v>7283</v>
      </c>
    </row>
    <row r="3200" spans="1:27" x14ac:dyDescent="0.3">
      <c r="A3200" s="11" t="s">
        <v>6960</v>
      </c>
      <c r="B3200" s="27" t="s">
        <v>11315</v>
      </c>
      <c r="M3200" s="22" t="str">
        <f t="shared" si="55"/>
        <v xml:space="preserve">NISSAN : ATLAS - VARIOS |  :  -  |  :  - </v>
      </c>
      <c r="N3200" s="12" t="s">
        <v>1003</v>
      </c>
      <c r="O3200" s="12"/>
      <c r="P3200" s="12"/>
      <c r="Q3200" s="12" t="s">
        <v>1628</v>
      </c>
      <c r="R3200" s="11"/>
      <c r="S3200" s="11"/>
      <c r="T3200" s="11" t="s">
        <v>1021</v>
      </c>
      <c r="U3200" s="11"/>
      <c r="V3200" s="11"/>
      <c r="W3200" s="27" t="s">
        <v>8991</v>
      </c>
      <c r="X3200" s="27" t="s">
        <v>9236</v>
      </c>
      <c r="Y3200" s="27" t="s">
        <v>10183</v>
      </c>
      <c r="Z3200" s="27" t="s">
        <v>10183</v>
      </c>
      <c r="AA3200" s="27" t="s">
        <v>7257</v>
      </c>
    </row>
    <row r="3201" spans="1:27" x14ac:dyDescent="0.3">
      <c r="A3201" s="11" t="s">
        <v>6961</v>
      </c>
      <c r="B3201" s="27" t="s">
        <v>11305</v>
      </c>
      <c r="M3201" s="22" t="str">
        <f t="shared" si="55"/>
        <v xml:space="preserve">NISSAN : SENTRA - VARIOS |  :  -  |  :  - </v>
      </c>
      <c r="N3201" s="12" t="s">
        <v>1003</v>
      </c>
      <c r="O3201" s="12"/>
      <c r="P3201" s="12"/>
      <c r="Q3201" s="12" t="s">
        <v>1623</v>
      </c>
      <c r="R3201" s="11"/>
      <c r="S3201" s="11"/>
      <c r="T3201" s="11" t="s">
        <v>1021</v>
      </c>
      <c r="U3201" s="11"/>
      <c r="V3201" s="11"/>
      <c r="W3201" s="27" t="s">
        <v>7719</v>
      </c>
      <c r="X3201" s="27"/>
      <c r="Y3201" s="27" t="s">
        <v>10184</v>
      </c>
      <c r="Z3201" s="27" t="s">
        <v>10184</v>
      </c>
      <c r="AA3201" s="27"/>
    </row>
    <row r="3202" spans="1:27" x14ac:dyDescent="0.3">
      <c r="A3202" s="11" t="s">
        <v>6962</v>
      </c>
      <c r="B3202" s="27" t="s">
        <v>11375</v>
      </c>
      <c r="M3202" s="22" t="str">
        <f t="shared" si="55"/>
        <v xml:space="preserve">NISSAN : VARIOS - VAROS |  :  -  |  :  - </v>
      </c>
      <c r="N3202" s="12" t="s">
        <v>1003</v>
      </c>
      <c r="O3202" s="12"/>
      <c r="P3202" s="12"/>
      <c r="Q3202" s="12" t="s">
        <v>1021</v>
      </c>
      <c r="R3202" s="11"/>
      <c r="S3202" s="11"/>
      <c r="T3202" s="11" t="s">
        <v>11174</v>
      </c>
      <c r="U3202" s="11"/>
      <c r="V3202" s="11"/>
      <c r="W3202" s="27" t="s">
        <v>8992</v>
      </c>
      <c r="X3202" s="27"/>
      <c r="Y3202" s="27" t="s">
        <v>10185</v>
      </c>
      <c r="Z3202" s="27" t="s">
        <v>10185</v>
      </c>
      <c r="AA3202" s="27" t="s">
        <v>7283</v>
      </c>
    </row>
    <row r="3203" spans="1:27" x14ac:dyDescent="0.3">
      <c r="A3203" s="11" t="s">
        <v>6963</v>
      </c>
      <c r="B3203" s="27"/>
      <c r="M3203" s="22" t="str">
        <f t="shared" si="55"/>
        <v xml:space="preserve">NISSAN : SENTRA - GA15DE |  :  -  |  :  - </v>
      </c>
      <c r="N3203" s="12" t="s">
        <v>1003</v>
      </c>
      <c r="O3203" s="12"/>
      <c r="P3203" s="12"/>
      <c r="Q3203" s="12" t="s">
        <v>1623</v>
      </c>
      <c r="R3203" s="11"/>
      <c r="S3203" s="11"/>
      <c r="T3203" s="11" t="s">
        <v>11175</v>
      </c>
      <c r="U3203" s="11"/>
      <c r="V3203" s="11"/>
      <c r="W3203" s="27" t="s">
        <v>7699</v>
      </c>
      <c r="X3203" s="27"/>
      <c r="Y3203" s="27" t="s">
        <v>10186</v>
      </c>
      <c r="Z3203" s="27" t="s">
        <v>10186</v>
      </c>
      <c r="AA3203" s="27" t="s">
        <v>7293</v>
      </c>
    </row>
    <row r="3204" spans="1:27" x14ac:dyDescent="0.3">
      <c r="A3204" s="11" t="s">
        <v>6964</v>
      </c>
      <c r="B3204" s="27" t="s">
        <v>11299</v>
      </c>
      <c r="M3204" s="22" t="str">
        <f t="shared" si="55"/>
        <v xml:space="preserve">VARIOS : VARIOS - VARIOS |  :  -  |  :  - </v>
      </c>
      <c r="N3204" s="12" t="s">
        <v>1021</v>
      </c>
      <c r="O3204" s="12"/>
      <c r="P3204" s="12"/>
      <c r="Q3204" s="12" t="s">
        <v>1021</v>
      </c>
      <c r="R3204" s="11"/>
      <c r="S3204" s="11"/>
      <c r="T3204" s="11" t="s">
        <v>1021</v>
      </c>
      <c r="U3204" s="11"/>
      <c r="V3204" s="11"/>
      <c r="W3204" s="27" t="s">
        <v>8993</v>
      </c>
      <c r="X3204" s="27"/>
      <c r="Y3204" s="27" t="s">
        <v>10187</v>
      </c>
      <c r="Z3204" s="27" t="s">
        <v>10187</v>
      </c>
      <c r="AA3204" s="27"/>
    </row>
    <row r="3205" spans="1:27" x14ac:dyDescent="0.3">
      <c r="A3205" s="11" t="s">
        <v>6965</v>
      </c>
      <c r="B3205" s="27"/>
      <c r="M3205" s="22" t="str">
        <f t="shared" si="55"/>
        <v xml:space="preserve">MITSUBISHI : CANTER - VARIOS |  :  -  |  :  - </v>
      </c>
      <c r="N3205" s="12" t="s">
        <v>1004</v>
      </c>
      <c r="O3205" s="12"/>
      <c r="P3205" s="12"/>
      <c r="Q3205" s="12" t="s">
        <v>1633</v>
      </c>
      <c r="R3205" s="11"/>
      <c r="S3205" s="11"/>
      <c r="T3205" s="11" t="s">
        <v>1021</v>
      </c>
      <c r="U3205" s="11"/>
      <c r="V3205" s="11"/>
      <c r="W3205" s="27" t="s">
        <v>7865</v>
      </c>
      <c r="X3205" s="27"/>
      <c r="Y3205" s="27"/>
      <c r="Z3205" s="27"/>
      <c r="AA3205" s="27" t="s">
        <v>7169</v>
      </c>
    </row>
    <row r="3206" spans="1:27" x14ac:dyDescent="0.3">
      <c r="A3206" s="11" t="s">
        <v>6966</v>
      </c>
      <c r="B3206" s="27"/>
      <c r="M3206" s="22" t="str">
        <f t="shared" si="55"/>
        <v xml:space="preserve">ISUZU : BUS - VARIOS |  :  -  |  :  - </v>
      </c>
      <c r="N3206" s="12" t="s">
        <v>1013</v>
      </c>
      <c r="O3206" s="12"/>
      <c r="P3206" s="12"/>
      <c r="Q3206" s="12" t="s">
        <v>4762</v>
      </c>
      <c r="R3206" s="11"/>
      <c r="S3206" s="11"/>
      <c r="T3206" s="11" t="s">
        <v>1021</v>
      </c>
      <c r="U3206" s="11"/>
      <c r="V3206" s="11"/>
      <c r="W3206" s="27" t="s">
        <v>8994</v>
      </c>
      <c r="X3206" s="27"/>
      <c r="Y3206" s="27" t="s">
        <v>10188</v>
      </c>
      <c r="Z3206" s="27"/>
      <c r="AA3206" s="27" t="s">
        <v>7257</v>
      </c>
    </row>
    <row r="3207" spans="1:27" x14ac:dyDescent="0.3">
      <c r="A3207" s="11" t="s">
        <v>6967</v>
      </c>
      <c r="B3207" s="27" t="s">
        <v>11307</v>
      </c>
      <c r="M3207" s="22" t="str">
        <f t="shared" si="55"/>
        <v xml:space="preserve">VARIOS : VARIOS - VARIOS |  :  -  |  :  - </v>
      </c>
      <c r="N3207" s="12" t="s">
        <v>1021</v>
      </c>
      <c r="O3207" s="12"/>
      <c r="P3207" s="12"/>
      <c r="Q3207" s="12" t="s">
        <v>1021</v>
      </c>
      <c r="R3207" s="11"/>
      <c r="S3207" s="11"/>
      <c r="T3207" s="11" t="s">
        <v>1021</v>
      </c>
      <c r="U3207" s="11"/>
      <c r="V3207" s="11"/>
      <c r="W3207" s="27" t="s">
        <v>8995</v>
      </c>
      <c r="X3207" s="27"/>
      <c r="Y3207" s="27">
        <v>2074</v>
      </c>
      <c r="Z3207" s="27"/>
      <c r="AA3207" s="27" t="s">
        <v>7210</v>
      </c>
    </row>
    <row r="3208" spans="1:27" x14ac:dyDescent="0.3">
      <c r="A3208" s="11" t="s">
        <v>6968</v>
      </c>
      <c r="B3208" s="27" t="s">
        <v>11307</v>
      </c>
      <c r="M3208" s="22" t="str">
        <f t="shared" si="55"/>
        <v xml:space="preserve">TOYOTA : VARIOS - VARIOS |  :  -  |  :  - </v>
      </c>
      <c r="N3208" s="12" t="s">
        <v>1008</v>
      </c>
      <c r="O3208" s="12"/>
      <c r="P3208" s="12"/>
      <c r="Q3208" s="12" t="s">
        <v>1021</v>
      </c>
      <c r="R3208" s="11"/>
      <c r="S3208" s="11"/>
      <c r="T3208" s="11" t="s">
        <v>1021</v>
      </c>
      <c r="U3208" s="11"/>
      <c r="V3208" s="11"/>
      <c r="W3208" s="27" t="s">
        <v>8996</v>
      </c>
      <c r="X3208" s="27"/>
      <c r="Y3208" s="27" t="s">
        <v>9403</v>
      </c>
      <c r="Z3208" s="27"/>
      <c r="AA3208" s="27" t="s">
        <v>7207</v>
      </c>
    </row>
    <row r="3209" spans="1:27" x14ac:dyDescent="0.3">
      <c r="A3209" s="11" t="s">
        <v>6969</v>
      </c>
      <c r="B3209" s="27" t="s">
        <v>11307</v>
      </c>
      <c r="M3209" s="22" t="str">
        <f t="shared" si="55"/>
        <v xml:space="preserve">VARIOS : VARIOS - VARIOS |  :  -  |  :  - </v>
      </c>
      <c r="N3209" s="12" t="s">
        <v>1021</v>
      </c>
      <c r="O3209" s="12"/>
      <c r="P3209" s="12"/>
      <c r="Q3209" s="12" t="s">
        <v>1021</v>
      </c>
      <c r="R3209" s="11"/>
      <c r="S3209" s="11"/>
      <c r="T3209" s="11" t="s">
        <v>1021</v>
      </c>
      <c r="U3209" s="11"/>
      <c r="V3209" s="11"/>
      <c r="W3209" s="27" t="s">
        <v>8997</v>
      </c>
      <c r="X3209" s="27"/>
      <c r="Y3209" s="27" t="s">
        <v>9715</v>
      </c>
      <c r="Z3209" s="27"/>
      <c r="AA3209" s="27" t="s">
        <v>7210</v>
      </c>
    </row>
    <row r="3210" spans="1:27" ht="37.5" x14ac:dyDescent="0.3">
      <c r="A3210" s="11" t="s">
        <v>6970</v>
      </c>
      <c r="B3210" s="27" t="s">
        <v>11364</v>
      </c>
      <c r="M3210" s="22" t="str">
        <f t="shared" si="55"/>
        <v xml:space="preserve">HYUNDAI : SONATA - VARIOS |  :  -  |  :  - </v>
      </c>
      <c r="N3210" s="12" t="s">
        <v>1002</v>
      </c>
      <c r="O3210" s="12"/>
      <c r="P3210" s="12"/>
      <c r="Q3210" s="12" t="s">
        <v>1597</v>
      </c>
      <c r="R3210" s="11"/>
      <c r="S3210" s="11"/>
      <c r="T3210" s="11" t="s">
        <v>1021</v>
      </c>
      <c r="U3210" s="11"/>
      <c r="V3210" s="11"/>
      <c r="W3210" s="27" t="s">
        <v>8998</v>
      </c>
      <c r="X3210" s="27"/>
      <c r="Y3210" s="27" t="s">
        <v>9359</v>
      </c>
      <c r="Z3210" s="27"/>
      <c r="AA3210" s="27" t="s">
        <v>7168</v>
      </c>
    </row>
    <row r="3211" spans="1:27" x14ac:dyDescent="0.3">
      <c r="A3211" s="11" t="s">
        <v>6971</v>
      </c>
      <c r="B3211" s="27"/>
      <c r="M3211" s="22" t="str">
        <f t="shared" si="55"/>
        <v xml:space="preserve">VARIOS : VARIOS - VARIOS |  :  -  |  :  - </v>
      </c>
      <c r="N3211" s="12" t="s">
        <v>1021</v>
      </c>
      <c r="O3211" s="12"/>
      <c r="P3211" s="12"/>
      <c r="Q3211" s="12" t="s">
        <v>1021</v>
      </c>
      <c r="R3211" s="11"/>
      <c r="S3211" s="11"/>
      <c r="T3211" s="11" t="s">
        <v>1021</v>
      </c>
      <c r="U3211" s="11"/>
      <c r="V3211" s="11"/>
      <c r="W3211" s="27" t="s">
        <v>8999</v>
      </c>
      <c r="X3211" s="27"/>
      <c r="Y3211" s="27" t="s">
        <v>10189</v>
      </c>
      <c r="Z3211" s="27"/>
      <c r="AA3211" s="27" t="s">
        <v>7210</v>
      </c>
    </row>
    <row r="3212" spans="1:27" x14ac:dyDescent="0.3">
      <c r="A3212" s="11" t="s">
        <v>6972</v>
      </c>
      <c r="B3212" s="27"/>
      <c r="M3212" s="22" t="str">
        <f t="shared" si="55"/>
        <v xml:space="preserve">HYUNDAI : VARIOS - VARIOS |  :  -  |  :  - </v>
      </c>
      <c r="N3212" s="12" t="s">
        <v>1002</v>
      </c>
      <c r="O3212" s="12"/>
      <c r="P3212" s="12"/>
      <c r="Q3212" s="12" t="s">
        <v>1021</v>
      </c>
      <c r="R3212" s="11"/>
      <c r="S3212" s="11"/>
      <c r="T3212" s="11" t="s">
        <v>1021</v>
      </c>
      <c r="U3212" s="11"/>
      <c r="V3212" s="11"/>
      <c r="W3212" s="27" t="s">
        <v>9000</v>
      </c>
      <c r="X3212" s="27"/>
      <c r="Y3212" s="27" t="s">
        <v>9312</v>
      </c>
      <c r="Z3212" s="27"/>
      <c r="AA3212" s="27" t="s">
        <v>7257</v>
      </c>
    </row>
    <row r="3213" spans="1:27" x14ac:dyDescent="0.3">
      <c r="A3213" s="11" t="s">
        <v>6973</v>
      </c>
      <c r="B3213" s="27"/>
      <c r="M3213" s="22" t="str">
        <f t="shared" si="55"/>
        <v xml:space="preserve">TOYOTA : VARIOS - VARIOS |  :  -  |  :  - </v>
      </c>
      <c r="N3213" s="12" t="s">
        <v>1008</v>
      </c>
      <c r="O3213" s="12"/>
      <c r="P3213" s="12"/>
      <c r="Q3213" s="12" t="s">
        <v>1021</v>
      </c>
      <c r="R3213" s="11"/>
      <c r="S3213" s="11"/>
      <c r="T3213" s="11" t="s">
        <v>1021</v>
      </c>
      <c r="U3213" s="11"/>
      <c r="V3213" s="11"/>
      <c r="W3213" s="27" t="s">
        <v>9001</v>
      </c>
      <c r="X3213" s="27"/>
      <c r="Y3213" s="27" t="s">
        <v>9786</v>
      </c>
      <c r="Z3213" s="27"/>
      <c r="AA3213" s="27"/>
    </row>
    <row r="3214" spans="1:27" ht="37.5" x14ac:dyDescent="0.3">
      <c r="A3214" s="11" t="s">
        <v>6974</v>
      </c>
      <c r="B3214" s="27"/>
      <c r="M3214" s="22" t="str">
        <f t="shared" si="55"/>
        <v xml:space="preserve">HYUNDAI : VARIOS - VARIOS |  :  -  |  :  - </v>
      </c>
      <c r="N3214" s="12" t="s">
        <v>1002</v>
      </c>
      <c r="O3214" s="12"/>
      <c r="P3214" s="12"/>
      <c r="Q3214" s="12" t="s">
        <v>1021</v>
      </c>
      <c r="R3214" s="11"/>
      <c r="S3214" s="11"/>
      <c r="T3214" s="11" t="s">
        <v>1021</v>
      </c>
      <c r="U3214" s="11"/>
      <c r="V3214" s="11"/>
      <c r="W3214" s="27" t="s">
        <v>9002</v>
      </c>
      <c r="X3214" s="27"/>
      <c r="Y3214" s="27" t="s">
        <v>10190</v>
      </c>
      <c r="Z3214" s="27"/>
      <c r="AA3214" s="27" t="s">
        <v>7566</v>
      </c>
    </row>
    <row r="3215" spans="1:27" x14ac:dyDescent="0.3">
      <c r="A3215" s="11" t="s">
        <v>6975</v>
      </c>
      <c r="B3215" s="27"/>
      <c r="M3215" s="22" t="str">
        <f t="shared" si="55"/>
        <v xml:space="preserve">VOLKSWAGEN : SANTANA - varios |  :  -  |  :  - </v>
      </c>
      <c r="N3215" s="12" t="s">
        <v>1668</v>
      </c>
      <c r="O3215" s="12"/>
      <c r="P3215" s="12"/>
      <c r="Q3215" s="12" t="s">
        <v>11176</v>
      </c>
      <c r="R3215" s="11"/>
      <c r="S3215" s="11"/>
      <c r="T3215" s="11" t="s">
        <v>10703</v>
      </c>
      <c r="U3215" s="11"/>
      <c r="V3215" s="11"/>
      <c r="W3215" s="27" t="s">
        <v>8248</v>
      </c>
      <c r="X3215" s="27"/>
      <c r="Y3215" s="27" t="s">
        <v>10191</v>
      </c>
      <c r="Z3215" s="27"/>
      <c r="AA3215" s="27" t="s">
        <v>7257</v>
      </c>
    </row>
    <row r="3216" spans="1:27" x14ac:dyDescent="0.3">
      <c r="A3216" s="11" t="s">
        <v>6976</v>
      </c>
      <c r="B3216" s="27"/>
      <c r="M3216" s="22" t="str">
        <f t="shared" si="55"/>
        <v xml:space="preserve">TOYOTA : VARIOS - VARIOS |  :  -  |  :  - </v>
      </c>
      <c r="N3216" s="12" t="s">
        <v>1008</v>
      </c>
      <c r="O3216" s="12"/>
      <c r="P3216" s="12"/>
      <c r="Q3216" s="12" t="s">
        <v>1021</v>
      </c>
      <c r="R3216" s="11"/>
      <c r="S3216" s="11"/>
      <c r="T3216" s="11" t="s">
        <v>1021</v>
      </c>
      <c r="U3216" s="11"/>
      <c r="V3216" s="11"/>
      <c r="W3216" s="27" t="s">
        <v>9003</v>
      </c>
      <c r="X3216" s="27"/>
      <c r="Y3216" s="27" t="s">
        <v>10192</v>
      </c>
      <c r="Z3216" s="27"/>
      <c r="AA3216" s="27"/>
    </row>
    <row r="3217" spans="1:27" x14ac:dyDescent="0.3">
      <c r="A3217" s="11" t="s">
        <v>6977</v>
      </c>
      <c r="B3217" s="27"/>
      <c r="M3217" s="22" t="str">
        <f t="shared" si="55"/>
        <v xml:space="preserve">TOYOTA : VARIOS - VARIOS |  :  -  |  :  - </v>
      </c>
      <c r="N3217" s="12" t="s">
        <v>1008</v>
      </c>
      <c r="O3217" s="12"/>
      <c r="P3217" s="12"/>
      <c r="Q3217" s="12" t="s">
        <v>1021</v>
      </c>
      <c r="R3217" s="11"/>
      <c r="S3217" s="11"/>
      <c r="T3217" s="11" t="s">
        <v>1021</v>
      </c>
      <c r="U3217" s="11"/>
      <c r="V3217" s="11"/>
      <c r="W3217" s="27" t="s">
        <v>9004</v>
      </c>
      <c r="X3217" s="27"/>
      <c r="Y3217" s="27" t="s">
        <v>9792</v>
      </c>
      <c r="Z3217" s="27"/>
      <c r="AA3217" s="27" t="s">
        <v>7373</v>
      </c>
    </row>
    <row r="3218" spans="1:27" x14ac:dyDescent="0.3">
      <c r="A3218" s="11" t="s">
        <v>6978</v>
      </c>
      <c r="B3218" s="27" t="s">
        <v>11307</v>
      </c>
      <c r="M3218" s="22" t="str">
        <f t="shared" si="55"/>
        <v xml:space="preserve">VARIOS : VARIOS - VARIOS |  :  -  |  :  - </v>
      </c>
      <c r="N3218" s="12" t="s">
        <v>1021</v>
      </c>
      <c r="O3218" s="12"/>
      <c r="P3218" s="12"/>
      <c r="Q3218" s="12" t="s">
        <v>1021</v>
      </c>
      <c r="R3218" s="11"/>
      <c r="S3218" s="11"/>
      <c r="T3218" s="11" t="s">
        <v>1021</v>
      </c>
      <c r="U3218" s="11"/>
      <c r="V3218" s="11"/>
      <c r="W3218" s="27" t="s">
        <v>9005</v>
      </c>
      <c r="X3218" s="27"/>
      <c r="Y3218" s="27" t="s">
        <v>9326</v>
      </c>
      <c r="Z3218" s="27"/>
      <c r="AA3218" s="27"/>
    </row>
    <row r="3219" spans="1:27" x14ac:dyDescent="0.3">
      <c r="A3219" s="11" t="s">
        <v>6979</v>
      </c>
      <c r="B3219" s="27"/>
      <c r="M3219" s="22" t="str">
        <f t="shared" si="55"/>
        <v xml:space="preserve">NISSAN : SUNNY - VARIOS |  :  -  |  :  - </v>
      </c>
      <c r="N3219" s="12" t="s">
        <v>1003</v>
      </c>
      <c r="O3219" s="12"/>
      <c r="P3219" s="12"/>
      <c r="Q3219" s="12" t="s">
        <v>1619</v>
      </c>
      <c r="R3219" s="11"/>
      <c r="S3219" s="11"/>
      <c r="T3219" s="11" t="s">
        <v>1021</v>
      </c>
      <c r="U3219" s="11"/>
      <c r="V3219" s="11"/>
      <c r="W3219" s="27" t="s">
        <v>9006</v>
      </c>
      <c r="X3219" s="27"/>
      <c r="Y3219" s="27" t="s">
        <v>10193</v>
      </c>
      <c r="Z3219" s="27"/>
      <c r="AA3219" s="27" t="s">
        <v>7257</v>
      </c>
    </row>
    <row r="3220" spans="1:27" x14ac:dyDescent="0.3">
      <c r="A3220" s="11" t="s">
        <v>6980</v>
      </c>
      <c r="B3220" s="27"/>
      <c r="M3220" s="22" t="str">
        <f t="shared" si="55"/>
        <v xml:space="preserve">TOYOTA : 4X4 - VARIOS |  :  -  |  :  - </v>
      </c>
      <c r="N3220" s="12" t="s">
        <v>1008</v>
      </c>
      <c r="O3220" s="12"/>
      <c r="P3220" s="12"/>
      <c r="Q3220" s="12" t="s">
        <v>11177</v>
      </c>
      <c r="R3220" s="11"/>
      <c r="S3220" s="11"/>
      <c r="T3220" s="11" t="s">
        <v>1021</v>
      </c>
      <c r="U3220" s="11"/>
      <c r="V3220" s="11"/>
      <c r="W3220" s="27" t="s">
        <v>9007</v>
      </c>
      <c r="X3220" s="27"/>
      <c r="Y3220" s="27" t="s">
        <v>10194</v>
      </c>
      <c r="Z3220" s="27"/>
      <c r="AA3220" s="27" t="s">
        <v>7240</v>
      </c>
    </row>
    <row r="3221" spans="1:27" x14ac:dyDescent="0.3">
      <c r="A3221" s="11" t="s">
        <v>6981</v>
      </c>
      <c r="B3221" s="27"/>
      <c r="M3221" s="22" t="str">
        <f t="shared" si="55"/>
        <v xml:space="preserve">NISSAN : VARIOS - CD17, CD20 |  :  -  |  :  - </v>
      </c>
      <c r="N3221" s="12" t="s">
        <v>1003</v>
      </c>
      <c r="O3221" s="12"/>
      <c r="P3221" s="12"/>
      <c r="Q3221" s="12" t="s">
        <v>1021</v>
      </c>
      <c r="R3221" s="11"/>
      <c r="S3221" s="11"/>
      <c r="T3221" s="11" t="s">
        <v>10823</v>
      </c>
      <c r="U3221" s="11"/>
      <c r="V3221" s="11"/>
      <c r="W3221" s="27" t="s">
        <v>9008</v>
      </c>
      <c r="X3221" s="27"/>
      <c r="Y3221" s="27" t="s">
        <v>10195</v>
      </c>
      <c r="Z3221" s="27"/>
      <c r="AA3221" s="27" t="s">
        <v>7257</v>
      </c>
    </row>
    <row r="3222" spans="1:27" x14ac:dyDescent="0.3">
      <c r="A3222" s="11" t="s">
        <v>6982</v>
      </c>
      <c r="B3222" s="27" t="s">
        <v>7527</v>
      </c>
      <c r="M3222" s="22" t="str">
        <f t="shared" si="55"/>
        <v xml:space="preserve">VARIOS : VARIOS - VARIOS |  :  -  |  :  - </v>
      </c>
      <c r="N3222" s="12" t="s">
        <v>1021</v>
      </c>
      <c r="O3222" s="12"/>
      <c r="P3222" s="12"/>
      <c r="Q3222" s="12" t="s">
        <v>1021</v>
      </c>
      <c r="R3222" s="11"/>
      <c r="S3222" s="11"/>
      <c r="T3222" s="11" t="s">
        <v>1021</v>
      </c>
      <c r="U3222" s="11"/>
      <c r="V3222" s="11"/>
      <c r="W3222" s="27" t="s">
        <v>9009</v>
      </c>
      <c r="X3222" s="27"/>
      <c r="Y3222" s="27">
        <v>1699</v>
      </c>
      <c r="Z3222" s="27"/>
      <c r="AA3222" s="27" t="s">
        <v>7190</v>
      </c>
    </row>
    <row r="3223" spans="1:27" x14ac:dyDescent="0.3">
      <c r="A3223" s="11" t="s">
        <v>6983</v>
      </c>
      <c r="B3223" s="27" t="s">
        <v>11305</v>
      </c>
      <c r="M3223" s="22" t="str">
        <f t="shared" si="55"/>
        <v xml:space="preserve">MITSUBISHI : L200, TRITON 4WD - 4D56T |  :  -  |  :  - </v>
      </c>
      <c r="N3223" s="12" t="s">
        <v>1004</v>
      </c>
      <c r="O3223" s="12"/>
      <c r="P3223" s="12"/>
      <c r="Q3223" s="12" t="s">
        <v>11178</v>
      </c>
      <c r="R3223" s="11"/>
      <c r="S3223" s="11"/>
      <c r="T3223" s="11" t="s">
        <v>4678</v>
      </c>
      <c r="U3223" s="11"/>
      <c r="V3223" s="11"/>
      <c r="W3223" s="27" t="s">
        <v>7620</v>
      </c>
      <c r="X3223" s="27"/>
      <c r="Y3223" s="27" t="s">
        <v>10196</v>
      </c>
      <c r="Z3223" s="27" t="s">
        <v>10196</v>
      </c>
      <c r="AA3223" s="27" t="s">
        <v>7293</v>
      </c>
    </row>
    <row r="3224" spans="1:27" x14ac:dyDescent="0.3">
      <c r="A3224" s="11" t="s">
        <v>6984</v>
      </c>
      <c r="B3224" s="27"/>
      <c r="M3224" s="22" t="str">
        <f t="shared" si="55"/>
        <v xml:space="preserve">JAC : ACLASS - 4A91 |  :  -  |  :  - </v>
      </c>
      <c r="N3224" s="12" t="s">
        <v>1015</v>
      </c>
      <c r="O3224" s="12"/>
      <c r="P3224" s="12"/>
      <c r="Q3224" s="12" t="s">
        <v>11179</v>
      </c>
      <c r="R3224" s="11"/>
      <c r="S3224" s="11"/>
      <c r="T3224" s="11" t="s">
        <v>11180</v>
      </c>
      <c r="U3224" s="11"/>
      <c r="V3224" s="11"/>
      <c r="W3224" s="27" t="s">
        <v>9010</v>
      </c>
      <c r="X3224" s="27"/>
      <c r="Y3224" s="27" t="s">
        <v>10197</v>
      </c>
      <c r="Z3224" s="27" t="s">
        <v>10197</v>
      </c>
      <c r="AA3224" s="27"/>
    </row>
    <row r="3225" spans="1:27" x14ac:dyDescent="0.3">
      <c r="A3225" s="11" t="s">
        <v>6985</v>
      </c>
      <c r="B3225" s="27"/>
      <c r="M3225" s="22" t="str">
        <f t="shared" si="55"/>
        <v xml:space="preserve">TOYOTA : CELICA, CORONA, CAMRY - 3S-FE, 4S-FE, 5S-FE |  :  -  |  :  - </v>
      </c>
      <c r="N3225" s="12" t="s">
        <v>1008</v>
      </c>
      <c r="O3225" s="12"/>
      <c r="P3225" s="12"/>
      <c r="Q3225" s="12" t="s">
        <v>11181</v>
      </c>
      <c r="R3225" s="11"/>
      <c r="S3225" s="11"/>
      <c r="T3225" s="11" t="s">
        <v>11182</v>
      </c>
      <c r="U3225" s="11"/>
      <c r="V3225" s="11"/>
      <c r="W3225" s="27" t="s">
        <v>9011</v>
      </c>
      <c r="X3225" s="27"/>
      <c r="Y3225" s="27" t="s">
        <v>10198</v>
      </c>
      <c r="Z3225" s="27" t="s">
        <v>10198</v>
      </c>
      <c r="AA3225" s="27"/>
    </row>
    <row r="3226" spans="1:27" x14ac:dyDescent="0.3">
      <c r="A3226" s="11" t="s">
        <v>6986</v>
      </c>
      <c r="B3226" s="27"/>
      <c r="M3226" s="22" t="str">
        <f t="shared" si="55"/>
        <v xml:space="preserve">TOYOTA : AURIS - 1ZR-FE, 2ZR-FE |  :  -  |  :  - </v>
      </c>
      <c r="N3226" s="12" t="s">
        <v>1008</v>
      </c>
      <c r="O3226" s="12"/>
      <c r="P3226" s="12"/>
      <c r="Q3226" s="12" t="s">
        <v>11183</v>
      </c>
      <c r="R3226" s="11"/>
      <c r="S3226" s="11"/>
      <c r="T3226" s="11" t="s">
        <v>11184</v>
      </c>
      <c r="U3226" s="11"/>
      <c r="V3226" s="11"/>
      <c r="W3226" s="27" t="s">
        <v>9012</v>
      </c>
      <c r="X3226" s="27"/>
      <c r="Y3226" s="27" t="s">
        <v>10199</v>
      </c>
      <c r="Z3226" s="27" t="s">
        <v>10435</v>
      </c>
      <c r="AA3226" s="27"/>
    </row>
    <row r="3227" spans="1:27" x14ac:dyDescent="0.3">
      <c r="A3227" s="11" t="s">
        <v>6987</v>
      </c>
      <c r="B3227" s="27"/>
      <c r="M3227" s="22" t="str">
        <f t="shared" si="55"/>
        <v xml:space="preserve">TOYOTA : COROLLA, CARINA - 4E -FE, 5E-FE, 5A-F, 5A-FE |  :  -  |  :  - </v>
      </c>
      <c r="N3227" s="12" t="s">
        <v>1008</v>
      </c>
      <c r="O3227" s="12"/>
      <c r="P3227" s="12"/>
      <c r="Q3227" s="12" t="s">
        <v>11078</v>
      </c>
      <c r="R3227" s="11"/>
      <c r="S3227" s="11"/>
      <c r="T3227" s="11" t="s">
        <v>11185</v>
      </c>
      <c r="U3227" s="11"/>
      <c r="V3227" s="11"/>
      <c r="W3227" s="27" t="s">
        <v>7708</v>
      </c>
      <c r="X3227" s="27"/>
      <c r="Y3227" s="27" t="s">
        <v>10200</v>
      </c>
      <c r="Z3227" s="27" t="s">
        <v>10200</v>
      </c>
      <c r="AA3227" s="27"/>
    </row>
    <row r="3228" spans="1:27" x14ac:dyDescent="0.3">
      <c r="A3228" s="11" t="s">
        <v>6988</v>
      </c>
      <c r="B3228" s="27"/>
      <c r="M3228" s="22" t="str">
        <f t="shared" si="55"/>
        <v xml:space="preserve">SUZUKI : SWIFT - K12M, K14M |  :  -  |  :  - </v>
      </c>
      <c r="N3228" s="12" t="s">
        <v>1010</v>
      </c>
      <c r="O3228" s="12"/>
      <c r="P3228" s="12"/>
      <c r="Q3228" s="12" t="s">
        <v>11186</v>
      </c>
      <c r="R3228" s="11"/>
      <c r="S3228" s="11"/>
      <c r="T3228" s="11" t="s">
        <v>11187</v>
      </c>
      <c r="U3228" s="11"/>
      <c r="V3228" s="11"/>
      <c r="W3228" s="27" t="s">
        <v>9013</v>
      </c>
      <c r="X3228" s="27"/>
      <c r="Y3228" s="27" t="s">
        <v>10201</v>
      </c>
      <c r="Z3228" s="27" t="s">
        <v>10201</v>
      </c>
      <c r="AA3228" s="27"/>
    </row>
    <row r="3229" spans="1:27" x14ac:dyDescent="0.3">
      <c r="A3229" s="11" t="s">
        <v>6989</v>
      </c>
      <c r="B3229" s="27" t="s">
        <v>11305</v>
      </c>
      <c r="M3229" s="22" t="str">
        <f t="shared" ref="M3229:M3292" si="56">CONCATENATE(N3229," : ",Q3229," - ",T3229," | ",O3229," : ",R3229," - ",U3229," | ",P3229," : ",S3229," - ",V3229)</f>
        <v xml:space="preserve">NISSAN : URBAN, MURANO, NAVARA DCI 4WD - YD25DDTI |  :  -  |  :  - </v>
      </c>
      <c r="N3229" s="12" t="s">
        <v>1003</v>
      </c>
      <c r="O3229" s="12"/>
      <c r="P3229" s="12"/>
      <c r="Q3229" s="12" t="s">
        <v>11188</v>
      </c>
      <c r="R3229" s="11"/>
      <c r="S3229" s="11"/>
      <c r="T3229" s="11" t="s">
        <v>11189</v>
      </c>
      <c r="U3229" s="11"/>
      <c r="V3229" s="11"/>
      <c r="W3229" s="27" t="s">
        <v>9014</v>
      </c>
      <c r="X3229" s="27"/>
      <c r="Y3229" s="27" t="s">
        <v>10202</v>
      </c>
      <c r="Z3229" s="27" t="s">
        <v>10202</v>
      </c>
      <c r="AA3229" s="27"/>
    </row>
    <row r="3230" spans="1:27" x14ac:dyDescent="0.3">
      <c r="A3230" s="11" t="s">
        <v>6990</v>
      </c>
      <c r="B3230" s="27" t="s">
        <v>11305</v>
      </c>
      <c r="M3230" s="22" t="str">
        <f t="shared" si="56"/>
        <v xml:space="preserve">MITSUBISHI : L200, L200 TD - 4D56T |  :  -  |  :  - </v>
      </c>
      <c r="N3230" s="12" t="s">
        <v>1004</v>
      </c>
      <c r="O3230" s="12"/>
      <c r="P3230" s="12"/>
      <c r="Q3230" s="12" t="s">
        <v>11190</v>
      </c>
      <c r="R3230" s="11"/>
      <c r="S3230" s="11"/>
      <c r="T3230" s="11" t="s">
        <v>4678</v>
      </c>
      <c r="U3230" s="11"/>
      <c r="V3230" s="11"/>
      <c r="W3230" s="27" t="s">
        <v>9015</v>
      </c>
      <c r="X3230" s="27"/>
      <c r="Y3230" s="27" t="s">
        <v>10203</v>
      </c>
      <c r="Z3230" s="27" t="s">
        <v>10203</v>
      </c>
      <c r="AA3230" s="27"/>
    </row>
    <row r="3231" spans="1:27" x14ac:dyDescent="0.3">
      <c r="A3231" s="11" t="s">
        <v>6991</v>
      </c>
      <c r="B3231" s="27"/>
      <c r="M3231" s="22" t="str">
        <f t="shared" si="56"/>
        <v xml:space="preserve">MITSUBISHI : MONTERO - 4G63, 4G92, 4G93 |  :  -  |  :  - </v>
      </c>
      <c r="N3231" s="12" t="s">
        <v>1004</v>
      </c>
      <c r="O3231" s="12"/>
      <c r="P3231" s="12"/>
      <c r="Q3231" s="12" t="s">
        <v>1615</v>
      </c>
      <c r="R3231" s="11"/>
      <c r="S3231" s="11"/>
      <c r="T3231" s="11" t="s">
        <v>11191</v>
      </c>
      <c r="U3231" s="11"/>
      <c r="V3231" s="11"/>
      <c r="W3231" s="27" t="s">
        <v>9016</v>
      </c>
      <c r="X3231" s="27"/>
      <c r="Y3231" s="27" t="s">
        <v>10204</v>
      </c>
      <c r="Z3231" s="27" t="s">
        <v>10204</v>
      </c>
      <c r="AA3231" s="27" t="s">
        <v>7293</v>
      </c>
    </row>
    <row r="3232" spans="1:27" x14ac:dyDescent="0.3">
      <c r="A3232" s="11" t="s">
        <v>6992</v>
      </c>
      <c r="B3232" s="27"/>
      <c r="M3232" s="22" t="str">
        <f t="shared" si="56"/>
        <v xml:space="preserve">NISSAN : SENTRA - GA15, QG15 |  :  -  |  :  - </v>
      </c>
      <c r="N3232" s="12" t="s">
        <v>1003</v>
      </c>
      <c r="O3232" s="12"/>
      <c r="P3232" s="12"/>
      <c r="Q3232" s="12" t="s">
        <v>1623</v>
      </c>
      <c r="R3232" s="11"/>
      <c r="S3232" s="11"/>
      <c r="T3232" s="11" t="s">
        <v>3981</v>
      </c>
      <c r="U3232" s="11"/>
      <c r="V3232" s="11"/>
      <c r="W3232" s="27" t="s">
        <v>9017</v>
      </c>
      <c r="X3232" s="27"/>
      <c r="Y3232" s="27" t="s">
        <v>10205</v>
      </c>
      <c r="Z3232" s="27" t="s">
        <v>10205</v>
      </c>
      <c r="AA3232" s="27"/>
    </row>
    <row r="3233" spans="1:27" x14ac:dyDescent="0.3">
      <c r="A3233" s="11" t="s">
        <v>6993</v>
      </c>
      <c r="B3233" s="27" t="s">
        <v>11307</v>
      </c>
      <c r="M3233" s="22" t="str">
        <f t="shared" si="56"/>
        <v xml:space="preserve">VARIOS : VARIOS - VARIOS |  :  -  |  :  - </v>
      </c>
      <c r="N3233" s="12" t="s">
        <v>1021</v>
      </c>
      <c r="O3233" s="12"/>
      <c r="P3233" s="12"/>
      <c r="Q3233" s="12" t="s">
        <v>1021</v>
      </c>
      <c r="R3233" s="11"/>
      <c r="S3233" s="11"/>
      <c r="T3233" s="11" t="s">
        <v>1021</v>
      </c>
      <c r="U3233" s="11"/>
      <c r="V3233" s="11"/>
      <c r="W3233" s="27" t="s">
        <v>9018</v>
      </c>
      <c r="X3233" s="27"/>
      <c r="Y3233" s="27" t="s">
        <v>10206</v>
      </c>
      <c r="Z3233" s="27"/>
      <c r="AA3233" s="27" t="s">
        <v>7210</v>
      </c>
    </row>
    <row r="3234" spans="1:27" x14ac:dyDescent="0.3">
      <c r="A3234" s="11" t="s">
        <v>6994</v>
      </c>
      <c r="B3234" s="27" t="s">
        <v>11307</v>
      </c>
      <c r="M3234" s="22" t="str">
        <f t="shared" si="56"/>
        <v xml:space="preserve">VARIOS : VARIOS - VARIOS |  :  -  |  :  - </v>
      </c>
      <c r="N3234" s="12" t="s">
        <v>1021</v>
      </c>
      <c r="O3234" s="12"/>
      <c r="P3234" s="12"/>
      <c r="Q3234" s="12" t="s">
        <v>1021</v>
      </c>
      <c r="R3234" s="11"/>
      <c r="S3234" s="11"/>
      <c r="T3234" s="11" t="s">
        <v>1021</v>
      </c>
      <c r="U3234" s="11"/>
      <c r="V3234" s="11"/>
      <c r="W3234" s="27" t="s">
        <v>9019</v>
      </c>
      <c r="X3234" s="27"/>
      <c r="Y3234" s="27" t="s">
        <v>10207</v>
      </c>
      <c r="Z3234" s="27"/>
      <c r="AA3234" s="27" t="s">
        <v>7210</v>
      </c>
    </row>
    <row r="3235" spans="1:27" x14ac:dyDescent="0.3">
      <c r="A3235" s="11" t="s">
        <v>6995</v>
      </c>
      <c r="B3235" s="27" t="s">
        <v>11343</v>
      </c>
      <c r="M3235" s="22" t="str">
        <f t="shared" si="56"/>
        <v xml:space="preserve">ISUZU : CAMPO, TROOPER - 4JB1, 4JA1 |  :  -  |  :  - </v>
      </c>
      <c r="N3235" s="12" t="s">
        <v>1013</v>
      </c>
      <c r="O3235" s="12"/>
      <c r="P3235" s="12"/>
      <c r="Q3235" s="12" t="s">
        <v>11192</v>
      </c>
      <c r="R3235" s="11"/>
      <c r="S3235" s="11"/>
      <c r="T3235" s="11" t="s">
        <v>11193</v>
      </c>
      <c r="U3235" s="11"/>
      <c r="V3235" s="11"/>
      <c r="W3235" s="27" t="s">
        <v>9020</v>
      </c>
      <c r="X3235" s="27"/>
      <c r="Y3235" s="27" t="s">
        <v>10208</v>
      </c>
      <c r="Z3235" s="27" t="s">
        <v>10208</v>
      </c>
      <c r="AA3235" s="27"/>
    </row>
    <row r="3236" spans="1:27" x14ac:dyDescent="0.3">
      <c r="A3236" s="11" t="s">
        <v>6996</v>
      </c>
      <c r="B3236" s="27" t="s">
        <v>7527</v>
      </c>
      <c r="M3236" s="22" t="str">
        <f t="shared" si="56"/>
        <v xml:space="preserve">VARIOS : VARIOS - VARIOS |  :  -  |  :  - </v>
      </c>
      <c r="N3236" s="12" t="s">
        <v>1021</v>
      </c>
      <c r="O3236" s="12"/>
      <c r="P3236" s="12"/>
      <c r="Q3236" s="12" t="s">
        <v>1021</v>
      </c>
      <c r="R3236" s="11"/>
      <c r="S3236" s="11"/>
      <c r="T3236" s="11" t="s">
        <v>1021</v>
      </c>
      <c r="U3236" s="11"/>
      <c r="V3236" s="11"/>
      <c r="W3236" s="27" t="s">
        <v>9021</v>
      </c>
      <c r="X3236" s="27"/>
      <c r="Y3236" s="27">
        <v>3133</v>
      </c>
      <c r="Z3236" s="27" t="s">
        <v>10436</v>
      </c>
      <c r="AA3236" s="27" t="s">
        <v>7567</v>
      </c>
    </row>
    <row r="3237" spans="1:27" x14ac:dyDescent="0.3">
      <c r="A3237" s="11" t="s">
        <v>6997</v>
      </c>
      <c r="B3237" s="27"/>
      <c r="M3237" s="22" t="str">
        <f t="shared" si="56"/>
        <v xml:space="preserve">HYUNDAI : VARIOS - VARIOS |  :  -  |  :  - </v>
      </c>
      <c r="N3237" s="12" t="s">
        <v>1002</v>
      </c>
      <c r="O3237" s="12"/>
      <c r="P3237" s="12"/>
      <c r="Q3237" s="12" t="s">
        <v>1021</v>
      </c>
      <c r="R3237" s="11"/>
      <c r="S3237" s="11"/>
      <c r="T3237" s="11" t="s">
        <v>1021</v>
      </c>
      <c r="U3237" s="11"/>
      <c r="V3237" s="11"/>
      <c r="W3237" s="27" t="s">
        <v>8345</v>
      </c>
      <c r="X3237" s="27"/>
      <c r="Y3237" s="27" t="s">
        <v>10209</v>
      </c>
      <c r="Z3237" s="27"/>
      <c r="AA3237" s="27" t="s">
        <v>7190</v>
      </c>
    </row>
    <row r="3238" spans="1:27" x14ac:dyDescent="0.3">
      <c r="A3238" s="11" t="s">
        <v>6998</v>
      </c>
      <c r="B3238" s="27" t="s">
        <v>11344</v>
      </c>
      <c r="M3238" s="22" t="str">
        <f t="shared" si="56"/>
        <v xml:space="preserve">CHANA : CARGO, SUPERVAN, MINI VAN - EQ474 | DONGFENG : DFSK -  | SUZUKI : APV - </v>
      </c>
      <c r="N3238" s="12" t="s">
        <v>2261</v>
      </c>
      <c r="O3238" s="12" t="s">
        <v>2260</v>
      </c>
      <c r="P3238" s="12" t="s">
        <v>1010</v>
      </c>
      <c r="Q3238" s="12" t="s">
        <v>11194</v>
      </c>
      <c r="R3238" s="11" t="s">
        <v>1020</v>
      </c>
      <c r="S3238" s="11" t="s">
        <v>3961</v>
      </c>
      <c r="T3238" s="11" t="s">
        <v>2133</v>
      </c>
      <c r="U3238" s="11"/>
      <c r="V3238" s="11"/>
      <c r="W3238" s="27" t="s">
        <v>9022</v>
      </c>
      <c r="X3238" s="27"/>
      <c r="Y3238" s="27" t="s">
        <v>10210</v>
      </c>
      <c r="Z3238" s="27" t="s">
        <v>10210</v>
      </c>
      <c r="AA3238" s="27"/>
    </row>
    <row r="3239" spans="1:27" x14ac:dyDescent="0.3">
      <c r="A3239" s="11" t="s">
        <v>6999</v>
      </c>
      <c r="B3239" s="27" t="s">
        <v>11343</v>
      </c>
      <c r="M3239" s="22" t="str">
        <f t="shared" si="56"/>
        <v>ASIA : TOPIC, TRUCK - XA, XB | MAZDA : VARIOS - VARIOS | FORD : VARIOS - VARIOS</v>
      </c>
      <c r="N3239" s="12" t="s">
        <v>2759</v>
      </c>
      <c r="O3239" s="12" t="s">
        <v>2257</v>
      </c>
      <c r="P3239" s="12" t="s">
        <v>2259</v>
      </c>
      <c r="Q3239" s="12" t="s">
        <v>11195</v>
      </c>
      <c r="R3239" s="11" t="s">
        <v>1021</v>
      </c>
      <c r="S3239" s="11" t="s">
        <v>1021</v>
      </c>
      <c r="T3239" s="11" t="s">
        <v>11196</v>
      </c>
      <c r="U3239" s="11" t="s">
        <v>1021</v>
      </c>
      <c r="V3239" s="11" t="s">
        <v>1021</v>
      </c>
      <c r="W3239" s="27" t="s">
        <v>9023</v>
      </c>
      <c r="X3239" s="27">
        <v>8427769234620</v>
      </c>
      <c r="Y3239" s="27" t="s">
        <v>10211</v>
      </c>
      <c r="Z3239" s="27" t="s">
        <v>10211</v>
      </c>
      <c r="AA3239" s="27"/>
    </row>
    <row r="3240" spans="1:27" x14ac:dyDescent="0.3">
      <c r="A3240" s="11" t="s">
        <v>7000</v>
      </c>
      <c r="B3240" s="27" t="s">
        <v>11343</v>
      </c>
      <c r="M3240" s="22" t="str">
        <f t="shared" si="56"/>
        <v>MAZDA : CAPELLA, BESTA - R2, RF | HYUNDAI :  -  | KIA : BONGO - HW-R2</v>
      </c>
      <c r="N3240" s="12" t="s">
        <v>2257</v>
      </c>
      <c r="O3240" s="12" t="s">
        <v>1002</v>
      </c>
      <c r="P3240" s="12" t="s">
        <v>1001</v>
      </c>
      <c r="Q3240" s="12" t="s">
        <v>11197</v>
      </c>
      <c r="R3240" s="11"/>
      <c r="S3240" s="11" t="s">
        <v>1921</v>
      </c>
      <c r="T3240" s="11" t="s">
        <v>11198</v>
      </c>
      <c r="U3240" s="11"/>
      <c r="V3240" s="11" t="s">
        <v>11199</v>
      </c>
      <c r="W3240" s="27" t="s">
        <v>9024</v>
      </c>
      <c r="X3240" s="27"/>
      <c r="Y3240" s="27" t="s">
        <v>10212</v>
      </c>
      <c r="Z3240" s="27" t="s">
        <v>10212</v>
      </c>
      <c r="AA3240" s="27"/>
    </row>
    <row r="3241" spans="1:27" x14ac:dyDescent="0.3">
      <c r="A3241" s="11" t="s">
        <v>7001</v>
      </c>
      <c r="B3241" s="27" t="s">
        <v>11343</v>
      </c>
      <c r="M3241" s="22" t="str">
        <f t="shared" si="56"/>
        <v xml:space="preserve">MAZDA : CAPELLA, BESTA - R2, RF | KIA : BONGO - R2 | HYUNDAI :  - </v>
      </c>
      <c r="N3241" s="12" t="s">
        <v>2257</v>
      </c>
      <c r="O3241" s="12" t="s">
        <v>1001</v>
      </c>
      <c r="P3241" s="12" t="s">
        <v>1002</v>
      </c>
      <c r="Q3241" s="12" t="s">
        <v>11197</v>
      </c>
      <c r="R3241" s="11" t="s">
        <v>1921</v>
      </c>
      <c r="S3241" s="11"/>
      <c r="T3241" s="11" t="s">
        <v>11198</v>
      </c>
      <c r="U3241" s="11" t="s">
        <v>3185</v>
      </c>
      <c r="V3241" s="11"/>
      <c r="W3241" s="27" t="s">
        <v>9024</v>
      </c>
      <c r="X3241" s="27"/>
      <c r="Y3241" s="27" t="s">
        <v>10212</v>
      </c>
      <c r="Z3241" s="27" t="s">
        <v>10212</v>
      </c>
      <c r="AA3241" s="27"/>
    </row>
    <row r="3242" spans="1:27" x14ac:dyDescent="0.3">
      <c r="A3242" s="11" t="s">
        <v>7002</v>
      </c>
      <c r="B3242" s="27" t="s">
        <v>11343</v>
      </c>
      <c r="M3242" s="22" t="str">
        <f t="shared" si="56"/>
        <v xml:space="preserve">MAZDA : TRUCK, T3500 - SL , T3500 | KIA : TRADE -  |  :  - </v>
      </c>
      <c r="N3242" s="12" t="s">
        <v>2257</v>
      </c>
      <c r="O3242" s="12" t="s">
        <v>1001</v>
      </c>
      <c r="P3242" s="12"/>
      <c r="Q3242" s="12" t="s">
        <v>11200</v>
      </c>
      <c r="R3242" s="11" t="s">
        <v>11201</v>
      </c>
      <c r="S3242" s="11"/>
      <c r="T3242" s="11" t="s">
        <v>11202</v>
      </c>
      <c r="U3242" s="11"/>
      <c r="V3242" s="11"/>
      <c r="W3242" s="27" t="s">
        <v>9025</v>
      </c>
      <c r="X3242" s="27"/>
      <c r="Y3242" s="27" t="s">
        <v>10213</v>
      </c>
      <c r="Z3242" s="27" t="s">
        <v>10213</v>
      </c>
      <c r="AA3242" s="27"/>
    </row>
    <row r="3243" spans="1:27" x14ac:dyDescent="0.3">
      <c r="A3243" s="11" t="s">
        <v>7003</v>
      </c>
      <c r="B3243" s="27" t="s">
        <v>11343</v>
      </c>
      <c r="M3243" s="22" t="str">
        <f t="shared" si="56"/>
        <v xml:space="preserve">CHEVROLET : N300 - VARIOS | CHEVROLET :  -  |  :  - </v>
      </c>
      <c r="N3243" s="12" t="s">
        <v>1005</v>
      </c>
      <c r="O3243" s="12" t="s">
        <v>1005</v>
      </c>
      <c r="P3243" s="12"/>
      <c r="Q3243" s="12" t="s">
        <v>1646</v>
      </c>
      <c r="R3243" s="11"/>
      <c r="S3243" s="11"/>
      <c r="T3243" s="11" t="s">
        <v>1021</v>
      </c>
      <c r="U3243" s="11"/>
      <c r="V3243" s="11"/>
      <c r="W3243" s="27" t="s">
        <v>9026</v>
      </c>
      <c r="X3243" s="27"/>
      <c r="Y3243" s="27" t="s">
        <v>10214</v>
      </c>
      <c r="Z3243" s="27"/>
      <c r="AA3243" s="27"/>
    </row>
    <row r="3244" spans="1:27" x14ac:dyDescent="0.3">
      <c r="A3244" s="11" t="s">
        <v>7004</v>
      </c>
      <c r="B3244" s="27"/>
      <c r="M3244" s="22" t="str">
        <f t="shared" si="56"/>
        <v xml:space="preserve">TOYOTA : COASTER - 14B |  :  -  |  :  - </v>
      </c>
      <c r="N3244" s="12" t="s">
        <v>1008</v>
      </c>
      <c r="O3244" s="12"/>
      <c r="P3244" s="12"/>
      <c r="Q3244" s="12" t="s">
        <v>1679</v>
      </c>
      <c r="R3244" s="11"/>
      <c r="S3244" s="11"/>
      <c r="T3244" s="11" t="s">
        <v>2103</v>
      </c>
      <c r="U3244" s="11"/>
      <c r="V3244" s="11"/>
      <c r="W3244" s="27"/>
      <c r="X3244" s="27"/>
      <c r="Y3244" s="27" t="s">
        <v>2103</v>
      </c>
      <c r="Z3244" s="27" t="s">
        <v>2103</v>
      </c>
      <c r="AA3244" s="27"/>
    </row>
    <row r="3245" spans="1:27" x14ac:dyDescent="0.3">
      <c r="A3245" s="11" t="s">
        <v>7005</v>
      </c>
      <c r="B3245" s="27" t="s">
        <v>11343</v>
      </c>
      <c r="M3245" s="22" t="str">
        <f t="shared" si="56"/>
        <v xml:space="preserve">TOYOTA : COROLLA, HILUX, CAMRY - 18R |  :  -  |  :  - </v>
      </c>
      <c r="N3245" s="12" t="s">
        <v>1008</v>
      </c>
      <c r="O3245" s="12"/>
      <c r="P3245" s="12"/>
      <c r="Q3245" s="12" t="s">
        <v>11203</v>
      </c>
      <c r="R3245" s="11"/>
      <c r="S3245" s="11"/>
      <c r="T3245" s="11" t="s">
        <v>11204</v>
      </c>
      <c r="U3245" s="11"/>
      <c r="V3245" s="11"/>
      <c r="W3245" s="27" t="s">
        <v>9027</v>
      </c>
      <c r="X3245" s="27"/>
      <c r="Y3245" s="27" t="s">
        <v>10215</v>
      </c>
      <c r="Z3245" s="27" t="s">
        <v>10215</v>
      </c>
      <c r="AA3245" s="27"/>
    </row>
    <row r="3246" spans="1:27" x14ac:dyDescent="0.3">
      <c r="A3246" s="11" t="s">
        <v>7006</v>
      </c>
      <c r="B3246" s="27"/>
      <c r="M3246" s="22" t="str">
        <f t="shared" si="56"/>
        <v xml:space="preserve">VARIOS : VARIOS - VARIOS |  :  -  |  :  - </v>
      </c>
      <c r="N3246" s="12" t="s">
        <v>1021</v>
      </c>
      <c r="O3246" s="12"/>
      <c r="P3246" s="12"/>
      <c r="Q3246" s="12" t="s">
        <v>1021</v>
      </c>
      <c r="R3246" s="11"/>
      <c r="S3246" s="11"/>
      <c r="T3246" s="11" t="s">
        <v>1021</v>
      </c>
      <c r="U3246" s="11"/>
      <c r="V3246" s="11"/>
      <c r="W3246" s="27" t="s">
        <v>9028</v>
      </c>
      <c r="X3246" s="27"/>
      <c r="Y3246" s="27" t="s">
        <v>9028</v>
      </c>
      <c r="Z3246" s="27"/>
      <c r="AA3246" s="27"/>
    </row>
    <row r="3247" spans="1:27" x14ac:dyDescent="0.3">
      <c r="A3247" s="11" t="s">
        <v>7007</v>
      </c>
      <c r="B3247" s="27"/>
      <c r="M3247" s="22" t="str">
        <f t="shared" si="56"/>
        <v xml:space="preserve">VARIOS : VARIOS - VARIOS |  :  -  |  :  - </v>
      </c>
      <c r="N3247" s="12" t="s">
        <v>1021</v>
      </c>
      <c r="O3247" s="12"/>
      <c r="P3247" s="12"/>
      <c r="Q3247" s="12" t="s">
        <v>1021</v>
      </c>
      <c r="R3247" s="11"/>
      <c r="S3247" s="11"/>
      <c r="T3247" s="11" t="s">
        <v>1021</v>
      </c>
      <c r="U3247" s="11"/>
      <c r="V3247" s="11"/>
      <c r="W3247" s="27" t="s">
        <v>9029</v>
      </c>
      <c r="X3247" s="27"/>
      <c r="Y3247" s="27" t="s">
        <v>10216</v>
      </c>
      <c r="Z3247" s="27"/>
      <c r="AA3247" s="27" t="s">
        <v>7283</v>
      </c>
    </row>
    <row r="3248" spans="1:27" ht="37.5" x14ac:dyDescent="0.3">
      <c r="A3248" s="11" t="s">
        <v>7008</v>
      </c>
      <c r="B3248" s="27" t="s">
        <v>11299</v>
      </c>
      <c r="M3248" s="22" t="str">
        <f t="shared" si="56"/>
        <v xml:space="preserve">VARIOS : VARIOS - VARIOS |  :  -  |  :  - </v>
      </c>
      <c r="N3248" s="12" t="s">
        <v>1021</v>
      </c>
      <c r="O3248" s="12"/>
      <c r="P3248" s="12"/>
      <c r="Q3248" s="12" t="s">
        <v>1021</v>
      </c>
      <c r="R3248" s="11"/>
      <c r="S3248" s="11"/>
      <c r="T3248" s="11" t="s">
        <v>1021</v>
      </c>
      <c r="U3248" s="11"/>
      <c r="V3248" s="11"/>
      <c r="W3248" s="27" t="s">
        <v>9030</v>
      </c>
      <c r="X3248" s="27"/>
      <c r="Y3248" s="27" t="s">
        <v>10217</v>
      </c>
      <c r="Z3248" s="27" t="s">
        <v>10217</v>
      </c>
      <c r="AA3248" s="27" t="s">
        <v>7568</v>
      </c>
    </row>
    <row r="3249" spans="1:27" x14ac:dyDescent="0.3">
      <c r="A3249" s="11" t="s">
        <v>7009</v>
      </c>
      <c r="B3249" s="27" t="s">
        <v>11307</v>
      </c>
      <c r="M3249" s="22" t="str">
        <f t="shared" si="56"/>
        <v xml:space="preserve">VARIOS : VARIOS - VARIOS |  :  -  |  :  - </v>
      </c>
      <c r="N3249" s="12" t="s">
        <v>1021</v>
      </c>
      <c r="O3249" s="12"/>
      <c r="P3249" s="12"/>
      <c r="Q3249" s="12" t="s">
        <v>1021</v>
      </c>
      <c r="R3249" s="11"/>
      <c r="S3249" s="11"/>
      <c r="T3249" s="11" t="s">
        <v>1021</v>
      </c>
      <c r="U3249" s="11"/>
      <c r="V3249" s="11"/>
      <c r="W3249" s="27" t="s">
        <v>9031</v>
      </c>
      <c r="X3249" s="27"/>
      <c r="Y3249" s="27">
        <v>1640</v>
      </c>
      <c r="Z3249" s="27"/>
      <c r="AA3249" s="27" t="s">
        <v>7569</v>
      </c>
    </row>
    <row r="3250" spans="1:27" x14ac:dyDescent="0.3">
      <c r="A3250" s="11" t="s">
        <v>7010</v>
      </c>
      <c r="B3250" s="27" t="s">
        <v>11299</v>
      </c>
      <c r="M3250" s="22" t="str">
        <f t="shared" si="56"/>
        <v xml:space="preserve">VOLVO : VARIOS - N10, N12 |  :  -  |  :  - </v>
      </c>
      <c r="N3250" s="12" t="s">
        <v>10466</v>
      </c>
      <c r="O3250" s="12"/>
      <c r="P3250" s="12"/>
      <c r="Q3250" s="12" t="s">
        <v>1021</v>
      </c>
      <c r="R3250" s="11"/>
      <c r="S3250" s="11"/>
      <c r="T3250" s="11" t="s">
        <v>11039</v>
      </c>
      <c r="U3250" s="11"/>
      <c r="V3250" s="11"/>
      <c r="W3250" s="27" t="s">
        <v>9032</v>
      </c>
      <c r="X3250" s="27"/>
      <c r="Y3250" s="27" t="s">
        <v>10218</v>
      </c>
      <c r="Z3250" s="27"/>
      <c r="AA3250" s="27" t="s">
        <v>7449</v>
      </c>
    </row>
    <row r="3251" spans="1:27" ht="37.5" x14ac:dyDescent="0.3">
      <c r="A3251" s="11" t="s">
        <v>7011</v>
      </c>
      <c r="B3251" s="27" t="s">
        <v>11302</v>
      </c>
      <c r="M3251" s="22" t="str">
        <f t="shared" si="56"/>
        <v xml:space="preserve">TOYOTA : COASTER - VARIOS |  :  -  |  :  - </v>
      </c>
      <c r="N3251" s="12" t="s">
        <v>1008</v>
      </c>
      <c r="O3251" s="12"/>
      <c r="P3251" s="12"/>
      <c r="Q3251" s="12" t="s">
        <v>1679</v>
      </c>
      <c r="R3251" s="11"/>
      <c r="S3251" s="11"/>
      <c r="T3251" s="11" t="s">
        <v>1021</v>
      </c>
      <c r="U3251" s="11"/>
      <c r="V3251" s="11"/>
      <c r="W3251" s="27" t="s">
        <v>9033</v>
      </c>
      <c r="X3251" s="27"/>
      <c r="Y3251" s="27">
        <v>770404</v>
      </c>
      <c r="Z3251" s="27"/>
      <c r="AA3251" s="27" t="s">
        <v>7168</v>
      </c>
    </row>
    <row r="3252" spans="1:27" ht="37.5" x14ac:dyDescent="0.3">
      <c r="A3252" s="11" t="s">
        <v>7012</v>
      </c>
      <c r="B3252" s="27" t="s">
        <v>11299</v>
      </c>
      <c r="M3252" s="22" t="str">
        <f t="shared" si="56"/>
        <v xml:space="preserve">VARIOS : VARIOS - VARIOS |  :  -  |  :  - </v>
      </c>
      <c r="N3252" s="12" t="s">
        <v>1021</v>
      </c>
      <c r="O3252" s="12"/>
      <c r="P3252" s="12"/>
      <c r="Q3252" s="12" t="s">
        <v>1021</v>
      </c>
      <c r="R3252" s="11"/>
      <c r="S3252" s="11"/>
      <c r="T3252" s="11" t="s">
        <v>1021</v>
      </c>
      <c r="U3252" s="11"/>
      <c r="V3252" s="11"/>
      <c r="W3252" s="27" t="s">
        <v>9034</v>
      </c>
      <c r="X3252" s="27"/>
      <c r="Y3252" s="27" t="s">
        <v>10219</v>
      </c>
      <c r="Z3252" s="27"/>
      <c r="AA3252" s="27" t="s">
        <v>7570</v>
      </c>
    </row>
    <row r="3253" spans="1:27" x14ac:dyDescent="0.3">
      <c r="A3253" s="11" t="s">
        <v>7013</v>
      </c>
      <c r="B3253" s="27" t="s">
        <v>11315</v>
      </c>
      <c r="M3253" s="22" t="str">
        <f t="shared" si="56"/>
        <v xml:space="preserve">VARIOS : VARIOS - VARIOS |  :  -  |  :  - </v>
      </c>
      <c r="N3253" s="12" t="s">
        <v>1021</v>
      </c>
      <c r="O3253" s="12"/>
      <c r="P3253" s="12"/>
      <c r="Q3253" s="12" t="s">
        <v>1021</v>
      </c>
      <c r="R3253" s="11"/>
      <c r="S3253" s="11"/>
      <c r="T3253" s="11" t="s">
        <v>1021</v>
      </c>
      <c r="U3253" s="11"/>
      <c r="V3253" s="11"/>
      <c r="W3253" s="27" t="s">
        <v>9035</v>
      </c>
      <c r="X3253" s="27"/>
      <c r="Y3253" s="27">
        <v>3258</v>
      </c>
      <c r="Z3253" s="27"/>
      <c r="AA3253" s="27"/>
    </row>
    <row r="3254" spans="1:27" ht="37.5" x14ac:dyDescent="0.3">
      <c r="A3254" s="11" t="s">
        <v>7014</v>
      </c>
      <c r="B3254" s="27" t="s">
        <v>11302</v>
      </c>
      <c r="M3254" s="22" t="str">
        <f t="shared" si="56"/>
        <v xml:space="preserve">VARIOS : VARIOS - VARIOS |  :  -  |  :  - </v>
      </c>
      <c r="N3254" s="12" t="s">
        <v>1021</v>
      </c>
      <c r="O3254" s="12"/>
      <c r="P3254" s="12"/>
      <c r="Q3254" s="12" t="s">
        <v>1021</v>
      </c>
      <c r="R3254" s="11"/>
      <c r="S3254" s="11"/>
      <c r="T3254" s="11" t="s">
        <v>1021</v>
      </c>
      <c r="U3254" s="11"/>
      <c r="V3254" s="11"/>
      <c r="W3254" s="27" t="s">
        <v>9036</v>
      </c>
      <c r="X3254" s="27" t="s">
        <v>9237</v>
      </c>
      <c r="Y3254" s="27" t="s">
        <v>9237</v>
      </c>
      <c r="Z3254" s="27"/>
      <c r="AA3254" s="27" t="s">
        <v>7168</v>
      </c>
    </row>
    <row r="3255" spans="1:27" ht="37.5" x14ac:dyDescent="0.3">
      <c r="A3255" s="11" t="s">
        <v>7015</v>
      </c>
      <c r="B3255" s="27" t="s">
        <v>11299</v>
      </c>
      <c r="M3255" s="22" t="str">
        <f t="shared" si="56"/>
        <v xml:space="preserve">TOYOTA : HILUX,HIACE - 5L |  :  -  |  :  - </v>
      </c>
      <c r="N3255" s="12" t="s">
        <v>1008</v>
      </c>
      <c r="O3255" s="12"/>
      <c r="P3255" s="12"/>
      <c r="Q3255" s="12" t="s">
        <v>3194</v>
      </c>
      <c r="R3255" s="11"/>
      <c r="S3255" s="11"/>
      <c r="T3255" s="11" t="s">
        <v>2723</v>
      </c>
      <c r="U3255" s="11"/>
      <c r="V3255" s="11"/>
      <c r="W3255" s="27" t="s">
        <v>9037</v>
      </c>
      <c r="X3255" s="27"/>
      <c r="Y3255" s="27">
        <v>770678</v>
      </c>
      <c r="Z3255" s="27"/>
      <c r="AA3255" s="27" t="s">
        <v>7321</v>
      </c>
    </row>
    <row r="3256" spans="1:27" x14ac:dyDescent="0.3">
      <c r="A3256" s="11" t="s">
        <v>7016</v>
      </c>
      <c r="B3256" s="27"/>
      <c r="M3256" s="22" t="str">
        <f t="shared" si="56"/>
        <v xml:space="preserve">VARIOS : VARIOS - VARIOS |  :  -  |  :  - </v>
      </c>
      <c r="N3256" s="12" t="s">
        <v>1021</v>
      </c>
      <c r="O3256" s="12"/>
      <c r="P3256" s="12"/>
      <c r="Q3256" s="12" t="s">
        <v>1021</v>
      </c>
      <c r="R3256" s="11"/>
      <c r="S3256" s="11"/>
      <c r="T3256" s="11" t="s">
        <v>1021</v>
      </c>
      <c r="U3256" s="11"/>
      <c r="V3256" s="11"/>
      <c r="W3256" s="27" t="s">
        <v>9038</v>
      </c>
      <c r="X3256" s="27"/>
      <c r="Y3256" s="27"/>
      <c r="Z3256" s="27"/>
      <c r="AA3256" s="27"/>
    </row>
    <row r="3257" spans="1:27" x14ac:dyDescent="0.3">
      <c r="A3257" s="11" t="s">
        <v>7017</v>
      </c>
      <c r="B3257" s="27" t="s">
        <v>11300</v>
      </c>
      <c r="M3257" s="22" t="str">
        <f t="shared" si="56"/>
        <v xml:space="preserve">MITSUBISHI : CANTER, ROSA - 4D31,4D32,4D33 | HYUNDAI :  -  |  :  - </v>
      </c>
      <c r="N3257" s="12" t="s">
        <v>1004</v>
      </c>
      <c r="O3257" s="12" t="s">
        <v>1002</v>
      </c>
      <c r="P3257" s="12"/>
      <c r="Q3257" s="12" t="s">
        <v>1642</v>
      </c>
      <c r="R3257" s="11"/>
      <c r="S3257" s="11"/>
      <c r="T3257" s="11" t="s">
        <v>11205</v>
      </c>
      <c r="U3257" s="11"/>
      <c r="V3257" s="11"/>
      <c r="W3257" s="27" t="s">
        <v>8080</v>
      </c>
      <c r="X3257" s="27"/>
      <c r="Y3257" s="27" t="s">
        <v>10220</v>
      </c>
      <c r="Z3257" s="27" t="s">
        <v>10437</v>
      </c>
      <c r="AA3257" s="27"/>
    </row>
    <row r="3258" spans="1:27" x14ac:dyDescent="0.3">
      <c r="A3258" s="11" t="s">
        <v>7018</v>
      </c>
      <c r="B3258" s="27"/>
      <c r="M3258" s="22" t="str">
        <f t="shared" si="56"/>
        <v xml:space="preserve">HONDA : CIVIC - D15B,D16A |  :  -  |  :  - </v>
      </c>
      <c r="N3258" s="12" t="s">
        <v>1017</v>
      </c>
      <c r="O3258" s="12"/>
      <c r="P3258" s="12"/>
      <c r="Q3258" s="12" t="s">
        <v>1944</v>
      </c>
      <c r="R3258" s="11"/>
      <c r="S3258" s="11"/>
      <c r="T3258" s="11" t="s">
        <v>11206</v>
      </c>
      <c r="U3258" s="11"/>
      <c r="V3258" s="11"/>
      <c r="W3258" s="27" t="s">
        <v>9039</v>
      </c>
      <c r="X3258" s="27"/>
      <c r="Y3258" s="27" t="s">
        <v>10221</v>
      </c>
      <c r="Z3258" s="27" t="s">
        <v>10221</v>
      </c>
      <c r="AA3258" s="27"/>
    </row>
    <row r="3259" spans="1:27" x14ac:dyDescent="0.3">
      <c r="A3259" s="11" t="s">
        <v>7019</v>
      </c>
      <c r="B3259" s="27" t="s">
        <v>11305</v>
      </c>
      <c r="M3259" s="22" t="str">
        <f t="shared" si="56"/>
        <v xml:space="preserve">TOYOTA : HILUX - 1KD,2KD |  :  -  |  :  - </v>
      </c>
      <c r="N3259" s="12" t="s">
        <v>1008</v>
      </c>
      <c r="O3259" s="12"/>
      <c r="P3259" s="12"/>
      <c r="Q3259" s="12" t="s">
        <v>1792</v>
      </c>
      <c r="R3259" s="11"/>
      <c r="S3259" s="11"/>
      <c r="T3259" s="11" t="s">
        <v>3973</v>
      </c>
      <c r="U3259" s="11"/>
      <c r="V3259" s="11"/>
      <c r="W3259" s="27" t="s">
        <v>9040</v>
      </c>
      <c r="X3259" s="27"/>
      <c r="Y3259" s="27" t="s">
        <v>10222</v>
      </c>
      <c r="Z3259" s="27" t="s">
        <v>10438</v>
      </c>
      <c r="AA3259" s="27"/>
    </row>
    <row r="3260" spans="1:27" x14ac:dyDescent="0.3">
      <c r="A3260" s="11" t="s">
        <v>7020</v>
      </c>
      <c r="B3260" s="27"/>
      <c r="M3260" s="22" t="str">
        <f t="shared" si="56"/>
        <v xml:space="preserve">HONDA : CIVIC - D17 |  :  -  |  :  - </v>
      </c>
      <c r="N3260" s="12" t="s">
        <v>1017</v>
      </c>
      <c r="O3260" s="12"/>
      <c r="P3260" s="12"/>
      <c r="Q3260" s="12" t="s">
        <v>1944</v>
      </c>
      <c r="R3260" s="11"/>
      <c r="S3260" s="11"/>
      <c r="T3260" s="11" t="s">
        <v>11207</v>
      </c>
      <c r="U3260" s="11"/>
      <c r="V3260" s="11"/>
      <c r="W3260" s="27" t="s">
        <v>9041</v>
      </c>
      <c r="X3260" s="27"/>
      <c r="Y3260" s="27" t="s">
        <v>10223</v>
      </c>
      <c r="Z3260" s="27" t="s">
        <v>10439</v>
      </c>
      <c r="AA3260" s="27" t="s">
        <v>7571</v>
      </c>
    </row>
    <row r="3261" spans="1:27" x14ac:dyDescent="0.3">
      <c r="A3261" s="11" t="s">
        <v>7021</v>
      </c>
      <c r="B3261" s="27"/>
      <c r="M3261" s="22" t="str">
        <f t="shared" si="56"/>
        <v xml:space="preserve">MITSUBISHI : L200 - 4D56T |  :  -  |  :  - </v>
      </c>
      <c r="N3261" s="12" t="s">
        <v>1004</v>
      </c>
      <c r="O3261" s="12"/>
      <c r="P3261" s="12"/>
      <c r="Q3261" s="12" t="s">
        <v>2796</v>
      </c>
      <c r="R3261" s="11"/>
      <c r="S3261" s="11"/>
      <c r="T3261" s="11" t="s">
        <v>4678</v>
      </c>
      <c r="U3261" s="11"/>
      <c r="V3261" s="11"/>
      <c r="W3261" s="27" t="s">
        <v>9042</v>
      </c>
      <c r="X3261" s="27"/>
      <c r="Y3261" s="27" t="s">
        <v>10224</v>
      </c>
      <c r="Z3261" s="27" t="s">
        <v>10440</v>
      </c>
      <c r="AA3261" s="27" t="s">
        <v>7571</v>
      </c>
    </row>
    <row r="3262" spans="1:27" x14ac:dyDescent="0.3">
      <c r="A3262" s="11" t="s">
        <v>7022</v>
      </c>
      <c r="B3262" s="27"/>
      <c r="M3262" s="22" t="str">
        <f t="shared" si="56"/>
        <v xml:space="preserve">HONDA : CIVIC - D16 |  :  -  |  :  - </v>
      </c>
      <c r="N3262" s="12" t="s">
        <v>1017</v>
      </c>
      <c r="O3262" s="12"/>
      <c r="P3262" s="12"/>
      <c r="Q3262" s="12" t="s">
        <v>1944</v>
      </c>
      <c r="R3262" s="11"/>
      <c r="S3262" s="11"/>
      <c r="T3262" s="11" t="s">
        <v>11208</v>
      </c>
      <c r="U3262" s="11"/>
      <c r="V3262" s="11"/>
      <c r="W3262" s="27" t="s">
        <v>9043</v>
      </c>
      <c r="X3262" s="27"/>
      <c r="Y3262" s="27" t="s">
        <v>10225</v>
      </c>
      <c r="Z3262" s="27" t="s">
        <v>10441</v>
      </c>
      <c r="AA3262" s="27" t="s">
        <v>7571</v>
      </c>
    </row>
    <row r="3263" spans="1:27" x14ac:dyDescent="0.3">
      <c r="A3263" s="11" t="s">
        <v>7023</v>
      </c>
      <c r="B3263" s="27"/>
      <c r="M3263" s="22" t="str">
        <f t="shared" si="56"/>
        <v xml:space="preserve">HYUNDAI : CONTIX 3 - D4GA |  :  -  |  :  - </v>
      </c>
      <c r="N3263" s="12" t="s">
        <v>1002</v>
      </c>
      <c r="O3263" s="12"/>
      <c r="P3263" s="12"/>
      <c r="Q3263" s="12" t="s">
        <v>11209</v>
      </c>
      <c r="R3263" s="11"/>
      <c r="S3263" s="11"/>
      <c r="T3263" s="11" t="s">
        <v>2199</v>
      </c>
      <c r="U3263" s="11"/>
      <c r="V3263" s="11"/>
      <c r="W3263" s="27" t="s">
        <v>8634</v>
      </c>
      <c r="X3263" s="27" t="s">
        <v>9238</v>
      </c>
      <c r="Y3263" s="27" t="s">
        <v>9238</v>
      </c>
      <c r="Z3263" s="27" t="s">
        <v>10442</v>
      </c>
      <c r="AA3263" s="27"/>
    </row>
    <row r="3264" spans="1:27" x14ac:dyDescent="0.3">
      <c r="A3264" s="11" t="s">
        <v>7024</v>
      </c>
      <c r="B3264" s="27" t="s">
        <v>11305</v>
      </c>
      <c r="M3264" s="22" t="str">
        <f t="shared" si="56"/>
        <v xml:space="preserve">NISSAN : PRIMERA - SR20 |  :  -  |  :  - </v>
      </c>
      <c r="N3264" s="12" t="s">
        <v>1003</v>
      </c>
      <c r="O3264" s="12"/>
      <c r="P3264" s="12"/>
      <c r="Q3264" s="12" t="s">
        <v>4703</v>
      </c>
      <c r="R3264" s="11"/>
      <c r="S3264" s="11"/>
      <c r="T3264" s="11" t="s">
        <v>11210</v>
      </c>
      <c r="U3264" s="11"/>
      <c r="V3264" s="11"/>
      <c r="W3264" s="27" t="s">
        <v>9044</v>
      </c>
      <c r="X3264" s="27"/>
      <c r="Y3264" s="27" t="s">
        <v>10226</v>
      </c>
      <c r="Z3264" s="27" t="s">
        <v>10443</v>
      </c>
      <c r="AA3264" s="27"/>
    </row>
    <row r="3265" spans="1:27" x14ac:dyDescent="0.3">
      <c r="A3265" s="11" t="s">
        <v>7025</v>
      </c>
      <c r="B3265" s="27"/>
      <c r="M3265" s="22" t="str">
        <f t="shared" si="56"/>
        <v xml:space="preserve">NISSAN : MICRA - CR12DE |  :  -  |  :  - </v>
      </c>
      <c r="N3265" s="12" t="s">
        <v>1003</v>
      </c>
      <c r="O3265" s="12"/>
      <c r="P3265" s="12"/>
      <c r="Q3265" s="12" t="s">
        <v>11211</v>
      </c>
      <c r="R3265" s="11"/>
      <c r="S3265" s="11"/>
      <c r="T3265" s="11" t="s">
        <v>11212</v>
      </c>
      <c r="U3265" s="11"/>
      <c r="V3265" s="11"/>
      <c r="W3265" s="27" t="s">
        <v>9045</v>
      </c>
      <c r="X3265" s="27"/>
      <c r="Y3265" s="27" t="s">
        <v>10227</v>
      </c>
      <c r="Z3265" s="27" t="s">
        <v>10227</v>
      </c>
      <c r="AA3265" s="27" t="s">
        <v>7293</v>
      </c>
    </row>
    <row r="3266" spans="1:27" x14ac:dyDescent="0.3">
      <c r="A3266" s="11" t="s">
        <v>7026</v>
      </c>
      <c r="B3266" s="27"/>
      <c r="M3266" s="22" t="str">
        <f t="shared" si="56"/>
        <v xml:space="preserve">HONDA : ACORD - B20 |  :  -  |  :  - </v>
      </c>
      <c r="N3266" s="12" t="s">
        <v>1017</v>
      </c>
      <c r="O3266" s="12"/>
      <c r="P3266" s="12"/>
      <c r="Q3266" s="12" t="s">
        <v>11213</v>
      </c>
      <c r="R3266" s="11"/>
      <c r="S3266" s="11"/>
      <c r="T3266" s="11" t="s">
        <v>11214</v>
      </c>
      <c r="U3266" s="11"/>
      <c r="V3266" s="11"/>
      <c r="W3266" s="27" t="s">
        <v>9046</v>
      </c>
      <c r="X3266" s="27"/>
      <c r="Y3266" s="27" t="s">
        <v>10228</v>
      </c>
      <c r="Z3266" s="27" t="s">
        <v>10228</v>
      </c>
      <c r="AA3266" s="27" t="s">
        <v>7293</v>
      </c>
    </row>
    <row r="3267" spans="1:27" x14ac:dyDescent="0.3">
      <c r="A3267" s="11" t="s">
        <v>7027</v>
      </c>
      <c r="B3267" s="27"/>
      <c r="M3267" s="22" t="str">
        <f t="shared" si="56"/>
        <v xml:space="preserve">HYUNDAI : SONATA - 4G63K, G43P |  :  -  |  :  - </v>
      </c>
      <c r="N3267" s="12" t="s">
        <v>1002</v>
      </c>
      <c r="O3267" s="12"/>
      <c r="P3267" s="12"/>
      <c r="Q3267" s="12" t="s">
        <v>1597</v>
      </c>
      <c r="R3267" s="11"/>
      <c r="S3267" s="11"/>
      <c r="T3267" s="11" t="s">
        <v>11215</v>
      </c>
      <c r="U3267" s="11"/>
      <c r="V3267" s="11"/>
      <c r="W3267" s="27" t="s">
        <v>9047</v>
      </c>
      <c r="X3267" s="27"/>
      <c r="Y3267" s="27" t="s">
        <v>10229</v>
      </c>
      <c r="Z3267" s="27" t="s">
        <v>10229</v>
      </c>
      <c r="AA3267" s="27" t="s">
        <v>7293</v>
      </c>
    </row>
    <row r="3268" spans="1:27" x14ac:dyDescent="0.3">
      <c r="A3268" s="11" t="s">
        <v>7028</v>
      </c>
      <c r="B3268" s="27"/>
      <c r="M3268" s="22" t="str">
        <f t="shared" si="56"/>
        <v xml:space="preserve">NISSAN : NAVARA,SERENA - VARIOS |  :  -  |  :  - </v>
      </c>
      <c r="N3268" s="12" t="s">
        <v>1003</v>
      </c>
      <c r="O3268" s="12"/>
      <c r="P3268" s="12"/>
      <c r="Q3268" s="12" t="s">
        <v>11216</v>
      </c>
      <c r="R3268" s="11"/>
      <c r="S3268" s="11"/>
      <c r="T3268" s="11" t="s">
        <v>1021</v>
      </c>
      <c r="U3268" s="11"/>
      <c r="V3268" s="11"/>
      <c r="W3268" s="27" t="s">
        <v>9048</v>
      </c>
      <c r="X3268" s="27"/>
      <c r="Y3268" s="27"/>
      <c r="Z3268" s="27"/>
      <c r="AA3268" s="27"/>
    </row>
    <row r="3269" spans="1:27" x14ac:dyDescent="0.3">
      <c r="A3269" s="11" t="s">
        <v>7029</v>
      </c>
      <c r="B3269" s="27" t="s">
        <v>11305</v>
      </c>
      <c r="M3269" s="22" t="str">
        <f t="shared" si="56"/>
        <v xml:space="preserve">NISSAN : SENTRA - QR25 |  :  -  |  :  - </v>
      </c>
      <c r="N3269" s="12" t="s">
        <v>1003</v>
      </c>
      <c r="O3269" s="12"/>
      <c r="P3269" s="12"/>
      <c r="Q3269" s="12" t="s">
        <v>1623</v>
      </c>
      <c r="R3269" s="11"/>
      <c r="S3269" s="11"/>
      <c r="T3269" s="11" t="s">
        <v>10509</v>
      </c>
      <c r="U3269" s="11"/>
      <c r="V3269" s="11"/>
      <c r="W3269" s="27" t="s">
        <v>7699</v>
      </c>
      <c r="X3269" s="27"/>
      <c r="Y3269" s="27" t="s">
        <v>10230</v>
      </c>
      <c r="Z3269" s="27" t="s">
        <v>10230</v>
      </c>
      <c r="AA3269" s="27"/>
    </row>
    <row r="3270" spans="1:27" x14ac:dyDescent="0.3">
      <c r="A3270" s="11" t="s">
        <v>7030</v>
      </c>
      <c r="B3270" s="27" t="s">
        <v>11305</v>
      </c>
      <c r="M3270" s="22" t="str">
        <f t="shared" si="56"/>
        <v xml:space="preserve">MITSUBISHI : LANCER - 4G15, 4G18 |  :  -  |  :  - </v>
      </c>
      <c r="N3270" s="12" t="s">
        <v>1004</v>
      </c>
      <c r="O3270" s="12"/>
      <c r="P3270" s="12"/>
      <c r="Q3270" s="12" t="s">
        <v>1639</v>
      </c>
      <c r="R3270" s="11"/>
      <c r="S3270" s="11"/>
      <c r="T3270" s="11" t="s">
        <v>4752</v>
      </c>
      <c r="U3270" s="11"/>
      <c r="V3270" s="11"/>
      <c r="W3270" s="27" t="s">
        <v>9049</v>
      </c>
      <c r="X3270" s="27"/>
      <c r="Y3270" s="27" t="s">
        <v>10231</v>
      </c>
      <c r="Z3270" s="27" t="s">
        <v>10231</v>
      </c>
      <c r="AA3270" s="27"/>
    </row>
    <row r="3271" spans="1:27" x14ac:dyDescent="0.3">
      <c r="A3271" s="11" t="s">
        <v>7031</v>
      </c>
      <c r="B3271" s="27" t="s">
        <v>11305</v>
      </c>
      <c r="M3271" s="22" t="str">
        <f t="shared" si="56"/>
        <v xml:space="preserve">TOYOTA : CALDINA - 3S-FE |  :  -  |  :  - </v>
      </c>
      <c r="N3271" s="12" t="s">
        <v>1008</v>
      </c>
      <c r="O3271" s="12"/>
      <c r="P3271" s="12"/>
      <c r="Q3271" s="12" t="s">
        <v>10465</v>
      </c>
      <c r="R3271" s="11"/>
      <c r="S3271" s="11"/>
      <c r="T3271" s="11" t="s">
        <v>11217</v>
      </c>
      <c r="U3271" s="11"/>
      <c r="V3271" s="11"/>
      <c r="W3271" s="27" t="s">
        <v>9050</v>
      </c>
      <c r="X3271" s="27"/>
      <c r="Y3271" s="27" t="s">
        <v>10232</v>
      </c>
      <c r="Z3271" s="27" t="s">
        <v>10232</v>
      </c>
      <c r="AA3271" s="27"/>
    </row>
    <row r="3272" spans="1:27" x14ac:dyDescent="0.3">
      <c r="A3272" s="11" t="s">
        <v>7032</v>
      </c>
      <c r="B3272" s="27" t="s">
        <v>11343</v>
      </c>
      <c r="M3272" s="22" t="str">
        <f t="shared" si="56"/>
        <v xml:space="preserve">NISSAN : URVAN, SUNNY, FRONTIER - YD22 |  :  -  |  :  - </v>
      </c>
      <c r="N3272" s="12" t="s">
        <v>1003</v>
      </c>
      <c r="O3272" s="12"/>
      <c r="P3272" s="12"/>
      <c r="Q3272" s="12" t="s">
        <v>11218</v>
      </c>
      <c r="R3272" s="11"/>
      <c r="S3272" s="11"/>
      <c r="T3272" s="11" t="s">
        <v>4730</v>
      </c>
      <c r="U3272" s="11"/>
      <c r="V3272" s="11"/>
      <c r="W3272" s="27"/>
      <c r="X3272" s="27"/>
      <c r="Y3272" s="27" t="s">
        <v>10233</v>
      </c>
      <c r="Z3272" s="27" t="s">
        <v>10233</v>
      </c>
      <c r="AA3272" s="27"/>
    </row>
    <row r="3273" spans="1:27" x14ac:dyDescent="0.3">
      <c r="A3273" s="11" t="s">
        <v>7033</v>
      </c>
      <c r="B3273" s="27" t="s">
        <v>11344</v>
      </c>
      <c r="M3273" s="22" t="str">
        <f t="shared" si="56"/>
        <v xml:space="preserve">HYUNDAI : VARIOS - G4DM |  :  -  |  :  - </v>
      </c>
      <c r="N3273" s="12" t="s">
        <v>1002</v>
      </c>
      <c r="O3273" s="12"/>
      <c r="P3273" s="12"/>
      <c r="Q3273" s="12" t="s">
        <v>1021</v>
      </c>
      <c r="R3273" s="11"/>
      <c r="S3273" s="11"/>
      <c r="T3273" s="11" t="s">
        <v>11219</v>
      </c>
      <c r="U3273" s="11"/>
      <c r="V3273" s="11"/>
      <c r="W3273" s="27"/>
      <c r="X3273" s="27"/>
      <c r="Y3273" s="27" t="s">
        <v>10234</v>
      </c>
      <c r="Z3273" s="27" t="s">
        <v>10444</v>
      </c>
      <c r="AA3273" s="27"/>
    </row>
    <row r="3274" spans="1:27" x14ac:dyDescent="0.3">
      <c r="A3274" s="11" t="s">
        <v>7034</v>
      </c>
      <c r="B3274" s="27" t="s">
        <v>11344</v>
      </c>
      <c r="M3274" s="22" t="str">
        <f t="shared" si="56"/>
        <v xml:space="preserve">HYUNDAI : ELANTRA, SONATA - G4FA, G4FC,G4FG,G4LA,G4LA,G3LA |  :  -  |  :  - </v>
      </c>
      <c r="N3274" s="12" t="s">
        <v>1002</v>
      </c>
      <c r="O3274" s="12"/>
      <c r="P3274" s="12"/>
      <c r="Q3274" s="12" t="s">
        <v>11220</v>
      </c>
      <c r="R3274" s="11"/>
      <c r="S3274" s="11"/>
      <c r="T3274" s="11" t="s">
        <v>11221</v>
      </c>
      <c r="U3274" s="11"/>
      <c r="V3274" s="11"/>
      <c r="W3274" s="27"/>
      <c r="X3274" s="27"/>
      <c r="Y3274" s="27" t="s">
        <v>10235</v>
      </c>
      <c r="Z3274" s="27" t="s">
        <v>10235</v>
      </c>
      <c r="AA3274" s="27"/>
    </row>
    <row r="3275" spans="1:27" x14ac:dyDescent="0.3">
      <c r="A3275" s="11" t="s">
        <v>7035</v>
      </c>
      <c r="B3275" s="27" t="s">
        <v>11343</v>
      </c>
      <c r="M3275" s="22" t="str">
        <f t="shared" si="56"/>
        <v xml:space="preserve">HYUNDAI : VARIOS - VARIOS |  :  -  |  :  - </v>
      </c>
      <c r="N3275" s="12" t="s">
        <v>1002</v>
      </c>
      <c r="O3275" s="12"/>
      <c r="P3275" s="12"/>
      <c r="Q3275" s="12" t="s">
        <v>1021</v>
      </c>
      <c r="R3275" s="11"/>
      <c r="S3275" s="11"/>
      <c r="T3275" s="11" t="s">
        <v>1021</v>
      </c>
      <c r="U3275" s="11"/>
      <c r="V3275" s="11"/>
      <c r="W3275" s="27"/>
      <c r="X3275" s="27"/>
      <c r="Y3275" s="27" t="s">
        <v>10236</v>
      </c>
      <c r="Z3275" s="27" t="s">
        <v>10236</v>
      </c>
      <c r="AA3275" s="27"/>
    </row>
    <row r="3276" spans="1:27" x14ac:dyDescent="0.3">
      <c r="A3276" s="11" t="s">
        <v>7036</v>
      </c>
      <c r="B3276" s="27" t="s">
        <v>11343</v>
      </c>
      <c r="M3276" s="22" t="str">
        <f t="shared" si="56"/>
        <v xml:space="preserve">MITSUBISHI : CANTER, ROSA, MIGHTY - 4D31, 4D32, 4D33, 4D34, 4D35 |  :  -  |  :  - </v>
      </c>
      <c r="N3276" s="12" t="s">
        <v>1004</v>
      </c>
      <c r="O3276" s="12"/>
      <c r="P3276" s="12"/>
      <c r="Q3276" s="12" t="s">
        <v>11222</v>
      </c>
      <c r="R3276" s="11"/>
      <c r="S3276" s="11"/>
      <c r="T3276" s="11" t="s">
        <v>11223</v>
      </c>
      <c r="U3276" s="11"/>
      <c r="V3276" s="11"/>
      <c r="W3276" s="27"/>
      <c r="X3276" s="27"/>
      <c r="Y3276" s="27" t="s">
        <v>10237</v>
      </c>
      <c r="Z3276" s="27">
        <v>24108</v>
      </c>
      <c r="AA3276" s="27"/>
    </row>
    <row r="3277" spans="1:27" x14ac:dyDescent="0.3">
      <c r="A3277" s="11" t="s">
        <v>7037</v>
      </c>
      <c r="B3277" s="27" t="s">
        <v>11343</v>
      </c>
      <c r="M3277" s="22" t="str">
        <f t="shared" si="56"/>
        <v xml:space="preserve">MITSUBISHI : CANTER, ROSA, MIGHTY - 4D31, 4D32, 4D33, 4D34, 4D35 |  :  -  |  :  - </v>
      </c>
      <c r="N3277" s="12" t="s">
        <v>1004</v>
      </c>
      <c r="O3277" s="12"/>
      <c r="P3277" s="12"/>
      <c r="Q3277" s="12" t="s">
        <v>11222</v>
      </c>
      <c r="R3277" s="11"/>
      <c r="S3277" s="11"/>
      <c r="T3277" s="11" t="s">
        <v>11223</v>
      </c>
      <c r="U3277" s="11"/>
      <c r="V3277" s="11"/>
      <c r="W3277" s="27"/>
      <c r="X3277" s="27"/>
      <c r="Y3277" s="27" t="s">
        <v>10238</v>
      </c>
      <c r="Z3277" s="27" t="s">
        <v>10238</v>
      </c>
      <c r="AA3277" s="27"/>
    </row>
    <row r="3278" spans="1:27" x14ac:dyDescent="0.3">
      <c r="A3278" s="11" t="s">
        <v>7038</v>
      </c>
      <c r="B3278" s="27" t="s">
        <v>11343</v>
      </c>
      <c r="M3278" s="22" t="str">
        <f t="shared" si="56"/>
        <v xml:space="preserve">MITSUBISHI : CANTER, ROSA, - 4D31, 4D32,4D34, 4D35 |  :  -  |  :  - </v>
      </c>
      <c r="N3278" s="12" t="s">
        <v>1004</v>
      </c>
      <c r="O3278" s="12"/>
      <c r="P3278" s="12"/>
      <c r="Q3278" s="12" t="s">
        <v>11224</v>
      </c>
      <c r="R3278" s="11"/>
      <c r="S3278" s="11"/>
      <c r="T3278" s="11" t="s">
        <v>11225</v>
      </c>
      <c r="U3278" s="11"/>
      <c r="V3278" s="11"/>
      <c r="W3278" s="27"/>
      <c r="X3278" s="27"/>
      <c r="Y3278" s="27" t="s">
        <v>10239</v>
      </c>
      <c r="Z3278" s="27" t="s">
        <v>10240</v>
      </c>
      <c r="AA3278" s="27"/>
    </row>
    <row r="3279" spans="1:27" x14ac:dyDescent="0.3">
      <c r="A3279" s="11" t="s">
        <v>7039</v>
      </c>
      <c r="B3279" s="27" t="s">
        <v>11343</v>
      </c>
      <c r="M3279" s="22" t="str">
        <f t="shared" si="56"/>
        <v xml:space="preserve">MITSUBISHI : CANTER, ROSA - 4D31, 4D32, 4D33, 4D34, 4D35 |  :  -  |  :  - </v>
      </c>
      <c r="N3279" s="12" t="s">
        <v>1004</v>
      </c>
      <c r="O3279" s="12"/>
      <c r="P3279" s="12"/>
      <c r="Q3279" s="12" t="s">
        <v>1642</v>
      </c>
      <c r="R3279" s="11"/>
      <c r="S3279" s="11"/>
      <c r="T3279" s="11" t="s">
        <v>11223</v>
      </c>
      <c r="U3279" s="11"/>
      <c r="V3279" s="11"/>
      <c r="W3279" s="27"/>
      <c r="X3279" s="27"/>
      <c r="Y3279" s="27" t="s">
        <v>10240</v>
      </c>
      <c r="Z3279" s="27" t="s">
        <v>10240</v>
      </c>
      <c r="AA3279" s="27"/>
    </row>
    <row r="3280" spans="1:27" x14ac:dyDescent="0.3">
      <c r="A3280" s="11" t="s">
        <v>7040</v>
      </c>
      <c r="B3280" s="27" t="s">
        <v>11343</v>
      </c>
      <c r="M3280" s="22" t="str">
        <f t="shared" si="56"/>
        <v xml:space="preserve">MITSUBISHI : DELICIA, GALANT - 4D55, 4D68 |  :  -  |  :  - </v>
      </c>
      <c r="N3280" s="12" t="s">
        <v>1004</v>
      </c>
      <c r="O3280" s="12"/>
      <c r="P3280" s="12"/>
      <c r="Q3280" s="12" t="s">
        <v>11226</v>
      </c>
      <c r="R3280" s="11"/>
      <c r="S3280" s="11"/>
      <c r="T3280" s="11" t="s">
        <v>11227</v>
      </c>
      <c r="U3280" s="11"/>
      <c r="V3280" s="11"/>
      <c r="W3280" s="27"/>
      <c r="X3280" s="27"/>
      <c r="Y3280" s="27" t="s">
        <v>10241</v>
      </c>
      <c r="Z3280" s="27" t="s">
        <v>10445</v>
      </c>
      <c r="AA3280" s="27"/>
    </row>
    <row r="3281" spans="1:27" x14ac:dyDescent="0.3">
      <c r="A3281" s="11" t="s">
        <v>7041</v>
      </c>
      <c r="B3281" s="27" t="s">
        <v>11376</v>
      </c>
      <c r="M3281" s="22" t="str">
        <f t="shared" si="56"/>
        <v xml:space="preserve">MITSUBISHI : LANCER, REFINE - 4G15 |  :  -  |  :  - </v>
      </c>
      <c r="N3281" s="12" t="s">
        <v>1004</v>
      </c>
      <c r="O3281" s="12"/>
      <c r="P3281" s="12"/>
      <c r="Q3281" s="12" t="s">
        <v>11228</v>
      </c>
      <c r="R3281" s="11"/>
      <c r="S3281" s="11"/>
      <c r="T3281" s="11" t="s">
        <v>1994</v>
      </c>
      <c r="U3281" s="11"/>
      <c r="V3281" s="11"/>
      <c r="W3281" s="27"/>
      <c r="X3281" s="27"/>
      <c r="Y3281" s="27" t="s">
        <v>10242</v>
      </c>
      <c r="Z3281" s="27" t="s">
        <v>10242</v>
      </c>
      <c r="AA3281" s="27"/>
    </row>
    <row r="3282" spans="1:27" x14ac:dyDescent="0.3">
      <c r="A3282" s="11" t="s">
        <v>7042</v>
      </c>
      <c r="B3282" s="27" t="s">
        <v>11343</v>
      </c>
      <c r="M3282" s="22" t="str">
        <f t="shared" si="56"/>
        <v xml:space="preserve">ISUZU : VARIOS - VARIOS |  :  -  |  :  - </v>
      </c>
      <c r="N3282" s="12" t="s">
        <v>1013</v>
      </c>
      <c r="O3282" s="12"/>
      <c r="P3282" s="12"/>
      <c r="Q3282" s="12" t="s">
        <v>1021</v>
      </c>
      <c r="R3282" s="11"/>
      <c r="S3282" s="11"/>
      <c r="T3282" s="11" t="s">
        <v>1021</v>
      </c>
      <c r="U3282" s="11"/>
      <c r="V3282" s="11"/>
      <c r="W3282" s="27"/>
      <c r="X3282" s="27"/>
      <c r="Y3282" s="27" t="s">
        <v>10243</v>
      </c>
      <c r="Z3282" s="27" t="s">
        <v>10243</v>
      </c>
      <c r="AA3282" s="27"/>
    </row>
    <row r="3283" spans="1:27" x14ac:dyDescent="0.3">
      <c r="A3283" s="11" t="s">
        <v>7043</v>
      </c>
      <c r="B3283" s="27" t="s">
        <v>11343</v>
      </c>
      <c r="M3283" s="22" t="str">
        <f t="shared" si="56"/>
        <v xml:space="preserve">ISUZU : VARIOS - 4JAI |  :  -  |  :  - </v>
      </c>
      <c r="N3283" s="12" t="s">
        <v>1013</v>
      </c>
      <c r="O3283" s="12"/>
      <c r="P3283" s="12"/>
      <c r="Q3283" s="12" t="s">
        <v>1021</v>
      </c>
      <c r="R3283" s="11"/>
      <c r="S3283" s="11"/>
      <c r="T3283" s="11" t="s">
        <v>11229</v>
      </c>
      <c r="U3283" s="11"/>
      <c r="V3283" s="11"/>
      <c r="W3283" s="27"/>
      <c r="X3283" s="27"/>
      <c r="Y3283" s="27" t="s">
        <v>10244</v>
      </c>
      <c r="Z3283" s="27" t="s">
        <v>10244</v>
      </c>
      <c r="AA3283" s="27"/>
    </row>
    <row r="3284" spans="1:27" x14ac:dyDescent="0.3">
      <c r="A3284" s="11" t="s">
        <v>7044</v>
      </c>
      <c r="B3284" s="27" t="s">
        <v>11343</v>
      </c>
      <c r="M3284" s="22" t="str">
        <f t="shared" si="56"/>
        <v xml:space="preserve">ISUZU : VARIOS - 4BD1 |  :  -  |  :  - </v>
      </c>
      <c r="N3284" s="12" t="s">
        <v>1013</v>
      </c>
      <c r="O3284" s="12"/>
      <c r="P3284" s="12"/>
      <c r="Q3284" s="12" t="s">
        <v>1021</v>
      </c>
      <c r="R3284" s="11"/>
      <c r="S3284" s="11"/>
      <c r="T3284" s="11" t="s">
        <v>4680</v>
      </c>
      <c r="U3284" s="11"/>
      <c r="V3284" s="11"/>
      <c r="W3284" s="27"/>
      <c r="X3284" s="27"/>
      <c r="Y3284" s="27" t="s">
        <v>10245</v>
      </c>
      <c r="Z3284" s="27" t="s">
        <v>10446</v>
      </c>
      <c r="AA3284" s="27"/>
    </row>
    <row r="3285" spans="1:27" x14ac:dyDescent="0.3">
      <c r="A3285" s="11" t="s">
        <v>7045</v>
      </c>
      <c r="B3285" s="27" t="s">
        <v>11343</v>
      </c>
      <c r="M3285" s="22" t="str">
        <f t="shared" si="56"/>
        <v xml:space="preserve">MAZDA : VARIOS - FE, F8 | KIA : VARIOS - K2700 |  :  - </v>
      </c>
      <c r="N3285" s="12" t="s">
        <v>2257</v>
      </c>
      <c r="O3285" s="12" t="s">
        <v>1001</v>
      </c>
      <c r="P3285" s="12"/>
      <c r="Q3285" s="12" t="s">
        <v>1021</v>
      </c>
      <c r="R3285" s="11" t="s">
        <v>1021</v>
      </c>
      <c r="S3285" s="11"/>
      <c r="T3285" s="11" t="s">
        <v>11230</v>
      </c>
      <c r="U3285" s="11" t="s">
        <v>1595</v>
      </c>
      <c r="V3285" s="11"/>
      <c r="W3285" s="27"/>
      <c r="X3285" s="27"/>
      <c r="Y3285" s="27" t="s">
        <v>10246</v>
      </c>
      <c r="Z3285" s="27" t="s">
        <v>10246</v>
      </c>
      <c r="AA3285" s="27"/>
    </row>
    <row r="3286" spans="1:27" x14ac:dyDescent="0.3">
      <c r="A3286" s="11" t="s">
        <v>7046</v>
      </c>
      <c r="B3286" s="27" t="s">
        <v>11344</v>
      </c>
      <c r="M3286" s="22" t="str">
        <f t="shared" si="56"/>
        <v xml:space="preserve">MAZDA : VARIOS - G6E | HYUNDAI :  -  | KIA :  - </v>
      </c>
      <c r="N3286" s="12" t="s">
        <v>2257</v>
      </c>
      <c r="O3286" s="12" t="s">
        <v>1002</v>
      </c>
      <c r="P3286" s="12" t="s">
        <v>1001</v>
      </c>
      <c r="Q3286" s="12" t="s">
        <v>1021</v>
      </c>
      <c r="R3286" s="11"/>
      <c r="S3286" s="11"/>
      <c r="T3286" s="11" t="s">
        <v>11231</v>
      </c>
      <c r="U3286" s="11"/>
      <c r="V3286" s="11"/>
      <c r="W3286" s="27"/>
      <c r="X3286" s="27"/>
      <c r="Y3286" s="27" t="s">
        <v>10247</v>
      </c>
      <c r="Z3286" s="27" t="s">
        <v>10447</v>
      </c>
      <c r="AA3286" s="27"/>
    </row>
    <row r="3287" spans="1:27" x14ac:dyDescent="0.3">
      <c r="A3287" s="11" t="s">
        <v>7047</v>
      </c>
      <c r="B3287" s="27" t="s">
        <v>11344</v>
      </c>
      <c r="M3287" s="22" t="str">
        <f t="shared" si="56"/>
        <v xml:space="preserve">DAEWOO : LEGANZA - VARIOS |  :  -  |  :  - </v>
      </c>
      <c r="N3287" s="12" t="s">
        <v>1006</v>
      </c>
      <c r="O3287" s="12"/>
      <c r="P3287" s="12"/>
      <c r="Q3287" s="12" t="s">
        <v>1730</v>
      </c>
      <c r="R3287" s="11"/>
      <c r="S3287" s="11"/>
      <c r="T3287" s="11" t="s">
        <v>1021</v>
      </c>
      <c r="U3287" s="11"/>
      <c r="V3287" s="11"/>
      <c r="W3287" s="27"/>
      <c r="X3287" s="27"/>
      <c r="Y3287" s="27" t="s">
        <v>10248</v>
      </c>
      <c r="Z3287" s="27">
        <v>90410741</v>
      </c>
      <c r="AA3287" s="27"/>
    </row>
    <row r="3288" spans="1:27" x14ac:dyDescent="0.3">
      <c r="A3288" s="11" t="s">
        <v>7048</v>
      </c>
      <c r="B3288" s="27" t="s">
        <v>11343</v>
      </c>
      <c r="M3288" s="22" t="str">
        <f t="shared" si="56"/>
        <v xml:space="preserve">DAEWOO : RACER - VARIOS |  :  -  |  :  - </v>
      </c>
      <c r="N3288" s="12" t="s">
        <v>1006</v>
      </c>
      <c r="O3288" s="12"/>
      <c r="P3288" s="12"/>
      <c r="Q3288" s="12" t="s">
        <v>1743</v>
      </c>
      <c r="R3288" s="11"/>
      <c r="S3288" s="11"/>
      <c r="T3288" s="11" t="s">
        <v>1021</v>
      </c>
      <c r="U3288" s="11"/>
      <c r="V3288" s="11"/>
      <c r="W3288" s="27"/>
      <c r="X3288" s="27"/>
      <c r="Y3288" s="27">
        <v>90215296</v>
      </c>
      <c r="Z3288" s="27">
        <v>90215296</v>
      </c>
      <c r="AA3288" s="27"/>
    </row>
    <row r="3289" spans="1:27" x14ac:dyDescent="0.3">
      <c r="A3289" s="11" t="s">
        <v>7049</v>
      </c>
      <c r="B3289" s="27" t="s">
        <v>11343</v>
      </c>
      <c r="M3289" s="22" t="str">
        <f t="shared" si="56"/>
        <v xml:space="preserve">DAEWOO : RACER, CIELO - VARIOS |  :  -  |  :  - </v>
      </c>
      <c r="N3289" s="12" t="s">
        <v>1006</v>
      </c>
      <c r="O3289" s="12"/>
      <c r="P3289" s="12"/>
      <c r="Q3289" s="12" t="s">
        <v>11232</v>
      </c>
      <c r="R3289" s="11"/>
      <c r="S3289" s="11"/>
      <c r="T3289" s="11" t="s">
        <v>1021</v>
      </c>
      <c r="U3289" s="11"/>
      <c r="V3289" s="11"/>
      <c r="W3289" s="27"/>
      <c r="X3289" s="27"/>
      <c r="Y3289" s="27" t="s">
        <v>10249</v>
      </c>
      <c r="Z3289" s="27">
        <v>94656542</v>
      </c>
      <c r="AA3289" s="27"/>
    </row>
    <row r="3290" spans="1:27" x14ac:dyDescent="0.3">
      <c r="A3290" s="11" t="s">
        <v>7050</v>
      </c>
      <c r="B3290" s="27" t="s">
        <v>11348</v>
      </c>
      <c r="M3290" s="22" t="str">
        <f t="shared" si="56"/>
        <v xml:space="preserve">DAEWOO : M,ATIZ, TICO - VARIOS |  :  -  |  :  - </v>
      </c>
      <c r="N3290" s="12" t="s">
        <v>1006</v>
      </c>
      <c r="O3290" s="12"/>
      <c r="P3290" s="12"/>
      <c r="Q3290" s="12" t="s">
        <v>11233</v>
      </c>
      <c r="R3290" s="11"/>
      <c r="S3290" s="11"/>
      <c r="T3290" s="11" t="s">
        <v>1021</v>
      </c>
      <c r="U3290" s="11"/>
      <c r="V3290" s="11"/>
      <c r="W3290" s="27"/>
      <c r="X3290" s="27"/>
      <c r="Y3290" s="27" t="s">
        <v>10250</v>
      </c>
      <c r="Z3290" s="27" t="s">
        <v>10250</v>
      </c>
      <c r="AA3290" s="27"/>
    </row>
    <row r="3291" spans="1:27" x14ac:dyDescent="0.3">
      <c r="A3291" s="11" t="s">
        <v>7051</v>
      </c>
      <c r="B3291" s="27" t="s">
        <v>11343</v>
      </c>
      <c r="M3291" s="22" t="str">
        <f t="shared" si="56"/>
        <v xml:space="preserve">TOYOTA : COASTER, DYNA - 13B |  :  -  |  :  - </v>
      </c>
      <c r="N3291" s="12" t="s">
        <v>1008</v>
      </c>
      <c r="O3291" s="12"/>
      <c r="P3291" s="12"/>
      <c r="Q3291" s="12" t="s">
        <v>2739</v>
      </c>
      <c r="R3291" s="11"/>
      <c r="S3291" s="11"/>
      <c r="T3291" s="11" t="s">
        <v>11234</v>
      </c>
      <c r="U3291" s="11"/>
      <c r="V3291" s="11"/>
      <c r="W3291" s="27"/>
      <c r="X3291" s="27"/>
      <c r="Y3291" s="27" t="s">
        <v>10251</v>
      </c>
      <c r="Z3291" s="27" t="s">
        <v>10251</v>
      </c>
      <c r="AA3291" s="27"/>
    </row>
    <row r="3292" spans="1:27" x14ac:dyDescent="0.3">
      <c r="A3292" s="11" t="s">
        <v>7052</v>
      </c>
      <c r="B3292" s="27" t="s">
        <v>11343</v>
      </c>
      <c r="M3292" s="22" t="str">
        <f t="shared" si="56"/>
        <v xml:space="preserve">TOYOTA : COASTER, DYNA - 14B |  :  -  |  :  - </v>
      </c>
      <c r="N3292" s="12" t="s">
        <v>1008</v>
      </c>
      <c r="O3292" s="12"/>
      <c r="P3292" s="12"/>
      <c r="Q3292" s="12" t="s">
        <v>2739</v>
      </c>
      <c r="R3292" s="11"/>
      <c r="S3292" s="11"/>
      <c r="T3292" s="11" t="s">
        <v>2103</v>
      </c>
      <c r="U3292" s="11"/>
      <c r="V3292" s="11"/>
      <c r="W3292" s="27"/>
      <c r="X3292" s="27"/>
      <c r="Y3292" s="27" t="s">
        <v>10252</v>
      </c>
      <c r="Z3292" s="27" t="s">
        <v>10252</v>
      </c>
      <c r="AA3292" s="27"/>
    </row>
    <row r="3293" spans="1:27" x14ac:dyDescent="0.3">
      <c r="A3293" s="11" t="s">
        <v>7053</v>
      </c>
      <c r="B3293" s="27" t="s">
        <v>11343</v>
      </c>
      <c r="M3293" s="22" t="str">
        <f t="shared" ref="M3293:M3356" si="57">CONCATENATE(N3293," : ",Q3293," - ",T3293," | ",O3293," : ",R3293," - ",U3293," | ",P3293," : ",S3293," - ",V3293)</f>
        <v xml:space="preserve">TOYOTA : CARINA, CORONA - 18R |  :  -  |  :  - </v>
      </c>
      <c r="N3293" s="12" t="s">
        <v>1008</v>
      </c>
      <c r="O3293" s="12"/>
      <c r="P3293" s="12"/>
      <c r="Q3293" s="12" t="s">
        <v>11235</v>
      </c>
      <c r="R3293" s="11"/>
      <c r="S3293" s="11"/>
      <c r="T3293" s="11" t="s">
        <v>11204</v>
      </c>
      <c r="U3293" s="11"/>
      <c r="V3293" s="11"/>
      <c r="W3293" s="27"/>
      <c r="X3293" s="27"/>
      <c r="Y3293" s="27" t="s">
        <v>10253</v>
      </c>
      <c r="Z3293" s="27" t="s">
        <v>10253</v>
      </c>
      <c r="AA3293" s="27"/>
    </row>
    <row r="3294" spans="1:27" x14ac:dyDescent="0.3">
      <c r="A3294" s="11" t="s">
        <v>7054</v>
      </c>
      <c r="B3294" s="27" t="s">
        <v>11343</v>
      </c>
      <c r="M3294" s="22" t="str">
        <f t="shared" si="57"/>
        <v xml:space="preserve">TOYOTA : CARINA - 4A, 5A |  :  -  |  :  - </v>
      </c>
      <c r="N3294" s="12" t="s">
        <v>1008</v>
      </c>
      <c r="O3294" s="12"/>
      <c r="P3294" s="12"/>
      <c r="Q3294" s="12" t="s">
        <v>10686</v>
      </c>
      <c r="R3294" s="11"/>
      <c r="S3294" s="11"/>
      <c r="T3294" s="11" t="s">
        <v>10687</v>
      </c>
      <c r="U3294" s="11"/>
      <c r="V3294" s="11"/>
      <c r="W3294" s="27"/>
      <c r="X3294" s="27"/>
      <c r="Y3294" s="27" t="s">
        <v>10254</v>
      </c>
      <c r="Z3294" s="27" t="s">
        <v>10254</v>
      </c>
      <c r="AA3294" s="27"/>
    </row>
    <row r="3295" spans="1:27" x14ac:dyDescent="0.3">
      <c r="A3295" s="11" t="s">
        <v>7055</v>
      </c>
      <c r="B3295" s="27" t="s">
        <v>11377</v>
      </c>
      <c r="M3295" s="22" t="str">
        <f t="shared" si="57"/>
        <v xml:space="preserve">TOYOTA : CARINA - 4A, 5A, 7A, 4E, 5E |  :  -  |  :  - </v>
      </c>
      <c r="N3295" s="12" t="s">
        <v>1008</v>
      </c>
      <c r="O3295" s="12"/>
      <c r="P3295" s="12"/>
      <c r="Q3295" s="12" t="s">
        <v>10686</v>
      </c>
      <c r="R3295" s="11"/>
      <c r="S3295" s="11"/>
      <c r="T3295" s="11" t="s">
        <v>11236</v>
      </c>
      <c r="U3295" s="11"/>
      <c r="V3295" s="11"/>
      <c r="W3295" s="27"/>
      <c r="X3295" s="27"/>
      <c r="Y3295" s="27" t="s">
        <v>10255</v>
      </c>
      <c r="Z3295" s="27" t="s">
        <v>10255</v>
      </c>
      <c r="AA3295" s="27"/>
    </row>
    <row r="3296" spans="1:27" x14ac:dyDescent="0.3">
      <c r="A3296" s="11" t="s">
        <v>7056</v>
      </c>
      <c r="B3296" s="27" t="s">
        <v>11343</v>
      </c>
      <c r="M3296" s="22" t="str">
        <f t="shared" si="57"/>
        <v xml:space="preserve">TOYOTA : ATARLET, COROLLA - 3K, 4K, 5K, 2S, 2T, 3T, 2Y, 4Y |  :  -  |  :  - </v>
      </c>
      <c r="N3296" s="12" t="s">
        <v>1008</v>
      </c>
      <c r="O3296" s="12"/>
      <c r="P3296" s="12"/>
      <c r="Q3296" s="12" t="s">
        <v>11237</v>
      </c>
      <c r="R3296" s="11"/>
      <c r="S3296" s="11"/>
      <c r="T3296" s="11" t="s">
        <v>11238</v>
      </c>
      <c r="U3296" s="11"/>
      <c r="V3296" s="11"/>
      <c r="W3296" s="27"/>
      <c r="X3296" s="27"/>
      <c r="Y3296" s="27" t="s">
        <v>10256</v>
      </c>
      <c r="Z3296" s="27" t="s">
        <v>10256</v>
      </c>
      <c r="AA3296" s="27"/>
    </row>
    <row r="3297" spans="1:27" x14ac:dyDescent="0.3">
      <c r="A3297" s="11" t="s">
        <v>7057</v>
      </c>
      <c r="B3297" s="27" t="s">
        <v>11343</v>
      </c>
      <c r="M3297" s="22" t="str">
        <f t="shared" si="57"/>
        <v xml:space="preserve">TOYOTA : CORONA, CALDINA - 18R |  :  -  |  :  - </v>
      </c>
      <c r="N3297" s="12" t="s">
        <v>1008</v>
      </c>
      <c r="O3297" s="12"/>
      <c r="P3297" s="12"/>
      <c r="Q3297" s="12" t="s">
        <v>2735</v>
      </c>
      <c r="R3297" s="11"/>
      <c r="S3297" s="11"/>
      <c r="T3297" s="11" t="s">
        <v>11204</v>
      </c>
      <c r="U3297" s="11"/>
      <c r="V3297" s="11"/>
      <c r="W3297" s="27"/>
      <c r="X3297" s="27"/>
      <c r="Y3297" s="27" t="s">
        <v>10257</v>
      </c>
      <c r="Z3297" s="27" t="s">
        <v>10448</v>
      </c>
      <c r="AA3297" s="27"/>
    </row>
    <row r="3298" spans="1:27" x14ac:dyDescent="0.3">
      <c r="A3298" s="11" t="s">
        <v>7058</v>
      </c>
      <c r="B3298" s="27" t="s">
        <v>11343</v>
      </c>
      <c r="M3298" s="22" t="str">
        <f t="shared" si="57"/>
        <v xml:space="preserve">TOYOTA : COMBI, HILUX, COASTER - 2L, 14B |  :  -  |  :  - </v>
      </c>
      <c r="N3298" s="12" t="s">
        <v>1008</v>
      </c>
      <c r="O3298" s="12"/>
      <c r="P3298" s="12"/>
      <c r="Q3298" s="12" t="s">
        <v>11239</v>
      </c>
      <c r="R3298" s="11"/>
      <c r="S3298" s="11"/>
      <c r="T3298" s="11" t="s">
        <v>11240</v>
      </c>
      <c r="U3298" s="11"/>
      <c r="V3298" s="11"/>
      <c r="W3298" s="27"/>
      <c r="X3298" s="27"/>
      <c r="Y3298" s="27" t="s">
        <v>10258</v>
      </c>
      <c r="Z3298" s="27" t="s">
        <v>10258</v>
      </c>
      <c r="AA3298" s="27"/>
    </row>
    <row r="3299" spans="1:27" x14ac:dyDescent="0.3">
      <c r="A3299" s="11" t="s">
        <v>7059</v>
      </c>
      <c r="B3299" s="27" t="s">
        <v>11343</v>
      </c>
      <c r="M3299" s="22" t="str">
        <f t="shared" si="57"/>
        <v xml:space="preserve">TOYOTA : COROLLA, HILUX, COMBI - 1C |  :  -  |  :  - </v>
      </c>
      <c r="N3299" s="12" t="s">
        <v>1008</v>
      </c>
      <c r="O3299" s="12"/>
      <c r="P3299" s="12"/>
      <c r="Q3299" s="12" t="s">
        <v>11241</v>
      </c>
      <c r="R3299" s="11"/>
      <c r="S3299" s="11"/>
      <c r="T3299" s="11" t="s">
        <v>11242</v>
      </c>
      <c r="U3299" s="11"/>
      <c r="V3299" s="11"/>
      <c r="W3299" s="27"/>
      <c r="X3299" s="27"/>
      <c r="Y3299" s="27" t="s">
        <v>10259</v>
      </c>
      <c r="Z3299" s="27" t="s">
        <v>10267</v>
      </c>
      <c r="AA3299" s="27"/>
    </row>
    <row r="3300" spans="1:27" x14ac:dyDescent="0.3">
      <c r="A3300" s="11" t="s">
        <v>7060</v>
      </c>
      <c r="B3300" s="27" t="s">
        <v>11344</v>
      </c>
      <c r="M3300" s="22" t="str">
        <f t="shared" si="57"/>
        <v xml:space="preserve">TOYOTA : VARIOS - 1ND |  :  -  |  :  - </v>
      </c>
      <c r="N3300" s="12" t="s">
        <v>1008</v>
      </c>
      <c r="O3300" s="12"/>
      <c r="P3300" s="12"/>
      <c r="Q3300" s="12" t="s">
        <v>1021</v>
      </c>
      <c r="R3300" s="11"/>
      <c r="S3300" s="11"/>
      <c r="T3300" s="11" t="s">
        <v>11243</v>
      </c>
      <c r="U3300" s="11"/>
      <c r="V3300" s="11"/>
      <c r="W3300" s="27"/>
      <c r="X3300" s="27"/>
      <c r="Y3300" s="27" t="s">
        <v>10260</v>
      </c>
      <c r="Z3300" s="27" t="s">
        <v>10449</v>
      </c>
      <c r="AA3300" s="27"/>
    </row>
    <row r="3301" spans="1:27" x14ac:dyDescent="0.3">
      <c r="A3301" s="11" t="s">
        <v>7061</v>
      </c>
      <c r="B3301" s="27" t="s">
        <v>11376</v>
      </c>
      <c r="M3301" s="22" t="str">
        <f t="shared" si="57"/>
        <v xml:space="preserve">TOYOTA : PROBOX - 1RZ |  :  -  |  :  - </v>
      </c>
      <c r="N3301" s="12" t="s">
        <v>1008</v>
      </c>
      <c r="O3301" s="12"/>
      <c r="P3301" s="12"/>
      <c r="Q3301" s="12" t="s">
        <v>1688</v>
      </c>
      <c r="R3301" s="11"/>
      <c r="S3301" s="11"/>
      <c r="T3301" s="11" t="s">
        <v>11244</v>
      </c>
      <c r="U3301" s="11"/>
      <c r="V3301" s="11"/>
      <c r="W3301" s="27"/>
      <c r="X3301" s="27"/>
      <c r="Y3301" s="27" t="s">
        <v>10261</v>
      </c>
      <c r="Z3301" s="27" t="s">
        <v>10449</v>
      </c>
      <c r="AA3301" s="27"/>
    </row>
    <row r="3302" spans="1:27" x14ac:dyDescent="0.3">
      <c r="A3302" s="11" t="s">
        <v>7062</v>
      </c>
      <c r="B3302" s="27" t="s">
        <v>11344</v>
      </c>
      <c r="M3302" s="22" t="str">
        <f t="shared" si="57"/>
        <v xml:space="preserve">TOYOTA : PROBOX, VITZ - 1NZ, 2NZ, 1SZ, 3SZ |  :  -  |  :  - </v>
      </c>
      <c r="N3302" s="12" t="s">
        <v>1008</v>
      </c>
      <c r="O3302" s="12"/>
      <c r="P3302" s="12"/>
      <c r="Q3302" s="12" t="s">
        <v>11245</v>
      </c>
      <c r="R3302" s="11"/>
      <c r="S3302" s="11"/>
      <c r="T3302" s="11" t="s">
        <v>11246</v>
      </c>
      <c r="U3302" s="11"/>
      <c r="V3302" s="11"/>
      <c r="W3302" s="27" t="s">
        <v>8108</v>
      </c>
      <c r="X3302" s="27"/>
      <c r="Y3302" s="27" t="s">
        <v>10262</v>
      </c>
      <c r="Z3302" s="27" t="s">
        <v>10450</v>
      </c>
      <c r="AA3302" s="27"/>
    </row>
    <row r="3303" spans="1:27" x14ac:dyDescent="0.3">
      <c r="A3303" s="11" t="s">
        <v>7063</v>
      </c>
      <c r="B3303" s="27" t="s">
        <v>11344</v>
      </c>
      <c r="M3303" s="22" t="str">
        <f t="shared" si="57"/>
        <v xml:space="preserve">TOYOTA : COROLLA - 1ZZ-FE, 1ZN |  :  -  |  :  - </v>
      </c>
      <c r="N3303" s="12" t="s">
        <v>1008</v>
      </c>
      <c r="O3303" s="12"/>
      <c r="P3303" s="12"/>
      <c r="Q3303" s="12" t="s">
        <v>1682</v>
      </c>
      <c r="R3303" s="11"/>
      <c r="S3303" s="11"/>
      <c r="T3303" s="11" t="s">
        <v>11247</v>
      </c>
      <c r="U3303" s="11"/>
      <c r="V3303" s="11"/>
      <c r="W3303" s="27"/>
      <c r="X3303" s="27"/>
      <c r="Y3303" s="27" t="s">
        <v>10263</v>
      </c>
      <c r="Z3303" s="27" t="s">
        <v>10451</v>
      </c>
      <c r="AA3303" s="27"/>
    </row>
    <row r="3304" spans="1:27" x14ac:dyDescent="0.3">
      <c r="A3304" s="11" t="s">
        <v>7064</v>
      </c>
      <c r="B3304" s="27" t="s">
        <v>11376</v>
      </c>
      <c r="M3304" s="22" t="str">
        <f t="shared" si="57"/>
        <v xml:space="preserve">TOYOTA : COROLLA, TERCEL - 3A |  :  -  |  :  - </v>
      </c>
      <c r="N3304" s="12" t="s">
        <v>1008</v>
      </c>
      <c r="O3304" s="12"/>
      <c r="P3304" s="12"/>
      <c r="Q3304" s="12" t="s">
        <v>1850</v>
      </c>
      <c r="R3304" s="11"/>
      <c r="S3304" s="11"/>
      <c r="T3304" s="11" t="s">
        <v>10561</v>
      </c>
      <c r="U3304" s="11"/>
      <c r="V3304" s="11"/>
      <c r="W3304" s="27"/>
      <c r="X3304" s="27"/>
      <c r="Y3304" s="27" t="s">
        <v>10264</v>
      </c>
      <c r="Z3304" s="27" t="s">
        <v>10254</v>
      </c>
      <c r="AA3304" s="27"/>
    </row>
    <row r="3305" spans="1:27" x14ac:dyDescent="0.3">
      <c r="A3305" s="11" t="s">
        <v>7065</v>
      </c>
      <c r="B3305" s="27" t="s">
        <v>11343</v>
      </c>
      <c r="M3305" s="22" t="str">
        <f t="shared" si="57"/>
        <v xml:space="preserve">TOYOTA : COASTER, DYNA, COMBI - 14B, 2L |  :  -  |  :  - </v>
      </c>
      <c r="N3305" s="12" t="s">
        <v>1008</v>
      </c>
      <c r="O3305" s="12"/>
      <c r="P3305" s="12"/>
      <c r="Q3305" s="12" t="s">
        <v>11248</v>
      </c>
      <c r="R3305" s="11"/>
      <c r="S3305" s="11"/>
      <c r="T3305" s="11" t="s">
        <v>11249</v>
      </c>
      <c r="U3305" s="11"/>
      <c r="V3305" s="11"/>
      <c r="W3305" s="27"/>
      <c r="X3305" s="27"/>
      <c r="Y3305" s="27" t="s">
        <v>10265</v>
      </c>
      <c r="Z3305" s="27" t="s">
        <v>10265</v>
      </c>
      <c r="AA3305" s="27"/>
    </row>
    <row r="3306" spans="1:27" x14ac:dyDescent="0.3">
      <c r="A3306" s="11" t="s">
        <v>7066</v>
      </c>
      <c r="B3306" s="27" t="s">
        <v>11343</v>
      </c>
      <c r="M3306" s="22" t="str">
        <f t="shared" si="57"/>
        <v xml:space="preserve">TOYOTA : COASTER, DYNA - 2B, 3B, 13B |  :  -  |  :  - </v>
      </c>
      <c r="N3306" s="12" t="s">
        <v>1008</v>
      </c>
      <c r="O3306" s="12"/>
      <c r="P3306" s="12"/>
      <c r="Q3306" s="12" t="s">
        <v>2739</v>
      </c>
      <c r="R3306" s="11"/>
      <c r="S3306" s="11"/>
      <c r="T3306" s="11" t="s">
        <v>11250</v>
      </c>
      <c r="U3306" s="11"/>
      <c r="V3306" s="11"/>
      <c r="W3306" s="27"/>
      <c r="X3306" s="27"/>
      <c r="Y3306" s="27" t="s">
        <v>10266</v>
      </c>
      <c r="Z3306" s="27" t="s">
        <v>10266</v>
      </c>
      <c r="AA3306" s="27"/>
    </row>
    <row r="3307" spans="1:27" x14ac:dyDescent="0.3">
      <c r="A3307" s="11" t="s">
        <v>7067</v>
      </c>
      <c r="B3307" s="27" t="s">
        <v>11343</v>
      </c>
      <c r="M3307" s="22" t="str">
        <f t="shared" si="57"/>
        <v xml:space="preserve">TOYOTA : HILUX, HIACE - 3L |  :  -  |  :  - </v>
      </c>
      <c r="N3307" s="12" t="s">
        <v>1008</v>
      </c>
      <c r="O3307" s="12"/>
      <c r="P3307" s="12"/>
      <c r="Q3307" s="12" t="s">
        <v>1673</v>
      </c>
      <c r="R3307" s="11"/>
      <c r="S3307" s="11"/>
      <c r="T3307" s="11" t="s">
        <v>2718</v>
      </c>
      <c r="U3307" s="11"/>
      <c r="V3307" s="11"/>
      <c r="W3307" s="27"/>
      <c r="X3307" s="27"/>
      <c r="Y3307" s="27" t="s">
        <v>10267</v>
      </c>
      <c r="Z3307" s="27" t="s">
        <v>10267</v>
      </c>
      <c r="AA3307" s="27"/>
    </row>
    <row r="3308" spans="1:27" ht="37.5" x14ac:dyDescent="0.3">
      <c r="A3308" s="11" t="s">
        <v>7068</v>
      </c>
      <c r="B3308" s="27" t="s">
        <v>11315</v>
      </c>
      <c r="M3308" s="22" t="str">
        <f t="shared" si="57"/>
        <v xml:space="preserve">TOYOTA : COASTER - 14B |  :  -  |  :  - </v>
      </c>
      <c r="N3308" s="12" t="s">
        <v>1008</v>
      </c>
      <c r="O3308" s="12"/>
      <c r="P3308" s="12"/>
      <c r="Q3308" s="12" t="s">
        <v>1679</v>
      </c>
      <c r="R3308" s="11"/>
      <c r="S3308" s="11"/>
      <c r="T3308" s="11" t="s">
        <v>2103</v>
      </c>
      <c r="U3308" s="11"/>
      <c r="V3308" s="11"/>
      <c r="W3308" s="27" t="s">
        <v>9051</v>
      </c>
      <c r="X3308" s="27"/>
      <c r="Y3308" s="27" t="s">
        <v>10268</v>
      </c>
      <c r="Z3308" s="27" t="s">
        <v>10452</v>
      </c>
      <c r="AA3308" s="27" t="s">
        <v>7380</v>
      </c>
    </row>
    <row r="3309" spans="1:27" x14ac:dyDescent="0.3">
      <c r="A3309" s="11" t="s">
        <v>7069</v>
      </c>
      <c r="B3309" s="27" t="s">
        <v>11300</v>
      </c>
      <c r="M3309" s="22" t="str">
        <f t="shared" si="57"/>
        <v xml:space="preserve">TOYOTA : COROLLA - VARIOS |  :  -  |  :  - </v>
      </c>
      <c r="N3309" s="12" t="s">
        <v>1008</v>
      </c>
      <c r="O3309" s="12"/>
      <c r="P3309" s="12"/>
      <c r="Q3309" s="12" t="s">
        <v>1682</v>
      </c>
      <c r="R3309" s="11"/>
      <c r="S3309" s="11"/>
      <c r="T3309" s="11" t="s">
        <v>1021</v>
      </c>
      <c r="U3309" s="11"/>
      <c r="V3309" s="11"/>
      <c r="W3309" s="27" t="s">
        <v>7786</v>
      </c>
      <c r="X3309" s="27"/>
      <c r="Y3309" s="27" t="s">
        <v>10269</v>
      </c>
      <c r="Z3309" s="27" t="s">
        <v>10269</v>
      </c>
      <c r="AA3309" s="27"/>
    </row>
    <row r="3310" spans="1:27" ht="37.5" x14ac:dyDescent="0.3">
      <c r="A3310" s="11" t="s">
        <v>7070</v>
      </c>
      <c r="B3310" s="27" t="s">
        <v>11330</v>
      </c>
      <c r="M3310" s="22" t="str">
        <f t="shared" si="57"/>
        <v xml:space="preserve">TOYOTA : VARIOS - VARIOS |  :  -  |  :  - </v>
      </c>
      <c r="N3310" s="12" t="s">
        <v>1008</v>
      </c>
      <c r="O3310" s="12"/>
      <c r="P3310" s="12"/>
      <c r="Q3310" s="12" t="s">
        <v>1021</v>
      </c>
      <c r="R3310" s="11"/>
      <c r="S3310" s="11"/>
      <c r="T3310" s="11" t="s">
        <v>1021</v>
      </c>
      <c r="U3310" s="11"/>
      <c r="V3310" s="11"/>
      <c r="W3310" s="27" t="s">
        <v>8083</v>
      </c>
      <c r="X3310" s="27"/>
      <c r="Y3310" s="27" t="s">
        <v>10270</v>
      </c>
      <c r="Z3310" s="27" t="s">
        <v>10453</v>
      </c>
      <c r="AA3310" s="27" t="s">
        <v>7168</v>
      </c>
    </row>
    <row r="3311" spans="1:27" x14ac:dyDescent="0.3">
      <c r="A3311" s="11" t="s">
        <v>7071</v>
      </c>
      <c r="B3311" s="27" t="s">
        <v>11343</v>
      </c>
      <c r="M3311" s="22" t="str">
        <f t="shared" si="57"/>
        <v xml:space="preserve">NISSAN : SUNNY,SENTRA, PULSAR - E15 |  :  -  |  :  - </v>
      </c>
      <c r="N3311" s="12" t="s">
        <v>1003</v>
      </c>
      <c r="O3311" s="12"/>
      <c r="P3311" s="12"/>
      <c r="Q3311" s="12" t="s">
        <v>11251</v>
      </c>
      <c r="R3311" s="11"/>
      <c r="S3311" s="11"/>
      <c r="T3311" s="11" t="s">
        <v>1974</v>
      </c>
      <c r="U3311" s="11"/>
      <c r="V3311" s="11"/>
      <c r="W3311" s="27"/>
      <c r="X3311" s="27"/>
      <c r="Y3311" s="27" t="s">
        <v>10271</v>
      </c>
      <c r="Z3311" s="27" t="s">
        <v>10454</v>
      </c>
      <c r="AA3311" s="27"/>
    </row>
    <row r="3312" spans="1:27" x14ac:dyDescent="0.3">
      <c r="A3312" s="11" t="s">
        <v>7072</v>
      </c>
      <c r="B3312" s="27" t="s">
        <v>11343</v>
      </c>
      <c r="M3312" s="22" t="str">
        <f t="shared" si="57"/>
        <v xml:space="preserve">NISSAN : AVENIR, SENTRA, SUNNY, - CD17, CD20 |  :  -  |  :  - </v>
      </c>
      <c r="N3312" s="12" t="s">
        <v>1003</v>
      </c>
      <c r="O3312" s="12"/>
      <c r="P3312" s="12"/>
      <c r="Q3312" s="12" t="s">
        <v>11252</v>
      </c>
      <c r="R3312" s="11"/>
      <c r="S3312" s="11"/>
      <c r="T3312" s="11" t="s">
        <v>10823</v>
      </c>
      <c r="U3312" s="11"/>
      <c r="V3312" s="11"/>
      <c r="W3312" s="27"/>
      <c r="X3312" s="27"/>
      <c r="Y3312" s="27" t="s">
        <v>10272</v>
      </c>
      <c r="Z3312" s="27" t="s">
        <v>10455</v>
      </c>
      <c r="AA3312" s="27"/>
    </row>
    <row r="3313" spans="1:27" x14ac:dyDescent="0.3">
      <c r="A3313" s="11" t="s">
        <v>7073</v>
      </c>
      <c r="B3313" s="27" t="s">
        <v>11344</v>
      </c>
      <c r="M3313" s="22" t="str">
        <f t="shared" si="57"/>
        <v xml:space="preserve">NISSAN : SUNNY, SENTRA, PULSAR, AD AVAN - GA13, GA14, GA15, GA16 |  :  -  |  :  - </v>
      </c>
      <c r="N3313" s="12" t="s">
        <v>1003</v>
      </c>
      <c r="O3313" s="12"/>
      <c r="P3313" s="12"/>
      <c r="Q3313" s="12" t="s">
        <v>11253</v>
      </c>
      <c r="R3313" s="11"/>
      <c r="S3313" s="11"/>
      <c r="T3313" s="11" t="s">
        <v>4740</v>
      </c>
      <c r="U3313" s="11"/>
      <c r="V3313" s="11"/>
      <c r="W3313" s="27"/>
      <c r="X3313" s="27"/>
      <c r="Y3313" s="27" t="s">
        <v>10273</v>
      </c>
      <c r="Z3313" s="27" t="s">
        <v>10274</v>
      </c>
      <c r="AA3313" s="27"/>
    </row>
    <row r="3314" spans="1:27" x14ac:dyDescent="0.3">
      <c r="A3314" s="11" t="s">
        <v>7074</v>
      </c>
      <c r="B3314" s="27" t="s">
        <v>11343</v>
      </c>
      <c r="M3314" s="22" t="str">
        <f t="shared" si="57"/>
        <v xml:space="preserve">NISSAN : FIERA, VANETA, BLUEBIRD - LD20, LD20II |  :  -  |  :  - </v>
      </c>
      <c r="N3314" s="12" t="s">
        <v>1003</v>
      </c>
      <c r="O3314" s="12"/>
      <c r="P3314" s="12"/>
      <c r="Q3314" s="12" t="s">
        <v>11254</v>
      </c>
      <c r="R3314" s="11"/>
      <c r="S3314" s="11"/>
      <c r="T3314" s="11" t="s">
        <v>11255</v>
      </c>
      <c r="U3314" s="11"/>
      <c r="V3314" s="11"/>
      <c r="W3314" s="27"/>
      <c r="X3314" s="27"/>
      <c r="Y3314" s="27" t="s">
        <v>10274</v>
      </c>
      <c r="Z3314" s="27" t="s">
        <v>10274</v>
      </c>
      <c r="AA3314" s="27"/>
    </row>
    <row r="3315" spans="1:27" x14ac:dyDescent="0.3">
      <c r="A3315" s="11" t="s">
        <v>7075</v>
      </c>
      <c r="B3315" s="27" t="s">
        <v>11343</v>
      </c>
      <c r="M3315" s="22" t="str">
        <f t="shared" si="57"/>
        <v xml:space="preserve">NISSAN : CIVILIAN, CARAVAN - SD23, TD27 |  :  -  |  :  - </v>
      </c>
      <c r="N3315" s="12" t="s">
        <v>1003</v>
      </c>
      <c r="O3315" s="12"/>
      <c r="P3315" s="12"/>
      <c r="Q3315" s="12" t="s">
        <v>10783</v>
      </c>
      <c r="R3315" s="11"/>
      <c r="S3315" s="11"/>
      <c r="T3315" s="11" t="s">
        <v>11256</v>
      </c>
      <c r="U3315" s="11"/>
      <c r="V3315" s="11"/>
      <c r="W3315" s="27" t="s">
        <v>9052</v>
      </c>
      <c r="X3315" s="27"/>
      <c r="Y3315" s="27" t="s">
        <v>10275</v>
      </c>
      <c r="Z3315" s="27" t="s">
        <v>10275</v>
      </c>
      <c r="AA3315" s="27"/>
    </row>
    <row r="3316" spans="1:27" x14ac:dyDescent="0.3">
      <c r="A3316" s="11" t="s">
        <v>7076</v>
      </c>
      <c r="B3316" s="27" t="s">
        <v>11343</v>
      </c>
      <c r="M3316" s="22" t="str">
        <f t="shared" si="57"/>
        <v xml:space="preserve">NISSAN : CIVILIAN, CONDOR, ATLAS - FD35, FE6 |  :  -  |  :  - </v>
      </c>
      <c r="N3316" s="12" t="s">
        <v>1003</v>
      </c>
      <c r="O3316" s="12"/>
      <c r="P3316" s="12"/>
      <c r="Q3316" s="12" t="s">
        <v>11257</v>
      </c>
      <c r="R3316" s="11"/>
      <c r="S3316" s="11"/>
      <c r="T3316" s="11" t="s">
        <v>11258</v>
      </c>
      <c r="U3316" s="11"/>
      <c r="V3316" s="11"/>
      <c r="W3316" s="27"/>
      <c r="X3316" s="27"/>
      <c r="Y3316" s="27" t="s">
        <v>10276</v>
      </c>
      <c r="Z3316" s="27" t="s">
        <v>10276</v>
      </c>
      <c r="AA3316" s="27"/>
    </row>
    <row r="3317" spans="1:27" x14ac:dyDescent="0.3">
      <c r="A3317" s="11" t="s">
        <v>7077</v>
      </c>
      <c r="B3317" s="27" t="s">
        <v>11343</v>
      </c>
      <c r="M3317" s="22" t="str">
        <f t="shared" si="57"/>
        <v xml:space="preserve">MITSUBISHI : ROSA, LANCER - 4D32 |  :  -  |  :  - </v>
      </c>
      <c r="N3317" s="12" t="s">
        <v>1004</v>
      </c>
      <c r="O3317" s="12"/>
      <c r="P3317" s="12"/>
      <c r="Q3317" s="12" t="s">
        <v>11259</v>
      </c>
      <c r="R3317" s="11"/>
      <c r="S3317" s="11"/>
      <c r="T3317" s="11" t="s">
        <v>2053</v>
      </c>
      <c r="U3317" s="11"/>
      <c r="V3317" s="11"/>
      <c r="W3317" s="27"/>
      <c r="X3317" s="27"/>
      <c r="Y3317" s="27" t="s">
        <v>10277</v>
      </c>
      <c r="Z3317" s="27" t="s">
        <v>10277</v>
      </c>
      <c r="AA3317" s="27"/>
    </row>
    <row r="3318" spans="1:27" x14ac:dyDescent="0.3">
      <c r="A3318" s="11" t="s">
        <v>7078</v>
      </c>
      <c r="B3318" s="27" t="s">
        <v>11343</v>
      </c>
      <c r="M3318" s="22" t="str">
        <f t="shared" si="57"/>
        <v xml:space="preserve">TOYOTA : COASTER, DYNA - 14B |  :  -  |  :  - </v>
      </c>
      <c r="N3318" s="12" t="s">
        <v>1008</v>
      </c>
      <c r="O3318" s="12"/>
      <c r="P3318" s="12"/>
      <c r="Q3318" s="12" t="s">
        <v>2739</v>
      </c>
      <c r="R3318" s="11"/>
      <c r="S3318" s="11"/>
      <c r="T3318" s="11" t="s">
        <v>2103</v>
      </c>
      <c r="U3318" s="11"/>
      <c r="V3318" s="11"/>
      <c r="W3318" s="27"/>
      <c r="X3318" s="27"/>
      <c r="Y3318" s="27" t="s">
        <v>10252</v>
      </c>
      <c r="Z3318" s="27" t="s">
        <v>10252</v>
      </c>
      <c r="AA3318" s="27"/>
    </row>
    <row r="3319" spans="1:27" x14ac:dyDescent="0.3">
      <c r="A3319" s="11" t="s">
        <v>7079</v>
      </c>
      <c r="B3319" s="27" t="s">
        <v>11343</v>
      </c>
      <c r="M3319" s="22" t="str">
        <f t="shared" si="57"/>
        <v xml:space="preserve">TOYOTA : COROLLA - 2E |  :  -  |  :  - </v>
      </c>
      <c r="N3319" s="12" t="s">
        <v>1008</v>
      </c>
      <c r="O3319" s="12"/>
      <c r="P3319" s="12"/>
      <c r="Q3319" s="12" t="s">
        <v>1682</v>
      </c>
      <c r="R3319" s="11"/>
      <c r="S3319" s="11"/>
      <c r="T3319" s="11" t="s">
        <v>2137</v>
      </c>
      <c r="U3319" s="11"/>
      <c r="V3319" s="11"/>
      <c r="W3319" s="27"/>
      <c r="X3319" s="27"/>
      <c r="Y3319" s="27" t="s">
        <v>10278</v>
      </c>
      <c r="Z3319" s="27" t="s">
        <v>10278</v>
      </c>
      <c r="AA3319" s="27"/>
    </row>
    <row r="3320" spans="1:27" x14ac:dyDescent="0.3">
      <c r="A3320" s="11" t="s">
        <v>7080</v>
      </c>
      <c r="B3320" s="27" t="s">
        <v>11343</v>
      </c>
      <c r="M3320" s="22" t="str">
        <f t="shared" si="57"/>
        <v xml:space="preserve">MITSUBISHI : ROSA, CANTER - 4D31, 4D32, 4D33, 4D34 |  :  -  |  :  - </v>
      </c>
      <c r="N3320" s="12" t="s">
        <v>1004</v>
      </c>
      <c r="O3320" s="12"/>
      <c r="P3320" s="12"/>
      <c r="Q3320" s="12" t="s">
        <v>1800</v>
      </c>
      <c r="R3320" s="11"/>
      <c r="S3320" s="11"/>
      <c r="T3320" s="11" t="s">
        <v>4712</v>
      </c>
      <c r="U3320" s="11"/>
      <c r="V3320" s="11"/>
      <c r="W3320" s="27"/>
      <c r="X3320" s="27"/>
      <c r="Y3320" s="27" t="s">
        <v>10238</v>
      </c>
      <c r="Z3320" s="27" t="s">
        <v>10238</v>
      </c>
      <c r="AA3320" s="27"/>
    </row>
    <row r="3321" spans="1:27" x14ac:dyDescent="0.3">
      <c r="A3321" s="11" t="s">
        <v>7081</v>
      </c>
      <c r="B3321" s="27"/>
      <c r="M3321" s="22" t="str">
        <f t="shared" si="57"/>
        <v xml:space="preserve">VARIOS : VARIOS - VARIOS |  :  -  |  :  - </v>
      </c>
      <c r="N3321" s="12" t="s">
        <v>1021</v>
      </c>
      <c r="O3321" s="12"/>
      <c r="P3321" s="12"/>
      <c r="Q3321" s="12" t="s">
        <v>1021</v>
      </c>
      <c r="R3321" s="11"/>
      <c r="S3321" s="11"/>
      <c r="T3321" s="11" t="s">
        <v>1021</v>
      </c>
      <c r="U3321" s="11"/>
      <c r="V3321" s="11"/>
      <c r="W3321" s="27"/>
      <c r="X3321" s="27"/>
      <c r="Y3321" s="27" t="s">
        <v>10279</v>
      </c>
      <c r="Z3321" s="27"/>
      <c r="AA3321" s="27" t="s">
        <v>7293</v>
      </c>
    </row>
    <row r="3322" spans="1:27" x14ac:dyDescent="0.3">
      <c r="A3322" s="11" t="s">
        <v>7082</v>
      </c>
      <c r="B3322" s="27" t="s">
        <v>11343</v>
      </c>
      <c r="M3322" s="22" t="str">
        <f t="shared" si="57"/>
        <v xml:space="preserve">TOYOTA : PROBOX - 2NZ |  :  -  |  :  - </v>
      </c>
      <c r="N3322" s="12" t="s">
        <v>1008</v>
      </c>
      <c r="O3322" s="12"/>
      <c r="P3322" s="12"/>
      <c r="Q3322" s="12" t="s">
        <v>1688</v>
      </c>
      <c r="R3322" s="11"/>
      <c r="S3322" s="11"/>
      <c r="T3322" s="11" t="s">
        <v>11260</v>
      </c>
      <c r="U3322" s="11"/>
      <c r="V3322" s="11"/>
      <c r="W3322" s="27"/>
      <c r="X3322" s="27"/>
      <c r="Y3322" s="27" t="s">
        <v>10280</v>
      </c>
      <c r="Z3322" s="27" t="s">
        <v>10280</v>
      </c>
      <c r="AA3322" s="27"/>
    </row>
    <row r="3323" spans="1:27" x14ac:dyDescent="0.3">
      <c r="A3323" s="11" t="s">
        <v>7083</v>
      </c>
      <c r="B3323" s="27" t="s">
        <v>11343</v>
      </c>
      <c r="M3323" s="22" t="str">
        <f t="shared" si="57"/>
        <v xml:space="preserve">SUZUKI : FUSO. ROSA - 6D16 |  :  -  |  :  - </v>
      </c>
      <c r="N3323" s="12" t="s">
        <v>1010</v>
      </c>
      <c r="O3323" s="12"/>
      <c r="P3323" s="12"/>
      <c r="Q3323" s="12" t="s">
        <v>11261</v>
      </c>
      <c r="R3323" s="11"/>
      <c r="S3323" s="11"/>
      <c r="T3323" s="11" t="s">
        <v>4763</v>
      </c>
      <c r="U3323" s="11"/>
      <c r="V3323" s="11"/>
      <c r="W3323" s="27"/>
      <c r="X3323" s="27"/>
      <c r="Y3323" s="27" t="s">
        <v>10281</v>
      </c>
      <c r="Z3323" s="27" t="s">
        <v>10281</v>
      </c>
      <c r="AA3323" s="27"/>
    </row>
    <row r="3324" spans="1:27" x14ac:dyDescent="0.3">
      <c r="A3324" s="11" t="s">
        <v>7084</v>
      </c>
      <c r="B3324" s="27"/>
      <c r="M3324" s="22" t="str">
        <f t="shared" si="57"/>
        <v xml:space="preserve">ISUZU : BJ6 - 4JB1 | ISUZU : VARIOS - 45JB1 |  :  - </v>
      </c>
      <c r="N3324" s="12" t="s">
        <v>1013</v>
      </c>
      <c r="O3324" s="12" t="s">
        <v>1013</v>
      </c>
      <c r="P3324" s="12"/>
      <c r="Q3324" s="12" t="s">
        <v>11262</v>
      </c>
      <c r="R3324" s="11" t="s">
        <v>1021</v>
      </c>
      <c r="S3324" s="11"/>
      <c r="T3324" s="11" t="s">
        <v>2985</v>
      </c>
      <c r="U3324" s="11" t="s">
        <v>11263</v>
      </c>
      <c r="V3324" s="11"/>
      <c r="W3324" s="27" t="s">
        <v>9053</v>
      </c>
      <c r="X3324" s="27"/>
      <c r="Y3324" s="27" t="s">
        <v>10282</v>
      </c>
      <c r="Z3324" s="27" t="s">
        <v>10282</v>
      </c>
      <c r="AA3324" s="27"/>
    </row>
    <row r="3325" spans="1:27" x14ac:dyDescent="0.3">
      <c r="A3325" s="11" t="s">
        <v>7085</v>
      </c>
      <c r="B3325" s="27"/>
      <c r="M3325" s="22" t="str">
        <f t="shared" si="57"/>
        <v xml:space="preserve">KEYTON : CK - FJ6440 |  :  -  |  :  - </v>
      </c>
      <c r="N3325" s="12" t="s">
        <v>1025</v>
      </c>
      <c r="O3325" s="12"/>
      <c r="P3325" s="12"/>
      <c r="Q3325" s="12" t="s">
        <v>1677</v>
      </c>
      <c r="R3325" s="11"/>
      <c r="S3325" s="11"/>
      <c r="T3325" s="11" t="s">
        <v>11264</v>
      </c>
      <c r="U3325" s="11"/>
      <c r="V3325" s="11"/>
      <c r="W3325" s="27" t="s">
        <v>9054</v>
      </c>
      <c r="X3325" s="27"/>
      <c r="Y3325" s="27" t="s">
        <v>10283</v>
      </c>
      <c r="Z3325" s="27" t="s">
        <v>10283</v>
      </c>
      <c r="AA3325" s="27"/>
    </row>
    <row r="3326" spans="1:27" x14ac:dyDescent="0.3">
      <c r="A3326" s="11" t="s">
        <v>7086</v>
      </c>
      <c r="B3326" s="27" t="s">
        <v>11305</v>
      </c>
      <c r="M3326" s="22" t="str">
        <f t="shared" si="57"/>
        <v xml:space="preserve">VARIOS : VARIOS - VARIOS |  :  -  |  :  - </v>
      </c>
      <c r="N3326" s="12" t="s">
        <v>1021</v>
      </c>
      <c r="O3326" s="12"/>
      <c r="P3326" s="12"/>
      <c r="Q3326" s="12" t="s">
        <v>1021</v>
      </c>
      <c r="R3326" s="11"/>
      <c r="S3326" s="11"/>
      <c r="T3326" s="11" t="s">
        <v>1021</v>
      </c>
      <c r="U3326" s="11"/>
      <c r="V3326" s="11"/>
      <c r="W3326" s="27" t="s">
        <v>9055</v>
      </c>
      <c r="X3326" s="27"/>
      <c r="Y3326" s="27" t="s">
        <v>9015</v>
      </c>
      <c r="Z3326" s="27" t="s">
        <v>9015</v>
      </c>
      <c r="AA3326" s="27"/>
    </row>
    <row r="3327" spans="1:27" x14ac:dyDescent="0.3">
      <c r="A3327" s="11" t="s">
        <v>7087</v>
      </c>
      <c r="B3327" s="27"/>
      <c r="M3327" s="22" t="str">
        <f t="shared" si="57"/>
        <v xml:space="preserve">TOYOTA : COROLLA, CELICA, CARINA, CALDINA - VARIOS |  :  -  |  :  - </v>
      </c>
      <c r="N3327" s="12" t="s">
        <v>1008</v>
      </c>
      <c r="O3327" s="12"/>
      <c r="P3327" s="12"/>
      <c r="Q3327" s="12" t="s">
        <v>11265</v>
      </c>
      <c r="R3327" s="11"/>
      <c r="S3327" s="11"/>
      <c r="T3327" s="11" t="s">
        <v>1021</v>
      </c>
      <c r="U3327" s="11"/>
      <c r="V3327" s="11"/>
      <c r="W3327" s="27" t="s">
        <v>7953</v>
      </c>
      <c r="X3327" s="27"/>
      <c r="Y3327" s="27" t="s">
        <v>10284</v>
      </c>
      <c r="Z3327" s="27" t="s">
        <v>10456</v>
      </c>
      <c r="AA3327" s="27" t="s">
        <v>7572</v>
      </c>
    </row>
    <row r="3328" spans="1:27" x14ac:dyDescent="0.3">
      <c r="A3328" s="11" t="s">
        <v>7088</v>
      </c>
      <c r="B3328" s="27" t="s">
        <v>11299</v>
      </c>
      <c r="M3328" s="22" t="str">
        <f t="shared" si="57"/>
        <v xml:space="preserve">TOYOTA : VARIOS - VARIOS |  :  -  |  :  - </v>
      </c>
      <c r="N3328" s="12" t="s">
        <v>1008</v>
      </c>
      <c r="O3328" s="12"/>
      <c r="P3328" s="12"/>
      <c r="Q3328" s="12" t="s">
        <v>1021</v>
      </c>
      <c r="R3328" s="11"/>
      <c r="S3328" s="11"/>
      <c r="T3328" s="11" t="s">
        <v>1021</v>
      </c>
      <c r="U3328" s="11"/>
      <c r="V3328" s="11"/>
      <c r="W3328" s="27" t="s">
        <v>9056</v>
      </c>
      <c r="X3328" s="27"/>
      <c r="Y3328" s="27" t="s">
        <v>10285</v>
      </c>
      <c r="Z3328" s="27" t="s">
        <v>10285</v>
      </c>
      <c r="AA3328" s="27"/>
    </row>
    <row r="3329" spans="1:27" x14ac:dyDescent="0.3">
      <c r="A3329" s="11" t="s">
        <v>7089</v>
      </c>
      <c r="B3329" s="27" t="s">
        <v>11299</v>
      </c>
      <c r="M3329" s="22" t="str">
        <f t="shared" si="57"/>
        <v xml:space="preserve">DAEWOO : VARIOS - VARIOS |  :  -  |  :  - </v>
      </c>
      <c r="N3329" s="12" t="s">
        <v>1006</v>
      </c>
      <c r="O3329" s="12"/>
      <c r="P3329" s="12"/>
      <c r="Q3329" s="12" t="s">
        <v>1021</v>
      </c>
      <c r="R3329" s="11"/>
      <c r="S3329" s="11"/>
      <c r="T3329" s="11" t="s">
        <v>1021</v>
      </c>
      <c r="U3329" s="11"/>
      <c r="V3329" s="11"/>
      <c r="W3329" s="27" t="s">
        <v>8451</v>
      </c>
      <c r="X3329" s="27"/>
      <c r="Y3329" s="27" t="s">
        <v>9383</v>
      </c>
      <c r="Z3329" s="27" t="s">
        <v>9383</v>
      </c>
      <c r="AA3329" s="27" t="s">
        <v>7169</v>
      </c>
    </row>
    <row r="3330" spans="1:27" x14ac:dyDescent="0.3">
      <c r="A3330" s="11" t="s">
        <v>7090</v>
      </c>
      <c r="B3330" s="27"/>
      <c r="M3330" s="22" t="str">
        <f t="shared" si="57"/>
        <v xml:space="preserve">KIA : 2700 - VARIOS |  :  -  |  :  - </v>
      </c>
      <c r="N3330" s="12" t="s">
        <v>1001</v>
      </c>
      <c r="O3330" s="12"/>
      <c r="P3330" s="12"/>
      <c r="Q3330" s="12">
        <v>2700</v>
      </c>
      <c r="R3330" s="11"/>
      <c r="S3330" s="11"/>
      <c r="T3330" s="11" t="s">
        <v>1021</v>
      </c>
      <c r="U3330" s="11"/>
      <c r="V3330" s="11"/>
      <c r="W3330" s="27" t="s">
        <v>9057</v>
      </c>
      <c r="X3330" s="27"/>
      <c r="Y3330" s="27" t="s">
        <v>10286</v>
      </c>
      <c r="Z3330" s="27" t="s">
        <v>10286</v>
      </c>
      <c r="AA3330" s="27" t="s">
        <v>7573</v>
      </c>
    </row>
    <row r="3331" spans="1:27" x14ac:dyDescent="0.3">
      <c r="A3331" s="11" t="s">
        <v>7091</v>
      </c>
      <c r="B3331" s="27"/>
      <c r="M3331" s="22" t="str">
        <f t="shared" si="57"/>
        <v xml:space="preserve">TOYOTA : COASTER - 1HD |  :  -  |  :  - </v>
      </c>
      <c r="N3331" s="12" t="s">
        <v>1008</v>
      </c>
      <c r="O3331" s="12"/>
      <c r="P3331" s="12"/>
      <c r="Q3331" s="12" t="s">
        <v>1679</v>
      </c>
      <c r="R3331" s="11"/>
      <c r="S3331" s="11"/>
      <c r="T3331" s="11" t="s">
        <v>11266</v>
      </c>
      <c r="U3331" s="11"/>
      <c r="V3331" s="11"/>
      <c r="W3331" s="27" t="s">
        <v>9058</v>
      </c>
      <c r="X3331" s="27"/>
      <c r="Y3331" s="27" t="s">
        <v>10287</v>
      </c>
      <c r="Z3331" s="27" t="s">
        <v>10457</v>
      </c>
      <c r="AA3331" s="27"/>
    </row>
    <row r="3332" spans="1:27" x14ac:dyDescent="0.3">
      <c r="A3332" s="11" t="s">
        <v>7092</v>
      </c>
      <c r="B3332" s="27" t="s">
        <v>11307</v>
      </c>
      <c r="M3332" s="22" t="str">
        <f t="shared" si="57"/>
        <v xml:space="preserve">VARIOS : VARIOS - VARIOS |  :  -  |  :  - </v>
      </c>
      <c r="N3332" s="12" t="s">
        <v>1021</v>
      </c>
      <c r="O3332" s="12"/>
      <c r="P3332" s="12"/>
      <c r="Q3332" s="12" t="s">
        <v>1021</v>
      </c>
      <c r="R3332" s="11"/>
      <c r="S3332" s="11"/>
      <c r="T3332" s="11" t="s">
        <v>1021</v>
      </c>
      <c r="U3332" s="11"/>
      <c r="V3332" s="11"/>
      <c r="W3332" s="27" t="s">
        <v>8758</v>
      </c>
      <c r="X3332" s="27"/>
      <c r="Y3332" s="27">
        <v>3855</v>
      </c>
      <c r="Z3332" s="27" t="s">
        <v>10458</v>
      </c>
      <c r="AA3332" s="27"/>
    </row>
    <row r="3333" spans="1:27" x14ac:dyDescent="0.3">
      <c r="A3333" s="11" t="s">
        <v>7093</v>
      </c>
      <c r="B3333" s="27" t="s">
        <v>11307</v>
      </c>
      <c r="M3333" s="22" t="str">
        <f t="shared" si="57"/>
        <v xml:space="preserve">TOYOTA : VARIOS - VARIOS |  :  -  |  :  - </v>
      </c>
      <c r="N3333" s="12" t="s">
        <v>1008</v>
      </c>
      <c r="O3333" s="12"/>
      <c r="P3333" s="12"/>
      <c r="Q3333" s="12" t="s">
        <v>1021</v>
      </c>
      <c r="R3333" s="11"/>
      <c r="S3333" s="11"/>
      <c r="T3333" s="11" t="s">
        <v>1021</v>
      </c>
      <c r="U3333" s="11"/>
      <c r="V3333" s="11"/>
      <c r="W3333" s="27" t="s">
        <v>9057</v>
      </c>
      <c r="X3333" s="27"/>
      <c r="Y3333" s="27" t="s">
        <v>10288</v>
      </c>
      <c r="Z3333" s="27" t="s">
        <v>10459</v>
      </c>
      <c r="AA3333" s="27" t="s">
        <v>7574</v>
      </c>
    </row>
    <row r="3334" spans="1:27" x14ac:dyDescent="0.3">
      <c r="A3334" s="11" t="s">
        <v>7094</v>
      </c>
      <c r="B3334" s="27" t="s">
        <v>11305</v>
      </c>
      <c r="M3334" s="22" t="str">
        <f t="shared" si="57"/>
        <v xml:space="preserve">DAIHATSU : CHARADE - HD,EP |  :  -  |  :  - </v>
      </c>
      <c r="N3334" s="12" t="s">
        <v>1026</v>
      </c>
      <c r="O3334" s="12"/>
      <c r="P3334" s="12"/>
      <c r="Q3334" s="12" t="s">
        <v>1886</v>
      </c>
      <c r="R3334" s="11"/>
      <c r="S3334" s="11"/>
      <c r="T3334" s="11" t="s">
        <v>11267</v>
      </c>
      <c r="U3334" s="11"/>
      <c r="V3334" s="11"/>
      <c r="W3334" s="27" t="s">
        <v>7692</v>
      </c>
      <c r="X3334" s="27"/>
      <c r="Y3334" s="27" t="s">
        <v>10289</v>
      </c>
      <c r="Z3334" s="27" t="s">
        <v>10289</v>
      </c>
      <c r="AA3334" s="27"/>
    </row>
    <row r="3335" spans="1:27" x14ac:dyDescent="0.3">
      <c r="A3335" s="11" t="s">
        <v>7095</v>
      </c>
      <c r="B3335" s="27" t="s">
        <v>11334</v>
      </c>
      <c r="M3335" s="22" t="str">
        <f t="shared" si="57"/>
        <v xml:space="preserve">MAZDA : BT50 - RX7 |  :  -  |  :  - </v>
      </c>
      <c r="N3335" s="12" t="s">
        <v>2257</v>
      </c>
      <c r="O3335" s="12"/>
      <c r="P3335" s="12"/>
      <c r="Q3335" s="12" t="s">
        <v>10913</v>
      </c>
      <c r="R3335" s="11"/>
      <c r="S3335" s="11"/>
      <c r="T3335" s="11" t="s">
        <v>11268</v>
      </c>
      <c r="U3335" s="11"/>
      <c r="V3335" s="11"/>
      <c r="W3335" s="27" t="s">
        <v>9059</v>
      </c>
      <c r="X3335" s="27"/>
      <c r="Y3335" s="27">
        <v>771410</v>
      </c>
      <c r="Z3335" s="27"/>
      <c r="AA3335" s="27" t="s">
        <v>7203</v>
      </c>
    </row>
    <row r="3336" spans="1:27" x14ac:dyDescent="0.3">
      <c r="A3336" s="11" t="s">
        <v>7096</v>
      </c>
      <c r="B3336" s="27" t="s">
        <v>11300</v>
      </c>
      <c r="M3336" s="22" t="str">
        <f t="shared" si="57"/>
        <v xml:space="preserve">VARIOS : VARIOS - VARIOS |  :  -  |  :  - </v>
      </c>
      <c r="N3336" s="12" t="s">
        <v>1021</v>
      </c>
      <c r="O3336" s="12"/>
      <c r="P3336" s="12"/>
      <c r="Q3336" s="12" t="s">
        <v>1021</v>
      </c>
      <c r="R3336" s="11"/>
      <c r="S3336" s="11"/>
      <c r="T3336" s="11" t="s">
        <v>1021</v>
      </c>
      <c r="U3336" s="11"/>
      <c r="V3336" s="11"/>
      <c r="W3336" s="27" t="s">
        <v>8437</v>
      </c>
      <c r="X3336" s="27"/>
      <c r="Y3336" s="27">
        <v>2675</v>
      </c>
      <c r="Z3336" s="27" t="s">
        <v>10460</v>
      </c>
      <c r="AA3336" s="27"/>
    </row>
    <row r="3337" spans="1:27" x14ac:dyDescent="0.3">
      <c r="A3337" s="11" t="s">
        <v>7097</v>
      </c>
      <c r="B3337" s="27"/>
      <c r="M3337" s="22" t="str">
        <f t="shared" si="57"/>
        <v xml:space="preserve">HYUNDAI : CONTIX - D4GA |  :  -  |  :  - </v>
      </c>
      <c r="N3337" s="12" t="s">
        <v>1002</v>
      </c>
      <c r="O3337" s="12"/>
      <c r="P3337" s="12"/>
      <c r="Q3337" s="12" t="s">
        <v>10887</v>
      </c>
      <c r="R3337" s="11"/>
      <c r="S3337" s="11"/>
      <c r="T3337" s="11" t="s">
        <v>2199</v>
      </c>
      <c r="U3337" s="11"/>
      <c r="V3337" s="11"/>
      <c r="W3337" s="27" t="s">
        <v>8483</v>
      </c>
      <c r="X3337" s="27" t="s">
        <v>9113</v>
      </c>
      <c r="Y3337" s="27" t="s">
        <v>9113</v>
      </c>
      <c r="Z3337" s="27"/>
      <c r="AA3337" s="27"/>
    </row>
    <row r="3338" spans="1:27" x14ac:dyDescent="0.3">
      <c r="A3338" s="11" t="s">
        <v>7098</v>
      </c>
      <c r="B3338" s="27" t="s">
        <v>11307</v>
      </c>
      <c r="M3338" s="22" t="str">
        <f t="shared" si="57"/>
        <v xml:space="preserve">HINO : VARIOS - VARIOS |  :  -  |  :  - </v>
      </c>
      <c r="N3338" s="12" t="s">
        <v>4039</v>
      </c>
      <c r="O3338" s="12"/>
      <c r="P3338" s="12"/>
      <c r="Q3338" s="12" t="s">
        <v>1021</v>
      </c>
      <c r="R3338" s="11"/>
      <c r="S3338" s="11"/>
      <c r="T3338" s="11" t="s">
        <v>1021</v>
      </c>
      <c r="U3338" s="11"/>
      <c r="V3338" s="11"/>
      <c r="W3338" s="27" t="s">
        <v>9060</v>
      </c>
      <c r="X3338" s="27"/>
      <c r="Y3338" s="27">
        <v>3905</v>
      </c>
      <c r="Z3338" s="27">
        <v>3905</v>
      </c>
      <c r="AA3338" s="27" t="s">
        <v>7203</v>
      </c>
    </row>
    <row r="3339" spans="1:27" x14ac:dyDescent="0.3">
      <c r="A3339" s="11" t="s">
        <v>7099</v>
      </c>
      <c r="B3339" s="27"/>
      <c r="M3339" s="22" t="str">
        <f t="shared" si="57"/>
        <v xml:space="preserve">CHEVROLET : SAIL - VARIOS |  :  -  |  :  - </v>
      </c>
      <c r="N3339" s="12" t="s">
        <v>1005</v>
      </c>
      <c r="O3339" s="12"/>
      <c r="P3339" s="12"/>
      <c r="Q3339" s="12" t="s">
        <v>1645</v>
      </c>
      <c r="R3339" s="11"/>
      <c r="S3339" s="11"/>
      <c r="T3339" s="11" t="s">
        <v>1021</v>
      </c>
      <c r="U3339" s="11"/>
      <c r="V3339" s="11"/>
      <c r="W3339" s="27" t="s">
        <v>9061</v>
      </c>
      <c r="X3339" s="27"/>
      <c r="Y3339" s="27" t="s">
        <v>10290</v>
      </c>
      <c r="Z3339" s="27" t="s">
        <v>10290</v>
      </c>
      <c r="AA3339" s="27" t="s">
        <v>7359</v>
      </c>
    </row>
    <row r="3340" spans="1:27" ht="37.5" x14ac:dyDescent="0.3">
      <c r="A3340" s="11" t="s">
        <v>7100</v>
      </c>
      <c r="B3340" s="27" t="s">
        <v>11299</v>
      </c>
      <c r="M3340" s="22" t="str">
        <f t="shared" si="57"/>
        <v xml:space="preserve">HONDA : VARIOS - VARIOS |  :  -  |  :  - </v>
      </c>
      <c r="N3340" s="12" t="s">
        <v>1017</v>
      </c>
      <c r="O3340" s="12"/>
      <c r="P3340" s="12"/>
      <c r="Q3340" s="12" t="s">
        <v>1021</v>
      </c>
      <c r="R3340" s="11"/>
      <c r="S3340" s="11"/>
      <c r="T3340" s="11" t="s">
        <v>1021</v>
      </c>
      <c r="U3340" s="11"/>
      <c r="V3340" s="11"/>
      <c r="W3340" s="27" t="s">
        <v>9062</v>
      </c>
      <c r="X3340" s="27"/>
      <c r="Y3340" s="27" t="s">
        <v>10291</v>
      </c>
      <c r="Z3340" s="27" t="s">
        <v>10291</v>
      </c>
      <c r="AA3340" s="27" t="s">
        <v>7575</v>
      </c>
    </row>
    <row r="3341" spans="1:27" ht="37.5" x14ac:dyDescent="0.3">
      <c r="A3341" s="11" t="s">
        <v>7101</v>
      </c>
      <c r="B3341" s="27" t="s">
        <v>11307</v>
      </c>
      <c r="M3341" s="22" t="str">
        <f t="shared" si="57"/>
        <v xml:space="preserve">HONDA : VARIOS - VARIOS |  :  -  |  :  - </v>
      </c>
      <c r="N3341" s="12" t="s">
        <v>1017</v>
      </c>
      <c r="O3341" s="12"/>
      <c r="P3341" s="12"/>
      <c r="Q3341" s="12" t="s">
        <v>1021</v>
      </c>
      <c r="R3341" s="11"/>
      <c r="S3341" s="11"/>
      <c r="T3341" s="11" t="s">
        <v>1021</v>
      </c>
      <c r="U3341" s="11"/>
      <c r="V3341" s="11"/>
      <c r="W3341" s="27" t="s">
        <v>9063</v>
      </c>
      <c r="X3341" s="27"/>
      <c r="Y3341" s="27" t="s">
        <v>9365</v>
      </c>
      <c r="Z3341" s="27" t="s">
        <v>9365</v>
      </c>
      <c r="AA3341" s="27" t="s">
        <v>7576</v>
      </c>
    </row>
    <row r="3342" spans="1:27" x14ac:dyDescent="0.3">
      <c r="A3342" s="11" t="s">
        <v>7102</v>
      </c>
      <c r="B3342" s="27" t="s">
        <v>7527</v>
      </c>
      <c r="M3342" s="22" t="str">
        <f t="shared" si="57"/>
        <v xml:space="preserve">TOYOTA : VARIOS - VARIOS |  :  -  |  :  - </v>
      </c>
      <c r="N3342" s="12" t="s">
        <v>1008</v>
      </c>
      <c r="O3342" s="12"/>
      <c r="P3342" s="12"/>
      <c r="Q3342" s="12" t="s">
        <v>1021</v>
      </c>
      <c r="R3342" s="11"/>
      <c r="S3342" s="11"/>
      <c r="T3342" s="11" t="s">
        <v>1021</v>
      </c>
      <c r="U3342" s="11"/>
      <c r="V3342" s="11"/>
      <c r="W3342" s="27" t="s">
        <v>9064</v>
      </c>
      <c r="X3342" s="27"/>
      <c r="Y3342" s="27">
        <v>3611</v>
      </c>
      <c r="Z3342" s="27">
        <v>3611</v>
      </c>
      <c r="AA3342" s="27" t="s">
        <v>7234</v>
      </c>
    </row>
    <row r="3343" spans="1:27" x14ac:dyDescent="0.3">
      <c r="A3343" s="11" t="s">
        <v>7103</v>
      </c>
      <c r="B3343" s="27"/>
      <c r="M3343" s="22" t="str">
        <f t="shared" si="57"/>
        <v xml:space="preserve">VARIOS : VARIOS - VARIOS |  :  -  |  :  - </v>
      </c>
      <c r="N3343" s="12" t="s">
        <v>1021</v>
      </c>
      <c r="O3343" s="12"/>
      <c r="P3343" s="12"/>
      <c r="Q3343" s="12" t="s">
        <v>1021</v>
      </c>
      <c r="R3343" s="11"/>
      <c r="S3343" s="11"/>
      <c r="T3343" s="11" t="s">
        <v>1021</v>
      </c>
      <c r="U3343" s="11"/>
      <c r="V3343" s="11"/>
      <c r="W3343" s="27" t="s">
        <v>9065</v>
      </c>
      <c r="X3343" s="27"/>
      <c r="Y3343" s="27" t="s">
        <v>10292</v>
      </c>
      <c r="Z3343" s="27" t="s">
        <v>10292</v>
      </c>
      <c r="AA3343" s="27" t="s">
        <v>7577</v>
      </c>
    </row>
    <row r="3344" spans="1:27" ht="37.5" x14ac:dyDescent="0.3">
      <c r="A3344" s="11" t="s">
        <v>7104</v>
      </c>
      <c r="B3344" s="27"/>
      <c r="M3344" s="22" t="str">
        <f t="shared" si="57"/>
        <v xml:space="preserve">MITSUBISHI : CANTER ,ROSA - VARIOS |  :  -  |  :  - </v>
      </c>
      <c r="N3344" s="12" t="s">
        <v>1004</v>
      </c>
      <c r="O3344" s="12"/>
      <c r="P3344" s="12"/>
      <c r="Q3344" s="12" t="s">
        <v>11269</v>
      </c>
      <c r="R3344" s="11"/>
      <c r="S3344" s="11"/>
      <c r="T3344" s="11" t="s">
        <v>1021</v>
      </c>
      <c r="U3344" s="11"/>
      <c r="V3344" s="11"/>
      <c r="W3344" s="27" t="s">
        <v>9066</v>
      </c>
      <c r="X3344" s="27"/>
      <c r="Y3344" s="27" t="s">
        <v>10293</v>
      </c>
      <c r="Z3344" s="27" t="s">
        <v>10293</v>
      </c>
      <c r="AA3344" s="27" t="s">
        <v>7578</v>
      </c>
    </row>
    <row r="3345" spans="1:27" x14ac:dyDescent="0.3">
      <c r="A3345" s="11" t="s">
        <v>7105</v>
      </c>
      <c r="B3345" s="27" t="s">
        <v>11307</v>
      </c>
      <c r="M3345" s="22" t="str">
        <f t="shared" si="57"/>
        <v xml:space="preserve">TOYOTA : VARIOS - VARIOS |  :  -  |  :  - </v>
      </c>
      <c r="N3345" s="12" t="s">
        <v>1008</v>
      </c>
      <c r="O3345" s="12"/>
      <c r="P3345" s="12"/>
      <c r="Q3345" s="12" t="s">
        <v>1021</v>
      </c>
      <c r="R3345" s="11"/>
      <c r="S3345" s="11"/>
      <c r="T3345" s="11" t="s">
        <v>1021</v>
      </c>
      <c r="U3345" s="11"/>
      <c r="V3345" s="11"/>
      <c r="W3345" s="27" t="s">
        <v>9067</v>
      </c>
      <c r="X3345" s="27"/>
      <c r="Y3345" s="27">
        <v>2418</v>
      </c>
      <c r="Z3345" s="27">
        <v>2418</v>
      </c>
      <c r="AA3345" s="27" t="s">
        <v>7305</v>
      </c>
    </row>
    <row r="3346" spans="1:27" ht="37.5" x14ac:dyDescent="0.3">
      <c r="A3346" s="11" t="s">
        <v>7106</v>
      </c>
      <c r="B3346" s="27" t="s">
        <v>11299</v>
      </c>
      <c r="M3346" s="22" t="str">
        <f t="shared" si="57"/>
        <v xml:space="preserve">MITSUBISHI : VARIOS - VARIOS | HYUNDAI :  -  |  :  - </v>
      </c>
      <c r="N3346" s="12" t="s">
        <v>1004</v>
      </c>
      <c r="O3346" s="12" t="s">
        <v>1002</v>
      </c>
      <c r="P3346" s="12"/>
      <c r="Q3346" s="12" t="s">
        <v>1021</v>
      </c>
      <c r="R3346" s="11"/>
      <c r="S3346" s="11"/>
      <c r="T3346" s="11" t="s">
        <v>1021</v>
      </c>
      <c r="U3346" s="11"/>
      <c r="V3346" s="11"/>
      <c r="W3346" s="27" t="s">
        <v>9068</v>
      </c>
      <c r="X3346" s="27"/>
      <c r="Y3346" s="27" t="s">
        <v>10294</v>
      </c>
      <c r="Z3346" s="27" t="s">
        <v>10294</v>
      </c>
      <c r="AA3346" s="27" t="s">
        <v>7195</v>
      </c>
    </row>
    <row r="3347" spans="1:27" ht="37.5" x14ac:dyDescent="0.3">
      <c r="A3347" s="11" t="s">
        <v>7107</v>
      </c>
      <c r="B3347" s="27"/>
      <c r="M3347" s="22" t="str">
        <f t="shared" si="57"/>
        <v xml:space="preserve">SUZUKI : JIMNY,SAMURAI,CARRY - VARIOS |  :  -  |  :  - </v>
      </c>
      <c r="N3347" s="12" t="s">
        <v>1010</v>
      </c>
      <c r="O3347" s="12"/>
      <c r="P3347" s="12"/>
      <c r="Q3347" s="12" t="s">
        <v>11270</v>
      </c>
      <c r="R3347" s="11"/>
      <c r="S3347" s="11"/>
      <c r="T3347" s="11" t="s">
        <v>1021</v>
      </c>
      <c r="U3347" s="11"/>
      <c r="V3347" s="11"/>
      <c r="W3347" s="27" t="s">
        <v>9069</v>
      </c>
      <c r="X3347" s="27"/>
      <c r="Y3347" s="27" t="s">
        <v>10295</v>
      </c>
      <c r="Z3347" s="27" t="s">
        <v>10295</v>
      </c>
      <c r="AA3347" s="27" t="s">
        <v>7579</v>
      </c>
    </row>
    <row r="3348" spans="1:27" x14ac:dyDescent="0.3">
      <c r="A3348" s="11" t="s">
        <v>7108</v>
      </c>
      <c r="B3348" s="27" t="s">
        <v>11315</v>
      </c>
      <c r="M3348" s="22" t="str">
        <f t="shared" si="57"/>
        <v xml:space="preserve">TOYOTA : VARIOS - 1C,2C |  :  -  |  :  - </v>
      </c>
      <c r="N3348" s="12" t="s">
        <v>1008</v>
      </c>
      <c r="O3348" s="12"/>
      <c r="P3348" s="12"/>
      <c r="Q3348" s="12" t="s">
        <v>1021</v>
      </c>
      <c r="R3348" s="11"/>
      <c r="S3348" s="11"/>
      <c r="T3348" s="11" t="s">
        <v>3186</v>
      </c>
      <c r="U3348" s="11"/>
      <c r="V3348" s="11"/>
      <c r="W3348" s="27" t="s">
        <v>9067</v>
      </c>
      <c r="X3348" s="27"/>
      <c r="Y3348" s="27" t="s">
        <v>10296</v>
      </c>
      <c r="Z3348" s="27"/>
      <c r="AA3348" s="27"/>
    </row>
    <row r="3349" spans="1:27" ht="37.5" x14ac:dyDescent="0.3">
      <c r="A3349" s="11" t="s">
        <v>7109</v>
      </c>
      <c r="B3349" s="27"/>
      <c r="M3349" s="22" t="str">
        <f t="shared" si="57"/>
        <v xml:space="preserve">TOYOTA : HILUX,HIACE,CARINA - VARIOS |  :  -  |  :  - </v>
      </c>
      <c r="N3349" s="12" t="s">
        <v>1008</v>
      </c>
      <c r="O3349" s="12"/>
      <c r="P3349" s="12"/>
      <c r="Q3349" s="12" t="s">
        <v>11271</v>
      </c>
      <c r="R3349" s="11"/>
      <c r="S3349" s="11"/>
      <c r="T3349" s="11" t="s">
        <v>1021</v>
      </c>
      <c r="U3349" s="11"/>
      <c r="V3349" s="11"/>
      <c r="W3349" s="27" t="s">
        <v>9070</v>
      </c>
      <c r="X3349" s="27"/>
      <c r="Y3349" s="27" t="s">
        <v>10297</v>
      </c>
      <c r="Z3349" s="27" t="s">
        <v>10297</v>
      </c>
      <c r="AA3349" s="27" t="s">
        <v>7580</v>
      </c>
    </row>
    <row r="3350" spans="1:27" x14ac:dyDescent="0.3">
      <c r="A3350" s="11" t="s">
        <v>7110</v>
      </c>
      <c r="B3350" s="27" t="s">
        <v>11334</v>
      </c>
      <c r="M3350" s="22" t="str">
        <f t="shared" si="57"/>
        <v xml:space="preserve">NISSAN : VARIOS - J30/VG30 |  :  -  |  :  - </v>
      </c>
      <c r="N3350" s="12" t="s">
        <v>1003</v>
      </c>
      <c r="O3350" s="12"/>
      <c r="P3350" s="12"/>
      <c r="Q3350" s="12" t="s">
        <v>1021</v>
      </c>
      <c r="R3350" s="11"/>
      <c r="S3350" s="11"/>
      <c r="T3350" s="11" t="s">
        <v>11272</v>
      </c>
      <c r="U3350" s="11"/>
      <c r="V3350" s="11"/>
      <c r="W3350" s="27" t="s">
        <v>9071</v>
      </c>
      <c r="X3350" s="27"/>
      <c r="Y3350" s="27" t="s">
        <v>10298</v>
      </c>
      <c r="Z3350" s="27" t="s">
        <v>10298</v>
      </c>
      <c r="AA3350" s="27" t="s">
        <v>7384</v>
      </c>
    </row>
    <row r="3351" spans="1:27" x14ac:dyDescent="0.3">
      <c r="A3351" s="11" t="s">
        <v>7111</v>
      </c>
      <c r="B3351" s="27" t="s">
        <v>11307</v>
      </c>
      <c r="M3351" s="22" t="str">
        <f t="shared" si="57"/>
        <v xml:space="preserve">CHINO : VARIOS - VARIOS |  :  -  |  :  - </v>
      </c>
      <c r="N3351" s="12" t="s">
        <v>10822</v>
      </c>
      <c r="O3351" s="12"/>
      <c r="P3351" s="12"/>
      <c r="Q3351" s="12" t="s">
        <v>1021</v>
      </c>
      <c r="R3351" s="11"/>
      <c r="S3351" s="11"/>
      <c r="T3351" s="11" t="s">
        <v>1021</v>
      </c>
      <c r="U3351" s="11"/>
      <c r="V3351" s="11"/>
      <c r="W3351" s="27" t="s">
        <v>9072</v>
      </c>
      <c r="X3351" s="27"/>
      <c r="Y3351" s="27">
        <v>1918</v>
      </c>
      <c r="Z3351" s="27">
        <v>1918</v>
      </c>
      <c r="AA3351" s="27" t="s">
        <v>7203</v>
      </c>
    </row>
    <row r="3352" spans="1:27" ht="37.5" x14ac:dyDescent="0.3">
      <c r="A3352" s="11" t="s">
        <v>7112</v>
      </c>
      <c r="B3352" s="27"/>
      <c r="M3352" s="22" t="str">
        <f t="shared" si="57"/>
        <v xml:space="preserve">TOYOTA : COASTER MOD. - VARIOS |  :  -  |  :  - </v>
      </c>
      <c r="N3352" s="12" t="s">
        <v>1008</v>
      </c>
      <c r="O3352" s="12"/>
      <c r="P3352" s="12"/>
      <c r="Q3352" s="12" t="s">
        <v>11273</v>
      </c>
      <c r="R3352" s="11"/>
      <c r="S3352" s="11"/>
      <c r="T3352" s="11" t="s">
        <v>1021</v>
      </c>
      <c r="U3352" s="11"/>
      <c r="V3352" s="11"/>
      <c r="W3352" s="27" t="s">
        <v>9073</v>
      </c>
      <c r="X3352" s="27"/>
      <c r="Y3352" s="27" t="s">
        <v>10299</v>
      </c>
      <c r="Z3352" s="27" t="s">
        <v>10299</v>
      </c>
      <c r="AA3352" s="27" t="s">
        <v>7578</v>
      </c>
    </row>
    <row r="3353" spans="1:27" x14ac:dyDescent="0.3">
      <c r="A3353" s="11" t="s">
        <v>7113</v>
      </c>
      <c r="B3353" s="27" t="s">
        <v>11300</v>
      </c>
      <c r="M3353" s="22" t="str">
        <f t="shared" si="57"/>
        <v xml:space="preserve">VARIOS : VARIOS - VARIOS |  :  -  |  :  - </v>
      </c>
      <c r="N3353" s="12" t="s">
        <v>1021</v>
      </c>
      <c r="O3353" s="12"/>
      <c r="P3353" s="12"/>
      <c r="Q3353" s="12" t="s">
        <v>1021</v>
      </c>
      <c r="R3353" s="11"/>
      <c r="S3353" s="11"/>
      <c r="T3353" s="11" t="s">
        <v>1021</v>
      </c>
      <c r="U3353" s="11"/>
      <c r="V3353" s="11"/>
      <c r="W3353" s="27" t="s">
        <v>9074</v>
      </c>
      <c r="X3353" s="27"/>
      <c r="Y3353" s="27" t="s">
        <v>10300</v>
      </c>
      <c r="Z3353" s="27" t="s">
        <v>10300</v>
      </c>
      <c r="AA3353" s="27" t="s">
        <v>7374</v>
      </c>
    </row>
    <row r="3354" spans="1:27" x14ac:dyDescent="0.3">
      <c r="A3354" s="11" t="s">
        <v>7114</v>
      </c>
      <c r="B3354" s="27"/>
      <c r="M3354" s="22" t="str">
        <f t="shared" si="57"/>
        <v xml:space="preserve">HYUNDAI : STAREX - D4CB |  :  -  |  :  - </v>
      </c>
      <c r="N3354" s="12" t="s">
        <v>1002</v>
      </c>
      <c r="O3354" s="12"/>
      <c r="P3354" s="12"/>
      <c r="Q3354" s="12" t="s">
        <v>1751</v>
      </c>
      <c r="R3354" s="11"/>
      <c r="S3354" s="11"/>
      <c r="T3354" s="11" t="s">
        <v>2123</v>
      </c>
      <c r="U3354" s="11"/>
      <c r="V3354" s="11"/>
      <c r="W3354" s="27" t="s">
        <v>9075</v>
      </c>
      <c r="X3354" s="27"/>
      <c r="Y3354" s="27" t="s">
        <v>10301</v>
      </c>
      <c r="Z3354" s="27" t="s">
        <v>10301</v>
      </c>
      <c r="AA3354" s="27" t="s">
        <v>7581</v>
      </c>
    </row>
    <row r="3355" spans="1:27" x14ac:dyDescent="0.3">
      <c r="A3355" s="11" t="s">
        <v>7115</v>
      </c>
      <c r="B3355" s="27" t="s">
        <v>11307</v>
      </c>
      <c r="M3355" s="22" t="str">
        <f t="shared" si="57"/>
        <v xml:space="preserve">VARIOS : INDUSTRIAL - VARIOS |  :  -  |  :  - </v>
      </c>
      <c r="N3355" s="12" t="s">
        <v>1021</v>
      </c>
      <c r="O3355" s="12"/>
      <c r="P3355" s="12"/>
      <c r="Q3355" s="12" t="s">
        <v>7210</v>
      </c>
      <c r="R3355" s="11"/>
      <c r="S3355" s="11"/>
      <c r="T3355" s="11" t="s">
        <v>1021</v>
      </c>
      <c r="U3355" s="11"/>
      <c r="V3355" s="11"/>
      <c r="W3355" s="27" t="s">
        <v>8699</v>
      </c>
      <c r="X3355" s="27"/>
      <c r="Y3355" s="27" t="s">
        <v>10302</v>
      </c>
      <c r="Z3355" s="27" t="s">
        <v>10302</v>
      </c>
      <c r="AA3355" s="27" t="s">
        <v>7210</v>
      </c>
    </row>
    <row r="3356" spans="1:27" x14ac:dyDescent="0.3">
      <c r="A3356" s="11" t="s">
        <v>7116</v>
      </c>
      <c r="B3356" s="27"/>
      <c r="M3356" s="22" t="str">
        <f t="shared" si="57"/>
        <v xml:space="preserve">YUEJIN : VARIOS - VARIOS |  :  -  |  :  - </v>
      </c>
      <c r="N3356" s="12" t="s">
        <v>1018</v>
      </c>
      <c r="O3356" s="12"/>
      <c r="P3356" s="12"/>
      <c r="Q3356" s="12" t="s">
        <v>1021</v>
      </c>
      <c r="R3356" s="11"/>
      <c r="S3356" s="11"/>
      <c r="T3356" s="11" t="s">
        <v>1021</v>
      </c>
      <c r="U3356" s="11"/>
      <c r="V3356" s="11"/>
      <c r="W3356" s="27" t="s">
        <v>9076</v>
      </c>
      <c r="X3356" s="27"/>
      <c r="Y3356" s="27" t="s">
        <v>10303</v>
      </c>
      <c r="Z3356" s="27" t="s">
        <v>10303</v>
      </c>
      <c r="AA3356" s="27"/>
    </row>
    <row r="3357" spans="1:27" x14ac:dyDescent="0.3">
      <c r="A3357" s="11" t="s">
        <v>7117</v>
      </c>
      <c r="B3357" s="27"/>
      <c r="M3357" s="22" t="str">
        <f t="shared" ref="M3357:M3419" si="58">CONCATENATE(N3357," : ",Q3357," - ",T3357," | ",O3357," : ",R3357," - ",U3357," | ",P3357," : ",S3357," - ",V3357)</f>
        <v xml:space="preserve">TOYOTA : VARIOS - VARIOS |  :  -  |  :  - </v>
      </c>
      <c r="N3357" s="12" t="s">
        <v>1008</v>
      </c>
      <c r="O3357" s="12"/>
      <c r="P3357" s="12"/>
      <c r="Q3357" s="12" t="s">
        <v>1021</v>
      </c>
      <c r="R3357" s="11"/>
      <c r="S3357" s="11"/>
      <c r="T3357" s="11" t="s">
        <v>1021</v>
      </c>
      <c r="U3357" s="11"/>
      <c r="V3357" s="11"/>
      <c r="W3357" s="27" t="s">
        <v>8221</v>
      </c>
      <c r="X3357" s="27"/>
      <c r="Y3357" s="27" t="s">
        <v>10304</v>
      </c>
      <c r="Z3357" s="27"/>
      <c r="AA3357" s="27" t="s">
        <v>7368</v>
      </c>
    </row>
    <row r="3358" spans="1:27" x14ac:dyDescent="0.3">
      <c r="A3358" s="11" t="s">
        <v>7118</v>
      </c>
      <c r="B3358" s="27" t="s">
        <v>11305</v>
      </c>
      <c r="M3358" s="22" t="str">
        <f t="shared" si="58"/>
        <v xml:space="preserve">HONDA : CIVIC - D15B, D13B |  :  -  |  :  - </v>
      </c>
      <c r="N3358" s="12" t="s">
        <v>1017</v>
      </c>
      <c r="O3358" s="12"/>
      <c r="P3358" s="12"/>
      <c r="Q3358" s="12" t="s">
        <v>1944</v>
      </c>
      <c r="R3358" s="11"/>
      <c r="S3358" s="11"/>
      <c r="T3358" s="11" t="s">
        <v>11274</v>
      </c>
      <c r="U3358" s="11"/>
      <c r="V3358" s="11"/>
      <c r="W3358" s="27" t="s">
        <v>9077</v>
      </c>
      <c r="X3358" s="27"/>
      <c r="Y3358" s="27" t="s">
        <v>10305</v>
      </c>
      <c r="Z3358" s="27" t="s">
        <v>10305</v>
      </c>
      <c r="AA3358" s="27"/>
    </row>
    <row r="3359" spans="1:27" x14ac:dyDescent="0.3">
      <c r="A3359" s="11" t="s">
        <v>7119</v>
      </c>
      <c r="B3359" s="27" t="s">
        <v>11305</v>
      </c>
      <c r="M3359" s="22" t="str">
        <f t="shared" si="58"/>
        <v xml:space="preserve">MITSUBISHI : LANCER, SPACE, GALANT - 4G92, 4G93 |  :  -  |  :  - </v>
      </c>
      <c r="N3359" s="12" t="s">
        <v>1004</v>
      </c>
      <c r="O3359" s="12"/>
      <c r="P3359" s="12"/>
      <c r="Q3359" s="12" t="s">
        <v>11275</v>
      </c>
      <c r="R3359" s="11"/>
      <c r="S3359" s="11"/>
      <c r="T3359" s="11" t="s">
        <v>2083</v>
      </c>
      <c r="U3359" s="11"/>
      <c r="V3359" s="11"/>
      <c r="W3359" s="27" t="s">
        <v>7698</v>
      </c>
      <c r="X3359" s="27"/>
      <c r="Y3359" s="27" t="s">
        <v>10306</v>
      </c>
      <c r="Z3359" s="27" t="s">
        <v>10306</v>
      </c>
      <c r="AA3359" s="27"/>
    </row>
    <row r="3360" spans="1:27" x14ac:dyDescent="0.3">
      <c r="A3360" s="11" t="s">
        <v>7120</v>
      </c>
      <c r="B3360" s="27" t="s">
        <v>11305</v>
      </c>
      <c r="M3360" s="22" t="str">
        <f t="shared" si="58"/>
        <v xml:space="preserve">NISSAN : SUNNY, SENTRA - GA15, GA16 |  :  -  |  :  - </v>
      </c>
      <c r="N3360" s="12" t="s">
        <v>1003</v>
      </c>
      <c r="O3360" s="12"/>
      <c r="P3360" s="12"/>
      <c r="Q3360" s="12" t="s">
        <v>3978</v>
      </c>
      <c r="R3360" s="11"/>
      <c r="S3360" s="11"/>
      <c r="T3360" s="11" t="s">
        <v>1979</v>
      </c>
      <c r="U3360" s="11"/>
      <c r="V3360" s="11"/>
      <c r="W3360" s="27" t="s">
        <v>9078</v>
      </c>
      <c r="X3360" s="27"/>
      <c r="Y3360" s="27" t="s">
        <v>10307</v>
      </c>
      <c r="Z3360" s="27" t="s">
        <v>10307</v>
      </c>
      <c r="AA3360" s="27"/>
    </row>
    <row r="3361" spans="1:27" x14ac:dyDescent="0.3">
      <c r="A3361" s="11" t="s">
        <v>7121</v>
      </c>
      <c r="B3361" s="27"/>
      <c r="M3361" s="22" t="str">
        <f t="shared" si="58"/>
        <v xml:space="preserve">TOYOTA : COROLLA - 3ZZ,2TR, 2AZ,1AZ,1NR, 2NR |  :  -  |  :  - </v>
      </c>
      <c r="N3361" s="12" t="s">
        <v>1008</v>
      </c>
      <c r="O3361" s="12"/>
      <c r="P3361" s="12"/>
      <c r="Q3361" s="12" t="s">
        <v>1682</v>
      </c>
      <c r="R3361" s="11"/>
      <c r="S3361" s="11"/>
      <c r="T3361" s="11" t="s">
        <v>11276</v>
      </c>
      <c r="U3361" s="11"/>
      <c r="V3361" s="11"/>
      <c r="W3361" s="27" t="s">
        <v>9079</v>
      </c>
      <c r="X3361" s="27"/>
      <c r="Y3361" s="27" t="s">
        <v>10308</v>
      </c>
      <c r="Z3361" s="27" t="s">
        <v>10308</v>
      </c>
      <c r="AA3361" s="27"/>
    </row>
    <row r="3362" spans="1:27" x14ac:dyDescent="0.3">
      <c r="A3362" s="11" t="s">
        <v>7122</v>
      </c>
      <c r="B3362" s="27"/>
      <c r="M3362" s="22" t="str">
        <f t="shared" si="58"/>
        <v xml:space="preserve">VARIOS : VARIOS - VARIOS |  :  -  |  :  - </v>
      </c>
      <c r="N3362" s="12" t="s">
        <v>1021</v>
      </c>
      <c r="O3362" s="12"/>
      <c r="P3362" s="12"/>
      <c r="Q3362" s="12" t="s">
        <v>1021</v>
      </c>
      <c r="R3362" s="11"/>
      <c r="S3362" s="11"/>
      <c r="T3362" s="11" t="s">
        <v>1021</v>
      </c>
      <c r="U3362" s="11"/>
      <c r="V3362" s="11"/>
      <c r="W3362" s="27" t="s">
        <v>9080</v>
      </c>
      <c r="X3362" s="27"/>
      <c r="Y3362" s="27"/>
      <c r="Z3362" s="27"/>
      <c r="AA3362" s="27" t="s">
        <v>7582</v>
      </c>
    </row>
    <row r="3363" spans="1:27" ht="37.5" x14ac:dyDescent="0.3">
      <c r="A3363" s="11" t="s">
        <v>7123</v>
      </c>
      <c r="B3363" s="27" t="s">
        <v>11315</v>
      </c>
      <c r="M3363" s="22" t="str">
        <f t="shared" si="58"/>
        <v xml:space="preserve">CHINO : COMPRESOR - VARIOS |  :  -  |  :  - </v>
      </c>
      <c r="N3363" s="12" t="s">
        <v>10822</v>
      </c>
      <c r="O3363" s="12"/>
      <c r="P3363" s="12"/>
      <c r="Q3363" s="12" t="s">
        <v>11277</v>
      </c>
      <c r="R3363" s="11"/>
      <c r="S3363" s="11"/>
      <c r="T3363" s="11" t="s">
        <v>1021</v>
      </c>
      <c r="U3363" s="11"/>
      <c r="V3363" s="11"/>
      <c r="W3363" s="27" t="s">
        <v>9081</v>
      </c>
      <c r="X3363" s="27"/>
      <c r="Y3363" s="27" t="s">
        <v>10309</v>
      </c>
      <c r="Z3363" s="27"/>
      <c r="AA3363" s="27" t="s">
        <v>7168</v>
      </c>
    </row>
    <row r="3364" spans="1:27" x14ac:dyDescent="0.3">
      <c r="A3364" s="11" t="s">
        <v>7124</v>
      </c>
      <c r="B3364" s="27" t="s">
        <v>11307</v>
      </c>
      <c r="M3364" s="22" t="str">
        <f t="shared" si="58"/>
        <v xml:space="preserve">NISSAN : MARCH - K10 |  :  -  |  :  - </v>
      </c>
      <c r="N3364" s="12" t="s">
        <v>1003</v>
      </c>
      <c r="O3364" s="12"/>
      <c r="P3364" s="12"/>
      <c r="Q3364" s="12" t="s">
        <v>1760</v>
      </c>
      <c r="R3364" s="11"/>
      <c r="S3364" s="11"/>
      <c r="T3364" s="11" t="s">
        <v>11278</v>
      </c>
      <c r="U3364" s="11"/>
      <c r="V3364" s="11"/>
      <c r="W3364" s="27" t="s">
        <v>7647</v>
      </c>
      <c r="X3364" s="27"/>
      <c r="Y3364" s="27" t="s">
        <v>10310</v>
      </c>
      <c r="Z3364" s="27"/>
      <c r="AA3364" s="27" t="s">
        <v>7512</v>
      </c>
    </row>
    <row r="3365" spans="1:27" x14ac:dyDescent="0.3">
      <c r="A3365" s="11" t="s">
        <v>7125</v>
      </c>
      <c r="B3365" s="27" t="s">
        <v>11300</v>
      </c>
      <c r="M3365" s="22" t="str">
        <f t="shared" si="58"/>
        <v xml:space="preserve">NISSAN : HOMY VANETTE - LD20 |  :  -  |  :  - </v>
      </c>
      <c r="N3365" s="12" t="s">
        <v>1003</v>
      </c>
      <c r="O3365" s="12"/>
      <c r="P3365" s="12"/>
      <c r="Q3365" s="12" t="s">
        <v>11279</v>
      </c>
      <c r="R3365" s="11"/>
      <c r="S3365" s="11"/>
      <c r="T3365" s="11" t="s">
        <v>2130</v>
      </c>
      <c r="U3365" s="11"/>
      <c r="V3365" s="11"/>
      <c r="W3365" s="27" t="s">
        <v>8093</v>
      </c>
      <c r="X3365" s="27"/>
      <c r="Y3365" s="27" t="s">
        <v>10311</v>
      </c>
      <c r="Z3365" s="27"/>
      <c r="AA3365" s="27" t="s">
        <v>7199</v>
      </c>
    </row>
    <row r="3366" spans="1:27" x14ac:dyDescent="0.3">
      <c r="A3366" s="11" t="s">
        <v>7126</v>
      </c>
      <c r="B3366" s="27" t="s">
        <v>11334</v>
      </c>
      <c r="M3366" s="22" t="str">
        <f t="shared" si="58"/>
        <v xml:space="preserve">TOYOTA : CALDINA - VARIOS |  :  -  |  :  - </v>
      </c>
      <c r="N3366" s="12" t="s">
        <v>1008</v>
      </c>
      <c r="O3366" s="12"/>
      <c r="P3366" s="12"/>
      <c r="Q3366" s="12" t="s">
        <v>10465</v>
      </c>
      <c r="R3366" s="11"/>
      <c r="S3366" s="11"/>
      <c r="T3366" s="11" t="s">
        <v>1021</v>
      </c>
      <c r="U3366" s="11"/>
      <c r="V3366" s="11"/>
      <c r="W3366" s="27" t="s">
        <v>8783</v>
      </c>
      <c r="X3366" s="27"/>
      <c r="Y3366" s="27">
        <v>772136</v>
      </c>
      <c r="Z3366" s="27"/>
      <c r="AA3366" s="27" t="s">
        <v>7190</v>
      </c>
    </row>
    <row r="3367" spans="1:27" x14ac:dyDescent="0.3">
      <c r="A3367" s="11" t="s">
        <v>7127</v>
      </c>
      <c r="B3367" s="27" t="s">
        <v>11299</v>
      </c>
      <c r="M3367" s="22" t="str">
        <f t="shared" si="58"/>
        <v xml:space="preserve">SUZUKI : VARIOS - VARIOS |  :  -  |  :  - </v>
      </c>
      <c r="N3367" s="12" t="s">
        <v>1010</v>
      </c>
      <c r="O3367" s="12"/>
      <c r="P3367" s="12"/>
      <c r="Q3367" s="12" t="s">
        <v>1021</v>
      </c>
      <c r="R3367" s="11"/>
      <c r="S3367" s="11"/>
      <c r="T3367" s="11" t="s">
        <v>1021</v>
      </c>
      <c r="U3367" s="11"/>
      <c r="V3367" s="11"/>
      <c r="W3367" s="27" t="s">
        <v>9082</v>
      </c>
      <c r="X3367" s="27"/>
      <c r="Y3367" s="27" t="s">
        <v>10312</v>
      </c>
      <c r="Z3367" s="27"/>
      <c r="AA3367" s="27" t="s">
        <v>7583</v>
      </c>
    </row>
    <row r="3368" spans="1:27" x14ac:dyDescent="0.3">
      <c r="A3368" s="11" t="s">
        <v>7128</v>
      </c>
      <c r="B3368" s="27" t="s">
        <v>11334</v>
      </c>
      <c r="M3368" s="22" t="str">
        <f t="shared" si="58"/>
        <v xml:space="preserve">NISSAN : VARIOS - VARIOS |  :  -  |  :  - </v>
      </c>
      <c r="N3368" s="12" t="s">
        <v>1003</v>
      </c>
      <c r="O3368" s="12"/>
      <c r="P3368" s="12"/>
      <c r="Q3368" s="12" t="s">
        <v>1021</v>
      </c>
      <c r="R3368" s="11"/>
      <c r="S3368" s="11"/>
      <c r="T3368" s="11" t="s">
        <v>1021</v>
      </c>
      <c r="U3368" s="11"/>
      <c r="V3368" s="11"/>
      <c r="W3368" s="27" t="s">
        <v>9083</v>
      </c>
      <c r="X3368" s="27"/>
      <c r="Y3368" s="27" t="s">
        <v>10313</v>
      </c>
      <c r="Z3368" s="27"/>
      <c r="AA3368" s="27" t="s">
        <v>7190</v>
      </c>
    </row>
    <row r="3369" spans="1:27" x14ac:dyDescent="0.3">
      <c r="A3369" s="11" t="s">
        <v>7129</v>
      </c>
      <c r="B3369" s="27" t="s">
        <v>11367</v>
      </c>
      <c r="M3369" s="22" t="str">
        <f t="shared" si="58"/>
        <v xml:space="preserve">VARIOS : VARIOS - VARIOS |  :  -  |  :  - </v>
      </c>
      <c r="N3369" s="12" t="s">
        <v>1021</v>
      </c>
      <c r="O3369" s="12"/>
      <c r="P3369" s="12"/>
      <c r="Q3369" s="12" t="s">
        <v>1021</v>
      </c>
      <c r="R3369" s="11"/>
      <c r="S3369" s="11"/>
      <c r="T3369" s="11" t="s">
        <v>1021</v>
      </c>
      <c r="U3369" s="11"/>
      <c r="V3369" s="11"/>
      <c r="W3369" s="27" t="s">
        <v>9084</v>
      </c>
      <c r="X3369" s="27"/>
      <c r="Y3369" s="27"/>
      <c r="Z3369" s="27"/>
      <c r="AA3369" s="27" t="s">
        <v>7166</v>
      </c>
    </row>
    <row r="3370" spans="1:27" ht="37.5" x14ac:dyDescent="0.3">
      <c r="A3370" s="11" t="s">
        <v>7130</v>
      </c>
      <c r="B3370" s="27" t="s">
        <v>11299</v>
      </c>
      <c r="M3370" s="22" t="str">
        <f t="shared" si="58"/>
        <v xml:space="preserve">TOYOTA : VARIOS - VARIOS |  :  -  |  :  - </v>
      </c>
      <c r="N3370" s="12" t="s">
        <v>1008</v>
      </c>
      <c r="O3370" s="12"/>
      <c r="P3370" s="12"/>
      <c r="Q3370" s="12" t="s">
        <v>1021</v>
      </c>
      <c r="R3370" s="11"/>
      <c r="S3370" s="11"/>
      <c r="T3370" s="11" t="s">
        <v>1021</v>
      </c>
      <c r="U3370" s="11"/>
      <c r="V3370" s="11"/>
      <c r="W3370" s="27" t="s">
        <v>9085</v>
      </c>
      <c r="X3370" s="27"/>
      <c r="Y3370" s="27" t="s">
        <v>10314</v>
      </c>
      <c r="Z3370" s="27"/>
      <c r="AA3370" s="27" t="s">
        <v>7380</v>
      </c>
    </row>
    <row r="3371" spans="1:27" x14ac:dyDescent="0.3">
      <c r="A3371" s="11" t="s">
        <v>7131</v>
      </c>
      <c r="B3371" s="27"/>
      <c r="M3371" s="22" t="str">
        <f t="shared" si="58"/>
        <v>CHEVROLET : CAPTIVA - A16 | DAEWOO : NUBIRA - VARIOS | CHEVROLET : AVEO - F14</v>
      </c>
      <c r="N3371" s="12" t="s">
        <v>1005</v>
      </c>
      <c r="O3371" s="12" t="s">
        <v>1006</v>
      </c>
      <c r="P3371" s="12" t="s">
        <v>1005</v>
      </c>
      <c r="Q3371" s="12" t="s">
        <v>10736</v>
      </c>
      <c r="R3371" s="11" t="s">
        <v>1728</v>
      </c>
      <c r="S3371" s="11" t="s">
        <v>1649</v>
      </c>
      <c r="T3371" s="11" t="s">
        <v>11280</v>
      </c>
      <c r="U3371" s="11" t="s">
        <v>1021</v>
      </c>
      <c r="V3371" s="11" t="s">
        <v>10763</v>
      </c>
      <c r="W3371" s="27" t="s">
        <v>7293</v>
      </c>
      <c r="X3371" s="27"/>
      <c r="Y3371" s="27" t="s">
        <v>10315</v>
      </c>
      <c r="Z3371" s="27" t="s">
        <v>10315</v>
      </c>
      <c r="AA3371" s="27"/>
    </row>
    <row r="3372" spans="1:27" x14ac:dyDescent="0.3">
      <c r="A3372" s="11" t="s">
        <v>7132</v>
      </c>
      <c r="B3372" s="27"/>
      <c r="M3372" s="22" t="str">
        <f t="shared" si="58"/>
        <v xml:space="preserve">MITSUBISHI : MIRAGE, LANCER - 4G61,4G61T |  :  -  |  :  - </v>
      </c>
      <c r="N3372" s="12" t="s">
        <v>1004</v>
      </c>
      <c r="O3372" s="12"/>
      <c r="P3372" s="12"/>
      <c r="Q3372" s="12" t="s">
        <v>11281</v>
      </c>
      <c r="R3372" s="11"/>
      <c r="S3372" s="11"/>
      <c r="T3372" s="11" t="s">
        <v>11282</v>
      </c>
      <c r="U3372" s="11"/>
      <c r="V3372" s="11"/>
      <c r="W3372" s="27" t="s">
        <v>9086</v>
      </c>
      <c r="X3372" s="27"/>
      <c r="Y3372" s="27" t="s">
        <v>10316</v>
      </c>
      <c r="Z3372" s="27"/>
      <c r="AA3372" s="27"/>
    </row>
    <row r="3373" spans="1:27" x14ac:dyDescent="0.3">
      <c r="A3373" s="11" t="s">
        <v>7133</v>
      </c>
      <c r="B3373" s="27"/>
      <c r="M3373" s="22" t="str">
        <f t="shared" si="58"/>
        <v xml:space="preserve">MITSUBISHI : PAJERO, GALAT, LANCER - 4G93K |  :  -  |  :  - </v>
      </c>
      <c r="N3373" s="12" t="s">
        <v>1004</v>
      </c>
      <c r="O3373" s="12"/>
      <c r="P3373" s="12"/>
      <c r="Q3373" s="12" t="s">
        <v>11283</v>
      </c>
      <c r="R3373" s="11"/>
      <c r="S3373" s="11"/>
      <c r="T3373" s="11" t="s">
        <v>11284</v>
      </c>
      <c r="U3373" s="11"/>
      <c r="V3373" s="11"/>
      <c r="W3373" s="27" t="s">
        <v>9087</v>
      </c>
      <c r="X3373" s="27"/>
      <c r="Y3373" s="27" t="s">
        <v>10317</v>
      </c>
      <c r="Z3373" s="27"/>
      <c r="AA3373" s="27"/>
    </row>
    <row r="3374" spans="1:27" x14ac:dyDescent="0.3">
      <c r="A3374" s="11" t="s">
        <v>7134</v>
      </c>
      <c r="B3374" s="27"/>
      <c r="M3374" s="22" t="str">
        <f t="shared" si="58"/>
        <v xml:space="preserve">MITSUBISHI : LANCER - 4G15, 6G74 |  :  -  |  :  - </v>
      </c>
      <c r="N3374" s="12" t="s">
        <v>1004</v>
      </c>
      <c r="O3374" s="12"/>
      <c r="P3374" s="12"/>
      <c r="Q3374" s="12" t="s">
        <v>1639</v>
      </c>
      <c r="R3374" s="11"/>
      <c r="S3374" s="11"/>
      <c r="T3374" s="11" t="s">
        <v>11285</v>
      </c>
      <c r="U3374" s="11"/>
      <c r="V3374" s="11"/>
      <c r="W3374" s="27"/>
      <c r="X3374" s="27"/>
      <c r="Y3374" s="27" t="s">
        <v>10318</v>
      </c>
      <c r="Z3374" s="27" t="s">
        <v>10461</v>
      </c>
      <c r="AA3374" s="27"/>
    </row>
    <row r="3375" spans="1:27" x14ac:dyDescent="0.3">
      <c r="A3375" s="11" t="s">
        <v>7135</v>
      </c>
      <c r="B3375" s="27"/>
      <c r="M3375" s="22" t="str">
        <f t="shared" si="58"/>
        <v xml:space="preserve">CHERY : Q22,SQR472Q - VARIOS | GREAT WALL : VOLEEX - C30 |  :  - </v>
      </c>
      <c r="N3375" s="12" t="s">
        <v>1012</v>
      </c>
      <c r="O3375" s="12" t="s">
        <v>1014</v>
      </c>
      <c r="P3375" s="12"/>
      <c r="Q3375" s="12" t="s">
        <v>11286</v>
      </c>
      <c r="R3375" s="11" t="s">
        <v>4777</v>
      </c>
      <c r="S3375" s="11"/>
      <c r="T3375" s="11" t="s">
        <v>1021</v>
      </c>
      <c r="U3375" s="11" t="s">
        <v>2171</v>
      </c>
      <c r="V3375" s="11"/>
      <c r="W3375" s="27" t="s">
        <v>8956</v>
      </c>
      <c r="X3375" s="27"/>
      <c r="Y3375" s="27">
        <v>55.116999999999997</v>
      </c>
      <c r="Z3375" s="27" t="s">
        <v>10462</v>
      </c>
      <c r="AA3375" s="27" t="s">
        <v>7293</v>
      </c>
    </row>
    <row r="3376" spans="1:27" x14ac:dyDescent="0.3">
      <c r="A3376" s="11" t="s">
        <v>7136</v>
      </c>
      <c r="B3376" s="27" t="s">
        <v>11362</v>
      </c>
      <c r="M3376" s="22" t="str">
        <f t="shared" si="58"/>
        <v xml:space="preserve">HINO : VARIOS - W04, N04C |  :  -  |  :  - </v>
      </c>
      <c r="N3376" s="12" t="s">
        <v>4039</v>
      </c>
      <c r="O3376" s="12"/>
      <c r="P3376" s="12"/>
      <c r="Q3376" s="12" t="s">
        <v>1021</v>
      </c>
      <c r="R3376" s="11"/>
      <c r="S3376" s="11"/>
      <c r="T3376" s="11" t="s">
        <v>11287</v>
      </c>
      <c r="U3376" s="11"/>
      <c r="V3376" s="11"/>
      <c r="W3376" s="27" t="s">
        <v>8061</v>
      </c>
      <c r="X3376" s="27" t="s">
        <v>9239</v>
      </c>
      <c r="Y3376" s="27" t="s">
        <v>10319</v>
      </c>
      <c r="Z3376" s="27"/>
      <c r="AA3376" s="27" t="s">
        <v>7283</v>
      </c>
    </row>
    <row r="3377" spans="1:27" x14ac:dyDescent="0.3">
      <c r="A3377" s="11" t="s">
        <v>7137</v>
      </c>
      <c r="B3377" s="27" t="s">
        <v>11315</v>
      </c>
      <c r="M3377" s="22" t="str">
        <f t="shared" si="58"/>
        <v xml:space="preserve">MITSUBISHI : VARIOS - VARIOS | HYUNDAI :  -  |  :  - </v>
      </c>
      <c r="N3377" s="12" t="s">
        <v>1004</v>
      </c>
      <c r="O3377" s="12" t="s">
        <v>1002</v>
      </c>
      <c r="P3377" s="12"/>
      <c r="Q3377" s="12" t="s">
        <v>1021</v>
      </c>
      <c r="R3377" s="11"/>
      <c r="S3377" s="11"/>
      <c r="T3377" s="11" t="s">
        <v>1021</v>
      </c>
      <c r="U3377" s="11"/>
      <c r="V3377" s="11"/>
      <c r="W3377" s="27" t="s">
        <v>8558</v>
      </c>
      <c r="X3377" s="27" t="s">
        <v>9240</v>
      </c>
      <c r="Y3377" s="27" t="s">
        <v>10320</v>
      </c>
      <c r="Z3377" s="27"/>
      <c r="AA3377" s="27" t="s">
        <v>7236</v>
      </c>
    </row>
    <row r="3378" spans="1:27" x14ac:dyDescent="0.3">
      <c r="A3378" s="11" t="s">
        <v>7138</v>
      </c>
      <c r="B3378" s="27" t="s">
        <v>11334</v>
      </c>
      <c r="M3378" s="22" t="str">
        <f t="shared" si="58"/>
        <v xml:space="preserve">MITSUBISHI : CANTER - VARIOS |  :  -  |  :  - </v>
      </c>
      <c r="N3378" s="12" t="s">
        <v>1004</v>
      </c>
      <c r="O3378" s="12"/>
      <c r="P3378" s="12"/>
      <c r="Q3378" s="12" t="s">
        <v>1633</v>
      </c>
      <c r="R3378" s="11"/>
      <c r="S3378" s="11"/>
      <c r="T3378" s="11" t="s">
        <v>1021</v>
      </c>
      <c r="U3378" s="11"/>
      <c r="V3378" s="11"/>
      <c r="W3378" s="27" t="s">
        <v>9088</v>
      </c>
      <c r="X3378" s="27"/>
      <c r="Y3378" s="27">
        <v>772637</v>
      </c>
      <c r="Z3378" s="27"/>
      <c r="AA3378" s="27" t="s">
        <v>7190</v>
      </c>
    </row>
    <row r="3379" spans="1:27" x14ac:dyDescent="0.3">
      <c r="A3379" s="11" t="s">
        <v>7139</v>
      </c>
      <c r="B3379" s="27"/>
      <c r="M3379" s="22" t="str">
        <f t="shared" si="58"/>
        <v xml:space="preserve">HYUNDAI : VARIOS - VARIOS |  :  -  |  :  - </v>
      </c>
      <c r="N3379" s="12" t="s">
        <v>1002</v>
      </c>
      <c r="O3379" s="12"/>
      <c r="P3379" s="12"/>
      <c r="Q3379" s="12" t="s">
        <v>1021</v>
      </c>
      <c r="R3379" s="11"/>
      <c r="S3379" s="11"/>
      <c r="T3379" s="11" t="s">
        <v>1021</v>
      </c>
      <c r="U3379" s="11"/>
      <c r="V3379" s="11"/>
      <c r="W3379" s="27" t="s">
        <v>8095</v>
      </c>
      <c r="X3379" s="27"/>
      <c r="Y3379" s="27" t="s">
        <v>10321</v>
      </c>
      <c r="Z3379" s="27"/>
      <c r="AA3379" s="27" t="s">
        <v>7257</v>
      </c>
    </row>
    <row r="3380" spans="1:27" ht="37.5" x14ac:dyDescent="0.3">
      <c r="A3380" s="11" t="s">
        <v>7140</v>
      </c>
      <c r="B3380" s="27" t="s">
        <v>11299</v>
      </c>
      <c r="M3380" s="22" t="str">
        <f t="shared" si="58"/>
        <v xml:space="preserve">TOYOTA : VARIOS - VARIOS |  :  -  |  :  - </v>
      </c>
      <c r="N3380" s="12" t="s">
        <v>1008</v>
      </c>
      <c r="O3380" s="12"/>
      <c r="P3380" s="12"/>
      <c r="Q3380" s="12" t="s">
        <v>1021</v>
      </c>
      <c r="R3380" s="11"/>
      <c r="S3380" s="11"/>
      <c r="T3380" s="11" t="s">
        <v>1021</v>
      </c>
      <c r="U3380" s="11"/>
      <c r="V3380" s="11"/>
      <c r="W3380" s="27" t="s">
        <v>9089</v>
      </c>
      <c r="X3380" s="27"/>
      <c r="Y3380" s="27" t="s">
        <v>10322</v>
      </c>
      <c r="Z3380" s="27" t="s">
        <v>10322</v>
      </c>
      <c r="AA3380" s="27" t="s">
        <v>7584</v>
      </c>
    </row>
    <row r="3381" spans="1:27" x14ac:dyDescent="0.3">
      <c r="A3381" s="11" t="s">
        <v>7141</v>
      </c>
      <c r="B3381" s="27" t="s">
        <v>11302</v>
      </c>
      <c r="M3381" s="22" t="str">
        <f t="shared" si="58"/>
        <v xml:space="preserve">VARIOS : VARIOS - VARIOS |  :  -  |  :  - </v>
      </c>
      <c r="N3381" s="12" t="s">
        <v>1021</v>
      </c>
      <c r="O3381" s="12"/>
      <c r="P3381" s="12"/>
      <c r="Q3381" s="12" t="s">
        <v>1021</v>
      </c>
      <c r="R3381" s="11"/>
      <c r="S3381" s="11"/>
      <c r="T3381" s="11" t="s">
        <v>1021</v>
      </c>
      <c r="U3381" s="11"/>
      <c r="V3381" s="11"/>
      <c r="W3381" s="27" t="s">
        <v>8514</v>
      </c>
      <c r="X3381" s="27"/>
      <c r="Y3381" s="27" t="s">
        <v>10323</v>
      </c>
      <c r="Z3381" s="27"/>
      <c r="AA3381" s="27" t="s">
        <v>7210</v>
      </c>
    </row>
    <row r="3382" spans="1:27" x14ac:dyDescent="0.3">
      <c r="A3382" s="11" t="s">
        <v>7142</v>
      </c>
      <c r="B3382" s="27" t="s">
        <v>11300</v>
      </c>
      <c r="M3382" s="22" t="str">
        <f t="shared" si="58"/>
        <v xml:space="preserve">NISSAN : ASIA - VARIOS | ASIA : VARIOS - VARIOS |  :  - </v>
      </c>
      <c r="N3382" s="12" t="s">
        <v>1003</v>
      </c>
      <c r="O3382" s="12" t="s">
        <v>2759</v>
      </c>
      <c r="P3382" s="12"/>
      <c r="Q3382" s="12" t="s">
        <v>2759</v>
      </c>
      <c r="R3382" s="11" t="s">
        <v>1021</v>
      </c>
      <c r="S3382" s="11"/>
      <c r="T3382" s="11" t="s">
        <v>1021</v>
      </c>
      <c r="U3382" s="11" t="s">
        <v>1021</v>
      </c>
      <c r="V3382" s="11"/>
      <c r="W3382" s="27" t="s">
        <v>9090</v>
      </c>
      <c r="X3382" s="27"/>
      <c r="Y3382" s="27" t="s">
        <v>10324</v>
      </c>
      <c r="Z3382" s="27" t="s">
        <v>10324</v>
      </c>
      <c r="AA3382" s="27" t="s">
        <v>7166</v>
      </c>
    </row>
    <row r="3383" spans="1:27" x14ac:dyDescent="0.3">
      <c r="A3383" s="11" t="s">
        <v>7143</v>
      </c>
      <c r="B3383" s="27" t="s">
        <v>11299</v>
      </c>
      <c r="M3383" s="22" t="str">
        <f t="shared" si="58"/>
        <v xml:space="preserve">RENAULT : DUSTER - VARIOS |  :  -  |  :  - </v>
      </c>
      <c r="N3383" s="12" t="s">
        <v>10829</v>
      </c>
      <c r="O3383" s="12"/>
      <c r="P3383" s="12"/>
      <c r="Q3383" s="12" t="s">
        <v>11288</v>
      </c>
      <c r="R3383" s="11"/>
      <c r="S3383" s="11"/>
      <c r="T3383" s="11" t="s">
        <v>1021</v>
      </c>
      <c r="U3383" s="11"/>
      <c r="V3383" s="11"/>
      <c r="W3383" s="27" t="s">
        <v>9091</v>
      </c>
      <c r="X3383" s="27"/>
      <c r="Y3383" s="27">
        <v>770565</v>
      </c>
      <c r="Z3383" s="27"/>
      <c r="AA3383" s="27" t="s">
        <v>7585</v>
      </c>
    </row>
    <row r="3384" spans="1:27" x14ac:dyDescent="0.3">
      <c r="A3384" s="11" t="s">
        <v>7144</v>
      </c>
      <c r="B3384" s="27" t="s">
        <v>11305</v>
      </c>
      <c r="M3384" s="22" t="str">
        <f t="shared" si="58"/>
        <v xml:space="preserve">TOYOTA : DYNA, COASTER - 15B, 15B-FT |  :  -  |  :  - </v>
      </c>
      <c r="N3384" s="12" t="s">
        <v>1008</v>
      </c>
      <c r="O3384" s="12"/>
      <c r="P3384" s="12"/>
      <c r="Q3384" s="12" t="s">
        <v>1835</v>
      </c>
      <c r="R3384" s="11"/>
      <c r="S3384" s="11"/>
      <c r="T3384" s="11" t="s">
        <v>11289</v>
      </c>
      <c r="U3384" s="11"/>
      <c r="V3384" s="11"/>
      <c r="W3384" s="27"/>
      <c r="X3384" s="27"/>
      <c r="Y3384" s="27" t="s">
        <v>10325</v>
      </c>
      <c r="Z3384" s="27"/>
      <c r="AA3384" s="27"/>
    </row>
    <row r="3385" spans="1:27" x14ac:dyDescent="0.3">
      <c r="A3385" s="11" t="s">
        <v>7145</v>
      </c>
      <c r="B3385" s="27" t="s">
        <v>11305</v>
      </c>
      <c r="M3385" s="22" t="str">
        <f t="shared" si="58"/>
        <v xml:space="preserve">TOYOTA : PRADO - 1KS, 2KD |  :  -  |  :  - </v>
      </c>
      <c r="N3385" s="12" t="s">
        <v>1008</v>
      </c>
      <c r="O3385" s="12"/>
      <c r="P3385" s="12"/>
      <c r="Q3385" s="12" t="s">
        <v>10565</v>
      </c>
      <c r="R3385" s="11"/>
      <c r="S3385" s="11"/>
      <c r="T3385" s="11" t="s">
        <v>11290</v>
      </c>
      <c r="U3385" s="11"/>
      <c r="V3385" s="11"/>
      <c r="W3385" s="27" t="s">
        <v>9092</v>
      </c>
      <c r="X3385" s="27"/>
      <c r="Y3385" s="27" t="s">
        <v>10326</v>
      </c>
      <c r="Z3385" s="27"/>
      <c r="AA3385" s="27" t="s">
        <v>7293</v>
      </c>
    </row>
    <row r="3386" spans="1:27" ht="37.5" x14ac:dyDescent="0.3">
      <c r="A3386" s="11" t="s">
        <v>7146</v>
      </c>
      <c r="B3386" s="27" t="s">
        <v>11302</v>
      </c>
      <c r="M3386" s="22" t="str">
        <f t="shared" si="58"/>
        <v xml:space="preserve">TOYOTA : COASTER - VARIOS |  :  -  |  :  - </v>
      </c>
      <c r="N3386" s="12" t="s">
        <v>1008</v>
      </c>
      <c r="O3386" s="12"/>
      <c r="P3386" s="12"/>
      <c r="Q3386" s="12" t="s">
        <v>1679</v>
      </c>
      <c r="R3386" s="11"/>
      <c r="S3386" s="11"/>
      <c r="T3386" s="11" t="s">
        <v>1021</v>
      </c>
      <c r="U3386" s="11"/>
      <c r="V3386" s="11"/>
      <c r="W3386" s="27" t="s">
        <v>9093</v>
      </c>
      <c r="X3386" s="27"/>
      <c r="Y3386" s="27" t="s">
        <v>10327</v>
      </c>
      <c r="Z3386" s="27" t="s">
        <v>10327</v>
      </c>
      <c r="AA3386" s="27" t="s">
        <v>7586</v>
      </c>
    </row>
    <row r="3387" spans="1:27" ht="37.5" x14ac:dyDescent="0.3">
      <c r="A3387" s="11" t="s">
        <v>7147</v>
      </c>
      <c r="B3387" s="27"/>
      <c r="M3387" s="22" t="str">
        <f t="shared" si="58"/>
        <v xml:space="preserve">VOLVO : 2F - 680690 |  :  -  |  :  - </v>
      </c>
      <c r="N3387" s="12" t="s">
        <v>10466</v>
      </c>
      <c r="O3387" s="12"/>
      <c r="P3387" s="12"/>
      <c r="Q3387" s="12" t="s">
        <v>11291</v>
      </c>
      <c r="R3387" s="11"/>
      <c r="S3387" s="11"/>
      <c r="T3387" s="14">
        <v>680690</v>
      </c>
      <c r="U3387" s="11"/>
      <c r="V3387" s="11"/>
      <c r="W3387" s="27" t="s">
        <v>9094</v>
      </c>
      <c r="X3387" s="27"/>
      <c r="Y3387" s="27" t="s">
        <v>10328</v>
      </c>
      <c r="Z3387" s="27" t="s">
        <v>10328</v>
      </c>
      <c r="AA3387" s="27" t="s">
        <v>7587</v>
      </c>
    </row>
    <row r="3388" spans="1:27" x14ac:dyDescent="0.3">
      <c r="A3388" s="11" t="s">
        <v>7148</v>
      </c>
      <c r="B3388" s="27"/>
      <c r="M3388" s="22" t="str">
        <f t="shared" si="58"/>
        <v xml:space="preserve">CHERY : VARIOS - 473, 477 |  :  -  |  :  - </v>
      </c>
      <c r="N3388" s="12" t="s">
        <v>1012</v>
      </c>
      <c r="O3388" s="12"/>
      <c r="P3388" s="12"/>
      <c r="Q3388" s="12" t="s">
        <v>1021</v>
      </c>
      <c r="R3388" s="11"/>
      <c r="S3388" s="11"/>
      <c r="T3388" s="11" t="s">
        <v>11292</v>
      </c>
      <c r="U3388" s="11"/>
      <c r="V3388" s="11"/>
      <c r="W3388" s="27"/>
      <c r="X3388" s="27" t="s">
        <v>9241</v>
      </c>
      <c r="Y3388" s="27" t="s">
        <v>10329</v>
      </c>
      <c r="Z3388" s="27"/>
      <c r="AA3388" s="27" t="s">
        <v>7293</v>
      </c>
    </row>
    <row r="3389" spans="1:27" x14ac:dyDescent="0.3">
      <c r="A3389" s="11" t="s">
        <v>7149</v>
      </c>
      <c r="B3389" s="27"/>
      <c r="M3389" s="22" t="str">
        <f t="shared" si="58"/>
        <v xml:space="preserve">NISSAN : NAVARA, ALMERA, PRIMERA, X-TRAIL - YD22DDTI, YD25DDTI |  :  -  |  :  - </v>
      </c>
      <c r="N3389" s="12" t="s">
        <v>1003</v>
      </c>
      <c r="O3389" s="12"/>
      <c r="P3389" s="12"/>
      <c r="Q3389" s="12" t="s">
        <v>11293</v>
      </c>
      <c r="R3389" s="11"/>
      <c r="S3389" s="11"/>
      <c r="T3389" s="11" t="s">
        <v>11294</v>
      </c>
      <c r="U3389" s="11"/>
      <c r="V3389" s="11"/>
      <c r="W3389" s="27" t="s">
        <v>9095</v>
      </c>
      <c r="X3389" s="27"/>
      <c r="Y3389" s="27" t="s">
        <v>10330</v>
      </c>
      <c r="Z3389" s="27"/>
      <c r="AA3389" s="27" t="s">
        <v>7293</v>
      </c>
    </row>
    <row r="3390" spans="1:27" x14ac:dyDescent="0.3">
      <c r="A3390" s="11" t="s">
        <v>7150</v>
      </c>
      <c r="B3390" s="27" t="s">
        <v>11305</v>
      </c>
      <c r="M3390" s="22" t="str">
        <f t="shared" si="58"/>
        <v xml:space="preserve">NISSAN : NAVARA D, FRONTIER D - YD25DDTI |  :  -  |  :  - </v>
      </c>
      <c r="N3390" s="12" t="s">
        <v>1003</v>
      </c>
      <c r="O3390" s="12"/>
      <c r="P3390" s="12"/>
      <c r="Q3390" s="12" t="s">
        <v>11295</v>
      </c>
      <c r="R3390" s="11"/>
      <c r="S3390" s="11"/>
      <c r="T3390" s="11" t="s">
        <v>11189</v>
      </c>
      <c r="U3390" s="11"/>
      <c r="V3390" s="11"/>
      <c r="W3390" s="27" t="s">
        <v>9096</v>
      </c>
      <c r="X3390" s="27"/>
      <c r="Y3390" s="27" t="s">
        <v>10331</v>
      </c>
      <c r="Z3390" s="27"/>
      <c r="AA3390" s="27" t="s">
        <v>7293</v>
      </c>
    </row>
    <row r="3391" spans="1:27" x14ac:dyDescent="0.3">
      <c r="A3391" s="11" t="s">
        <v>7151</v>
      </c>
      <c r="B3391" s="27"/>
      <c r="M3391" s="22" t="str">
        <f t="shared" si="58"/>
        <v xml:space="preserve">HYUNDAI : SONATA - VARIOS | KIA : SPORTAGE,OPTIM - G4NA |  :  - </v>
      </c>
      <c r="N3391" s="12" t="s">
        <v>1002</v>
      </c>
      <c r="O3391" s="12" t="s">
        <v>1001</v>
      </c>
      <c r="P3391" s="12"/>
      <c r="Q3391" s="12" t="s">
        <v>1597</v>
      </c>
      <c r="R3391" s="11" t="s">
        <v>11296</v>
      </c>
      <c r="S3391" s="11"/>
      <c r="T3391" s="11" t="s">
        <v>1021</v>
      </c>
      <c r="U3391" s="11" t="s">
        <v>2243</v>
      </c>
      <c r="V3391" s="11"/>
      <c r="W3391" s="27" t="s">
        <v>7715</v>
      </c>
      <c r="X3391" s="27"/>
      <c r="Y3391" s="27" t="s">
        <v>10332</v>
      </c>
      <c r="Z3391" s="27" t="s">
        <v>10332</v>
      </c>
      <c r="AA3391" s="27"/>
    </row>
    <row r="3392" spans="1:27" x14ac:dyDescent="0.3">
      <c r="A3392" s="11" t="s">
        <v>7152</v>
      </c>
      <c r="B3392" s="27"/>
      <c r="M3392" s="22" t="str">
        <f t="shared" si="58"/>
        <v xml:space="preserve">HYUNDAI : ELANTRA - G4GC,G4DM |  :  -  |  :  - </v>
      </c>
      <c r="N3392" s="12" t="s">
        <v>1002</v>
      </c>
      <c r="O3392" s="12"/>
      <c r="P3392" s="12"/>
      <c r="Q3392" s="12" t="s">
        <v>1607</v>
      </c>
      <c r="R3392" s="11"/>
      <c r="S3392" s="11"/>
      <c r="T3392" s="11" t="s">
        <v>11297</v>
      </c>
      <c r="U3392" s="11"/>
      <c r="V3392" s="11"/>
      <c r="W3392" s="27" t="s">
        <v>7715</v>
      </c>
      <c r="X3392" s="27"/>
      <c r="Y3392" s="27" t="s">
        <v>10333</v>
      </c>
      <c r="Z3392" s="27"/>
      <c r="AA3392" s="27" t="s">
        <v>7293</v>
      </c>
    </row>
    <row r="3393" spans="1:27" x14ac:dyDescent="0.3">
      <c r="A3393" s="11" t="s">
        <v>7153</v>
      </c>
      <c r="B3393" s="27"/>
      <c r="M3393" s="22" t="str">
        <f t="shared" si="58"/>
        <v xml:space="preserve">HYUNDAI : COUNTY - D4GA |  :  -  |  :  - </v>
      </c>
      <c r="N3393" s="12" t="s">
        <v>1002</v>
      </c>
      <c r="O3393" s="12"/>
      <c r="P3393" s="12"/>
      <c r="Q3393" s="12" t="s">
        <v>1613</v>
      </c>
      <c r="R3393" s="11"/>
      <c r="S3393" s="11"/>
      <c r="T3393" s="11" t="s">
        <v>2199</v>
      </c>
      <c r="U3393" s="11"/>
      <c r="V3393" s="11"/>
      <c r="W3393" s="27" t="s">
        <v>9097</v>
      </c>
      <c r="X3393" s="27"/>
      <c r="Y3393" s="27"/>
      <c r="Z3393" s="27"/>
      <c r="AA3393" s="27" t="s">
        <v>7293</v>
      </c>
    </row>
    <row r="3394" spans="1:27" x14ac:dyDescent="0.3">
      <c r="A3394" s="11" t="s">
        <v>7154</v>
      </c>
      <c r="B3394" s="27"/>
      <c r="M3394" s="22" t="str">
        <f t="shared" si="58"/>
        <v xml:space="preserve">NISSAN : NAVARA, DCI 4WD - YD25DDTI |  :  -  |  :  - </v>
      </c>
      <c r="N3394" s="12" t="s">
        <v>1003</v>
      </c>
      <c r="O3394" s="12"/>
      <c r="P3394" s="12"/>
      <c r="Q3394" s="12" t="s">
        <v>11298</v>
      </c>
      <c r="R3394" s="11"/>
      <c r="S3394" s="11"/>
      <c r="T3394" s="11" t="s">
        <v>11189</v>
      </c>
      <c r="U3394" s="11"/>
      <c r="V3394" s="11"/>
      <c r="W3394" s="27"/>
      <c r="X3394" s="27"/>
      <c r="Y3394" s="27" t="s">
        <v>10334</v>
      </c>
      <c r="Z3394" s="27"/>
      <c r="AA3394" s="27" t="s">
        <v>7293</v>
      </c>
    </row>
    <row r="3395" spans="1:27" x14ac:dyDescent="0.3">
      <c r="A3395" s="11" t="s">
        <v>7155</v>
      </c>
      <c r="B3395" s="27"/>
      <c r="M3395" s="22" t="str">
        <f t="shared" si="58"/>
        <v xml:space="preserve">DAEWOO : RACER, CIELO - G15MF |  :  -  |  :  - </v>
      </c>
      <c r="N3395" s="12" t="s">
        <v>1006</v>
      </c>
      <c r="O3395" s="12"/>
      <c r="P3395" s="12"/>
      <c r="Q3395" s="12" t="s">
        <v>11232</v>
      </c>
      <c r="R3395" s="11"/>
      <c r="S3395" s="11"/>
      <c r="T3395" s="11" t="s">
        <v>10762</v>
      </c>
      <c r="U3395" s="11"/>
      <c r="V3395" s="11"/>
      <c r="W3395" s="27"/>
      <c r="X3395" s="27"/>
      <c r="Y3395" s="27" t="s">
        <v>10335</v>
      </c>
      <c r="Z3395" s="27"/>
      <c r="AA3395" s="27" t="s">
        <v>7466</v>
      </c>
    </row>
    <row r="3396" spans="1:27" x14ac:dyDescent="0.3">
      <c r="A3396" s="15" t="s">
        <v>11378</v>
      </c>
      <c r="B3396" s="30" t="str">
        <f>CONCATENATE(K3396," / ",L3396)</f>
        <v>17M / REDONDO</v>
      </c>
      <c r="K3396" s="11" t="s">
        <v>12249</v>
      </c>
      <c r="L3396" s="11" t="s">
        <v>12353</v>
      </c>
      <c r="M3396" s="22" t="str">
        <f t="shared" si="58"/>
        <v xml:space="preserve">DAEWOO : RACER - VARIOS |  :  -  |  :  - </v>
      </c>
      <c r="N3396" s="12" t="s">
        <v>1006</v>
      </c>
      <c r="O3396" s="12"/>
      <c r="P3396" s="12"/>
      <c r="Q3396" s="12" t="s">
        <v>1743</v>
      </c>
      <c r="R3396" s="11"/>
      <c r="S3396" s="11"/>
      <c r="T3396" s="11" t="s">
        <v>1021</v>
      </c>
      <c r="U3396" s="11"/>
      <c r="V3396" s="11"/>
      <c r="W3396" s="27" t="s">
        <v>12689</v>
      </c>
      <c r="X3396" s="27"/>
      <c r="Y3396" s="27" t="s">
        <v>13335</v>
      </c>
      <c r="Z3396" s="27"/>
    </row>
    <row r="3397" spans="1:27" x14ac:dyDescent="0.3">
      <c r="A3397" s="15" t="s">
        <v>11379</v>
      </c>
      <c r="B3397" s="30" t="str">
        <f t="shared" ref="B3397:B3460" si="59">CONCATENATE(K3397," / ",L3397)</f>
        <v>25M / REDONDO</v>
      </c>
      <c r="K3397" s="11" t="s">
        <v>12250</v>
      </c>
      <c r="L3397" s="11" t="s">
        <v>12353</v>
      </c>
      <c r="M3397" s="22" t="str">
        <f t="shared" si="58"/>
        <v xml:space="preserve">MITSUBISHI : LANER, LIBERO. MIRAGE - 4G13, 4G15 | CHANGAN : VARIOS - 4G15 | DAEWOO : MATIZ - </v>
      </c>
      <c r="N3397" s="12" t="s">
        <v>1004</v>
      </c>
      <c r="O3397" s="12" t="s">
        <v>1007</v>
      </c>
      <c r="P3397" s="12" t="s">
        <v>1006</v>
      </c>
      <c r="Q3397" s="12" t="s">
        <v>12367</v>
      </c>
      <c r="R3397" s="11" t="s">
        <v>1021</v>
      </c>
      <c r="S3397" s="11" t="s">
        <v>10568</v>
      </c>
      <c r="T3397" s="11" t="s">
        <v>1993</v>
      </c>
      <c r="U3397" s="11" t="s">
        <v>1994</v>
      </c>
      <c r="V3397" s="11"/>
      <c r="W3397" s="27" t="s">
        <v>12690</v>
      </c>
      <c r="X3397" s="27"/>
      <c r="Y3397" s="27" t="s">
        <v>13336</v>
      </c>
      <c r="Z3397" s="27" t="s">
        <v>13336</v>
      </c>
    </row>
    <row r="3398" spans="1:27" x14ac:dyDescent="0.3">
      <c r="A3398" s="15" t="s">
        <v>11380</v>
      </c>
      <c r="B3398" s="30" t="str">
        <f t="shared" si="59"/>
        <v>25M / REDONDO</v>
      </c>
      <c r="K3398" s="11" t="s">
        <v>12250</v>
      </c>
      <c r="L3398" s="11" t="s">
        <v>12353</v>
      </c>
      <c r="M3398" s="22" t="str">
        <f t="shared" si="58"/>
        <v xml:space="preserve">HYUNDAI : H100,H-1,PORTER - D4BH | MITSUBISHI : MONTERO - 4D55, 4D56 |  :  - </v>
      </c>
      <c r="N3398" s="12" t="s">
        <v>1002</v>
      </c>
      <c r="O3398" s="12" t="s">
        <v>1004</v>
      </c>
      <c r="P3398" s="12"/>
      <c r="Q3398" s="12" t="s">
        <v>12368</v>
      </c>
      <c r="R3398" s="11" t="s">
        <v>1615</v>
      </c>
      <c r="S3398" s="11"/>
      <c r="T3398" s="11" t="s">
        <v>2768</v>
      </c>
      <c r="U3398" s="11" t="s">
        <v>2081</v>
      </c>
      <c r="V3398" s="11"/>
      <c r="W3398" s="27" t="s">
        <v>12691</v>
      </c>
      <c r="X3398" s="27"/>
      <c r="Y3398" s="27" t="s">
        <v>13337</v>
      </c>
      <c r="Z3398" s="27"/>
    </row>
    <row r="3399" spans="1:27" x14ac:dyDescent="0.3">
      <c r="A3399" s="15" t="s">
        <v>11381</v>
      </c>
      <c r="B3399" s="30" t="str">
        <f t="shared" si="59"/>
        <v>26M / REDONDO</v>
      </c>
      <c r="K3399" s="11" t="s">
        <v>12251</v>
      </c>
      <c r="L3399" s="11" t="s">
        <v>12353</v>
      </c>
      <c r="M3399" s="22" t="str">
        <f t="shared" si="58"/>
        <v xml:space="preserve">HYUNDAI : SONATA - 2000 |  :  -  |  :  - </v>
      </c>
      <c r="N3399" s="12" t="s">
        <v>1002</v>
      </c>
      <c r="O3399" s="12"/>
      <c r="P3399" s="12"/>
      <c r="Q3399" s="12" t="s">
        <v>1597</v>
      </c>
      <c r="R3399" s="11"/>
      <c r="S3399" s="11"/>
      <c r="T3399" s="11">
        <v>2000</v>
      </c>
      <c r="U3399" s="11"/>
      <c r="V3399" s="11"/>
      <c r="W3399" s="27" t="s">
        <v>12692</v>
      </c>
      <c r="X3399" s="27"/>
      <c r="Y3399" s="27" t="s">
        <v>13338</v>
      </c>
      <c r="Z3399" s="27"/>
    </row>
    <row r="3400" spans="1:27" x14ac:dyDescent="0.3">
      <c r="A3400" s="15" t="s">
        <v>11382</v>
      </c>
      <c r="B3400" s="30" t="str">
        <f t="shared" si="59"/>
        <v>31M / REDONDO</v>
      </c>
      <c r="K3400" s="11" t="s">
        <v>12252</v>
      </c>
      <c r="L3400" s="11" t="s">
        <v>12353</v>
      </c>
      <c r="M3400" s="22" t="str">
        <f t="shared" si="58"/>
        <v xml:space="preserve">TOYOTA : HIACE 2800 - 3L |  :  -  |  :  - </v>
      </c>
      <c r="N3400" s="12" t="s">
        <v>1008</v>
      </c>
      <c r="O3400" s="12"/>
      <c r="P3400" s="12"/>
      <c r="Q3400" s="12" t="s">
        <v>12369</v>
      </c>
      <c r="R3400" s="11"/>
      <c r="S3400" s="11"/>
      <c r="T3400" s="11" t="s">
        <v>2718</v>
      </c>
      <c r="U3400" s="11"/>
      <c r="V3400" s="11"/>
      <c r="W3400" s="27" t="s">
        <v>12693</v>
      </c>
      <c r="X3400" s="27"/>
      <c r="Y3400" s="27" t="s">
        <v>13339</v>
      </c>
      <c r="Z3400" s="27"/>
    </row>
    <row r="3401" spans="1:27" x14ac:dyDescent="0.3">
      <c r="A3401" s="15" t="s">
        <v>11383</v>
      </c>
      <c r="B3401" s="30" t="str">
        <f t="shared" si="59"/>
        <v>24M / REDONDO</v>
      </c>
      <c r="K3401" s="11" t="s">
        <v>12253</v>
      </c>
      <c r="L3401" s="11" t="s">
        <v>12353</v>
      </c>
      <c r="M3401" s="22" t="str">
        <f t="shared" si="58"/>
        <v xml:space="preserve">TOYOTA : COROLLA, TERCEL - 2E |  :  -  |  :  - </v>
      </c>
      <c r="N3401" s="12" t="s">
        <v>1008</v>
      </c>
      <c r="O3401" s="12"/>
      <c r="P3401" s="12"/>
      <c r="Q3401" s="12" t="s">
        <v>1850</v>
      </c>
      <c r="R3401" s="11"/>
      <c r="S3401" s="11"/>
      <c r="T3401" s="11" t="s">
        <v>2137</v>
      </c>
      <c r="U3401" s="11"/>
      <c r="V3401" s="11"/>
      <c r="W3401" s="27" t="s">
        <v>12694</v>
      </c>
      <c r="X3401" s="27"/>
      <c r="Y3401" s="27" t="s">
        <v>13340</v>
      </c>
      <c r="Z3401" s="27"/>
    </row>
    <row r="3402" spans="1:27" x14ac:dyDescent="0.3">
      <c r="A3402" s="15" t="s">
        <v>11384</v>
      </c>
      <c r="B3402" s="30" t="str">
        <f t="shared" si="59"/>
        <v>21M / REDONDO</v>
      </c>
      <c r="K3402" s="11" t="s">
        <v>12254</v>
      </c>
      <c r="L3402" s="11" t="s">
        <v>12353</v>
      </c>
      <c r="M3402" s="22" t="str">
        <f t="shared" si="58"/>
        <v xml:space="preserve">TOYOTA : COROLLA, CORONA - 4A,5A,7A |  :  -  |  :  - </v>
      </c>
      <c r="N3402" s="12" t="s">
        <v>1008</v>
      </c>
      <c r="O3402" s="12"/>
      <c r="P3402" s="12"/>
      <c r="Q3402" s="12" t="s">
        <v>1674</v>
      </c>
      <c r="R3402" s="11"/>
      <c r="S3402" s="11"/>
      <c r="T3402" s="11" t="s">
        <v>12370</v>
      </c>
      <c r="U3402" s="11"/>
      <c r="V3402" s="11"/>
      <c r="W3402" s="27" t="s">
        <v>12695</v>
      </c>
      <c r="X3402" s="27"/>
      <c r="Y3402" s="27" t="s">
        <v>13341</v>
      </c>
      <c r="Z3402" s="27"/>
    </row>
    <row r="3403" spans="1:27" x14ac:dyDescent="0.3">
      <c r="A3403" s="15" t="s">
        <v>11385</v>
      </c>
      <c r="B3403" s="30" t="str">
        <f t="shared" si="59"/>
        <v>27M / REDONDO</v>
      </c>
      <c r="K3403" s="11" t="s">
        <v>12255</v>
      </c>
      <c r="L3403" s="11" t="s">
        <v>12353</v>
      </c>
      <c r="M3403" s="22" t="str">
        <f t="shared" si="58"/>
        <v xml:space="preserve">TOYOTA : CARINA, COROLLA - 4E |  :  -  |  :  - </v>
      </c>
      <c r="N3403" s="12" t="s">
        <v>1008</v>
      </c>
      <c r="O3403" s="12"/>
      <c r="P3403" s="12"/>
      <c r="Q3403" s="12" t="s">
        <v>11047</v>
      </c>
      <c r="R3403" s="11"/>
      <c r="S3403" s="11"/>
      <c r="T3403" s="11" t="s">
        <v>2789</v>
      </c>
      <c r="U3403" s="11"/>
      <c r="V3403" s="11"/>
      <c r="W3403" s="27" t="s">
        <v>12696</v>
      </c>
      <c r="X3403" s="27"/>
      <c r="Y3403" s="27" t="s">
        <v>13342</v>
      </c>
      <c r="Z3403" s="27"/>
    </row>
    <row r="3404" spans="1:27" x14ac:dyDescent="0.3">
      <c r="A3404" s="15" t="s">
        <v>11386</v>
      </c>
      <c r="B3404" s="30" t="str">
        <f t="shared" si="59"/>
        <v>25M / REDONDO</v>
      </c>
      <c r="K3404" s="11" t="s">
        <v>12250</v>
      </c>
      <c r="L3404" s="11" t="s">
        <v>12353</v>
      </c>
      <c r="M3404" s="22" t="str">
        <f t="shared" si="58"/>
        <v xml:space="preserve">TOYOTA : CORONA - 1C, 2C,3C |  :  -  |  :  - </v>
      </c>
      <c r="N3404" s="12" t="s">
        <v>1008</v>
      </c>
      <c r="O3404" s="12"/>
      <c r="P3404" s="12"/>
      <c r="Q3404" s="12" t="s">
        <v>1695</v>
      </c>
      <c r="R3404" s="11"/>
      <c r="S3404" s="11"/>
      <c r="T3404" s="11" t="s">
        <v>4653</v>
      </c>
      <c r="U3404" s="11"/>
      <c r="V3404" s="11"/>
      <c r="W3404" s="27" t="s">
        <v>12697</v>
      </c>
      <c r="X3404" s="27"/>
      <c r="Y3404" s="27" t="s">
        <v>13343</v>
      </c>
      <c r="Z3404" s="27"/>
    </row>
    <row r="3405" spans="1:27" x14ac:dyDescent="0.3">
      <c r="A3405" s="15" t="s">
        <v>11387</v>
      </c>
      <c r="B3405" s="30" t="str">
        <f t="shared" si="59"/>
        <v>26M / REDONDO</v>
      </c>
      <c r="K3405" s="11" t="s">
        <v>12251</v>
      </c>
      <c r="L3405" s="11" t="s">
        <v>12353</v>
      </c>
      <c r="M3405" s="22" t="str">
        <f t="shared" si="58"/>
        <v xml:space="preserve">TOYOTA : COROLLA, STARLET - 5E |  :  -  |  :  - </v>
      </c>
      <c r="N3405" s="12" t="s">
        <v>1008</v>
      </c>
      <c r="O3405" s="12"/>
      <c r="P3405" s="12"/>
      <c r="Q3405" s="12" t="s">
        <v>1859</v>
      </c>
      <c r="R3405" s="11"/>
      <c r="S3405" s="11"/>
      <c r="T3405" s="11" t="s">
        <v>12371</v>
      </c>
      <c r="U3405" s="11"/>
      <c r="V3405" s="11"/>
      <c r="W3405" s="27" t="s">
        <v>12698</v>
      </c>
      <c r="X3405" s="27"/>
      <c r="Y3405" s="27" t="s">
        <v>13344</v>
      </c>
      <c r="Z3405" s="27"/>
    </row>
    <row r="3406" spans="1:27" x14ac:dyDescent="0.3">
      <c r="A3406" s="15" t="s">
        <v>11388</v>
      </c>
      <c r="B3406" s="30" t="str">
        <f t="shared" si="59"/>
        <v>25M / REDONDO</v>
      </c>
      <c r="K3406" s="11" t="s">
        <v>12250</v>
      </c>
      <c r="L3406" s="11" t="s">
        <v>12353</v>
      </c>
      <c r="M3406" s="22" t="str">
        <f t="shared" si="58"/>
        <v xml:space="preserve">CHEVROLET : AVEO - VARIOS |  :  -  |  :  - </v>
      </c>
      <c r="N3406" s="12" t="s">
        <v>1005</v>
      </c>
      <c r="O3406" s="12"/>
      <c r="P3406" s="12"/>
      <c r="Q3406" s="12" t="s">
        <v>1649</v>
      </c>
      <c r="R3406" s="11"/>
      <c r="S3406" s="11"/>
      <c r="T3406" s="11" t="s">
        <v>1021</v>
      </c>
      <c r="U3406" s="11"/>
      <c r="V3406" s="11"/>
      <c r="W3406" s="27" t="s">
        <v>12699</v>
      </c>
      <c r="X3406" s="27"/>
      <c r="Y3406" s="27" t="s">
        <v>13345</v>
      </c>
      <c r="Z3406" s="27"/>
    </row>
    <row r="3407" spans="1:27" x14ac:dyDescent="0.3">
      <c r="A3407" s="15" t="s">
        <v>11389</v>
      </c>
      <c r="B3407" s="30" t="str">
        <f t="shared" si="59"/>
        <v>22 M / REDONDO</v>
      </c>
      <c r="K3407" s="11" t="s">
        <v>12256</v>
      </c>
      <c r="L3407" s="11" t="s">
        <v>12353</v>
      </c>
      <c r="M3407" s="22" t="str">
        <f t="shared" si="58"/>
        <v xml:space="preserve">HYUNDAI : ACCENT - VARIOS |  :  -  |  :  - </v>
      </c>
      <c r="N3407" s="12" t="s">
        <v>1002</v>
      </c>
      <c r="O3407" s="12"/>
      <c r="P3407" s="12"/>
      <c r="Q3407" s="12" t="s">
        <v>1609</v>
      </c>
      <c r="R3407" s="11"/>
      <c r="S3407" s="11"/>
      <c r="T3407" s="11" t="s">
        <v>1021</v>
      </c>
      <c r="U3407" s="11"/>
      <c r="V3407" s="11"/>
      <c r="W3407" s="27" t="s">
        <v>12700</v>
      </c>
      <c r="X3407" s="27"/>
      <c r="Y3407" s="27" t="s">
        <v>13346</v>
      </c>
      <c r="Z3407" s="27"/>
    </row>
    <row r="3408" spans="1:27" x14ac:dyDescent="0.3">
      <c r="A3408" s="15" t="s">
        <v>11390</v>
      </c>
      <c r="B3408" s="30" t="str">
        <f t="shared" si="59"/>
        <v>25M / REDONDO</v>
      </c>
      <c r="K3408" s="11" t="s">
        <v>12250</v>
      </c>
      <c r="L3408" s="11" t="s">
        <v>12353</v>
      </c>
      <c r="M3408" s="22" t="str">
        <f t="shared" si="58"/>
        <v xml:space="preserve">SUZUKI : APV - G16 |  :  -  |  :  - </v>
      </c>
      <c r="N3408" s="12" t="s">
        <v>1010</v>
      </c>
      <c r="O3408" s="12"/>
      <c r="P3408" s="12"/>
      <c r="Q3408" s="12" t="s">
        <v>3961</v>
      </c>
      <c r="R3408" s="11"/>
      <c r="S3408" s="11"/>
      <c r="T3408" s="11" t="s">
        <v>2047</v>
      </c>
      <c r="U3408" s="11"/>
      <c r="V3408" s="11"/>
      <c r="W3408" s="27" t="s">
        <v>12701</v>
      </c>
      <c r="X3408" s="27"/>
      <c r="Y3408" s="27" t="s">
        <v>13347</v>
      </c>
      <c r="Z3408" s="27"/>
    </row>
    <row r="3409" spans="1:26" x14ac:dyDescent="0.3">
      <c r="A3409" s="15" t="s">
        <v>11391</v>
      </c>
      <c r="B3409" s="30" t="str">
        <f t="shared" si="59"/>
        <v>25M / REDONDO</v>
      </c>
      <c r="K3409" s="11" t="s">
        <v>12250</v>
      </c>
      <c r="L3409" s="11" t="s">
        <v>12353</v>
      </c>
      <c r="M3409" s="22" t="str">
        <f t="shared" si="58"/>
        <v xml:space="preserve">TOYOTA : VARIOS - 2L, 2L-T |  :  -  |  :  - </v>
      </c>
      <c r="N3409" s="12" t="s">
        <v>1008</v>
      </c>
      <c r="O3409" s="12"/>
      <c r="P3409" s="12"/>
      <c r="Q3409" s="12" t="s">
        <v>1021</v>
      </c>
      <c r="R3409" s="11"/>
      <c r="S3409" s="11"/>
      <c r="T3409" s="11" t="s">
        <v>12372</v>
      </c>
      <c r="U3409" s="11"/>
      <c r="V3409" s="11"/>
      <c r="W3409" s="27" t="s">
        <v>12702</v>
      </c>
      <c r="X3409" s="27"/>
      <c r="Y3409" s="27" t="s">
        <v>13348</v>
      </c>
      <c r="Z3409" s="27"/>
    </row>
    <row r="3410" spans="1:26" x14ac:dyDescent="0.3">
      <c r="A3410" s="15" t="s">
        <v>11392</v>
      </c>
      <c r="B3410" s="30" t="str">
        <f t="shared" si="59"/>
        <v>12M / REDONDO</v>
      </c>
      <c r="K3410" s="11" t="s">
        <v>12257</v>
      </c>
      <c r="L3410" s="11" t="s">
        <v>12353</v>
      </c>
      <c r="M3410" s="22" t="str">
        <f t="shared" si="58"/>
        <v xml:space="preserve">MITSUBISHI : PAJERO - 4D56, 4D68, 4G63 |  :  -  |  :  - </v>
      </c>
      <c r="N3410" s="12" t="s">
        <v>1004</v>
      </c>
      <c r="O3410" s="12"/>
      <c r="P3410" s="12"/>
      <c r="Q3410" s="12" t="s">
        <v>3184</v>
      </c>
      <c r="R3410" s="11"/>
      <c r="S3410" s="11"/>
      <c r="T3410" s="11" t="s">
        <v>12373</v>
      </c>
      <c r="U3410" s="11"/>
      <c r="V3410" s="11"/>
      <c r="W3410" s="27" t="s">
        <v>12703</v>
      </c>
      <c r="X3410" s="27"/>
      <c r="Y3410" s="27" t="s">
        <v>13349</v>
      </c>
      <c r="Z3410" s="27" t="s">
        <v>13349</v>
      </c>
    </row>
    <row r="3411" spans="1:26" x14ac:dyDescent="0.3">
      <c r="A3411" s="15" t="s">
        <v>11393</v>
      </c>
      <c r="B3411" s="30" t="str">
        <f t="shared" si="59"/>
        <v>19M / CUADRADO</v>
      </c>
      <c r="K3411" s="11" t="s">
        <v>12258</v>
      </c>
      <c r="L3411" s="11" t="s">
        <v>12354</v>
      </c>
      <c r="M3411" s="22" t="str">
        <f t="shared" si="58"/>
        <v xml:space="preserve">NISSAN : VANETTE SERENA 2000 - LD20 |  :  -  |  :  - </v>
      </c>
      <c r="N3411" s="12" t="s">
        <v>1003</v>
      </c>
      <c r="O3411" s="12"/>
      <c r="P3411" s="12"/>
      <c r="Q3411" s="12" t="s">
        <v>12374</v>
      </c>
      <c r="R3411" s="11"/>
      <c r="S3411" s="11"/>
      <c r="T3411" s="11" t="s">
        <v>2130</v>
      </c>
      <c r="U3411" s="11"/>
      <c r="V3411" s="11"/>
      <c r="W3411" s="27" t="s">
        <v>12704</v>
      </c>
      <c r="X3411" s="27"/>
      <c r="Y3411" s="27" t="s">
        <v>13350</v>
      </c>
      <c r="Z3411" s="27" t="s">
        <v>13350</v>
      </c>
    </row>
    <row r="3412" spans="1:26" x14ac:dyDescent="0.3">
      <c r="A3412" s="15" t="s">
        <v>11394</v>
      </c>
      <c r="B3412" s="30" t="str">
        <f t="shared" si="59"/>
        <v>19M / CUADRADO</v>
      </c>
      <c r="K3412" s="11" t="s">
        <v>12258</v>
      </c>
      <c r="L3412" s="11" t="s">
        <v>12354</v>
      </c>
      <c r="M3412" s="22" t="str">
        <f t="shared" si="58"/>
        <v xml:space="preserve">DAIHATSU : Hijet - K3VE |  :  -  |  :  - </v>
      </c>
      <c r="N3412" s="12" t="s">
        <v>1026</v>
      </c>
      <c r="O3412" s="12"/>
      <c r="P3412" s="12"/>
      <c r="Q3412" s="12" t="s">
        <v>12375</v>
      </c>
      <c r="R3412" s="11"/>
      <c r="S3412" s="11"/>
      <c r="T3412" s="11" t="s">
        <v>12376</v>
      </c>
      <c r="U3412" s="11"/>
      <c r="V3412" s="11"/>
      <c r="W3412" s="27" t="s">
        <v>12705</v>
      </c>
      <c r="X3412" s="27"/>
      <c r="Y3412" s="27" t="s">
        <v>13351</v>
      </c>
      <c r="Z3412" s="27" t="s">
        <v>13351</v>
      </c>
    </row>
    <row r="3413" spans="1:26" x14ac:dyDescent="0.3">
      <c r="A3413" s="15" t="s">
        <v>11395</v>
      </c>
      <c r="B3413" s="30" t="str">
        <f t="shared" si="59"/>
        <v>22M / CUADRADO</v>
      </c>
      <c r="K3413" s="11" t="s">
        <v>12259</v>
      </c>
      <c r="L3413" s="11" t="s">
        <v>12354</v>
      </c>
      <c r="M3413" s="22" t="str">
        <f t="shared" si="58"/>
        <v xml:space="preserve">HYUNDAI : VARIOS - VARIOS |  :  -  |  :  - </v>
      </c>
      <c r="N3413" s="12" t="s">
        <v>1002</v>
      </c>
      <c r="O3413" s="12"/>
      <c r="P3413" s="12"/>
      <c r="Q3413" s="12" t="s">
        <v>1021</v>
      </c>
      <c r="R3413" s="11"/>
      <c r="S3413" s="11"/>
      <c r="T3413" s="11" t="s">
        <v>1021</v>
      </c>
      <c r="U3413" s="11"/>
      <c r="V3413" s="11"/>
      <c r="W3413" s="27" t="s">
        <v>12706</v>
      </c>
      <c r="X3413" s="27"/>
      <c r="Y3413" s="27" t="s">
        <v>13352</v>
      </c>
      <c r="Z3413" s="27" t="s">
        <v>13352</v>
      </c>
    </row>
    <row r="3414" spans="1:26" x14ac:dyDescent="0.3">
      <c r="A3414" s="15" t="s">
        <v>11396</v>
      </c>
      <c r="B3414" s="30" t="str">
        <f t="shared" si="59"/>
        <v>21M / REDONDO</v>
      </c>
      <c r="K3414" s="11" t="s">
        <v>12254</v>
      </c>
      <c r="L3414" s="11" t="s">
        <v>12353</v>
      </c>
      <c r="M3414" s="22" t="str">
        <f t="shared" si="58"/>
        <v xml:space="preserve">TOYOTA : COROLLA, CORONA - 4A, 5A-FE |  :  -  |  :  - </v>
      </c>
      <c r="N3414" s="12" t="s">
        <v>1008</v>
      </c>
      <c r="O3414" s="12"/>
      <c r="P3414" s="12"/>
      <c r="Q3414" s="12" t="s">
        <v>1674</v>
      </c>
      <c r="R3414" s="11"/>
      <c r="S3414" s="11"/>
      <c r="T3414" s="11" t="s">
        <v>12377</v>
      </c>
      <c r="U3414" s="11"/>
      <c r="V3414" s="11"/>
      <c r="W3414" s="27" t="s">
        <v>12695</v>
      </c>
      <c r="X3414" s="27"/>
      <c r="Y3414" s="27" t="s">
        <v>13353</v>
      </c>
      <c r="Z3414" s="27" t="s">
        <v>13353</v>
      </c>
    </row>
    <row r="3415" spans="1:26" x14ac:dyDescent="0.3">
      <c r="A3415" s="15" t="s">
        <v>11397</v>
      </c>
      <c r="B3415" s="30" t="str">
        <f t="shared" si="59"/>
        <v>24M / REDONDO</v>
      </c>
      <c r="K3415" s="11" t="s">
        <v>12253</v>
      </c>
      <c r="L3415" s="11" t="s">
        <v>12353</v>
      </c>
      <c r="M3415" s="22" t="str">
        <f t="shared" si="58"/>
        <v xml:space="preserve">TOYOTA : COROLLA, TERCEL - 2E |  :  -  |  :  - </v>
      </c>
      <c r="N3415" s="12" t="s">
        <v>1008</v>
      </c>
      <c r="O3415" s="12"/>
      <c r="P3415" s="12"/>
      <c r="Q3415" s="12" t="s">
        <v>1850</v>
      </c>
      <c r="R3415" s="11"/>
      <c r="S3415" s="11"/>
      <c r="T3415" s="11" t="s">
        <v>2137</v>
      </c>
      <c r="U3415" s="11"/>
      <c r="V3415" s="11"/>
      <c r="W3415" s="27" t="s">
        <v>12694</v>
      </c>
      <c r="X3415" s="27"/>
      <c r="Y3415" s="27" t="s">
        <v>13354</v>
      </c>
      <c r="Z3415" s="27" t="s">
        <v>13354</v>
      </c>
    </row>
    <row r="3416" spans="1:26" x14ac:dyDescent="0.3">
      <c r="A3416" s="15" t="s">
        <v>11398</v>
      </c>
      <c r="B3416" s="30" t="str">
        <f t="shared" si="59"/>
        <v xml:space="preserve"> / </v>
      </c>
      <c r="K3416" s="11"/>
      <c r="L3416" s="11"/>
      <c r="M3416" s="22" t="str">
        <f t="shared" si="58"/>
        <v xml:space="preserve">CHEVROLET : CORVETTE - VARIOS |  :  -  |  :  - </v>
      </c>
      <c r="N3416" s="12" t="s">
        <v>1005</v>
      </c>
      <c r="O3416" s="12"/>
      <c r="P3416" s="12"/>
      <c r="Q3416" s="12" t="s">
        <v>12378</v>
      </c>
      <c r="R3416" s="11"/>
      <c r="S3416" s="11"/>
      <c r="T3416" s="11" t="s">
        <v>1021</v>
      </c>
      <c r="U3416" s="11"/>
      <c r="V3416" s="11"/>
      <c r="W3416" s="27" t="s">
        <v>12707</v>
      </c>
      <c r="X3416" s="27">
        <v>23362345</v>
      </c>
      <c r="Y3416" s="27">
        <v>23362345</v>
      </c>
      <c r="Z3416" s="27"/>
    </row>
    <row r="3417" spans="1:26" x14ac:dyDescent="0.3">
      <c r="A3417" s="15" t="s">
        <v>11399</v>
      </c>
      <c r="B3417" s="30" t="str">
        <f t="shared" si="59"/>
        <v>29M / REDONDO</v>
      </c>
      <c r="K3417" s="11" t="s">
        <v>12260</v>
      </c>
      <c r="L3417" s="11" t="s">
        <v>12353</v>
      </c>
      <c r="M3417" s="22" t="str">
        <f t="shared" si="58"/>
        <v xml:space="preserve">HYUNDAI : SONATA - G6EA |  :  -  |  :  - </v>
      </c>
      <c r="N3417" s="12" t="s">
        <v>1002</v>
      </c>
      <c r="O3417" s="12"/>
      <c r="P3417" s="12"/>
      <c r="Q3417" s="12" t="s">
        <v>1597</v>
      </c>
      <c r="R3417" s="11"/>
      <c r="S3417" s="11"/>
      <c r="T3417" s="11" t="s">
        <v>12379</v>
      </c>
      <c r="U3417" s="11"/>
      <c r="V3417" s="11"/>
      <c r="W3417" s="27" t="s">
        <v>12708</v>
      </c>
      <c r="X3417" s="27"/>
      <c r="Y3417" s="27" t="s">
        <v>13355</v>
      </c>
      <c r="Z3417" s="27" t="s">
        <v>13355</v>
      </c>
    </row>
    <row r="3418" spans="1:26" x14ac:dyDescent="0.3">
      <c r="A3418" s="15" t="s">
        <v>11400</v>
      </c>
      <c r="B3418" s="30" t="str">
        <f t="shared" si="59"/>
        <v>25M / REDONDO</v>
      </c>
      <c r="K3418" s="11" t="s">
        <v>12250</v>
      </c>
      <c r="L3418" s="11" t="s">
        <v>12353</v>
      </c>
      <c r="M3418" s="22" t="str">
        <f t="shared" si="58"/>
        <v xml:space="preserve">MAZDA : CAPELLA, CRONO, TALSTAR - F5 |  :  -  |  :  - </v>
      </c>
      <c r="N3418" s="12" t="s">
        <v>2257</v>
      </c>
      <c r="O3418" s="12"/>
      <c r="P3418" s="12"/>
      <c r="Q3418" s="12" t="s">
        <v>12380</v>
      </c>
      <c r="R3418" s="11"/>
      <c r="S3418" s="11"/>
      <c r="T3418" s="11" t="s">
        <v>12381</v>
      </c>
      <c r="U3418" s="11"/>
      <c r="V3418" s="11"/>
      <c r="W3418" s="27" t="s">
        <v>12709</v>
      </c>
      <c r="X3418" s="27"/>
      <c r="Y3418" s="27" t="s">
        <v>13356</v>
      </c>
      <c r="Z3418" s="27" t="s">
        <v>13356</v>
      </c>
    </row>
    <row r="3419" spans="1:26" x14ac:dyDescent="0.3">
      <c r="A3419" s="15" t="s">
        <v>11401</v>
      </c>
      <c r="B3419" s="30" t="str">
        <f t="shared" si="59"/>
        <v xml:space="preserve"> / </v>
      </c>
      <c r="K3419" s="11"/>
      <c r="L3419" s="11"/>
      <c r="M3419" s="22" t="str">
        <f t="shared" si="58"/>
        <v xml:space="preserve">HYUNDAI : ELANTRA - G4DR | KIA :  -  |  :  - </v>
      </c>
      <c r="N3419" s="12" t="s">
        <v>1002</v>
      </c>
      <c r="O3419" s="12" t="s">
        <v>1001</v>
      </c>
      <c r="P3419" s="12"/>
      <c r="Q3419" s="12" t="s">
        <v>1607</v>
      </c>
      <c r="R3419" s="11"/>
      <c r="S3419" s="11"/>
      <c r="T3419" s="11" t="s">
        <v>12382</v>
      </c>
      <c r="U3419" s="11"/>
      <c r="V3419" s="11"/>
      <c r="W3419" s="27" t="s">
        <v>12710</v>
      </c>
      <c r="X3419" s="27"/>
      <c r="Y3419" s="27" t="s">
        <v>13357</v>
      </c>
      <c r="Z3419" s="27" t="s">
        <v>13357</v>
      </c>
    </row>
    <row r="3420" spans="1:26" x14ac:dyDescent="0.3">
      <c r="A3420" s="15" t="s">
        <v>11402</v>
      </c>
      <c r="B3420" s="30" t="str">
        <f t="shared" si="59"/>
        <v>29M / REDONDO</v>
      </c>
      <c r="K3420" s="11" t="s">
        <v>12260</v>
      </c>
      <c r="L3420" s="11" t="s">
        <v>12353</v>
      </c>
      <c r="M3420" s="22" t="str">
        <f t="shared" ref="M3420:M3483" si="60">CONCATENATE(N3420," : ",Q3420," - ",T3420," | ",O3420," : ",R3420," - ",U3420," | ",P3420," : ",S3420," - ",V3420)</f>
        <v xml:space="preserve">HYUNDAI : SIRIUS-II - G4JS |  :  -  |  :  - </v>
      </c>
      <c r="N3420" s="12" t="s">
        <v>1002</v>
      </c>
      <c r="O3420" s="12"/>
      <c r="P3420" s="12"/>
      <c r="Q3420" s="12" t="s">
        <v>12383</v>
      </c>
      <c r="R3420" s="11"/>
      <c r="S3420" s="11"/>
      <c r="T3420" s="11" t="s">
        <v>2186</v>
      </c>
      <c r="U3420" s="11"/>
      <c r="V3420" s="11"/>
      <c r="W3420" s="27" t="s">
        <v>12708</v>
      </c>
      <c r="X3420" s="27"/>
      <c r="Y3420" s="27" t="s">
        <v>13358</v>
      </c>
      <c r="Z3420" s="27" t="s">
        <v>13358</v>
      </c>
    </row>
    <row r="3421" spans="1:26" x14ac:dyDescent="0.3">
      <c r="A3421" s="15" t="s">
        <v>11403</v>
      </c>
      <c r="B3421" s="30" t="str">
        <f t="shared" si="59"/>
        <v>25M / REDONDO</v>
      </c>
      <c r="K3421" s="11" t="s">
        <v>12250</v>
      </c>
      <c r="L3421" s="11" t="s">
        <v>12353</v>
      </c>
      <c r="M3421" s="22" t="str">
        <f t="shared" si="60"/>
        <v xml:space="preserve">KIA : VARIOS - VARIOS |  :  -  |  :  - </v>
      </c>
      <c r="N3421" s="12" t="s">
        <v>1001</v>
      </c>
      <c r="O3421" s="12"/>
      <c r="P3421" s="12"/>
      <c r="Q3421" s="12" t="s">
        <v>1021</v>
      </c>
      <c r="R3421" s="11"/>
      <c r="S3421" s="11"/>
      <c r="T3421" s="11" t="s">
        <v>1021</v>
      </c>
      <c r="U3421" s="11"/>
      <c r="V3421" s="11"/>
      <c r="W3421" s="27" t="s">
        <v>12706</v>
      </c>
      <c r="X3421" s="27"/>
      <c r="Y3421" s="27" t="s">
        <v>13359</v>
      </c>
      <c r="Z3421" s="27" t="s">
        <v>13359</v>
      </c>
    </row>
    <row r="3422" spans="1:26" x14ac:dyDescent="0.3">
      <c r="A3422" s="15" t="s">
        <v>11404</v>
      </c>
      <c r="B3422" s="30" t="str">
        <f t="shared" si="59"/>
        <v>29M / REDONDO</v>
      </c>
      <c r="K3422" s="11" t="s">
        <v>12260</v>
      </c>
      <c r="L3422" s="11" t="s">
        <v>12353</v>
      </c>
      <c r="M3422" s="22" t="str">
        <f t="shared" si="60"/>
        <v xml:space="preserve">HYUNDAI : SONATA - VARIOS |  :  -  |  :  - </v>
      </c>
      <c r="N3422" s="12" t="s">
        <v>1002</v>
      </c>
      <c r="O3422" s="12"/>
      <c r="P3422" s="12"/>
      <c r="Q3422" s="12" t="s">
        <v>1597</v>
      </c>
      <c r="R3422" s="11"/>
      <c r="S3422" s="11"/>
      <c r="T3422" s="11" t="s">
        <v>1021</v>
      </c>
      <c r="U3422" s="11"/>
      <c r="V3422" s="11"/>
      <c r="W3422" s="27" t="s">
        <v>12711</v>
      </c>
      <c r="X3422" s="27"/>
      <c r="Y3422" s="27" t="s">
        <v>13360</v>
      </c>
      <c r="Z3422" s="27" t="s">
        <v>13360</v>
      </c>
    </row>
    <row r="3423" spans="1:26" x14ac:dyDescent="0.3">
      <c r="A3423" s="15" t="s">
        <v>11405</v>
      </c>
      <c r="B3423" s="30" t="str">
        <f t="shared" si="59"/>
        <v>20M / REDONDO</v>
      </c>
      <c r="K3423" s="11" t="s">
        <v>12261</v>
      </c>
      <c r="L3423" s="11" t="s">
        <v>12353</v>
      </c>
      <c r="M3423" s="22" t="str">
        <f t="shared" si="60"/>
        <v xml:space="preserve">CHEVROLET : PRINCE, HOLDEN - JCK | TOYOTA : COASTER 3400 - 3B |  : PRISMA - </v>
      </c>
      <c r="N3423" s="12" t="s">
        <v>1005</v>
      </c>
      <c r="O3423" s="12" t="s">
        <v>1008</v>
      </c>
      <c r="P3423" s="12"/>
      <c r="Q3423" s="12" t="s">
        <v>12384</v>
      </c>
      <c r="R3423" s="11" t="s">
        <v>12385</v>
      </c>
      <c r="S3423" s="11" t="s">
        <v>1727</v>
      </c>
      <c r="T3423" s="11" t="s">
        <v>2062</v>
      </c>
      <c r="U3423" s="11" t="s">
        <v>3859</v>
      </c>
      <c r="V3423" s="11"/>
      <c r="W3423" s="27" t="s">
        <v>12689</v>
      </c>
      <c r="X3423" s="27"/>
      <c r="Y3423" s="27" t="s">
        <v>13361</v>
      </c>
      <c r="Z3423" s="27" t="s">
        <v>13361</v>
      </c>
    </row>
    <row r="3424" spans="1:26" x14ac:dyDescent="0.3">
      <c r="A3424" s="15" t="s">
        <v>11406</v>
      </c>
      <c r="B3424" s="30" t="str">
        <f t="shared" si="59"/>
        <v>25M / REDONDO</v>
      </c>
      <c r="K3424" s="11" t="s">
        <v>12250</v>
      </c>
      <c r="L3424" s="11" t="s">
        <v>12353</v>
      </c>
      <c r="M3424" s="22" t="str">
        <f t="shared" si="60"/>
        <v xml:space="preserve">KIA : OPTIMA, CARENS - VARIOS | HYUNDAI : SONATA -  |  :  - </v>
      </c>
      <c r="N3424" s="12" t="s">
        <v>1001</v>
      </c>
      <c r="O3424" s="12" t="s">
        <v>1002</v>
      </c>
      <c r="P3424" s="12"/>
      <c r="Q3424" s="12" t="s">
        <v>12386</v>
      </c>
      <c r="R3424" s="11" t="s">
        <v>1597</v>
      </c>
      <c r="S3424" s="11"/>
      <c r="T3424" s="11" t="s">
        <v>1021</v>
      </c>
      <c r="U3424" s="11"/>
      <c r="V3424" s="11"/>
      <c r="W3424" s="27" t="s">
        <v>12692</v>
      </c>
      <c r="X3424" s="27"/>
      <c r="Y3424" s="27" t="s">
        <v>13362</v>
      </c>
      <c r="Z3424" s="27" t="s">
        <v>13362</v>
      </c>
    </row>
    <row r="3425" spans="1:26" x14ac:dyDescent="0.3">
      <c r="A3425" s="15" t="s">
        <v>11407</v>
      </c>
      <c r="B3425" s="30" t="str">
        <f t="shared" si="59"/>
        <v xml:space="preserve"> / </v>
      </c>
      <c r="K3425" s="11"/>
      <c r="L3425" s="11"/>
      <c r="M3425" s="22" t="str">
        <f t="shared" si="60"/>
        <v xml:space="preserve">KIA : CARNIVAL - VARIOS |  :  -  |  :  - </v>
      </c>
      <c r="N3425" s="12" t="s">
        <v>1001</v>
      </c>
      <c r="O3425" s="12"/>
      <c r="P3425" s="12"/>
      <c r="Q3425" s="12" t="s">
        <v>1750</v>
      </c>
      <c r="R3425" s="11"/>
      <c r="S3425" s="11"/>
      <c r="T3425" s="11" t="s">
        <v>1021</v>
      </c>
      <c r="U3425" s="11"/>
      <c r="V3425" s="11"/>
      <c r="W3425" s="27" t="s">
        <v>12712</v>
      </c>
      <c r="X3425" s="27"/>
      <c r="Y3425" s="27" t="s">
        <v>13363</v>
      </c>
      <c r="Z3425" s="27" t="s">
        <v>13363</v>
      </c>
    </row>
    <row r="3426" spans="1:26" x14ac:dyDescent="0.3">
      <c r="A3426" s="15" t="s">
        <v>11408</v>
      </c>
      <c r="B3426" s="30" t="str">
        <f t="shared" si="59"/>
        <v>20M / REDONDO</v>
      </c>
      <c r="K3426" s="11" t="s">
        <v>12261</v>
      </c>
      <c r="L3426" s="11" t="s">
        <v>12353</v>
      </c>
      <c r="M3426" s="22" t="str">
        <f t="shared" si="60"/>
        <v xml:space="preserve">DAEWOO : ESPERO - VARIOS |  :  -  |  :  - </v>
      </c>
      <c r="N3426" s="12" t="s">
        <v>1006</v>
      </c>
      <c r="O3426" s="12"/>
      <c r="P3426" s="12"/>
      <c r="Q3426" s="12" t="s">
        <v>1732</v>
      </c>
      <c r="R3426" s="11"/>
      <c r="S3426" s="11"/>
      <c r="T3426" s="11" t="s">
        <v>1021</v>
      </c>
      <c r="U3426" s="11"/>
      <c r="V3426" s="11"/>
      <c r="W3426" s="27" t="s">
        <v>12713</v>
      </c>
      <c r="X3426" s="27"/>
      <c r="Y3426" s="27" t="s">
        <v>13364</v>
      </c>
      <c r="Z3426" s="27" t="s">
        <v>13364</v>
      </c>
    </row>
    <row r="3427" spans="1:26" x14ac:dyDescent="0.3">
      <c r="A3427" s="15" t="s">
        <v>11409</v>
      </c>
      <c r="B3427" s="30" t="str">
        <f t="shared" si="59"/>
        <v>24M / CUADRADO</v>
      </c>
      <c r="K3427" s="11" t="s">
        <v>12253</v>
      </c>
      <c r="L3427" s="11" t="s">
        <v>12354</v>
      </c>
      <c r="M3427" s="22" t="str">
        <f t="shared" si="60"/>
        <v xml:space="preserve">CHEVROLET : CHEVETTE - VARIOS | TOYOTA : COASTER 3400 - 3B |  :  - </v>
      </c>
      <c r="N3427" s="12" t="s">
        <v>1005</v>
      </c>
      <c r="O3427" s="12" t="s">
        <v>1008</v>
      </c>
      <c r="P3427" s="12"/>
      <c r="Q3427" s="12" t="s">
        <v>12387</v>
      </c>
      <c r="R3427" s="11" t="s">
        <v>12385</v>
      </c>
      <c r="S3427" s="11"/>
      <c r="T3427" s="11" t="s">
        <v>1021</v>
      </c>
      <c r="U3427" s="11" t="s">
        <v>3859</v>
      </c>
      <c r="V3427" s="11"/>
      <c r="W3427" s="27" t="s">
        <v>12714</v>
      </c>
      <c r="X3427" s="27"/>
      <c r="Y3427" s="27" t="s">
        <v>13365</v>
      </c>
      <c r="Z3427" s="27" t="s">
        <v>13365</v>
      </c>
    </row>
    <row r="3428" spans="1:26" x14ac:dyDescent="0.3">
      <c r="A3428" s="15" t="s">
        <v>11410</v>
      </c>
      <c r="B3428" s="30" t="str">
        <f t="shared" si="59"/>
        <v>25M / REDONDO</v>
      </c>
      <c r="K3428" s="11" t="s">
        <v>12250</v>
      </c>
      <c r="L3428" s="11" t="s">
        <v>12353</v>
      </c>
      <c r="M3428" s="22" t="str">
        <f t="shared" si="60"/>
        <v xml:space="preserve">KIA : VARIOS - VARIOS | DAIHATSU : STORIA -  |  :  - </v>
      </c>
      <c r="N3428" s="12" t="s">
        <v>1001</v>
      </c>
      <c r="O3428" s="12" t="s">
        <v>1026</v>
      </c>
      <c r="P3428" s="12"/>
      <c r="Q3428" s="12" t="s">
        <v>1021</v>
      </c>
      <c r="R3428" s="11" t="s">
        <v>12388</v>
      </c>
      <c r="S3428" s="11"/>
      <c r="T3428" s="11" t="s">
        <v>1021</v>
      </c>
      <c r="U3428" s="11"/>
      <c r="V3428" s="11"/>
      <c r="W3428" s="27" t="s">
        <v>12689</v>
      </c>
      <c r="X3428" s="27"/>
      <c r="Y3428" s="27" t="s">
        <v>13366</v>
      </c>
      <c r="Z3428" s="27" t="s">
        <v>13366</v>
      </c>
    </row>
    <row r="3429" spans="1:26" x14ac:dyDescent="0.3">
      <c r="A3429" s="15" t="s">
        <v>11411</v>
      </c>
      <c r="B3429" s="30" t="str">
        <f t="shared" si="59"/>
        <v>26M / REDONDO</v>
      </c>
      <c r="K3429" s="11" t="s">
        <v>12251</v>
      </c>
      <c r="L3429" s="11" t="s">
        <v>12353</v>
      </c>
      <c r="M3429" s="22" t="str">
        <f t="shared" si="60"/>
        <v xml:space="preserve">MAZDA : ALTO - F6A | SUZUKI :  -  |  :  - </v>
      </c>
      <c r="N3429" s="12" t="s">
        <v>2257</v>
      </c>
      <c r="O3429" s="12" t="s">
        <v>1010</v>
      </c>
      <c r="P3429" s="12"/>
      <c r="Q3429" s="12" t="s">
        <v>1197</v>
      </c>
      <c r="R3429" s="11"/>
      <c r="S3429" s="11"/>
      <c r="T3429" s="11" t="s">
        <v>2042</v>
      </c>
      <c r="U3429" s="11"/>
      <c r="V3429" s="11"/>
      <c r="W3429" s="27" t="s">
        <v>12692</v>
      </c>
      <c r="X3429" s="27"/>
      <c r="Y3429" s="27" t="s">
        <v>13367</v>
      </c>
      <c r="Z3429" s="27" t="s">
        <v>13367</v>
      </c>
    </row>
    <row r="3430" spans="1:26" x14ac:dyDescent="0.3">
      <c r="A3430" s="15" t="s">
        <v>11412</v>
      </c>
      <c r="B3430" s="30" t="str">
        <f t="shared" si="59"/>
        <v>26M / REDONDO</v>
      </c>
      <c r="K3430" s="11" t="s">
        <v>12251</v>
      </c>
      <c r="L3430" s="11" t="s">
        <v>12353</v>
      </c>
      <c r="M3430" s="22" t="str">
        <f t="shared" si="60"/>
        <v xml:space="preserve">HONDA : CIVIC - B16A |  :  -  |  :  - </v>
      </c>
      <c r="N3430" s="12" t="s">
        <v>1017</v>
      </c>
      <c r="O3430" s="12"/>
      <c r="P3430" s="12"/>
      <c r="Q3430" s="12" t="s">
        <v>1944</v>
      </c>
      <c r="R3430" s="11"/>
      <c r="S3430" s="11"/>
      <c r="T3430" s="11" t="s">
        <v>12389</v>
      </c>
      <c r="U3430" s="11"/>
      <c r="V3430" s="11"/>
      <c r="W3430" s="27" t="s">
        <v>12696</v>
      </c>
      <c r="X3430" s="27"/>
      <c r="Y3430" s="27" t="s">
        <v>13368</v>
      </c>
      <c r="Z3430" s="27" t="s">
        <v>13368</v>
      </c>
    </row>
    <row r="3431" spans="1:26" x14ac:dyDescent="0.3">
      <c r="A3431" s="15" t="s">
        <v>11413</v>
      </c>
      <c r="B3431" s="30" t="str">
        <f t="shared" si="59"/>
        <v>19M / CUADRADO</v>
      </c>
      <c r="K3431" s="11" t="s">
        <v>12258</v>
      </c>
      <c r="L3431" s="11" t="s">
        <v>12354</v>
      </c>
      <c r="M3431" s="22" t="str">
        <f t="shared" si="60"/>
        <v xml:space="preserve">TOYOTA : CORONA, COOLLA, SPRINTER - 4A, 5A |  :  -  |  :  - </v>
      </c>
      <c r="N3431" s="12" t="s">
        <v>1008</v>
      </c>
      <c r="O3431" s="12"/>
      <c r="P3431" s="12"/>
      <c r="Q3431" s="12" t="s">
        <v>12390</v>
      </c>
      <c r="R3431" s="11"/>
      <c r="S3431" s="11"/>
      <c r="T3431" s="11" t="s">
        <v>10687</v>
      </c>
      <c r="U3431" s="11"/>
      <c r="V3431" s="11"/>
      <c r="W3431" s="27" t="s">
        <v>12715</v>
      </c>
      <c r="X3431" s="27"/>
      <c r="Y3431" s="27" t="s">
        <v>13369</v>
      </c>
      <c r="Z3431" s="27" t="s">
        <v>13369</v>
      </c>
    </row>
    <row r="3432" spans="1:26" x14ac:dyDescent="0.3">
      <c r="A3432" s="15" t="s">
        <v>11414</v>
      </c>
      <c r="B3432" s="30" t="str">
        <f t="shared" si="59"/>
        <v>19M / CUADRADO</v>
      </c>
      <c r="K3432" s="11" t="s">
        <v>12258</v>
      </c>
      <c r="L3432" s="11" t="s">
        <v>12354</v>
      </c>
      <c r="M3432" s="22" t="str">
        <f t="shared" si="60"/>
        <v xml:space="preserve">TOYOTA : COROLLA, COASTER, TERCEL - 2A, 3A, 4A |  :  -  |  :  - </v>
      </c>
      <c r="N3432" s="12" t="s">
        <v>1008</v>
      </c>
      <c r="O3432" s="12"/>
      <c r="P3432" s="12"/>
      <c r="Q3432" s="12" t="s">
        <v>12391</v>
      </c>
      <c r="R3432" s="11"/>
      <c r="S3432" s="11"/>
      <c r="T3432" s="11" t="s">
        <v>2015</v>
      </c>
      <c r="U3432" s="11"/>
      <c r="V3432" s="11"/>
      <c r="W3432" s="27" t="s">
        <v>12716</v>
      </c>
      <c r="X3432" s="27"/>
      <c r="Y3432" s="27" t="s">
        <v>13370</v>
      </c>
      <c r="Z3432" s="27" t="s">
        <v>13370</v>
      </c>
    </row>
    <row r="3433" spans="1:26" x14ac:dyDescent="0.3">
      <c r="A3433" s="15" t="s">
        <v>11415</v>
      </c>
      <c r="B3433" s="30" t="str">
        <f t="shared" si="59"/>
        <v>25M / REDONDO</v>
      </c>
      <c r="K3433" s="11" t="s">
        <v>12250</v>
      </c>
      <c r="L3433" s="11" t="s">
        <v>12353</v>
      </c>
      <c r="M3433" s="22" t="str">
        <f t="shared" si="60"/>
        <v xml:space="preserve">TOYOTA : HILUX - 1KD, 2KD |  :  -  |  :  - </v>
      </c>
      <c r="N3433" s="12" t="s">
        <v>1008</v>
      </c>
      <c r="O3433" s="12"/>
      <c r="P3433" s="12"/>
      <c r="Q3433" s="12" t="s">
        <v>1792</v>
      </c>
      <c r="R3433" s="11"/>
      <c r="S3433" s="11"/>
      <c r="T3433" s="11" t="s">
        <v>2147</v>
      </c>
      <c r="U3433" s="11"/>
      <c r="V3433" s="11"/>
      <c r="W3433" s="27" t="s">
        <v>12717</v>
      </c>
      <c r="X3433" s="27"/>
      <c r="Y3433" s="27">
        <v>24210810</v>
      </c>
      <c r="Z3433" s="27" t="s">
        <v>13603</v>
      </c>
    </row>
    <row r="3434" spans="1:26" x14ac:dyDescent="0.3">
      <c r="A3434" s="15" t="s">
        <v>11416</v>
      </c>
      <c r="B3434" s="30" t="str">
        <f t="shared" si="59"/>
        <v xml:space="preserve"> / </v>
      </c>
      <c r="K3434" s="11"/>
      <c r="L3434" s="11"/>
      <c r="M3434" s="22" t="str">
        <f t="shared" si="60"/>
        <v xml:space="preserve">VARIOS : VARIOS - VARIOS |  :  -  |  :  - </v>
      </c>
      <c r="N3434" s="12" t="s">
        <v>1021</v>
      </c>
      <c r="O3434" s="12"/>
      <c r="P3434" s="12"/>
      <c r="Q3434" s="12" t="s">
        <v>1021</v>
      </c>
      <c r="R3434" s="11"/>
      <c r="S3434" s="11"/>
      <c r="T3434" s="11" t="s">
        <v>1021</v>
      </c>
      <c r="U3434" s="11"/>
      <c r="V3434" s="11"/>
      <c r="W3434" s="27" t="s">
        <v>12718</v>
      </c>
      <c r="X3434" s="27"/>
      <c r="Y3434" s="27" t="s">
        <v>12718</v>
      </c>
      <c r="Z3434" s="27" t="s">
        <v>12718</v>
      </c>
    </row>
    <row r="3435" spans="1:26" x14ac:dyDescent="0.3">
      <c r="A3435" s="15" t="s">
        <v>11417</v>
      </c>
      <c r="B3435" s="30" t="str">
        <f t="shared" si="59"/>
        <v>26M / REDONDO</v>
      </c>
      <c r="K3435" s="11" t="s">
        <v>12251</v>
      </c>
      <c r="L3435" s="11" t="s">
        <v>12353</v>
      </c>
      <c r="M3435" s="22" t="str">
        <f t="shared" si="60"/>
        <v xml:space="preserve">TOYOTA : VARIOS - 5E |  :  -  |  :  - </v>
      </c>
      <c r="N3435" s="12" t="s">
        <v>1008</v>
      </c>
      <c r="O3435" s="12"/>
      <c r="P3435" s="12"/>
      <c r="Q3435" s="12" t="s">
        <v>1021</v>
      </c>
      <c r="R3435" s="11"/>
      <c r="S3435" s="11"/>
      <c r="T3435" s="11" t="s">
        <v>12371</v>
      </c>
      <c r="U3435" s="11"/>
      <c r="V3435" s="11"/>
      <c r="W3435" s="27" t="s">
        <v>12698</v>
      </c>
      <c r="X3435" s="27"/>
      <c r="Y3435" s="27" t="s">
        <v>13371</v>
      </c>
      <c r="Z3435" s="27"/>
    </row>
    <row r="3436" spans="1:26" x14ac:dyDescent="0.3">
      <c r="A3436" s="15" t="s">
        <v>11418</v>
      </c>
      <c r="B3436" s="30" t="str">
        <f t="shared" si="59"/>
        <v>26M / REDONDO</v>
      </c>
      <c r="K3436" s="11" t="s">
        <v>12251</v>
      </c>
      <c r="L3436" s="11" t="s">
        <v>12353</v>
      </c>
      <c r="M3436" s="22" t="str">
        <f t="shared" si="60"/>
        <v xml:space="preserve">TOYOTA : VARIOS - 5E |  :  -  |  :  - </v>
      </c>
      <c r="N3436" s="12" t="s">
        <v>1008</v>
      </c>
      <c r="O3436" s="12"/>
      <c r="P3436" s="12"/>
      <c r="Q3436" s="12" t="s">
        <v>1021</v>
      </c>
      <c r="R3436" s="11"/>
      <c r="S3436" s="11"/>
      <c r="T3436" s="11" t="s">
        <v>12371</v>
      </c>
      <c r="U3436" s="11"/>
      <c r="V3436" s="11"/>
      <c r="W3436" s="27" t="s">
        <v>12698</v>
      </c>
      <c r="X3436" s="27"/>
      <c r="Y3436" s="27" t="s">
        <v>13372</v>
      </c>
      <c r="Z3436" s="27"/>
    </row>
    <row r="3437" spans="1:26" x14ac:dyDescent="0.3">
      <c r="A3437" s="15" t="s">
        <v>11419</v>
      </c>
      <c r="B3437" s="30" t="str">
        <f t="shared" si="59"/>
        <v>25M / REDONDO</v>
      </c>
      <c r="K3437" s="11" t="s">
        <v>12250</v>
      </c>
      <c r="L3437" s="11" t="s">
        <v>12353</v>
      </c>
      <c r="M3437" s="22" t="str">
        <f t="shared" si="60"/>
        <v xml:space="preserve">TOYOTA : COROLLA, CORONA - 2C |  :  -  |  :  - </v>
      </c>
      <c r="N3437" s="12" t="s">
        <v>1008</v>
      </c>
      <c r="O3437" s="12"/>
      <c r="P3437" s="12"/>
      <c r="Q3437" s="12" t="s">
        <v>1674</v>
      </c>
      <c r="R3437" s="11"/>
      <c r="S3437" s="11"/>
      <c r="T3437" s="11" t="s">
        <v>2743</v>
      </c>
      <c r="U3437" s="11"/>
      <c r="V3437" s="11"/>
      <c r="W3437" s="27" t="s">
        <v>12697</v>
      </c>
      <c r="X3437" s="27"/>
      <c r="Y3437" s="27" t="s">
        <v>13373</v>
      </c>
      <c r="Z3437" s="27"/>
    </row>
    <row r="3438" spans="1:26" x14ac:dyDescent="0.3">
      <c r="A3438" s="15" t="s">
        <v>11420</v>
      </c>
      <c r="B3438" s="30" t="str">
        <f t="shared" si="59"/>
        <v>25M / REDONDO</v>
      </c>
      <c r="K3438" s="11" t="s">
        <v>12250</v>
      </c>
      <c r="L3438" s="11" t="s">
        <v>12353</v>
      </c>
      <c r="M3438" s="22" t="str">
        <f t="shared" si="60"/>
        <v xml:space="preserve">TOYOTA : CALDINA, CAMRY, CARINA, CORONA, LITEACE - 2C, 3C |  :  -  |  :  - </v>
      </c>
      <c r="N3438" s="12" t="s">
        <v>1008</v>
      </c>
      <c r="O3438" s="12"/>
      <c r="P3438" s="12"/>
      <c r="Q3438" s="12" t="s">
        <v>12392</v>
      </c>
      <c r="R3438" s="11"/>
      <c r="S3438" s="11"/>
      <c r="T3438" s="11" t="s">
        <v>3812</v>
      </c>
      <c r="U3438" s="11"/>
      <c r="V3438" s="11"/>
      <c r="W3438" s="27" t="s">
        <v>12697</v>
      </c>
      <c r="X3438" s="27"/>
      <c r="Y3438" s="27" t="s">
        <v>13374</v>
      </c>
      <c r="Z3438" s="27" t="s">
        <v>13374</v>
      </c>
    </row>
    <row r="3439" spans="1:26" x14ac:dyDescent="0.3">
      <c r="A3439" s="15" t="s">
        <v>11421</v>
      </c>
      <c r="B3439" s="30" t="str">
        <f t="shared" si="59"/>
        <v>12M / CUADRADO</v>
      </c>
      <c r="K3439" s="11" t="s">
        <v>12257</v>
      </c>
      <c r="L3439" s="11" t="s">
        <v>12354</v>
      </c>
      <c r="M3439" s="22" t="str">
        <f t="shared" si="60"/>
        <v xml:space="preserve">MITSUBISHI : CARISMA - 4G32, G32 |  :  -  |  :  - </v>
      </c>
      <c r="N3439" s="12" t="s">
        <v>1004</v>
      </c>
      <c r="O3439" s="12"/>
      <c r="P3439" s="12"/>
      <c r="Q3439" s="12" t="s">
        <v>2784</v>
      </c>
      <c r="R3439" s="11"/>
      <c r="S3439" s="11"/>
      <c r="T3439" s="11" t="s">
        <v>12393</v>
      </c>
      <c r="U3439" s="11"/>
      <c r="V3439" s="11"/>
      <c r="W3439" s="27" t="s">
        <v>12719</v>
      </c>
      <c r="X3439" s="27"/>
      <c r="Y3439" s="27" t="s">
        <v>13375</v>
      </c>
      <c r="Z3439" s="27"/>
    </row>
    <row r="3440" spans="1:26" x14ac:dyDescent="0.3">
      <c r="A3440" s="15" t="s">
        <v>11422</v>
      </c>
      <c r="B3440" s="30" t="str">
        <f t="shared" si="59"/>
        <v>32M / REDONDO</v>
      </c>
      <c r="K3440" s="11" t="s">
        <v>12262</v>
      </c>
      <c r="L3440" s="11" t="s">
        <v>12353</v>
      </c>
      <c r="M3440" s="22" t="str">
        <f t="shared" si="60"/>
        <v xml:space="preserve">MITSUBISHI : DIAMANTE - 6G73, 6G72 |  :  -  |  :  - </v>
      </c>
      <c r="N3440" s="12" t="s">
        <v>1004</v>
      </c>
      <c r="O3440" s="12"/>
      <c r="P3440" s="12"/>
      <c r="Q3440" s="12" t="s">
        <v>12394</v>
      </c>
      <c r="R3440" s="11"/>
      <c r="S3440" s="11"/>
      <c r="T3440" s="11" t="s">
        <v>12395</v>
      </c>
      <c r="U3440" s="11"/>
      <c r="V3440" s="11"/>
      <c r="W3440" s="27" t="s">
        <v>12720</v>
      </c>
      <c r="X3440" s="27"/>
      <c r="Y3440" s="27" t="s">
        <v>13376</v>
      </c>
      <c r="Z3440" s="27" t="s">
        <v>13604</v>
      </c>
    </row>
    <row r="3441" spans="1:26" x14ac:dyDescent="0.3">
      <c r="A3441" s="15" t="s">
        <v>11423</v>
      </c>
      <c r="B3441" s="30" t="str">
        <f t="shared" si="59"/>
        <v>30M / REDONDO</v>
      </c>
      <c r="K3441" s="11" t="s">
        <v>12263</v>
      </c>
      <c r="L3441" s="11" t="s">
        <v>12353</v>
      </c>
      <c r="M3441" s="22" t="str">
        <f t="shared" si="60"/>
        <v xml:space="preserve">MAZDA : LUCE - JE, JF |  : SENTIA -  |  :  - </v>
      </c>
      <c r="N3441" s="12" t="s">
        <v>2257</v>
      </c>
      <c r="O3441" s="12"/>
      <c r="P3441" s="12"/>
      <c r="Q3441" s="12" t="s">
        <v>12396</v>
      </c>
      <c r="R3441" s="11" t="s">
        <v>12397</v>
      </c>
      <c r="S3441" s="11"/>
      <c r="T3441" s="11" t="s">
        <v>12398</v>
      </c>
      <c r="U3441" s="11"/>
      <c r="V3441" s="11"/>
      <c r="W3441" s="27" t="s">
        <v>12711</v>
      </c>
      <c r="X3441" s="27"/>
      <c r="Y3441" s="27" t="s">
        <v>13377</v>
      </c>
      <c r="Z3441" s="27" t="s">
        <v>13377</v>
      </c>
    </row>
    <row r="3442" spans="1:26" x14ac:dyDescent="0.3">
      <c r="A3442" s="15" t="s">
        <v>11424</v>
      </c>
      <c r="B3442" s="30" t="str">
        <f t="shared" si="59"/>
        <v xml:space="preserve"> / </v>
      </c>
      <c r="K3442" s="11"/>
      <c r="L3442" s="11"/>
      <c r="M3442" s="22" t="str">
        <f t="shared" si="60"/>
        <v xml:space="preserve">KIA : SPORTAGE, MAZDA - F8, FE | MAZDA : :F8, FE -  | FIAT :  - </v>
      </c>
      <c r="N3442" s="12" t="s">
        <v>1001</v>
      </c>
      <c r="O3442" s="12" t="s">
        <v>2257</v>
      </c>
      <c r="P3442" s="12" t="s">
        <v>10548</v>
      </c>
      <c r="Q3442" s="12" t="s">
        <v>12399</v>
      </c>
      <c r="R3442" s="11" t="s">
        <v>12400</v>
      </c>
      <c r="S3442" s="11"/>
      <c r="T3442" s="11" t="s">
        <v>12401</v>
      </c>
      <c r="U3442" s="11"/>
      <c r="V3442" s="11"/>
      <c r="W3442" s="27" t="s">
        <v>12721</v>
      </c>
      <c r="X3442" s="27"/>
      <c r="Y3442" s="27" t="s">
        <v>13378</v>
      </c>
      <c r="Z3442" s="27" t="s">
        <v>13378</v>
      </c>
    </row>
    <row r="3443" spans="1:26" x14ac:dyDescent="0.3">
      <c r="A3443" s="15" t="s">
        <v>11425</v>
      </c>
      <c r="B3443" s="30" t="str">
        <f t="shared" si="59"/>
        <v>29M / REDONDO</v>
      </c>
      <c r="K3443" s="11" t="s">
        <v>12260</v>
      </c>
      <c r="L3443" s="11" t="s">
        <v>12353</v>
      </c>
      <c r="M3443" s="22" t="str">
        <f t="shared" si="60"/>
        <v xml:space="preserve">MITSUBISHI : GALANT - 4G94 |  : MONTERO -  |  :  - </v>
      </c>
      <c r="N3443" s="12" t="s">
        <v>1004</v>
      </c>
      <c r="O3443" s="12"/>
      <c r="P3443" s="12"/>
      <c r="Q3443" s="12" t="s">
        <v>3906</v>
      </c>
      <c r="R3443" s="11" t="s">
        <v>1615</v>
      </c>
      <c r="S3443" s="11"/>
      <c r="T3443" s="11" t="s">
        <v>12402</v>
      </c>
      <c r="U3443" s="11"/>
      <c r="V3443" s="11"/>
      <c r="W3443" s="27" t="s">
        <v>12722</v>
      </c>
      <c r="X3443" s="27"/>
      <c r="Y3443" s="27" t="s">
        <v>13379</v>
      </c>
      <c r="Z3443" s="27" t="s">
        <v>13379</v>
      </c>
    </row>
    <row r="3444" spans="1:26" x14ac:dyDescent="0.3">
      <c r="A3444" s="15" t="s">
        <v>11426</v>
      </c>
      <c r="B3444" s="30" t="str">
        <f t="shared" si="59"/>
        <v>24M / REDONDO</v>
      </c>
      <c r="K3444" s="11" t="s">
        <v>12253</v>
      </c>
      <c r="L3444" s="11" t="s">
        <v>12353</v>
      </c>
      <c r="M3444" s="22" t="str">
        <f t="shared" si="60"/>
        <v xml:space="preserve">HONDA : ACCORD - F20 |  :  -  |  :  - </v>
      </c>
      <c r="N3444" s="12" t="s">
        <v>1017</v>
      </c>
      <c r="O3444" s="12"/>
      <c r="P3444" s="12"/>
      <c r="Q3444" s="12" t="s">
        <v>10700</v>
      </c>
      <c r="R3444" s="11"/>
      <c r="S3444" s="11"/>
      <c r="T3444" s="11" t="s">
        <v>12403</v>
      </c>
      <c r="U3444" s="11"/>
      <c r="V3444" s="11"/>
      <c r="W3444" s="27" t="s">
        <v>12723</v>
      </c>
      <c r="X3444" s="27"/>
      <c r="Y3444" s="27" t="s">
        <v>13380</v>
      </c>
      <c r="Z3444" s="27" t="s">
        <v>13380</v>
      </c>
    </row>
    <row r="3445" spans="1:26" x14ac:dyDescent="0.3">
      <c r="A3445" s="15" t="s">
        <v>11427</v>
      </c>
      <c r="B3445" s="30" t="str">
        <f t="shared" si="59"/>
        <v>29M / REDONDO</v>
      </c>
      <c r="K3445" s="11" t="s">
        <v>12260</v>
      </c>
      <c r="L3445" s="11" t="s">
        <v>12353</v>
      </c>
      <c r="M3445" s="22" t="str">
        <f t="shared" si="60"/>
        <v xml:space="preserve">MITSUBISHI : LANCER - 4G63, 4G67 |  : GALANT -  |  :  - </v>
      </c>
      <c r="N3445" s="12" t="s">
        <v>1004</v>
      </c>
      <c r="O3445" s="12"/>
      <c r="P3445" s="12"/>
      <c r="Q3445" s="12" t="s">
        <v>1639</v>
      </c>
      <c r="R3445" s="11" t="s">
        <v>3906</v>
      </c>
      <c r="S3445" s="11"/>
      <c r="T3445" s="11" t="s">
        <v>12404</v>
      </c>
      <c r="U3445" s="11"/>
      <c r="V3445" s="11"/>
      <c r="W3445" s="27" t="s">
        <v>12724</v>
      </c>
      <c r="X3445" s="27"/>
      <c r="Y3445" s="27" t="s">
        <v>13381</v>
      </c>
      <c r="Z3445" s="27" t="s">
        <v>13381</v>
      </c>
    </row>
    <row r="3446" spans="1:26" x14ac:dyDescent="0.3">
      <c r="A3446" s="15" t="s">
        <v>11428</v>
      </c>
      <c r="B3446" s="30" t="str">
        <f t="shared" si="59"/>
        <v>25M / REDONDO</v>
      </c>
      <c r="K3446" s="11" t="s">
        <v>12250</v>
      </c>
      <c r="L3446" s="11" t="s">
        <v>12353</v>
      </c>
      <c r="M3446" s="22" t="str">
        <f t="shared" si="60"/>
        <v xml:space="preserve">MAZDA : FAMILIA - B3, B6 |  :  -  |  :  - </v>
      </c>
      <c r="N3446" s="12" t="s">
        <v>2257</v>
      </c>
      <c r="O3446" s="12"/>
      <c r="P3446" s="12"/>
      <c r="Q3446" s="12" t="s">
        <v>4</v>
      </c>
      <c r="R3446" s="11"/>
      <c r="S3446" s="11"/>
      <c r="T3446" s="11" t="s">
        <v>12405</v>
      </c>
      <c r="U3446" s="11"/>
      <c r="V3446" s="11"/>
      <c r="W3446" s="27" t="s">
        <v>12712</v>
      </c>
      <c r="X3446" s="27"/>
      <c r="Y3446" s="27" t="s">
        <v>13382</v>
      </c>
      <c r="Z3446" s="27" t="s">
        <v>13382</v>
      </c>
    </row>
    <row r="3447" spans="1:26" x14ac:dyDescent="0.3">
      <c r="A3447" s="15" t="s">
        <v>11429</v>
      </c>
      <c r="B3447" s="30" t="str">
        <f t="shared" si="59"/>
        <v>25M / REDONDO</v>
      </c>
      <c r="K3447" s="11" t="s">
        <v>12250</v>
      </c>
      <c r="L3447" s="11" t="s">
        <v>12353</v>
      </c>
      <c r="M3447" s="22" t="str">
        <f t="shared" si="60"/>
        <v xml:space="preserve">MITSUBISHI : GALANT - 6G72 |  :  -  |  :  - </v>
      </c>
      <c r="N3447" s="12" t="s">
        <v>1004</v>
      </c>
      <c r="O3447" s="12"/>
      <c r="P3447" s="12"/>
      <c r="Q3447" s="12" t="s">
        <v>3906</v>
      </c>
      <c r="R3447" s="11"/>
      <c r="S3447" s="11"/>
      <c r="T3447" s="11" t="s">
        <v>12406</v>
      </c>
      <c r="U3447" s="11"/>
      <c r="V3447" s="11"/>
      <c r="W3447" s="27" t="s">
        <v>12725</v>
      </c>
      <c r="X3447" s="27"/>
      <c r="Y3447" s="27" t="s">
        <v>13383</v>
      </c>
      <c r="Z3447" s="27" t="s">
        <v>13383</v>
      </c>
    </row>
    <row r="3448" spans="1:26" x14ac:dyDescent="0.3">
      <c r="A3448" s="15" t="s">
        <v>11430</v>
      </c>
      <c r="B3448" s="30" t="str">
        <f t="shared" si="59"/>
        <v>22M / REDONDO</v>
      </c>
      <c r="K3448" s="11" t="s">
        <v>12259</v>
      </c>
      <c r="L3448" s="11" t="s">
        <v>12353</v>
      </c>
      <c r="M3448" s="22" t="str">
        <f t="shared" si="60"/>
        <v xml:space="preserve">KIA : SEPHIA - B5 | MAZDA : FAMILIA -  |  :  - </v>
      </c>
      <c r="N3448" s="12" t="s">
        <v>1001</v>
      </c>
      <c r="O3448" s="12" t="s">
        <v>2257</v>
      </c>
      <c r="P3448" s="12"/>
      <c r="Q3448" s="12" t="s">
        <v>12407</v>
      </c>
      <c r="R3448" s="11" t="s">
        <v>4</v>
      </c>
      <c r="S3448" s="11"/>
      <c r="T3448" s="11" t="s">
        <v>12408</v>
      </c>
      <c r="U3448" s="11"/>
      <c r="V3448" s="11"/>
      <c r="W3448" s="27" t="s">
        <v>12726</v>
      </c>
      <c r="X3448" s="27"/>
      <c r="Y3448" s="27" t="s">
        <v>13384</v>
      </c>
      <c r="Z3448" s="27" t="s">
        <v>13384</v>
      </c>
    </row>
    <row r="3449" spans="1:26" x14ac:dyDescent="0.3">
      <c r="A3449" s="15" t="s">
        <v>11431</v>
      </c>
      <c r="B3449" s="30" t="str">
        <f t="shared" si="59"/>
        <v>30M / REDONDO</v>
      </c>
      <c r="K3449" s="11" t="s">
        <v>12263</v>
      </c>
      <c r="L3449" s="11" t="s">
        <v>12353</v>
      </c>
      <c r="M3449" s="22" t="str">
        <f t="shared" si="60"/>
        <v xml:space="preserve">NISSAN : BLUEBIRD - LD20 |  :  -  |  :  - </v>
      </c>
      <c r="N3449" s="12" t="s">
        <v>1003</v>
      </c>
      <c r="O3449" s="12"/>
      <c r="P3449" s="12"/>
      <c r="Q3449" s="12" t="s">
        <v>3774</v>
      </c>
      <c r="R3449" s="11"/>
      <c r="S3449" s="11"/>
      <c r="T3449" s="11" t="s">
        <v>2130</v>
      </c>
      <c r="U3449" s="11"/>
      <c r="V3449" s="11"/>
      <c r="W3449" s="27" t="s">
        <v>12727</v>
      </c>
      <c r="X3449" s="27"/>
      <c r="Y3449" s="27" t="s">
        <v>13385</v>
      </c>
      <c r="Z3449" s="27" t="s">
        <v>13385</v>
      </c>
    </row>
    <row r="3450" spans="1:26" x14ac:dyDescent="0.3">
      <c r="A3450" s="15" t="s">
        <v>11432</v>
      </c>
      <c r="B3450" s="30" t="str">
        <f t="shared" si="59"/>
        <v>25M / REDONDO</v>
      </c>
      <c r="K3450" s="11" t="s">
        <v>12250</v>
      </c>
      <c r="L3450" s="11" t="s">
        <v>12353</v>
      </c>
      <c r="M3450" s="22" t="str">
        <f t="shared" si="60"/>
        <v xml:space="preserve">MITSUBISHI : LANCER - 4G15 |  :  -  |  :  - </v>
      </c>
      <c r="N3450" s="12" t="s">
        <v>1004</v>
      </c>
      <c r="O3450" s="12"/>
      <c r="P3450" s="12"/>
      <c r="Q3450" s="12" t="s">
        <v>1639</v>
      </c>
      <c r="R3450" s="11"/>
      <c r="S3450" s="11"/>
      <c r="T3450" s="11" t="s">
        <v>1994</v>
      </c>
      <c r="U3450" s="11"/>
      <c r="V3450" s="11"/>
      <c r="W3450" s="27" t="s">
        <v>12728</v>
      </c>
      <c r="X3450" s="27"/>
      <c r="Y3450" s="27" t="s">
        <v>13386</v>
      </c>
      <c r="Z3450" s="27" t="s">
        <v>13386</v>
      </c>
    </row>
    <row r="3451" spans="1:26" x14ac:dyDescent="0.3">
      <c r="A3451" s="15" t="s">
        <v>11433</v>
      </c>
      <c r="B3451" s="30" t="str">
        <f t="shared" si="59"/>
        <v>29M / REDONDO</v>
      </c>
      <c r="K3451" s="11" t="s">
        <v>12260</v>
      </c>
      <c r="L3451" s="11" t="s">
        <v>12353</v>
      </c>
      <c r="M3451" s="22" t="str">
        <f t="shared" si="60"/>
        <v xml:space="preserve">MAZDA : SONATA - G4CM |  :  -  |  :  - </v>
      </c>
      <c r="N3451" s="12" t="s">
        <v>2257</v>
      </c>
      <c r="O3451" s="12"/>
      <c r="P3451" s="12"/>
      <c r="Q3451" s="12" t="s">
        <v>1597</v>
      </c>
      <c r="R3451" s="11"/>
      <c r="S3451" s="11"/>
      <c r="T3451" s="11" t="s">
        <v>12409</v>
      </c>
      <c r="U3451" s="11"/>
      <c r="V3451" s="11"/>
      <c r="W3451" s="27" t="s">
        <v>12729</v>
      </c>
      <c r="X3451" s="27"/>
      <c r="Y3451" s="27" t="s">
        <v>13387</v>
      </c>
      <c r="Z3451" s="27" t="s">
        <v>13387</v>
      </c>
    </row>
    <row r="3452" spans="1:26" x14ac:dyDescent="0.3">
      <c r="A3452" s="15" t="s">
        <v>11434</v>
      </c>
      <c r="B3452" s="30" t="str">
        <f t="shared" si="59"/>
        <v>22M / REDONDO</v>
      </c>
      <c r="K3452" s="11" t="s">
        <v>12259</v>
      </c>
      <c r="L3452" s="11" t="s">
        <v>12353</v>
      </c>
      <c r="M3452" s="22" t="str">
        <f t="shared" si="60"/>
        <v xml:space="preserve">KIA : RIO 2003 - A5D |  :  -  |  :  - </v>
      </c>
      <c r="N3452" s="12" t="s">
        <v>1001</v>
      </c>
      <c r="O3452" s="12"/>
      <c r="P3452" s="12"/>
      <c r="Q3452" s="12" t="s">
        <v>12410</v>
      </c>
      <c r="R3452" s="11"/>
      <c r="S3452" s="11"/>
      <c r="T3452" s="11" t="s">
        <v>1956</v>
      </c>
      <c r="U3452" s="11"/>
      <c r="V3452" s="11"/>
      <c r="W3452" s="27" t="s">
        <v>12729</v>
      </c>
      <c r="X3452" s="27"/>
      <c r="Y3452" s="27" t="s">
        <v>13388</v>
      </c>
      <c r="Z3452" s="27" t="s">
        <v>13388</v>
      </c>
    </row>
    <row r="3453" spans="1:26" x14ac:dyDescent="0.3">
      <c r="A3453" s="15" t="s">
        <v>11435</v>
      </c>
      <c r="B3453" s="30" t="str">
        <f t="shared" si="59"/>
        <v>25M / REDONDO</v>
      </c>
      <c r="K3453" s="11" t="s">
        <v>12250</v>
      </c>
      <c r="L3453" s="11" t="s">
        <v>12353</v>
      </c>
      <c r="M3453" s="22" t="str">
        <f t="shared" si="60"/>
        <v xml:space="preserve">SUZUKI : VITARA - XUD9 | NISSAN : BOXER -  | PEUGEOT :  - </v>
      </c>
      <c r="N3453" s="12" t="s">
        <v>1010</v>
      </c>
      <c r="O3453" s="12" t="s">
        <v>1003</v>
      </c>
      <c r="P3453" s="12" t="s">
        <v>2801</v>
      </c>
      <c r="Q3453" s="12" t="s">
        <v>1707</v>
      </c>
      <c r="R3453" s="11" t="s">
        <v>12411</v>
      </c>
      <c r="S3453" s="11"/>
      <c r="T3453" s="11" t="s">
        <v>12412</v>
      </c>
      <c r="U3453" s="11"/>
      <c r="V3453" s="11"/>
      <c r="W3453" s="27" t="s">
        <v>12730</v>
      </c>
      <c r="X3453" s="27"/>
      <c r="Y3453" s="27" t="s">
        <v>13389</v>
      </c>
      <c r="Z3453" s="27" t="s">
        <v>13389</v>
      </c>
    </row>
    <row r="3454" spans="1:26" x14ac:dyDescent="0.3">
      <c r="A3454" s="15" t="s">
        <v>11436</v>
      </c>
      <c r="B3454" s="30" t="str">
        <f t="shared" si="59"/>
        <v>G4 / REDONDO</v>
      </c>
      <c r="K3454" s="11" t="s">
        <v>12264</v>
      </c>
      <c r="L3454" s="11" t="s">
        <v>12353</v>
      </c>
      <c r="M3454" s="22" t="str">
        <f t="shared" si="60"/>
        <v xml:space="preserve">TOYOTA : COROLLA 1500, SPRINTER 1500 - 3E |  :  -  |  :  - </v>
      </c>
      <c r="N3454" s="12" t="s">
        <v>1008</v>
      </c>
      <c r="O3454" s="12"/>
      <c r="P3454" s="12"/>
      <c r="Q3454" s="12" t="s">
        <v>12413</v>
      </c>
      <c r="R3454" s="11"/>
      <c r="S3454" s="11"/>
      <c r="T3454" s="11" t="s">
        <v>3360</v>
      </c>
      <c r="U3454" s="11"/>
      <c r="V3454" s="11"/>
      <c r="W3454" s="27" t="s">
        <v>12699</v>
      </c>
      <c r="X3454" s="27"/>
      <c r="Y3454" s="27" t="s">
        <v>13390</v>
      </c>
      <c r="Z3454" s="27" t="s">
        <v>13390</v>
      </c>
    </row>
    <row r="3455" spans="1:26" x14ac:dyDescent="0.3">
      <c r="A3455" s="15" t="s">
        <v>11437</v>
      </c>
      <c r="B3455" s="30" t="str">
        <f t="shared" si="59"/>
        <v>22M / REDONDO</v>
      </c>
      <c r="K3455" s="11" t="s">
        <v>12259</v>
      </c>
      <c r="L3455" s="11" t="s">
        <v>12353</v>
      </c>
      <c r="M3455" s="22" t="str">
        <f t="shared" si="60"/>
        <v xml:space="preserve">MAZDA : FAMILIA - B3, B6 | FORD : LASER -  |  :  - </v>
      </c>
      <c r="N3455" s="12" t="s">
        <v>2257</v>
      </c>
      <c r="O3455" s="12" t="s">
        <v>2259</v>
      </c>
      <c r="P3455" s="12"/>
      <c r="Q3455" s="12" t="s">
        <v>4</v>
      </c>
      <c r="R3455" s="11" t="s">
        <v>12414</v>
      </c>
      <c r="S3455" s="11"/>
      <c r="T3455" s="11" t="s">
        <v>12405</v>
      </c>
      <c r="U3455" s="11"/>
      <c r="V3455" s="11"/>
      <c r="W3455" s="27" t="s">
        <v>12713</v>
      </c>
      <c r="X3455" s="27"/>
      <c r="Y3455" s="27" t="s">
        <v>13391</v>
      </c>
      <c r="Z3455" s="27" t="s">
        <v>13391</v>
      </c>
    </row>
    <row r="3456" spans="1:26" x14ac:dyDescent="0.3">
      <c r="A3456" s="15" t="s">
        <v>11438</v>
      </c>
      <c r="B3456" s="30" t="str">
        <f t="shared" si="59"/>
        <v>19M / REDONDO</v>
      </c>
      <c r="K3456" s="11" t="s">
        <v>12258</v>
      </c>
      <c r="L3456" s="11" t="s">
        <v>12353</v>
      </c>
      <c r="M3456" s="22" t="str">
        <f t="shared" si="60"/>
        <v xml:space="preserve">MITSUBISHI : HYUNDAI - 4G64 |  : H1 -  |  :  - </v>
      </c>
      <c r="N3456" s="12" t="s">
        <v>1004</v>
      </c>
      <c r="O3456" s="12"/>
      <c r="P3456" s="12"/>
      <c r="Q3456" s="12" t="s">
        <v>1002</v>
      </c>
      <c r="R3456" s="11" t="s">
        <v>12415</v>
      </c>
      <c r="S3456" s="11"/>
      <c r="T3456" s="11" t="s">
        <v>2000</v>
      </c>
      <c r="U3456" s="11"/>
      <c r="V3456" s="11"/>
      <c r="W3456" s="27" t="s">
        <v>12694</v>
      </c>
      <c r="X3456" s="27"/>
      <c r="Y3456" s="27" t="s">
        <v>13392</v>
      </c>
      <c r="Z3456" s="27" t="s">
        <v>13392</v>
      </c>
    </row>
    <row r="3457" spans="1:26" x14ac:dyDescent="0.3">
      <c r="A3457" s="15" t="s">
        <v>11439</v>
      </c>
      <c r="B3457" s="30" t="str">
        <f t="shared" si="59"/>
        <v>29M / REDONDO</v>
      </c>
      <c r="K3457" s="11" t="s">
        <v>12260</v>
      </c>
      <c r="L3457" s="11" t="s">
        <v>12353</v>
      </c>
      <c r="M3457" s="22" t="str">
        <f t="shared" si="60"/>
        <v xml:space="preserve">MITSUBISHI : DELICA - 4G63 | DONFENG : EASTAR -  | CHERY :  - </v>
      </c>
      <c r="N3457" s="12" t="s">
        <v>1004</v>
      </c>
      <c r="O3457" s="12" t="s">
        <v>12416</v>
      </c>
      <c r="P3457" s="12" t="s">
        <v>1012</v>
      </c>
      <c r="Q3457" s="12" t="s">
        <v>10596</v>
      </c>
      <c r="R3457" s="11" t="s">
        <v>12417</v>
      </c>
      <c r="S3457" s="11"/>
      <c r="T3457" s="11" t="s">
        <v>1959</v>
      </c>
      <c r="U3457" s="11"/>
      <c r="V3457" s="11"/>
      <c r="W3457" s="27" t="s">
        <v>12694</v>
      </c>
      <c r="X3457" s="27"/>
      <c r="Y3457" s="27" t="s">
        <v>13393</v>
      </c>
      <c r="Z3457" s="27" t="s">
        <v>13393</v>
      </c>
    </row>
    <row r="3458" spans="1:26" x14ac:dyDescent="0.3">
      <c r="A3458" s="15" t="s">
        <v>11440</v>
      </c>
      <c r="B3458" s="30" t="str">
        <f t="shared" si="59"/>
        <v>28M / REDONDO</v>
      </c>
      <c r="K3458" s="11" t="s">
        <v>12265</v>
      </c>
      <c r="L3458" s="11" t="s">
        <v>12353</v>
      </c>
      <c r="M3458" s="22" t="str">
        <f t="shared" si="60"/>
        <v xml:space="preserve">HYUNDAI : SANTA FE, TUCSON - D3, D4EA |  : SANTA FE -  |  : FUCSON - </v>
      </c>
      <c r="N3458" s="12" t="s">
        <v>1002</v>
      </c>
      <c r="O3458" s="12"/>
      <c r="P3458" s="12"/>
      <c r="Q3458" s="12" t="s">
        <v>12418</v>
      </c>
      <c r="R3458" s="11" t="s">
        <v>1748</v>
      </c>
      <c r="S3458" s="11" t="s">
        <v>12419</v>
      </c>
      <c r="T3458" s="11" t="s">
        <v>12420</v>
      </c>
      <c r="U3458" s="11"/>
      <c r="V3458" s="11"/>
      <c r="W3458" s="27" t="s">
        <v>12694</v>
      </c>
      <c r="X3458" s="27"/>
      <c r="Y3458" s="27" t="s">
        <v>13394</v>
      </c>
      <c r="Z3458" s="27" t="s">
        <v>13394</v>
      </c>
    </row>
    <row r="3459" spans="1:26" x14ac:dyDescent="0.3">
      <c r="A3459" s="15" t="s">
        <v>11441</v>
      </c>
      <c r="B3459" s="30" t="str">
        <f t="shared" si="59"/>
        <v xml:space="preserve"> / </v>
      </c>
      <c r="K3459" s="11"/>
      <c r="L3459" s="11"/>
      <c r="M3459" s="22" t="str">
        <f t="shared" si="60"/>
        <v xml:space="preserve">MITSUBISHI : DELICIA - 4G64 |  :  -  |  :  - </v>
      </c>
      <c r="N3459" s="12" t="s">
        <v>1004</v>
      </c>
      <c r="O3459" s="12"/>
      <c r="P3459" s="12"/>
      <c r="Q3459" s="12" t="s">
        <v>10962</v>
      </c>
      <c r="R3459" s="11"/>
      <c r="S3459" s="11"/>
      <c r="T3459" s="11" t="s">
        <v>2000</v>
      </c>
      <c r="U3459" s="11"/>
      <c r="V3459" s="11"/>
      <c r="W3459" s="27" t="s">
        <v>12694</v>
      </c>
      <c r="X3459" s="27"/>
      <c r="Y3459" s="27" t="s">
        <v>13395</v>
      </c>
      <c r="Z3459" s="27" t="s">
        <v>13395</v>
      </c>
    </row>
    <row r="3460" spans="1:26" x14ac:dyDescent="0.3">
      <c r="A3460" s="15" t="s">
        <v>11442</v>
      </c>
      <c r="B3460" s="30" t="str">
        <f t="shared" si="59"/>
        <v>24M / REDONDO</v>
      </c>
      <c r="K3460" s="11" t="s">
        <v>12253</v>
      </c>
      <c r="L3460" s="11" t="s">
        <v>12353</v>
      </c>
      <c r="M3460" s="22" t="str">
        <f t="shared" si="60"/>
        <v xml:space="preserve">HYUNDAI : SONTA - G4CM |  :  -  |  :  - </v>
      </c>
      <c r="N3460" s="12" t="s">
        <v>1002</v>
      </c>
      <c r="O3460" s="12"/>
      <c r="P3460" s="12"/>
      <c r="Q3460" s="12" t="s">
        <v>12421</v>
      </c>
      <c r="R3460" s="11"/>
      <c r="S3460" s="11"/>
      <c r="T3460" s="11" t="s">
        <v>12409</v>
      </c>
      <c r="U3460" s="11"/>
      <c r="V3460" s="11"/>
      <c r="W3460" s="27" t="s">
        <v>12731</v>
      </c>
      <c r="X3460" s="27"/>
      <c r="Y3460" s="27" t="s">
        <v>13396</v>
      </c>
      <c r="Z3460" s="27" t="s">
        <v>13396</v>
      </c>
    </row>
    <row r="3461" spans="1:26" x14ac:dyDescent="0.3">
      <c r="A3461" s="15" t="s">
        <v>11443</v>
      </c>
      <c r="B3461" s="30" t="str">
        <f t="shared" ref="B3461:B3524" si="61">CONCATENATE(K3461," / ",L3461)</f>
        <v xml:space="preserve">121x29 / </v>
      </c>
      <c r="K3461" s="11" t="s">
        <v>12266</v>
      </c>
      <c r="L3461" s="11"/>
      <c r="M3461" s="22" t="str">
        <f t="shared" si="60"/>
        <v xml:space="preserve">MITSUBISHI : GALANT 1800, LANCER 1800, MONTERO PAJERO 1800, MONTERO PAJERO IO 1800, RVR 1800 - 4G93,4G94 | SUBARU : LIBERO -  |  :  - </v>
      </c>
      <c r="N3461" s="12" t="s">
        <v>1004</v>
      </c>
      <c r="O3461" s="12" t="s">
        <v>10486</v>
      </c>
      <c r="P3461" s="12"/>
      <c r="Q3461" s="12" t="s">
        <v>12422</v>
      </c>
      <c r="R3461" s="11" t="s">
        <v>1819</v>
      </c>
      <c r="S3461" s="11"/>
      <c r="T3461" s="11" t="s">
        <v>12423</v>
      </c>
      <c r="U3461" s="11"/>
      <c r="V3461" s="11"/>
      <c r="W3461" s="27" t="s">
        <v>12732</v>
      </c>
      <c r="X3461" s="27"/>
      <c r="Y3461" s="27" t="s">
        <v>13397</v>
      </c>
      <c r="Z3461" s="27" t="s">
        <v>13397</v>
      </c>
    </row>
    <row r="3462" spans="1:26" x14ac:dyDescent="0.3">
      <c r="A3462" s="15" t="s">
        <v>11444</v>
      </c>
      <c r="B3462" s="30" t="str">
        <f t="shared" si="61"/>
        <v>13X1250L / 3500</v>
      </c>
      <c r="K3462" s="11" t="s">
        <v>12267</v>
      </c>
      <c r="L3462" s="11">
        <v>3500</v>
      </c>
      <c r="M3462" s="22" t="str">
        <f t="shared" si="60"/>
        <v xml:space="preserve">TOYOTA : HIACE - VARIOS |  :  -  |  :  - </v>
      </c>
      <c r="N3462" s="12" t="s">
        <v>1008</v>
      </c>
      <c r="O3462" s="12"/>
      <c r="P3462" s="12"/>
      <c r="Q3462" s="12" t="s">
        <v>2720</v>
      </c>
      <c r="R3462" s="11"/>
      <c r="S3462" s="11"/>
      <c r="T3462" s="11" t="s">
        <v>1021</v>
      </c>
      <c r="U3462" s="11"/>
      <c r="V3462" s="11"/>
      <c r="W3462" s="27" t="s">
        <v>12733</v>
      </c>
      <c r="X3462" s="27"/>
      <c r="Y3462" s="27">
        <v>23110490</v>
      </c>
      <c r="Z3462" s="27" t="s">
        <v>13605</v>
      </c>
    </row>
    <row r="3463" spans="1:26" x14ac:dyDescent="0.3">
      <c r="A3463" s="15" t="s">
        <v>11445</v>
      </c>
      <c r="B3463" s="30" t="str">
        <f t="shared" si="61"/>
        <v>24M / REDONDO</v>
      </c>
      <c r="K3463" s="11" t="s">
        <v>12253</v>
      </c>
      <c r="L3463" s="11" t="s">
        <v>12353</v>
      </c>
      <c r="M3463" s="22" t="str">
        <f t="shared" si="60"/>
        <v xml:space="preserve">HONDA : ACCORD - F20, F22B |  :  -  |  :  - </v>
      </c>
      <c r="N3463" s="12" t="s">
        <v>1017</v>
      </c>
      <c r="O3463" s="12"/>
      <c r="P3463" s="12"/>
      <c r="Q3463" s="12" t="s">
        <v>10700</v>
      </c>
      <c r="R3463" s="11"/>
      <c r="S3463" s="11"/>
      <c r="T3463" s="11" t="s">
        <v>12424</v>
      </c>
      <c r="U3463" s="11"/>
      <c r="V3463" s="11"/>
      <c r="W3463" s="27" t="s">
        <v>12734</v>
      </c>
      <c r="X3463" s="27"/>
      <c r="Y3463" s="27" t="s">
        <v>13398</v>
      </c>
      <c r="Z3463" s="27" t="s">
        <v>13398</v>
      </c>
    </row>
    <row r="3464" spans="1:26" x14ac:dyDescent="0.3">
      <c r="A3464" s="15" t="s">
        <v>11446</v>
      </c>
      <c r="B3464" s="30" t="str">
        <f t="shared" si="61"/>
        <v>29M / REDONDO</v>
      </c>
      <c r="K3464" s="11" t="s">
        <v>12260</v>
      </c>
      <c r="L3464" s="11" t="s">
        <v>12353</v>
      </c>
      <c r="M3464" s="22" t="str">
        <f t="shared" si="60"/>
        <v xml:space="preserve">MITSUBISHI : CARISMA, GALANT 1600 - 4G32, 4G92 |  :  -  |  :  - </v>
      </c>
      <c r="N3464" s="12" t="s">
        <v>1004</v>
      </c>
      <c r="O3464" s="12"/>
      <c r="P3464" s="12"/>
      <c r="Q3464" s="12" t="s">
        <v>12425</v>
      </c>
      <c r="R3464" s="11"/>
      <c r="S3464" s="11"/>
      <c r="T3464" s="11" t="s">
        <v>12426</v>
      </c>
      <c r="U3464" s="11"/>
      <c r="V3464" s="11"/>
      <c r="W3464" s="27" t="s">
        <v>12689</v>
      </c>
      <c r="X3464" s="27"/>
      <c r="Y3464" s="27" t="s">
        <v>13399</v>
      </c>
      <c r="Z3464" s="27" t="s">
        <v>13606</v>
      </c>
    </row>
    <row r="3465" spans="1:26" x14ac:dyDescent="0.3">
      <c r="A3465" s="15" t="s">
        <v>11447</v>
      </c>
      <c r="B3465" s="30" t="str">
        <f t="shared" si="61"/>
        <v>20M / REDONDO</v>
      </c>
      <c r="K3465" s="11" t="s">
        <v>12261</v>
      </c>
      <c r="L3465" s="11" t="s">
        <v>12353</v>
      </c>
      <c r="M3465" s="22" t="str">
        <f t="shared" si="60"/>
        <v xml:space="preserve">TOYOTA : COROLLA - 4A | SPRINTER :  -  |  :  - </v>
      </c>
      <c r="N3465" s="12" t="s">
        <v>1008</v>
      </c>
      <c r="O3465" s="12" t="s">
        <v>12427</v>
      </c>
      <c r="P3465" s="12"/>
      <c r="Q3465" s="12" t="s">
        <v>1682</v>
      </c>
      <c r="R3465" s="11"/>
      <c r="S3465" s="11"/>
      <c r="T3465" s="11" t="s">
        <v>2734</v>
      </c>
      <c r="U3465" s="11"/>
      <c r="V3465" s="11"/>
      <c r="W3465" s="27" t="s">
        <v>12689</v>
      </c>
      <c r="X3465" s="27"/>
      <c r="Y3465" s="27" t="s">
        <v>13400</v>
      </c>
      <c r="Z3465" s="27" t="s">
        <v>13400</v>
      </c>
    </row>
    <row r="3466" spans="1:26" x14ac:dyDescent="0.3">
      <c r="A3466" s="15" t="s">
        <v>11448</v>
      </c>
      <c r="B3466" s="30" t="str">
        <f t="shared" si="61"/>
        <v>21M / REDONDO</v>
      </c>
      <c r="K3466" s="11" t="s">
        <v>12254</v>
      </c>
      <c r="L3466" s="11" t="s">
        <v>12353</v>
      </c>
      <c r="M3466" s="22" t="str">
        <f t="shared" si="60"/>
        <v xml:space="preserve">TOYOTA : COROLL - 4A, GE |  : COROLLA -  |  :  - </v>
      </c>
      <c r="N3466" s="12" t="s">
        <v>1008</v>
      </c>
      <c r="O3466" s="12"/>
      <c r="P3466" s="12"/>
      <c r="Q3466" s="12" t="s">
        <v>12428</v>
      </c>
      <c r="R3466" s="11" t="s">
        <v>1682</v>
      </c>
      <c r="S3466" s="11"/>
      <c r="T3466" s="11" t="s">
        <v>12429</v>
      </c>
      <c r="U3466" s="11"/>
      <c r="V3466" s="11"/>
      <c r="W3466" s="27" t="s">
        <v>12706</v>
      </c>
      <c r="X3466" s="27"/>
      <c r="Y3466" s="27" t="s">
        <v>13401</v>
      </c>
      <c r="Z3466" s="27" t="s">
        <v>13401</v>
      </c>
    </row>
    <row r="3467" spans="1:26" x14ac:dyDescent="0.3">
      <c r="A3467" s="15" t="s">
        <v>11449</v>
      </c>
      <c r="B3467" s="30" t="str">
        <f t="shared" si="61"/>
        <v>25M / REDONDO</v>
      </c>
      <c r="K3467" s="11" t="s">
        <v>12250</v>
      </c>
      <c r="L3467" s="11" t="s">
        <v>12353</v>
      </c>
      <c r="M3467" s="22" t="str">
        <f t="shared" si="60"/>
        <v xml:space="preserve">MITSUBISHI : A-CLASS 1300 HFC4GB1, A138 1300 HFC4GB1, LANCER 1300, LIBERO 1300, MIRAGE 1300 - 4G13 |  :  -  |  :  - </v>
      </c>
      <c r="N3467" s="12" t="s">
        <v>1004</v>
      </c>
      <c r="O3467" s="12"/>
      <c r="P3467" s="12"/>
      <c r="Q3467" s="12" t="s">
        <v>12430</v>
      </c>
      <c r="R3467" s="11"/>
      <c r="S3467" s="11"/>
      <c r="T3467" s="11" t="s">
        <v>12431</v>
      </c>
      <c r="U3467" s="11"/>
      <c r="V3467" s="11"/>
      <c r="W3467" s="27" t="s">
        <v>12690</v>
      </c>
      <c r="X3467" s="27"/>
      <c r="Y3467" s="27" t="s">
        <v>13402</v>
      </c>
      <c r="Z3467" s="27" t="s">
        <v>13402</v>
      </c>
    </row>
    <row r="3468" spans="1:26" x14ac:dyDescent="0.3">
      <c r="A3468" s="15" t="s">
        <v>11450</v>
      </c>
      <c r="B3468" s="30" t="str">
        <f t="shared" si="61"/>
        <v>19M / REDONDO</v>
      </c>
      <c r="K3468" s="11" t="s">
        <v>12258</v>
      </c>
      <c r="L3468" s="11" t="s">
        <v>12353</v>
      </c>
      <c r="M3468" s="22" t="str">
        <f t="shared" si="60"/>
        <v>HYUNDAI : H100,H-1, PORTER - D4BH | MITSUBISHI : MONTERO - 4D55, 4D56 | KIA : VARIOS - D4BH</v>
      </c>
      <c r="N3468" s="12" t="s">
        <v>1002</v>
      </c>
      <c r="O3468" s="12" t="s">
        <v>1004</v>
      </c>
      <c r="P3468" s="12" t="s">
        <v>1001</v>
      </c>
      <c r="Q3468" s="12" t="s">
        <v>12432</v>
      </c>
      <c r="R3468" s="11" t="s">
        <v>1615</v>
      </c>
      <c r="S3468" s="11" t="s">
        <v>1021</v>
      </c>
      <c r="T3468" s="11" t="s">
        <v>2768</v>
      </c>
      <c r="U3468" s="11" t="s">
        <v>2081</v>
      </c>
      <c r="V3468" s="11" t="s">
        <v>2768</v>
      </c>
      <c r="W3468" s="27" t="s">
        <v>12735</v>
      </c>
      <c r="X3468" s="27"/>
      <c r="Y3468" s="27" t="s">
        <v>13403</v>
      </c>
      <c r="Z3468" s="27" t="s">
        <v>13403</v>
      </c>
    </row>
    <row r="3469" spans="1:26" x14ac:dyDescent="0.3">
      <c r="A3469" s="15" t="s">
        <v>11451</v>
      </c>
      <c r="B3469" s="30" t="str">
        <f t="shared" si="61"/>
        <v>25M / REDONDO</v>
      </c>
      <c r="K3469" s="11" t="s">
        <v>12250</v>
      </c>
      <c r="L3469" s="11" t="s">
        <v>12353</v>
      </c>
      <c r="M3469" s="22" t="str">
        <f t="shared" si="60"/>
        <v xml:space="preserve">HYUNDAI : H100,H-1,PORTER - D4BH | MITSUBISHI : MONTERO - 4D55, 4D56 |  :  - </v>
      </c>
      <c r="N3469" s="12" t="s">
        <v>1002</v>
      </c>
      <c r="O3469" s="12" t="s">
        <v>1004</v>
      </c>
      <c r="P3469" s="12"/>
      <c r="Q3469" s="12" t="s">
        <v>12368</v>
      </c>
      <c r="R3469" s="11" t="s">
        <v>1615</v>
      </c>
      <c r="S3469" s="11"/>
      <c r="T3469" s="11" t="s">
        <v>2768</v>
      </c>
      <c r="U3469" s="11" t="s">
        <v>2081</v>
      </c>
      <c r="V3469" s="11"/>
      <c r="W3469" s="27" t="s">
        <v>12691</v>
      </c>
      <c r="X3469" s="27"/>
      <c r="Y3469" s="27" t="s">
        <v>13404</v>
      </c>
      <c r="Z3469" s="27" t="s">
        <v>13404</v>
      </c>
    </row>
    <row r="3470" spans="1:26" x14ac:dyDescent="0.3">
      <c r="A3470" s="15" t="s">
        <v>11452</v>
      </c>
      <c r="B3470" s="30" t="str">
        <f t="shared" si="61"/>
        <v>19M / CUADRADO</v>
      </c>
      <c r="K3470" s="11" t="s">
        <v>12258</v>
      </c>
      <c r="L3470" s="11" t="s">
        <v>12354</v>
      </c>
      <c r="M3470" s="22" t="str">
        <f t="shared" si="60"/>
        <v xml:space="preserve">TOYOTA : COROLLA, CORONA - 5A |  :  -  |  :  - </v>
      </c>
      <c r="N3470" s="12" t="s">
        <v>1008</v>
      </c>
      <c r="O3470" s="12"/>
      <c r="P3470" s="12"/>
      <c r="Q3470" s="12" t="s">
        <v>1674</v>
      </c>
      <c r="R3470" s="11"/>
      <c r="S3470" s="11"/>
      <c r="T3470" s="11" t="s">
        <v>11128</v>
      </c>
      <c r="U3470" s="11"/>
      <c r="V3470" s="11"/>
      <c r="W3470" s="27" t="s">
        <v>12715</v>
      </c>
      <c r="X3470" s="27"/>
      <c r="Y3470" s="27" t="s">
        <v>13405</v>
      </c>
      <c r="Z3470" s="27" t="s">
        <v>13405</v>
      </c>
    </row>
    <row r="3471" spans="1:26" x14ac:dyDescent="0.3">
      <c r="A3471" s="15" t="s">
        <v>11453</v>
      </c>
      <c r="B3471" s="30" t="str">
        <f t="shared" si="61"/>
        <v>30M / REDONDO</v>
      </c>
      <c r="K3471" s="11" t="s">
        <v>12263</v>
      </c>
      <c r="L3471" s="11" t="s">
        <v>12353</v>
      </c>
      <c r="M3471" s="22" t="str">
        <f t="shared" si="60"/>
        <v xml:space="preserve">SUBARU : IMPREZA - EJ15, EJ20 |  :  -  |  :  - </v>
      </c>
      <c r="N3471" s="12" t="s">
        <v>10486</v>
      </c>
      <c r="O3471" s="12"/>
      <c r="P3471" s="12"/>
      <c r="Q3471" s="12" t="s">
        <v>11075</v>
      </c>
      <c r="R3471" s="11"/>
      <c r="S3471" s="11"/>
      <c r="T3471" s="11" t="s">
        <v>12433</v>
      </c>
      <c r="U3471" s="11"/>
      <c r="V3471" s="11"/>
      <c r="W3471" s="27" t="s">
        <v>12736</v>
      </c>
      <c r="X3471" s="27"/>
      <c r="Y3471" s="27" t="s">
        <v>13406</v>
      </c>
      <c r="Z3471" s="27" t="s">
        <v>13406</v>
      </c>
    </row>
    <row r="3472" spans="1:26" x14ac:dyDescent="0.3">
      <c r="A3472" s="15" t="s">
        <v>11454</v>
      </c>
      <c r="B3472" s="30" t="str">
        <f t="shared" si="61"/>
        <v>13M / REDONDO</v>
      </c>
      <c r="K3472" s="11" t="s">
        <v>12268</v>
      </c>
      <c r="L3472" s="11" t="s">
        <v>12353</v>
      </c>
      <c r="M3472" s="22" t="str">
        <f t="shared" si="60"/>
        <v xml:space="preserve">MITSUBISHI : CHALLENGER, GALANT, PAJERO SPORT, TRITON, TURBO - 4D56, 4D68, 4G63 | HYUNDAI : SONATA, H-1, H-100 - 4G63, 4D56, 4D65 |  :  - </v>
      </c>
      <c r="N3472" s="12" t="s">
        <v>1004</v>
      </c>
      <c r="O3472" s="12" t="s">
        <v>1002</v>
      </c>
      <c r="P3472" s="12"/>
      <c r="Q3472" s="12" t="s">
        <v>12434</v>
      </c>
      <c r="R3472" s="11" t="s">
        <v>12435</v>
      </c>
      <c r="S3472" s="11"/>
      <c r="T3472" s="11" t="s">
        <v>12373</v>
      </c>
      <c r="U3472" s="11" t="s">
        <v>12436</v>
      </c>
      <c r="V3472" s="11"/>
      <c r="W3472" s="27" t="s">
        <v>12719</v>
      </c>
      <c r="X3472" s="27"/>
      <c r="Y3472" s="27" t="s">
        <v>13407</v>
      </c>
      <c r="Z3472" s="27" t="s">
        <v>13407</v>
      </c>
    </row>
    <row r="3473" spans="1:26" x14ac:dyDescent="0.3">
      <c r="A3473" s="15" t="s">
        <v>11455</v>
      </c>
      <c r="B3473" s="30" t="str">
        <f t="shared" si="61"/>
        <v>25M / REDONDO</v>
      </c>
      <c r="K3473" s="11" t="s">
        <v>12250</v>
      </c>
      <c r="L3473" s="11" t="s">
        <v>12353</v>
      </c>
      <c r="M3473" s="22" t="str">
        <f t="shared" si="60"/>
        <v xml:space="preserve">HYUNDAI : H100,H-1,PORTER - D4BH, D4BB, D4BF | MITSUBISHI : MONTERO - 4D55, 4D56 |  :  - </v>
      </c>
      <c r="N3473" s="12" t="s">
        <v>1002</v>
      </c>
      <c r="O3473" s="12" t="s">
        <v>1004</v>
      </c>
      <c r="P3473" s="12"/>
      <c r="Q3473" s="12" t="s">
        <v>12368</v>
      </c>
      <c r="R3473" s="11" t="s">
        <v>1615</v>
      </c>
      <c r="S3473" s="11"/>
      <c r="T3473" s="11" t="s">
        <v>12437</v>
      </c>
      <c r="U3473" s="11" t="s">
        <v>2081</v>
      </c>
      <c r="V3473" s="11"/>
      <c r="W3473" s="27" t="s">
        <v>12691</v>
      </c>
      <c r="X3473" s="27" t="s">
        <v>13327</v>
      </c>
      <c r="Y3473" s="27" t="s">
        <v>13408</v>
      </c>
      <c r="Z3473" s="27" t="s">
        <v>13408</v>
      </c>
    </row>
    <row r="3474" spans="1:26" x14ac:dyDescent="0.3">
      <c r="A3474" s="15" t="s">
        <v>11456</v>
      </c>
      <c r="B3474" s="30" t="str">
        <f t="shared" si="61"/>
        <v>30M / REDONDO</v>
      </c>
      <c r="K3474" s="11" t="s">
        <v>12263</v>
      </c>
      <c r="L3474" s="11" t="s">
        <v>12353</v>
      </c>
      <c r="M3474" s="22" t="str">
        <f t="shared" si="60"/>
        <v xml:space="preserve">NISSAN : VANETTE SERENA 2000 - LD20 |  :  -  |  :  - </v>
      </c>
      <c r="N3474" s="12" t="s">
        <v>1003</v>
      </c>
      <c r="O3474" s="12"/>
      <c r="P3474" s="12"/>
      <c r="Q3474" s="12" t="s">
        <v>12374</v>
      </c>
      <c r="R3474" s="11"/>
      <c r="S3474" s="11"/>
      <c r="T3474" s="11" t="s">
        <v>2130</v>
      </c>
      <c r="U3474" s="11"/>
      <c r="V3474" s="11"/>
      <c r="W3474" s="27" t="s">
        <v>12728</v>
      </c>
      <c r="X3474" s="27"/>
      <c r="Y3474" s="27" t="s">
        <v>13409</v>
      </c>
      <c r="Z3474" s="27" t="s">
        <v>13409</v>
      </c>
    </row>
    <row r="3475" spans="1:26" x14ac:dyDescent="0.3">
      <c r="A3475" s="15" t="s">
        <v>11457</v>
      </c>
      <c r="B3475" s="30" t="str">
        <f t="shared" si="61"/>
        <v>25M / CUADRADO</v>
      </c>
      <c r="K3475" s="11" t="s">
        <v>12250</v>
      </c>
      <c r="L3475" s="11" t="s">
        <v>12354</v>
      </c>
      <c r="M3475" s="22" t="str">
        <f t="shared" si="60"/>
        <v xml:space="preserve">TOYOTA : CORONA 1800 - 1S |  :  -  |  :  - </v>
      </c>
      <c r="N3475" s="12" t="s">
        <v>1008</v>
      </c>
      <c r="O3475" s="12"/>
      <c r="P3475" s="12"/>
      <c r="Q3475" s="12" t="s">
        <v>12438</v>
      </c>
      <c r="R3475" s="11"/>
      <c r="S3475" s="11"/>
      <c r="T3475" s="11" t="s">
        <v>4742</v>
      </c>
      <c r="U3475" s="11"/>
      <c r="V3475" s="11"/>
      <c r="W3475" s="27" t="s">
        <v>12737</v>
      </c>
      <c r="X3475" s="27"/>
      <c r="Y3475" s="27" t="s">
        <v>13410</v>
      </c>
      <c r="Z3475" s="27" t="s">
        <v>13410</v>
      </c>
    </row>
    <row r="3476" spans="1:26" x14ac:dyDescent="0.3">
      <c r="A3476" s="15" t="s">
        <v>11458</v>
      </c>
      <c r="B3476" s="30" t="str">
        <f t="shared" si="61"/>
        <v>25M / REDONDO</v>
      </c>
      <c r="K3476" s="11" t="s">
        <v>12250</v>
      </c>
      <c r="L3476" s="11" t="s">
        <v>12353</v>
      </c>
      <c r="M3476" s="22" t="str">
        <f t="shared" si="60"/>
        <v xml:space="preserve">TOYOTA : HIACE 2400 - 2L |  :  -  |  :  - </v>
      </c>
      <c r="N3476" s="12" t="s">
        <v>1008</v>
      </c>
      <c r="O3476" s="12"/>
      <c r="P3476" s="12"/>
      <c r="Q3476" s="12" t="s">
        <v>12439</v>
      </c>
      <c r="R3476" s="11"/>
      <c r="S3476" s="11"/>
      <c r="T3476" s="11" t="s">
        <v>2794</v>
      </c>
      <c r="U3476" s="11"/>
      <c r="V3476" s="11"/>
      <c r="W3476" s="27" t="s">
        <v>12702</v>
      </c>
      <c r="X3476" s="27"/>
      <c r="Y3476" s="27" t="s">
        <v>13411</v>
      </c>
      <c r="Z3476" s="27" t="s">
        <v>13411</v>
      </c>
    </row>
    <row r="3477" spans="1:26" x14ac:dyDescent="0.3">
      <c r="A3477" s="15" t="s">
        <v>11459</v>
      </c>
      <c r="B3477" s="30" t="str">
        <f t="shared" si="61"/>
        <v>29M / REDONDO</v>
      </c>
      <c r="K3477" s="11" t="s">
        <v>12260</v>
      </c>
      <c r="L3477" s="11" t="s">
        <v>12353</v>
      </c>
      <c r="M3477" s="22" t="str">
        <f t="shared" si="60"/>
        <v xml:space="preserve">MITSUBISHI : LANCER 1600 - 4G92, 93 |  :  -  |  :  - </v>
      </c>
      <c r="N3477" s="12" t="s">
        <v>1004</v>
      </c>
      <c r="O3477" s="12"/>
      <c r="P3477" s="12"/>
      <c r="Q3477" s="12" t="s">
        <v>4695</v>
      </c>
      <c r="R3477" s="11"/>
      <c r="S3477" s="11"/>
      <c r="T3477" s="11" t="s">
        <v>12440</v>
      </c>
      <c r="U3477" s="11"/>
      <c r="V3477" s="11"/>
      <c r="W3477" s="27" t="s">
        <v>12738</v>
      </c>
      <c r="X3477" s="27"/>
      <c r="Y3477" s="27" t="s">
        <v>13412</v>
      </c>
      <c r="Z3477" s="27" t="s">
        <v>13412</v>
      </c>
    </row>
    <row r="3478" spans="1:26" x14ac:dyDescent="0.3">
      <c r="A3478" s="15" t="s">
        <v>11460</v>
      </c>
      <c r="B3478" s="30" t="str">
        <f t="shared" si="61"/>
        <v>31M / REDONDO</v>
      </c>
      <c r="K3478" s="11" t="s">
        <v>12252</v>
      </c>
      <c r="L3478" s="11" t="s">
        <v>12353</v>
      </c>
      <c r="M3478" s="22" t="str">
        <f t="shared" si="60"/>
        <v xml:space="preserve">TOYOTA : HIACE - 2L, 3L, 5L |  :  -  |  :  - </v>
      </c>
      <c r="N3478" s="12" t="s">
        <v>1008</v>
      </c>
      <c r="O3478" s="12"/>
      <c r="P3478" s="12"/>
      <c r="Q3478" s="12" t="s">
        <v>2720</v>
      </c>
      <c r="R3478" s="11"/>
      <c r="S3478" s="11"/>
      <c r="T3478" s="11" t="s">
        <v>12441</v>
      </c>
      <c r="U3478" s="11"/>
      <c r="V3478" s="11"/>
      <c r="W3478" s="27" t="s">
        <v>12693</v>
      </c>
      <c r="X3478" s="27"/>
      <c r="Y3478" s="27" t="s">
        <v>13413</v>
      </c>
      <c r="Z3478" s="27" t="s">
        <v>13413</v>
      </c>
    </row>
    <row r="3479" spans="1:26" x14ac:dyDescent="0.3">
      <c r="A3479" s="15" t="s">
        <v>11461</v>
      </c>
      <c r="B3479" s="30" t="str">
        <f t="shared" si="61"/>
        <v>29M / REDONDO</v>
      </c>
      <c r="K3479" s="11" t="s">
        <v>12260</v>
      </c>
      <c r="L3479" s="11" t="s">
        <v>12353</v>
      </c>
      <c r="M3479" s="22" t="str">
        <f t="shared" si="60"/>
        <v xml:space="preserve">MITSUBISHI : DELICA - 4G63 |  :  -  |  :  - </v>
      </c>
      <c r="N3479" s="12" t="s">
        <v>1004</v>
      </c>
      <c r="O3479" s="12"/>
      <c r="P3479" s="12"/>
      <c r="Q3479" s="12" t="s">
        <v>10596</v>
      </c>
      <c r="R3479" s="11"/>
      <c r="S3479" s="11"/>
      <c r="T3479" s="11" t="s">
        <v>1959</v>
      </c>
      <c r="U3479" s="11"/>
      <c r="V3479" s="11"/>
      <c r="W3479" s="27" t="s">
        <v>12694</v>
      </c>
      <c r="X3479" s="27"/>
      <c r="Y3479" s="27" t="s">
        <v>13414</v>
      </c>
      <c r="Z3479" s="27" t="s">
        <v>13414</v>
      </c>
    </row>
    <row r="3480" spans="1:26" x14ac:dyDescent="0.3">
      <c r="A3480" s="15" t="s">
        <v>11462</v>
      </c>
      <c r="B3480" s="30" t="str">
        <f t="shared" si="61"/>
        <v>20M / CUADRADO</v>
      </c>
      <c r="K3480" s="11" t="s">
        <v>12261</v>
      </c>
      <c r="L3480" s="11" t="s">
        <v>12354</v>
      </c>
      <c r="M3480" s="22" t="str">
        <f t="shared" si="60"/>
        <v xml:space="preserve">DAEWOO : Prince, Leganza, Sohe - VARIOS |  :  -  |  :  - </v>
      </c>
      <c r="N3480" s="12" t="s">
        <v>1006</v>
      </c>
      <c r="O3480" s="12"/>
      <c r="P3480" s="12"/>
      <c r="Q3480" s="12" t="s">
        <v>12442</v>
      </c>
      <c r="R3480" s="11"/>
      <c r="S3480" s="11"/>
      <c r="T3480" s="11" t="s">
        <v>1021</v>
      </c>
      <c r="U3480" s="11"/>
      <c r="V3480" s="11"/>
      <c r="W3480" s="27" t="s">
        <v>12739</v>
      </c>
      <c r="X3480" s="27"/>
      <c r="Y3480" s="27" t="s">
        <v>13415</v>
      </c>
      <c r="Z3480" s="27" t="s">
        <v>13415</v>
      </c>
    </row>
    <row r="3481" spans="1:26" x14ac:dyDescent="0.3">
      <c r="A3481" s="15" t="s">
        <v>11463</v>
      </c>
      <c r="B3481" s="30" t="str">
        <f t="shared" si="61"/>
        <v>29M / REDONDO</v>
      </c>
      <c r="K3481" s="11" t="s">
        <v>12260</v>
      </c>
      <c r="L3481" s="11" t="s">
        <v>12353</v>
      </c>
      <c r="M3481" s="22" t="str">
        <f t="shared" si="60"/>
        <v xml:space="preserve">MITSUBISHI : GALANT 2000 - 4G63 |  :  -  |  :  - </v>
      </c>
      <c r="N3481" s="12" t="s">
        <v>1004</v>
      </c>
      <c r="O3481" s="12"/>
      <c r="P3481" s="12"/>
      <c r="Q3481" s="12" t="s">
        <v>12443</v>
      </c>
      <c r="R3481" s="11"/>
      <c r="S3481" s="11"/>
      <c r="T3481" s="11" t="s">
        <v>1959</v>
      </c>
      <c r="U3481" s="11"/>
      <c r="V3481" s="11"/>
      <c r="W3481" s="27" t="s">
        <v>12731</v>
      </c>
      <c r="X3481" s="27"/>
      <c r="Y3481" s="27" t="s">
        <v>13416</v>
      </c>
      <c r="Z3481" s="27" t="s">
        <v>13416</v>
      </c>
    </row>
    <row r="3482" spans="1:26" x14ac:dyDescent="0.3">
      <c r="A3482" s="15" t="s">
        <v>11464</v>
      </c>
      <c r="B3482" s="30" t="str">
        <f t="shared" si="61"/>
        <v>20M / REDONDO</v>
      </c>
      <c r="K3482" s="11" t="s">
        <v>12261</v>
      </c>
      <c r="L3482" s="11" t="s">
        <v>12353</v>
      </c>
      <c r="M3482" s="22" t="str">
        <f t="shared" si="60"/>
        <v xml:space="preserve">MITSUBISHI : ECLIPSE 2400 - 4G69 |  :  -  |  :  - </v>
      </c>
      <c r="N3482" s="12" t="s">
        <v>1004</v>
      </c>
      <c r="O3482" s="12"/>
      <c r="P3482" s="12"/>
      <c r="Q3482" s="12" t="s">
        <v>12444</v>
      </c>
      <c r="R3482" s="11"/>
      <c r="S3482" s="11"/>
      <c r="T3482" s="11" t="s">
        <v>12445</v>
      </c>
      <c r="U3482" s="11"/>
      <c r="V3482" s="11"/>
      <c r="W3482" s="27" t="s">
        <v>12731</v>
      </c>
      <c r="X3482" s="27"/>
      <c r="Y3482" s="27" t="s">
        <v>13417</v>
      </c>
      <c r="Z3482" s="27" t="s">
        <v>13417</v>
      </c>
    </row>
    <row r="3483" spans="1:26" x14ac:dyDescent="0.3">
      <c r="A3483" s="15" t="s">
        <v>11465</v>
      </c>
      <c r="B3483" s="30" t="str">
        <f t="shared" si="61"/>
        <v>25M / REDONDO</v>
      </c>
      <c r="K3483" s="11" t="s">
        <v>12250</v>
      </c>
      <c r="L3483" s="11" t="s">
        <v>12353</v>
      </c>
      <c r="M3483" s="22" t="str">
        <f t="shared" si="60"/>
        <v xml:space="preserve">MITSUBISHI : LANCER, MIRAGE - 4G15 |  :  -  |  :  - </v>
      </c>
      <c r="N3483" s="12" t="s">
        <v>1004</v>
      </c>
      <c r="O3483" s="12"/>
      <c r="P3483" s="12"/>
      <c r="Q3483" s="12" t="s">
        <v>1755</v>
      </c>
      <c r="R3483" s="11"/>
      <c r="S3483" s="11"/>
      <c r="T3483" s="11" t="s">
        <v>1994</v>
      </c>
      <c r="U3483" s="11"/>
      <c r="V3483" s="11"/>
      <c r="W3483" s="27" t="s">
        <v>12728</v>
      </c>
      <c r="X3483" s="27"/>
      <c r="Y3483" s="27" t="s">
        <v>13418</v>
      </c>
      <c r="Z3483" s="27" t="s">
        <v>13418</v>
      </c>
    </row>
    <row r="3484" spans="1:26" x14ac:dyDescent="0.3">
      <c r="A3484" s="15" t="s">
        <v>11466</v>
      </c>
      <c r="B3484" s="30" t="str">
        <f t="shared" si="61"/>
        <v>25M / REDONDO</v>
      </c>
      <c r="K3484" s="11" t="s">
        <v>12250</v>
      </c>
      <c r="L3484" s="11" t="s">
        <v>12353</v>
      </c>
      <c r="M3484" s="22" t="str">
        <f t="shared" ref="M3484:M3547" si="62">CONCATENATE(N3484," : ",Q3484," - ",T3484," | ",O3484," : ",R3484," - ",U3484," | ",P3484," : ",S3484," - ",V3484)</f>
        <v xml:space="preserve">MITSUBISHI : LIBERO 1500 - 4G15 |  :  -  |  :  - </v>
      </c>
      <c r="N3484" s="12" t="s">
        <v>1004</v>
      </c>
      <c r="O3484" s="12"/>
      <c r="P3484" s="12"/>
      <c r="Q3484" s="12" t="s">
        <v>12446</v>
      </c>
      <c r="R3484" s="11"/>
      <c r="S3484" s="11"/>
      <c r="T3484" s="11" t="s">
        <v>1994</v>
      </c>
      <c r="U3484" s="11"/>
      <c r="V3484" s="11"/>
      <c r="W3484" s="27" t="s">
        <v>12740</v>
      </c>
      <c r="X3484" s="27"/>
      <c r="Y3484" s="27" t="s">
        <v>13419</v>
      </c>
      <c r="Z3484" s="27" t="s">
        <v>13419</v>
      </c>
    </row>
    <row r="3485" spans="1:26" x14ac:dyDescent="0.3">
      <c r="A3485" s="15" t="s">
        <v>11467</v>
      </c>
      <c r="B3485" s="30" t="str">
        <f t="shared" si="61"/>
        <v>25M / REDONDO</v>
      </c>
      <c r="K3485" s="11" t="s">
        <v>12250</v>
      </c>
      <c r="L3485" s="11" t="s">
        <v>12353</v>
      </c>
      <c r="M3485" s="22" t="str">
        <f t="shared" si="62"/>
        <v xml:space="preserve">NISSAN : AD 1700 - CD17 |  :  -  |  :  - </v>
      </c>
      <c r="N3485" s="12" t="s">
        <v>1003</v>
      </c>
      <c r="O3485" s="12"/>
      <c r="P3485" s="12"/>
      <c r="Q3485" s="12" t="s">
        <v>12447</v>
      </c>
      <c r="R3485" s="11"/>
      <c r="S3485" s="11"/>
      <c r="T3485" s="11" t="s">
        <v>1962</v>
      </c>
      <c r="U3485" s="11"/>
      <c r="V3485" s="11"/>
      <c r="W3485" s="27" t="s">
        <v>12695</v>
      </c>
      <c r="X3485" s="27"/>
      <c r="Y3485" s="27" t="s">
        <v>13420</v>
      </c>
      <c r="Z3485" s="27" t="s">
        <v>13420</v>
      </c>
    </row>
    <row r="3486" spans="1:26" x14ac:dyDescent="0.3">
      <c r="A3486" s="15" t="s">
        <v>11468</v>
      </c>
      <c r="B3486" s="30" t="str">
        <f t="shared" si="61"/>
        <v>22M / REDONDO</v>
      </c>
      <c r="K3486" s="11" t="s">
        <v>12259</v>
      </c>
      <c r="L3486" s="11" t="s">
        <v>12353</v>
      </c>
      <c r="M3486" s="22" t="str">
        <f t="shared" si="62"/>
        <v xml:space="preserve">KIA : RIO - A5D |  :  -  |  :  - </v>
      </c>
      <c r="N3486" s="12" t="s">
        <v>1001</v>
      </c>
      <c r="O3486" s="12"/>
      <c r="P3486" s="12"/>
      <c r="Q3486" s="12" t="s">
        <v>1594</v>
      </c>
      <c r="R3486" s="11"/>
      <c r="S3486" s="11"/>
      <c r="T3486" s="11" t="s">
        <v>1956</v>
      </c>
      <c r="U3486" s="11"/>
      <c r="V3486" s="11"/>
      <c r="W3486" s="27" t="s">
        <v>12729</v>
      </c>
      <c r="X3486" s="27"/>
      <c r="Y3486" s="27" t="s">
        <v>13421</v>
      </c>
      <c r="Z3486" s="27" t="s">
        <v>13421</v>
      </c>
    </row>
    <row r="3487" spans="1:26" x14ac:dyDescent="0.3">
      <c r="A3487" s="15" t="s">
        <v>11469</v>
      </c>
      <c r="B3487" s="30" t="str">
        <f t="shared" si="61"/>
        <v>25M / REDONDO</v>
      </c>
      <c r="K3487" s="11" t="s">
        <v>12250</v>
      </c>
      <c r="L3487" s="11" t="s">
        <v>12353</v>
      </c>
      <c r="M3487" s="22" t="str">
        <f t="shared" si="62"/>
        <v xml:space="preserve">NISSAN : AD 2000 - CD20 |  :  -  |  :  - </v>
      </c>
      <c r="N3487" s="12" t="s">
        <v>1003</v>
      </c>
      <c r="O3487" s="12"/>
      <c r="P3487" s="12"/>
      <c r="Q3487" s="12" t="s">
        <v>12448</v>
      </c>
      <c r="R3487" s="11"/>
      <c r="S3487" s="11"/>
      <c r="T3487" s="11" t="s">
        <v>1975</v>
      </c>
      <c r="U3487" s="11"/>
      <c r="V3487" s="11"/>
      <c r="W3487" s="27" t="s">
        <v>12689</v>
      </c>
      <c r="X3487" s="27"/>
      <c r="Y3487" s="27" t="s">
        <v>13422</v>
      </c>
      <c r="Z3487" s="27" t="s">
        <v>13422</v>
      </c>
    </row>
    <row r="3488" spans="1:26" x14ac:dyDescent="0.3">
      <c r="A3488" s="15" t="s">
        <v>11470</v>
      </c>
      <c r="B3488" s="30" t="str">
        <f t="shared" si="61"/>
        <v>26M / REDONDO</v>
      </c>
      <c r="K3488" s="11" t="s">
        <v>12251</v>
      </c>
      <c r="L3488" s="11" t="s">
        <v>12353</v>
      </c>
      <c r="M3488" s="22" t="str">
        <f t="shared" si="62"/>
        <v xml:space="preserve">TOYOTA : CALDINA 1500 - 5E, FE |  :  -  |  :  - </v>
      </c>
      <c r="N3488" s="12" t="s">
        <v>1008</v>
      </c>
      <c r="O3488" s="12"/>
      <c r="P3488" s="12"/>
      <c r="Q3488" s="12" t="s">
        <v>12449</v>
      </c>
      <c r="R3488" s="11"/>
      <c r="S3488" s="11"/>
      <c r="T3488" s="11" t="s">
        <v>12450</v>
      </c>
      <c r="U3488" s="11"/>
      <c r="V3488" s="11"/>
      <c r="W3488" s="27" t="s">
        <v>12698</v>
      </c>
      <c r="X3488" s="27"/>
      <c r="Y3488" s="27" t="s">
        <v>13423</v>
      </c>
      <c r="Z3488" s="27" t="s">
        <v>13423</v>
      </c>
    </row>
    <row r="3489" spans="1:26" x14ac:dyDescent="0.3">
      <c r="A3489" s="15" t="s">
        <v>11471</v>
      </c>
      <c r="B3489" s="30" t="str">
        <f t="shared" si="61"/>
        <v>24M / REDONDO</v>
      </c>
      <c r="K3489" s="11" t="s">
        <v>12253</v>
      </c>
      <c r="L3489" s="11" t="s">
        <v>12353</v>
      </c>
      <c r="M3489" s="22" t="str">
        <f t="shared" si="62"/>
        <v xml:space="preserve">TOYOTA : COROLLA 1500, SPRINTER 1500 - 3E |  :  -  |  :  - </v>
      </c>
      <c r="N3489" s="12" t="s">
        <v>1008</v>
      </c>
      <c r="O3489" s="12"/>
      <c r="P3489" s="12"/>
      <c r="Q3489" s="12" t="s">
        <v>12413</v>
      </c>
      <c r="R3489" s="11"/>
      <c r="S3489" s="11"/>
      <c r="T3489" s="11" t="s">
        <v>3360</v>
      </c>
      <c r="U3489" s="11"/>
      <c r="V3489" s="11"/>
      <c r="W3489" s="27" t="s">
        <v>12699</v>
      </c>
      <c r="X3489" s="27"/>
      <c r="Y3489" s="27" t="s">
        <v>13424</v>
      </c>
      <c r="Z3489" s="27" t="s">
        <v>13424</v>
      </c>
    </row>
    <row r="3490" spans="1:26" x14ac:dyDescent="0.3">
      <c r="A3490" s="15" t="s">
        <v>11472</v>
      </c>
      <c r="B3490" s="30" t="str">
        <f t="shared" si="61"/>
        <v>19M / CUADRADO</v>
      </c>
      <c r="K3490" s="11" t="s">
        <v>12258</v>
      </c>
      <c r="L3490" s="11" t="s">
        <v>12354</v>
      </c>
      <c r="M3490" s="22" t="str">
        <f t="shared" si="62"/>
        <v xml:space="preserve">NISSAN : SUNNY 1500 - E15S |  :  -  |  :  - </v>
      </c>
      <c r="N3490" s="12" t="s">
        <v>1003</v>
      </c>
      <c r="O3490" s="12"/>
      <c r="P3490" s="12"/>
      <c r="Q3490" s="12" t="s">
        <v>1763</v>
      </c>
      <c r="R3490" s="11"/>
      <c r="S3490" s="11"/>
      <c r="T3490" s="11" t="s">
        <v>12451</v>
      </c>
      <c r="U3490" s="11"/>
      <c r="V3490" s="11"/>
      <c r="W3490" s="27" t="s">
        <v>12741</v>
      </c>
      <c r="X3490" s="27"/>
      <c r="Y3490" s="27" t="s">
        <v>13425</v>
      </c>
      <c r="Z3490" s="27" t="s">
        <v>13425</v>
      </c>
    </row>
    <row r="3491" spans="1:26" x14ac:dyDescent="0.3">
      <c r="A3491" s="15" t="s">
        <v>11473</v>
      </c>
      <c r="B3491" s="30" t="str">
        <f t="shared" si="61"/>
        <v>22M / REDONDO</v>
      </c>
      <c r="K3491" s="11" t="s">
        <v>12259</v>
      </c>
      <c r="L3491" s="11" t="s">
        <v>12353</v>
      </c>
      <c r="M3491" s="22" t="str">
        <f t="shared" si="62"/>
        <v xml:space="preserve">HYUNDAI : ACCENT - G4ED, G4GD |  :  -  |  :  - </v>
      </c>
      <c r="N3491" s="12" t="s">
        <v>1002</v>
      </c>
      <c r="O3491" s="12"/>
      <c r="P3491" s="12"/>
      <c r="Q3491" s="12" t="s">
        <v>1609</v>
      </c>
      <c r="R3491" s="11"/>
      <c r="S3491" s="11"/>
      <c r="T3491" s="11" t="s">
        <v>12452</v>
      </c>
      <c r="U3491" s="11"/>
      <c r="V3491" s="11"/>
      <c r="W3491" s="27" t="s">
        <v>12742</v>
      </c>
      <c r="X3491" s="27"/>
      <c r="Y3491" s="27" t="s">
        <v>13426</v>
      </c>
      <c r="Z3491" s="27" t="s">
        <v>13426</v>
      </c>
    </row>
    <row r="3492" spans="1:26" x14ac:dyDescent="0.3">
      <c r="A3492" s="15" t="s">
        <v>11474</v>
      </c>
      <c r="B3492" s="30" t="str">
        <f t="shared" si="61"/>
        <v>25M / REDONDO</v>
      </c>
      <c r="K3492" s="11" t="s">
        <v>12250</v>
      </c>
      <c r="L3492" s="11" t="s">
        <v>12353</v>
      </c>
      <c r="M3492" s="22" t="str">
        <f t="shared" si="62"/>
        <v xml:space="preserve">TOYOTA : COUSTER, LAND - 1HD, FT |  :  -  |  :  - </v>
      </c>
      <c r="N3492" s="12" t="s">
        <v>1008</v>
      </c>
      <c r="O3492" s="12"/>
      <c r="P3492" s="12"/>
      <c r="Q3492" s="12" t="s">
        <v>12453</v>
      </c>
      <c r="R3492" s="11"/>
      <c r="S3492" s="11"/>
      <c r="T3492" s="11" t="s">
        <v>12454</v>
      </c>
      <c r="U3492" s="11"/>
      <c r="V3492" s="11"/>
      <c r="W3492" s="27" t="s">
        <v>12742</v>
      </c>
      <c r="X3492" s="27"/>
      <c r="Y3492" s="27" t="s">
        <v>13427</v>
      </c>
      <c r="Z3492" s="27" t="s">
        <v>13427</v>
      </c>
    </row>
    <row r="3493" spans="1:26" x14ac:dyDescent="0.3">
      <c r="A3493" s="15" t="s">
        <v>11475</v>
      </c>
      <c r="B3493" s="30" t="str">
        <f t="shared" si="61"/>
        <v>26M / REDONDO</v>
      </c>
      <c r="K3493" s="11" t="s">
        <v>12251</v>
      </c>
      <c r="L3493" s="11" t="s">
        <v>12353</v>
      </c>
      <c r="M3493" s="22" t="str">
        <f t="shared" si="62"/>
        <v xml:space="preserve">TOYOTA : COROLLA 1300 - 4E, FE |  :  -  |  :  - </v>
      </c>
      <c r="N3493" s="12" t="s">
        <v>1008</v>
      </c>
      <c r="O3493" s="12"/>
      <c r="P3493" s="12"/>
      <c r="Q3493" s="12" t="s">
        <v>1777</v>
      </c>
      <c r="R3493" s="11"/>
      <c r="S3493" s="11"/>
      <c r="T3493" s="11" t="s">
        <v>12455</v>
      </c>
      <c r="U3493" s="11"/>
      <c r="V3493" s="11"/>
      <c r="W3493" s="27" t="s">
        <v>12696</v>
      </c>
      <c r="X3493" s="27"/>
      <c r="Y3493" s="27" t="s">
        <v>13428</v>
      </c>
      <c r="Z3493" s="27" t="s">
        <v>13428</v>
      </c>
    </row>
    <row r="3494" spans="1:26" x14ac:dyDescent="0.3">
      <c r="A3494" s="15" t="s">
        <v>11476</v>
      </c>
      <c r="B3494" s="30" t="str">
        <f t="shared" si="61"/>
        <v>24M / REDONDO</v>
      </c>
      <c r="K3494" s="11" t="s">
        <v>12253</v>
      </c>
      <c r="L3494" s="11" t="s">
        <v>12353</v>
      </c>
      <c r="M3494" s="22" t="str">
        <f t="shared" si="62"/>
        <v xml:space="preserve">HONDA : INTEGRA 1600 - D16A, ZC |  :  -  |  :  - </v>
      </c>
      <c r="N3494" s="12" t="s">
        <v>1017</v>
      </c>
      <c r="O3494" s="12"/>
      <c r="P3494" s="12"/>
      <c r="Q3494" s="12" t="s">
        <v>12456</v>
      </c>
      <c r="R3494" s="11"/>
      <c r="S3494" s="11"/>
      <c r="T3494" s="11" t="s">
        <v>12457</v>
      </c>
      <c r="U3494" s="11"/>
      <c r="V3494" s="11"/>
      <c r="W3494" s="27" t="s">
        <v>12743</v>
      </c>
      <c r="X3494" s="27"/>
      <c r="Y3494" s="27" t="s">
        <v>13429</v>
      </c>
      <c r="Z3494" s="27" t="s">
        <v>13429</v>
      </c>
    </row>
    <row r="3495" spans="1:26" x14ac:dyDescent="0.3">
      <c r="A3495" s="15" t="s">
        <v>11477</v>
      </c>
      <c r="B3495" s="30" t="str">
        <f t="shared" si="61"/>
        <v>17M / REDONDO</v>
      </c>
      <c r="K3495" s="11" t="s">
        <v>12249</v>
      </c>
      <c r="L3495" s="11" t="s">
        <v>12353</v>
      </c>
      <c r="M3495" s="22" t="str">
        <f t="shared" si="62"/>
        <v xml:space="preserve">DAEWOO : FANTASY, LEMANS - GM, 16S |  :  -  |  :  - </v>
      </c>
      <c r="N3495" s="12" t="s">
        <v>1006</v>
      </c>
      <c r="O3495" s="12"/>
      <c r="P3495" s="12"/>
      <c r="Q3495" s="12" t="s">
        <v>12458</v>
      </c>
      <c r="R3495" s="11"/>
      <c r="S3495" s="11"/>
      <c r="T3495" s="11" t="s">
        <v>12459</v>
      </c>
      <c r="U3495" s="11"/>
      <c r="V3495" s="11"/>
      <c r="W3495" s="27" t="s">
        <v>12743</v>
      </c>
      <c r="X3495" s="27"/>
      <c r="Y3495" s="27" t="s">
        <v>13430</v>
      </c>
      <c r="Z3495" s="27" t="s">
        <v>13430</v>
      </c>
    </row>
    <row r="3496" spans="1:26" x14ac:dyDescent="0.3">
      <c r="A3496" s="15" t="s">
        <v>11478</v>
      </c>
      <c r="B3496" s="30" t="str">
        <f t="shared" si="61"/>
        <v>24M / REDONDO</v>
      </c>
      <c r="K3496" s="11" t="s">
        <v>12253</v>
      </c>
      <c r="L3496" s="11" t="s">
        <v>12353</v>
      </c>
      <c r="M3496" s="22" t="str">
        <f t="shared" si="62"/>
        <v xml:space="preserve">HONDA : CIVIC - D13B, D15B | SUZUKI :  -  |  :  - </v>
      </c>
      <c r="N3496" s="12" t="s">
        <v>1017</v>
      </c>
      <c r="O3496" s="12" t="s">
        <v>1010</v>
      </c>
      <c r="P3496" s="12"/>
      <c r="Q3496" s="12" t="s">
        <v>1944</v>
      </c>
      <c r="R3496" s="11"/>
      <c r="S3496" s="11"/>
      <c r="T3496" s="11" t="s">
        <v>12460</v>
      </c>
      <c r="U3496" s="11"/>
      <c r="V3496" s="11"/>
      <c r="W3496" s="27" t="s">
        <v>12701</v>
      </c>
      <c r="X3496" s="27"/>
      <c r="Y3496" s="27" t="s">
        <v>13431</v>
      </c>
      <c r="Z3496" s="27" t="s">
        <v>13431</v>
      </c>
    </row>
    <row r="3497" spans="1:26" x14ac:dyDescent="0.3">
      <c r="A3497" s="15" t="s">
        <v>11479</v>
      </c>
      <c r="B3497" s="30" t="str">
        <f t="shared" si="61"/>
        <v>25M / REDONDO</v>
      </c>
      <c r="K3497" s="11" t="s">
        <v>12250</v>
      </c>
      <c r="L3497" s="11" t="s">
        <v>12353</v>
      </c>
      <c r="M3497" s="22" t="str">
        <f t="shared" si="62"/>
        <v xml:space="preserve">SUZUKI : APV 1600 - G15A, G16A |  :  -  |  :  - </v>
      </c>
      <c r="N3497" s="12" t="s">
        <v>1010</v>
      </c>
      <c r="O3497" s="12"/>
      <c r="P3497" s="12"/>
      <c r="Q3497" s="12" t="s">
        <v>12461</v>
      </c>
      <c r="R3497" s="11"/>
      <c r="S3497" s="11"/>
      <c r="T3497" s="11" t="s">
        <v>2040</v>
      </c>
      <c r="U3497" s="11"/>
      <c r="V3497" s="11"/>
      <c r="W3497" s="27" t="s">
        <v>12701</v>
      </c>
      <c r="X3497" s="27"/>
      <c r="Y3497" s="27" t="s">
        <v>13432</v>
      </c>
      <c r="Z3497" s="27" t="s">
        <v>13432</v>
      </c>
    </row>
    <row r="3498" spans="1:26" x14ac:dyDescent="0.3">
      <c r="A3498" s="15" t="s">
        <v>11480</v>
      </c>
      <c r="B3498" s="30" t="str">
        <f t="shared" si="61"/>
        <v>19M / CUADRADO</v>
      </c>
      <c r="K3498" s="11" t="s">
        <v>12258</v>
      </c>
      <c r="L3498" s="11" t="s">
        <v>12354</v>
      </c>
      <c r="M3498" s="22" t="str">
        <f t="shared" si="62"/>
        <v xml:space="preserve">NISSAN : SUNNY 1300 - E13S |  :  -  |  :  - </v>
      </c>
      <c r="N3498" s="12" t="s">
        <v>1003</v>
      </c>
      <c r="O3498" s="12"/>
      <c r="P3498" s="12"/>
      <c r="Q3498" s="12" t="s">
        <v>12462</v>
      </c>
      <c r="R3498" s="11"/>
      <c r="S3498" s="11"/>
      <c r="T3498" s="11" t="s">
        <v>12463</v>
      </c>
      <c r="U3498" s="11"/>
      <c r="V3498" s="11"/>
      <c r="W3498" s="27" t="s">
        <v>12744</v>
      </c>
      <c r="X3498" s="27"/>
      <c r="Y3498" s="27" t="s">
        <v>13433</v>
      </c>
      <c r="Z3498" s="27" t="s">
        <v>13433</v>
      </c>
    </row>
    <row r="3499" spans="1:26" x14ac:dyDescent="0.3">
      <c r="A3499" s="15" t="s">
        <v>11481</v>
      </c>
      <c r="B3499" s="30" t="str">
        <f t="shared" si="61"/>
        <v>25M / REDONDO</v>
      </c>
      <c r="K3499" s="11" t="s">
        <v>12250</v>
      </c>
      <c r="L3499" s="11" t="s">
        <v>12353</v>
      </c>
      <c r="M3499" s="22" t="str">
        <f t="shared" si="62"/>
        <v xml:space="preserve">TOYOTA : HYLUX - 2KD, 1KD-FTV |  :  -  |  :  - </v>
      </c>
      <c r="N3499" s="12" t="s">
        <v>1008</v>
      </c>
      <c r="O3499" s="12"/>
      <c r="P3499" s="12"/>
      <c r="Q3499" s="12" t="s">
        <v>11043</v>
      </c>
      <c r="R3499" s="11"/>
      <c r="S3499" s="11"/>
      <c r="T3499" s="11" t="s">
        <v>12464</v>
      </c>
      <c r="U3499" s="11"/>
      <c r="V3499" s="11"/>
      <c r="W3499" s="27" t="s">
        <v>12717</v>
      </c>
      <c r="X3499" s="27"/>
      <c r="Y3499" s="27" t="s">
        <v>13434</v>
      </c>
      <c r="Z3499" s="27" t="s">
        <v>13434</v>
      </c>
    </row>
    <row r="3500" spans="1:26" x14ac:dyDescent="0.3">
      <c r="A3500" s="15" t="s">
        <v>11482</v>
      </c>
      <c r="B3500" s="30" t="str">
        <f t="shared" si="61"/>
        <v>25M / REDONDO</v>
      </c>
      <c r="K3500" s="11" t="s">
        <v>12250</v>
      </c>
      <c r="L3500" s="11" t="s">
        <v>12353</v>
      </c>
      <c r="M3500" s="22" t="str">
        <f t="shared" si="62"/>
        <v xml:space="preserve">MAZDA : MARUTI - F6A |  :  -  |  :  - </v>
      </c>
      <c r="N3500" s="12" t="s">
        <v>2257</v>
      </c>
      <c r="O3500" s="12"/>
      <c r="P3500" s="12"/>
      <c r="Q3500" s="12" t="s">
        <v>4714</v>
      </c>
      <c r="R3500" s="11"/>
      <c r="S3500" s="11"/>
      <c r="T3500" s="11" t="s">
        <v>2042</v>
      </c>
      <c r="U3500" s="11"/>
      <c r="V3500" s="11"/>
      <c r="W3500" s="27" t="s">
        <v>12692</v>
      </c>
      <c r="X3500" s="27"/>
      <c r="Y3500" s="27" t="s">
        <v>13435</v>
      </c>
      <c r="Z3500" s="27" t="s">
        <v>13435</v>
      </c>
    </row>
    <row r="3501" spans="1:26" x14ac:dyDescent="0.3">
      <c r="A3501" s="15" t="s">
        <v>11483</v>
      </c>
      <c r="B3501" s="30" t="str">
        <f t="shared" si="61"/>
        <v>19M / REDONDO</v>
      </c>
      <c r="K3501" s="11" t="s">
        <v>12258</v>
      </c>
      <c r="L3501" s="11" t="s">
        <v>12353</v>
      </c>
      <c r="M3501" s="22" t="str">
        <f t="shared" si="62"/>
        <v xml:space="preserve">SUZUKI : ESCUDE, FUTURA - G16A |  :  -  |  :  - </v>
      </c>
      <c r="N3501" s="12" t="s">
        <v>1010</v>
      </c>
      <c r="O3501" s="12"/>
      <c r="P3501" s="12"/>
      <c r="Q3501" s="12" t="s">
        <v>12465</v>
      </c>
      <c r="R3501" s="11"/>
      <c r="S3501" s="11"/>
      <c r="T3501" s="11" t="s">
        <v>10523</v>
      </c>
      <c r="U3501" s="11"/>
      <c r="V3501" s="11"/>
      <c r="W3501" s="27" t="s">
        <v>12745</v>
      </c>
      <c r="X3501" s="27"/>
      <c r="Y3501" s="27" t="s">
        <v>13436</v>
      </c>
      <c r="Z3501" s="27" t="s">
        <v>13436</v>
      </c>
    </row>
    <row r="3502" spans="1:26" x14ac:dyDescent="0.3">
      <c r="A3502" s="15" t="s">
        <v>11484</v>
      </c>
      <c r="B3502" s="30" t="str">
        <f t="shared" si="61"/>
        <v>19M / CUADRADO</v>
      </c>
      <c r="K3502" s="11" t="s">
        <v>12258</v>
      </c>
      <c r="L3502" s="11" t="s">
        <v>12354</v>
      </c>
      <c r="M3502" s="22" t="str">
        <f t="shared" si="62"/>
        <v xml:space="preserve">NISSAN : STANZA - CA16S, CA18s |  :  -  |  :  - </v>
      </c>
      <c r="N3502" s="12" t="s">
        <v>1003</v>
      </c>
      <c r="O3502" s="12"/>
      <c r="P3502" s="12"/>
      <c r="Q3502" s="12" t="s">
        <v>10959</v>
      </c>
      <c r="R3502" s="11"/>
      <c r="S3502" s="11"/>
      <c r="T3502" s="11" t="s">
        <v>12466</v>
      </c>
      <c r="U3502" s="11"/>
      <c r="V3502" s="11"/>
      <c r="W3502" s="27" t="s">
        <v>12745</v>
      </c>
      <c r="X3502" s="27"/>
      <c r="Y3502" s="27" t="s">
        <v>13437</v>
      </c>
      <c r="Z3502" s="27" t="s">
        <v>13437</v>
      </c>
    </row>
    <row r="3503" spans="1:26" x14ac:dyDescent="0.3">
      <c r="A3503" s="15" t="s">
        <v>11485</v>
      </c>
      <c r="B3503" s="30" t="str">
        <f t="shared" si="61"/>
        <v>19M / CUADRADO</v>
      </c>
      <c r="K3503" s="11" t="s">
        <v>12258</v>
      </c>
      <c r="L3503" s="11" t="s">
        <v>12354</v>
      </c>
      <c r="M3503" s="22" t="str">
        <f t="shared" si="62"/>
        <v xml:space="preserve">ISUZU : GEMINI 1500 - 4XC1 |  :  -  |  :  - </v>
      </c>
      <c r="N3503" s="12" t="s">
        <v>1013</v>
      </c>
      <c r="O3503" s="12"/>
      <c r="P3503" s="12"/>
      <c r="Q3503" s="12" t="s">
        <v>12467</v>
      </c>
      <c r="R3503" s="11"/>
      <c r="S3503" s="11"/>
      <c r="T3503" s="11" t="s">
        <v>12468</v>
      </c>
      <c r="U3503" s="11"/>
      <c r="V3503" s="11"/>
      <c r="W3503" s="27" t="s">
        <v>12734</v>
      </c>
      <c r="X3503" s="27"/>
      <c r="Y3503" s="27" t="s">
        <v>13438</v>
      </c>
      <c r="Z3503" s="27" t="s">
        <v>13438</v>
      </c>
    </row>
    <row r="3504" spans="1:26" x14ac:dyDescent="0.3">
      <c r="A3504" s="15" t="s">
        <v>11486</v>
      </c>
      <c r="B3504" s="30" t="str">
        <f t="shared" si="61"/>
        <v>25M / REDONDO</v>
      </c>
      <c r="K3504" s="11" t="s">
        <v>12250</v>
      </c>
      <c r="L3504" s="11" t="s">
        <v>12353</v>
      </c>
      <c r="M3504" s="22" t="str">
        <f t="shared" si="62"/>
        <v xml:space="preserve">TOYOTA : COASTER 4200 - 1HD-T, 1HZ |  :  -  |  :  - </v>
      </c>
      <c r="N3504" s="12" t="s">
        <v>1008</v>
      </c>
      <c r="O3504" s="12"/>
      <c r="P3504" s="12"/>
      <c r="Q3504" s="12" t="s">
        <v>12469</v>
      </c>
      <c r="R3504" s="11"/>
      <c r="S3504" s="11"/>
      <c r="T3504" s="11" t="s">
        <v>12470</v>
      </c>
      <c r="U3504" s="11"/>
      <c r="V3504" s="11"/>
      <c r="W3504" s="27" t="s">
        <v>12715</v>
      </c>
      <c r="X3504" s="27"/>
      <c r="Y3504" s="27" t="s">
        <v>13439</v>
      </c>
      <c r="Z3504" s="27" t="s">
        <v>13439</v>
      </c>
    </row>
    <row r="3505" spans="1:26" x14ac:dyDescent="0.3">
      <c r="A3505" s="15" t="s">
        <v>11487</v>
      </c>
      <c r="B3505" s="30" t="str">
        <f t="shared" si="61"/>
        <v>22M / REDONDO</v>
      </c>
      <c r="K3505" s="11" t="s">
        <v>12259</v>
      </c>
      <c r="L3505" s="11" t="s">
        <v>12353</v>
      </c>
      <c r="M3505" s="22" t="str">
        <f t="shared" si="62"/>
        <v xml:space="preserve">HYUNDAI : A-CLASS 1300 - 4G13, 4G15, G15N |  :  -  |  :  - </v>
      </c>
      <c r="N3505" s="12" t="s">
        <v>1002</v>
      </c>
      <c r="O3505" s="12"/>
      <c r="P3505" s="12"/>
      <c r="Q3505" s="12" t="s">
        <v>12471</v>
      </c>
      <c r="R3505" s="11"/>
      <c r="S3505" s="11"/>
      <c r="T3505" s="11" t="s">
        <v>12472</v>
      </c>
      <c r="U3505" s="11"/>
      <c r="V3505" s="11"/>
      <c r="W3505" s="27" t="s">
        <v>12700</v>
      </c>
      <c r="X3505" s="27"/>
      <c r="Y3505" s="27" t="s">
        <v>13440</v>
      </c>
      <c r="Z3505" s="27" t="s">
        <v>13440</v>
      </c>
    </row>
    <row r="3506" spans="1:26" x14ac:dyDescent="0.3">
      <c r="A3506" s="15" t="s">
        <v>11488</v>
      </c>
      <c r="B3506" s="30" t="str">
        <f t="shared" si="61"/>
        <v>25M / REDONDO</v>
      </c>
      <c r="K3506" s="11" t="s">
        <v>12250</v>
      </c>
      <c r="L3506" s="11" t="s">
        <v>12353</v>
      </c>
      <c r="M3506" s="22" t="str">
        <f t="shared" si="62"/>
        <v xml:space="preserve">TOYOTA : COASTER 4200 - 1HZ |  :  -  |  :  - </v>
      </c>
      <c r="N3506" s="12" t="s">
        <v>1008</v>
      </c>
      <c r="O3506" s="12"/>
      <c r="P3506" s="12"/>
      <c r="Q3506" s="12" t="s">
        <v>12469</v>
      </c>
      <c r="R3506" s="11"/>
      <c r="S3506" s="11"/>
      <c r="T3506" s="11" t="s">
        <v>2023</v>
      </c>
      <c r="U3506" s="11"/>
      <c r="V3506" s="11"/>
      <c r="W3506" s="27" t="s">
        <v>12700</v>
      </c>
      <c r="X3506" s="27"/>
      <c r="Y3506" s="27" t="s">
        <v>13441</v>
      </c>
      <c r="Z3506" s="27" t="s">
        <v>13441</v>
      </c>
    </row>
    <row r="3507" spans="1:26" x14ac:dyDescent="0.3">
      <c r="A3507" s="15" t="s">
        <v>11489</v>
      </c>
      <c r="B3507" s="30" t="str">
        <f t="shared" si="61"/>
        <v>19M / REDONDO</v>
      </c>
      <c r="K3507" s="11" t="s">
        <v>12258</v>
      </c>
      <c r="L3507" s="11" t="s">
        <v>12353</v>
      </c>
      <c r="M3507" s="22" t="str">
        <f t="shared" si="62"/>
        <v xml:space="preserve">HYUNDAI : A-CLASS 1300 - 4G13, 4G15 |  :  -  |  :  - </v>
      </c>
      <c r="N3507" s="12" t="s">
        <v>1002</v>
      </c>
      <c r="O3507" s="12"/>
      <c r="P3507" s="12"/>
      <c r="Q3507" s="12" t="s">
        <v>12471</v>
      </c>
      <c r="R3507" s="11"/>
      <c r="S3507" s="11"/>
      <c r="T3507" s="11" t="s">
        <v>1993</v>
      </c>
      <c r="U3507" s="11"/>
      <c r="V3507" s="11"/>
      <c r="W3507" s="27" t="s">
        <v>12700</v>
      </c>
      <c r="X3507" s="27"/>
      <c r="Y3507" s="27" t="s">
        <v>13442</v>
      </c>
      <c r="Z3507" s="27" t="s">
        <v>13442</v>
      </c>
    </row>
    <row r="3508" spans="1:26" x14ac:dyDescent="0.3">
      <c r="A3508" s="15" t="s">
        <v>11490</v>
      </c>
      <c r="B3508" s="30" t="str">
        <f t="shared" si="61"/>
        <v>25M / REDONDO</v>
      </c>
      <c r="K3508" s="11" t="s">
        <v>12250</v>
      </c>
      <c r="L3508" s="11" t="s">
        <v>12353</v>
      </c>
      <c r="M3508" s="22" t="str">
        <f t="shared" si="62"/>
        <v xml:space="preserve">MITSUBISHI : DINGO - 4G13 |  :  -  |  :  - </v>
      </c>
      <c r="N3508" s="12" t="s">
        <v>1004</v>
      </c>
      <c r="O3508" s="12"/>
      <c r="P3508" s="12"/>
      <c r="Q3508" s="12" t="s">
        <v>12473</v>
      </c>
      <c r="R3508" s="11"/>
      <c r="S3508" s="11"/>
      <c r="T3508" s="11" t="s">
        <v>12431</v>
      </c>
      <c r="U3508" s="11"/>
      <c r="V3508" s="11"/>
      <c r="W3508" s="27" t="s">
        <v>12690</v>
      </c>
      <c r="X3508" s="27"/>
      <c r="Y3508" s="27" t="s">
        <v>13443</v>
      </c>
      <c r="Z3508" s="27" t="s">
        <v>13443</v>
      </c>
    </row>
    <row r="3509" spans="1:26" x14ac:dyDescent="0.3">
      <c r="A3509" s="15" t="s">
        <v>11491</v>
      </c>
      <c r="B3509" s="30" t="str">
        <f t="shared" si="61"/>
        <v>19M / REDONDO</v>
      </c>
      <c r="K3509" s="11" t="s">
        <v>12258</v>
      </c>
      <c r="L3509" s="11" t="s">
        <v>12353</v>
      </c>
      <c r="M3509" s="22" t="str">
        <f t="shared" si="62"/>
        <v xml:space="preserve">DAIHATSU : CHARADE - CB |  :  -  |  :  - </v>
      </c>
      <c r="N3509" s="12" t="s">
        <v>1026</v>
      </c>
      <c r="O3509" s="12"/>
      <c r="P3509" s="12"/>
      <c r="Q3509" s="12" t="s">
        <v>1886</v>
      </c>
      <c r="R3509" s="11"/>
      <c r="S3509" s="11"/>
      <c r="T3509" s="11" t="s">
        <v>12474</v>
      </c>
      <c r="U3509" s="11"/>
      <c r="V3509" s="11"/>
      <c r="W3509" s="27" t="s">
        <v>12746</v>
      </c>
      <c r="X3509" s="27"/>
      <c r="Y3509" s="27" t="s">
        <v>13444</v>
      </c>
      <c r="Z3509" s="27" t="s">
        <v>13444</v>
      </c>
    </row>
    <row r="3510" spans="1:26" x14ac:dyDescent="0.3">
      <c r="A3510" s="15" t="s">
        <v>11492</v>
      </c>
      <c r="B3510" s="30" t="str">
        <f t="shared" si="61"/>
        <v>25M / REDONDO</v>
      </c>
      <c r="K3510" s="11" t="s">
        <v>12250</v>
      </c>
      <c r="L3510" s="11" t="s">
        <v>12353</v>
      </c>
      <c r="M3510" s="22" t="str">
        <f t="shared" si="62"/>
        <v xml:space="preserve">SUZUKI : JIMNY - F6A |  :  -  |  :  - </v>
      </c>
      <c r="N3510" s="12" t="s">
        <v>1010</v>
      </c>
      <c r="O3510" s="12"/>
      <c r="P3510" s="12"/>
      <c r="Q3510" s="12" t="s">
        <v>12475</v>
      </c>
      <c r="R3510" s="11"/>
      <c r="S3510" s="11"/>
      <c r="T3510" s="11" t="s">
        <v>2042</v>
      </c>
      <c r="U3510" s="11"/>
      <c r="V3510" s="11"/>
      <c r="W3510" s="27" t="s">
        <v>12741</v>
      </c>
      <c r="X3510" s="27"/>
      <c r="Y3510" s="27" t="s">
        <v>13445</v>
      </c>
      <c r="Z3510" s="27" t="s">
        <v>13445</v>
      </c>
    </row>
    <row r="3511" spans="1:26" x14ac:dyDescent="0.3">
      <c r="A3511" s="15" t="s">
        <v>11493</v>
      </c>
      <c r="B3511" s="30" t="str">
        <f t="shared" si="61"/>
        <v>25M / REDONDO</v>
      </c>
      <c r="K3511" s="11" t="s">
        <v>12250</v>
      </c>
      <c r="L3511" s="11" t="s">
        <v>12353</v>
      </c>
      <c r="M3511" s="22" t="str">
        <f t="shared" si="62"/>
        <v xml:space="preserve">MAZDA : MARUTI - F6A |  :  -  |  :  - </v>
      </c>
      <c r="N3511" s="12" t="s">
        <v>2257</v>
      </c>
      <c r="O3511" s="12"/>
      <c r="P3511" s="12"/>
      <c r="Q3511" s="12" t="s">
        <v>4714</v>
      </c>
      <c r="R3511" s="11"/>
      <c r="S3511" s="11"/>
      <c r="T3511" s="11" t="s">
        <v>2042</v>
      </c>
      <c r="U3511" s="11"/>
      <c r="V3511" s="11"/>
      <c r="W3511" s="27" t="s">
        <v>12701</v>
      </c>
      <c r="X3511" s="27"/>
      <c r="Y3511" s="27" t="s">
        <v>13446</v>
      </c>
      <c r="Z3511" s="27" t="s">
        <v>13446</v>
      </c>
    </row>
    <row r="3512" spans="1:26" x14ac:dyDescent="0.3">
      <c r="A3512" s="15" t="s">
        <v>11494</v>
      </c>
      <c r="B3512" s="30" t="str">
        <f t="shared" si="61"/>
        <v>20M / REDONDO</v>
      </c>
      <c r="K3512" s="11" t="s">
        <v>12261</v>
      </c>
      <c r="L3512" s="11" t="s">
        <v>12353</v>
      </c>
      <c r="M3512" s="22" t="str">
        <f t="shared" si="62"/>
        <v xml:space="preserve">HYUNDAI : ATOS - 1.0L |  :  -  |  :  - </v>
      </c>
      <c r="N3512" s="12" t="s">
        <v>1002</v>
      </c>
      <c r="O3512" s="12"/>
      <c r="P3512" s="12"/>
      <c r="Q3512" s="12" t="s">
        <v>1744</v>
      </c>
      <c r="R3512" s="11"/>
      <c r="S3512" s="11"/>
      <c r="T3512" s="11" t="s">
        <v>12476</v>
      </c>
      <c r="U3512" s="11"/>
      <c r="V3512" s="11"/>
      <c r="W3512" s="27" t="s">
        <v>12747</v>
      </c>
      <c r="X3512" s="27"/>
      <c r="Y3512" s="27" t="s">
        <v>13447</v>
      </c>
      <c r="Z3512" s="27" t="s">
        <v>13447</v>
      </c>
    </row>
    <row r="3513" spans="1:26" x14ac:dyDescent="0.3">
      <c r="A3513" s="15" t="s">
        <v>11495</v>
      </c>
      <c r="B3513" s="30" t="str">
        <f t="shared" si="61"/>
        <v>19M / CUADRADO</v>
      </c>
      <c r="K3513" s="11" t="s">
        <v>12258</v>
      </c>
      <c r="L3513" s="11" t="s">
        <v>12354</v>
      </c>
      <c r="M3513" s="22" t="str">
        <f t="shared" si="62"/>
        <v xml:space="preserve">SUZUKI : MIGHTY - F5A |  :  -  |  :  - </v>
      </c>
      <c r="N3513" s="12" t="s">
        <v>1010</v>
      </c>
      <c r="O3513" s="12"/>
      <c r="P3513" s="12"/>
      <c r="Q3513" s="12" t="s">
        <v>1612</v>
      </c>
      <c r="R3513" s="11"/>
      <c r="S3513" s="11"/>
      <c r="T3513" s="11" t="s">
        <v>2041</v>
      </c>
      <c r="U3513" s="11"/>
      <c r="V3513" s="11"/>
      <c r="W3513" s="27" t="s">
        <v>12748</v>
      </c>
      <c r="X3513" s="27"/>
      <c r="Y3513" s="27" t="s">
        <v>13448</v>
      </c>
      <c r="Z3513" s="27" t="s">
        <v>13448</v>
      </c>
    </row>
    <row r="3514" spans="1:26" x14ac:dyDescent="0.3">
      <c r="A3514" s="15" t="s">
        <v>11496</v>
      </c>
      <c r="B3514" s="30" t="str">
        <f t="shared" si="61"/>
        <v xml:space="preserve">19M / </v>
      </c>
      <c r="K3514" s="11" t="s">
        <v>12258</v>
      </c>
      <c r="L3514" s="11"/>
      <c r="M3514" s="22" t="str">
        <f t="shared" si="62"/>
        <v xml:space="preserve">HYUNDAI : H100,H-1, PORTER - D4BH | MITSUBISHI : MONTERO - 4D55, 4D56 |  :  - </v>
      </c>
      <c r="N3514" s="12" t="s">
        <v>1002</v>
      </c>
      <c r="O3514" s="12" t="s">
        <v>1004</v>
      </c>
      <c r="P3514" s="12"/>
      <c r="Q3514" s="12" t="s">
        <v>12432</v>
      </c>
      <c r="R3514" s="11" t="s">
        <v>1615</v>
      </c>
      <c r="S3514" s="11"/>
      <c r="T3514" s="11" t="s">
        <v>2768</v>
      </c>
      <c r="U3514" s="11" t="s">
        <v>2081</v>
      </c>
      <c r="V3514" s="11"/>
      <c r="W3514" s="27" t="s">
        <v>12735</v>
      </c>
      <c r="X3514" s="27"/>
      <c r="Y3514" s="27" t="s">
        <v>13449</v>
      </c>
      <c r="Z3514" s="27" t="s">
        <v>13449</v>
      </c>
    </row>
    <row r="3515" spans="1:26" x14ac:dyDescent="0.3">
      <c r="A3515" s="15" t="s">
        <v>11497</v>
      </c>
      <c r="B3515" s="30" t="str">
        <f t="shared" si="61"/>
        <v>19M / REDONDO</v>
      </c>
      <c r="K3515" s="11" t="s">
        <v>12258</v>
      </c>
      <c r="L3515" s="11" t="s">
        <v>12353</v>
      </c>
      <c r="M3515" s="22" t="str">
        <f t="shared" si="62"/>
        <v xml:space="preserve">MITSUBISHI : MONTERO PAJERO 2500 - 4D56 |  :  -  |  :  - </v>
      </c>
      <c r="N3515" s="12" t="s">
        <v>1004</v>
      </c>
      <c r="O3515" s="12"/>
      <c r="P3515" s="12"/>
      <c r="Q3515" s="12" t="s">
        <v>12477</v>
      </c>
      <c r="R3515" s="11"/>
      <c r="S3515" s="11"/>
      <c r="T3515" s="11" t="s">
        <v>1992</v>
      </c>
      <c r="U3515" s="11"/>
      <c r="V3515" s="11"/>
      <c r="W3515" s="27" t="s">
        <v>12749</v>
      </c>
      <c r="X3515" s="27"/>
      <c r="Y3515" s="27" t="s">
        <v>13450</v>
      </c>
      <c r="Z3515" s="27" t="s">
        <v>13450</v>
      </c>
    </row>
    <row r="3516" spans="1:26" x14ac:dyDescent="0.3">
      <c r="A3516" s="15" t="s">
        <v>11498</v>
      </c>
      <c r="B3516" s="30" t="str">
        <f t="shared" si="61"/>
        <v>19M / REDONDO</v>
      </c>
      <c r="K3516" s="11" t="s">
        <v>12258</v>
      </c>
      <c r="L3516" s="11" t="s">
        <v>12353</v>
      </c>
      <c r="M3516" s="22" t="str">
        <f t="shared" si="62"/>
        <v xml:space="preserve">NISSAN : AD 2000 - CD20 |  :  -  |  :  - </v>
      </c>
      <c r="N3516" s="12" t="s">
        <v>1003</v>
      </c>
      <c r="O3516" s="12"/>
      <c r="P3516" s="12"/>
      <c r="Q3516" s="12" t="s">
        <v>12448</v>
      </c>
      <c r="R3516" s="11"/>
      <c r="S3516" s="11"/>
      <c r="T3516" s="11" t="s">
        <v>1975</v>
      </c>
      <c r="U3516" s="11"/>
      <c r="V3516" s="11"/>
      <c r="W3516" s="27" t="s">
        <v>12750</v>
      </c>
      <c r="X3516" s="27"/>
      <c r="Y3516" s="27" t="s">
        <v>13451</v>
      </c>
      <c r="Z3516" s="27" t="s">
        <v>13451</v>
      </c>
    </row>
    <row r="3517" spans="1:26" x14ac:dyDescent="0.3">
      <c r="A3517" s="15" t="s">
        <v>11499</v>
      </c>
      <c r="B3517" s="30" t="str">
        <f t="shared" si="61"/>
        <v>19M / REDONDO</v>
      </c>
      <c r="K3517" s="11" t="s">
        <v>12258</v>
      </c>
      <c r="L3517" s="11" t="s">
        <v>12353</v>
      </c>
      <c r="M3517" s="22" t="str">
        <f t="shared" si="62"/>
        <v xml:space="preserve">NISSAN : AD 1700 - CD17 |  :  -  |  :  - </v>
      </c>
      <c r="N3517" s="12" t="s">
        <v>1003</v>
      </c>
      <c r="O3517" s="12"/>
      <c r="P3517" s="12"/>
      <c r="Q3517" s="12" t="s">
        <v>12447</v>
      </c>
      <c r="R3517" s="11"/>
      <c r="S3517" s="11"/>
      <c r="T3517" s="11" t="s">
        <v>1962</v>
      </c>
      <c r="U3517" s="11"/>
      <c r="V3517" s="11"/>
      <c r="W3517" s="27" t="s">
        <v>12751</v>
      </c>
      <c r="X3517" s="27"/>
      <c r="Y3517" s="27" t="s">
        <v>13452</v>
      </c>
      <c r="Z3517" s="27" t="s">
        <v>13452</v>
      </c>
    </row>
    <row r="3518" spans="1:26" x14ac:dyDescent="0.3">
      <c r="A3518" s="15" t="s">
        <v>11500</v>
      </c>
      <c r="B3518" s="30" t="str">
        <f t="shared" si="61"/>
        <v>19M / CUADRADO</v>
      </c>
      <c r="K3518" s="11" t="s">
        <v>12258</v>
      </c>
      <c r="L3518" s="11" t="s">
        <v>12354</v>
      </c>
      <c r="M3518" s="22" t="str">
        <f t="shared" si="62"/>
        <v xml:space="preserve">NISSAN : AD 1700 - CD17 |  :  -  |  :  - </v>
      </c>
      <c r="N3518" s="12" t="s">
        <v>1003</v>
      </c>
      <c r="O3518" s="12"/>
      <c r="P3518" s="12"/>
      <c r="Q3518" s="12" t="s">
        <v>12447</v>
      </c>
      <c r="R3518" s="11"/>
      <c r="S3518" s="11"/>
      <c r="T3518" s="11" t="s">
        <v>1962</v>
      </c>
      <c r="U3518" s="11"/>
      <c r="V3518" s="11"/>
      <c r="W3518" s="27" t="s">
        <v>12751</v>
      </c>
      <c r="X3518" s="27"/>
      <c r="Y3518" s="27" t="s">
        <v>13453</v>
      </c>
      <c r="Z3518" s="27" t="s">
        <v>13453</v>
      </c>
    </row>
    <row r="3519" spans="1:26" x14ac:dyDescent="0.3">
      <c r="A3519" s="15" t="s">
        <v>11501</v>
      </c>
      <c r="B3519" s="30" t="str">
        <f t="shared" si="61"/>
        <v>22M / REDONDO</v>
      </c>
      <c r="K3519" s="11" t="s">
        <v>12259</v>
      </c>
      <c r="L3519" s="11" t="s">
        <v>12353</v>
      </c>
      <c r="M3519" s="22" t="str">
        <f t="shared" si="62"/>
        <v xml:space="preserve">KIA : PRIDE, MAZA - VARIOS |  :  -  |  :  - </v>
      </c>
      <c r="N3519" s="12" t="s">
        <v>1001</v>
      </c>
      <c r="O3519" s="12"/>
      <c r="P3519" s="12"/>
      <c r="Q3519" s="12" t="s">
        <v>12478</v>
      </c>
      <c r="R3519" s="11"/>
      <c r="S3519" s="11"/>
      <c r="T3519" s="11" t="s">
        <v>1021</v>
      </c>
      <c r="U3519" s="11"/>
      <c r="V3519" s="11"/>
      <c r="W3519" s="27" t="s">
        <v>12752</v>
      </c>
      <c r="X3519" s="27"/>
      <c r="Y3519" s="27" t="s">
        <v>13454</v>
      </c>
      <c r="Z3519" s="27" t="s">
        <v>13454</v>
      </c>
    </row>
    <row r="3520" spans="1:26" x14ac:dyDescent="0.3">
      <c r="A3520" s="15" t="s">
        <v>11502</v>
      </c>
      <c r="B3520" s="30" t="str">
        <f t="shared" si="61"/>
        <v xml:space="preserve"> / </v>
      </c>
      <c r="K3520" s="11"/>
      <c r="L3520" s="11"/>
      <c r="M3520" s="22" t="str">
        <f t="shared" si="62"/>
        <v xml:space="preserve">TOYOTA : COROLLA - 4E |  :  -  |  :  - </v>
      </c>
      <c r="N3520" s="12" t="s">
        <v>1008</v>
      </c>
      <c r="O3520" s="12"/>
      <c r="P3520" s="12"/>
      <c r="Q3520" s="12" t="s">
        <v>1682</v>
      </c>
      <c r="R3520" s="11"/>
      <c r="S3520" s="11"/>
      <c r="T3520" s="11" t="s">
        <v>2789</v>
      </c>
      <c r="U3520" s="11"/>
      <c r="V3520" s="11"/>
      <c r="W3520" s="27" t="s">
        <v>1145</v>
      </c>
      <c r="X3520" s="27"/>
      <c r="Y3520" s="27">
        <v>160620080421</v>
      </c>
      <c r="Z3520" s="27" t="s">
        <v>1145</v>
      </c>
    </row>
    <row r="3521" spans="1:26" x14ac:dyDescent="0.3">
      <c r="A3521" s="15" t="s">
        <v>11503</v>
      </c>
      <c r="B3521" s="30" t="str">
        <f t="shared" si="61"/>
        <v>24M / REDONDO</v>
      </c>
      <c r="K3521" s="11" t="s">
        <v>12253</v>
      </c>
      <c r="L3521" s="11" t="s">
        <v>12353</v>
      </c>
      <c r="M3521" s="22" t="str">
        <f t="shared" si="62"/>
        <v xml:space="preserve">HONDA : VARIOS - VARIOS |  :  -  |  :  - </v>
      </c>
      <c r="N3521" s="12" t="s">
        <v>1017</v>
      </c>
      <c r="O3521" s="12"/>
      <c r="P3521" s="12"/>
      <c r="Q3521" s="12" t="s">
        <v>1021</v>
      </c>
      <c r="R3521" s="11"/>
      <c r="S3521" s="11"/>
      <c r="T3521" s="11" t="s">
        <v>1021</v>
      </c>
      <c r="U3521" s="11"/>
      <c r="V3521" s="11"/>
      <c r="W3521" s="27" t="s">
        <v>12741</v>
      </c>
      <c r="X3521" s="27"/>
      <c r="Y3521" s="27" t="s">
        <v>13455</v>
      </c>
      <c r="Z3521" s="27"/>
    </row>
    <row r="3522" spans="1:26" x14ac:dyDescent="0.3">
      <c r="A3522" s="15" t="s">
        <v>11504</v>
      </c>
      <c r="B3522" s="30" t="str">
        <f t="shared" si="61"/>
        <v>21M / REDONDO</v>
      </c>
      <c r="K3522" s="11" t="s">
        <v>12254</v>
      </c>
      <c r="L3522" s="11" t="s">
        <v>12353</v>
      </c>
      <c r="M3522" s="22" t="str">
        <f t="shared" si="62"/>
        <v xml:space="preserve">TOYOTA : COROLLA, CARINA, CORONA - 4A, 5A |  :  -  |  :  - </v>
      </c>
      <c r="N3522" s="12" t="s">
        <v>1008</v>
      </c>
      <c r="O3522" s="12"/>
      <c r="P3522" s="12"/>
      <c r="Q3522" s="12" t="s">
        <v>12479</v>
      </c>
      <c r="R3522" s="11"/>
      <c r="S3522" s="11"/>
      <c r="T3522" s="11" t="s">
        <v>10687</v>
      </c>
      <c r="U3522" s="11"/>
      <c r="V3522" s="11"/>
      <c r="W3522" s="27" t="s">
        <v>12696</v>
      </c>
      <c r="X3522" s="27"/>
      <c r="Y3522" s="27" t="s">
        <v>13456</v>
      </c>
      <c r="Z3522" s="27" t="s">
        <v>13456</v>
      </c>
    </row>
    <row r="3523" spans="1:26" x14ac:dyDescent="0.3">
      <c r="A3523" s="15" t="s">
        <v>11505</v>
      </c>
      <c r="B3523" s="30" t="str">
        <f t="shared" si="61"/>
        <v xml:space="preserve"> / </v>
      </c>
      <c r="K3523" s="11"/>
      <c r="L3523" s="11"/>
      <c r="M3523" s="22" t="str">
        <f t="shared" si="62"/>
        <v xml:space="preserve">KIA :  -  | MAZDA :  -  |  :  - </v>
      </c>
      <c r="N3523" s="12" t="s">
        <v>1001</v>
      </c>
      <c r="O3523" s="12" t="s">
        <v>2257</v>
      </c>
      <c r="P3523" s="12"/>
      <c r="Q3523" s="12"/>
      <c r="R3523" s="11"/>
      <c r="S3523" s="11"/>
      <c r="T3523" s="11"/>
      <c r="U3523" s="11"/>
      <c r="V3523" s="11"/>
      <c r="W3523" s="27" t="s">
        <v>12728</v>
      </c>
      <c r="X3523" s="27"/>
      <c r="Y3523" s="27" t="s">
        <v>13457</v>
      </c>
      <c r="Z3523" s="27"/>
    </row>
    <row r="3524" spans="1:26" x14ac:dyDescent="0.3">
      <c r="A3524" s="15" t="s">
        <v>11506</v>
      </c>
      <c r="B3524" s="30" t="str">
        <f t="shared" si="61"/>
        <v>20M / REDONDO</v>
      </c>
      <c r="K3524" s="11" t="s">
        <v>12261</v>
      </c>
      <c r="L3524" s="11" t="s">
        <v>12353</v>
      </c>
      <c r="M3524" s="22" t="str">
        <f t="shared" si="62"/>
        <v xml:space="preserve">HYUNDAI : HYUNDAI - G4HG | KIA : PICANTO -  |  :  - </v>
      </c>
      <c r="N3524" s="12" t="s">
        <v>1002</v>
      </c>
      <c r="O3524" s="12" t="s">
        <v>1001</v>
      </c>
      <c r="P3524" s="12"/>
      <c r="Q3524" s="12" t="s">
        <v>1002</v>
      </c>
      <c r="R3524" s="11" t="s">
        <v>1745</v>
      </c>
      <c r="S3524" s="11"/>
      <c r="T3524" s="11" t="s">
        <v>2177</v>
      </c>
      <c r="U3524" s="11"/>
      <c r="V3524" s="11"/>
      <c r="W3524" s="27" t="s">
        <v>12747</v>
      </c>
      <c r="X3524" s="27"/>
      <c r="Y3524" s="27" t="s">
        <v>13458</v>
      </c>
      <c r="Z3524" s="27"/>
    </row>
    <row r="3525" spans="1:26" x14ac:dyDescent="0.3">
      <c r="A3525" s="15" t="s">
        <v>11507</v>
      </c>
      <c r="B3525" s="30" t="str">
        <f t="shared" ref="B3525:B3588" si="63">CONCATENATE(K3525," / ",L3525)</f>
        <v>19M / REDONDO</v>
      </c>
      <c r="K3525" s="11" t="s">
        <v>12258</v>
      </c>
      <c r="L3525" s="11" t="s">
        <v>12353</v>
      </c>
      <c r="M3525" s="22" t="str">
        <f t="shared" si="62"/>
        <v xml:space="preserve">HYUNDAI : H100,H-1, PORTER - D4BH | MITSUBISHI : MONTERO - 4D55, 4D56 |  :  - </v>
      </c>
      <c r="N3525" s="12" t="s">
        <v>1002</v>
      </c>
      <c r="O3525" s="12" t="s">
        <v>1004</v>
      </c>
      <c r="P3525" s="12"/>
      <c r="Q3525" s="12" t="s">
        <v>12432</v>
      </c>
      <c r="R3525" s="11" t="s">
        <v>1615</v>
      </c>
      <c r="S3525" s="11"/>
      <c r="T3525" s="11" t="s">
        <v>2768</v>
      </c>
      <c r="U3525" s="11" t="s">
        <v>2081</v>
      </c>
      <c r="V3525" s="11"/>
      <c r="W3525" s="27" t="s">
        <v>12735</v>
      </c>
      <c r="X3525" s="27"/>
      <c r="Y3525" s="27" t="s">
        <v>13459</v>
      </c>
      <c r="Z3525" s="27"/>
    </row>
    <row r="3526" spans="1:26" x14ac:dyDescent="0.3">
      <c r="A3526" s="15" t="s">
        <v>11508</v>
      </c>
      <c r="B3526" s="30" t="str">
        <f t="shared" si="63"/>
        <v>22M / REDONDO</v>
      </c>
      <c r="K3526" s="11" t="s">
        <v>12259</v>
      </c>
      <c r="L3526" s="11" t="s">
        <v>12353</v>
      </c>
      <c r="M3526" s="22" t="str">
        <f t="shared" si="62"/>
        <v xml:space="preserve">HYUNDAI : ACCENT - VARIOS | KIA : RIO -  |  :  - </v>
      </c>
      <c r="N3526" s="12" t="s">
        <v>1002</v>
      </c>
      <c r="O3526" s="12" t="s">
        <v>1001</v>
      </c>
      <c r="P3526" s="12"/>
      <c r="Q3526" s="12" t="s">
        <v>1609</v>
      </c>
      <c r="R3526" s="11" t="s">
        <v>1594</v>
      </c>
      <c r="S3526" s="11"/>
      <c r="T3526" s="11" t="s">
        <v>1021</v>
      </c>
      <c r="U3526" s="11"/>
      <c r="V3526" s="11"/>
      <c r="W3526" s="27" t="s">
        <v>12742</v>
      </c>
      <c r="X3526" s="27"/>
      <c r="Y3526" s="27" t="s">
        <v>13460</v>
      </c>
      <c r="Z3526" s="27"/>
    </row>
    <row r="3527" spans="1:26" x14ac:dyDescent="0.3">
      <c r="A3527" s="15" t="s">
        <v>11509</v>
      </c>
      <c r="B3527" s="30" t="str">
        <f t="shared" si="63"/>
        <v xml:space="preserve"> / </v>
      </c>
      <c r="K3527" s="11"/>
      <c r="L3527" s="11"/>
      <c r="M3527" s="22" t="str">
        <f t="shared" si="62"/>
        <v xml:space="preserve">HYUNDAI : H100,H-1,PORTER - D4BH | MITSUBISHI : MONTERO - 4D55, 4D56 |  :  - </v>
      </c>
      <c r="N3527" s="12" t="s">
        <v>1002</v>
      </c>
      <c r="O3527" s="12" t="s">
        <v>1004</v>
      </c>
      <c r="P3527" s="12"/>
      <c r="Q3527" s="12" t="s">
        <v>12368</v>
      </c>
      <c r="R3527" s="11" t="s">
        <v>1615</v>
      </c>
      <c r="S3527" s="11"/>
      <c r="T3527" s="11" t="s">
        <v>2768</v>
      </c>
      <c r="U3527" s="11" t="s">
        <v>2081</v>
      </c>
      <c r="V3527" s="11"/>
      <c r="W3527" s="27" t="s">
        <v>12691</v>
      </c>
      <c r="X3527" s="27"/>
      <c r="Y3527" s="27" t="s">
        <v>13461</v>
      </c>
      <c r="Z3527" s="27"/>
    </row>
    <row r="3528" spans="1:26" x14ac:dyDescent="0.3">
      <c r="A3528" s="15" t="s">
        <v>11510</v>
      </c>
      <c r="B3528" s="30" t="str">
        <f t="shared" si="63"/>
        <v>26M / REDONDO</v>
      </c>
      <c r="K3528" s="11" t="s">
        <v>12251</v>
      </c>
      <c r="L3528" s="11" t="s">
        <v>12353</v>
      </c>
      <c r="M3528" s="22" t="str">
        <f t="shared" si="62"/>
        <v xml:space="preserve">TOYOTA : CORONA, CALDINA, CELICA - 3S | TOYOTA :  -  |  :  - </v>
      </c>
      <c r="N3528" s="12" t="s">
        <v>1008</v>
      </c>
      <c r="O3528" s="12" t="s">
        <v>1008</v>
      </c>
      <c r="P3528" s="12"/>
      <c r="Q3528" s="12" t="s">
        <v>1851</v>
      </c>
      <c r="R3528" s="11"/>
      <c r="S3528" s="11"/>
      <c r="T3528" s="11" t="s">
        <v>3899</v>
      </c>
      <c r="U3528" s="11"/>
      <c r="V3528" s="11"/>
      <c r="W3528" s="27" t="s">
        <v>12691</v>
      </c>
      <c r="X3528" s="27"/>
      <c r="Y3528" s="27" t="s">
        <v>13462</v>
      </c>
      <c r="Z3528" s="27"/>
    </row>
    <row r="3529" spans="1:26" x14ac:dyDescent="0.3">
      <c r="A3529" s="15" t="s">
        <v>11511</v>
      </c>
      <c r="B3529" s="30" t="str">
        <f t="shared" si="63"/>
        <v xml:space="preserve"> / </v>
      </c>
      <c r="K3529" s="11"/>
      <c r="L3529" s="11"/>
      <c r="M3529" s="22" t="str">
        <f t="shared" si="62"/>
        <v xml:space="preserve">WOLKSWAGEN : JETTA, GOLF - DC18 |  :  -  |  :  - </v>
      </c>
      <c r="N3529" s="12" t="s">
        <v>12480</v>
      </c>
      <c r="O3529" s="12"/>
      <c r="P3529" s="12"/>
      <c r="Q3529" s="12" t="s">
        <v>12481</v>
      </c>
      <c r="R3529" s="11"/>
      <c r="S3529" s="11"/>
      <c r="T3529" s="11" t="s">
        <v>12482</v>
      </c>
      <c r="U3529" s="11"/>
      <c r="V3529" s="11"/>
      <c r="W3529" s="27" t="s">
        <v>12732</v>
      </c>
      <c r="X3529" s="27"/>
      <c r="Y3529" s="27" t="s">
        <v>13463</v>
      </c>
      <c r="Z3529" s="27"/>
    </row>
    <row r="3530" spans="1:26" x14ac:dyDescent="0.3">
      <c r="A3530" s="15" t="s">
        <v>11512</v>
      </c>
      <c r="B3530" s="30" t="str">
        <f t="shared" si="63"/>
        <v>19M / CUADRADO</v>
      </c>
      <c r="K3530" s="11" t="s">
        <v>12258</v>
      </c>
      <c r="L3530" s="11" t="s">
        <v>12354</v>
      </c>
      <c r="M3530" s="22" t="str">
        <f t="shared" si="62"/>
        <v xml:space="preserve">DAIHATSU : VARIOS - VARIOS | DONGFENG : DFSK - VARIOS |  :  - </v>
      </c>
      <c r="N3530" s="12" t="s">
        <v>1026</v>
      </c>
      <c r="O3530" s="12" t="s">
        <v>2260</v>
      </c>
      <c r="P3530" s="12"/>
      <c r="Q3530" s="12" t="s">
        <v>1021</v>
      </c>
      <c r="R3530" s="11" t="s">
        <v>1020</v>
      </c>
      <c r="S3530" s="11"/>
      <c r="T3530" s="11" t="s">
        <v>1021</v>
      </c>
      <c r="U3530" s="11" t="s">
        <v>1021</v>
      </c>
      <c r="V3530" s="11"/>
      <c r="W3530" s="27" t="s">
        <v>12705</v>
      </c>
      <c r="X3530" s="27" t="s">
        <v>13328</v>
      </c>
      <c r="Y3530" s="27" t="s">
        <v>13464</v>
      </c>
      <c r="Z3530" s="27"/>
    </row>
    <row r="3531" spans="1:26" x14ac:dyDescent="0.3">
      <c r="A3531" s="15" t="s">
        <v>11513</v>
      </c>
      <c r="B3531" s="30" t="str">
        <f t="shared" si="63"/>
        <v>25M / REDONDO</v>
      </c>
      <c r="K3531" s="11" t="s">
        <v>12250</v>
      </c>
      <c r="L3531" s="11" t="s">
        <v>12353</v>
      </c>
      <c r="M3531" s="22" t="str">
        <f t="shared" si="62"/>
        <v xml:space="preserve">HYUNDAI : PORTER - D4BX | MITSUBISHI : VARIOS - 4D55 |  :  - </v>
      </c>
      <c r="N3531" s="12" t="s">
        <v>1002</v>
      </c>
      <c r="O3531" s="12" t="s">
        <v>1004</v>
      </c>
      <c r="P3531" s="12"/>
      <c r="Q3531" s="12" t="s">
        <v>1826</v>
      </c>
      <c r="R3531" s="11" t="s">
        <v>1021</v>
      </c>
      <c r="S3531" s="11"/>
      <c r="T3531" s="11" t="s">
        <v>2148</v>
      </c>
      <c r="U3531" s="11" t="s">
        <v>1972</v>
      </c>
      <c r="V3531" s="11"/>
      <c r="W3531" s="27" t="s">
        <v>12691</v>
      </c>
      <c r="X3531" s="27"/>
      <c r="Y3531" s="27" t="s">
        <v>13465</v>
      </c>
      <c r="Z3531" s="27" t="s">
        <v>13465</v>
      </c>
    </row>
    <row r="3532" spans="1:26" x14ac:dyDescent="0.3">
      <c r="A3532" s="15" t="s">
        <v>11514</v>
      </c>
      <c r="B3532" s="30" t="str">
        <f t="shared" si="63"/>
        <v xml:space="preserve"> / ORIGINAL</v>
      </c>
      <c r="K3532" s="11"/>
      <c r="L3532" s="11" t="s">
        <v>1202</v>
      </c>
      <c r="M3532" s="22" t="str">
        <f t="shared" si="62"/>
        <v xml:space="preserve">VARIOS : VARIOS - VARIOS |  :  -  |  :  - </v>
      </c>
      <c r="N3532" s="12" t="s">
        <v>1021</v>
      </c>
      <c r="O3532" s="12"/>
      <c r="P3532" s="12"/>
      <c r="Q3532" s="12" t="s">
        <v>1021</v>
      </c>
      <c r="R3532" s="11"/>
      <c r="S3532" s="11"/>
      <c r="T3532" s="11" t="s">
        <v>1021</v>
      </c>
      <c r="U3532" s="11"/>
      <c r="V3532" s="11"/>
      <c r="W3532" s="27" t="s">
        <v>12753</v>
      </c>
      <c r="X3532" s="27"/>
      <c r="Y3532" s="27" t="s">
        <v>13466</v>
      </c>
      <c r="Z3532" s="27">
        <v>41.402999999999999</v>
      </c>
    </row>
    <row r="3533" spans="1:26" x14ac:dyDescent="0.3">
      <c r="A3533" s="15" t="s">
        <v>11515</v>
      </c>
      <c r="B3533" s="30" t="str">
        <f t="shared" si="63"/>
        <v xml:space="preserve"> / </v>
      </c>
      <c r="K3533" s="11"/>
      <c r="L3533" s="11"/>
      <c r="M3533" s="22" t="str">
        <f t="shared" si="62"/>
        <v xml:space="preserve">CHERY : VARIOS - Q22 |  :  -  |  :  - </v>
      </c>
      <c r="N3533" s="12" t="s">
        <v>1012</v>
      </c>
      <c r="O3533" s="12"/>
      <c r="P3533" s="12"/>
      <c r="Q3533" s="12" t="s">
        <v>1021</v>
      </c>
      <c r="R3533" s="11"/>
      <c r="S3533" s="11"/>
      <c r="T3533" s="11" t="s">
        <v>1922</v>
      </c>
      <c r="U3533" s="11"/>
      <c r="V3533" s="11"/>
      <c r="W3533" s="27" t="s">
        <v>1145</v>
      </c>
      <c r="X3533" s="27"/>
      <c r="Y3533" s="27" t="s">
        <v>1145</v>
      </c>
      <c r="Z3533" s="27" t="s">
        <v>13607</v>
      </c>
    </row>
    <row r="3534" spans="1:26" x14ac:dyDescent="0.3">
      <c r="A3534" s="15" t="s">
        <v>11516</v>
      </c>
      <c r="B3534" s="30" t="str">
        <f t="shared" si="63"/>
        <v>25M / REDONDO</v>
      </c>
      <c r="K3534" s="11" t="s">
        <v>12250</v>
      </c>
      <c r="L3534" s="11" t="s">
        <v>12353</v>
      </c>
      <c r="M3534" s="22" t="str">
        <f t="shared" si="62"/>
        <v xml:space="preserve">DFSK : VARIOS - VARIOS |  :  -  |  :  - </v>
      </c>
      <c r="N3534" s="12" t="s">
        <v>1020</v>
      </c>
      <c r="O3534" s="12"/>
      <c r="P3534" s="12"/>
      <c r="Q3534" s="12" t="s">
        <v>1021</v>
      </c>
      <c r="R3534" s="11"/>
      <c r="S3534" s="11"/>
      <c r="T3534" s="11" t="s">
        <v>1021</v>
      </c>
      <c r="U3534" s="11"/>
      <c r="V3534" s="11"/>
      <c r="W3534" s="27" t="s">
        <v>12717</v>
      </c>
      <c r="X3534" s="27" t="s">
        <v>13329</v>
      </c>
      <c r="Y3534" s="27" t="s">
        <v>13467</v>
      </c>
      <c r="Z3534" s="27">
        <v>219</v>
      </c>
    </row>
    <row r="3535" spans="1:26" x14ac:dyDescent="0.3">
      <c r="A3535" s="15" t="s">
        <v>11517</v>
      </c>
      <c r="B3535" s="30" t="str">
        <f t="shared" si="63"/>
        <v>19M / CUADRADO</v>
      </c>
      <c r="K3535" s="11" t="s">
        <v>12258</v>
      </c>
      <c r="L3535" s="11" t="s">
        <v>12354</v>
      </c>
      <c r="M3535" s="22" t="str">
        <f t="shared" si="62"/>
        <v xml:space="preserve">SHINERAY : X30 - DCLG |  :  -  |  :  - </v>
      </c>
      <c r="N3535" s="12" t="s">
        <v>1009</v>
      </c>
      <c r="O3535" s="12"/>
      <c r="P3535" s="12"/>
      <c r="Q3535" s="12" t="s">
        <v>1917</v>
      </c>
      <c r="R3535" s="11"/>
      <c r="S3535" s="11"/>
      <c r="T3535" s="11" t="s">
        <v>12483</v>
      </c>
      <c r="U3535" s="11"/>
      <c r="V3535" s="11"/>
      <c r="W3535" s="27" t="s">
        <v>12754</v>
      </c>
      <c r="X3535" s="27"/>
      <c r="Y3535" s="27" t="s">
        <v>13468</v>
      </c>
      <c r="Z3535" s="27" t="s">
        <v>13468</v>
      </c>
    </row>
    <row r="3536" spans="1:26" x14ac:dyDescent="0.3">
      <c r="A3536" s="15" t="s">
        <v>11518</v>
      </c>
      <c r="B3536" s="30" t="str">
        <f t="shared" si="63"/>
        <v>25M / REDONDO</v>
      </c>
      <c r="K3536" s="11" t="s">
        <v>12250</v>
      </c>
      <c r="L3536" s="11" t="s">
        <v>12353</v>
      </c>
      <c r="M3536" s="22" t="str">
        <f t="shared" si="62"/>
        <v xml:space="preserve">NISSAN : CD20 - VARIOS |  :  -  |  :  - </v>
      </c>
      <c r="N3536" s="12" t="s">
        <v>1003</v>
      </c>
      <c r="O3536" s="12"/>
      <c r="P3536" s="12"/>
      <c r="Q3536" s="12" t="s">
        <v>1975</v>
      </c>
      <c r="R3536" s="11"/>
      <c r="S3536" s="11"/>
      <c r="T3536" s="11" t="s">
        <v>1021</v>
      </c>
      <c r="U3536" s="11"/>
      <c r="V3536" s="11"/>
      <c r="W3536" s="27" t="s">
        <v>12689</v>
      </c>
      <c r="X3536" s="27"/>
      <c r="Y3536" s="27" t="s">
        <v>13469</v>
      </c>
      <c r="Z3536" s="27"/>
    </row>
    <row r="3537" spans="1:26" x14ac:dyDescent="0.3">
      <c r="A3537" s="15" t="s">
        <v>11519</v>
      </c>
      <c r="B3537" s="30" t="str">
        <f t="shared" si="63"/>
        <v>19M / CUADRADO</v>
      </c>
      <c r="K3537" s="11" t="s">
        <v>12258</v>
      </c>
      <c r="L3537" s="11" t="s">
        <v>12354</v>
      </c>
      <c r="M3537" s="22" t="str">
        <f t="shared" si="62"/>
        <v xml:space="preserve">SHINERAY : VARIOS - VARIOS | VARIOS :  -  |  :  - </v>
      </c>
      <c r="N3537" s="12" t="s">
        <v>1009</v>
      </c>
      <c r="O3537" s="12" t="s">
        <v>1021</v>
      </c>
      <c r="P3537" s="12"/>
      <c r="Q3537" s="12" t="s">
        <v>1021</v>
      </c>
      <c r="R3537" s="11"/>
      <c r="S3537" s="11"/>
      <c r="T3537" s="11" t="s">
        <v>1021</v>
      </c>
      <c r="U3537" s="11"/>
      <c r="V3537" s="11"/>
      <c r="W3537" s="27" t="s">
        <v>12754</v>
      </c>
      <c r="X3537" s="27"/>
      <c r="Y3537" s="27" t="s">
        <v>13470</v>
      </c>
      <c r="Z3537" s="27"/>
    </row>
    <row r="3538" spans="1:26" x14ac:dyDescent="0.3">
      <c r="A3538" s="15" t="s">
        <v>11520</v>
      </c>
      <c r="B3538" s="30" t="str">
        <f t="shared" si="63"/>
        <v>25M / REDONDO</v>
      </c>
      <c r="K3538" s="11" t="s">
        <v>12250</v>
      </c>
      <c r="L3538" s="11" t="s">
        <v>12353</v>
      </c>
      <c r="M3538" s="22" t="str">
        <f t="shared" si="62"/>
        <v xml:space="preserve">NISSAN : AD - CD17 |  :  -  |  :  - </v>
      </c>
      <c r="N3538" s="12" t="s">
        <v>1003</v>
      </c>
      <c r="O3538" s="12"/>
      <c r="P3538" s="12"/>
      <c r="Q3538" s="12" t="s">
        <v>1909</v>
      </c>
      <c r="R3538" s="11"/>
      <c r="S3538" s="11"/>
      <c r="T3538" s="11" t="s">
        <v>1962</v>
      </c>
      <c r="U3538" s="11"/>
      <c r="V3538" s="11"/>
      <c r="W3538" s="27" t="s">
        <v>12695</v>
      </c>
      <c r="X3538" s="27"/>
      <c r="Y3538" s="27" t="s">
        <v>13471</v>
      </c>
      <c r="Z3538" s="27" t="s">
        <v>13471</v>
      </c>
    </row>
    <row r="3539" spans="1:26" x14ac:dyDescent="0.3">
      <c r="A3539" s="15" t="s">
        <v>11521</v>
      </c>
      <c r="B3539" s="30" t="str">
        <f t="shared" si="63"/>
        <v>19M / CUADRADO</v>
      </c>
      <c r="K3539" s="11" t="s">
        <v>12258</v>
      </c>
      <c r="L3539" s="11" t="s">
        <v>12354</v>
      </c>
      <c r="M3539" s="22" t="str">
        <f t="shared" si="62"/>
        <v xml:space="preserve">TOYOTA : COROLLA - 4A, 5AF |  :  -  |  :  - </v>
      </c>
      <c r="N3539" s="12" t="s">
        <v>1008</v>
      </c>
      <c r="O3539" s="12"/>
      <c r="P3539" s="12"/>
      <c r="Q3539" s="12" t="s">
        <v>1682</v>
      </c>
      <c r="R3539" s="11"/>
      <c r="S3539" s="11"/>
      <c r="T3539" s="11" t="s">
        <v>12484</v>
      </c>
      <c r="U3539" s="11"/>
      <c r="V3539" s="11"/>
      <c r="W3539" s="27" t="s">
        <v>12715</v>
      </c>
      <c r="X3539" s="27"/>
      <c r="Y3539" s="27" t="s">
        <v>13472</v>
      </c>
      <c r="Z3539" s="27"/>
    </row>
    <row r="3540" spans="1:26" x14ac:dyDescent="0.3">
      <c r="A3540" s="15" t="s">
        <v>11522</v>
      </c>
      <c r="B3540" s="30" t="str">
        <f t="shared" si="63"/>
        <v>25M / REDONDO</v>
      </c>
      <c r="K3540" s="11" t="s">
        <v>12250</v>
      </c>
      <c r="L3540" s="11" t="s">
        <v>12353</v>
      </c>
      <c r="M3540" s="22" t="str">
        <f t="shared" si="62"/>
        <v xml:space="preserve">TOYOTA : STARLET - 1N |  :  -  |  :  - </v>
      </c>
      <c r="N3540" s="12" t="s">
        <v>1008</v>
      </c>
      <c r="O3540" s="12"/>
      <c r="P3540" s="12"/>
      <c r="Q3540" s="12" t="s">
        <v>3892</v>
      </c>
      <c r="R3540" s="11"/>
      <c r="S3540" s="11"/>
      <c r="T3540" s="11" t="s">
        <v>2116</v>
      </c>
      <c r="U3540" s="11"/>
      <c r="V3540" s="11"/>
      <c r="W3540" s="27" t="s">
        <v>12699</v>
      </c>
      <c r="X3540" s="27"/>
      <c r="Y3540" s="27" t="s">
        <v>13473</v>
      </c>
      <c r="Z3540" s="27"/>
    </row>
    <row r="3541" spans="1:26" x14ac:dyDescent="0.3">
      <c r="A3541" s="15" t="s">
        <v>11523</v>
      </c>
      <c r="B3541" s="30" t="str">
        <f t="shared" si="63"/>
        <v>23M / CUADRADO</v>
      </c>
      <c r="K3541" s="11" t="s">
        <v>12269</v>
      </c>
      <c r="L3541" s="11" t="s">
        <v>12354</v>
      </c>
      <c r="M3541" s="22" t="str">
        <f t="shared" si="62"/>
        <v xml:space="preserve">HYUNDAI : ACCENT - VARIOS |  :  -  |  :  - </v>
      </c>
      <c r="N3541" s="12" t="s">
        <v>1002</v>
      </c>
      <c r="O3541" s="12"/>
      <c r="P3541" s="12"/>
      <c r="Q3541" s="12" t="s">
        <v>1609</v>
      </c>
      <c r="R3541" s="11"/>
      <c r="S3541" s="11"/>
      <c r="T3541" s="11" t="s">
        <v>1021</v>
      </c>
      <c r="U3541" s="11"/>
      <c r="V3541" s="11"/>
      <c r="W3541" s="27" t="s">
        <v>12699</v>
      </c>
      <c r="X3541" s="27"/>
      <c r="Y3541" s="27" t="s">
        <v>13474</v>
      </c>
      <c r="Z3541" s="27"/>
    </row>
    <row r="3542" spans="1:26" x14ac:dyDescent="0.3">
      <c r="A3542" s="15" t="s">
        <v>11524</v>
      </c>
      <c r="B3542" s="30" t="str">
        <f t="shared" si="63"/>
        <v>25M / REDONDO</v>
      </c>
      <c r="K3542" s="11" t="s">
        <v>12250</v>
      </c>
      <c r="L3542" s="11" t="s">
        <v>12353</v>
      </c>
      <c r="M3542" s="22" t="str">
        <f t="shared" si="62"/>
        <v xml:space="preserve">SUZUKI : APV, BALENO, CULTUS, ESCULTE, GRAND VITARA - G15 |  :  - G16A |  :  - </v>
      </c>
      <c r="N3542" s="12" t="s">
        <v>1010</v>
      </c>
      <c r="O3542" s="12"/>
      <c r="P3542" s="12"/>
      <c r="Q3542" s="12" t="s">
        <v>12485</v>
      </c>
      <c r="R3542" s="11"/>
      <c r="S3542" s="11"/>
      <c r="T3542" s="11" t="s">
        <v>2076</v>
      </c>
      <c r="U3542" s="11" t="s">
        <v>10523</v>
      </c>
      <c r="V3542" s="11"/>
      <c r="W3542" s="27" t="s">
        <v>12701</v>
      </c>
      <c r="X3542" s="27"/>
      <c r="Y3542" s="27" t="s">
        <v>13475</v>
      </c>
      <c r="Z3542" s="27" t="s">
        <v>13475</v>
      </c>
    </row>
    <row r="3543" spans="1:26" ht="37.5" x14ac:dyDescent="0.3">
      <c r="A3543" s="15" t="s">
        <v>11525</v>
      </c>
      <c r="B3543" s="30" t="str">
        <f t="shared" si="63"/>
        <v>13x585L / 3240</v>
      </c>
      <c r="K3543" s="11" t="s">
        <v>12270</v>
      </c>
      <c r="L3543" s="11">
        <v>3240</v>
      </c>
      <c r="M3543" s="22" t="str">
        <f t="shared" si="62"/>
        <v xml:space="preserve">MITSUBISHI : CANTER, FUSO, ROSA, BUS - 4D31, 4D32 | HYUNDAI : MIGHTY, COUNTY - D4AF, D4AK, D4AL, D4AN |  :  - </v>
      </c>
      <c r="N3543" s="12" t="s">
        <v>1004</v>
      </c>
      <c r="O3543" s="12" t="s">
        <v>1002</v>
      </c>
      <c r="P3543" s="12"/>
      <c r="Q3543" s="12" t="s">
        <v>12486</v>
      </c>
      <c r="R3543" s="11" t="s">
        <v>12487</v>
      </c>
      <c r="S3543" s="11"/>
      <c r="T3543" s="11" t="s">
        <v>2972</v>
      </c>
      <c r="U3543" s="11" t="s">
        <v>12488</v>
      </c>
      <c r="V3543" s="11"/>
      <c r="W3543" s="27" t="s">
        <v>12755</v>
      </c>
      <c r="X3543" s="27"/>
      <c r="Y3543" s="27"/>
      <c r="Z3543" s="27" t="s">
        <v>13608</v>
      </c>
    </row>
    <row r="3544" spans="1:26" x14ac:dyDescent="0.3">
      <c r="A3544" s="15" t="s">
        <v>11526</v>
      </c>
      <c r="B3544" s="30" t="str">
        <f t="shared" si="63"/>
        <v xml:space="preserve"> / </v>
      </c>
      <c r="K3544" s="11"/>
      <c r="L3544" s="11"/>
      <c r="M3544" s="22" t="str">
        <f t="shared" si="62"/>
        <v xml:space="preserve">VARIOS : VARIOS - VARIOS |  :  -  |  :  - </v>
      </c>
      <c r="N3544" s="12" t="s">
        <v>1021</v>
      </c>
      <c r="O3544" s="12"/>
      <c r="P3544" s="12"/>
      <c r="Q3544" s="12" t="s">
        <v>1021</v>
      </c>
      <c r="R3544" s="11"/>
      <c r="S3544" s="11"/>
      <c r="T3544" s="11" t="s">
        <v>1021</v>
      </c>
      <c r="U3544" s="11"/>
      <c r="V3544" s="11"/>
      <c r="W3544" s="27" t="s">
        <v>12756</v>
      </c>
      <c r="X3544" s="27"/>
      <c r="Y3544" s="27" t="s">
        <v>12756</v>
      </c>
      <c r="Z3544" s="27" t="s">
        <v>12756</v>
      </c>
    </row>
    <row r="3545" spans="1:26" x14ac:dyDescent="0.3">
      <c r="A3545" s="15" t="s">
        <v>11527</v>
      </c>
      <c r="B3545" s="30" t="str">
        <f t="shared" si="63"/>
        <v>25M / REDONDO</v>
      </c>
      <c r="K3545" s="11" t="s">
        <v>12250</v>
      </c>
      <c r="L3545" s="11" t="s">
        <v>12353</v>
      </c>
      <c r="M3545" s="22" t="str">
        <f t="shared" si="62"/>
        <v xml:space="preserve">MITSUBISHI : CORDIA, DINGO - 4G63 |  :  -  |  :  - </v>
      </c>
      <c r="N3545" s="12" t="s">
        <v>1004</v>
      </c>
      <c r="O3545" s="12"/>
      <c r="P3545" s="12"/>
      <c r="Q3545" s="12" t="s">
        <v>12489</v>
      </c>
      <c r="R3545" s="11"/>
      <c r="S3545" s="11"/>
      <c r="T3545" s="11" t="s">
        <v>1959</v>
      </c>
      <c r="U3545" s="11"/>
      <c r="V3545" s="11"/>
      <c r="W3545" s="27" t="s">
        <v>12752</v>
      </c>
      <c r="X3545" s="27"/>
      <c r="Y3545" s="27" t="s">
        <v>13476</v>
      </c>
      <c r="Z3545" s="27" t="s">
        <v>13476</v>
      </c>
    </row>
    <row r="3546" spans="1:26" x14ac:dyDescent="0.3">
      <c r="A3546" s="15" t="s">
        <v>11528</v>
      </c>
      <c r="B3546" s="30" t="str">
        <f t="shared" si="63"/>
        <v>22M / REDONDO</v>
      </c>
      <c r="K3546" s="11" t="s">
        <v>12259</v>
      </c>
      <c r="L3546" s="11" t="s">
        <v>12353</v>
      </c>
      <c r="M3546" s="22" t="str">
        <f t="shared" si="62"/>
        <v xml:space="preserve">MITSUBISHI : PAJERO - 4A30 |  :  -  |  :  - </v>
      </c>
      <c r="N3546" s="12" t="s">
        <v>1004</v>
      </c>
      <c r="O3546" s="12"/>
      <c r="P3546" s="12"/>
      <c r="Q3546" s="12" t="s">
        <v>3184</v>
      </c>
      <c r="R3546" s="11"/>
      <c r="S3546" s="11"/>
      <c r="T3546" s="11" t="s">
        <v>12490</v>
      </c>
      <c r="U3546" s="11"/>
      <c r="V3546" s="11"/>
      <c r="W3546" s="27" t="s">
        <v>12692</v>
      </c>
      <c r="X3546" s="27"/>
      <c r="Y3546" s="27" t="s">
        <v>13477</v>
      </c>
      <c r="Z3546" s="27" t="s">
        <v>13477</v>
      </c>
    </row>
    <row r="3547" spans="1:26" x14ac:dyDescent="0.3">
      <c r="A3547" s="15" t="s">
        <v>11529</v>
      </c>
      <c r="B3547" s="30" t="str">
        <f t="shared" si="63"/>
        <v>19M / REDONDO</v>
      </c>
      <c r="K3547" s="11" t="s">
        <v>12258</v>
      </c>
      <c r="L3547" s="11" t="s">
        <v>12353</v>
      </c>
      <c r="M3547" s="22" t="str">
        <f t="shared" si="62"/>
        <v xml:space="preserve">MITSUBISHI : COLT, MIRAGE, PROTON, CARISMA - G15B, 4G32 |  :  -  |  :  - </v>
      </c>
      <c r="N3547" s="12" t="s">
        <v>1004</v>
      </c>
      <c r="O3547" s="12"/>
      <c r="P3547" s="12"/>
      <c r="Q3547" s="12" t="s">
        <v>12491</v>
      </c>
      <c r="R3547" s="11"/>
      <c r="S3547" s="11"/>
      <c r="T3547" s="11" t="s">
        <v>12492</v>
      </c>
      <c r="U3547" s="11"/>
      <c r="V3547" s="11"/>
      <c r="W3547" s="27" t="s">
        <v>12757</v>
      </c>
      <c r="X3547" s="27"/>
      <c r="Y3547" s="27" t="s">
        <v>13478</v>
      </c>
      <c r="Z3547" s="27" t="s">
        <v>13478</v>
      </c>
    </row>
    <row r="3548" spans="1:26" x14ac:dyDescent="0.3">
      <c r="A3548" s="15" t="s">
        <v>11530</v>
      </c>
      <c r="B3548" s="30" t="str">
        <f t="shared" si="63"/>
        <v>19M / CUADRADO</v>
      </c>
      <c r="K3548" s="11" t="s">
        <v>12258</v>
      </c>
      <c r="L3548" s="11" t="s">
        <v>12354</v>
      </c>
      <c r="M3548" s="22" t="str">
        <f t="shared" ref="M3548:M3611" si="64">CONCATENATE(N3548," : ",Q3548," - ",T3548," | ",O3548," : ",R3548," - ",U3548," | ",P3548," : ",S3548," - ",V3548)</f>
        <v xml:space="preserve">MITSUBISHI : CHARIOT, CORDIA, GALANT, CARISMA - G32B, G62B, 4G32 |  :  -  |  :  - </v>
      </c>
      <c r="N3548" s="12" t="s">
        <v>1004</v>
      </c>
      <c r="O3548" s="12"/>
      <c r="P3548" s="12"/>
      <c r="Q3548" s="12" t="s">
        <v>12493</v>
      </c>
      <c r="R3548" s="11"/>
      <c r="S3548" s="11"/>
      <c r="T3548" s="11" t="s">
        <v>12494</v>
      </c>
      <c r="U3548" s="11"/>
      <c r="V3548" s="11"/>
      <c r="W3548" s="27" t="s">
        <v>12731</v>
      </c>
      <c r="X3548" s="27"/>
      <c r="Y3548" s="27" t="s">
        <v>13479</v>
      </c>
      <c r="Z3548" s="27" t="s">
        <v>13479</v>
      </c>
    </row>
    <row r="3549" spans="1:26" x14ac:dyDescent="0.3">
      <c r="A3549" s="15" t="s">
        <v>11531</v>
      </c>
      <c r="B3549" s="30" t="str">
        <f t="shared" si="63"/>
        <v>19M / REDONDO</v>
      </c>
      <c r="K3549" s="11" t="s">
        <v>12258</v>
      </c>
      <c r="L3549" s="11" t="s">
        <v>12353</v>
      </c>
      <c r="M3549" s="22" t="str">
        <f t="shared" si="64"/>
        <v xml:space="preserve">NISSAN : MARCH 1000 - MA10 SOHC |  :  -  |  :  - </v>
      </c>
      <c r="N3549" s="12" t="s">
        <v>1003</v>
      </c>
      <c r="O3549" s="12"/>
      <c r="P3549" s="12"/>
      <c r="Q3549" s="12" t="s">
        <v>1762</v>
      </c>
      <c r="R3549" s="11"/>
      <c r="S3549" s="11"/>
      <c r="T3549" s="11" t="s">
        <v>2094</v>
      </c>
      <c r="U3549" s="11"/>
      <c r="V3549" s="11"/>
      <c r="W3549" s="27" t="s">
        <v>12706</v>
      </c>
      <c r="X3549" s="27"/>
      <c r="Y3549" s="27" t="s">
        <v>13480</v>
      </c>
      <c r="Z3549" s="27" t="s">
        <v>13480</v>
      </c>
    </row>
    <row r="3550" spans="1:26" x14ac:dyDescent="0.3">
      <c r="A3550" s="15" t="s">
        <v>11532</v>
      </c>
      <c r="B3550" s="30" t="str">
        <f t="shared" si="63"/>
        <v>19M / CUADRADO</v>
      </c>
      <c r="K3550" s="11" t="s">
        <v>12258</v>
      </c>
      <c r="L3550" s="11" t="s">
        <v>12354</v>
      </c>
      <c r="M3550" s="22" t="str">
        <f t="shared" si="64"/>
        <v xml:space="preserve">NISSAN : BLUEBIRD 1800 - CA20 |  :  -  |  :  - </v>
      </c>
      <c r="N3550" s="12" t="s">
        <v>1003</v>
      </c>
      <c r="O3550" s="12"/>
      <c r="P3550" s="12"/>
      <c r="Q3550" s="12" t="s">
        <v>12495</v>
      </c>
      <c r="R3550" s="11"/>
      <c r="S3550" s="11"/>
      <c r="T3550" s="11" t="s">
        <v>12496</v>
      </c>
      <c r="U3550" s="11"/>
      <c r="V3550" s="11"/>
      <c r="W3550" s="27" t="s">
        <v>12758</v>
      </c>
      <c r="X3550" s="27"/>
      <c r="Y3550" s="27" t="s">
        <v>13481</v>
      </c>
      <c r="Z3550" s="27" t="s">
        <v>13481</v>
      </c>
    </row>
    <row r="3551" spans="1:26" x14ac:dyDescent="0.3">
      <c r="A3551" s="15" t="s">
        <v>11533</v>
      </c>
      <c r="B3551" s="30" t="str">
        <f t="shared" si="63"/>
        <v>19M / REDONDO</v>
      </c>
      <c r="K3551" s="11" t="s">
        <v>12258</v>
      </c>
      <c r="L3551" s="11" t="s">
        <v>12353</v>
      </c>
      <c r="M3551" s="22" t="str">
        <f t="shared" si="64"/>
        <v xml:space="preserve">NISSAN : PULSAR, CENTRA, VARIOS - CD20 |  :  -  |  :  - </v>
      </c>
      <c r="N3551" s="12" t="s">
        <v>1003</v>
      </c>
      <c r="O3551" s="12"/>
      <c r="P3551" s="12"/>
      <c r="Q3551" s="12" t="s">
        <v>12497</v>
      </c>
      <c r="R3551" s="11"/>
      <c r="S3551" s="11"/>
      <c r="T3551" s="11" t="s">
        <v>1975</v>
      </c>
      <c r="U3551" s="11"/>
      <c r="V3551" s="11"/>
      <c r="W3551" s="27" t="s">
        <v>12747</v>
      </c>
      <c r="X3551" s="27"/>
      <c r="Y3551" s="27" t="s">
        <v>13482</v>
      </c>
      <c r="Z3551" s="27"/>
    </row>
    <row r="3552" spans="1:26" x14ac:dyDescent="0.3">
      <c r="A3552" s="15" t="s">
        <v>11534</v>
      </c>
      <c r="B3552" s="30" t="str">
        <f t="shared" si="63"/>
        <v>25M / CUADRADO</v>
      </c>
      <c r="K3552" s="11" t="s">
        <v>12250</v>
      </c>
      <c r="L3552" s="11" t="s">
        <v>12354</v>
      </c>
      <c r="M3552" s="22" t="str">
        <f t="shared" si="64"/>
        <v xml:space="preserve">NISSAN : LEOARD - VG20ET SOHC |  :  -  |  :  - </v>
      </c>
      <c r="N3552" s="12" t="s">
        <v>1003</v>
      </c>
      <c r="O3552" s="12"/>
      <c r="P3552" s="12"/>
      <c r="Q3552" s="12" t="s">
        <v>12498</v>
      </c>
      <c r="R3552" s="11"/>
      <c r="S3552" s="11"/>
      <c r="T3552" s="11" t="s">
        <v>12499</v>
      </c>
      <c r="U3552" s="11"/>
      <c r="V3552" s="11"/>
      <c r="W3552" s="27" t="s">
        <v>12759</v>
      </c>
      <c r="X3552" s="27"/>
      <c r="Y3552" s="27" t="s">
        <v>13483</v>
      </c>
      <c r="Z3552" s="27" t="s">
        <v>13483</v>
      </c>
    </row>
    <row r="3553" spans="1:26" x14ac:dyDescent="0.3">
      <c r="A3553" s="15" t="s">
        <v>11535</v>
      </c>
      <c r="B3553" s="30" t="str">
        <f t="shared" si="63"/>
        <v>19M / CUADRADO</v>
      </c>
      <c r="K3553" s="11" t="s">
        <v>12258</v>
      </c>
      <c r="L3553" s="11" t="s">
        <v>12354</v>
      </c>
      <c r="M3553" s="22" t="str">
        <f t="shared" si="64"/>
        <v xml:space="preserve">SUZUKI : SJ 413, CARRY, JIMNY, SWIFT - G13A, G13B |  :  -  |  :  - </v>
      </c>
      <c r="N3553" s="12" t="s">
        <v>1010</v>
      </c>
      <c r="O3553" s="12"/>
      <c r="P3553" s="12"/>
      <c r="Q3553" s="12" t="s">
        <v>12500</v>
      </c>
      <c r="R3553" s="11"/>
      <c r="S3553" s="11"/>
      <c r="T3553" s="11" t="s">
        <v>12501</v>
      </c>
      <c r="U3553" s="11"/>
      <c r="V3553" s="11"/>
      <c r="W3553" s="27" t="s">
        <v>12760</v>
      </c>
      <c r="X3553" s="27"/>
      <c r="Y3553" s="27" t="s">
        <v>13484</v>
      </c>
      <c r="Z3553" s="27" t="s">
        <v>13484</v>
      </c>
    </row>
    <row r="3554" spans="1:26" x14ac:dyDescent="0.3">
      <c r="A3554" s="15" t="s">
        <v>11536</v>
      </c>
      <c r="B3554" s="30" t="str">
        <f t="shared" si="63"/>
        <v>25M / REDONDO</v>
      </c>
      <c r="K3554" s="11" t="s">
        <v>12250</v>
      </c>
      <c r="L3554" s="11" t="s">
        <v>12353</v>
      </c>
      <c r="M3554" s="22" t="str">
        <f t="shared" si="64"/>
        <v xml:space="preserve">SUZUKI : MARUTI - G10 |  :  -  |  :  - </v>
      </c>
      <c r="N3554" s="12" t="s">
        <v>1010</v>
      </c>
      <c r="O3554" s="12"/>
      <c r="P3554" s="12"/>
      <c r="Q3554" s="12" t="s">
        <v>4714</v>
      </c>
      <c r="R3554" s="11"/>
      <c r="S3554" s="11"/>
      <c r="T3554" s="11" t="s">
        <v>12502</v>
      </c>
      <c r="U3554" s="11"/>
      <c r="V3554" s="11"/>
      <c r="W3554" s="27" t="s">
        <v>12760</v>
      </c>
      <c r="X3554" s="27"/>
      <c r="Y3554" s="27" t="s">
        <v>13485</v>
      </c>
      <c r="Z3554" s="27" t="s">
        <v>13485</v>
      </c>
    </row>
    <row r="3555" spans="1:26" x14ac:dyDescent="0.3">
      <c r="A3555" s="15" t="s">
        <v>11537</v>
      </c>
      <c r="B3555" s="30" t="str">
        <f t="shared" si="63"/>
        <v>25M / REDONDO</v>
      </c>
      <c r="K3555" s="11" t="s">
        <v>12250</v>
      </c>
      <c r="L3555" s="11" t="s">
        <v>12353</v>
      </c>
      <c r="M3555" s="22" t="str">
        <f t="shared" si="64"/>
        <v xml:space="preserve">SUZUKI : MARUTI, SWIFT - G10, G13B | FORD : SCORT - VARIOS |  :  - </v>
      </c>
      <c r="N3555" s="12" t="s">
        <v>1010</v>
      </c>
      <c r="O3555" s="12" t="s">
        <v>2259</v>
      </c>
      <c r="P3555" s="12"/>
      <c r="Q3555" s="12" t="s">
        <v>12503</v>
      </c>
      <c r="R3555" s="11" t="s">
        <v>12504</v>
      </c>
      <c r="S3555" s="11"/>
      <c r="T3555" s="11" t="s">
        <v>12505</v>
      </c>
      <c r="U3555" s="11" t="s">
        <v>1021</v>
      </c>
      <c r="V3555" s="11"/>
      <c r="W3555" s="27" t="s">
        <v>12717</v>
      </c>
      <c r="X3555" s="27"/>
      <c r="Y3555" s="27" t="s">
        <v>13486</v>
      </c>
      <c r="Z3555" s="27" t="s">
        <v>13486</v>
      </c>
    </row>
    <row r="3556" spans="1:26" x14ac:dyDescent="0.3">
      <c r="A3556" s="15" t="s">
        <v>11538</v>
      </c>
      <c r="B3556" s="30" t="str">
        <f t="shared" si="63"/>
        <v>25M / REDONDO</v>
      </c>
      <c r="K3556" s="11" t="s">
        <v>12250</v>
      </c>
      <c r="L3556" s="11" t="s">
        <v>12353</v>
      </c>
      <c r="M3556" s="22" t="str">
        <f t="shared" si="64"/>
        <v xml:space="preserve">TOYOTA : DUET 1000 - EJVE M100A 3 CYL DOHC |  :  -  |  :  - </v>
      </c>
      <c r="N3556" s="12" t="s">
        <v>1008</v>
      </c>
      <c r="O3556" s="12"/>
      <c r="P3556" s="12"/>
      <c r="Q3556" s="12" t="s">
        <v>12506</v>
      </c>
      <c r="R3556" s="11"/>
      <c r="S3556" s="11"/>
      <c r="T3556" s="11" t="s">
        <v>12507</v>
      </c>
      <c r="U3556" s="11"/>
      <c r="V3556" s="11"/>
      <c r="W3556" s="27" t="s">
        <v>12689</v>
      </c>
      <c r="X3556" s="27"/>
      <c r="Y3556" s="27" t="s">
        <v>13487</v>
      </c>
      <c r="Z3556" s="27" t="s">
        <v>13487</v>
      </c>
    </row>
    <row r="3557" spans="1:26" x14ac:dyDescent="0.3">
      <c r="A3557" s="15" t="s">
        <v>11539</v>
      </c>
      <c r="B3557" s="30" t="str">
        <f t="shared" si="63"/>
        <v>21M / REDONDO</v>
      </c>
      <c r="K3557" s="11" t="s">
        <v>12254</v>
      </c>
      <c r="L3557" s="11" t="s">
        <v>12353</v>
      </c>
      <c r="M3557" s="22" t="str">
        <f t="shared" si="64"/>
        <v xml:space="preserve">TOYOTA : CALDINA, CORONA - 7A |  :  -  |  :  - </v>
      </c>
      <c r="N3557" s="12" t="s">
        <v>1008</v>
      </c>
      <c r="O3557" s="12"/>
      <c r="P3557" s="12"/>
      <c r="Q3557" s="12" t="s">
        <v>12508</v>
      </c>
      <c r="R3557" s="11"/>
      <c r="S3557" s="11"/>
      <c r="T3557" s="11" t="s">
        <v>3903</v>
      </c>
      <c r="U3557" s="11"/>
      <c r="V3557" s="11"/>
      <c r="W3557" s="27" t="s">
        <v>12732</v>
      </c>
      <c r="X3557" s="27"/>
      <c r="Y3557" s="27" t="s">
        <v>13488</v>
      </c>
      <c r="Z3557" s="27" t="s">
        <v>13488</v>
      </c>
    </row>
    <row r="3558" spans="1:26" x14ac:dyDescent="0.3">
      <c r="A3558" s="15" t="s">
        <v>11540</v>
      </c>
      <c r="B3558" s="30" t="str">
        <f t="shared" si="63"/>
        <v>25M / REDONDO</v>
      </c>
      <c r="K3558" s="11" t="s">
        <v>12250</v>
      </c>
      <c r="L3558" s="11" t="s">
        <v>12353</v>
      </c>
      <c r="M3558" s="22" t="str">
        <f t="shared" si="64"/>
        <v xml:space="preserve">TOYOTA : HIACE, HILUX - 1KZ |  :  -  |  :  - </v>
      </c>
      <c r="N3558" s="12" t="s">
        <v>1008</v>
      </c>
      <c r="O3558" s="12"/>
      <c r="P3558" s="12"/>
      <c r="Q3558" s="12" t="s">
        <v>1770</v>
      </c>
      <c r="R3558" s="11"/>
      <c r="S3558" s="11"/>
      <c r="T3558" s="11" t="s">
        <v>12509</v>
      </c>
      <c r="U3558" s="11"/>
      <c r="V3558" s="11"/>
      <c r="W3558" s="27" t="s">
        <v>12744</v>
      </c>
      <c r="X3558" s="27"/>
      <c r="Y3558" s="27" t="s">
        <v>13489</v>
      </c>
      <c r="Z3558" s="27"/>
    </row>
    <row r="3559" spans="1:26" x14ac:dyDescent="0.3">
      <c r="A3559" s="15" t="s">
        <v>11541</v>
      </c>
      <c r="B3559" s="30" t="str">
        <f t="shared" si="63"/>
        <v>20M / REDONDO</v>
      </c>
      <c r="K3559" s="11" t="s">
        <v>12261</v>
      </c>
      <c r="L3559" s="11" t="s">
        <v>12353</v>
      </c>
      <c r="M3559" s="22" t="str">
        <f t="shared" si="64"/>
        <v xml:space="preserve">TOYOTA : COROLLA, STARLET, SPRINTER, TERCEL - 2E |  :  -  |  :  - </v>
      </c>
      <c r="N3559" s="12" t="s">
        <v>1008</v>
      </c>
      <c r="O3559" s="12"/>
      <c r="P3559" s="12"/>
      <c r="Q3559" s="12" t="s">
        <v>12510</v>
      </c>
      <c r="R3559" s="11"/>
      <c r="S3559" s="11"/>
      <c r="T3559" s="11" t="s">
        <v>2137</v>
      </c>
      <c r="U3559" s="11"/>
      <c r="V3559" s="11"/>
      <c r="W3559" s="27" t="s">
        <v>12694</v>
      </c>
      <c r="X3559" s="27"/>
      <c r="Y3559" s="27" t="s">
        <v>13490</v>
      </c>
      <c r="Z3559" s="27"/>
    </row>
    <row r="3560" spans="1:26" x14ac:dyDescent="0.3">
      <c r="A3560" s="15" t="s">
        <v>11542</v>
      </c>
      <c r="B3560" s="30" t="str">
        <f t="shared" si="63"/>
        <v>19M / REDONDO</v>
      </c>
      <c r="K3560" s="11" t="s">
        <v>12258</v>
      </c>
      <c r="L3560" s="11" t="s">
        <v>12353</v>
      </c>
      <c r="M3560" s="22" t="str">
        <f t="shared" si="64"/>
        <v xml:space="preserve">TOYOTA : CARINA, RAV4 - 4A |  :  -  |  :  - </v>
      </c>
      <c r="N3560" s="12" t="s">
        <v>1008</v>
      </c>
      <c r="O3560" s="12"/>
      <c r="P3560" s="12"/>
      <c r="Q3560" s="12" t="s">
        <v>12511</v>
      </c>
      <c r="R3560" s="11"/>
      <c r="S3560" s="11"/>
      <c r="T3560" s="11" t="s">
        <v>2734</v>
      </c>
      <c r="U3560" s="11"/>
      <c r="V3560" s="11"/>
      <c r="W3560" s="27" t="s">
        <v>12689</v>
      </c>
      <c r="X3560" s="27"/>
      <c r="Y3560" s="27" t="s">
        <v>13491</v>
      </c>
      <c r="Z3560" s="27" t="s">
        <v>13491</v>
      </c>
    </row>
    <row r="3561" spans="1:26" x14ac:dyDescent="0.3">
      <c r="A3561" s="15" t="s">
        <v>11543</v>
      </c>
      <c r="B3561" s="30" t="str">
        <f t="shared" si="63"/>
        <v>19M / REDONDO</v>
      </c>
      <c r="K3561" s="11" t="s">
        <v>12258</v>
      </c>
      <c r="L3561" s="11" t="s">
        <v>12353</v>
      </c>
      <c r="M3561" s="22" t="str">
        <f t="shared" si="64"/>
        <v xml:space="preserve">TOYOTA : CARINA, RAV4 - 4A |  :  -  |  :  - </v>
      </c>
      <c r="N3561" s="12" t="s">
        <v>1008</v>
      </c>
      <c r="O3561" s="12"/>
      <c r="P3561" s="12"/>
      <c r="Q3561" s="12" t="s">
        <v>12511</v>
      </c>
      <c r="R3561" s="11"/>
      <c r="S3561" s="11"/>
      <c r="T3561" s="11" t="s">
        <v>2734</v>
      </c>
      <c r="U3561" s="11"/>
      <c r="V3561" s="11"/>
      <c r="W3561" s="27" t="s">
        <v>12692</v>
      </c>
      <c r="X3561" s="27"/>
      <c r="Y3561" s="27" t="s">
        <v>13492</v>
      </c>
      <c r="Z3561" s="27" t="s">
        <v>13492</v>
      </c>
    </row>
    <row r="3562" spans="1:26" x14ac:dyDescent="0.3">
      <c r="A3562" s="15" t="s">
        <v>11544</v>
      </c>
      <c r="B3562" s="30" t="str">
        <f t="shared" si="63"/>
        <v>25M / REDONDO</v>
      </c>
      <c r="K3562" s="11" t="s">
        <v>12250</v>
      </c>
      <c r="L3562" s="11" t="s">
        <v>12353</v>
      </c>
      <c r="M3562" s="22" t="str">
        <f t="shared" si="64"/>
        <v xml:space="preserve">TOYOTA : ARISTO - 2JZ |  :  -  |  :  - </v>
      </c>
      <c r="N3562" s="12" t="s">
        <v>1008</v>
      </c>
      <c r="O3562" s="12"/>
      <c r="P3562" s="12"/>
      <c r="Q3562" s="12" t="s">
        <v>12512</v>
      </c>
      <c r="R3562" s="11"/>
      <c r="S3562" s="11"/>
      <c r="T3562" s="11" t="s">
        <v>12513</v>
      </c>
      <c r="U3562" s="11"/>
      <c r="V3562" s="11"/>
      <c r="W3562" s="27" t="s">
        <v>12727</v>
      </c>
      <c r="X3562" s="27"/>
      <c r="Y3562" s="27" t="s">
        <v>13493</v>
      </c>
      <c r="Z3562" s="27" t="s">
        <v>13493</v>
      </c>
    </row>
    <row r="3563" spans="1:26" x14ac:dyDescent="0.3">
      <c r="A3563" s="15" t="s">
        <v>11545</v>
      </c>
      <c r="B3563" s="30" t="str">
        <f t="shared" si="63"/>
        <v>27M / REDONDO</v>
      </c>
      <c r="K3563" s="11" t="s">
        <v>12255</v>
      </c>
      <c r="L3563" s="11" t="s">
        <v>12353</v>
      </c>
      <c r="M3563" s="22" t="str">
        <f t="shared" si="64"/>
        <v xml:space="preserve">TOYOTA : CORONA, CARINA, CELICA - 2S, 3S, 4S |  :  -  |  :  - </v>
      </c>
      <c r="N3563" s="12" t="s">
        <v>1008</v>
      </c>
      <c r="O3563" s="12"/>
      <c r="P3563" s="12"/>
      <c r="Q3563" s="12" t="s">
        <v>12514</v>
      </c>
      <c r="R3563" s="11"/>
      <c r="S3563" s="11"/>
      <c r="T3563" s="11" t="s">
        <v>12515</v>
      </c>
      <c r="U3563" s="11"/>
      <c r="V3563" s="11"/>
      <c r="W3563" s="27" t="s">
        <v>12691</v>
      </c>
      <c r="X3563" s="27"/>
      <c r="Y3563" s="27" t="s">
        <v>13494</v>
      </c>
      <c r="Z3563" s="27"/>
    </row>
    <row r="3564" spans="1:26" x14ac:dyDescent="0.3">
      <c r="A3564" s="15" t="s">
        <v>11546</v>
      </c>
      <c r="B3564" s="30" t="str">
        <f t="shared" si="63"/>
        <v>12M / CUADRADO</v>
      </c>
      <c r="K3564" s="11" t="s">
        <v>12257</v>
      </c>
      <c r="L3564" s="11" t="s">
        <v>12354</v>
      </c>
      <c r="M3564" s="22" t="str">
        <f t="shared" si="64"/>
        <v xml:space="preserve">HYUNDAI : SONATA - VARIOS |  :  -  |  :  - </v>
      </c>
      <c r="N3564" s="12" t="s">
        <v>1002</v>
      </c>
      <c r="O3564" s="12"/>
      <c r="P3564" s="12"/>
      <c r="Q3564" s="12" t="s">
        <v>1597</v>
      </c>
      <c r="R3564" s="11"/>
      <c r="S3564" s="11"/>
      <c r="T3564" s="11" t="s">
        <v>1021</v>
      </c>
      <c r="U3564" s="11"/>
      <c r="V3564" s="11"/>
      <c r="W3564" s="27" t="s">
        <v>12703</v>
      </c>
      <c r="X3564" s="27"/>
      <c r="Y3564" s="27" t="s">
        <v>13495</v>
      </c>
      <c r="Z3564" s="27" t="s">
        <v>13495</v>
      </c>
    </row>
    <row r="3565" spans="1:26" x14ac:dyDescent="0.3">
      <c r="A3565" s="15" t="s">
        <v>11547</v>
      </c>
      <c r="B3565" s="30" t="str">
        <f t="shared" si="63"/>
        <v>19M / REDONDO</v>
      </c>
      <c r="K3565" s="11" t="s">
        <v>12258</v>
      </c>
      <c r="L3565" s="11" t="s">
        <v>12353</v>
      </c>
      <c r="M3565" s="22" t="str">
        <f t="shared" si="64"/>
        <v xml:space="preserve">HYUNDAI : H100 - D4BX, |  :  -  |  :  - </v>
      </c>
      <c r="N3565" s="12" t="s">
        <v>1002</v>
      </c>
      <c r="O3565" s="12"/>
      <c r="P3565" s="12"/>
      <c r="Q3565" s="12" t="s">
        <v>1598</v>
      </c>
      <c r="R3565" s="11"/>
      <c r="S3565" s="11"/>
      <c r="T3565" s="11" t="s">
        <v>12516</v>
      </c>
      <c r="U3565" s="11"/>
      <c r="V3565" s="11"/>
      <c r="W3565" s="27" t="s">
        <v>12749</v>
      </c>
      <c r="X3565" s="27"/>
      <c r="Y3565" s="27" t="s">
        <v>13496</v>
      </c>
      <c r="Z3565" s="27" t="s">
        <v>13496</v>
      </c>
    </row>
    <row r="3566" spans="1:26" x14ac:dyDescent="0.3">
      <c r="A3566" s="15" t="s">
        <v>11548</v>
      </c>
      <c r="B3566" s="30" t="str">
        <f t="shared" si="63"/>
        <v>19M / CUADRADO</v>
      </c>
      <c r="K3566" s="11" t="s">
        <v>12258</v>
      </c>
      <c r="L3566" s="11" t="s">
        <v>12354</v>
      </c>
      <c r="M3566" s="22" t="str">
        <f t="shared" si="64"/>
        <v>MITSUBISHI : EXCEL - G4AJ,G4DJ | MITSUBISHI : CORDIA, DINGO, PROTON - 4G13, 4G15 | HYUNDAI : GRAD VITARA - G15B</v>
      </c>
      <c r="N3566" s="12" t="s">
        <v>1004</v>
      </c>
      <c r="O3566" s="12" t="s">
        <v>1004</v>
      </c>
      <c r="P3566" s="12" t="s">
        <v>1002</v>
      </c>
      <c r="Q3566" s="12" t="s">
        <v>2817</v>
      </c>
      <c r="R3566" s="11" t="s">
        <v>12517</v>
      </c>
      <c r="S3566" s="11" t="s">
        <v>12518</v>
      </c>
      <c r="T3566" s="11" t="s">
        <v>12519</v>
      </c>
      <c r="U3566" s="11" t="s">
        <v>1993</v>
      </c>
      <c r="V3566" s="11" t="s">
        <v>3822</v>
      </c>
      <c r="W3566" s="27" t="s">
        <v>12700</v>
      </c>
      <c r="X3566" s="27"/>
      <c r="Y3566" s="27" t="s">
        <v>13497</v>
      </c>
      <c r="Z3566" s="27"/>
    </row>
    <row r="3567" spans="1:26" x14ac:dyDescent="0.3">
      <c r="A3567" s="15" t="s">
        <v>11549</v>
      </c>
      <c r="B3567" s="30" t="str">
        <f t="shared" si="63"/>
        <v>22M / REDONDO</v>
      </c>
      <c r="K3567" s="11" t="s">
        <v>12259</v>
      </c>
      <c r="L3567" s="11" t="s">
        <v>12353</v>
      </c>
      <c r="M3567" s="22" t="str">
        <f t="shared" si="64"/>
        <v xml:space="preserve">KIA : AVELLA, PRIDE - B3 |  :  -  |  :  - </v>
      </c>
      <c r="N3567" s="12" t="s">
        <v>1001</v>
      </c>
      <c r="O3567" s="12"/>
      <c r="P3567" s="12"/>
      <c r="Q3567" s="12" t="s">
        <v>12520</v>
      </c>
      <c r="R3567" s="11"/>
      <c r="S3567" s="11"/>
      <c r="T3567" s="11" t="s">
        <v>3982</v>
      </c>
      <c r="U3567" s="11"/>
      <c r="V3567" s="11"/>
      <c r="W3567" s="27" t="s">
        <v>12752</v>
      </c>
      <c r="X3567" s="27"/>
      <c r="Y3567" s="27" t="s">
        <v>13498</v>
      </c>
      <c r="Z3567" s="27"/>
    </row>
    <row r="3568" spans="1:26" x14ac:dyDescent="0.3">
      <c r="A3568" s="15" t="s">
        <v>11550</v>
      </c>
      <c r="B3568" s="30" t="str">
        <f t="shared" si="63"/>
        <v>19M / CUADRADO</v>
      </c>
      <c r="K3568" s="11" t="s">
        <v>12258</v>
      </c>
      <c r="L3568" s="11" t="s">
        <v>12354</v>
      </c>
      <c r="M3568" s="22" t="str">
        <f t="shared" si="64"/>
        <v xml:space="preserve">ISUZU : 4ZD1 - 4ZD1 |  :  -  |  :  - </v>
      </c>
      <c r="N3568" s="12" t="s">
        <v>1013</v>
      </c>
      <c r="O3568" s="12"/>
      <c r="P3568" s="12"/>
      <c r="Q3568" s="12" t="s">
        <v>2227</v>
      </c>
      <c r="R3568" s="11"/>
      <c r="S3568" s="11"/>
      <c r="T3568" s="11" t="s">
        <v>2227</v>
      </c>
      <c r="U3568" s="11"/>
      <c r="V3568" s="11"/>
      <c r="W3568" s="27" t="s">
        <v>12761</v>
      </c>
      <c r="X3568" s="27"/>
      <c r="Y3568" s="27" t="s">
        <v>13499</v>
      </c>
      <c r="Z3568" s="27" t="s">
        <v>12761</v>
      </c>
    </row>
    <row r="3569" spans="1:26" x14ac:dyDescent="0.3">
      <c r="A3569" s="15" t="s">
        <v>11551</v>
      </c>
      <c r="B3569" s="30" t="str">
        <f t="shared" si="63"/>
        <v>20M / REDONDO</v>
      </c>
      <c r="K3569" s="11" t="s">
        <v>12261</v>
      </c>
      <c r="L3569" s="11" t="s">
        <v>12353</v>
      </c>
      <c r="M3569" s="22" t="str">
        <f t="shared" si="64"/>
        <v>CHEVROLET : VECTRA - C18NZ SOHC | DAEWOO : LEGANZA, MAGNUS NUBIRA - C20NE |  : PRISMA - JCK</v>
      </c>
      <c r="N3569" s="12" t="s">
        <v>1005</v>
      </c>
      <c r="O3569" s="12" t="s">
        <v>1006</v>
      </c>
      <c r="P3569" s="12"/>
      <c r="Q3569" s="12" t="s">
        <v>12521</v>
      </c>
      <c r="R3569" s="11" t="s">
        <v>12522</v>
      </c>
      <c r="S3569" s="11" t="s">
        <v>1727</v>
      </c>
      <c r="T3569" s="11" t="s">
        <v>12523</v>
      </c>
      <c r="U3569" s="11" t="s">
        <v>12524</v>
      </c>
      <c r="V3569" s="11" t="s">
        <v>2062</v>
      </c>
      <c r="W3569" s="27" t="s">
        <v>12689</v>
      </c>
      <c r="X3569" s="27"/>
      <c r="Y3569" s="27" t="s">
        <v>13500</v>
      </c>
      <c r="Z3569" s="27" t="s">
        <v>13500</v>
      </c>
    </row>
    <row r="3570" spans="1:26" ht="37.5" x14ac:dyDescent="0.3">
      <c r="A3570" s="15" t="s">
        <v>11552</v>
      </c>
      <c r="B3570" s="30" t="str">
        <f t="shared" si="63"/>
        <v>17M / REDONDO</v>
      </c>
      <c r="K3570" s="11" t="s">
        <v>12249</v>
      </c>
      <c r="L3570" s="11" t="s">
        <v>12353</v>
      </c>
      <c r="M3570" s="22" t="str">
        <f t="shared" si="64"/>
        <v xml:space="preserve">CHEVROLET : ASTRA, CORSA, VECTRA - VARIOS | DAEWOO : CIELO, ESPERO, LANOS, LEMANS, NUBIRA, RACER -  |  :  - </v>
      </c>
      <c r="N3570" s="12" t="s">
        <v>1005</v>
      </c>
      <c r="O3570" s="12" t="s">
        <v>1006</v>
      </c>
      <c r="P3570" s="12"/>
      <c r="Q3570" s="12" t="s">
        <v>12525</v>
      </c>
      <c r="R3570" s="11" t="s">
        <v>12526</v>
      </c>
      <c r="S3570" s="11"/>
      <c r="T3570" s="11" t="s">
        <v>1021</v>
      </c>
      <c r="U3570" s="11"/>
      <c r="V3570" s="11"/>
      <c r="W3570" s="27" t="s">
        <v>12689</v>
      </c>
      <c r="X3570" s="27"/>
      <c r="Y3570" s="27" t="s">
        <v>13501</v>
      </c>
      <c r="Z3570" s="27"/>
    </row>
    <row r="3571" spans="1:26" x14ac:dyDescent="0.3">
      <c r="A3571" s="15" t="s">
        <v>11553</v>
      </c>
      <c r="B3571" s="30" t="str">
        <f t="shared" si="63"/>
        <v>20M / REDONDO</v>
      </c>
      <c r="K3571" s="11" t="s">
        <v>12261</v>
      </c>
      <c r="L3571" s="11" t="s">
        <v>12353</v>
      </c>
      <c r="M3571" s="22" t="str">
        <f t="shared" si="64"/>
        <v xml:space="preserve">DAEWOO : VARIOS - VARIOS |  :  -  |  :  - </v>
      </c>
      <c r="N3571" s="12" t="s">
        <v>1006</v>
      </c>
      <c r="O3571" s="12"/>
      <c r="P3571" s="12"/>
      <c r="Q3571" s="12" t="s">
        <v>1021</v>
      </c>
      <c r="R3571" s="11"/>
      <c r="S3571" s="11"/>
      <c r="T3571" s="11" t="s">
        <v>1021</v>
      </c>
      <c r="U3571" s="11"/>
      <c r="V3571" s="11"/>
      <c r="W3571" s="27" t="s">
        <v>12713</v>
      </c>
      <c r="X3571" s="27"/>
      <c r="Y3571" s="27" t="s">
        <v>13502</v>
      </c>
      <c r="Z3571" s="27"/>
    </row>
    <row r="3572" spans="1:26" x14ac:dyDescent="0.3">
      <c r="A3572" s="15" t="s">
        <v>11554</v>
      </c>
      <c r="B3572" s="30" t="str">
        <f t="shared" si="63"/>
        <v xml:space="preserve"> / </v>
      </c>
      <c r="K3572" s="11"/>
      <c r="L3572" s="11"/>
      <c r="M3572" s="22" t="str">
        <f t="shared" si="64"/>
        <v xml:space="preserve">DONGFENG : V27 MINIBUS 1300 - BG13 | DFSK : VARIOS - VARIOS |  :  - </v>
      </c>
      <c r="N3572" s="12" t="s">
        <v>2260</v>
      </c>
      <c r="O3572" s="12" t="s">
        <v>1020</v>
      </c>
      <c r="P3572" s="12"/>
      <c r="Q3572" s="12" t="s">
        <v>12527</v>
      </c>
      <c r="R3572" s="11" t="s">
        <v>1021</v>
      </c>
      <c r="S3572" s="11"/>
      <c r="T3572" s="11" t="s">
        <v>12528</v>
      </c>
      <c r="U3572" s="11" t="s">
        <v>1021</v>
      </c>
      <c r="V3572" s="11"/>
      <c r="W3572" s="27" t="s">
        <v>12717</v>
      </c>
      <c r="X3572" s="27"/>
      <c r="Y3572" s="27" t="s">
        <v>13503</v>
      </c>
      <c r="Z3572" s="27"/>
    </row>
    <row r="3573" spans="1:26" x14ac:dyDescent="0.3">
      <c r="A3573" s="15" t="s">
        <v>11555</v>
      </c>
      <c r="B3573" s="30" t="str">
        <f t="shared" si="63"/>
        <v>25M / REDONDO</v>
      </c>
      <c r="K3573" s="11" t="s">
        <v>12250</v>
      </c>
      <c r="L3573" s="11" t="s">
        <v>12353</v>
      </c>
      <c r="M3573" s="22" t="str">
        <f t="shared" si="64"/>
        <v xml:space="preserve">DAEWOO : TICO - VARIOS |  :  -  |  :  - </v>
      </c>
      <c r="N3573" s="12" t="s">
        <v>1006</v>
      </c>
      <c r="O3573" s="12"/>
      <c r="P3573" s="12"/>
      <c r="Q3573" s="12" t="s">
        <v>3358</v>
      </c>
      <c r="R3573" s="11"/>
      <c r="S3573" s="11"/>
      <c r="T3573" s="11" t="s">
        <v>1021</v>
      </c>
      <c r="U3573" s="11"/>
      <c r="V3573" s="11"/>
      <c r="W3573" s="27" t="s">
        <v>12762</v>
      </c>
      <c r="X3573" s="27"/>
      <c r="Y3573" s="27" t="s">
        <v>13504</v>
      </c>
      <c r="Z3573" s="27"/>
    </row>
    <row r="3574" spans="1:26" x14ac:dyDescent="0.3">
      <c r="A3574" s="15" t="s">
        <v>11556</v>
      </c>
      <c r="B3574" s="30" t="str">
        <f t="shared" si="63"/>
        <v>26M / REDONDO</v>
      </c>
      <c r="K3574" s="11" t="s">
        <v>12251</v>
      </c>
      <c r="L3574" s="11" t="s">
        <v>12353</v>
      </c>
      <c r="M3574" s="22" t="str">
        <f t="shared" si="64"/>
        <v xml:space="preserve">TOYOTA : HILUX, HIACE - 1KD, 2KD |  :  -  |  :  - </v>
      </c>
      <c r="N3574" s="12" t="s">
        <v>1008</v>
      </c>
      <c r="O3574" s="12"/>
      <c r="P3574" s="12"/>
      <c r="Q3574" s="12" t="s">
        <v>1673</v>
      </c>
      <c r="R3574" s="11"/>
      <c r="S3574" s="11"/>
      <c r="T3574" s="11" t="s">
        <v>2147</v>
      </c>
      <c r="U3574" s="11"/>
      <c r="V3574" s="11"/>
      <c r="W3574" s="27" t="s">
        <v>12717</v>
      </c>
      <c r="X3574" s="27"/>
      <c r="Y3574" s="27" t="s">
        <v>13505</v>
      </c>
      <c r="Z3574" s="27" t="s">
        <v>13505</v>
      </c>
    </row>
    <row r="3575" spans="1:26" x14ac:dyDescent="0.3">
      <c r="A3575" s="15" t="s">
        <v>11557</v>
      </c>
      <c r="B3575" s="30" t="str">
        <f t="shared" si="63"/>
        <v>19M / CUADRADO</v>
      </c>
      <c r="K3575" s="11" t="s">
        <v>12258</v>
      </c>
      <c r="L3575" s="11" t="s">
        <v>12354</v>
      </c>
      <c r="M3575" s="22" t="str">
        <f t="shared" si="64"/>
        <v xml:space="preserve">NISSAN : AD VAN, AD VAN WAGON, SENTRA, SENTRA 1600, SUNNY - E15, E16 |  :  -  |  :  - </v>
      </c>
      <c r="N3575" s="12" t="s">
        <v>1003</v>
      </c>
      <c r="O3575" s="12"/>
      <c r="P3575" s="12"/>
      <c r="Q3575" s="12" t="s">
        <v>12529</v>
      </c>
      <c r="R3575" s="11"/>
      <c r="S3575" s="11"/>
      <c r="T3575" s="11" t="s">
        <v>2209</v>
      </c>
      <c r="U3575" s="11"/>
      <c r="V3575" s="11"/>
      <c r="W3575" s="27" t="s">
        <v>12741</v>
      </c>
      <c r="X3575" s="27"/>
      <c r="Y3575" s="27" t="s">
        <v>13506</v>
      </c>
      <c r="Z3575" s="27"/>
    </row>
    <row r="3576" spans="1:26" x14ac:dyDescent="0.3">
      <c r="A3576" s="15" t="s">
        <v>11558</v>
      </c>
      <c r="B3576" s="30" t="str">
        <f t="shared" si="63"/>
        <v>19M / REDONDO</v>
      </c>
      <c r="K3576" s="11" t="s">
        <v>12258</v>
      </c>
      <c r="L3576" s="11" t="s">
        <v>12353</v>
      </c>
      <c r="M3576" s="22" t="str">
        <f t="shared" si="64"/>
        <v xml:space="preserve">MITSUBISHI : COLT, CORDIA, DINGO, PROTON - 4G13, 4G15 | HYUNDAI : EXELL - G15 |  :  - </v>
      </c>
      <c r="N3576" s="12" t="s">
        <v>1004</v>
      </c>
      <c r="O3576" s="12" t="s">
        <v>1002</v>
      </c>
      <c r="P3576" s="12"/>
      <c r="Q3576" s="12" t="s">
        <v>12530</v>
      </c>
      <c r="R3576" s="11" t="s">
        <v>12531</v>
      </c>
      <c r="S3576" s="11"/>
      <c r="T3576" s="11" t="s">
        <v>1993</v>
      </c>
      <c r="U3576" s="11" t="s">
        <v>2076</v>
      </c>
      <c r="V3576" s="11"/>
      <c r="W3576" s="27" t="s">
        <v>12700</v>
      </c>
      <c r="X3576" s="27"/>
      <c r="Y3576" s="27" t="s">
        <v>13507</v>
      </c>
      <c r="Z3576" s="27"/>
    </row>
    <row r="3577" spans="1:26" x14ac:dyDescent="0.3">
      <c r="A3577" s="15" t="s">
        <v>11559</v>
      </c>
      <c r="B3577" s="30" t="str">
        <f t="shared" si="63"/>
        <v>25M / REDONDO</v>
      </c>
      <c r="K3577" s="11" t="s">
        <v>12250</v>
      </c>
      <c r="L3577" s="11" t="s">
        <v>12353</v>
      </c>
      <c r="M3577" s="22" t="str">
        <f t="shared" si="64"/>
        <v xml:space="preserve">DAEWOO : TICO, MATIZ - VARIOS | CHEVROLET : SPARK 800 - VARIOS |  :  - </v>
      </c>
      <c r="N3577" s="12" t="s">
        <v>1006</v>
      </c>
      <c r="O3577" s="12" t="s">
        <v>1005</v>
      </c>
      <c r="P3577" s="12"/>
      <c r="Q3577" s="12" t="s">
        <v>12532</v>
      </c>
      <c r="R3577" s="11" t="s">
        <v>12533</v>
      </c>
      <c r="S3577" s="11"/>
      <c r="T3577" s="11" t="s">
        <v>1021</v>
      </c>
      <c r="U3577" s="11" t="s">
        <v>1021</v>
      </c>
      <c r="V3577" s="11"/>
      <c r="W3577" s="27" t="s">
        <v>12752</v>
      </c>
      <c r="X3577" s="27"/>
      <c r="Y3577" s="27" t="s">
        <v>13508</v>
      </c>
      <c r="Z3577" s="27"/>
    </row>
    <row r="3578" spans="1:26" x14ac:dyDescent="0.3">
      <c r="A3578" s="15" t="s">
        <v>11560</v>
      </c>
      <c r="B3578" s="30" t="str">
        <f t="shared" si="63"/>
        <v>17M / REDONDO</v>
      </c>
      <c r="K3578" s="11" t="s">
        <v>12249</v>
      </c>
      <c r="L3578" s="11" t="s">
        <v>12353</v>
      </c>
      <c r="M3578" s="22" t="str">
        <f t="shared" si="64"/>
        <v xml:space="preserve">DAEWOO : RACER - VARIOS |  :  -  |  :  - </v>
      </c>
      <c r="N3578" s="12" t="s">
        <v>1006</v>
      </c>
      <c r="O3578" s="12"/>
      <c r="P3578" s="12"/>
      <c r="Q3578" s="12" t="s">
        <v>1743</v>
      </c>
      <c r="R3578" s="11"/>
      <c r="S3578" s="11"/>
      <c r="T3578" s="11" t="s">
        <v>1021</v>
      </c>
      <c r="U3578" s="11"/>
      <c r="V3578" s="11"/>
      <c r="W3578" s="27" t="s">
        <v>12743</v>
      </c>
      <c r="X3578" s="27"/>
      <c r="Y3578" s="27" t="s">
        <v>13509</v>
      </c>
      <c r="Z3578" s="27"/>
    </row>
    <row r="3579" spans="1:26" x14ac:dyDescent="0.3">
      <c r="A3579" s="15" t="s">
        <v>11561</v>
      </c>
      <c r="B3579" s="30" t="str">
        <f t="shared" si="63"/>
        <v xml:space="preserve"> / </v>
      </c>
      <c r="K3579" s="11"/>
      <c r="L3579" s="11"/>
      <c r="M3579" s="22" t="str">
        <f t="shared" si="64"/>
        <v xml:space="preserve">VARIOS : VARIOS - VARIOS |  :  -  |  :  - </v>
      </c>
      <c r="N3579" s="12" t="s">
        <v>1021</v>
      </c>
      <c r="O3579" s="12"/>
      <c r="P3579" s="12"/>
      <c r="Q3579" s="12" t="s">
        <v>1021</v>
      </c>
      <c r="R3579" s="11"/>
      <c r="S3579" s="11"/>
      <c r="T3579" s="11" t="s">
        <v>1021</v>
      </c>
      <c r="U3579" s="11"/>
      <c r="V3579" s="11"/>
      <c r="W3579" s="27" t="s">
        <v>12763</v>
      </c>
      <c r="X3579" s="27"/>
      <c r="Y3579" s="27" t="s">
        <v>13510</v>
      </c>
      <c r="Z3579" s="27" t="s">
        <v>12763</v>
      </c>
    </row>
    <row r="3580" spans="1:26" x14ac:dyDescent="0.3">
      <c r="A3580" s="15" t="s">
        <v>11562</v>
      </c>
      <c r="B3580" s="30" t="str">
        <f t="shared" si="63"/>
        <v>25M / REDONDO</v>
      </c>
      <c r="K3580" s="11" t="s">
        <v>12250</v>
      </c>
      <c r="L3580" s="11" t="s">
        <v>12353</v>
      </c>
      <c r="M3580" s="22" t="str">
        <f t="shared" si="64"/>
        <v xml:space="preserve">MITSUBISHI : L200, MONTERO, DELICA - 4D56T |  :  -  |  :  - </v>
      </c>
      <c r="N3580" s="12" t="s">
        <v>1004</v>
      </c>
      <c r="O3580" s="12"/>
      <c r="P3580" s="12"/>
      <c r="Q3580" s="12" t="s">
        <v>11025</v>
      </c>
      <c r="R3580" s="11"/>
      <c r="S3580" s="11"/>
      <c r="T3580" s="11" t="s">
        <v>4678</v>
      </c>
      <c r="U3580" s="11"/>
      <c r="V3580" s="11"/>
      <c r="W3580" s="27" t="s">
        <v>12738</v>
      </c>
      <c r="X3580" s="27"/>
      <c r="Y3580" s="27" t="s">
        <v>13511</v>
      </c>
      <c r="Z3580" s="27" t="s">
        <v>13511</v>
      </c>
    </row>
    <row r="3581" spans="1:26" x14ac:dyDescent="0.3">
      <c r="A3581" s="15" t="s">
        <v>11563</v>
      </c>
      <c r="B3581" s="30" t="str">
        <f t="shared" si="63"/>
        <v>25M / REDONDO</v>
      </c>
      <c r="K3581" s="11" t="s">
        <v>12250</v>
      </c>
      <c r="L3581" s="11" t="s">
        <v>12353</v>
      </c>
      <c r="M3581" s="22" t="str">
        <f t="shared" si="64"/>
        <v xml:space="preserve">TOYOTA : VARIOS - 2S, 3S |  :  -  |  :  - </v>
      </c>
      <c r="N3581" s="12" t="s">
        <v>1008</v>
      </c>
      <c r="O3581" s="12"/>
      <c r="P3581" s="12"/>
      <c r="Q3581" s="12" t="s">
        <v>1021</v>
      </c>
      <c r="R3581" s="11"/>
      <c r="S3581" s="11"/>
      <c r="T3581" s="11" t="s">
        <v>12534</v>
      </c>
      <c r="U3581" s="11"/>
      <c r="V3581" s="11"/>
      <c r="W3581" s="27" t="s">
        <v>12697</v>
      </c>
      <c r="X3581" s="27"/>
      <c r="Y3581" s="27" t="s">
        <v>13512</v>
      </c>
      <c r="Z3581" s="27"/>
    </row>
    <row r="3582" spans="1:26" x14ac:dyDescent="0.3">
      <c r="A3582" s="15" t="s">
        <v>11564</v>
      </c>
      <c r="B3582" s="30" t="str">
        <f t="shared" si="63"/>
        <v>25M / REDONDO</v>
      </c>
      <c r="K3582" s="11" t="s">
        <v>12250</v>
      </c>
      <c r="L3582" s="11" t="s">
        <v>12353</v>
      </c>
      <c r="M3582" s="22" t="str">
        <f t="shared" si="64"/>
        <v xml:space="preserve">MITSUBISHI : VARIOS - VARIOS | CHANGAN : VARIOS - VARIOS |  :  - </v>
      </c>
      <c r="N3582" s="12" t="s">
        <v>1004</v>
      </c>
      <c r="O3582" s="12" t="s">
        <v>1007</v>
      </c>
      <c r="P3582" s="12"/>
      <c r="Q3582" s="12" t="s">
        <v>1021</v>
      </c>
      <c r="R3582" s="11" t="s">
        <v>1021</v>
      </c>
      <c r="S3582" s="11"/>
      <c r="T3582" s="11" t="s">
        <v>1021</v>
      </c>
      <c r="U3582" s="11" t="s">
        <v>1021</v>
      </c>
      <c r="V3582" s="11"/>
      <c r="W3582" s="27" t="s">
        <v>12690</v>
      </c>
      <c r="X3582" s="27"/>
      <c r="Y3582" s="27" t="s">
        <v>13513</v>
      </c>
      <c r="Z3582" s="27" t="s">
        <v>13609</v>
      </c>
    </row>
    <row r="3583" spans="1:26" x14ac:dyDescent="0.3">
      <c r="A3583" s="15" t="s">
        <v>11565</v>
      </c>
      <c r="B3583" s="30" t="str">
        <f t="shared" si="63"/>
        <v xml:space="preserve">17X1015 / </v>
      </c>
      <c r="K3583" s="11" t="s">
        <v>12271</v>
      </c>
      <c r="L3583" s="11"/>
      <c r="M3583" s="22" t="str">
        <f t="shared" si="64"/>
        <v xml:space="preserve">MITSUBISHI : LANCER - VARIOS |  :  -  |  :  - </v>
      </c>
      <c r="N3583" s="12" t="s">
        <v>1004</v>
      </c>
      <c r="O3583" s="12"/>
      <c r="P3583" s="12"/>
      <c r="Q3583" s="12" t="s">
        <v>1639</v>
      </c>
      <c r="R3583" s="11"/>
      <c r="S3583" s="11"/>
      <c r="T3583" s="11" t="s">
        <v>1021</v>
      </c>
      <c r="U3583" s="11"/>
      <c r="V3583" s="11"/>
      <c r="W3583" s="27" t="s">
        <v>12764</v>
      </c>
      <c r="X3583" s="27"/>
      <c r="Y3583" s="27">
        <v>23120400</v>
      </c>
      <c r="Z3583" s="27" t="s">
        <v>13610</v>
      </c>
    </row>
    <row r="3584" spans="1:26" x14ac:dyDescent="0.3">
      <c r="A3584" s="15" t="s">
        <v>11566</v>
      </c>
      <c r="B3584" s="30" t="str">
        <f t="shared" si="63"/>
        <v xml:space="preserve"> / </v>
      </c>
      <c r="K3584" s="11"/>
      <c r="L3584" s="11"/>
      <c r="M3584" s="22" t="str">
        <f t="shared" si="64"/>
        <v xml:space="preserve">MITSUBISHI : VARIOS - VARIOS |  :  -  |  :  - </v>
      </c>
      <c r="N3584" s="12" t="s">
        <v>1004</v>
      </c>
      <c r="O3584" s="12"/>
      <c r="P3584" s="12"/>
      <c r="Q3584" s="12" t="s">
        <v>1021</v>
      </c>
      <c r="R3584" s="11"/>
      <c r="S3584" s="11"/>
      <c r="T3584" s="11" t="s">
        <v>1021</v>
      </c>
      <c r="U3584" s="11"/>
      <c r="V3584" s="11"/>
      <c r="W3584" s="27" t="s">
        <v>12749</v>
      </c>
      <c r="X3584" s="27"/>
      <c r="Y3584" s="27" t="s">
        <v>13514</v>
      </c>
      <c r="Z3584" s="27"/>
    </row>
    <row r="3585" spans="1:26" x14ac:dyDescent="0.3">
      <c r="A3585" s="15" t="s">
        <v>11567</v>
      </c>
      <c r="B3585" s="30" t="str">
        <f t="shared" si="63"/>
        <v xml:space="preserve"> / </v>
      </c>
      <c r="K3585" s="11"/>
      <c r="L3585" s="11"/>
      <c r="M3585" s="22" t="str">
        <f t="shared" si="64"/>
        <v xml:space="preserve">VARIOS : VARIOS - VARIOS |  :  -  |  :  - </v>
      </c>
      <c r="N3585" s="12" t="s">
        <v>1021</v>
      </c>
      <c r="O3585" s="12"/>
      <c r="P3585" s="12"/>
      <c r="Q3585" s="12" t="s">
        <v>1021</v>
      </c>
      <c r="R3585" s="11"/>
      <c r="S3585" s="11"/>
      <c r="T3585" s="11" t="s">
        <v>1021</v>
      </c>
      <c r="U3585" s="11"/>
      <c r="V3585" s="11"/>
      <c r="W3585" s="27" t="s">
        <v>12765</v>
      </c>
      <c r="X3585" s="27"/>
      <c r="Y3585" s="27">
        <v>23361190</v>
      </c>
      <c r="Z3585" s="27" t="s">
        <v>12765</v>
      </c>
    </row>
    <row r="3586" spans="1:26" x14ac:dyDescent="0.3">
      <c r="A3586" s="15" t="s">
        <v>11568</v>
      </c>
      <c r="B3586" s="30" t="str">
        <f t="shared" si="63"/>
        <v>25M / REDONDO</v>
      </c>
      <c r="K3586" s="11" t="s">
        <v>12250</v>
      </c>
      <c r="L3586" s="11" t="s">
        <v>12353</v>
      </c>
      <c r="M3586" s="22" t="str">
        <f t="shared" si="64"/>
        <v xml:space="preserve">SUZUKI : ALTO GF, JIMNY, MARUTI - F6A, F8D, F10D | DAIHATSU : HIJET -  |  :  - </v>
      </c>
      <c r="N3586" s="12" t="s">
        <v>1010</v>
      </c>
      <c r="O3586" s="12" t="s">
        <v>1026</v>
      </c>
      <c r="P3586" s="12"/>
      <c r="Q3586" s="12" t="s">
        <v>12535</v>
      </c>
      <c r="R3586" s="11" t="s">
        <v>12536</v>
      </c>
      <c r="S3586" s="11"/>
      <c r="T3586" s="11" t="s">
        <v>12537</v>
      </c>
      <c r="U3586" s="11"/>
      <c r="V3586" s="11"/>
      <c r="W3586" s="27" t="s">
        <v>12741</v>
      </c>
      <c r="X3586" s="27"/>
      <c r="Y3586" s="27" t="s">
        <v>13515</v>
      </c>
      <c r="Z3586" s="27" t="s">
        <v>13515</v>
      </c>
    </row>
    <row r="3587" spans="1:26" x14ac:dyDescent="0.3">
      <c r="A3587" s="15" t="s">
        <v>11569</v>
      </c>
      <c r="B3587" s="30" t="str">
        <f t="shared" si="63"/>
        <v>19M / CUADRADO</v>
      </c>
      <c r="K3587" s="11" t="s">
        <v>12258</v>
      </c>
      <c r="L3587" s="11" t="s">
        <v>12354</v>
      </c>
      <c r="M3587" s="22" t="str">
        <f t="shared" si="64"/>
        <v xml:space="preserve">DAIHATSU : HIJET - SQR | HAFEI :  -  | CHANGUE :  - </v>
      </c>
      <c r="N3587" s="12" t="s">
        <v>1026</v>
      </c>
      <c r="O3587" s="12" t="s">
        <v>12538</v>
      </c>
      <c r="P3587" s="12" t="s">
        <v>12539</v>
      </c>
      <c r="Q3587" s="12" t="s">
        <v>12536</v>
      </c>
      <c r="R3587" s="11"/>
      <c r="S3587" s="11"/>
      <c r="T3587" s="11" t="s">
        <v>12540</v>
      </c>
      <c r="U3587" s="11"/>
      <c r="V3587" s="11"/>
      <c r="W3587" s="27" t="s">
        <v>12705</v>
      </c>
      <c r="X3587" s="27"/>
      <c r="Y3587" s="27" t="s">
        <v>13328</v>
      </c>
      <c r="Z3587" s="27" t="s">
        <v>13328</v>
      </c>
    </row>
    <row r="3588" spans="1:26" x14ac:dyDescent="0.3">
      <c r="A3588" s="15" t="s">
        <v>11570</v>
      </c>
      <c r="B3588" s="30" t="str">
        <f t="shared" si="63"/>
        <v>25M / REDONDO</v>
      </c>
      <c r="K3588" s="11" t="s">
        <v>12250</v>
      </c>
      <c r="L3588" s="11" t="s">
        <v>12353</v>
      </c>
      <c r="M3588" s="22" t="str">
        <f t="shared" si="64"/>
        <v xml:space="preserve">CHERY : VARIOS - VARIOS |  :  -  |  :  - </v>
      </c>
      <c r="N3588" s="12" t="s">
        <v>1012</v>
      </c>
      <c r="O3588" s="12"/>
      <c r="P3588" s="12"/>
      <c r="Q3588" s="12" t="s">
        <v>1021</v>
      </c>
      <c r="R3588" s="11"/>
      <c r="S3588" s="11"/>
      <c r="T3588" s="11" t="s">
        <v>1021</v>
      </c>
      <c r="U3588" s="11"/>
      <c r="V3588" s="11"/>
      <c r="W3588" s="27" t="s">
        <v>12766</v>
      </c>
      <c r="X3588" s="27"/>
      <c r="Y3588" s="27" t="s">
        <v>13516</v>
      </c>
      <c r="Z3588" s="27" t="s">
        <v>13611</v>
      </c>
    </row>
    <row r="3589" spans="1:26" x14ac:dyDescent="0.3">
      <c r="A3589" s="15" t="s">
        <v>11571</v>
      </c>
      <c r="B3589" s="30" t="str">
        <f t="shared" ref="B3589:B3652" si="65">CONCATENATE(K3589," / ",L3589)</f>
        <v>30M / REDONDO</v>
      </c>
      <c r="K3589" s="11" t="s">
        <v>12263</v>
      </c>
      <c r="L3589" s="11" t="s">
        <v>12353</v>
      </c>
      <c r="M3589" s="22" t="str">
        <f t="shared" si="64"/>
        <v xml:space="preserve">FOTON : VARIOS - VARIOS |  :  -  |  :  - </v>
      </c>
      <c r="N3589" s="12" t="s">
        <v>1022</v>
      </c>
      <c r="O3589" s="12"/>
      <c r="P3589" s="12"/>
      <c r="Q3589" s="12" t="s">
        <v>1021</v>
      </c>
      <c r="R3589" s="11"/>
      <c r="S3589" s="11"/>
      <c r="T3589" s="11" t="s">
        <v>1021</v>
      </c>
      <c r="U3589" s="11"/>
      <c r="V3589" s="11"/>
      <c r="W3589" s="27" t="s">
        <v>12709</v>
      </c>
      <c r="X3589" s="27"/>
      <c r="Y3589" s="27" t="s">
        <v>13517</v>
      </c>
      <c r="Z3589" s="27" t="s">
        <v>13517</v>
      </c>
    </row>
    <row r="3590" spans="1:26" x14ac:dyDescent="0.3">
      <c r="A3590" s="15" t="s">
        <v>11572</v>
      </c>
      <c r="B3590" s="30" t="str">
        <f t="shared" si="65"/>
        <v xml:space="preserve"> / </v>
      </c>
      <c r="K3590" s="11"/>
      <c r="L3590" s="11"/>
      <c r="M3590" s="22" t="str">
        <f t="shared" si="64"/>
        <v xml:space="preserve">CHEVROLET : FULWIN - VARIOS |  :  -  |  :  - </v>
      </c>
      <c r="N3590" s="12" t="s">
        <v>1005</v>
      </c>
      <c r="O3590" s="12"/>
      <c r="P3590" s="12"/>
      <c r="Q3590" s="12" t="s">
        <v>12541</v>
      </c>
      <c r="R3590" s="11"/>
      <c r="S3590" s="11"/>
      <c r="T3590" s="11" t="s">
        <v>1021</v>
      </c>
      <c r="U3590" s="11"/>
      <c r="V3590" s="11"/>
      <c r="W3590" s="27" t="s">
        <v>12717</v>
      </c>
      <c r="X3590" s="27"/>
      <c r="Y3590" s="27" t="s">
        <v>13518</v>
      </c>
      <c r="Z3590" s="27" t="s">
        <v>13518</v>
      </c>
    </row>
    <row r="3591" spans="1:26" x14ac:dyDescent="0.3">
      <c r="A3591" s="15" t="s">
        <v>11573</v>
      </c>
      <c r="B3591" s="30" t="str">
        <f t="shared" si="65"/>
        <v>25M / REDONDO</v>
      </c>
      <c r="K3591" s="11" t="s">
        <v>12250</v>
      </c>
      <c r="L3591" s="11" t="s">
        <v>12353</v>
      </c>
      <c r="M3591" s="22" t="str">
        <f t="shared" si="64"/>
        <v xml:space="preserve">CHERY : TIGGO - VARIOS | VARIOS :  -  |  :  - </v>
      </c>
      <c r="N3591" s="12" t="s">
        <v>1012</v>
      </c>
      <c r="O3591" s="12" t="s">
        <v>1021</v>
      </c>
      <c r="P3591" s="12"/>
      <c r="Q3591" s="12" t="s">
        <v>10511</v>
      </c>
      <c r="R3591" s="11"/>
      <c r="S3591" s="11"/>
      <c r="T3591" s="11" t="s">
        <v>1021</v>
      </c>
      <c r="U3591" s="11"/>
      <c r="V3591" s="11"/>
      <c r="W3591" s="27" t="s">
        <v>12711</v>
      </c>
      <c r="X3591" s="27"/>
      <c r="Y3591" s="27" t="s">
        <v>13519</v>
      </c>
      <c r="Z3591" s="27" t="s">
        <v>13519</v>
      </c>
    </row>
    <row r="3592" spans="1:26" x14ac:dyDescent="0.3">
      <c r="A3592" s="15" t="s">
        <v>11574</v>
      </c>
      <c r="B3592" s="30" t="str">
        <f t="shared" si="65"/>
        <v>19M / CUADRADO</v>
      </c>
      <c r="K3592" s="11" t="s">
        <v>12258</v>
      </c>
      <c r="L3592" s="11" t="s">
        <v>12354</v>
      </c>
      <c r="M3592" s="22" t="str">
        <f t="shared" si="64"/>
        <v xml:space="preserve">VARIOS : VARIOS - VARIOS |  :  -  |  :  - </v>
      </c>
      <c r="N3592" s="12" t="s">
        <v>1021</v>
      </c>
      <c r="O3592" s="12"/>
      <c r="P3592" s="12"/>
      <c r="Q3592" s="12" t="s">
        <v>1021</v>
      </c>
      <c r="R3592" s="11"/>
      <c r="S3592" s="11"/>
      <c r="T3592" s="11" t="s">
        <v>1021</v>
      </c>
      <c r="U3592" s="11"/>
      <c r="V3592" s="11"/>
      <c r="W3592" s="27" t="s">
        <v>12734</v>
      </c>
      <c r="X3592" s="27"/>
      <c r="Y3592" s="27" t="s">
        <v>13520</v>
      </c>
      <c r="Z3592" s="27" t="s">
        <v>13612</v>
      </c>
    </row>
    <row r="3593" spans="1:26" x14ac:dyDescent="0.3">
      <c r="A3593" s="15" t="s">
        <v>11575</v>
      </c>
      <c r="B3593" s="30" t="str">
        <f t="shared" si="65"/>
        <v>25M / REDONDO</v>
      </c>
      <c r="K3593" s="11" t="s">
        <v>12250</v>
      </c>
      <c r="L3593" s="11" t="s">
        <v>12353</v>
      </c>
      <c r="M3593" s="22" t="str">
        <f t="shared" si="64"/>
        <v xml:space="preserve">VARIOS : ACTECO - Q22 |  :  -  |  :  - </v>
      </c>
      <c r="N3593" s="12" t="s">
        <v>1021</v>
      </c>
      <c r="O3593" s="12"/>
      <c r="P3593" s="12"/>
      <c r="Q3593" s="12" t="s">
        <v>2804</v>
      </c>
      <c r="R3593" s="11"/>
      <c r="S3593" s="11"/>
      <c r="T3593" s="11" t="s">
        <v>1922</v>
      </c>
      <c r="U3593" s="11"/>
      <c r="V3593" s="11"/>
      <c r="W3593" s="27" t="s">
        <v>12753</v>
      </c>
      <c r="X3593" s="27"/>
      <c r="Y3593" s="27" t="s">
        <v>13521</v>
      </c>
      <c r="Z3593" s="27" t="s">
        <v>13521</v>
      </c>
    </row>
    <row r="3594" spans="1:26" x14ac:dyDescent="0.3">
      <c r="A3594" s="15" t="s">
        <v>11576</v>
      </c>
      <c r="B3594" s="30" t="str">
        <f t="shared" si="65"/>
        <v>25M / REDONDO</v>
      </c>
      <c r="K3594" s="11" t="s">
        <v>12250</v>
      </c>
      <c r="L3594" s="11" t="s">
        <v>12353</v>
      </c>
      <c r="M3594" s="22" t="str">
        <f t="shared" si="64"/>
        <v xml:space="preserve">VARIOS : VARIOS - VARIOS |  :  -  |  :  - </v>
      </c>
      <c r="N3594" s="12" t="s">
        <v>1021</v>
      </c>
      <c r="O3594" s="12"/>
      <c r="P3594" s="12"/>
      <c r="Q3594" s="12" t="s">
        <v>1021</v>
      </c>
      <c r="R3594" s="11"/>
      <c r="S3594" s="11"/>
      <c r="T3594" s="11" t="s">
        <v>1021</v>
      </c>
      <c r="U3594" s="11"/>
      <c r="V3594" s="11"/>
      <c r="W3594" s="27" t="s">
        <v>12767</v>
      </c>
      <c r="X3594" s="27"/>
      <c r="Y3594" s="27" t="s">
        <v>13522</v>
      </c>
      <c r="Z3594" s="27" t="s">
        <v>13522</v>
      </c>
    </row>
    <row r="3595" spans="1:26" x14ac:dyDescent="0.3">
      <c r="A3595" s="15" t="s">
        <v>11577</v>
      </c>
      <c r="B3595" s="30" t="str">
        <f t="shared" si="65"/>
        <v>19M / REDONDO</v>
      </c>
      <c r="K3595" s="11" t="s">
        <v>12258</v>
      </c>
      <c r="L3595" s="11" t="s">
        <v>12353</v>
      </c>
      <c r="M3595" s="22" t="str">
        <f t="shared" si="64"/>
        <v xml:space="preserve">CHANGAN : VARIOS - VARIOS |  :  -  |  :  - </v>
      </c>
      <c r="N3595" s="12" t="s">
        <v>1007</v>
      </c>
      <c r="O3595" s="12"/>
      <c r="P3595" s="12"/>
      <c r="Q3595" s="12" t="s">
        <v>1021</v>
      </c>
      <c r="R3595" s="11"/>
      <c r="S3595" s="11"/>
      <c r="T3595" s="11" t="s">
        <v>1021</v>
      </c>
      <c r="U3595" s="11"/>
      <c r="V3595" s="11"/>
      <c r="W3595" s="27" t="s">
        <v>12742</v>
      </c>
      <c r="X3595" s="27"/>
      <c r="Y3595" s="27" t="s">
        <v>13523</v>
      </c>
      <c r="Z3595" s="27" t="s">
        <v>13523</v>
      </c>
    </row>
    <row r="3596" spans="1:26" x14ac:dyDescent="0.3">
      <c r="A3596" s="15" t="s">
        <v>11578</v>
      </c>
      <c r="B3596" s="30" t="str">
        <f t="shared" si="65"/>
        <v>20M / REDONDO</v>
      </c>
      <c r="K3596" s="11" t="s">
        <v>12261</v>
      </c>
      <c r="L3596" s="11" t="s">
        <v>12353</v>
      </c>
      <c r="M3596" s="22" t="str">
        <f t="shared" si="64"/>
        <v xml:space="preserve">DONGFENG : V27 - BG13 | SHINERAY :  -  |  :  - </v>
      </c>
      <c r="N3596" s="12" t="s">
        <v>2260</v>
      </c>
      <c r="O3596" s="12" t="s">
        <v>1009</v>
      </c>
      <c r="P3596" s="12"/>
      <c r="Q3596" s="12" t="s">
        <v>12542</v>
      </c>
      <c r="R3596" s="11"/>
      <c r="S3596" s="11"/>
      <c r="T3596" s="11" t="s">
        <v>12528</v>
      </c>
      <c r="U3596" s="11"/>
      <c r="V3596" s="11"/>
      <c r="W3596" s="27" t="s">
        <v>12690</v>
      </c>
      <c r="X3596" s="27"/>
      <c r="Y3596" s="27" t="s">
        <v>13524</v>
      </c>
      <c r="Z3596" s="27" t="s">
        <v>13524</v>
      </c>
    </row>
    <row r="3597" spans="1:26" x14ac:dyDescent="0.3">
      <c r="A3597" s="15" t="s">
        <v>11579</v>
      </c>
      <c r="B3597" s="30" t="str">
        <f t="shared" si="65"/>
        <v>19M / REDONDO</v>
      </c>
      <c r="K3597" s="11" t="s">
        <v>12258</v>
      </c>
      <c r="L3597" s="11" t="s">
        <v>12353</v>
      </c>
      <c r="M3597" s="22" t="str">
        <f t="shared" si="64"/>
        <v xml:space="preserve">FAW : VARIOS - VARIOS | CHERY :  -  |  :  - </v>
      </c>
      <c r="N3597" s="12" t="s">
        <v>1027</v>
      </c>
      <c r="O3597" s="12" t="s">
        <v>1012</v>
      </c>
      <c r="P3597" s="12"/>
      <c r="Q3597" s="12" t="s">
        <v>1021</v>
      </c>
      <c r="R3597" s="11"/>
      <c r="S3597" s="11"/>
      <c r="T3597" s="11" t="s">
        <v>1021</v>
      </c>
      <c r="U3597" s="11"/>
      <c r="V3597" s="11"/>
      <c r="W3597" s="27" t="s">
        <v>12689</v>
      </c>
      <c r="X3597" s="27"/>
      <c r="Y3597" s="27" t="s">
        <v>13525</v>
      </c>
      <c r="Z3597" s="27" t="s">
        <v>13525</v>
      </c>
    </row>
    <row r="3598" spans="1:26" x14ac:dyDescent="0.3">
      <c r="A3598" s="15" t="s">
        <v>11580</v>
      </c>
      <c r="B3598" s="30" t="str">
        <f t="shared" si="65"/>
        <v>32 MM / REDONDO</v>
      </c>
      <c r="K3598" s="11" t="s">
        <v>12272</v>
      </c>
      <c r="L3598" s="11" t="s">
        <v>12353</v>
      </c>
      <c r="M3598" s="22" t="str">
        <f t="shared" si="64"/>
        <v xml:space="preserve">FOTON : VARIOS - VARIOS | GREAT WALL : VARIOS - H5 |  :  - </v>
      </c>
      <c r="N3598" s="12" t="s">
        <v>1022</v>
      </c>
      <c r="O3598" s="12" t="s">
        <v>1014</v>
      </c>
      <c r="P3598" s="12"/>
      <c r="Q3598" s="12" t="s">
        <v>1021</v>
      </c>
      <c r="R3598" s="11" t="s">
        <v>1021</v>
      </c>
      <c r="S3598" s="11"/>
      <c r="T3598" s="11" t="s">
        <v>1021</v>
      </c>
      <c r="U3598" s="11" t="s">
        <v>12543</v>
      </c>
      <c r="V3598" s="11"/>
      <c r="W3598" s="27" t="s">
        <v>12734</v>
      </c>
      <c r="X3598" s="27"/>
      <c r="Y3598" s="27" t="s">
        <v>13526</v>
      </c>
      <c r="Z3598" s="27" t="s">
        <v>13526</v>
      </c>
    </row>
    <row r="3599" spans="1:26" x14ac:dyDescent="0.3">
      <c r="A3599" s="15" t="s">
        <v>11581</v>
      </c>
      <c r="B3599" s="30" t="str">
        <f t="shared" si="65"/>
        <v xml:space="preserve"> / </v>
      </c>
      <c r="K3599" s="11"/>
      <c r="L3599" s="11"/>
      <c r="M3599" s="22" t="str">
        <f t="shared" si="64"/>
        <v xml:space="preserve">VARIOS : VARIOS - VARIOS | RENAULT : VARIOS - VARIOS | VOLVO :  - </v>
      </c>
      <c r="N3599" s="12" t="s">
        <v>1021</v>
      </c>
      <c r="O3599" s="12" t="s">
        <v>10829</v>
      </c>
      <c r="P3599" s="12" t="s">
        <v>10466</v>
      </c>
      <c r="Q3599" s="12" t="s">
        <v>1021</v>
      </c>
      <c r="R3599" s="11" t="s">
        <v>1021</v>
      </c>
      <c r="S3599" s="11"/>
      <c r="T3599" s="11" t="s">
        <v>1021</v>
      </c>
      <c r="U3599" s="11" t="s">
        <v>1021</v>
      </c>
      <c r="V3599" s="11"/>
      <c r="W3599" s="27" t="s">
        <v>12768</v>
      </c>
      <c r="X3599" s="27"/>
      <c r="Y3599" s="27" t="s">
        <v>12768</v>
      </c>
      <c r="Z3599" s="27" t="s">
        <v>12768</v>
      </c>
    </row>
    <row r="3600" spans="1:26" x14ac:dyDescent="0.3">
      <c r="A3600" s="15" t="s">
        <v>11582</v>
      </c>
      <c r="B3600" s="30" t="str">
        <f t="shared" si="65"/>
        <v xml:space="preserve"> / </v>
      </c>
      <c r="K3600" s="11"/>
      <c r="L3600" s="11"/>
      <c r="M3600" s="22" t="str">
        <f t="shared" si="64"/>
        <v xml:space="preserve">VARIOS : VARIOS - VARIOS |  :  -  |  :  - </v>
      </c>
      <c r="N3600" s="12" t="s">
        <v>1021</v>
      </c>
      <c r="O3600" s="12"/>
      <c r="P3600" s="12"/>
      <c r="Q3600" s="12" t="s">
        <v>1021</v>
      </c>
      <c r="R3600" s="11"/>
      <c r="S3600" s="11"/>
      <c r="T3600" s="11" t="s">
        <v>1021</v>
      </c>
      <c r="U3600" s="11"/>
      <c r="V3600" s="11"/>
      <c r="W3600" s="27" t="s">
        <v>12769</v>
      </c>
      <c r="X3600" s="27"/>
      <c r="Y3600" s="27" t="s">
        <v>12769</v>
      </c>
      <c r="Z3600" s="27" t="s">
        <v>12769</v>
      </c>
    </row>
    <row r="3601" spans="1:26" x14ac:dyDescent="0.3">
      <c r="A3601" s="15" t="s">
        <v>11583</v>
      </c>
      <c r="B3601" s="30" t="str">
        <f t="shared" si="65"/>
        <v xml:space="preserve"> / </v>
      </c>
      <c r="K3601" s="11"/>
      <c r="L3601" s="11"/>
      <c r="M3601" s="22" t="str">
        <f t="shared" si="64"/>
        <v xml:space="preserve">VARIOS : VARIOS - VARIOS | TOYOTA : PULSAR - VARIOS |  : TERCERL - </v>
      </c>
      <c r="N3601" s="12" t="s">
        <v>1021</v>
      </c>
      <c r="O3601" s="12" t="s">
        <v>1008</v>
      </c>
      <c r="P3601" s="12"/>
      <c r="Q3601" s="12" t="s">
        <v>1021</v>
      </c>
      <c r="R3601" s="11" t="s">
        <v>12544</v>
      </c>
      <c r="S3601" s="11" t="s">
        <v>12545</v>
      </c>
      <c r="T3601" s="11" t="s">
        <v>1021</v>
      </c>
      <c r="U3601" s="11" t="s">
        <v>1021</v>
      </c>
      <c r="V3601" s="11"/>
      <c r="W3601" s="27" t="s">
        <v>8163</v>
      </c>
      <c r="X3601" s="27"/>
      <c r="Y3601" s="27" t="s">
        <v>1145</v>
      </c>
      <c r="Z3601" s="27" t="s">
        <v>1145</v>
      </c>
    </row>
    <row r="3602" spans="1:26" x14ac:dyDescent="0.3">
      <c r="A3602" s="15" t="s">
        <v>11584</v>
      </c>
      <c r="B3602" s="30" t="str">
        <f t="shared" si="65"/>
        <v xml:space="preserve"> / </v>
      </c>
      <c r="K3602" s="11"/>
      <c r="L3602" s="11"/>
      <c r="M3602" s="22" t="str">
        <f t="shared" si="64"/>
        <v xml:space="preserve">HONDA : CIVIC - VARIOS |  :  -  |  :  - </v>
      </c>
      <c r="N3602" s="12" t="s">
        <v>1017</v>
      </c>
      <c r="O3602" s="12"/>
      <c r="P3602" s="12"/>
      <c r="Q3602" s="12" t="s">
        <v>1944</v>
      </c>
      <c r="R3602" s="11"/>
      <c r="S3602" s="11"/>
      <c r="T3602" s="11" t="s">
        <v>1021</v>
      </c>
      <c r="U3602" s="11"/>
      <c r="V3602" s="11"/>
      <c r="W3602" s="27" t="s">
        <v>12770</v>
      </c>
      <c r="X3602" s="27"/>
      <c r="Y3602" s="27" t="s">
        <v>12770</v>
      </c>
      <c r="Z3602" s="27" t="s">
        <v>12770</v>
      </c>
    </row>
    <row r="3603" spans="1:26" x14ac:dyDescent="0.3">
      <c r="A3603" s="15" t="s">
        <v>11585</v>
      </c>
      <c r="B3603" s="30" t="str">
        <f t="shared" si="65"/>
        <v xml:space="preserve"> / </v>
      </c>
      <c r="K3603" s="11"/>
      <c r="L3603" s="11"/>
      <c r="M3603" s="22" t="str">
        <f t="shared" si="64"/>
        <v xml:space="preserve">TOYOTA : TERCEL, ACCORD, STARLET, HILUX - VARIOS | HONDA : ACCORD - 2 |  :  - </v>
      </c>
      <c r="N3603" s="12" t="s">
        <v>1008</v>
      </c>
      <c r="O3603" s="12" t="s">
        <v>1017</v>
      </c>
      <c r="P3603" s="12"/>
      <c r="Q3603" s="12" t="s">
        <v>12546</v>
      </c>
      <c r="R3603" s="11" t="s">
        <v>10700</v>
      </c>
      <c r="S3603" s="11"/>
      <c r="T3603" s="11" t="s">
        <v>1021</v>
      </c>
      <c r="U3603" s="11">
        <v>2</v>
      </c>
      <c r="V3603" s="11"/>
      <c r="W3603" s="27" t="s">
        <v>12771</v>
      </c>
      <c r="X3603" s="27"/>
      <c r="Y3603" s="27" t="s">
        <v>12771</v>
      </c>
      <c r="Z3603" s="27" t="s">
        <v>12771</v>
      </c>
    </row>
    <row r="3604" spans="1:26" x14ac:dyDescent="0.3">
      <c r="A3604" s="15" t="s">
        <v>11586</v>
      </c>
      <c r="B3604" s="30" t="str">
        <f t="shared" si="65"/>
        <v xml:space="preserve"> / </v>
      </c>
      <c r="K3604" s="11"/>
      <c r="L3604" s="11"/>
      <c r="M3604" s="22" t="str">
        <f t="shared" si="64"/>
        <v xml:space="preserve">VARIOS : VARIOS - VARIOS | HONDA : ACCORD - VARIOS |  :  - </v>
      </c>
      <c r="N3604" s="12" t="s">
        <v>1021</v>
      </c>
      <c r="O3604" s="12" t="s">
        <v>1017</v>
      </c>
      <c r="P3604" s="12"/>
      <c r="Q3604" s="12" t="s">
        <v>1021</v>
      </c>
      <c r="R3604" s="11" t="s">
        <v>10700</v>
      </c>
      <c r="S3604" s="11"/>
      <c r="T3604" s="11" t="s">
        <v>1021</v>
      </c>
      <c r="U3604" s="11" t="s">
        <v>1021</v>
      </c>
      <c r="V3604" s="11"/>
      <c r="W3604" s="27" t="s">
        <v>12772</v>
      </c>
      <c r="X3604" s="27"/>
      <c r="Y3604" s="27" t="s">
        <v>13527</v>
      </c>
      <c r="Z3604" s="27" t="s">
        <v>12772</v>
      </c>
    </row>
    <row r="3605" spans="1:26" x14ac:dyDescent="0.3">
      <c r="A3605" s="15" t="s">
        <v>11587</v>
      </c>
      <c r="B3605" s="30" t="str">
        <f t="shared" si="65"/>
        <v xml:space="preserve"> / </v>
      </c>
      <c r="K3605" s="11"/>
      <c r="L3605" s="11"/>
      <c r="M3605" s="22" t="str">
        <f t="shared" si="64"/>
        <v xml:space="preserve">VARIOS : VARIOS - VARIOS |  :  -  |  :  - </v>
      </c>
      <c r="N3605" s="12" t="s">
        <v>1021</v>
      </c>
      <c r="O3605" s="12"/>
      <c r="P3605" s="12"/>
      <c r="Q3605" s="12" t="s">
        <v>1021</v>
      </c>
      <c r="R3605" s="11"/>
      <c r="S3605" s="11"/>
      <c r="T3605" s="11" t="s">
        <v>1021</v>
      </c>
      <c r="U3605" s="11"/>
      <c r="V3605" s="11"/>
      <c r="W3605" s="27" t="s">
        <v>12773</v>
      </c>
      <c r="X3605" s="27"/>
      <c r="Y3605" s="27" t="s">
        <v>12773</v>
      </c>
      <c r="Z3605" s="27" t="s">
        <v>12773</v>
      </c>
    </row>
    <row r="3606" spans="1:26" x14ac:dyDescent="0.3">
      <c r="A3606" s="15" t="s">
        <v>11588</v>
      </c>
      <c r="B3606" s="30" t="str">
        <f t="shared" si="65"/>
        <v xml:space="preserve"> / </v>
      </c>
      <c r="K3606" s="11"/>
      <c r="L3606" s="11"/>
      <c r="M3606" s="22" t="str">
        <f t="shared" si="64"/>
        <v xml:space="preserve">TOYOTA : COROLLA, CARINA, CALDINA, CAMRY - 3E, 1C |  :  -  |  :  - </v>
      </c>
      <c r="N3606" s="12" t="s">
        <v>1008</v>
      </c>
      <c r="O3606" s="12"/>
      <c r="P3606" s="12"/>
      <c r="Q3606" s="12" t="s">
        <v>10728</v>
      </c>
      <c r="R3606" s="11"/>
      <c r="S3606" s="11"/>
      <c r="T3606" s="11" t="s">
        <v>12547</v>
      </c>
      <c r="U3606" s="11"/>
      <c r="V3606" s="11"/>
      <c r="W3606" s="27" t="s">
        <v>8163</v>
      </c>
      <c r="X3606" s="27"/>
      <c r="Y3606" s="27" t="s">
        <v>8163</v>
      </c>
      <c r="Z3606" s="27" t="s">
        <v>1145</v>
      </c>
    </row>
    <row r="3607" spans="1:26" x14ac:dyDescent="0.3">
      <c r="A3607" s="15" t="s">
        <v>11589</v>
      </c>
      <c r="B3607" s="30" t="str">
        <f t="shared" si="65"/>
        <v xml:space="preserve"> / </v>
      </c>
      <c r="K3607" s="11"/>
      <c r="L3607" s="11"/>
      <c r="M3607" s="22" t="str">
        <f t="shared" si="64"/>
        <v xml:space="preserve">TOYOTA : PROBOX, TERCEL, HIACE - 1N | DAEWO : LANOS - VARIOS |  :  - </v>
      </c>
      <c r="N3607" s="12" t="s">
        <v>1008</v>
      </c>
      <c r="O3607" s="12" t="s">
        <v>12548</v>
      </c>
      <c r="P3607" s="12"/>
      <c r="Q3607" s="12" t="s">
        <v>12549</v>
      </c>
      <c r="R3607" s="11" t="s">
        <v>12550</v>
      </c>
      <c r="S3607" s="11"/>
      <c r="T3607" s="11" t="s">
        <v>2116</v>
      </c>
      <c r="U3607" s="11" t="s">
        <v>1021</v>
      </c>
      <c r="V3607" s="11"/>
      <c r="W3607" s="27" t="s">
        <v>1145</v>
      </c>
      <c r="X3607" s="27"/>
      <c r="Y3607" s="27" t="s">
        <v>1145</v>
      </c>
      <c r="Z3607" s="27" t="s">
        <v>1145</v>
      </c>
    </row>
    <row r="3608" spans="1:26" x14ac:dyDescent="0.3">
      <c r="A3608" s="15" t="s">
        <v>11590</v>
      </c>
      <c r="B3608" s="30" t="str">
        <f t="shared" si="65"/>
        <v xml:space="preserve"> / </v>
      </c>
      <c r="K3608" s="11"/>
      <c r="L3608" s="11"/>
      <c r="M3608" s="22" t="str">
        <f t="shared" si="64"/>
        <v xml:space="preserve">VARIOS : VARIOS - VARIOS |  :  -  |  :  - </v>
      </c>
      <c r="N3608" s="12" t="s">
        <v>1021</v>
      </c>
      <c r="O3608" s="12"/>
      <c r="P3608" s="12"/>
      <c r="Q3608" s="12" t="s">
        <v>1021</v>
      </c>
      <c r="R3608" s="11"/>
      <c r="S3608" s="11"/>
      <c r="T3608" s="11" t="s">
        <v>1021</v>
      </c>
      <c r="U3608" s="11"/>
      <c r="V3608" s="11"/>
      <c r="W3608" s="27" t="s">
        <v>12774</v>
      </c>
      <c r="X3608" s="27"/>
      <c r="Y3608" s="27" t="s">
        <v>12774</v>
      </c>
      <c r="Z3608" s="27" t="s">
        <v>12774</v>
      </c>
    </row>
    <row r="3609" spans="1:26" x14ac:dyDescent="0.3">
      <c r="A3609" s="15" t="s">
        <v>11591</v>
      </c>
      <c r="B3609" s="30" t="str">
        <f t="shared" si="65"/>
        <v xml:space="preserve"> / </v>
      </c>
      <c r="K3609" s="11"/>
      <c r="L3609" s="11"/>
      <c r="M3609" s="22" t="str">
        <f t="shared" si="64"/>
        <v xml:space="preserve">TOYOTA : HIACE, HILUX - VARIOS |  :  -  |  :  - </v>
      </c>
      <c r="N3609" s="12" t="s">
        <v>1008</v>
      </c>
      <c r="O3609" s="12"/>
      <c r="P3609" s="12"/>
      <c r="Q3609" s="12" t="s">
        <v>1770</v>
      </c>
      <c r="R3609" s="11"/>
      <c r="S3609" s="11"/>
      <c r="T3609" s="11" t="s">
        <v>1021</v>
      </c>
      <c r="U3609" s="11"/>
      <c r="V3609" s="11"/>
      <c r="W3609" s="27" t="s">
        <v>12775</v>
      </c>
      <c r="X3609" s="27"/>
      <c r="Y3609" s="27" t="s">
        <v>12775</v>
      </c>
      <c r="Z3609" s="27" t="s">
        <v>12775</v>
      </c>
    </row>
    <row r="3610" spans="1:26" x14ac:dyDescent="0.3">
      <c r="A3610" s="15" t="s">
        <v>11592</v>
      </c>
      <c r="B3610" s="30" t="str">
        <f t="shared" si="65"/>
        <v xml:space="preserve"> / </v>
      </c>
      <c r="K3610" s="11"/>
      <c r="L3610" s="11"/>
      <c r="M3610" s="22" t="str">
        <f t="shared" si="64"/>
        <v xml:space="preserve">NISSAN : VARIOS - CA18 | TOYOTA : COROLLA - VARIOS |  :  - </v>
      </c>
      <c r="N3610" s="12" t="s">
        <v>1003</v>
      </c>
      <c r="O3610" s="12" t="s">
        <v>1008</v>
      </c>
      <c r="P3610" s="12"/>
      <c r="Q3610" s="12" t="s">
        <v>1021</v>
      </c>
      <c r="R3610" s="11" t="s">
        <v>1682</v>
      </c>
      <c r="S3610" s="11"/>
      <c r="T3610" s="11" t="s">
        <v>12551</v>
      </c>
      <c r="U3610" s="11" t="s">
        <v>1021</v>
      </c>
      <c r="V3610" s="11"/>
      <c r="W3610" s="27" t="s">
        <v>1145</v>
      </c>
      <c r="X3610" s="27"/>
      <c r="Y3610" s="27" t="s">
        <v>1145</v>
      </c>
      <c r="Z3610" s="27" t="s">
        <v>1145</v>
      </c>
    </row>
    <row r="3611" spans="1:26" x14ac:dyDescent="0.3">
      <c r="A3611" s="15" t="s">
        <v>11593</v>
      </c>
      <c r="B3611" s="30" t="str">
        <f t="shared" si="65"/>
        <v xml:space="preserve"> / </v>
      </c>
      <c r="K3611" s="11"/>
      <c r="L3611" s="11"/>
      <c r="M3611" s="22" t="str">
        <f t="shared" si="64"/>
        <v xml:space="preserve">NISSAN : VERSA, MARCH - VARIOS |  :  -  |  :  - </v>
      </c>
      <c r="N3611" s="12" t="s">
        <v>1003</v>
      </c>
      <c r="O3611" s="12"/>
      <c r="P3611" s="12"/>
      <c r="Q3611" s="12" t="s">
        <v>12552</v>
      </c>
      <c r="R3611" s="11"/>
      <c r="S3611" s="11"/>
      <c r="T3611" s="11" t="s">
        <v>1021</v>
      </c>
      <c r="U3611" s="11"/>
      <c r="V3611" s="11"/>
      <c r="W3611" s="27" t="s">
        <v>8163</v>
      </c>
      <c r="X3611" s="27"/>
      <c r="Y3611" s="27" t="s">
        <v>8163</v>
      </c>
      <c r="Z3611" s="27" t="s">
        <v>1145</v>
      </c>
    </row>
    <row r="3612" spans="1:26" x14ac:dyDescent="0.3">
      <c r="A3612" s="15" t="s">
        <v>11594</v>
      </c>
      <c r="B3612" s="30" t="str">
        <f t="shared" si="65"/>
        <v xml:space="preserve"> / </v>
      </c>
      <c r="K3612" s="11"/>
      <c r="L3612" s="11"/>
      <c r="M3612" s="22" t="str">
        <f t="shared" ref="M3612:M3675" si="66">CONCATENATE(N3612," : ",Q3612," - ",T3612," | ",O3612," : ",R3612," - ",U3612," | ",P3612," : ",S3612," - ",V3612)</f>
        <v xml:space="preserve">VARIOS : VARIOS - VARIOS |  :  -  |  :  - </v>
      </c>
      <c r="N3612" s="12" t="s">
        <v>1021</v>
      </c>
      <c r="O3612" s="12"/>
      <c r="P3612" s="12"/>
      <c r="Q3612" s="12" t="s">
        <v>1021</v>
      </c>
      <c r="R3612" s="11"/>
      <c r="S3612" s="11"/>
      <c r="T3612" s="11" t="s">
        <v>1021</v>
      </c>
      <c r="U3612" s="11"/>
      <c r="V3612" s="11"/>
      <c r="W3612" s="27"/>
      <c r="X3612" s="27"/>
      <c r="Y3612" s="27"/>
      <c r="Z3612" s="27"/>
    </row>
    <row r="3613" spans="1:26" x14ac:dyDescent="0.3">
      <c r="A3613" s="15" t="s">
        <v>11595</v>
      </c>
      <c r="B3613" s="30" t="str">
        <f t="shared" si="65"/>
        <v>19M / REDONDO</v>
      </c>
      <c r="K3613" s="11" t="s">
        <v>12258</v>
      </c>
      <c r="L3613" s="11" t="s">
        <v>12353</v>
      </c>
      <c r="M3613" s="22" t="str">
        <f t="shared" si="66"/>
        <v xml:space="preserve">NISSAN : VARIOS - CD17 |  :  -  |  :  - </v>
      </c>
      <c r="N3613" s="12" t="s">
        <v>1003</v>
      </c>
      <c r="O3613" s="12"/>
      <c r="P3613" s="12"/>
      <c r="Q3613" s="12" t="s">
        <v>1021</v>
      </c>
      <c r="R3613" s="11"/>
      <c r="S3613" s="11"/>
      <c r="T3613" s="11" t="s">
        <v>1962</v>
      </c>
      <c r="U3613" s="11"/>
      <c r="V3613" s="11"/>
      <c r="W3613" s="27" t="s">
        <v>12751</v>
      </c>
      <c r="X3613" s="27"/>
      <c r="Y3613" s="27" t="s">
        <v>13528</v>
      </c>
      <c r="Z3613" s="27" t="s">
        <v>13528</v>
      </c>
    </row>
    <row r="3614" spans="1:26" x14ac:dyDescent="0.3">
      <c r="A3614" s="15" t="s">
        <v>11596</v>
      </c>
      <c r="B3614" s="30" t="str">
        <f t="shared" si="65"/>
        <v>25M / REDONDO</v>
      </c>
      <c r="K3614" s="11" t="s">
        <v>12250</v>
      </c>
      <c r="L3614" s="11" t="s">
        <v>12353</v>
      </c>
      <c r="M3614" s="22" t="str">
        <f t="shared" si="66"/>
        <v xml:space="preserve">NISSAN : AD - CD17 |  :  -  |  :  - </v>
      </c>
      <c r="N3614" s="12" t="s">
        <v>1003</v>
      </c>
      <c r="O3614" s="12"/>
      <c r="P3614" s="12"/>
      <c r="Q3614" s="12" t="s">
        <v>1909</v>
      </c>
      <c r="R3614" s="11"/>
      <c r="S3614" s="11"/>
      <c r="T3614" s="11" t="s">
        <v>1962</v>
      </c>
      <c r="U3614" s="11"/>
      <c r="V3614" s="11"/>
      <c r="W3614" s="27" t="s">
        <v>12695</v>
      </c>
      <c r="X3614" s="27"/>
      <c r="Y3614" s="27" t="s">
        <v>13471</v>
      </c>
      <c r="Z3614" s="27"/>
    </row>
    <row r="3615" spans="1:26" x14ac:dyDescent="0.3">
      <c r="A3615" s="15" t="s">
        <v>11597</v>
      </c>
      <c r="B3615" s="30" t="str">
        <f t="shared" si="65"/>
        <v>19M / CUADRADO</v>
      </c>
      <c r="K3615" s="11" t="s">
        <v>12258</v>
      </c>
      <c r="L3615" s="11" t="s">
        <v>12354</v>
      </c>
      <c r="M3615" s="22" t="str">
        <f t="shared" si="66"/>
        <v xml:space="preserve">TOYOTA : COROLLA, CORONA - 5A |  :  -  |  :  - </v>
      </c>
      <c r="N3615" s="12" t="s">
        <v>1008</v>
      </c>
      <c r="O3615" s="12"/>
      <c r="P3615" s="12"/>
      <c r="Q3615" s="12" t="s">
        <v>1674</v>
      </c>
      <c r="R3615" s="11"/>
      <c r="S3615" s="11"/>
      <c r="T3615" s="11" t="s">
        <v>11128</v>
      </c>
      <c r="U3615" s="11"/>
      <c r="V3615" s="11"/>
      <c r="W3615" s="27" t="s">
        <v>12715</v>
      </c>
      <c r="X3615" s="27"/>
      <c r="Y3615" s="27" t="s">
        <v>13405</v>
      </c>
      <c r="Z3615" s="27" t="s">
        <v>13405</v>
      </c>
    </row>
    <row r="3616" spans="1:26" x14ac:dyDescent="0.3">
      <c r="A3616" s="15" t="s">
        <v>11598</v>
      </c>
      <c r="B3616" s="30" t="str">
        <f t="shared" si="65"/>
        <v>21M / REDONDO</v>
      </c>
      <c r="K3616" s="11" t="s">
        <v>12254</v>
      </c>
      <c r="L3616" s="11" t="s">
        <v>12353</v>
      </c>
      <c r="M3616" s="22" t="str">
        <f t="shared" si="66"/>
        <v xml:space="preserve">TOYOTA : VARIOS - 4A, 5A |  :  -  |  :  - </v>
      </c>
      <c r="N3616" s="12" t="s">
        <v>1008</v>
      </c>
      <c r="O3616" s="12"/>
      <c r="P3616" s="12"/>
      <c r="Q3616" s="12" t="s">
        <v>1021</v>
      </c>
      <c r="R3616" s="11"/>
      <c r="S3616" s="11"/>
      <c r="T3616" s="11" t="s">
        <v>10687</v>
      </c>
      <c r="U3616" s="11"/>
      <c r="V3616" s="11"/>
      <c r="W3616" s="27" t="s">
        <v>12695</v>
      </c>
      <c r="X3616" s="27"/>
      <c r="Y3616" s="27" t="s">
        <v>13529</v>
      </c>
      <c r="Z3616" s="27"/>
    </row>
    <row r="3617" spans="1:26" x14ac:dyDescent="0.3">
      <c r="A3617" s="15" t="s">
        <v>11599</v>
      </c>
      <c r="B3617" s="30" t="str">
        <f t="shared" si="65"/>
        <v xml:space="preserve"> / </v>
      </c>
      <c r="K3617" s="11"/>
      <c r="L3617" s="11"/>
      <c r="M3617" s="22" t="str">
        <f t="shared" si="66"/>
        <v xml:space="preserve">TOYOTA : VARIOS - 3A |  :  -  |  :  - </v>
      </c>
      <c r="N3617" s="12" t="s">
        <v>1008</v>
      </c>
      <c r="O3617" s="12"/>
      <c r="P3617" s="12"/>
      <c r="Q3617" s="12" t="s">
        <v>1021</v>
      </c>
      <c r="R3617" s="11"/>
      <c r="S3617" s="11"/>
      <c r="T3617" s="11" t="s">
        <v>10561</v>
      </c>
      <c r="U3617" s="11"/>
      <c r="V3617" s="11"/>
      <c r="W3617" s="27" t="s">
        <v>12716</v>
      </c>
      <c r="X3617" s="27"/>
      <c r="Y3617" s="27" t="s">
        <v>13530</v>
      </c>
      <c r="Z3617" s="27"/>
    </row>
    <row r="3618" spans="1:26" x14ac:dyDescent="0.3">
      <c r="A3618" s="15" t="s">
        <v>11600</v>
      </c>
      <c r="B3618" s="30" t="str">
        <f t="shared" si="65"/>
        <v>26M / REDONDO</v>
      </c>
      <c r="K3618" s="11" t="s">
        <v>12251</v>
      </c>
      <c r="L3618" s="11" t="s">
        <v>12353</v>
      </c>
      <c r="M3618" s="22" t="str">
        <f t="shared" si="66"/>
        <v xml:space="preserve">TOYOTA : VARIOS - 5E |  :  -  |  :  - </v>
      </c>
      <c r="N3618" s="12" t="s">
        <v>1008</v>
      </c>
      <c r="O3618" s="12"/>
      <c r="P3618" s="12"/>
      <c r="Q3618" s="12" t="s">
        <v>1021</v>
      </c>
      <c r="R3618" s="11"/>
      <c r="S3618" s="11"/>
      <c r="T3618" s="11" t="s">
        <v>12371</v>
      </c>
      <c r="U3618" s="11"/>
      <c r="V3618" s="11"/>
      <c r="W3618" s="27" t="s">
        <v>12698</v>
      </c>
      <c r="X3618" s="27"/>
      <c r="Y3618" s="27" t="s">
        <v>13531</v>
      </c>
      <c r="Z3618" s="27"/>
    </row>
    <row r="3619" spans="1:26" x14ac:dyDescent="0.3">
      <c r="A3619" s="15" t="s">
        <v>11601</v>
      </c>
      <c r="B3619" s="30" t="str">
        <f t="shared" si="65"/>
        <v>25M / REDONDO</v>
      </c>
      <c r="K3619" s="11" t="s">
        <v>12250</v>
      </c>
      <c r="L3619" s="11" t="s">
        <v>12353</v>
      </c>
      <c r="M3619" s="22" t="str">
        <f t="shared" si="66"/>
        <v xml:space="preserve">TOYOTA : VARIOS - 1C, 2C, 3C-T |  :  -  |  :  - </v>
      </c>
      <c r="N3619" s="12" t="s">
        <v>1008</v>
      </c>
      <c r="O3619" s="12"/>
      <c r="P3619" s="12"/>
      <c r="Q3619" s="12" t="s">
        <v>1021</v>
      </c>
      <c r="R3619" s="11"/>
      <c r="S3619" s="11"/>
      <c r="T3619" s="11" t="s">
        <v>12553</v>
      </c>
      <c r="U3619" s="11"/>
      <c r="V3619" s="11"/>
      <c r="W3619" s="27" t="s">
        <v>12697</v>
      </c>
      <c r="X3619" s="27"/>
      <c r="Y3619" s="27" t="s">
        <v>13532</v>
      </c>
      <c r="Z3619" s="27"/>
    </row>
    <row r="3620" spans="1:26" x14ac:dyDescent="0.3">
      <c r="A3620" s="15" t="s">
        <v>11602</v>
      </c>
      <c r="B3620" s="30" t="str">
        <f t="shared" si="65"/>
        <v>25M / REDONDO</v>
      </c>
      <c r="K3620" s="11" t="s">
        <v>12250</v>
      </c>
      <c r="L3620" s="11" t="s">
        <v>12353</v>
      </c>
      <c r="M3620" s="22" t="str">
        <f t="shared" si="66"/>
        <v xml:space="preserve">TOYOTA : STARLET - 1N | CHEVROLET : AVEO -  |  :  - </v>
      </c>
      <c r="N3620" s="12" t="s">
        <v>1008</v>
      </c>
      <c r="O3620" s="12" t="s">
        <v>1005</v>
      </c>
      <c r="P3620" s="12"/>
      <c r="Q3620" s="12" t="s">
        <v>3892</v>
      </c>
      <c r="R3620" s="11" t="s">
        <v>1649</v>
      </c>
      <c r="S3620" s="11"/>
      <c r="T3620" s="11" t="s">
        <v>2116</v>
      </c>
      <c r="U3620" s="11"/>
      <c r="V3620" s="11"/>
      <c r="W3620" s="27" t="s">
        <v>12699</v>
      </c>
      <c r="X3620" s="27"/>
      <c r="Y3620" s="27" t="s">
        <v>13533</v>
      </c>
      <c r="Z3620" s="27"/>
    </row>
    <row r="3621" spans="1:26" x14ac:dyDescent="0.3">
      <c r="A3621" s="15" t="s">
        <v>11603</v>
      </c>
      <c r="B3621" s="30" t="str">
        <f t="shared" si="65"/>
        <v>25M / REDONDO</v>
      </c>
      <c r="K3621" s="11" t="s">
        <v>12250</v>
      </c>
      <c r="L3621" s="11" t="s">
        <v>12353</v>
      </c>
      <c r="M3621" s="22" t="str">
        <f t="shared" si="66"/>
        <v xml:space="preserve">TOYOTA : HILUX - 1KD |  : CRUISER - PRADO |  :  - </v>
      </c>
      <c r="N3621" s="12" t="s">
        <v>1008</v>
      </c>
      <c r="O3621" s="12"/>
      <c r="P3621" s="12"/>
      <c r="Q3621" s="12" t="s">
        <v>1792</v>
      </c>
      <c r="R3621" s="11" t="s">
        <v>12554</v>
      </c>
      <c r="S3621" s="11"/>
      <c r="T3621" s="11" t="s">
        <v>10877</v>
      </c>
      <c r="U3621" s="11" t="s">
        <v>10565</v>
      </c>
      <c r="V3621" s="11"/>
      <c r="W3621" s="27" t="s">
        <v>12717</v>
      </c>
      <c r="X3621" s="27"/>
      <c r="Y3621" s="27" t="s">
        <v>13534</v>
      </c>
      <c r="Z3621" s="27"/>
    </row>
    <row r="3622" spans="1:26" x14ac:dyDescent="0.3">
      <c r="A3622" s="15" t="s">
        <v>11604</v>
      </c>
      <c r="B3622" s="30" t="str">
        <f t="shared" si="65"/>
        <v xml:space="preserve"> / </v>
      </c>
      <c r="K3622" s="11"/>
      <c r="L3622" s="11"/>
      <c r="M3622" s="22" t="str">
        <f t="shared" si="66"/>
        <v xml:space="preserve">TOYOTA : VARIOS - 2S, 3S, 5S |  :  -  |  :  - </v>
      </c>
      <c r="N3622" s="12" t="s">
        <v>1008</v>
      </c>
      <c r="O3622" s="12"/>
      <c r="P3622" s="12"/>
      <c r="Q3622" s="12" t="s">
        <v>1021</v>
      </c>
      <c r="R3622" s="11"/>
      <c r="S3622" s="11"/>
      <c r="T3622" s="11" t="s">
        <v>12555</v>
      </c>
      <c r="U3622" s="11"/>
      <c r="V3622" s="11"/>
      <c r="W3622" s="27" t="s">
        <v>12691</v>
      </c>
      <c r="X3622" s="27"/>
      <c r="Y3622" s="27" t="s">
        <v>13535</v>
      </c>
      <c r="Z3622" s="27"/>
    </row>
    <row r="3623" spans="1:26" x14ac:dyDescent="0.3">
      <c r="A3623" s="15" t="s">
        <v>11605</v>
      </c>
      <c r="B3623" s="30" t="str">
        <f t="shared" si="65"/>
        <v>19M / REDONDO</v>
      </c>
      <c r="K3623" s="11" t="s">
        <v>12258</v>
      </c>
      <c r="L3623" s="11" t="s">
        <v>12353</v>
      </c>
      <c r="M3623" s="22" t="str">
        <f t="shared" si="66"/>
        <v xml:space="preserve">MITSUBISHI : CHALLENGER, GALANT, PAJERO SPORT, TRITON, TURBO - 4D56 | HYUNDAI : H-1, H-100, PORTER - D4BB, D4BH |  :  - </v>
      </c>
      <c r="N3623" s="12" t="s">
        <v>1004</v>
      </c>
      <c r="O3623" s="12" t="s">
        <v>1002</v>
      </c>
      <c r="P3623" s="12"/>
      <c r="Q3623" s="12" t="s">
        <v>12434</v>
      </c>
      <c r="R3623" s="11" t="s">
        <v>12556</v>
      </c>
      <c r="S3623" s="11"/>
      <c r="T3623" s="11" t="s">
        <v>1992</v>
      </c>
      <c r="U3623" s="11" t="s">
        <v>1991</v>
      </c>
      <c r="V3623" s="11"/>
      <c r="W3623" s="27" t="s">
        <v>12735</v>
      </c>
      <c r="X3623" s="27"/>
      <c r="Y3623" s="27" t="s">
        <v>13536</v>
      </c>
      <c r="Z3623" s="27"/>
    </row>
    <row r="3624" spans="1:26" x14ac:dyDescent="0.3">
      <c r="A3624" s="15" t="s">
        <v>11606</v>
      </c>
      <c r="B3624" s="30" t="str">
        <f t="shared" si="65"/>
        <v>29M / REDONDO</v>
      </c>
      <c r="K3624" s="11" t="s">
        <v>12260</v>
      </c>
      <c r="L3624" s="11" t="s">
        <v>12353</v>
      </c>
      <c r="M3624" s="22" t="str">
        <f t="shared" si="66"/>
        <v xml:space="preserve">MITSUBISHI : LANCER, GALANT, MONTERO PAJERO, RVR - 4G92, 4G93 |  :  -  |  :  - </v>
      </c>
      <c r="N3624" s="12" t="s">
        <v>1004</v>
      </c>
      <c r="O3624" s="12"/>
      <c r="P3624" s="12"/>
      <c r="Q3624" s="12" t="s">
        <v>4734</v>
      </c>
      <c r="R3624" s="11"/>
      <c r="S3624" s="11"/>
      <c r="T3624" s="11" t="s">
        <v>2083</v>
      </c>
      <c r="U3624" s="11"/>
      <c r="V3624" s="11"/>
      <c r="W3624" s="27" t="s">
        <v>12776</v>
      </c>
      <c r="X3624" s="27"/>
      <c r="Y3624" s="27" t="s">
        <v>13537</v>
      </c>
      <c r="Z3624" s="27"/>
    </row>
    <row r="3625" spans="1:26" x14ac:dyDescent="0.3">
      <c r="A3625" s="15" t="s">
        <v>11607</v>
      </c>
      <c r="B3625" s="30" t="str">
        <f t="shared" si="65"/>
        <v>25M / REDONDO</v>
      </c>
      <c r="K3625" s="11" t="s">
        <v>12250</v>
      </c>
      <c r="L3625" s="11" t="s">
        <v>12353</v>
      </c>
      <c r="M3625" s="22" t="str">
        <f t="shared" si="66"/>
        <v xml:space="preserve">MITSUBISHI : DELICIA, GALANT. L300 - 4D55 | HYUNDAI : H-1 - D4BB | PORTER :  - </v>
      </c>
      <c r="N3625" s="12" t="s">
        <v>1004</v>
      </c>
      <c r="O3625" s="12" t="s">
        <v>1002</v>
      </c>
      <c r="P3625" s="12" t="s">
        <v>1826</v>
      </c>
      <c r="Q3625" s="12" t="s">
        <v>12557</v>
      </c>
      <c r="R3625" s="11" t="s">
        <v>12558</v>
      </c>
      <c r="S3625" s="11"/>
      <c r="T3625" s="11" t="s">
        <v>1972</v>
      </c>
      <c r="U3625" s="11" t="s">
        <v>1971</v>
      </c>
      <c r="V3625" s="11"/>
      <c r="W3625" s="27" t="s">
        <v>12691</v>
      </c>
      <c r="X3625" s="27"/>
      <c r="Y3625" s="27" t="s">
        <v>13538</v>
      </c>
      <c r="Z3625" s="27"/>
    </row>
    <row r="3626" spans="1:26" x14ac:dyDescent="0.3">
      <c r="A3626" s="15" t="s">
        <v>11608</v>
      </c>
      <c r="B3626" s="30" t="str">
        <f t="shared" si="65"/>
        <v>29M / REDONDO</v>
      </c>
      <c r="K3626" s="11" t="s">
        <v>12260</v>
      </c>
      <c r="L3626" s="11" t="s">
        <v>12353</v>
      </c>
      <c r="M3626" s="22" t="str">
        <f t="shared" si="66"/>
        <v>MITSUBISHI : CORDIA, DINGO - 4G13 | DONGFENG : EASTAR - VARIOS | CHERY : TIGGO - VARIOS</v>
      </c>
      <c r="N3626" s="12" t="s">
        <v>1004</v>
      </c>
      <c r="O3626" s="12" t="s">
        <v>2260</v>
      </c>
      <c r="P3626" s="12" t="s">
        <v>1012</v>
      </c>
      <c r="Q3626" s="12" t="s">
        <v>12489</v>
      </c>
      <c r="R3626" s="11" t="s">
        <v>12417</v>
      </c>
      <c r="S3626" s="11" t="s">
        <v>10511</v>
      </c>
      <c r="T3626" s="11" t="s">
        <v>12431</v>
      </c>
      <c r="U3626" s="11" t="s">
        <v>1021</v>
      </c>
      <c r="V3626" s="11" t="s">
        <v>1021</v>
      </c>
      <c r="W3626" s="27" t="s">
        <v>12731</v>
      </c>
      <c r="X3626" s="27"/>
      <c r="Y3626" s="27" t="s">
        <v>13539</v>
      </c>
      <c r="Z3626" s="27"/>
    </row>
    <row r="3627" spans="1:26" x14ac:dyDescent="0.3">
      <c r="A3627" s="15" t="s">
        <v>11609</v>
      </c>
      <c r="B3627" s="30" t="str">
        <f t="shared" si="65"/>
        <v>24M / REDONDO</v>
      </c>
      <c r="K3627" s="11" t="s">
        <v>12253</v>
      </c>
      <c r="L3627" s="11" t="s">
        <v>12353</v>
      </c>
      <c r="M3627" s="22" t="str">
        <f t="shared" si="66"/>
        <v xml:space="preserve">HONDA : CIVIC - D13B, D15B |  :  -  |  :  - </v>
      </c>
      <c r="N3627" s="12" t="s">
        <v>1017</v>
      </c>
      <c r="O3627" s="12"/>
      <c r="P3627" s="12"/>
      <c r="Q3627" s="12" t="s">
        <v>1944</v>
      </c>
      <c r="R3627" s="11"/>
      <c r="S3627" s="11"/>
      <c r="T3627" s="11" t="s">
        <v>12460</v>
      </c>
      <c r="U3627" s="11"/>
      <c r="V3627" s="11"/>
      <c r="W3627" s="27" t="s">
        <v>12701</v>
      </c>
      <c r="X3627" s="27"/>
      <c r="Y3627" s="27" t="s">
        <v>13540</v>
      </c>
      <c r="Z3627" s="27"/>
    </row>
    <row r="3628" spans="1:26" x14ac:dyDescent="0.3">
      <c r="A3628" s="15" t="s">
        <v>11610</v>
      </c>
      <c r="B3628" s="30" t="str">
        <f t="shared" si="65"/>
        <v>24M / REDONDO</v>
      </c>
      <c r="K3628" s="11" t="s">
        <v>12253</v>
      </c>
      <c r="L3628" s="11" t="s">
        <v>12353</v>
      </c>
      <c r="M3628" s="22" t="str">
        <f t="shared" si="66"/>
        <v xml:space="preserve">HONDA : VARIOS - D13B, D15B |  :  -  |  :  - </v>
      </c>
      <c r="N3628" s="12" t="s">
        <v>1017</v>
      </c>
      <c r="O3628" s="12"/>
      <c r="P3628" s="12"/>
      <c r="Q3628" s="12" t="s">
        <v>1021</v>
      </c>
      <c r="R3628" s="11"/>
      <c r="S3628" s="11"/>
      <c r="T3628" s="11" t="s">
        <v>12460</v>
      </c>
      <c r="U3628" s="11"/>
      <c r="V3628" s="11"/>
      <c r="W3628" s="27" t="s">
        <v>12741</v>
      </c>
      <c r="X3628" s="27"/>
      <c r="Y3628" s="27" t="s">
        <v>13541</v>
      </c>
      <c r="Z3628" s="27"/>
    </row>
    <row r="3629" spans="1:26" x14ac:dyDescent="0.3">
      <c r="A3629" s="15" t="s">
        <v>11611</v>
      </c>
      <c r="B3629" s="30" t="str">
        <f t="shared" si="65"/>
        <v>24M / REDONDO</v>
      </c>
      <c r="K3629" s="11" t="s">
        <v>12253</v>
      </c>
      <c r="L3629" s="11" t="s">
        <v>12353</v>
      </c>
      <c r="M3629" s="22" t="str">
        <f t="shared" si="66"/>
        <v xml:space="preserve">HONDA : ACCORD - A20 |  :  -  |  :  - </v>
      </c>
      <c r="N3629" s="12" t="s">
        <v>1017</v>
      </c>
      <c r="O3629" s="12"/>
      <c r="P3629" s="12"/>
      <c r="Q3629" s="12" t="s">
        <v>10700</v>
      </c>
      <c r="R3629" s="11"/>
      <c r="S3629" s="11"/>
      <c r="T3629" s="11" t="s">
        <v>12559</v>
      </c>
      <c r="U3629" s="11"/>
      <c r="V3629" s="11"/>
      <c r="W3629" s="27" t="s">
        <v>12753</v>
      </c>
      <c r="X3629" s="27"/>
      <c r="Y3629" s="27" t="s">
        <v>13542</v>
      </c>
      <c r="Z3629" s="27"/>
    </row>
    <row r="3630" spans="1:26" x14ac:dyDescent="0.3">
      <c r="A3630" s="15" t="s">
        <v>11612</v>
      </c>
      <c r="B3630" s="30" t="str">
        <f t="shared" si="65"/>
        <v>24M / REDONDO</v>
      </c>
      <c r="K3630" s="11" t="s">
        <v>12253</v>
      </c>
      <c r="L3630" s="11" t="s">
        <v>12353</v>
      </c>
      <c r="M3630" s="22" t="str">
        <f t="shared" si="66"/>
        <v xml:space="preserve">HONDA : ACCORD - F20A |  :  -  |  :  - </v>
      </c>
      <c r="N3630" s="12" t="s">
        <v>1017</v>
      </c>
      <c r="O3630" s="12"/>
      <c r="P3630" s="12"/>
      <c r="Q3630" s="12" t="s">
        <v>10700</v>
      </c>
      <c r="R3630" s="11"/>
      <c r="S3630" s="11"/>
      <c r="T3630" s="11" t="s">
        <v>12560</v>
      </c>
      <c r="U3630" s="11"/>
      <c r="V3630" s="11"/>
      <c r="W3630" s="27" t="s">
        <v>12692</v>
      </c>
      <c r="X3630" s="27"/>
      <c r="Y3630" s="27" t="s">
        <v>13543</v>
      </c>
      <c r="Z3630" s="27"/>
    </row>
    <row r="3631" spans="1:26" x14ac:dyDescent="0.3">
      <c r="A3631" s="15" t="s">
        <v>11613</v>
      </c>
      <c r="B3631" s="30" t="str">
        <f t="shared" si="65"/>
        <v>24M / REDONDO</v>
      </c>
      <c r="K3631" s="11" t="s">
        <v>12253</v>
      </c>
      <c r="L3631" s="11" t="s">
        <v>12353</v>
      </c>
      <c r="M3631" s="22" t="str">
        <f t="shared" si="66"/>
        <v xml:space="preserve">HONDA : CIVIC - D16A |  :  -  |  :  - </v>
      </c>
      <c r="N3631" s="12" t="s">
        <v>1017</v>
      </c>
      <c r="O3631" s="12"/>
      <c r="P3631" s="12"/>
      <c r="Q3631" s="12" t="s">
        <v>1944</v>
      </c>
      <c r="R3631" s="11"/>
      <c r="S3631" s="11"/>
      <c r="T3631" s="11" t="s">
        <v>12561</v>
      </c>
      <c r="U3631" s="11"/>
      <c r="V3631" s="11"/>
      <c r="W3631" s="27" t="s">
        <v>12743</v>
      </c>
      <c r="X3631" s="27"/>
      <c r="Y3631" s="27" t="s">
        <v>13544</v>
      </c>
      <c r="Z3631" s="27"/>
    </row>
    <row r="3632" spans="1:26" x14ac:dyDescent="0.3">
      <c r="A3632" s="15" t="s">
        <v>11614</v>
      </c>
      <c r="B3632" s="30" t="str">
        <f t="shared" si="65"/>
        <v xml:space="preserve"> / </v>
      </c>
      <c r="K3632" s="11"/>
      <c r="L3632" s="11"/>
      <c r="M3632" s="22" t="str">
        <f t="shared" si="66"/>
        <v xml:space="preserve">DAEWOO : CIELO, LANOS - VARIOS | CHEVROLET : PRISMA - VARIOS |  : CHEVI TAXI - </v>
      </c>
      <c r="N3632" s="12" t="s">
        <v>1006</v>
      </c>
      <c r="O3632" s="12" t="s">
        <v>1005</v>
      </c>
      <c r="P3632" s="12"/>
      <c r="Q3632" s="12" t="s">
        <v>12562</v>
      </c>
      <c r="R3632" s="11" t="s">
        <v>1727</v>
      </c>
      <c r="S3632" s="11" t="s">
        <v>12563</v>
      </c>
      <c r="T3632" s="11" t="s">
        <v>1021</v>
      </c>
      <c r="U3632" s="11" t="s">
        <v>1021</v>
      </c>
      <c r="V3632" s="11"/>
      <c r="W3632" s="27" t="s">
        <v>12689</v>
      </c>
      <c r="X3632" s="27"/>
      <c r="Y3632" s="27" t="s">
        <v>13545</v>
      </c>
      <c r="Z3632" s="27"/>
    </row>
    <row r="3633" spans="1:26" x14ac:dyDescent="0.3">
      <c r="A3633" s="15" t="s">
        <v>11615</v>
      </c>
      <c r="B3633" s="30" t="str">
        <f t="shared" si="65"/>
        <v>17M / REDONDO</v>
      </c>
      <c r="K3633" s="11" t="s">
        <v>12249</v>
      </c>
      <c r="L3633" s="11" t="s">
        <v>12353</v>
      </c>
      <c r="M3633" s="22" t="str">
        <f t="shared" si="66"/>
        <v xml:space="preserve">DAEWOO : RACER - VARIOS |  :  -  |  :  - </v>
      </c>
      <c r="N3633" s="12" t="s">
        <v>1006</v>
      </c>
      <c r="O3633" s="12"/>
      <c r="P3633" s="12"/>
      <c r="Q3633" s="12" t="s">
        <v>1743</v>
      </c>
      <c r="R3633" s="11"/>
      <c r="S3633" s="11"/>
      <c r="T3633" s="11" t="s">
        <v>1021</v>
      </c>
      <c r="U3633" s="11"/>
      <c r="V3633" s="11"/>
      <c r="W3633" s="27" t="s">
        <v>12743</v>
      </c>
      <c r="X3633" s="27"/>
      <c r="Y3633" s="27" t="s">
        <v>13546</v>
      </c>
      <c r="Z3633" s="27"/>
    </row>
    <row r="3634" spans="1:26" x14ac:dyDescent="0.3">
      <c r="A3634" s="15" t="s">
        <v>11616</v>
      </c>
      <c r="B3634" s="30" t="str">
        <f t="shared" si="65"/>
        <v>25M / CUADRADO</v>
      </c>
      <c r="K3634" s="11" t="s">
        <v>12250</v>
      </c>
      <c r="L3634" s="11" t="s">
        <v>12354</v>
      </c>
      <c r="M3634" s="22" t="str">
        <f t="shared" si="66"/>
        <v xml:space="preserve">CHEVROLET : CRUZE, SONIC - VARIOS |  :  -  |  :  - </v>
      </c>
      <c r="N3634" s="12" t="s">
        <v>1005</v>
      </c>
      <c r="O3634" s="12"/>
      <c r="P3634" s="12"/>
      <c r="Q3634" s="12" t="s">
        <v>12564</v>
      </c>
      <c r="R3634" s="11"/>
      <c r="S3634" s="11"/>
      <c r="T3634" s="11" t="s">
        <v>1021</v>
      </c>
      <c r="U3634" s="11"/>
      <c r="V3634" s="11"/>
      <c r="W3634" s="27" t="s">
        <v>12739</v>
      </c>
      <c r="X3634" s="27"/>
      <c r="Y3634" s="27" t="s">
        <v>13547</v>
      </c>
      <c r="Z3634" s="27"/>
    </row>
    <row r="3635" spans="1:26" x14ac:dyDescent="0.3">
      <c r="A3635" s="15" t="s">
        <v>11617</v>
      </c>
      <c r="B3635" s="30" t="str">
        <f t="shared" si="65"/>
        <v>19M / CUADRADA</v>
      </c>
      <c r="K3635" s="11" t="s">
        <v>12258</v>
      </c>
      <c r="L3635" s="11" t="s">
        <v>12355</v>
      </c>
      <c r="M3635" s="22" t="str">
        <f t="shared" si="66"/>
        <v xml:space="preserve">MITSUBISHI : CORDIA, DINGO, COLT, PROTON - 4G13, 4G15 | HYUNDAI : SCOUPE, EXCEL - G4DJ |  :  - </v>
      </c>
      <c r="N3635" s="12" t="s">
        <v>1004</v>
      </c>
      <c r="O3635" s="12" t="s">
        <v>1002</v>
      </c>
      <c r="P3635" s="12"/>
      <c r="Q3635" s="12" t="s">
        <v>12565</v>
      </c>
      <c r="R3635" s="11" t="s">
        <v>12566</v>
      </c>
      <c r="S3635" s="11"/>
      <c r="T3635" s="11" t="s">
        <v>1993</v>
      </c>
      <c r="U3635" s="11" t="s">
        <v>12567</v>
      </c>
      <c r="V3635" s="11"/>
      <c r="W3635" s="27" t="s">
        <v>12700</v>
      </c>
      <c r="X3635" s="27"/>
      <c r="Y3635" s="27" t="s">
        <v>13548</v>
      </c>
      <c r="Z3635" s="27"/>
    </row>
    <row r="3636" spans="1:26" x14ac:dyDescent="0.3">
      <c r="A3636" s="15" t="s">
        <v>11618</v>
      </c>
      <c r="B3636" s="30" t="str">
        <f t="shared" si="65"/>
        <v>25M / REDONDO</v>
      </c>
      <c r="K3636" s="11" t="s">
        <v>12250</v>
      </c>
      <c r="L3636" s="11" t="s">
        <v>12353</v>
      </c>
      <c r="M3636" s="22" t="str">
        <f t="shared" si="66"/>
        <v xml:space="preserve">MITSUBISHI : MINICA, L200 - 3G83, 4D56 |  :  -  |  :  - </v>
      </c>
      <c r="N3636" s="12" t="s">
        <v>1004</v>
      </c>
      <c r="O3636" s="12"/>
      <c r="P3636" s="12"/>
      <c r="Q3636" s="12" t="s">
        <v>12568</v>
      </c>
      <c r="R3636" s="11"/>
      <c r="S3636" s="11"/>
      <c r="T3636" s="11" t="s">
        <v>12569</v>
      </c>
      <c r="U3636" s="11"/>
      <c r="V3636" s="11"/>
      <c r="W3636" s="27" t="s">
        <v>12738</v>
      </c>
      <c r="X3636" s="27"/>
      <c r="Y3636" s="27" t="s">
        <v>13549</v>
      </c>
      <c r="Z3636" s="27"/>
    </row>
    <row r="3637" spans="1:26" x14ac:dyDescent="0.3">
      <c r="A3637" s="15" t="s">
        <v>11619</v>
      </c>
      <c r="B3637" s="30" t="str">
        <f t="shared" si="65"/>
        <v>9.5x725La / 2285</v>
      </c>
      <c r="K3637" s="11" t="s">
        <v>12273</v>
      </c>
      <c r="L3637" s="11">
        <v>2285</v>
      </c>
      <c r="M3637" s="22" t="str">
        <f t="shared" si="66"/>
        <v xml:space="preserve">VARIOS : VARIOS - VARIOS |  :  -  |  :  - </v>
      </c>
      <c r="N3637" s="12" t="s">
        <v>1021</v>
      </c>
      <c r="O3637" s="12"/>
      <c r="P3637" s="12"/>
      <c r="Q3637" s="12" t="s">
        <v>1021</v>
      </c>
      <c r="R3637" s="11"/>
      <c r="S3637" s="11"/>
      <c r="T3637" s="11" t="s">
        <v>1021</v>
      </c>
      <c r="U3637" s="11"/>
      <c r="V3637" s="11"/>
      <c r="W3637" s="27" t="s">
        <v>12777</v>
      </c>
      <c r="X3637" s="27"/>
      <c r="Y3637" s="27">
        <v>23102285</v>
      </c>
      <c r="Z3637" s="27" t="s">
        <v>12777</v>
      </c>
    </row>
    <row r="3638" spans="1:26" x14ac:dyDescent="0.3">
      <c r="A3638" s="15" t="s">
        <v>11620</v>
      </c>
      <c r="B3638" s="30" t="str">
        <f t="shared" si="65"/>
        <v>9.5x740La / 2290</v>
      </c>
      <c r="K3638" s="11" t="s">
        <v>12274</v>
      </c>
      <c r="L3638" s="11">
        <v>2290</v>
      </c>
      <c r="M3638" s="22" t="str">
        <f t="shared" si="66"/>
        <v xml:space="preserve">VARIOS : VARIOS - VARIOS | LADA :  -  |  :  - </v>
      </c>
      <c r="N3638" s="12" t="s">
        <v>1021</v>
      </c>
      <c r="O3638" s="12" t="s">
        <v>12570</v>
      </c>
      <c r="P3638" s="12"/>
      <c r="Q3638" s="12" t="s">
        <v>1021</v>
      </c>
      <c r="R3638" s="11"/>
      <c r="S3638" s="11"/>
      <c r="T3638" s="11" t="s">
        <v>1021</v>
      </c>
      <c r="U3638" s="11"/>
      <c r="V3638" s="11"/>
      <c r="W3638" s="27" t="s">
        <v>12778</v>
      </c>
      <c r="X3638" s="27"/>
      <c r="Y3638" s="27">
        <v>23102290</v>
      </c>
      <c r="Z3638" s="27" t="s">
        <v>12778</v>
      </c>
    </row>
    <row r="3639" spans="1:26" x14ac:dyDescent="0.3">
      <c r="A3639" s="15" t="s">
        <v>11621</v>
      </c>
      <c r="B3639" s="30" t="str">
        <f t="shared" si="65"/>
        <v>9.5x750La / 2295</v>
      </c>
      <c r="K3639" s="11" t="s">
        <v>12275</v>
      </c>
      <c r="L3639" s="11">
        <v>2295</v>
      </c>
      <c r="M3639" s="22" t="str">
        <f t="shared" si="66"/>
        <v xml:space="preserve">VARIOS : VARIOS - VARIOS |  :  -  |  :  - </v>
      </c>
      <c r="N3639" s="12" t="s">
        <v>1021</v>
      </c>
      <c r="O3639" s="12"/>
      <c r="P3639" s="12"/>
      <c r="Q3639" s="12" t="s">
        <v>1021</v>
      </c>
      <c r="R3639" s="11"/>
      <c r="S3639" s="11"/>
      <c r="T3639" s="11" t="s">
        <v>1021</v>
      </c>
      <c r="U3639" s="11"/>
      <c r="V3639" s="11"/>
      <c r="W3639" s="27" t="s">
        <v>12779</v>
      </c>
      <c r="X3639" s="27"/>
      <c r="Y3639" s="27">
        <v>23102295</v>
      </c>
      <c r="Z3639" s="27" t="s">
        <v>12779</v>
      </c>
    </row>
    <row r="3640" spans="1:26" x14ac:dyDescent="0.3">
      <c r="A3640" s="15" t="s">
        <v>11622</v>
      </c>
      <c r="B3640" s="30" t="str">
        <f t="shared" si="65"/>
        <v>9.5x800La / 2315</v>
      </c>
      <c r="K3640" s="11" t="s">
        <v>12276</v>
      </c>
      <c r="L3640" s="11">
        <v>2315</v>
      </c>
      <c r="M3640" s="22" t="str">
        <f t="shared" si="66"/>
        <v xml:space="preserve">VARIOS : VARIOS - VARIOS |  :  -  |  :  - </v>
      </c>
      <c r="N3640" s="12" t="s">
        <v>1021</v>
      </c>
      <c r="O3640" s="12"/>
      <c r="P3640" s="12"/>
      <c r="Q3640" s="12" t="s">
        <v>1021</v>
      </c>
      <c r="R3640" s="11"/>
      <c r="S3640" s="11"/>
      <c r="T3640" s="11" t="s">
        <v>1021</v>
      </c>
      <c r="U3640" s="11"/>
      <c r="V3640" s="11"/>
      <c r="W3640" s="27" t="s">
        <v>12780</v>
      </c>
      <c r="X3640" s="27"/>
      <c r="Y3640" s="27">
        <v>23102315</v>
      </c>
      <c r="Z3640" s="27" t="s">
        <v>12780</v>
      </c>
    </row>
    <row r="3641" spans="1:26" x14ac:dyDescent="0.3">
      <c r="A3641" s="15" t="s">
        <v>11623</v>
      </c>
      <c r="B3641" s="30" t="str">
        <f t="shared" si="65"/>
        <v>9.5x850La / 2335</v>
      </c>
      <c r="K3641" s="11" t="s">
        <v>12277</v>
      </c>
      <c r="L3641" s="11">
        <v>2335</v>
      </c>
      <c r="M3641" s="22" t="str">
        <f t="shared" si="66"/>
        <v xml:space="preserve">VARIOS : VARIOS - VARIOS |  :  -  |  :  - </v>
      </c>
      <c r="N3641" s="12" t="s">
        <v>1021</v>
      </c>
      <c r="O3641" s="12"/>
      <c r="P3641" s="12"/>
      <c r="Q3641" s="12" t="s">
        <v>1021</v>
      </c>
      <c r="R3641" s="11"/>
      <c r="S3641" s="11"/>
      <c r="T3641" s="11" t="s">
        <v>1021</v>
      </c>
      <c r="U3641" s="11"/>
      <c r="V3641" s="11"/>
      <c r="W3641" s="27" t="s">
        <v>12781</v>
      </c>
      <c r="X3641" s="27"/>
      <c r="Y3641" s="27">
        <v>23102335</v>
      </c>
      <c r="Z3641" s="27" t="s">
        <v>12781</v>
      </c>
    </row>
    <row r="3642" spans="1:26" x14ac:dyDescent="0.3">
      <c r="A3642" s="15" t="s">
        <v>11624</v>
      </c>
      <c r="B3642" s="30" t="str">
        <f t="shared" si="65"/>
        <v>9.5x875La / 2345</v>
      </c>
      <c r="K3642" s="11" t="s">
        <v>12278</v>
      </c>
      <c r="L3642" s="11">
        <v>2345</v>
      </c>
      <c r="M3642" s="22" t="str">
        <f t="shared" si="66"/>
        <v xml:space="preserve">HYUNDAI : VARIOS - G4AN |  :  -  |  :  - </v>
      </c>
      <c r="N3642" s="12" t="s">
        <v>1002</v>
      </c>
      <c r="O3642" s="12"/>
      <c r="P3642" s="12"/>
      <c r="Q3642" s="12" t="s">
        <v>1021</v>
      </c>
      <c r="R3642" s="11"/>
      <c r="S3642" s="11"/>
      <c r="T3642" s="11" t="s">
        <v>12571</v>
      </c>
      <c r="U3642" s="11"/>
      <c r="V3642" s="11"/>
      <c r="W3642" s="27" t="s">
        <v>12782</v>
      </c>
      <c r="X3642" s="27"/>
      <c r="Y3642" s="27">
        <v>23102345</v>
      </c>
      <c r="Z3642" s="27" t="s">
        <v>12782</v>
      </c>
    </row>
    <row r="3643" spans="1:26" x14ac:dyDescent="0.3">
      <c r="A3643" s="15" t="s">
        <v>11625</v>
      </c>
      <c r="B3643" s="30" t="str">
        <f t="shared" si="65"/>
        <v>9.5x890La / 2350</v>
      </c>
      <c r="K3643" s="11" t="s">
        <v>12279</v>
      </c>
      <c r="L3643" s="11">
        <v>2350</v>
      </c>
      <c r="M3643" s="22" t="str">
        <f t="shared" si="66"/>
        <v xml:space="preserve">VARIOS : VARIOS - VARIOS | TOYOTA :  -  |  :  - </v>
      </c>
      <c r="N3643" s="12" t="s">
        <v>1021</v>
      </c>
      <c r="O3643" s="12" t="s">
        <v>1008</v>
      </c>
      <c r="P3643" s="12"/>
      <c r="Q3643" s="12" t="s">
        <v>1021</v>
      </c>
      <c r="R3643" s="11"/>
      <c r="S3643" s="11"/>
      <c r="T3643" s="11" t="s">
        <v>1021</v>
      </c>
      <c r="U3643" s="11"/>
      <c r="V3643" s="11"/>
      <c r="W3643" s="27" t="s">
        <v>12783</v>
      </c>
      <c r="X3643" s="27"/>
      <c r="Y3643" s="27">
        <v>23102350</v>
      </c>
      <c r="Z3643" s="27" t="s">
        <v>12783</v>
      </c>
    </row>
    <row r="3644" spans="1:26" x14ac:dyDescent="0.3">
      <c r="A3644" s="15" t="s">
        <v>11626</v>
      </c>
      <c r="B3644" s="30" t="str">
        <f t="shared" si="65"/>
        <v>9.5x900La / 2355</v>
      </c>
      <c r="K3644" s="11" t="s">
        <v>12280</v>
      </c>
      <c r="L3644" s="11">
        <v>2355</v>
      </c>
      <c r="M3644" s="22" t="str">
        <f t="shared" si="66"/>
        <v xml:space="preserve">NISSAN : FRONTIER - VARIOS |  :  -  |  :  - </v>
      </c>
      <c r="N3644" s="12" t="s">
        <v>1003</v>
      </c>
      <c r="O3644" s="12"/>
      <c r="P3644" s="12"/>
      <c r="Q3644" s="12" t="s">
        <v>11052</v>
      </c>
      <c r="R3644" s="11"/>
      <c r="S3644" s="11"/>
      <c r="T3644" s="11" t="s">
        <v>1021</v>
      </c>
      <c r="U3644" s="11"/>
      <c r="V3644" s="11"/>
      <c r="W3644" s="27" t="s">
        <v>12784</v>
      </c>
      <c r="X3644" s="27"/>
      <c r="Y3644" s="27">
        <v>23102355</v>
      </c>
      <c r="Z3644" s="27" t="s">
        <v>12784</v>
      </c>
    </row>
    <row r="3645" spans="1:26" x14ac:dyDescent="0.3">
      <c r="A3645" s="15" t="s">
        <v>11627</v>
      </c>
      <c r="B3645" s="30" t="str">
        <f t="shared" si="65"/>
        <v>9.5x915La / 2360</v>
      </c>
      <c r="K3645" s="11" t="s">
        <v>12281</v>
      </c>
      <c r="L3645" s="11">
        <v>2360</v>
      </c>
      <c r="M3645" s="22" t="str">
        <f t="shared" si="66"/>
        <v xml:space="preserve">VARIOS : VARIOS - VARIOS |  :  -  |  :  - </v>
      </c>
      <c r="N3645" s="12" t="s">
        <v>1021</v>
      </c>
      <c r="O3645" s="12"/>
      <c r="P3645" s="12"/>
      <c r="Q3645" s="12" t="s">
        <v>1021</v>
      </c>
      <c r="R3645" s="11"/>
      <c r="S3645" s="11"/>
      <c r="T3645" s="11" t="s">
        <v>1021</v>
      </c>
      <c r="U3645" s="11"/>
      <c r="V3645" s="11"/>
      <c r="W3645" s="27" t="s">
        <v>12785</v>
      </c>
      <c r="X3645" s="27"/>
      <c r="Y3645" s="27">
        <v>23102360</v>
      </c>
      <c r="Z3645" s="27" t="s">
        <v>12785</v>
      </c>
    </row>
    <row r="3646" spans="1:26" x14ac:dyDescent="0.3">
      <c r="A3646" s="15" t="s">
        <v>11628</v>
      </c>
      <c r="B3646" s="30" t="str">
        <f t="shared" si="65"/>
        <v>9.5x965La / 2380</v>
      </c>
      <c r="K3646" s="11" t="s">
        <v>12282</v>
      </c>
      <c r="L3646" s="11">
        <v>2380</v>
      </c>
      <c r="M3646" s="22" t="str">
        <f t="shared" si="66"/>
        <v xml:space="preserve">NISSAN : CARAVAN, - SD25 | TOYOTA :  -  |  :  - </v>
      </c>
      <c r="N3646" s="12" t="s">
        <v>1003</v>
      </c>
      <c r="O3646" s="12" t="s">
        <v>1008</v>
      </c>
      <c r="P3646" s="12"/>
      <c r="Q3646" s="12" t="s">
        <v>12572</v>
      </c>
      <c r="R3646" s="11"/>
      <c r="S3646" s="11"/>
      <c r="T3646" s="11" t="s">
        <v>12573</v>
      </c>
      <c r="U3646" s="11"/>
      <c r="V3646" s="11"/>
      <c r="W3646" s="27" t="s">
        <v>12786</v>
      </c>
      <c r="X3646" s="27"/>
      <c r="Y3646" s="27">
        <v>23102380</v>
      </c>
      <c r="Z3646" s="27" t="s">
        <v>12786</v>
      </c>
    </row>
    <row r="3647" spans="1:26" x14ac:dyDescent="0.3">
      <c r="A3647" s="15" t="s">
        <v>11629</v>
      </c>
      <c r="B3647" s="30" t="str">
        <f t="shared" si="65"/>
        <v>9.5x975La / 2385</v>
      </c>
      <c r="K3647" s="11" t="s">
        <v>12283</v>
      </c>
      <c r="L3647" s="11">
        <v>2385</v>
      </c>
      <c r="M3647" s="22" t="str">
        <f t="shared" si="66"/>
        <v xml:space="preserve">TOYOTA : COASTER, CORONA, DYNA, CROWN - 2L | TOYOTA :  -  |  :  - </v>
      </c>
      <c r="N3647" s="12" t="s">
        <v>1008</v>
      </c>
      <c r="O3647" s="12" t="s">
        <v>1008</v>
      </c>
      <c r="P3647" s="12"/>
      <c r="Q3647" s="12" t="s">
        <v>12574</v>
      </c>
      <c r="R3647" s="11"/>
      <c r="S3647" s="11"/>
      <c r="T3647" s="11" t="s">
        <v>2794</v>
      </c>
      <c r="U3647" s="11"/>
      <c r="V3647" s="11"/>
      <c r="W3647" s="27" t="s">
        <v>12787</v>
      </c>
      <c r="X3647" s="27"/>
      <c r="Y3647" s="27">
        <v>23102385</v>
      </c>
      <c r="Z3647" s="27" t="s">
        <v>12787</v>
      </c>
    </row>
    <row r="3648" spans="1:26" x14ac:dyDescent="0.3">
      <c r="A3648" s="15" t="s">
        <v>11630</v>
      </c>
      <c r="B3648" s="30" t="str">
        <f t="shared" si="65"/>
        <v>9.5x990La / 2390</v>
      </c>
      <c r="K3648" s="11" t="s">
        <v>12284</v>
      </c>
      <c r="L3648" s="11">
        <v>2390</v>
      </c>
      <c r="M3648" s="22" t="str">
        <f t="shared" si="66"/>
        <v xml:space="preserve">VARIOS : VARIOS - VARIOS |  :  -  |  :  - </v>
      </c>
      <c r="N3648" s="12" t="s">
        <v>1021</v>
      </c>
      <c r="O3648" s="12"/>
      <c r="P3648" s="12"/>
      <c r="Q3648" s="12" t="s">
        <v>1021</v>
      </c>
      <c r="R3648" s="11"/>
      <c r="S3648" s="11"/>
      <c r="T3648" s="11" t="s">
        <v>1021</v>
      </c>
      <c r="U3648" s="11"/>
      <c r="V3648" s="11"/>
      <c r="W3648" s="27" t="s">
        <v>12788</v>
      </c>
      <c r="X3648" s="27"/>
      <c r="Y3648" s="27">
        <v>23102390</v>
      </c>
      <c r="Z3648" s="27" t="s">
        <v>12788</v>
      </c>
    </row>
    <row r="3649" spans="1:26" ht="37.5" x14ac:dyDescent="0.3">
      <c r="A3649" s="15" t="s">
        <v>11631</v>
      </c>
      <c r="B3649" s="30" t="str">
        <f t="shared" si="65"/>
        <v>9.5x1020La / 2400</v>
      </c>
      <c r="K3649" s="11" t="s">
        <v>12285</v>
      </c>
      <c r="L3649" s="11">
        <v>2400</v>
      </c>
      <c r="M3649" s="22" t="str">
        <f t="shared" si="66"/>
        <v xml:space="preserve">VARIOS : VARIOS - VARIOS | FORD : MUSTANG - VARIOS |  :  - </v>
      </c>
      <c r="N3649" s="12" t="s">
        <v>1021</v>
      </c>
      <c r="O3649" s="12" t="s">
        <v>2259</v>
      </c>
      <c r="P3649" s="12"/>
      <c r="Q3649" s="12" t="s">
        <v>1021</v>
      </c>
      <c r="R3649" s="11" t="s">
        <v>12575</v>
      </c>
      <c r="S3649" s="11"/>
      <c r="T3649" s="11" t="s">
        <v>1021</v>
      </c>
      <c r="U3649" s="11" t="s">
        <v>1021</v>
      </c>
      <c r="V3649" s="11"/>
      <c r="W3649" s="27" t="s">
        <v>12789</v>
      </c>
      <c r="X3649" s="27"/>
      <c r="Y3649" s="27">
        <v>23102400</v>
      </c>
      <c r="Z3649" s="27" t="s">
        <v>12789</v>
      </c>
    </row>
    <row r="3650" spans="1:26" ht="37.5" x14ac:dyDescent="0.3">
      <c r="A3650" s="15" t="s">
        <v>11632</v>
      </c>
      <c r="B3650" s="30" t="str">
        <f t="shared" si="65"/>
        <v>9.5x1050La / 2415</v>
      </c>
      <c r="K3650" s="11" t="s">
        <v>12286</v>
      </c>
      <c r="L3650" s="11">
        <v>2415</v>
      </c>
      <c r="M3650" s="22" t="str">
        <f t="shared" si="66"/>
        <v xml:space="preserve">VARIOS : VARIOS - VARIOS |  :  -  |  :  - </v>
      </c>
      <c r="N3650" s="12" t="s">
        <v>1021</v>
      </c>
      <c r="O3650" s="12"/>
      <c r="P3650" s="12"/>
      <c r="Q3650" s="12" t="s">
        <v>1021</v>
      </c>
      <c r="R3650" s="11"/>
      <c r="S3650" s="11"/>
      <c r="T3650" s="11" t="s">
        <v>1021</v>
      </c>
      <c r="U3650" s="11"/>
      <c r="V3650" s="11"/>
      <c r="W3650" s="27" t="s">
        <v>12790</v>
      </c>
      <c r="X3650" s="27"/>
      <c r="Y3650" s="27">
        <v>23102415</v>
      </c>
      <c r="Z3650" s="27" t="s">
        <v>12790</v>
      </c>
    </row>
    <row r="3651" spans="1:26" ht="37.5" x14ac:dyDescent="0.3">
      <c r="A3651" s="15" t="s">
        <v>11633</v>
      </c>
      <c r="B3651" s="30" t="str">
        <f t="shared" si="65"/>
        <v>9.5x1060La / 2420</v>
      </c>
      <c r="K3651" s="11" t="s">
        <v>12287</v>
      </c>
      <c r="L3651" s="11">
        <v>2420</v>
      </c>
      <c r="M3651" s="22" t="str">
        <f t="shared" si="66"/>
        <v xml:space="preserve">VARIOS : VARIOS - VARIOS |  :  -  |  :  - </v>
      </c>
      <c r="N3651" s="12" t="s">
        <v>1021</v>
      </c>
      <c r="O3651" s="12"/>
      <c r="P3651" s="12"/>
      <c r="Q3651" s="12" t="s">
        <v>1021</v>
      </c>
      <c r="R3651" s="11"/>
      <c r="S3651" s="11"/>
      <c r="T3651" s="11" t="s">
        <v>1021</v>
      </c>
      <c r="U3651" s="11"/>
      <c r="V3651" s="11"/>
      <c r="W3651" s="27" t="s">
        <v>12791</v>
      </c>
      <c r="X3651" s="27"/>
      <c r="Y3651" s="27">
        <v>23102420</v>
      </c>
      <c r="Z3651" s="27" t="s">
        <v>12791</v>
      </c>
    </row>
    <row r="3652" spans="1:26" ht="37.5" x14ac:dyDescent="0.3">
      <c r="A3652" s="15" t="s">
        <v>11634</v>
      </c>
      <c r="B3652" s="30" t="str">
        <f t="shared" si="65"/>
        <v>9.5x1075La / 2425</v>
      </c>
      <c r="K3652" s="11" t="s">
        <v>12288</v>
      </c>
      <c r="L3652" s="11">
        <v>2425</v>
      </c>
      <c r="M3652" s="22" t="str">
        <f t="shared" si="66"/>
        <v xml:space="preserve">TOYOTA : TERCEL - VARIOS |  :  -  |  :  - </v>
      </c>
      <c r="N3652" s="12" t="s">
        <v>1008</v>
      </c>
      <c r="O3652" s="12"/>
      <c r="P3652" s="12"/>
      <c r="Q3652" s="12" t="s">
        <v>2732</v>
      </c>
      <c r="R3652" s="11"/>
      <c r="S3652" s="11"/>
      <c r="T3652" s="11" t="s">
        <v>1021</v>
      </c>
      <c r="U3652" s="11"/>
      <c r="V3652" s="11"/>
      <c r="W3652" s="27" t="s">
        <v>12792</v>
      </c>
      <c r="X3652" s="27"/>
      <c r="Y3652" s="27">
        <v>23102425</v>
      </c>
      <c r="Z3652" s="27" t="s">
        <v>12792</v>
      </c>
    </row>
    <row r="3653" spans="1:26" x14ac:dyDescent="0.3">
      <c r="A3653" s="15" t="s">
        <v>11635</v>
      </c>
      <c r="B3653" s="30" t="str">
        <f t="shared" ref="B3653:B3716" si="67">CONCATENATE(K3653," / ",L3653)</f>
        <v>9.5x109La / 2430</v>
      </c>
      <c r="K3653" s="11" t="s">
        <v>12289</v>
      </c>
      <c r="L3653" s="11">
        <v>2430</v>
      </c>
      <c r="M3653" s="22" t="str">
        <f t="shared" si="66"/>
        <v xml:space="preserve">VARIOS : H-1 - VARIOS |  :  -  |  :  - </v>
      </c>
      <c r="N3653" s="12" t="s">
        <v>1021</v>
      </c>
      <c r="O3653" s="12"/>
      <c r="P3653" s="12"/>
      <c r="Q3653" s="12" t="s">
        <v>12558</v>
      </c>
      <c r="R3653" s="11"/>
      <c r="S3653" s="11"/>
      <c r="T3653" s="11" t="s">
        <v>1021</v>
      </c>
      <c r="U3653" s="11"/>
      <c r="V3653" s="11"/>
      <c r="W3653" s="27" t="s">
        <v>12793</v>
      </c>
      <c r="X3653" s="27"/>
      <c r="Y3653" s="27">
        <v>23102430</v>
      </c>
      <c r="Z3653" s="27" t="s">
        <v>12793</v>
      </c>
    </row>
    <row r="3654" spans="1:26" ht="37.5" x14ac:dyDescent="0.3">
      <c r="A3654" s="15" t="s">
        <v>11636</v>
      </c>
      <c r="B3654" s="30" t="str">
        <f t="shared" si="67"/>
        <v>9.5x1100La / 2435</v>
      </c>
      <c r="K3654" s="11" t="s">
        <v>12290</v>
      </c>
      <c r="L3654" s="11">
        <v>2435</v>
      </c>
      <c r="M3654" s="22" t="str">
        <f t="shared" si="66"/>
        <v xml:space="preserve">HYUNDAI : H-1 - VARIOS |  :  -  |  :  - </v>
      </c>
      <c r="N3654" s="12" t="s">
        <v>1002</v>
      </c>
      <c r="O3654" s="12"/>
      <c r="P3654" s="12"/>
      <c r="Q3654" s="12" t="s">
        <v>12558</v>
      </c>
      <c r="R3654" s="11"/>
      <c r="S3654" s="11"/>
      <c r="T3654" s="11" t="s">
        <v>1021</v>
      </c>
      <c r="U3654" s="11"/>
      <c r="V3654" s="11"/>
      <c r="W3654" s="27" t="s">
        <v>12794</v>
      </c>
      <c r="X3654" s="27"/>
      <c r="Y3654" s="27">
        <v>23102435</v>
      </c>
      <c r="Z3654" s="27" t="s">
        <v>12794</v>
      </c>
    </row>
    <row r="3655" spans="1:26" ht="37.5" x14ac:dyDescent="0.3">
      <c r="A3655" s="15" t="s">
        <v>11637</v>
      </c>
      <c r="B3655" s="30" t="str">
        <f t="shared" si="67"/>
        <v>9.5x1150La / 2450</v>
      </c>
      <c r="K3655" s="11" t="s">
        <v>12291</v>
      </c>
      <c r="L3655" s="11">
        <v>2450</v>
      </c>
      <c r="M3655" s="22" t="str">
        <f t="shared" si="66"/>
        <v xml:space="preserve">VARIOS : VARIOS - VARIOS |  :  -  |  :  - </v>
      </c>
      <c r="N3655" s="12" t="s">
        <v>1021</v>
      </c>
      <c r="O3655" s="12"/>
      <c r="P3655" s="12"/>
      <c r="Q3655" s="12" t="s">
        <v>1021</v>
      </c>
      <c r="R3655" s="11"/>
      <c r="S3655" s="11"/>
      <c r="T3655" s="11" t="s">
        <v>1021</v>
      </c>
      <c r="U3655" s="11"/>
      <c r="V3655" s="11"/>
      <c r="W3655" s="27" t="s">
        <v>12795</v>
      </c>
      <c r="X3655" s="27"/>
      <c r="Y3655" s="27">
        <v>23102450</v>
      </c>
      <c r="Z3655" s="27" t="s">
        <v>12795</v>
      </c>
    </row>
    <row r="3656" spans="1:26" ht="37.5" x14ac:dyDescent="0.3">
      <c r="A3656" s="15" t="s">
        <v>11638</v>
      </c>
      <c r="B3656" s="30" t="str">
        <f t="shared" si="67"/>
        <v>9.5x1175La / 2460</v>
      </c>
      <c r="K3656" s="11" t="s">
        <v>12292</v>
      </c>
      <c r="L3656" s="11">
        <v>2460</v>
      </c>
      <c r="M3656" s="22" t="str">
        <f t="shared" si="66"/>
        <v xml:space="preserve">TOYOTA : COASTER - 14B |  :  -  |  :  - </v>
      </c>
      <c r="N3656" s="12" t="s">
        <v>1008</v>
      </c>
      <c r="O3656" s="12"/>
      <c r="P3656" s="12"/>
      <c r="Q3656" s="12" t="s">
        <v>1679</v>
      </c>
      <c r="R3656" s="11"/>
      <c r="S3656" s="11"/>
      <c r="T3656" s="11" t="s">
        <v>2103</v>
      </c>
      <c r="U3656" s="11"/>
      <c r="V3656" s="11"/>
      <c r="W3656" s="27" t="s">
        <v>12796</v>
      </c>
      <c r="X3656" s="27"/>
      <c r="Y3656" s="27">
        <v>23102460</v>
      </c>
      <c r="Z3656" s="27" t="s">
        <v>12796</v>
      </c>
    </row>
    <row r="3657" spans="1:26" ht="37.5" x14ac:dyDescent="0.3">
      <c r="A3657" s="15" t="s">
        <v>11639</v>
      </c>
      <c r="B3657" s="30" t="str">
        <f t="shared" si="67"/>
        <v>9.5x1200La / 2470</v>
      </c>
      <c r="K3657" s="11" t="s">
        <v>12293</v>
      </c>
      <c r="L3657" s="11">
        <v>2470</v>
      </c>
      <c r="M3657" s="22" t="str">
        <f t="shared" si="66"/>
        <v xml:space="preserve">FORD : VARIOS - VARIOS |  :  -  |  :  - </v>
      </c>
      <c r="N3657" s="12" t="s">
        <v>2259</v>
      </c>
      <c r="O3657" s="12"/>
      <c r="P3657" s="12"/>
      <c r="Q3657" s="12" t="s">
        <v>1021</v>
      </c>
      <c r="R3657" s="11"/>
      <c r="S3657" s="11"/>
      <c r="T3657" s="11" t="s">
        <v>1021</v>
      </c>
      <c r="U3657" s="11"/>
      <c r="V3657" s="11"/>
      <c r="W3657" s="27" t="s">
        <v>12797</v>
      </c>
      <c r="X3657" s="27"/>
      <c r="Y3657" s="27">
        <v>23102470</v>
      </c>
      <c r="Z3657" s="27" t="s">
        <v>12797</v>
      </c>
    </row>
    <row r="3658" spans="1:26" ht="37.5" x14ac:dyDescent="0.3">
      <c r="A3658" s="15" t="s">
        <v>11640</v>
      </c>
      <c r="B3658" s="30" t="str">
        <f t="shared" si="67"/>
        <v>9.5x1275La / 2500</v>
      </c>
      <c r="K3658" s="11" t="s">
        <v>12294</v>
      </c>
      <c r="L3658" s="11">
        <v>2500</v>
      </c>
      <c r="M3658" s="22" t="str">
        <f t="shared" si="66"/>
        <v xml:space="preserve">VARIOS : VARIOS - VARIOS |  :  -  |  :  - </v>
      </c>
      <c r="N3658" s="12" t="s">
        <v>1021</v>
      </c>
      <c r="O3658" s="12"/>
      <c r="P3658" s="12"/>
      <c r="Q3658" s="12" t="s">
        <v>1021</v>
      </c>
      <c r="R3658" s="11"/>
      <c r="S3658" s="11"/>
      <c r="T3658" s="11" t="s">
        <v>1021</v>
      </c>
      <c r="U3658" s="11"/>
      <c r="V3658" s="11"/>
      <c r="W3658" s="27" t="s">
        <v>12798</v>
      </c>
      <c r="X3658" s="27"/>
      <c r="Y3658" s="27">
        <v>23102500</v>
      </c>
      <c r="Z3658" s="27" t="s">
        <v>12798</v>
      </c>
    </row>
    <row r="3659" spans="1:26" x14ac:dyDescent="0.3">
      <c r="A3659" s="15" t="s">
        <v>11641</v>
      </c>
      <c r="B3659" s="30" t="str">
        <f t="shared" si="67"/>
        <v>25M / REDONDO</v>
      </c>
      <c r="K3659" s="11" t="s">
        <v>12250</v>
      </c>
      <c r="L3659" s="11" t="s">
        <v>12353</v>
      </c>
      <c r="M3659" s="22" t="str">
        <f t="shared" si="66"/>
        <v xml:space="preserve">MITSUBISHI : LANCER - 4G15 |  :  -  |  :  - </v>
      </c>
      <c r="N3659" s="12" t="s">
        <v>1004</v>
      </c>
      <c r="O3659" s="12"/>
      <c r="P3659" s="12"/>
      <c r="Q3659" s="12" t="s">
        <v>1639</v>
      </c>
      <c r="R3659" s="11"/>
      <c r="S3659" s="11"/>
      <c r="T3659" s="11" t="s">
        <v>1994</v>
      </c>
      <c r="U3659" s="11"/>
      <c r="V3659" s="11"/>
      <c r="W3659" s="27" t="s">
        <v>12690</v>
      </c>
      <c r="X3659" s="27"/>
      <c r="Y3659" s="27">
        <v>24120590</v>
      </c>
      <c r="Z3659" s="27" t="s">
        <v>13613</v>
      </c>
    </row>
    <row r="3660" spans="1:26" x14ac:dyDescent="0.3">
      <c r="A3660" s="15" t="s">
        <v>11642</v>
      </c>
      <c r="B3660" s="30" t="str">
        <f t="shared" si="67"/>
        <v>31M / REDONDO</v>
      </c>
      <c r="K3660" s="11" t="s">
        <v>12252</v>
      </c>
      <c r="L3660" s="11" t="s">
        <v>12353</v>
      </c>
      <c r="M3660" s="22" t="str">
        <f t="shared" si="66"/>
        <v xml:space="preserve">TOYOTA : HIACE - 2L, 3L |  :  -  |  :  - </v>
      </c>
      <c r="N3660" s="12" t="s">
        <v>1008</v>
      </c>
      <c r="O3660" s="12"/>
      <c r="P3660" s="12"/>
      <c r="Q3660" s="12" t="s">
        <v>2720</v>
      </c>
      <c r="R3660" s="11"/>
      <c r="S3660" s="11"/>
      <c r="T3660" s="11" t="s">
        <v>2795</v>
      </c>
      <c r="U3660" s="11"/>
      <c r="V3660" s="11"/>
      <c r="W3660" s="27" t="s">
        <v>12693</v>
      </c>
      <c r="X3660" s="27"/>
      <c r="Y3660" s="27">
        <v>24211220</v>
      </c>
      <c r="Z3660" s="27" t="s">
        <v>13614</v>
      </c>
    </row>
    <row r="3661" spans="1:26" x14ac:dyDescent="0.3">
      <c r="A3661" s="15" t="s">
        <v>11643</v>
      </c>
      <c r="B3661" s="30" t="str">
        <f t="shared" si="67"/>
        <v xml:space="preserve"> / </v>
      </c>
      <c r="K3661" s="11"/>
      <c r="L3661" s="11"/>
      <c r="M3661" s="22" t="str">
        <f t="shared" si="66"/>
        <v xml:space="preserve">NISSAN : MARCH 1000 - K11 | TOYOTA : STOUT - VARIOS |  :  - </v>
      </c>
      <c r="N3661" s="12" t="s">
        <v>1003</v>
      </c>
      <c r="O3661" s="12" t="s">
        <v>1008</v>
      </c>
      <c r="P3661" s="12"/>
      <c r="Q3661" s="12" t="s">
        <v>1762</v>
      </c>
      <c r="R3661" s="11" t="s">
        <v>11111</v>
      </c>
      <c r="S3661" s="11"/>
      <c r="T3661" s="11" t="s">
        <v>12576</v>
      </c>
      <c r="U3661" s="11" t="s">
        <v>1021</v>
      </c>
      <c r="V3661" s="11"/>
      <c r="W3661" s="27" t="s">
        <v>12799</v>
      </c>
      <c r="X3661" s="27"/>
      <c r="Y3661" s="27">
        <v>23340725</v>
      </c>
      <c r="Z3661" s="27" t="s">
        <v>12799</v>
      </c>
    </row>
    <row r="3662" spans="1:26" x14ac:dyDescent="0.3">
      <c r="A3662" s="15" t="s">
        <v>11644</v>
      </c>
      <c r="B3662" s="30" t="str">
        <f t="shared" si="67"/>
        <v xml:space="preserve"> / </v>
      </c>
      <c r="K3662" s="11"/>
      <c r="L3662" s="11"/>
      <c r="M3662" s="22" t="str">
        <f t="shared" si="66"/>
        <v xml:space="preserve">VARIOS : VARIOS - VARIOS |  :  -  |  :  - </v>
      </c>
      <c r="N3662" s="12" t="s">
        <v>1021</v>
      </c>
      <c r="O3662" s="12"/>
      <c r="P3662" s="12"/>
      <c r="Q3662" s="12" t="s">
        <v>1021</v>
      </c>
      <c r="R3662" s="11"/>
      <c r="S3662" s="11"/>
      <c r="T3662" s="11" t="s">
        <v>1021</v>
      </c>
      <c r="U3662" s="11"/>
      <c r="V3662" s="11"/>
      <c r="W3662" s="27" t="s">
        <v>12800</v>
      </c>
      <c r="X3662" s="27"/>
      <c r="Y3662" s="27">
        <v>23340735</v>
      </c>
      <c r="Z3662" s="27" t="s">
        <v>12800</v>
      </c>
    </row>
    <row r="3663" spans="1:26" x14ac:dyDescent="0.3">
      <c r="A3663" s="15" t="s">
        <v>11645</v>
      </c>
      <c r="B3663" s="30" t="str">
        <f t="shared" si="67"/>
        <v xml:space="preserve"> / </v>
      </c>
      <c r="K3663" s="11"/>
      <c r="L3663" s="11"/>
      <c r="M3663" s="22" t="str">
        <f t="shared" si="66"/>
        <v xml:space="preserve">VARIOS : VARIOS - VARIOS |  :  -  |  :  - </v>
      </c>
      <c r="N3663" s="12" t="s">
        <v>1021</v>
      </c>
      <c r="O3663" s="12"/>
      <c r="P3663" s="12"/>
      <c r="Q3663" s="12" t="s">
        <v>1021</v>
      </c>
      <c r="R3663" s="11"/>
      <c r="S3663" s="11"/>
      <c r="T3663" s="11" t="s">
        <v>1021</v>
      </c>
      <c r="U3663" s="11"/>
      <c r="V3663" s="11"/>
      <c r="W3663" s="27" t="s">
        <v>12801</v>
      </c>
      <c r="X3663" s="27"/>
      <c r="Y3663" s="27">
        <v>23340745</v>
      </c>
      <c r="Z3663" s="27" t="s">
        <v>12801</v>
      </c>
    </row>
    <row r="3664" spans="1:26" x14ac:dyDescent="0.3">
      <c r="A3664" s="15" t="s">
        <v>11646</v>
      </c>
      <c r="B3664" s="30" t="str">
        <f t="shared" si="67"/>
        <v xml:space="preserve"> / ALTO</v>
      </c>
      <c r="K3664" s="11"/>
      <c r="L3664" s="11" t="s">
        <v>1197</v>
      </c>
      <c r="M3664" s="22" t="str">
        <f t="shared" si="66"/>
        <v xml:space="preserve">MITSUBISHI : LANCER - VARIOS |  :  -  |  :  - </v>
      </c>
      <c r="N3664" s="12" t="s">
        <v>1004</v>
      </c>
      <c r="O3664" s="12"/>
      <c r="P3664" s="12"/>
      <c r="Q3664" s="12" t="s">
        <v>1639</v>
      </c>
      <c r="R3664" s="11"/>
      <c r="S3664" s="11"/>
      <c r="T3664" s="11" t="s">
        <v>1021</v>
      </c>
      <c r="U3664" s="11"/>
      <c r="V3664" s="11"/>
      <c r="W3664" s="27" t="s">
        <v>12802</v>
      </c>
      <c r="X3664" s="27"/>
      <c r="Y3664" s="27">
        <v>23340755</v>
      </c>
      <c r="Z3664" s="27" t="s">
        <v>12802</v>
      </c>
    </row>
    <row r="3665" spans="1:26" x14ac:dyDescent="0.3">
      <c r="A3665" s="15" t="s">
        <v>11647</v>
      </c>
      <c r="B3665" s="30" t="str">
        <f t="shared" si="67"/>
        <v xml:space="preserve"> / </v>
      </c>
      <c r="K3665" s="11"/>
      <c r="L3665" s="11"/>
      <c r="M3665" s="22" t="str">
        <f t="shared" si="66"/>
        <v xml:space="preserve">VARIOS : SCOUPE - VARIOS |  :  -  |  :  - </v>
      </c>
      <c r="N3665" s="12" t="s">
        <v>1021</v>
      </c>
      <c r="O3665" s="12"/>
      <c r="P3665" s="12"/>
      <c r="Q3665" s="12" t="s">
        <v>12577</v>
      </c>
      <c r="R3665" s="11"/>
      <c r="S3665" s="11"/>
      <c r="T3665" s="11" t="s">
        <v>1021</v>
      </c>
      <c r="U3665" s="11"/>
      <c r="V3665" s="11"/>
      <c r="W3665" s="27" t="s">
        <v>12803</v>
      </c>
      <c r="X3665" s="27"/>
      <c r="Y3665" s="27">
        <v>23340790</v>
      </c>
      <c r="Z3665" s="27" t="s">
        <v>12803</v>
      </c>
    </row>
    <row r="3666" spans="1:26" x14ac:dyDescent="0.3">
      <c r="A3666" s="15" t="s">
        <v>11648</v>
      </c>
      <c r="B3666" s="30" t="str">
        <f t="shared" si="67"/>
        <v xml:space="preserve"> / </v>
      </c>
      <c r="K3666" s="11"/>
      <c r="L3666" s="11"/>
      <c r="M3666" s="22" t="str">
        <f t="shared" si="66"/>
        <v xml:space="preserve">TOYOTA : CARINA. CORONA, CALDINA, TERCEL, COROLLA - 2E, 3E, 4E | NISSAN : SENTRA - VARIOS |  :  - </v>
      </c>
      <c r="N3666" s="12" t="s">
        <v>1008</v>
      </c>
      <c r="O3666" s="12" t="s">
        <v>1003</v>
      </c>
      <c r="P3666" s="12"/>
      <c r="Q3666" s="12" t="s">
        <v>12578</v>
      </c>
      <c r="R3666" s="11" t="s">
        <v>1623</v>
      </c>
      <c r="S3666" s="11"/>
      <c r="T3666" s="11" t="s">
        <v>3804</v>
      </c>
      <c r="U3666" s="11" t="s">
        <v>1021</v>
      </c>
      <c r="V3666" s="11"/>
      <c r="W3666" s="27" t="s">
        <v>12804</v>
      </c>
      <c r="X3666" s="27"/>
      <c r="Y3666" s="27" t="s">
        <v>12804</v>
      </c>
      <c r="Z3666" s="27" t="s">
        <v>12804</v>
      </c>
    </row>
    <row r="3667" spans="1:26" x14ac:dyDescent="0.3">
      <c r="A3667" s="15" t="s">
        <v>11649</v>
      </c>
      <c r="B3667" s="30" t="str">
        <f t="shared" si="67"/>
        <v xml:space="preserve"> / BAJO</v>
      </c>
      <c r="K3667" s="11"/>
      <c r="L3667" s="11" t="s">
        <v>1190</v>
      </c>
      <c r="M3667" s="22" t="str">
        <f t="shared" si="66"/>
        <v xml:space="preserve">TOYOTA : COROLLA - 2E |  :  -  |  :  - </v>
      </c>
      <c r="N3667" s="12" t="s">
        <v>1008</v>
      </c>
      <c r="O3667" s="12"/>
      <c r="P3667" s="12"/>
      <c r="Q3667" s="12" t="s">
        <v>1682</v>
      </c>
      <c r="R3667" s="11"/>
      <c r="S3667" s="11"/>
      <c r="T3667" s="11" t="s">
        <v>2137</v>
      </c>
      <c r="U3667" s="11"/>
      <c r="V3667" s="11"/>
      <c r="W3667" s="27" t="s">
        <v>12805</v>
      </c>
      <c r="X3667" s="27"/>
      <c r="Y3667" s="27">
        <v>23340815</v>
      </c>
      <c r="Z3667" s="27" t="s">
        <v>12805</v>
      </c>
    </row>
    <row r="3668" spans="1:26" x14ac:dyDescent="0.3">
      <c r="A3668" s="15" t="s">
        <v>11650</v>
      </c>
      <c r="B3668" s="30" t="str">
        <f t="shared" si="67"/>
        <v xml:space="preserve"> / </v>
      </c>
      <c r="K3668" s="11"/>
      <c r="L3668" s="11"/>
      <c r="M3668" s="22" t="str">
        <f t="shared" si="66"/>
        <v xml:space="preserve">TOYOTA : CARINA, CALDINA, TERCEL, VIOS, CORONA - 3E, 4E | NISSAN : SENTRA - VARIOS |  :  - </v>
      </c>
      <c r="N3668" s="12" t="s">
        <v>1008</v>
      </c>
      <c r="O3668" s="12" t="s">
        <v>1003</v>
      </c>
      <c r="P3668" s="12"/>
      <c r="Q3668" s="12" t="s">
        <v>12579</v>
      </c>
      <c r="R3668" s="11" t="s">
        <v>1623</v>
      </c>
      <c r="S3668" s="11"/>
      <c r="T3668" s="11" t="s">
        <v>12580</v>
      </c>
      <c r="U3668" s="11" t="s">
        <v>1021</v>
      </c>
      <c r="V3668" s="11"/>
      <c r="W3668" s="27" t="s">
        <v>12806</v>
      </c>
      <c r="X3668" s="27"/>
      <c r="Y3668" s="27">
        <v>23340825</v>
      </c>
      <c r="Z3668" s="27" t="s">
        <v>12806</v>
      </c>
    </row>
    <row r="3669" spans="1:26" x14ac:dyDescent="0.3">
      <c r="A3669" s="15" t="s">
        <v>11651</v>
      </c>
      <c r="B3669" s="30" t="str">
        <f t="shared" si="67"/>
        <v xml:space="preserve"> / </v>
      </c>
      <c r="K3669" s="11"/>
      <c r="L3669" s="11"/>
      <c r="M3669" s="22" t="str">
        <f t="shared" si="66"/>
        <v xml:space="preserve">TOYOTA : COROLLA - VARIOS |  :  -  |  :  - </v>
      </c>
      <c r="N3669" s="12" t="s">
        <v>1008</v>
      </c>
      <c r="O3669" s="12"/>
      <c r="P3669" s="12"/>
      <c r="Q3669" s="12" t="s">
        <v>1682</v>
      </c>
      <c r="R3669" s="11"/>
      <c r="S3669" s="11"/>
      <c r="T3669" s="11" t="s">
        <v>1021</v>
      </c>
      <c r="U3669" s="11"/>
      <c r="V3669" s="11"/>
      <c r="W3669" s="27" t="s">
        <v>12807</v>
      </c>
      <c r="X3669" s="27"/>
      <c r="Y3669" s="27">
        <v>23340830</v>
      </c>
      <c r="Z3669" s="27" t="s">
        <v>12807</v>
      </c>
    </row>
    <row r="3670" spans="1:26" x14ac:dyDescent="0.3">
      <c r="A3670" s="15" t="s">
        <v>11652</v>
      </c>
      <c r="B3670" s="30" t="str">
        <f t="shared" si="67"/>
        <v xml:space="preserve"> / FAJA DE ALTER</v>
      </c>
      <c r="K3670" s="11"/>
      <c r="L3670" s="11" t="s">
        <v>12356</v>
      </c>
      <c r="M3670" s="22" t="str">
        <f t="shared" si="66"/>
        <v>TOYOTA : STARLET, TERCEL, YARIS - VARIOS | CHEVROLET : N300 - N300 |  : MOCHE2 - VARIOS</v>
      </c>
      <c r="N3670" s="12" t="s">
        <v>1008</v>
      </c>
      <c r="O3670" s="12" t="s">
        <v>1005</v>
      </c>
      <c r="P3670" s="12"/>
      <c r="Q3670" s="12" t="s">
        <v>12581</v>
      </c>
      <c r="R3670" s="11" t="s">
        <v>1646</v>
      </c>
      <c r="S3670" s="11" t="s">
        <v>12582</v>
      </c>
      <c r="T3670" s="11" t="s">
        <v>1021</v>
      </c>
      <c r="U3670" s="11" t="s">
        <v>1646</v>
      </c>
      <c r="V3670" s="11" t="s">
        <v>1021</v>
      </c>
      <c r="W3670" s="27" t="s">
        <v>12808</v>
      </c>
      <c r="X3670" s="27"/>
      <c r="Y3670" s="27">
        <v>23340840</v>
      </c>
      <c r="Z3670" s="27" t="s">
        <v>12808</v>
      </c>
    </row>
    <row r="3671" spans="1:26" x14ac:dyDescent="0.3">
      <c r="A3671" s="15" t="s">
        <v>11653</v>
      </c>
      <c r="B3671" s="30" t="str">
        <f t="shared" si="67"/>
        <v xml:space="preserve"> / </v>
      </c>
      <c r="K3671" s="11"/>
      <c r="L3671" s="11"/>
      <c r="M3671" s="22" t="str">
        <f t="shared" si="66"/>
        <v xml:space="preserve">HYUNDAI : VARIOS - 1.3, 1.5, 2.0 |  :  -  |  :  - </v>
      </c>
      <c r="N3671" s="12" t="s">
        <v>1002</v>
      </c>
      <c r="O3671" s="12"/>
      <c r="P3671" s="12"/>
      <c r="Q3671" s="12" t="s">
        <v>1021</v>
      </c>
      <c r="R3671" s="11"/>
      <c r="S3671" s="11"/>
      <c r="T3671" s="11" t="s">
        <v>12583</v>
      </c>
      <c r="U3671" s="11"/>
      <c r="V3671" s="11"/>
      <c r="W3671" s="27" t="s">
        <v>12809</v>
      </c>
      <c r="X3671" s="27"/>
      <c r="Y3671" s="27">
        <v>23340855</v>
      </c>
      <c r="Z3671" s="27" t="s">
        <v>12809</v>
      </c>
    </row>
    <row r="3672" spans="1:26" x14ac:dyDescent="0.3">
      <c r="A3672" s="15" t="s">
        <v>11654</v>
      </c>
      <c r="B3672" s="30" t="str">
        <f t="shared" si="67"/>
        <v xml:space="preserve"> / </v>
      </c>
      <c r="K3672" s="11"/>
      <c r="L3672" s="11"/>
      <c r="M3672" s="22" t="str">
        <f t="shared" si="66"/>
        <v xml:space="preserve">TOYOTA : CARINA, CALDINA, TERCEL, VIOS, CORONA - 3A, 4A, 5A |  :  -  |  :  - </v>
      </c>
      <c r="N3672" s="12" t="s">
        <v>1008</v>
      </c>
      <c r="O3672" s="12"/>
      <c r="P3672" s="12"/>
      <c r="Q3672" s="12" t="s">
        <v>12579</v>
      </c>
      <c r="R3672" s="11"/>
      <c r="S3672" s="11"/>
      <c r="T3672" s="11" t="s">
        <v>12584</v>
      </c>
      <c r="U3672" s="11"/>
      <c r="V3672" s="11"/>
      <c r="W3672" s="27" t="s">
        <v>12810</v>
      </c>
      <c r="X3672" s="27"/>
      <c r="Y3672" s="27">
        <v>23340860</v>
      </c>
      <c r="Z3672" s="27" t="s">
        <v>12810</v>
      </c>
    </row>
    <row r="3673" spans="1:26" x14ac:dyDescent="0.3">
      <c r="A3673" s="15" t="s">
        <v>11655</v>
      </c>
      <c r="B3673" s="30" t="str">
        <f t="shared" si="67"/>
        <v xml:space="preserve"> / </v>
      </c>
      <c r="K3673" s="11"/>
      <c r="L3673" s="11"/>
      <c r="M3673" s="22" t="str">
        <f t="shared" si="66"/>
        <v xml:space="preserve">HYUNDAI : EXCEL - VARIOS | MITSUBISHI : LANCER - VARIOS |  :  - </v>
      </c>
      <c r="N3673" s="12" t="s">
        <v>1002</v>
      </c>
      <c r="O3673" s="12" t="s">
        <v>1004</v>
      </c>
      <c r="P3673" s="12"/>
      <c r="Q3673" s="12" t="s">
        <v>2817</v>
      </c>
      <c r="R3673" s="11" t="s">
        <v>1639</v>
      </c>
      <c r="S3673" s="11"/>
      <c r="T3673" s="11" t="s">
        <v>1021</v>
      </c>
      <c r="U3673" s="11" t="s">
        <v>1021</v>
      </c>
      <c r="V3673" s="11"/>
      <c r="W3673" s="27" t="s">
        <v>12811</v>
      </c>
      <c r="X3673" s="27"/>
      <c r="Y3673" s="27">
        <v>23340865</v>
      </c>
      <c r="Z3673" s="27" t="s">
        <v>12811</v>
      </c>
    </row>
    <row r="3674" spans="1:26" x14ac:dyDescent="0.3">
      <c r="A3674" s="15" t="s">
        <v>11656</v>
      </c>
      <c r="B3674" s="30" t="str">
        <f t="shared" si="67"/>
        <v xml:space="preserve"> / </v>
      </c>
      <c r="K3674" s="11"/>
      <c r="L3674" s="11"/>
      <c r="M3674" s="22" t="str">
        <f t="shared" si="66"/>
        <v xml:space="preserve">HYUNDAI : EXCEL - VARIOS | HONDA : CIVIC - VARIOS |  :  - </v>
      </c>
      <c r="N3674" s="12" t="s">
        <v>1002</v>
      </c>
      <c r="O3674" s="12" t="s">
        <v>1017</v>
      </c>
      <c r="P3674" s="12"/>
      <c r="Q3674" s="12" t="s">
        <v>2817</v>
      </c>
      <c r="R3674" s="11" t="s">
        <v>1944</v>
      </c>
      <c r="S3674" s="11"/>
      <c r="T3674" s="11" t="s">
        <v>1021</v>
      </c>
      <c r="U3674" s="11" t="s">
        <v>1021</v>
      </c>
      <c r="V3674" s="11"/>
      <c r="W3674" s="27" t="s">
        <v>12812</v>
      </c>
      <c r="X3674" s="27"/>
      <c r="Y3674" s="27">
        <v>23340870</v>
      </c>
      <c r="Z3674" s="27" t="s">
        <v>12812</v>
      </c>
    </row>
    <row r="3675" spans="1:26" x14ac:dyDescent="0.3">
      <c r="A3675" s="15" t="s">
        <v>11657</v>
      </c>
      <c r="B3675" s="30" t="str">
        <f t="shared" si="67"/>
        <v xml:space="preserve"> / </v>
      </c>
      <c r="K3675" s="11"/>
      <c r="L3675" s="11"/>
      <c r="M3675" s="22" t="str">
        <f t="shared" si="66"/>
        <v xml:space="preserve">HYUNDAI : VARIOS - 1.3, 1.5 |  :  -  |  :  - </v>
      </c>
      <c r="N3675" s="12" t="s">
        <v>1002</v>
      </c>
      <c r="O3675" s="12"/>
      <c r="P3675" s="12"/>
      <c r="Q3675" s="12" t="s">
        <v>1021</v>
      </c>
      <c r="R3675" s="11"/>
      <c r="S3675" s="11"/>
      <c r="T3675" s="11" t="s">
        <v>12585</v>
      </c>
      <c r="U3675" s="11"/>
      <c r="V3675" s="11"/>
      <c r="W3675" s="27" t="s">
        <v>12813</v>
      </c>
      <c r="X3675" s="27"/>
      <c r="Y3675" s="27">
        <v>23340875</v>
      </c>
      <c r="Z3675" s="27" t="s">
        <v>12813</v>
      </c>
    </row>
    <row r="3676" spans="1:26" x14ac:dyDescent="0.3">
      <c r="A3676" s="15" t="s">
        <v>11658</v>
      </c>
      <c r="B3676" s="30" t="str">
        <f t="shared" si="67"/>
        <v xml:space="preserve"> / </v>
      </c>
      <c r="K3676" s="11"/>
      <c r="L3676" s="11"/>
      <c r="M3676" s="22" t="str">
        <f t="shared" ref="M3676:M3739" si="68">CONCATENATE(N3676," : ",Q3676," - ",T3676," | ",O3676," : ",R3676," - ",U3676," | ",P3676," : ",S3676," - ",V3676)</f>
        <v xml:space="preserve">MITSUBISHI : LIBERO - 4G15 |  :  -  |  :  - </v>
      </c>
      <c r="N3676" s="12" t="s">
        <v>1004</v>
      </c>
      <c r="O3676" s="12"/>
      <c r="P3676" s="12"/>
      <c r="Q3676" s="12" t="s">
        <v>1819</v>
      </c>
      <c r="R3676" s="11"/>
      <c r="S3676" s="11"/>
      <c r="T3676" s="11" t="s">
        <v>1994</v>
      </c>
      <c r="U3676" s="11"/>
      <c r="V3676" s="11"/>
      <c r="W3676" s="27" t="s">
        <v>12814</v>
      </c>
      <c r="X3676" s="27"/>
      <c r="Y3676" s="27">
        <v>23340880</v>
      </c>
      <c r="Z3676" s="27" t="s">
        <v>12814</v>
      </c>
    </row>
    <row r="3677" spans="1:26" x14ac:dyDescent="0.3">
      <c r="A3677" s="15" t="s">
        <v>11659</v>
      </c>
      <c r="B3677" s="30" t="str">
        <f t="shared" si="67"/>
        <v xml:space="preserve"> / </v>
      </c>
      <c r="K3677" s="11"/>
      <c r="L3677" s="11"/>
      <c r="M3677" s="22" t="str">
        <f t="shared" si="68"/>
        <v xml:space="preserve">KIA : PICANTO, SEPHIA - VARIOS |  :  -  |  :  - </v>
      </c>
      <c r="N3677" s="12" t="s">
        <v>1001</v>
      </c>
      <c r="O3677" s="12"/>
      <c r="P3677" s="12"/>
      <c r="Q3677" s="12" t="s">
        <v>12586</v>
      </c>
      <c r="R3677" s="11"/>
      <c r="S3677" s="11"/>
      <c r="T3677" s="11" t="s">
        <v>1021</v>
      </c>
      <c r="U3677" s="11"/>
      <c r="V3677" s="11"/>
      <c r="W3677" s="27" t="s">
        <v>12815</v>
      </c>
      <c r="X3677" s="27"/>
      <c r="Y3677" s="27">
        <v>23340885</v>
      </c>
      <c r="Z3677" s="27" t="s">
        <v>12815</v>
      </c>
    </row>
    <row r="3678" spans="1:26" x14ac:dyDescent="0.3">
      <c r="A3678" s="15" t="s">
        <v>11660</v>
      </c>
      <c r="B3678" s="30" t="str">
        <f t="shared" si="67"/>
        <v xml:space="preserve"> / </v>
      </c>
      <c r="K3678" s="11"/>
      <c r="L3678" s="11"/>
      <c r="M3678" s="22" t="str">
        <f t="shared" si="68"/>
        <v xml:space="preserve">MITSUBISHI : GALANT - VARIOS |  :  -  |  :  - </v>
      </c>
      <c r="N3678" s="12" t="s">
        <v>1004</v>
      </c>
      <c r="O3678" s="12"/>
      <c r="P3678" s="12"/>
      <c r="Q3678" s="12" t="s">
        <v>3906</v>
      </c>
      <c r="R3678" s="11"/>
      <c r="S3678" s="11"/>
      <c r="T3678" s="11" t="s">
        <v>1021</v>
      </c>
      <c r="U3678" s="11"/>
      <c r="V3678" s="11"/>
      <c r="W3678" s="27" t="s">
        <v>12816</v>
      </c>
      <c r="X3678" s="27"/>
      <c r="Y3678" s="27">
        <v>23340900</v>
      </c>
      <c r="Z3678" s="27" t="s">
        <v>12816</v>
      </c>
    </row>
    <row r="3679" spans="1:26" x14ac:dyDescent="0.3">
      <c r="A3679" s="15" t="s">
        <v>11661</v>
      </c>
      <c r="B3679" s="30" t="str">
        <f t="shared" si="67"/>
        <v xml:space="preserve"> / </v>
      </c>
      <c r="K3679" s="11"/>
      <c r="L3679" s="11"/>
      <c r="M3679" s="22" t="str">
        <f t="shared" si="68"/>
        <v xml:space="preserve">TOYOTA : YARIS - VARIOS | HYUNDAI :  - VARIOS |  :  - </v>
      </c>
      <c r="N3679" s="12" t="s">
        <v>1008</v>
      </c>
      <c r="O3679" s="12" t="s">
        <v>1002</v>
      </c>
      <c r="P3679" s="12"/>
      <c r="Q3679" s="12" t="s">
        <v>1828</v>
      </c>
      <c r="R3679" s="11"/>
      <c r="S3679" s="11"/>
      <c r="T3679" s="11" t="s">
        <v>1021</v>
      </c>
      <c r="U3679" s="11" t="s">
        <v>1021</v>
      </c>
      <c r="V3679" s="11"/>
      <c r="W3679" s="27" t="s">
        <v>12817</v>
      </c>
      <c r="X3679" s="27"/>
      <c r="Y3679" s="27">
        <v>23340915</v>
      </c>
      <c r="Z3679" s="27" t="s">
        <v>12817</v>
      </c>
    </row>
    <row r="3680" spans="1:26" x14ac:dyDescent="0.3">
      <c r="A3680" s="15" t="s">
        <v>11662</v>
      </c>
      <c r="B3680" s="30" t="str">
        <f t="shared" si="67"/>
        <v xml:space="preserve"> / </v>
      </c>
      <c r="K3680" s="11"/>
      <c r="L3680" s="11"/>
      <c r="M3680" s="22" t="str">
        <f t="shared" si="68"/>
        <v xml:space="preserve">MITSUBISHI : LIBERO - VARIOS |  :  -  |  :  - </v>
      </c>
      <c r="N3680" s="12" t="s">
        <v>1004</v>
      </c>
      <c r="O3680" s="12"/>
      <c r="P3680" s="12"/>
      <c r="Q3680" s="12" t="s">
        <v>1819</v>
      </c>
      <c r="R3680" s="11"/>
      <c r="S3680" s="11"/>
      <c r="T3680" s="11" t="s">
        <v>1021</v>
      </c>
      <c r="U3680" s="11"/>
      <c r="V3680" s="11"/>
      <c r="W3680" s="27" t="s">
        <v>12818</v>
      </c>
      <c r="X3680" s="27"/>
      <c r="Y3680" s="27">
        <v>23340935</v>
      </c>
      <c r="Z3680" s="27" t="s">
        <v>12818</v>
      </c>
    </row>
    <row r="3681" spans="1:26" x14ac:dyDescent="0.3">
      <c r="A3681" s="15" t="s">
        <v>11663</v>
      </c>
      <c r="B3681" s="30" t="str">
        <f t="shared" si="67"/>
        <v xml:space="preserve"> / </v>
      </c>
      <c r="K3681" s="11"/>
      <c r="L3681" s="11"/>
      <c r="M3681" s="22" t="str">
        <f t="shared" si="68"/>
        <v xml:space="preserve">VARIOS : GALANT - VARIOS | HYUNDAI : H-1 - VARIOS |  :  - </v>
      </c>
      <c r="N3681" s="12" t="s">
        <v>1021</v>
      </c>
      <c r="O3681" s="12" t="s">
        <v>1002</v>
      </c>
      <c r="P3681" s="12"/>
      <c r="Q3681" s="12" t="s">
        <v>3906</v>
      </c>
      <c r="R3681" s="11" t="s">
        <v>12558</v>
      </c>
      <c r="S3681" s="11"/>
      <c r="T3681" s="11" t="s">
        <v>1021</v>
      </c>
      <c r="U3681" s="11" t="s">
        <v>1021</v>
      </c>
      <c r="V3681" s="11"/>
      <c r="W3681" s="27" t="s">
        <v>12819</v>
      </c>
      <c r="X3681" s="27"/>
      <c r="Y3681" s="27">
        <v>23340940</v>
      </c>
      <c r="Z3681" s="27" t="s">
        <v>12819</v>
      </c>
    </row>
    <row r="3682" spans="1:26" x14ac:dyDescent="0.3">
      <c r="A3682" s="15" t="s">
        <v>11664</v>
      </c>
      <c r="B3682" s="30" t="str">
        <f t="shared" si="67"/>
        <v xml:space="preserve"> / </v>
      </c>
      <c r="K3682" s="11"/>
      <c r="L3682" s="11"/>
      <c r="M3682" s="22" t="str">
        <f t="shared" si="68"/>
        <v xml:space="preserve">NISSAN : VARIOS - VG30 | HONDA : ACCORD - VARIOS |  :  - </v>
      </c>
      <c r="N3682" s="12" t="s">
        <v>1003</v>
      </c>
      <c r="O3682" s="12" t="s">
        <v>1017</v>
      </c>
      <c r="P3682" s="12"/>
      <c r="Q3682" s="12" t="s">
        <v>1021</v>
      </c>
      <c r="R3682" s="11" t="s">
        <v>10700</v>
      </c>
      <c r="S3682" s="11"/>
      <c r="T3682" s="11" t="s">
        <v>12587</v>
      </c>
      <c r="U3682" s="11" t="s">
        <v>1021</v>
      </c>
      <c r="V3682" s="11"/>
      <c r="W3682" s="27" t="s">
        <v>12820</v>
      </c>
      <c r="X3682" s="27"/>
      <c r="Y3682" s="27">
        <v>23340945</v>
      </c>
      <c r="Z3682" s="27" t="s">
        <v>12820</v>
      </c>
    </row>
    <row r="3683" spans="1:26" x14ac:dyDescent="0.3">
      <c r="A3683" s="15" t="s">
        <v>11665</v>
      </c>
      <c r="B3683" s="30" t="str">
        <f t="shared" si="67"/>
        <v xml:space="preserve"> / </v>
      </c>
      <c r="K3683" s="11"/>
      <c r="L3683" s="11"/>
      <c r="M3683" s="22" t="str">
        <f t="shared" si="68"/>
        <v xml:space="preserve">HYUNDAI : SONATA - VARIOS |  :  -  |  :  - </v>
      </c>
      <c r="N3683" s="12" t="s">
        <v>1002</v>
      </c>
      <c r="O3683" s="12"/>
      <c r="P3683" s="12"/>
      <c r="Q3683" s="12" t="s">
        <v>1597</v>
      </c>
      <c r="R3683" s="11"/>
      <c r="S3683" s="11"/>
      <c r="T3683" s="11" t="s">
        <v>1021</v>
      </c>
      <c r="U3683" s="11"/>
      <c r="V3683" s="11"/>
      <c r="W3683" s="27" t="s">
        <v>12821</v>
      </c>
      <c r="X3683" s="27"/>
      <c r="Y3683" s="27">
        <v>23340950</v>
      </c>
      <c r="Z3683" s="27" t="s">
        <v>12821</v>
      </c>
    </row>
    <row r="3684" spans="1:26" x14ac:dyDescent="0.3">
      <c r="A3684" s="15" t="s">
        <v>11666</v>
      </c>
      <c r="B3684" s="30" t="str">
        <f t="shared" si="67"/>
        <v xml:space="preserve"> / </v>
      </c>
      <c r="K3684" s="11"/>
      <c r="L3684" s="11"/>
      <c r="M3684" s="22" t="str">
        <f t="shared" si="68"/>
        <v xml:space="preserve">HYUNDAI : EXCEL - VARIOS | NISSAN : VARIOS - VARIOS |  :  - </v>
      </c>
      <c r="N3684" s="12" t="s">
        <v>1002</v>
      </c>
      <c r="O3684" s="12" t="s">
        <v>1003</v>
      </c>
      <c r="P3684" s="12"/>
      <c r="Q3684" s="12" t="s">
        <v>2817</v>
      </c>
      <c r="R3684" s="11" t="s">
        <v>1021</v>
      </c>
      <c r="S3684" s="11"/>
      <c r="T3684" s="11" t="s">
        <v>1021</v>
      </c>
      <c r="U3684" s="11" t="s">
        <v>1021</v>
      </c>
      <c r="V3684" s="11"/>
      <c r="W3684" s="27" t="s">
        <v>12822</v>
      </c>
      <c r="X3684" s="27"/>
      <c r="Y3684" s="27">
        <v>23340960</v>
      </c>
      <c r="Z3684" s="27" t="s">
        <v>12822</v>
      </c>
    </row>
    <row r="3685" spans="1:26" x14ac:dyDescent="0.3">
      <c r="A3685" s="15" t="s">
        <v>11667</v>
      </c>
      <c r="B3685" s="30" t="str">
        <f t="shared" si="67"/>
        <v xml:space="preserve"> / </v>
      </c>
      <c r="K3685" s="11"/>
      <c r="L3685" s="11"/>
      <c r="M3685" s="22" t="str">
        <f t="shared" si="68"/>
        <v xml:space="preserve">CHEVROLET : AVEO - VARIOS |  :  -  |  :  - </v>
      </c>
      <c r="N3685" s="12" t="s">
        <v>1005</v>
      </c>
      <c r="O3685" s="12"/>
      <c r="P3685" s="12"/>
      <c r="Q3685" s="12" t="s">
        <v>1649</v>
      </c>
      <c r="R3685" s="11"/>
      <c r="S3685" s="11"/>
      <c r="T3685" s="11" t="s">
        <v>1021</v>
      </c>
      <c r="U3685" s="11"/>
      <c r="V3685" s="11"/>
      <c r="W3685" s="27" t="s">
        <v>12823</v>
      </c>
      <c r="X3685" s="27"/>
      <c r="Y3685" s="27">
        <v>23340965</v>
      </c>
      <c r="Z3685" s="27" t="s">
        <v>12823</v>
      </c>
    </row>
    <row r="3686" spans="1:26" x14ac:dyDescent="0.3">
      <c r="A3686" s="15" t="s">
        <v>11668</v>
      </c>
      <c r="B3686" s="30" t="str">
        <f t="shared" si="67"/>
        <v xml:space="preserve"> / </v>
      </c>
      <c r="K3686" s="11"/>
      <c r="L3686" s="11"/>
      <c r="M3686" s="22" t="str">
        <f t="shared" si="68"/>
        <v xml:space="preserve">TOYOTA : CARINA, RAV4 - 4A, 5A | NISSAN : AD - VARIOS |  :  - </v>
      </c>
      <c r="N3686" s="12" t="s">
        <v>1008</v>
      </c>
      <c r="O3686" s="12" t="s">
        <v>1003</v>
      </c>
      <c r="P3686" s="12"/>
      <c r="Q3686" s="12" t="s">
        <v>12511</v>
      </c>
      <c r="R3686" s="11" t="s">
        <v>1909</v>
      </c>
      <c r="S3686" s="11"/>
      <c r="T3686" s="11" t="s">
        <v>10687</v>
      </c>
      <c r="U3686" s="11" t="s">
        <v>1021</v>
      </c>
      <c r="V3686" s="11"/>
      <c r="W3686" s="27" t="s">
        <v>12824</v>
      </c>
      <c r="X3686" s="27"/>
      <c r="Y3686" s="27">
        <v>23340970</v>
      </c>
      <c r="Z3686" s="27" t="s">
        <v>12824</v>
      </c>
    </row>
    <row r="3687" spans="1:26" x14ac:dyDescent="0.3">
      <c r="A3687" s="15" t="s">
        <v>11669</v>
      </c>
      <c r="B3687" s="30" t="str">
        <f t="shared" si="67"/>
        <v xml:space="preserve"> / </v>
      </c>
      <c r="K3687" s="11"/>
      <c r="L3687" s="11"/>
      <c r="M3687" s="22" t="str">
        <f t="shared" si="68"/>
        <v xml:space="preserve">HYUNDAI : H-1, H-100 - VARIOS |  :  -  |  :  - </v>
      </c>
      <c r="N3687" s="12" t="s">
        <v>1002</v>
      </c>
      <c r="O3687" s="12"/>
      <c r="P3687" s="12"/>
      <c r="Q3687" s="12" t="s">
        <v>10835</v>
      </c>
      <c r="R3687" s="11"/>
      <c r="S3687" s="11"/>
      <c r="T3687" s="11" t="s">
        <v>1021</v>
      </c>
      <c r="U3687" s="11"/>
      <c r="V3687" s="11"/>
      <c r="W3687" s="27" t="s">
        <v>12825</v>
      </c>
      <c r="X3687" s="27"/>
      <c r="Y3687" s="27">
        <v>23340975</v>
      </c>
      <c r="Z3687" s="27" t="s">
        <v>12825</v>
      </c>
    </row>
    <row r="3688" spans="1:26" x14ac:dyDescent="0.3">
      <c r="A3688" s="15" t="s">
        <v>11670</v>
      </c>
      <c r="B3688" s="30" t="str">
        <f t="shared" si="67"/>
        <v xml:space="preserve"> / </v>
      </c>
      <c r="K3688" s="11"/>
      <c r="L3688" s="11"/>
      <c r="M3688" s="22" t="str">
        <f t="shared" si="68"/>
        <v xml:space="preserve">VARIOS : VARIOS - E16 | MAZDA : VARIOS - VARIOS |  :  - </v>
      </c>
      <c r="N3688" s="12" t="s">
        <v>1021</v>
      </c>
      <c r="O3688" s="12" t="s">
        <v>2257</v>
      </c>
      <c r="P3688" s="12"/>
      <c r="Q3688" s="12" t="s">
        <v>1021</v>
      </c>
      <c r="R3688" s="11" t="s">
        <v>1021</v>
      </c>
      <c r="S3688" s="11"/>
      <c r="T3688" s="11" t="s">
        <v>1982</v>
      </c>
      <c r="U3688" s="11" t="s">
        <v>1021</v>
      </c>
      <c r="V3688" s="11"/>
      <c r="W3688" s="27" t="s">
        <v>12826</v>
      </c>
      <c r="X3688" s="27"/>
      <c r="Y3688" s="27">
        <v>23340990</v>
      </c>
      <c r="Z3688" s="27" t="s">
        <v>12826</v>
      </c>
    </row>
    <row r="3689" spans="1:26" x14ac:dyDescent="0.3">
      <c r="A3689" s="15" t="s">
        <v>11671</v>
      </c>
      <c r="B3689" s="30" t="str">
        <f t="shared" si="67"/>
        <v xml:space="preserve"> / </v>
      </c>
      <c r="K3689" s="11"/>
      <c r="L3689" s="11"/>
      <c r="M3689" s="22" t="str">
        <f t="shared" si="68"/>
        <v xml:space="preserve">NISSAN : SENTRA, AD, SUNNY - E15, E16 |  :  -  |  :  - </v>
      </c>
      <c r="N3689" s="12" t="s">
        <v>1003</v>
      </c>
      <c r="O3689" s="12"/>
      <c r="P3689" s="12"/>
      <c r="Q3689" s="12" t="s">
        <v>12588</v>
      </c>
      <c r="R3689" s="11"/>
      <c r="S3689" s="11"/>
      <c r="T3689" s="11" t="s">
        <v>2209</v>
      </c>
      <c r="U3689" s="11"/>
      <c r="V3689" s="11"/>
      <c r="W3689" s="27" t="s">
        <v>12827</v>
      </c>
      <c r="X3689" s="27"/>
      <c r="Y3689" s="27">
        <v>23340995</v>
      </c>
      <c r="Z3689" s="27" t="s">
        <v>12827</v>
      </c>
    </row>
    <row r="3690" spans="1:26" x14ac:dyDescent="0.3">
      <c r="A3690" s="15" t="s">
        <v>11672</v>
      </c>
      <c r="B3690" s="30" t="str">
        <f t="shared" si="67"/>
        <v xml:space="preserve"> / </v>
      </c>
      <c r="K3690" s="11"/>
      <c r="L3690" s="11"/>
      <c r="M3690" s="22" t="str">
        <f t="shared" si="68"/>
        <v xml:space="preserve">FORD : LASER - VARIOS |  :  - VARIOS |  :  - </v>
      </c>
      <c r="N3690" s="12" t="s">
        <v>2259</v>
      </c>
      <c r="O3690" s="12"/>
      <c r="P3690" s="12"/>
      <c r="Q3690" s="12" t="s">
        <v>12414</v>
      </c>
      <c r="R3690" s="11"/>
      <c r="S3690" s="11"/>
      <c r="T3690" s="11" t="s">
        <v>1021</v>
      </c>
      <c r="U3690" s="11" t="s">
        <v>1021</v>
      </c>
      <c r="V3690" s="11"/>
      <c r="W3690" s="27" t="s">
        <v>12828</v>
      </c>
      <c r="X3690" s="27"/>
      <c r="Y3690" s="27">
        <v>23341000</v>
      </c>
      <c r="Z3690" s="27" t="s">
        <v>12828</v>
      </c>
    </row>
    <row r="3691" spans="1:26" x14ac:dyDescent="0.3">
      <c r="A3691" s="15" t="s">
        <v>11673</v>
      </c>
      <c r="B3691" s="30" t="str">
        <f t="shared" si="67"/>
        <v xml:space="preserve"> / </v>
      </c>
      <c r="K3691" s="11"/>
      <c r="L3691" s="11"/>
      <c r="M3691" s="22" t="str">
        <f t="shared" si="68"/>
        <v xml:space="preserve">SUZUKI : GRAND VITARA - VARIOS |  :  -  |  :  - </v>
      </c>
      <c r="N3691" s="12" t="s">
        <v>1010</v>
      </c>
      <c r="O3691" s="12"/>
      <c r="P3691" s="12"/>
      <c r="Q3691" s="12" t="s">
        <v>1739</v>
      </c>
      <c r="R3691" s="11"/>
      <c r="S3691" s="11"/>
      <c r="T3691" s="11" t="s">
        <v>1021</v>
      </c>
      <c r="U3691" s="11"/>
      <c r="V3691" s="11"/>
      <c r="W3691" s="27" t="s">
        <v>12829</v>
      </c>
      <c r="X3691" s="27"/>
      <c r="Y3691" s="27">
        <v>23341015</v>
      </c>
      <c r="Z3691" s="27" t="s">
        <v>12829</v>
      </c>
    </row>
    <row r="3692" spans="1:26" x14ac:dyDescent="0.3">
      <c r="A3692" s="15" t="s">
        <v>11674</v>
      </c>
      <c r="B3692" s="30" t="str">
        <f t="shared" si="67"/>
        <v xml:space="preserve"> / </v>
      </c>
      <c r="K3692" s="11"/>
      <c r="L3692" s="11"/>
      <c r="M3692" s="22" t="str">
        <f t="shared" si="68"/>
        <v xml:space="preserve">MITSUBISHI : EXPLORER - VARIOS |  :  -  |  :  - </v>
      </c>
      <c r="N3692" s="12" t="s">
        <v>1004</v>
      </c>
      <c r="O3692" s="12"/>
      <c r="P3692" s="12"/>
      <c r="Q3692" s="12" t="s">
        <v>12589</v>
      </c>
      <c r="R3692" s="11"/>
      <c r="S3692" s="11"/>
      <c r="T3692" s="11" t="s">
        <v>1021</v>
      </c>
      <c r="U3692" s="11"/>
      <c r="V3692" s="11"/>
      <c r="W3692" s="27" t="s">
        <v>12830</v>
      </c>
      <c r="X3692" s="27"/>
      <c r="Y3692" s="27">
        <v>23341025</v>
      </c>
      <c r="Z3692" s="27" t="s">
        <v>12830</v>
      </c>
    </row>
    <row r="3693" spans="1:26" x14ac:dyDescent="0.3">
      <c r="A3693" s="15" t="s">
        <v>11675</v>
      </c>
      <c r="B3693" s="30" t="str">
        <f t="shared" si="67"/>
        <v xml:space="preserve"> / </v>
      </c>
      <c r="K3693" s="11"/>
      <c r="L3693" s="11"/>
      <c r="M3693" s="22" t="str">
        <f t="shared" si="68"/>
        <v xml:space="preserve">HONDA : PRELUDE - 2.0, 2.2 |  :  -  |  :  - </v>
      </c>
      <c r="N3693" s="12" t="s">
        <v>1017</v>
      </c>
      <c r="O3693" s="12"/>
      <c r="P3693" s="12"/>
      <c r="Q3693" s="12" t="s">
        <v>10751</v>
      </c>
      <c r="R3693" s="11"/>
      <c r="S3693" s="11"/>
      <c r="T3693" s="11" t="s">
        <v>12590</v>
      </c>
      <c r="U3693" s="11"/>
      <c r="V3693" s="11"/>
      <c r="W3693" s="27" t="s">
        <v>12831</v>
      </c>
      <c r="X3693" s="27"/>
      <c r="Y3693" s="27">
        <v>23341050</v>
      </c>
      <c r="Z3693" s="27" t="s">
        <v>12831</v>
      </c>
    </row>
    <row r="3694" spans="1:26" x14ac:dyDescent="0.3">
      <c r="A3694" s="15" t="s">
        <v>11676</v>
      </c>
      <c r="B3694" s="30" t="str">
        <f t="shared" si="67"/>
        <v xml:space="preserve"> / P/HIDRAULICO</v>
      </c>
      <c r="K3694" s="11"/>
      <c r="L3694" s="11" t="s">
        <v>12357</v>
      </c>
      <c r="M3694" s="22" t="str">
        <f t="shared" si="68"/>
        <v xml:space="preserve">HYUNDAI : STAREX - VARIOS |  :  -  |  :  - </v>
      </c>
      <c r="N3694" s="12" t="s">
        <v>1002</v>
      </c>
      <c r="O3694" s="12"/>
      <c r="P3694" s="12"/>
      <c r="Q3694" s="12" t="s">
        <v>1751</v>
      </c>
      <c r="R3694" s="11"/>
      <c r="S3694" s="11"/>
      <c r="T3694" s="11" t="s">
        <v>1021</v>
      </c>
      <c r="U3694" s="11"/>
      <c r="V3694" s="11"/>
      <c r="W3694" s="27" t="s">
        <v>12772</v>
      </c>
      <c r="X3694" s="27"/>
      <c r="Y3694" s="27" t="s">
        <v>12772</v>
      </c>
      <c r="Z3694" s="27" t="s">
        <v>12772</v>
      </c>
    </row>
    <row r="3695" spans="1:26" x14ac:dyDescent="0.3">
      <c r="A3695" s="15" t="s">
        <v>11677</v>
      </c>
      <c r="B3695" s="30" t="str">
        <f t="shared" si="67"/>
        <v xml:space="preserve"> / </v>
      </c>
      <c r="K3695" s="11"/>
      <c r="L3695" s="11"/>
      <c r="M3695" s="22" t="str">
        <f t="shared" si="68"/>
        <v xml:space="preserve">HYUNDAI : TERRACAN - VARIOS | TOYOTA : VARIOS - VARIOS |  :  - </v>
      </c>
      <c r="N3695" s="12" t="s">
        <v>1002</v>
      </c>
      <c r="O3695" s="12" t="s">
        <v>1008</v>
      </c>
      <c r="P3695" s="12"/>
      <c r="Q3695" s="12" t="s">
        <v>12591</v>
      </c>
      <c r="R3695" s="11" t="s">
        <v>1021</v>
      </c>
      <c r="S3695" s="11"/>
      <c r="T3695" s="11" t="s">
        <v>1021</v>
      </c>
      <c r="U3695" s="11" t="s">
        <v>1021</v>
      </c>
      <c r="V3695" s="11"/>
      <c r="W3695" s="27" t="s">
        <v>12832</v>
      </c>
      <c r="X3695" s="27"/>
      <c r="Y3695" s="27" t="s">
        <v>12832</v>
      </c>
      <c r="Z3695" s="27" t="s">
        <v>12832</v>
      </c>
    </row>
    <row r="3696" spans="1:26" x14ac:dyDescent="0.3">
      <c r="A3696" s="15" t="s">
        <v>11678</v>
      </c>
      <c r="B3696" s="30" t="str">
        <f t="shared" si="67"/>
        <v xml:space="preserve"> / </v>
      </c>
      <c r="K3696" s="11"/>
      <c r="L3696" s="11"/>
      <c r="M3696" s="22" t="str">
        <f t="shared" si="68"/>
        <v xml:space="preserve">VARIOS : VARIOS - VARIOS | VARIOS :  -  |  :  - </v>
      </c>
      <c r="N3696" s="12" t="s">
        <v>1021</v>
      </c>
      <c r="O3696" s="12" t="s">
        <v>1021</v>
      </c>
      <c r="P3696" s="12"/>
      <c r="Q3696" s="12" t="s">
        <v>1021</v>
      </c>
      <c r="R3696" s="11"/>
      <c r="S3696" s="11"/>
      <c r="T3696" s="11" t="s">
        <v>1021</v>
      </c>
      <c r="U3696" s="11"/>
      <c r="V3696" s="11"/>
      <c r="W3696" s="27" t="s">
        <v>12833</v>
      </c>
      <c r="X3696" s="27"/>
      <c r="Y3696" s="27" t="s">
        <v>12833</v>
      </c>
      <c r="Z3696" s="27" t="s">
        <v>12833</v>
      </c>
    </row>
    <row r="3697" spans="1:26" x14ac:dyDescent="0.3">
      <c r="A3697" s="15" t="s">
        <v>11679</v>
      </c>
      <c r="B3697" s="30" t="str">
        <f t="shared" si="67"/>
        <v xml:space="preserve"> / </v>
      </c>
      <c r="K3697" s="11"/>
      <c r="L3697" s="11"/>
      <c r="M3697" s="22" t="str">
        <f t="shared" si="68"/>
        <v xml:space="preserve">TOYOTA : VARIOS - VARIOS | NISSAN : VARIOS - VARIOS |  :  - </v>
      </c>
      <c r="N3697" s="12" t="s">
        <v>1008</v>
      </c>
      <c r="O3697" s="12" t="s">
        <v>1003</v>
      </c>
      <c r="P3697" s="12"/>
      <c r="Q3697" s="12" t="s">
        <v>1021</v>
      </c>
      <c r="R3697" s="11" t="s">
        <v>1021</v>
      </c>
      <c r="S3697" s="11"/>
      <c r="T3697" s="11" t="s">
        <v>1021</v>
      </c>
      <c r="U3697" s="11" t="s">
        <v>1021</v>
      </c>
      <c r="V3697" s="11"/>
      <c r="W3697" s="27" t="s">
        <v>12834</v>
      </c>
      <c r="X3697" s="27"/>
      <c r="Y3697" s="27" t="s">
        <v>12834</v>
      </c>
      <c r="Z3697" s="27" t="s">
        <v>12834</v>
      </c>
    </row>
    <row r="3698" spans="1:26" x14ac:dyDescent="0.3">
      <c r="A3698" s="15" t="s">
        <v>11680</v>
      </c>
      <c r="B3698" s="30" t="str">
        <f t="shared" si="67"/>
        <v xml:space="preserve"> / </v>
      </c>
      <c r="K3698" s="11"/>
      <c r="L3698" s="11"/>
      <c r="M3698" s="22" t="str">
        <f t="shared" si="68"/>
        <v xml:space="preserve">CHEVROLET : VARIOS - VARIOS |  :  -  |  :  - </v>
      </c>
      <c r="N3698" s="12" t="s">
        <v>1005</v>
      </c>
      <c r="O3698" s="12"/>
      <c r="P3698" s="12"/>
      <c r="Q3698" s="12" t="s">
        <v>1021</v>
      </c>
      <c r="R3698" s="11"/>
      <c r="S3698" s="11"/>
      <c r="T3698" s="11" t="s">
        <v>1021</v>
      </c>
      <c r="U3698" s="11"/>
      <c r="V3698" s="11"/>
      <c r="W3698" s="27" t="s">
        <v>12835</v>
      </c>
      <c r="X3698" s="27"/>
      <c r="Y3698" s="27" t="s">
        <v>12835</v>
      </c>
      <c r="Z3698" s="27" t="s">
        <v>12835</v>
      </c>
    </row>
    <row r="3699" spans="1:26" x14ac:dyDescent="0.3">
      <c r="A3699" s="15" t="s">
        <v>11681</v>
      </c>
      <c r="B3699" s="30" t="str">
        <f t="shared" si="67"/>
        <v xml:space="preserve"> / </v>
      </c>
      <c r="K3699" s="11"/>
      <c r="L3699" s="11"/>
      <c r="M3699" s="22" t="str">
        <f t="shared" si="68"/>
        <v xml:space="preserve">MITSUBISHI : MONTERO - VARIOS |  :  -  |  :  - </v>
      </c>
      <c r="N3699" s="12" t="s">
        <v>1004</v>
      </c>
      <c r="O3699" s="12"/>
      <c r="P3699" s="12"/>
      <c r="Q3699" s="12" t="s">
        <v>1615</v>
      </c>
      <c r="R3699" s="11"/>
      <c r="S3699" s="11"/>
      <c r="T3699" s="11" t="s">
        <v>1021</v>
      </c>
      <c r="U3699" s="11"/>
      <c r="V3699" s="11"/>
      <c r="W3699" s="27" t="s">
        <v>12836</v>
      </c>
      <c r="X3699" s="27"/>
      <c r="Y3699" s="27" t="s">
        <v>12836</v>
      </c>
      <c r="Z3699" s="27" t="s">
        <v>12836</v>
      </c>
    </row>
    <row r="3700" spans="1:26" x14ac:dyDescent="0.3">
      <c r="A3700" s="15" t="s">
        <v>11682</v>
      </c>
      <c r="B3700" s="30" t="str">
        <f t="shared" si="67"/>
        <v xml:space="preserve"> / </v>
      </c>
      <c r="K3700" s="11"/>
      <c r="L3700" s="11"/>
      <c r="M3700" s="22" t="str">
        <f t="shared" si="68"/>
        <v xml:space="preserve">MITSUBISHI : MONTERO - VARIOS | TOYOTA : VARIOS - VARIOS |  :  - </v>
      </c>
      <c r="N3700" s="12" t="s">
        <v>1004</v>
      </c>
      <c r="O3700" s="12" t="s">
        <v>1008</v>
      </c>
      <c r="P3700" s="12"/>
      <c r="Q3700" s="12" t="s">
        <v>1615</v>
      </c>
      <c r="R3700" s="11" t="s">
        <v>1021</v>
      </c>
      <c r="S3700" s="11"/>
      <c r="T3700" s="11" t="s">
        <v>1021</v>
      </c>
      <c r="U3700" s="11" t="s">
        <v>1021</v>
      </c>
      <c r="V3700" s="11"/>
      <c r="W3700" s="27" t="s">
        <v>12837</v>
      </c>
      <c r="X3700" s="27"/>
      <c r="Y3700" s="27" t="s">
        <v>12837</v>
      </c>
      <c r="Z3700" s="27" t="s">
        <v>12837</v>
      </c>
    </row>
    <row r="3701" spans="1:26" x14ac:dyDescent="0.3">
      <c r="A3701" s="15" t="s">
        <v>11683</v>
      </c>
      <c r="B3701" s="30" t="str">
        <f t="shared" si="67"/>
        <v xml:space="preserve"> / </v>
      </c>
      <c r="K3701" s="11"/>
      <c r="L3701" s="11"/>
      <c r="M3701" s="22" t="str">
        <f t="shared" si="68"/>
        <v xml:space="preserve">VARIOS : VARIOS - VARIOS |  :  -  |  :  - </v>
      </c>
      <c r="N3701" s="12" t="s">
        <v>1021</v>
      </c>
      <c r="O3701" s="12"/>
      <c r="P3701" s="12"/>
      <c r="Q3701" s="12" t="s">
        <v>1021</v>
      </c>
      <c r="R3701" s="11"/>
      <c r="S3701" s="11"/>
      <c r="T3701" s="11" t="s">
        <v>1021</v>
      </c>
      <c r="U3701" s="11"/>
      <c r="V3701" s="11"/>
      <c r="W3701" s="27" t="s">
        <v>12838</v>
      </c>
      <c r="X3701" s="27"/>
      <c r="Y3701" s="27" t="s">
        <v>12838</v>
      </c>
      <c r="Z3701" s="27" t="s">
        <v>12838</v>
      </c>
    </row>
    <row r="3702" spans="1:26" x14ac:dyDescent="0.3">
      <c r="A3702" s="15" t="s">
        <v>11684</v>
      </c>
      <c r="B3702" s="30" t="str">
        <f t="shared" si="67"/>
        <v xml:space="preserve"> / </v>
      </c>
      <c r="K3702" s="11"/>
      <c r="L3702" s="11"/>
      <c r="M3702" s="22" t="str">
        <f t="shared" si="68"/>
        <v xml:space="preserve">VARIOS : VARIOS - VARIOS |  :  -  |  :  - </v>
      </c>
      <c r="N3702" s="12" t="s">
        <v>1021</v>
      </c>
      <c r="O3702" s="12"/>
      <c r="P3702" s="12"/>
      <c r="Q3702" s="12" t="s">
        <v>1021</v>
      </c>
      <c r="R3702" s="11"/>
      <c r="S3702" s="11"/>
      <c r="T3702" s="11" t="s">
        <v>1021</v>
      </c>
      <c r="U3702" s="11"/>
      <c r="V3702" s="11"/>
      <c r="W3702" s="27" t="s">
        <v>12770</v>
      </c>
      <c r="X3702" s="27"/>
      <c r="Y3702" s="27" t="s">
        <v>12770</v>
      </c>
      <c r="Z3702" s="27" t="s">
        <v>12770</v>
      </c>
    </row>
    <row r="3703" spans="1:26" x14ac:dyDescent="0.3">
      <c r="A3703" s="15" t="s">
        <v>11685</v>
      </c>
      <c r="B3703" s="30" t="str">
        <f t="shared" si="67"/>
        <v xml:space="preserve"> / </v>
      </c>
      <c r="K3703" s="11"/>
      <c r="L3703" s="11"/>
      <c r="M3703" s="22" t="str">
        <f t="shared" si="68"/>
        <v xml:space="preserve">VARIOS : VARIOS - VARIOS |  :  -  |  :  - </v>
      </c>
      <c r="N3703" s="12" t="s">
        <v>1021</v>
      </c>
      <c r="O3703" s="12"/>
      <c r="P3703" s="12"/>
      <c r="Q3703" s="12" t="s">
        <v>1021</v>
      </c>
      <c r="R3703" s="11"/>
      <c r="S3703" s="11"/>
      <c r="T3703" s="11" t="s">
        <v>1021</v>
      </c>
      <c r="U3703" s="11"/>
      <c r="V3703" s="11"/>
      <c r="W3703" s="27" t="s">
        <v>12839</v>
      </c>
      <c r="X3703" s="27"/>
      <c r="Y3703" s="27" t="s">
        <v>12839</v>
      </c>
      <c r="Z3703" s="27" t="s">
        <v>12839</v>
      </c>
    </row>
    <row r="3704" spans="1:26" x14ac:dyDescent="0.3">
      <c r="A3704" s="15" t="s">
        <v>11686</v>
      </c>
      <c r="B3704" s="30" t="str">
        <f t="shared" si="67"/>
        <v xml:space="preserve"> / </v>
      </c>
      <c r="K3704" s="11"/>
      <c r="L3704" s="11"/>
      <c r="M3704" s="22" t="str">
        <f t="shared" si="68"/>
        <v xml:space="preserve">HONDA : SERPENTIN - VARIOS |  :  -  |  :  - </v>
      </c>
      <c r="N3704" s="12" t="s">
        <v>1017</v>
      </c>
      <c r="O3704" s="12"/>
      <c r="P3704" s="12"/>
      <c r="Q3704" s="12" t="s">
        <v>12592</v>
      </c>
      <c r="R3704" s="11"/>
      <c r="S3704" s="11"/>
      <c r="T3704" s="11" t="s">
        <v>1021</v>
      </c>
      <c r="U3704" s="11"/>
      <c r="V3704" s="11"/>
      <c r="W3704" s="27" t="s">
        <v>12840</v>
      </c>
      <c r="X3704" s="27"/>
      <c r="Y3704" s="27" t="s">
        <v>12840</v>
      </c>
      <c r="Z3704" s="27" t="s">
        <v>12840</v>
      </c>
    </row>
    <row r="3705" spans="1:26" x14ac:dyDescent="0.3">
      <c r="A3705" s="15" t="s">
        <v>11687</v>
      </c>
      <c r="B3705" s="30" t="str">
        <f t="shared" si="67"/>
        <v xml:space="preserve"> / </v>
      </c>
      <c r="K3705" s="11"/>
      <c r="L3705" s="11"/>
      <c r="M3705" s="22" t="str">
        <f t="shared" si="68"/>
        <v xml:space="preserve">TOYOTA : ECHO - VARIOS | NISSAN :  -  |  :  - </v>
      </c>
      <c r="N3705" s="12" t="s">
        <v>1008</v>
      </c>
      <c r="O3705" s="12" t="s">
        <v>1003</v>
      </c>
      <c r="P3705" s="12"/>
      <c r="Q3705" s="12" t="s">
        <v>12593</v>
      </c>
      <c r="R3705" s="11"/>
      <c r="S3705" s="11"/>
      <c r="T3705" s="11" t="s">
        <v>1021</v>
      </c>
      <c r="U3705" s="11"/>
      <c r="V3705" s="11"/>
      <c r="W3705" s="27" t="s">
        <v>12841</v>
      </c>
      <c r="X3705" s="27"/>
      <c r="Y3705" s="27">
        <v>23341170</v>
      </c>
      <c r="Z3705" s="27" t="s">
        <v>12841</v>
      </c>
    </row>
    <row r="3706" spans="1:26" x14ac:dyDescent="0.3">
      <c r="A3706" s="15" t="s">
        <v>11688</v>
      </c>
      <c r="B3706" s="30" t="str">
        <f t="shared" si="67"/>
        <v xml:space="preserve"> / </v>
      </c>
      <c r="K3706" s="11"/>
      <c r="L3706" s="11"/>
      <c r="M3706" s="22" t="str">
        <f t="shared" si="68"/>
        <v xml:space="preserve">VARIOS : VARIOS - VARIOS |  :  -  |  :  - </v>
      </c>
      <c r="N3706" s="12" t="s">
        <v>1021</v>
      </c>
      <c r="O3706" s="12"/>
      <c r="P3706" s="12"/>
      <c r="Q3706" s="12" t="s">
        <v>1021</v>
      </c>
      <c r="R3706" s="11"/>
      <c r="S3706" s="11"/>
      <c r="T3706" s="11" t="s">
        <v>1021</v>
      </c>
      <c r="U3706" s="11"/>
      <c r="V3706" s="11"/>
      <c r="W3706" s="27" t="s">
        <v>12842</v>
      </c>
      <c r="X3706" s="27"/>
      <c r="Y3706" s="27" t="s">
        <v>12842</v>
      </c>
      <c r="Z3706" s="27" t="s">
        <v>12842</v>
      </c>
    </row>
    <row r="3707" spans="1:26" x14ac:dyDescent="0.3">
      <c r="A3707" s="15" t="s">
        <v>11689</v>
      </c>
      <c r="B3707" s="30" t="str">
        <f t="shared" si="67"/>
        <v xml:space="preserve"> / </v>
      </c>
      <c r="K3707" s="11"/>
      <c r="L3707" s="11"/>
      <c r="M3707" s="22" t="str">
        <f t="shared" si="68"/>
        <v xml:space="preserve">VARIOS : VARIOS - VARIOS |  :  -  |  :  - </v>
      </c>
      <c r="N3707" s="12" t="s">
        <v>1021</v>
      </c>
      <c r="O3707" s="12"/>
      <c r="P3707" s="12"/>
      <c r="Q3707" s="12" t="s">
        <v>1021</v>
      </c>
      <c r="R3707" s="11"/>
      <c r="S3707" s="11"/>
      <c r="T3707" s="11" t="s">
        <v>1021</v>
      </c>
      <c r="U3707" s="11"/>
      <c r="V3707" s="11"/>
      <c r="W3707" s="27" t="s">
        <v>12843</v>
      </c>
      <c r="X3707" s="27"/>
      <c r="Y3707" s="27" t="s">
        <v>12843</v>
      </c>
      <c r="Z3707" s="27" t="s">
        <v>12843</v>
      </c>
    </row>
    <row r="3708" spans="1:26" x14ac:dyDescent="0.3">
      <c r="A3708" s="15" t="s">
        <v>11690</v>
      </c>
      <c r="B3708" s="30" t="str">
        <f t="shared" si="67"/>
        <v xml:space="preserve"> / </v>
      </c>
      <c r="K3708" s="11"/>
      <c r="L3708" s="11"/>
      <c r="M3708" s="22" t="str">
        <f t="shared" si="68"/>
        <v xml:space="preserve">VARIOS : VARIOS - VARIOS |  :  -  |  :  - </v>
      </c>
      <c r="N3708" s="12" t="s">
        <v>1021</v>
      </c>
      <c r="O3708" s="12"/>
      <c r="P3708" s="12"/>
      <c r="Q3708" s="12" t="s">
        <v>1021</v>
      </c>
      <c r="R3708" s="11"/>
      <c r="S3708" s="11"/>
      <c r="T3708" s="11" t="s">
        <v>1021</v>
      </c>
      <c r="U3708" s="11"/>
      <c r="V3708" s="11"/>
      <c r="W3708" s="27" t="s">
        <v>12844</v>
      </c>
      <c r="X3708" s="27"/>
      <c r="Y3708" s="27" t="s">
        <v>12844</v>
      </c>
      <c r="Z3708" s="27" t="s">
        <v>12844</v>
      </c>
    </row>
    <row r="3709" spans="1:26" x14ac:dyDescent="0.3">
      <c r="A3709" s="15" t="s">
        <v>11691</v>
      </c>
      <c r="B3709" s="30" t="str">
        <f t="shared" si="67"/>
        <v xml:space="preserve"> / </v>
      </c>
      <c r="K3709" s="11"/>
      <c r="L3709" s="11"/>
      <c r="M3709" s="22" t="str">
        <f t="shared" si="68"/>
        <v xml:space="preserve">VARIOS : VARIOS - VARIOS |  :  -  |  :  - </v>
      </c>
      <c r="N3709" s="12" t="s">
        <v>1021</v>
      </c>
      <c r="O3709" s="12"/>
      <c r="P3709" s="12"/>
      <c r="Q3709" s="12" t="s">
        <v>1021</v>
      </c>
      <c r="R3709" s="11"/>
      <c r="S3709" s="11"/>
      <c r="T3709" s="11" t="s">
        <v>1021</v>
      </c>
      <c r="U3709" s="11"/>
      <c r="V3709" s="11"/>
      <c r="W3709" s="27" t="s">
        <v>12845</v>
      </c>
      <c r="X3709" s="27"/>
      <c r="Y3709" s="27" t="s">
        <v>12845</v>
      </c>
      <c r="Z3709" s="27" t="s">
        <v>12845</v>
      </c>
    </row>
    <row r="3710" spans="1:26" x14ac:dyDescent="0.3">
      <c r="A3710" s="15" t="s">
        <v>11692</v>
      </c>
      <c r="B3710" s="30" t="str">
        <f t="shared" si="67"/>
        <v xml:space="preserve"> / </v>
      </c>
      <c r="K3710" s="11"/>
      <c r="L3710" s="11"/>
      <c r="M3710" s="22" t="str">
        <f t="shared" si="68"/>
        <v xml:space="preserve">HYUNDAI : EXCEL - VARIOS |  :  -  |  :  - </v>
      </c>
      <c r="N3710" s="12" t="s">
        <v>1002</v>
      </c>
      <c r="O3710" s="12"/>
      <c r="P3710" s="12"/>
      <c r="Q3710" s="12" t="s">
        <v>2817</v>
      </c>
      <c r="R3710" s="11"/>
      <c r="S3710" s="11"/>
      <c r="T3710" s="11" t="s">
        <v>1021</v>
      </c>
      <c r="U3710" s="11"/>
      <c r="V3710" s="11"/>
      <c r="W3710" s="27" t="s">
        <v>12846</v>
      </c>
      <c r="X3710" s="27"/>
      <c r="Y3710" s="27" t="s">
        <v>12846</v>
      </c>
      <c r="Z3710" s="27" t="s">
        <v>12846</v>
      </c>
    </row>
    <row r="3711" spans="1:26" x14ac:dyDescent="0.3">
      <c r="A3711" s="15" t="s">
        <v>11693</v>
      </c>
      <c r="B3711" s="30" t="str">
        <f t="shared" si="67"/>
        <v xml:space="preserve"> / </v>
      </c>
      <c r="K3711" s="11"/>
      <c r="L3711" s="11"/>
      <c r="M3711" s="22" t="str">
        <f t="shared" si="68"/>
        <v xml:space="preserve">VARIOS : VARIOS - VARIOS |  :  -  |  :  - </v>
      </c>
      <c r="N3711" s="12" t="s">
        <v>1021</v>
      </c>
      <c r="O3711" s="12"/>
      <c r="P3711" s="12"/>
      <c r="Q3711" s="12" t="s">
        <v>1021</v>
      </c>
      <c r="R3711" s="11"/>
      <c r="S3711" s="11"/>
      <c r="T3711" s="11" t="s">
        <v>1021</v>
      </c>
      <c r="U3711" s="11"/>
      <c r="V3711" s="11"/>
      <c r="W3711" s="27" t="s">
        <v>12847</v>
      </c>
      <c r="X3711" s="27"/>
      <c r="Y3711" s="27" t="s">
        <v>12847</v>
      </c>
      <c r="Z3711" s="27" t="s">
        <v>12847</v>
      </c>
    </row>
    <row r="3712" spans="1:26" x14ac:dyDescent="0.3">
      <c r="A3712" s="15" t="s">
        <v>11694</v>
      </c>
      <c r="B3712" s="30" t="str">
        <f t="shared" si="67"/>
        <v xml:space="preserve"> / </v>
      </c>
      <c r="K3712" s="11"/>
      <c r="L3712" s="11"/>
      <c r="M3712" s="22" t="str">
        <f t="shared" si="68"/>
        <v xml:space="preserve">TOYOTA : LAND - 1HD |  :  -  |  :  - </v>
      </c>
      <c r="N3712" s="12" t="s">
        <v>1008</v>
      </c>
      <c r="O3712" s="12"/>
      <c r="P3712" s="12"/>
      <c r="Q3712" s="12" t="s">
        <v>12594</v>
      </c>
      <c r="R3712" s="11"/>
      <c r="S3712" s="11"/>
      <c r="T3712" s="11" t="s">
        <v>11266</v>
      </c>
      <c r="U3712" s="11"/>
      <c r="V3712" s="11"/>
      <c r="W3712" s="27" t="s">
        <v>12848</v>
      </c>
      <c r="X3712" s="27"/>
      <c r="Y3712" s="27" t="s">
        <v>12848</v>
      </c>
      <c r="Z3712" s="27" t="s">
        <v>12848</v>
      </c>
    </row>
    <row r="3713" spans="1:26" x14ac:dyDescent="0.3">
      <c r="A3713" s="15" t="s">
        <v>11695</v>
      </c>
      <c r="B3713" s="30" t="str">
        <f t="shared" si="67"/>
        <v xml:space="preserve"> / </v>
      </c>
      <c r="K3713" s="11"/>
      <c r="L3713" s="11"/>
      <c r="M3713" s="22" t="str">
        <f t="shared" si="68"/>
        <v xml:space="preserve">CHEVROLET : CAMARO - VARIOS |  :  -  |  :  - </v>
      </c>
      <c r="N3713" s="12" t="s">
        <v>1005</v>
      </c>
      <c r="O3713" s="12"/>
      <c r="P3713" s="12"/>
      <c r="Q3713" s="12" t="s">
        <v>12595</v>
      </c>
      <c r="R3713" s="11"/>
      <c r="S3713" s="11"/>
      <c r="T3713" s="11" t="s">
        <v>1021</v>
      </c>
      <c r="U3713" s="11"/>
      <c r="V3713" s="11"/>
      <c r="W3713" s="27" t="s">
        <v>12849</v>
      </c>
      <c r="X3713" s="27"/>
      <c r="Y3713" s="27" t="s">
        <v>12849</v>
      </c>
      <c r="Z3713" s="27" t="s">
        <v>12849</v>
      </c>
    </row>
    <row r="3714" spans="1:26" x14ac:dyDescent="0.3">
      <c r="A3714" s="15" t="s">
        <v>11696</v>
      </c>
      <c r="B3714" s="30" t="str">
        <f t="shared" si="67"/>
        <v xml:space="preserve"> / </v>
      </c>
      <c r="K3714" s="11"/>
      <c r="L3714" s="11"/>
      <c r="M3714" s="22" t="str">
        <f t="shared" si="68"/>
        <v xml:space="preserve">VARIOS : VARIOS - VARIOS |  :  -  |  :  - </v>
      </c>
      <c r="N3714" s="12" t="s">
        <v>1021</v>
      </c>
      <c r="O3714" s="12"/>
      <c r="P3714" s="12"/>
      <c r="Q3714" s="12" t="s">
        <v>1021</v>
      </c>
      <c r="R3714" s="11"/>
      <c r="S3714" s="11"/>
      <c r="T3714" s="11" t="s">
        <v>1021</v>
      </c>
      <c r="U3714" s="11"/>
      <c r="V3714" s="11"/>
      <c r="W3714" s="27" t="s">
        <v>12850</v>
      </c>
      <c r="X3714" s="27"/>
      <c r="Y3714" s="27" t="s">
        <v>12850</v>
      </c>
      <c r="Z3714" s="27" t="s">
        <v>12850</v>
      </c>
    </row>
    <row r="3715" spans="1:26" x14ac:dyDescent="0.3">
      <c r="A3715" s="15" t="s">
        <v>11697</v>
      </c>
      <c r="B3715" s="30" t="str">
        <f t="shared" si="67"/>
        <v xml:space="preserve"> / </v>
      </c>
      <c r="K3715" s="11"/>
      <c r="L3715" s="11"/>
      <c r="M3715" s="22" t="str">
        <f t="shared" si="68"/>
        <v xml:space="preserve">VARIOS : VARIOS - VARIOS |  :  -  |  :  - </v>
      </c>
      <c r="N3715" s="12" t="s">
        <v>1021</v>
      </c>
      <c r="O3715" s="12"/>
      <c r="P3715" s="12"/>
      <c r="Q3715" s="12" t="s">
        <v>1021</v>
      </c>
      <c r="R3715" s="11"/>
      <c r="S3715" s="11"/>
      <c r="T3715" s="11" t="s">
        <v>1021</v>
      </c>
      <c r="U3715" s="11"/>
      <c r="V3715" s="11"/>
      <c r="W3715" s="27" t="s">
        <v>12851</v>
      </c>
      <c r="X3715" s="27"/>
      <c r="Y3715" s="27" t="s">
        <v>12851</v>
      </c>
      <c r="Z3715" s="27" t="s">
        <v>12851</v>
      </c>
    </row>
    <row r="3716" spans="1:26" x14ac:dyDescent="0.3">
      <c r="A3716" s="15" t="s">
        <v>11698</v>
      </c>
      <c r="B3716" s="30" t="str">
        <f t="shared" si="67"/>
        <v xml:space="preserve"> / </v>
      </c>
      <c r="K3716" s="11"/>
      <c r="L3716" s="11"/>
      <c r="M3716" s="22" t="str">
        <f t="shared" si="68"/>
        <v xml:space="preserve">VARIOS : VARIOS - VARIOS |  :  -  |  :  - </v>
      </c>
      <c r="N3716" s="12" t="s">
        <v>1021</v>
      </c>
      <c r="O3716" s="12"/>
      <c r="P3716" s="12"/>
      <c r="Q3716" s="12" t="s">
        <v>1021</v>
      </c>
      <c r="R3716" s="11"/>
      <c r="S3716" s="11"/>
      <c r="T3716" s="11" t="s">
        <v>1021</v>
      </c>
      <c r="U3716" s="11"/>
      <c r="V3716" s="11"/>
      <c r="W3716" s="27" t="s">
        <v>12852</v>
      </c>
      <c r="X3716" s="27"/>
      <c r="Y3716" s="27" t="s">
        <v>12852</v>
      </c>
      <c r="Z3716" s="27" t="s">
        <v>12852</v>
      </c>
    </row>
    <row r="3717" spans="1:26" x14ac:dyDescent="0.3">
      <c r="A3717" s="15" t="s">
        <v>11699</v>
      </c>
      <c r="B3717" s="30" t="str">
        <f t="shared" ref="B3717:B3780" si="69">CONCATENATE(K3717," / ",L3717)</f>
        <v xml:space="preserve"> / </v>
      </c>
      <c r="K3717" s="11"/>
      <c r="L3717" s="11"/>
      <c r="M3717" s="22" t="str">
        <f t="shared" si="68"/>
        <v xml:space="preserve">NISSAN : MARCH - K11 | PEUGEOT : VARIOS - VARIOS |  :  - </v>
      </c>
      <c r="N3717" s="12" t="s">
        <v>1003</v>
      </c>
      <c r="O3717" s="12" t="s">
        <v>2801</v>
      </c>
      <c r="P3717" s="12"/>
      <c r="Q3717" s="12" t="s">
        <v>1760</v>
      </c>
      <c r="R3717" s="11" t="s">
        <v>1021</v>
      </c>
      <c r="S3717" s="11"/>
      <c r="T3717" s="11" t="s">
        <v>12576</v>
      </c>
      <c r="U3717" s="11" t="s">
        <v>1021</v>
      </c>
      <c r="V3717" s="11"/>
      <c r="W3717" s="27" t="s">
        <v>12853</v>
      </c>
      <c r="X3717" s="27"/>
      <c r="Y3717" s="27" t="s">
        <v>12853</v>
      </c>
      <c r="Z3717" s="27" t="s">
        <v>12853</v>
      </c>
    </row>
    <row r="3718" spans="1:26" x14ac:dyDescent="0.3">
      <c r="A3718" s="15" t="s">
        <v>11700</v>
      </c>
      <c r="B3718" s="30" t="str">
        <f t="shared" si="69"/>
        <v xml:space="preserve"> / HIDRAULICO</v>
      </c>
      <c r="K3718" s="11"/>
      <c r="L3718" s="11" t="s">
        <v>7207</v>
      </c>
      <c r="M3718" s="22" t="str">
        <f t="shared" si="68"/>
        <v xml:space="preserve">VARIOS : CALDINA, CAMRY, CORONA, - 1C, 2C |  :  -  |  :  - </v>
      </c>
      <c r="N3718" s="12" t="s">
        <v>1021</v>
      </c>
      <c r="O3718" s="12"/>
      <c r="P3718" s="12"/>
      <c r="Q3718" s="12" t="s">
        <v>12596</v>
      </c>
      <c r="R3718" s="11"/>
      <c r="S3718" s="11"/>
      <c r="T3718" s="11" t="s">
        <v>3796</v>
      </c>
      <c r="U3718" s="11"/>
      <c r="V3718" s="11"/>
      <c r="W3718" s="27" t="s">
        <v>12854</v>
      </c>
      <c r="X3718" s="27"/>
      <c r="Y3718" s="27" t="s">
        <v>12854</v>
      </c>
      <c r="Z3718" s="27" t="s">
        <v>12854</v>
      </c>
    </row>
    <row r="3719" spans="1:26" x14ac:dyDescent="0.3">
      <c r="A3719" s="15" t="s">
        <v>11701</v>
      </c>
      <c r="B3719" s="30" t="str">
        <f t="shared" si="69"/>
        <v xml:space="preserve"> / </v>
      </c>
      <c r="K3719" s="11"/>
      <c r="L3719" s="11"/>
      <c r="M3719" s="22" t="str">
        <f t="shared" si="68"/>
        <v xml:space="preserve">SUZUKI : ESCUDO - VARIOS | PEUGEOT :  - VARIOS |  :  - </v>
      </c>
      <c r="N3719" s="12" t="s">
        <v>1010</v>
      </c>
      <c r="O3719" s="12" t="s">
        <v>2801</v>
      </c>
      <c r="P3719" s="12"/>
      <c r="Q3719" s="12" t="s">
        <v>12597</v>
      </c>
      <c r="R3719" s="11"/>
      <c r="S3719" s="11"/>
      <c r="T3719" s="11" t="s">
        <v>1021</v>
      </c>
      <c r="U3719" s="11" t="s">
        <v>1021</v>
      </c>
      <c r="V3719" s="11"/>
      <c r="W3719" s="27" t="s">
        <v>12855</v>
      </c>
      <c r="X3719" s="27"/>
      <c r="Y3719" s="27" t="s">
        <v>12855</v>
      </c>
      <c r="Z3719" s="27" t="s">
        <v>12855</v>
      </c>
    </row>
    <row r="3720" spans="1:26" x14ac:dyDescent="0.3">
      <c r="A3720" s="15" t="s">
        <v>11702</v>
      </c>
      <c r="B3720" s="30" t="str">
        <f t="shared" si="69"/>
        <v xml:space="preserve"> / </v>
      </c>
      <c r="K3720" s="11"/>
      <c r="L3720" s="11"/>
      <c r="M3720" s="22" t="str">
        <f t="shared" si="68"/>
        <v xml:space="preserve">VARIOS : CHARADE - VARIOS |  :  -  |  :  - </v>
      </c>
      <c r="N3720" s="12" t="s">
        <v>1021</v>
      </c>
      <c r="O3720" s="12"/>
      <c r="P3720" s="12"/>
      <c r="Q3720" s="12" t="s">
        <v>1886</v>
      </c>
      <c r="R3720" s="11"/>
      <c r="S3720" s="11"/>
      <c r="T3720" s="11" t="s">
        <v>1021</v>
      </c>
      <c r="U3720" s="11"/>
      <c r="V3720" s="11"/>
      <c r="W3720" s="27" t="s">
        <v>12856</v>
      </c>
      <c r="X3720" s="27"/>
      <c r="Y3720" s="27">
        <v>23350810</v>
      </c>
      <c r="Z3720" s="27" t="s">
        <v>12856</v>
      </c>
    </row>
    <row r="3721" spans="1:26" x14ac:dyDescent="0.3">
      <c r="A3721" s="15" t="s">
        <v>11703</v>
      </c>
      <c r="B3721" s="30" t="str">
        <f t="shared" si="69"/>
        <v xml:space="preserve"> / </v>
      </c>
      <c r="K3721" s="11"/>
      <c r="L3721" s="11"/>
      <c r="M3721" s="22" t="str">
        <f t="shared" si="68"/>
        <v xml:space="preserve">MAZDA : VARIOS - VARIOS |  :  -  |  :  - </v>
      </c>
      <c r="N3721" s="12" t="s">
        <v>2257</v>
      </c>
      <c r="O3721" s="12"/>
      <c r="P3721" s="12"/>
      <c r="Q3721" s="12" t="s">
        <v>1021</v>
      </c>
      <c r="R3721" s="11"/>
      <c r="S3721" s="11"/>
      <c r="T3721" s="11" t="s">
        <v>1021</v>
      </c>
      <c r="U3721" s="11"/>
      <c r="V3721" s="11"/>
      <c r="W3721" s="27" t="s">
        <v>12857</v>
      </c>
      <c r="X3721" s="27"/>
      <c r="Y3721" s="27" t="s">
        <v>12857</v>
      </c>
      <c r="Z3721" s="27" t="s">
        <v>12857</v>
      </c>
    </row>
    <row r="3722" spans="1:26" x14ac:dyDescent="0.3">
      <c r="A3722" s="15" t="s">
        <v>11704</v>
      </c>
      <c r="B3722" s="30" t="str">
        <f t="shared" si="69"/>
        <v xml:space="preserve"> / </v>
      </c>
      <c r="K3722" s="11"/>
      <c r="L3722" s="11"/>
      <c r="M3722" s="22" t="str">
        <f t="shared" si="68"/>
        <v xml:space="preserve">VARIOS : LEVIN SPRINTER, CROWN, CORONA, LITEACE, HILUX - 4AGE, 2Y, 3Y |  :  -  |  :  - </v>
      </c>
      <c r="N3722" s="12" t="s">
        <v>1021</v>
      </c>
      <c r="O3722" s="12"/>
      <c r="P3722" s="12"/>
      <c r="Q3722" s="12" t="s">
        <v>12598</v>
      </c>
      <c r="R3722" s="11"/>
      <c r="S3722" s="11"/>
      <c r="T3722" s="11" t="s">
        <v>12599</v>
      </c>
      <c r="U3722" s="11"/>
      <c r="V3722" s="11"/>
      <c r="W3722" s="27" t="s">
        <v>12858</v>
      </c>
      <c r="X3722" s="27"/>
      <c r="Y3722" s="27" t="s">
        <v>12858</v>
      </c>
      <c r="Z3722" s="27" t="s">
        <v>12858</v>
      </c>
    </row>
    <row r="3723" spans="1:26" x14ac:dyDescent="0.3">
      <c r="A3723" s="15" t="s">
        <v>11705</v>
      </c>
      <c r="B3723" s="30" t="str">
        <f t="shared" si="69"/>
        <v xml:space="preserve"> / </v>
      </c>
      <c r="K3723" s="11"/>
      <c r="L3723" s="11"/>
      <c r="M3723" s="22" t="str">
        <f t="shared" si="68"/>
        <v xml:space="preserve">VARIOS : VARIOS - VARIOS |  :  -  |  :  - </v>
      </c>
      <c r="N3723" s="12" t="s">
        <v>1021</v>
      </c>
      <c r="O3723" s="12"/>
      <c r="P3723" s="12"/>
      <c r="Q3723" s="12" t="s">
        <v>1021</v>
      </c>
      <c r="R3723" s="11"/>
      <c r="S3723" s="11"/>
      <c r="T3723" s="11" t="s">
        <v>1021</v>
      </c>
      <c r="U3723" s="11"/>
      <c r="V3723" s="11"/>
      <c r="W3723" s="27" t="s">
        <v>12859</v>
      </c>
      <c r="X3723" s="27"/>
      <c r="Y3723" s="27" t="s">
        <v>12859</v>
      </c>
      <c r="Z3723" s="27" t="s">
        <v>12859</v>
      </c>
    </row>
    <row r="3724" spans="1:26" x14ac:dyDescent="0.3">
      <c r="A3724" s="15" t="s">
        <v>11706</v>
      </c>
      <c r="B3724" s="30" t="str">
        <f t="shared" si="69"/>
        <v xml:space="preserve"> / </v>
      </c>
      <c r="K3724" s="11"/>
      <c r="L3724" s="11"/>
      <c r="M3724" s="22" t="str">
        <f t="shared" si="68"/>
        <v xml:space="preserve">VARIOS : VARIOS - VARIOS |  :  -  |  :  - </v>
      </c>
      <c r="N3724" s="12" t="s">
        <v>1021</v>
      </c>
      <c r="O3724" s="12"/>
      <c r="P3724" s="12"/>
      <c r="Q3724" s="12" t="s">
        <v>1021</v>
      </c>
      <c r="R3724" s="11"/>
      <c r="S3724" s="11"/>
      <c r="T3724" s="11" t="s">
        <v>1021</v>
      </c>
      <c r="U3724" s="11"/>
      <c r="V3724" s="11"/>
      <c r="W3724" s="27" t="s">
        <v>12860</v>
      </c>
      <c r="X3724" s="27"/>
      <c r="Y3724" s="27" t="s">
        <v>12860</v>
      </c>
      <c r="Z3724" s="27" t="s">
        <v>12860</v>
      </c>
    </row>
    <row r="3725" spans="1:26" x14ac:dyDescent="0.3">
      <c r="A3725" s="15" t="s">
        <v>11707</v>
      </c>
      <c r="B3725" s="30" t="str">
        <f t="shared" si="69"/>
        <v>13x965L / 3390</v>
      </c>
      <c r="K3725" s="11" t="s">
        <v>12295</v>
      </c>
      <c r="L3725" s="11">
        <v>3390</v>
      </c>
      <c r="M3725" s="22" t="str">
        <f t="shared" si="68"/>
        <v xml:space="preserve">VARIOS : VARIOS - VARIOS |  :  -  |  :  - </v>
      </c>
      <c r="N3725" s="12" t="s">
        <v>1021</v>
      </c>
      <c r="O3725" s="12"/>
      <c r="P3725" s="12"/>
      <c r="Q3725" s="12" t="s">
        <v>1021</v>
      </c>
      <c r="R3725" s="11"/>
      <c r="S3725" s="11"/>
      <c r="T3725" s="11" t="s">
        <v>1021</v>
      </c>
      <c r="U3725" s="11"/>
      <c r="V3725" s="11"/>
      <c r="W3725" s="27" t="s">
        <v>12861</v>
      </c>
      <c r="X3725" s="27"/>
      <c r="Y3725" s="27"/>
      <c r="Z3725" s="27" t="s">
        <v>13615</v>
      </c>
    </row>
    <row r="3726" spans="1:26" x14ac:dyDescent="0.3">
      <c r="A3726" s="15" t="s">
        <v>11708</v>
      </c>
      <c r="B3726" s="30" t="str">
        <f t="shared" si="69"/>
        <v xml:space="preserve"> / </v>
      </c>
      <c r="K3726" s="11"/>
      <c r="L3726" s="11"/>
      <c r="M3726" s="22" t="str">
        <f t="shared" si="68"/>
        <v xml:space="preserve">OTROS : TIIDA - VARIOS |  :  -  |  :  - </v>
      </c>
      <c r="N3726" s="12" t="s">
        <v>1746</v>
      </c>
      <c r="O3726" s="12"/>
      <c r="P3726" s="12"/>
      <c r="Q3726" s="12" t="s">
        <v>1767</v>
      </c>
      <c r="R3726" s="11"/>
      <c r="S3726" s="11"/>
      <c r="T3726" s="11" t="s">
        <v>1021</v>
      </c>
      <c r="U3726" s="11"/>
      <c r="V3726" s="11"/>
      <c r="W3726" s="27" t="s">
        <v>12862</v>
      </c>
      <c r="X3726" s="27"/>
      <c r="Y3726" s="27" t="s">
        <v>12862</v>
      </c>
      <c r="Z3726" s="27"/>
    </row>
    <row r="3727" spans="1:26" x14ac:dyDescent="0.3">
      <c r="A3727" s="15" t="s">
        <v>11709</v>
      </c>
      <c r="B3727" s="30" t="str">
        <f t="shared" si="69"/>
        <v xml:space="preserve"> / </v>
      </c>
      <c r="K3727" s="11"/>
      <c r="L3727" s="11"/>
      <c r="M3727" s="22" t="str">
        <f t="shared" si="68"/>
        <v xml:space="preserve">VARIOS : VARIOS - VARIOS |  :  -  |  :  - </v>
      </c>
      <c r="N3727" s="12" t="s">
        <v>1021</v>
      </c>
      <c r="O3727" s="12"/>
      <c r="P3727" s="12"/>
      <c r="Q3727" s="12" t="s">
        <v>1021</v>
      </c>
      <c r="R3727" s="11"/>
      <c r="S3727" s="11"/>
      <c r="T3727" s="11" t="s">
        <v>1021</v>
      </c>
      <c r="U3727" s="11"/>
      <c r="V3727" s="11"/>
      <c r="W3727" s="27" t="s">
        <v>12863</v>
      </c>
      <c r="X3727" s="27"/>
      <c r="Y3727" s="27" t="s">
        <v>13550</v>
      </c>
      <c r="Z3727" s="27" t="s">
        <v>12863</v>
      </c>
    </row>
    <row r="3728" spans="1:26" x14ac:dyDescent="0.3">
      <c r="A3728" s="15" t="s">
        <v>11710</v>
      </c>
      <c r="B3728" s="30" t="str">
        <f t="shared" si="69"/>
        <v xml:space="preserve"> / </v>
      </c>
      <c r="K3728" s="11"/>
      <c r="L3728" s="11"/>
      <c r="M3728" s="22" t="str">
        <f t="shared" si="68"/>
        <v xml:space="preserve">TOYOTA : COROLLA - VARIOS |  :  -  |  :  - </v>
      </c>
      <c r="N3728" s="12" t="s">
        <v>1008</v>
      </c>
      <c r="O3728" s="12"/>
      <c r="P3728" s="12"/>
      <c r="Q3728" s="12" t="s">
        <v>1682</v>
      </c>
      <c r="R3728" s="11"/>
      <c r="S3728" s="11"/>
      <c r="T3728" s="11" t="s">
        <v>1021</v>
      </c>
      <c r="U3728" s="11"/>
      <c r="V3728" s="11"/>
      <c r="W3728" s="27" t="s">
        <v>12864</v>
      </c>
      <c r="X3728" s="27"/>
      <c r="Y3728" s="27">
        <v>23350840</v>
      </c>
      <c r="Z3728" s="27" t="s">
        <v>12864</v>
      </c>
    </row>
    <row r="3729" spans="1:26" x14ac:dyDescent="0.3">
      <c r="A3729" s="15" t="s">
        <v>11711</v>
      </c>
      <c r="B3729" s="30" t="str">
        <f t="shared" si="69"/>
        <v xml:space="preserve"> / </v>
      </c>
      <c r="K3729" s="11"/>
      <c r="L3729" s="11"/>
      <c r="M3729" s="22" t="str">
        <f t="shared" si="68"/>
        <v xml:space="preserve">VARIOS : VARIOS - VARIOS |  :  -  |  :  - </v>
      </c>
      <c r="N3729" s="12" t="s">
        <v>1021</v>
      </c>
      <c r="O3729" s="12"/>
      <c r="P3729" s="12"/>
      <c r="Q3729" s="12" t="s">
        <v>1021</v>
      </c>
      <c r="R3729" s="11"/>
      <c r="S3729" s="11"/>
      <c r="T3729" s="11" t="s">
        <v>1021</v>
      </c>
      <c r="U3729" s="11"/>
      <c r="V3729" s="11"/>
      <c r="W3729" s="27" t="s">
        <v>12865</v>
      </c>
      <c r="X3729" s="27" t="s">
        <v>12865</v>
      </c>
      <c r="Y3729" s="27">
        <v>23350845</v>
      </c>
      <c r="Z3729" s="27" t="s">
        <v>12865</v>
      </c>
    </row>
    <row r="3730" spans="1:26" x14ac:dyDescent="0.3">
      <c r="A3730" s="15" t="s">
        <v>11712</v>
      </c>
      <c r="B3730" s="30" t="str">
        <f t="shared" si="69"/>
        <v xml:space="preserve"> / </v>
      </c>
      <c r="K3730" s="11"/>
      <c r="L3730" s="11"/>
      <c r="M3730" s="22" t="str">
        <f t="shared" si="68"/>
        <v xml:space="preserve">VARIOS : C30 - VARIOS |  :  -  |  :  - </v>
      </c>
      <c r="N3730" s="12" t="s">
        <v>1021</v>
      </c>
      <c r="O3730" s="12"/>
      <c r="P3730" s="12"/>
      <c r="Q3730" s="12" t="s">
        <v>2171</v>
      </c>
      <c r="R3730" s="11"/>
      <c r="S3730" s="11"/>
      <c r="T3730" s="11" t="s">
        <v>1021</v>
      </c>
      <c r="U3730" s="11"/>
      <c r="V3730" s="11"/>
      <c r="W3730" s="27" t="s">
        <v>12866</v>
      </c>
      <c r="X3730" s="27"/>
      <c r="Y3730" s="27">
        <v>23350850</v>
      </c>
      <c r="Z3730" s="27" t="s">
        <v>12866</v>
      </c>
    </row>
    <row r="3731" spans="1:26" x14ac:dyDescent="0.3">
      <c r="A3731" s="15" t="s">
        <v>11713</v>
      </c>
      <c r="B3731" s="30" t="str">
        <f t="shared" si="69"/>
        <v xml:space="preserve"> / </v>
      </c>
      <c r="K3731" s="11"/>
      <c r="L3731" s="11"/>
      <c r="M3731" s="22" t="str">
        <f t="shared" si="68"/>
        <v xml:space="preserve">VARIOS : MATIZ - VARIOS |  :  -  |  :  - </v>
      </c>
      <c r="N3731" s="12" t="s">
        <v>1021</v>
      </c>
      <c r="O3731" s="12"/>
      <c r="P3731" s="12"/>
      <c r="Q3731" s="12" t="s">
        <v>10568</v>
      </c>
      <c r="R3731" s="11"/>
      <c r="S3731" s="11"/>
      <c r="T3731" s="11" t="s">
        <v>1021</v>
      </c>
      <c r="U3731" s="11"/>
      <c r="V3731" s="11"/>
      <c r="W3731" s="27" t="s">
        <v>12867</v>
      </c>
      <c r="X3731" s="27" t="s">
        <v>12867</v>
      </c>
      <c r="Y3731" s="27">
        <v>23350855</v>
      </c>
      <c r="Z3731" s="27" t="s">
        <v>12867</v>
      </c>
    </row>
    <row r="3732" spans="1:26" x14ac:dyDescent="0.3">
      <c r="A3732" s="15" t="s">
        <v>11714</v>
      </c>
      <c r="B3732" s="30" t="str">
        <f t="shared" si="69"/>
        <v xml:space="preserve"> / </v>
      </c>
      <c r="K3732" s="11"/>
      <c r="L3732" s="11"/>
      <c r="M3732" s="22" t="str">
        <f t="shared" si="68"/>
        <v xml:space="preserve">TOYOTA : HIACE, HI-LUX - VARIOS | CHANGAN : SUPER VAN - 4G1E |  :  - </v>
      </c>
      <c r="N3732" s="12" t="s">
        <v>1008</v>
      </c>
      <c r="O3732" s="12" t="s">
        <v>1007</v>
      </c>
      <c r="P3732" s="12"/>
      <c r="Q3732" s="12" t="s">
        <v>12600</v>
      </c>
      <c r="R3732" s="11" t="s">
        <v>2757</v>
      </c>
      <c r="S3732" s="11"/>
      <c r="T3732" s="11" t="s">
        <v>1021</v>
      </c>
      <c r="U3732" s="11" t="s">
        <v>12601</v>
      </c>
      <c r="V3732" s="11"/>
      <c r="W3732" s="27" t="s">
        <v>12868</v>
      </c>
      <c r="X3732" s="27"/>
      <c r="Y3732" s="27">
        <v>23350865</v>
      </c>
      <c r="Z3732" s="27" t="s">
        <v>12868</v>
      </c>
    </row>
    <row r="3733" spans="1:26" x14ac:dyDescent="0.3">
      <c r="A3733" s="15" t="s">
        <v>11715</v>
      </c>
      <c r="B3733" s="30" t="str">
        <f t="shared" si="69"/>
        <v xml:space="preserve"> / </v>
      </c>
      <c r="K3733" s="11"/>
      <c r="L3733" s="11"/>
      <c r="M3733" s="22" t="str">
        <f t="shared" si="68"/>
        <v xml:space="preserve">TOYOTA : COROLLA - 2E-3E |  :  -  |  :  - </v>
      </c>
      <c r="N3733" s="12" t="s">
        <v>1008</v>
      </c>
      <c r="O3733" s="12"/>
      <c r="P3733" s="12"/>
      <c r="Q3733" s="12" t="s">
        <v>1682</v>
      </c>
      <c r="R3733" s="11"/>
      <c r="S3733" s="11"/>
      <c r="T3733" s="11" t="s">
        <v>12602</v>
      </c>
      <c r="U3733" s="11"/>
      <c r="V3733" s="11"/>
      <c r="W3733" s="27" t="s">
        <v>12869</v>
      </c>
      <c r="X3733" s="27"/>
      <c r="Y3733" s="27">
        <v>23350880</v>
      </c>
      <c r="Z3733" s="27" t="s">
        <v>12869</v>
      </c>
    </row>
    <row r="3734" spans="1:26" x14ac:dyDescent="0.3">
      <c r="A3734" s="15" t="s">
        <v>11716</v>
      </c>
      <c r="B3734" s="30" t="str">
        <f t="shared" si="69"/>
        <v xml:space="preserve"> / </v>
      </c>
      <c r="K3734" s="11"/>
      <c r="L3734" s="11"/>
      <c r="M3734" s="22" t="str">
        <f t="shared" si="68"/>
        <v xml:space="preserve">MITSUBISHI : LEGACY - EJ18 |  :  -  |  :  - </v>
      </c>
      <c r="N3734" s="12" t="s">
        <v>1004</v>
      </c>
      <c r="O3734" s="12"/>
      <c r="P3734" s="12"/>
      <c r="Q3734" s="12" t="s">
        <v>12603</v>
      </c>
      <c r="R3734" s="11"/>
      <c r="S3734" s="11"/>
      <c r="T3734" s="11" t="s">
        <v>12604</v>
      </c>
      <c r="U3734" s="11"/>
      <c r="V3734" s="11"/>
      <c r="W3734" s="27" t="s">
        <v>12870</v>
      </c>
      <c r="X3734" s="27"/>
      <c r="Y3734" s="27">
        <v>23350900</v>
      </c>
      <c r="Z3734" s="27" t="s">
        <v>12870</v>
      </c>
    </row>
    <row r="3735" spans="1:26" x14ac:dyDescent="0.3">
      <c r="A3735" s="15" t="s">
        <v>11717</v>
      </c>
      <c r="B3735" s="30" t="str">
        <f t="shared" si="69"/>
        <v xml:space="preserve"> / MOTOR 1.3</v>
      </c>
      <c r="K3735" s="11"/>
      <c r="L3735" s="11" t="s">
        <v>12358</v>
      </c>
      <c r="M3735" s="22" t="str">
        <f t="shared" si="68"/>
        <v xml:space="preserve">VARIOS : TWINGO - VARIOS |  :  -  |  :  - </v>
      </c>
      <c r="N3735" s="12" t="s">
        <v>1021</v>
      </c>
      <c r="O3735" s="12"/>
      <c r="P3735" s="12"/>
      <c r="Q3735" s="12" t="s">
        <v>12605</v>
      </c>
      <c r="R3735" s="11"/>
      <c r="S3735" s="11"/>
      <c r="T3735" s="11" t="s">
        <v>1021</v>
      </c>
      <c r="U3735" s="11"/>
      <c r="V3735" s="11"/>
      <c r="W3735" s="27" t="s">
        <v>12871</v>
      </c>
      <c r="X3735" s="27"/>
      <c r="Y3735" s="27">
        <v>23350905</v>
      </c>
      <c r="Z3735" s="27" t="s">
        <v>12871</v>
      </c>
    </row>
    <row r="3736" spans="1:26" x14ac:dyDescent="0.3">
      <c r="A3736" s="15" t="s">
        <v>11718</v>
      </c>
      <c r="B3736" s="30" t="str">
        <f t="shared" si="69"/>
        <v xml:space="preserve"> / </v>
      </c>
      <c r="K3736" s="11"/>
      <c r="L3736" s="11"/>
      <c r="M3736" s="22" t="str">
        <f t="shared" si="68"/>
        <v xml:space="preserve">RENAULT : CLIO - VARIOS |  :  -  |  :  - </v>
      </c>
      <c r="N3736" s="12" t="s">
        <v>10829</v>
      </c>
      <c r="O3736" s="12"/>
      <c r="P3736" s="12"/>
      <c r="Q3736" s="12" t="s">
        <v>12606</v>
      </c>
      <c r="R3736" s="11"/>
      <c r="S3736" s="11"/>
      <c r="T3736" s="11" t="s">
        <v>1021</v>
      </c>
      <c r="U3736" s="11"/>
      <c r="V3736" s="11"/>
      <c r="W3736" s="27" t="s">
        <v>12872</v>
      </c>
      <c r="X3736" s="27"/>
      <c r="Y3736" s="27">
        <v>23350910</v>
      </c>
      <c r="Z3736" s="27" t="s">
        <v>12872</v>
      </c>
    </row>
    <row r="3737" spans="1:26" x14ac:dyDescent="0.3">
      <c r="A3737" s="15" t="s">
        <v>11719</v>
      </c>
      <c r="B3737" s="30" t="str">
        <f t="shared" si="69"/>
        <v xml:space="preserve"> / </v>
      </c>
      <c r="K3737" s="11"/>
      <c r="L3737" s="11"/>
      <c r="M3737" s="22" t="str">
        <f t="shared" si="68"/>
        <v xml:space="preserve">MITSUBISHI : MIRAGE - VARIOS |  :  -  |  :  - </v>
      </c>
      <c r="N3737" s="12" t="s">
        <v>1004</v>
      </c>
      <c r="O3737" s="12"/>
      <c r="P3737" s="12"/>
      <c r="Q3737" s="12" t="s">
        <v>10757</v>
      </c>
      <c r="R3737" s="11"/>
      <c r="S3737" s="11"/>
      <c r="T3737" s="11" t="s">
        <v>1021</v>
      </c>
      <c r="U3737" s="11"/>
      <c r="V3737" s="11"/>
      <c r="W3737" s="27" t="s">
        <v>12873</v>
      </c>
      <c r="X3737" s="27"/>
      <c r="Y3737" s="27">
        <v>23350915</v>
      </c>
      <c r="Z3737" s="27" t="s">
        <v>12873</v>
      </c>
    </row>
    <row r="3738" spans="1:26" x14ac:dyDescent="0.3">
      <c r="A3738" s="15" t="s">
        <v>11720</v>
      </c>
      <c r="B3738" s="30" t="str">
        <f t="shared" si="69"/>
        <v xml:space="preserve"> / MOTOR 2.5</v>
      </c>
      <c r="K3738" s="11"/>
      <c r="L3738" s="11" t="s">
        <v>12359</v>
      </c>
      <c r="M3738" s="22" t="str">
        <f t="shared" si="68"/>
        <v xml:space="preserve">HONDA : VIGOR - VARIOS |  :  -  |  :  - </v>
      </c>
      <c r="N3738" s="12" t="s">
        <v>1017</v>
      </c>
      <c r="O3738" s="12"/>
      <c r="P3738" s="12"/>
      <c r="Q3738" s="12" t="s">
        <v>12607</v>
      </c>
      <c r="R3738" s="11"/>
      <c r="S3738" s="11"/>
      <c r="T3738" s="11" t="s">
        <v>1021</v>
      </c>
      <c r="U3738" s="11"/>
      <c r="V3738" s="11"/>
      <c r="W3738" s="27" t="s">
        <v>12874</v>
      </c>
      <c r="X3738" s="27"/>
      <c r="Y3738" s="27">
        <v>23350920</v>
      </c>
      <c r="Z3738" s="27" t="s">
        <v>12874</v>
      </c>
    </row>
    <row r="3739" spans="1:26" x14ac:dyDescent="0.3">
      <c r="A3739" s="15" t="s">
        <v>11721</v>
      </c>
      <c r="B3739" s="30" t="str">
        <f t="shared" si="69"/>
        <v xml:space="preserve"> / MOTOR 2.4</v>
      </c>
      <c r="K3739" s="11"/>
      <c r="L3739" s="11" t="s">
        <v>12360</v>
      </c>
      <c r="M3739" s="22" t="str">
        <f t="shared" si="68"/>
        <v xml:space="preserve">MITSUBISHI : GALANT - VARIOS |  :  -  |  :  - </v>
      </c>
      <c r="N3739" s="12" t="s">
        <v>1004</v>
      </c>
      <c r="O3739" s="12"/>
      <c r="P3739" s="12"/>
      <c r="Q3739" s="12" t="s">
        <v>3906</v>
      </c>
      <c r="R3739" s="11"/>
      <c r="S3739" s="11"/>
      <c r="T3739" s="11" t="s">
        <v>1021</v>
      </c>
      <c r="U3739" s="11"/>
      <c r="V3739" s="11"/>
      <c r="W3739" s="27" t="s">
        <v>12875</v>
      </c>
      <c r="X3739" s="27"/>
      <c r="Y3739" s="27">
        <v>23350940</v>
      </c>
      <c r="Z3739" s="27" t="s">
        <v>12875</v>
      </c>
    </row>
    <row r="3740" spans="1:26" x14ac:dyDescent="0.3">
      <c r="A3740" s="15" t="s">
        <v>11722</v>
      </c>
      <c r="B3740" s="30" t="str">
        <f t="shared" si="69"/>
        <v xml:space="preserve"> / MOTOR 2.0 2.3</v>
      </c>
      <c r="K3740" s="11"/>
      <c r="L3740" s="11" t="s">
        <v>12361</v>
      </c>
      <c r="M3740" s="22" t="str">
        <f t="shared" ref="M3740:M3803" si="70">CONCATENATE(N3740," : ",Q3740," - ",T3740," | ",O3740," : ",R3740," - ",U3740," | ",P3740," : ",S3740," - ",V3740)</f>
        <v xml:space="preserve">HONDA : PRELUDE - VARIOS |  :  -  |  :  - </v>
      </c>
      <c r="N3740" s="12" t="s">
        <v>1017</v>
      </c>
      <c r="O3740" s="12"/>
      <c r="P3740" s="12"/>
      <c r="Q3740" s="12" t="s">
        <v>10751</v>
      </c>
      <c r="R3740" s="11"/>
      <c r="S3740" s="11"/>
      <c r="T3740" s="11" t="s">
        <v>1021</v>
      </c>
      <c r="U3740" s="11"/>
      <c r="V3740" s="11"/>
      <c r="W3740" s="27" t="s">
        <v>12876</v>
      </c>
      <c r="X3740" s="27"/>
      <c r="Y3740" s="27">
        <v>23350945</v>
      </c>
      <c r="Z3740" s="27" t="s">
        <v>12876</v>
      </c>
    </row>
    <row r="3741" spans="1:26" x14ac:dyDescent="0.3">
      <c r="A3741" s="15" t="s">
        <v>11723</v>
      </c>
      <c r="B3741" s="30" t="str">
        <f t="shared" si="69"/>
        <v xml:space="preserve"> / MOTOR 1.6</v>
      </c>
      <c r="K3741" s="11"/>
      <c r="L3741" s="11" t="s">
        <v>12362</v>
      </c>
      <c r="M3741" s="22" t="str">
        <f t="shared" si="70"/>
        <v xml:space="preserve">VARIOS : PALIO - VARIOS |  :  -  |  :  - </v>
      </c>
      <c r="N3741" s="12" t="s">
        <v>1021</v>
      </c>
      <c r="O3741" s="12"/>
      <c r="P3741" s="12"/>
      <c r="Q3741" s="12" t="s">
        <v>12608</v>
      </c>
      <c r="R3741" s="11"/>
      <c r="S3741" s="11"/>
      <c r="T3741" s="11" t="s">
        <v>1021</v>
      </c>
      <c r="U3741" s="11"/>
      <c r="V3741" s="11"/>
      <c r="W3741" s="27" t="s">
        <v>12877</v>
      </c>
      <c r="X3741" s="27"/>
      <c r="Y3741" s="27">
        <v>23350950</v>
      </c>
      <c r="Z3741" s="27" t="s">
        <v>12877</v>
      </c>
    </row>
    <row r="3742" spans="1:26" x14ac:dyDescent="0.3">
      <c r="A3742" s="15" t="s">
        <v>11724</v>
      </c>
      <c r="B3742" s="30" t="str">
        <f t="shared" si="69"/>
        <v xml:space="preserve"> / </v>
      </c>
      <c r="K3742" s="11"/>
      <c r="L3742" s="11"/>
      <c r="M3742" s="22" t="str">
        <f t="shared" si="70"/>
        <v xml:space="preserve">VARIOS : PALIO, SIENA - VARIOS | HONDA : VARIOS - VARIOS |  :  - </v>
      </c>
      <c r="N3742" s="12" t="s">
        <v>1021</v>
      </c>
      <c r="O3742" s="12" t="s">
        <v>1017</v>
      </c>
      <c r="P3742" s="12"/>
      <c r="Q3742" s="12" t="s">
        <v>12609</v>
      </c>
      <c r="R3742" s="11" t="s">
        <v>1021</v>
      </c>
      <c r="S3742" s="11"/>
      <c r="T3742" s="11" t="s">
        <v>1021</v>
      </c>
      <c r="U3742" s="11" t="s">
        <v>1021</v>
      </c>
      <c r="V3742" s="11"/>
      <c r="W3742" s="27" t="s">
        <v>12878</v>
      </c>
      <c r="X3742" s="27"/>
      <c r="Y3742" s="27">
        <v>23350955</v>
      </c>
      <c r="Z3742" s="27" t="s">
        <v>12878</v>
      </c>
    </row>
    <row r="3743" spans="1:26" x14ac:dyDescent="0.3">
      <c r="A3743" s="15" t="s">
        <v>11725</v>
      </c>
      <c r="B3743" s="30" t="str">
        <f t="shared" si="69"/>
        <v xml:space="preserve"> / GASOLINERO</v>
      </c>
      <c r="K3743" s="11"/>
      <c r="L3743" s="11" t="s">
        <v>1225</v>
      </c>
      <c r="M3743" s="22" t="str">
        <f t="shared" si="70"/>
        <v xml:space="preserve">TOYOTA : STARLET - VARIOS |  :  -  |  :  - </v>
      </c>
      <c r="N3743" s="12" t="s">
        <v>1008</v>
      </c>
      <c r="O3743" s="12"/>
      <c r="P3743" s="12"/>
      <c r="Q3743" s="12" t="s">
        <v>3892</v>
      </c>
      <c r="R3743" s="11"/>
      <c r="S3743" s="11"/>
      <c r="T3743" s="11" t="s">
        <v>1021</v>
      </c>
      <c r="U3743" s="11"/>
      <c r="V3743" s="11"/>
      <c r="W3743" s="27" t="s">
        <v>12879</v>
      </c>
      <c r="X3743" s="27"/>
      <c r="Y3743" s="27">
        <v>23350960</v>
      </c>
      <c r="Z3743" s="27" t="s">
        <v>12879</v>
      </c>
    </row>
    <row r="3744" spans="1:26" x14ac:dyDescent="0.3">
      <c r="A3744" s="15" t="s">
        <v>11726</v>
      </c>
      <c r="B3744" s="30" t="str">
        <f t="shared" si="69"/>
        <v xml:space="preserve"> / MOTOR 1.6</v>
      </c>
      <c r="K3744" s="11"/>
      <c r="L3744" s="11" t="s">
        <v>12362</v>
      </c>
      <c r="M3744" s="22" t="str">
        <f t="shared" si="70"/>
        <v xml:space="preserve">TOYOTA : COROLLA - VARIOS |  :  -  |  :  - </v>
      </c>
      <c r="N3744" s="12" t="s">
        <v>1008</v>
      </c>
      <c r="O3744" s="12"/>
      <c r="P3744" s="12"/>
      <c r="Q3744" s="12" t="s">
        <v>1682</v>
      </c>
      <c r="R3744" s="11"/>
      <c r="S3744" s="11"/>
      <c r="T3744" s="11" t="s">
        <v>1021</v>
      </c>
      <c r="U3744" s="11"/>
      <c r="V3744" s="11"/>
      <c r="W3744" s="27" t="s">
        <v>12880</v>
      </c>
      <c r="X3744" s="27"/>
      <c r="Y3744" s="27">
        <v>23350965</v>
      </c>
      <c r="Z3744" s="27" t="s">
        <v>12880</v>
      </c>
    </row>
    <row r="3745" spans="1:26" x14ac:dyDescent="0.3">
      <c r="A3745" s="15" t="s">
        <v>11727</v>
      </c>
      <c r="B3745" s="30" t="str">
        <f t="shared" si="69"/>
        <v xml:space="preserve"> / </v>
      </c>
      <c r="K3745" s="11"/>
      <c r="L3745" s="11"/>
      <c r="M3745" s="22" t="str">
        <f t="shared" si="70"/>
        <v xml:space="preserve">TOYOTA : YARIS - 3E, 4E, 5E |  :  -  |  :  - </v>
      </c>
      <c r="N3745" s="12" t="s">
        <v>1008</v>
      </c>
      <c r="O3745" s="12"/>
      <c r="P3745" s="12"/>
      <c r="Q3745" s="12" t="s">
        <v>1828</v>
      </c>
      <c r="R3745" s="11"/>
      <c r="S3745" s="11"/>
      <c r="T3745" s="11" t="s">
        <v>2024</v>
      </c>
      <c r="U3745" s="11"/>
      <c r="V3745" s="11"/>
      <c r="W3745" s="27" t="s">
        <v>12881</v>
      </c>
      <c r="X3745" s="27"/>
      <c r="Y3745" s="27">
        <v>23350970</v>
      </c>
      <c r="Z3745" s="27" t="s">
        <v>12881</v>
      </c>
    </row>
    <row r="3746" spans="1:26" x14ac:dyDescent="0.3">
      <c r="A3746" s="15" t="s">
        <v>11728</v>
      </c>
      <c r="B3746" s="30" t="str">
        <f t="shared" si="69"/>
        <v xml:space="preserve"> / </v>
      </c>
      <c r="K3746" s="11"/>
      <c r="L3746" s="11"/>
      <c r="M3746" s="22" t="str">
        <f t="shared" si="70"/>
        <v xml:space="preserve">TOYOTA : CELICA - VARIOS |  :  -  |  :  - </v>
      </c>
      <c r="N3746" s="12" t="s">
        <v>1008</v>
      </c>
      <c r="O3746" s="12"/>
      <c r="P3746" s="12"/>
      <c r="Q3746" s="12" t="s">
        <v>12610</v>
      </c>
      <c r="R3746" s="11"/>
      <c r="S3746" s="11"/>
      <c r="T3746" s="11" t="s">
        <v>1021</v>
      </c>
      <c r="U3746" s="11"/>
      <c r="V3746" s="11"/>
      <c r="W3746" s="27" t="s">
        <v>12882</v>
      </c>
      <c r="X3746" s="27"/>
      <c r="Y3746" s="27">
        <v>23351025</v>
      </c>
      <c r="Z3746" s="27" t="s">
        <v>12882</v>
      </c>
    </row>
    <row r="3747" spans="1:26" x14ac:dyDescent="0.3">
      <c r="A3747" s="15" t="s">
        <v>11729</v>
      </c>
      <c r="B3747" s="30" t="str">
        <f t="shared" si="69"/>
        <v xml:space="preserve"> / </v>
      </c>
      <c r="K3747" s="11"/>
      <c r="L3747" s="11"/>
      <c r="M3747" s="22" t="str">
        <f t="shared" si="70"/>
        <v xml:space="preserve">TOYOTA : COROLLA - VARIOS |  :  -  |  :  - </v>
      </c>
      <c r="N3747" s="12" t="s">
        <v>1008</v>
      </c>
      <c r="O3747" s="12"/>
      <c r="P3747" s="12"/>
      <c r="Q3747" s="12" t="s">
        <v>1682</v>
      </c>
      <c r="R3747" s="11"/>
      <c r="S3747" s="11"/>
      <c r="T3747" s="11" t="s">
        <v>1021</v>
      </c>
      <c r="U3747" s="11"/>
      <c r="V3747" s="11"/>
      <c r="W3747" s="27" t="s">
        <v>12883</v>
      </c>
      <c r="X3747" s="27"/>
      <c r="Y3747" s="27">
        <v>23351065</v>
      </c>
      <c r="Z3747" s="27" t="s">
        <v>12883</v>
      </c>
    </row>
    <row r="3748" spans="1:26" x14ac:dyDescent="0.3">
      <c r="A3748" s="15" t="s">
        <v>11730</v>
      </c>
      <c r="B3748" s="30" t="str">
        <f t="shared" si="69"/>
        <v xml:space="preserve"> / </v>
      </c>
      <c r="K3748" s="11"/>
      <c r="L3748" s="11"/>
      <c r="M3748" s="22" t="str">
        <f t="shared" si="70"/>
        <v xml:space="preserve">MITSUBISHI : LANCER - VARIOS |  :  -  |  :  - </v>
      </c>
      <c r="N3748" s="12" t="s">
        <v>1004</v>
      </c>
      <c r="O3748" s="12"/>
      <c r="P3748" s="12"/>
      <c r="Q3748" s="12" t="s">
        <v>1639</v>
      </c>
      <c r="R3748" s="11"/>
      <c r="S3748" s="11"/>
      <c r="T3748" s="11" t="s">
        <v>1021</v>
      </c>
      <c r="U3748" s="11"/>
      <c r="V3748" s="11"/>
      <c r="W3748" s="27" t="s">
        <v>12884</v>
      </c>
      <c r="X3748" s="27"/>
      <c r="Y3748" s="27">
        <v>23351070</v>
      </c>
      <c r="Z3748" s="27" t="s">
        <v>12884</v>
      </c>
    </row>
    <row r="3749" spans="1:26" x14ac:dyDescent="0.3">
      <c r="A3749" s="15" t="s">
        <v>11731</v>
      </c>
      <c r="B3749" s="30" t="str">
        <f t="shared" si="69"/>
        <v xml:space="preserve"> / </v>
      </c>
      <c r="K3749" s="11"/>
      <c r="L3749" s="11"/>
      <c r="M3749" s="22" t="str">
        <f t="shared" si="70"/>
        <v xml:space="preserve">HONDA : PRELUDE - VARIOS | MAZDA : 626 - VARIOS |  :  - </v>
      </c>
      <c r="N3749" s="12" t="s">
        <v>1017</v>
      </c>
      <c r="O3749" s="12" t="s">
        <v>2257</v>
      </c>
      <c r="P3749" s="12"/>
      <c r="Q3749" s="12" t="s">
        <v>10751</v>
      </c>
      <c r="R3749" s="11">
        <v>626</v>
      </c>
      <c r="S3749" s="11"/>
      <c r="T3749" s="11" t="s">
        <v>1021</v>
      </c>
      <c r="U3749" s="11" t="s">
        <v>1021</v>
      </c>
      <c r="V3749" s="11"/>
      <c r="W3749" s="27" t="s">
        <v>12885</v>
      </c>
      <c r="X3749" s="27"/>
      <c r="Y3749" s="27">
        <v>23351080</v>
      </c>
      <c r="Z3749" s="27" t="s">
        <v>12885</v>
      </c>
    </row>
    <row r="3750" spans="1:26" x14ac:dyDescent="0.3">
      <c r="A3750" s="15" t="s">
        <v>11732</v>
      </c>
      <c r="B3750" s="30" t="str">
        <f t="shared" si="69"/>
        <v xml:space="preserve"> / </v>
      </c>
      <c r="K3750" s="11"/>
      <c r="L3750" s="11"/>
      <c r="M3750" s="22" t="str">
        <f t="shared" si="70"/>
        <v xml:space="preserve">TOYOTA : RAV 4 - VARIOS |  :  -  |  :  - </v>
      </c>
      <c r="N3750" s="12" t="s">
        <v>1008</v>
      </c>
      <c r="O3750" s="12"/>
      <c r="P3750" s="12"/>
      <c r="Q3750" s="12" t="s">
        <v>10931</v>
      </c>
      <c r="R3750" s="11"/>
      <c r="S3750" s="11"/>
      <c r="T3750" s="11" t="s">
        <v>1021</v>
      </c>
      <c r="U3750" s="11"/>
      <c r="V3750" s="11"/>
      <c r="W3750" s="27" t="s">
        <v>12886</v>
      </c>
      <c r="X3750" s="27"/>
      <c r="Y3750" s="27">
        <v>23351115</v>
      </c>
      <c r="Z3750" s="27" t="s">
        <v>12886</v>
      </c>
    </row>
    <row r="3751" spans="1:26" x14ac:dyDescent="0.3">
      <c r="A3751" s="15" t="s">
        <v>11733</v>
      </c>
      <c r="B3751" s="30" t="str">
        <f t="shared" si="69"/>
        <v xml:space="preserve"> / </v>
      </c>
      <c r="K3751" s="11"/>
      <c r="L3751" s="11"/>
      <c r="M3751" s="22" t="str">
        <f t="shared" si="70"/>
        <v xml:space="preserve">TOYOTA : CARINA - VARIOS |  :  -  |  :  - </v>
      </c>
      <c r="N3751" s="12" t="s">
        <v>1008</v>
      </c>
      <c r="O3751" s="12"/>
      <c r="P3751" s="12"/>
      <c r="Q3751" s="12" t="s">
        <v>10686</v>
      </c>
      <c r="R3751" s="11"/>
      <c r="S3751" s="11"/>
      <c r="T3751" s="11" t="s">
        <v>1021</v>
      </c>
      <c r="U3751" s="11"/>
      <c r="V3751" s="11"/>
      <c r="W3751" s="27" t="s">
        <v>12887</v>
      </c>
      <c r="X3751" s="27"/>
      <c r="Y3751" s="27">
        <v>23351130</v>
      </c>
      <c r="Z3751" s="27" t="s">
        <v>12887</v>
      </c>
    </row>
    <row r="3752" spans="1:26" x14ac:dyDescent="0.3">
      <c r="A3752" s="15" t="s">
        <v>11734</v>
      </c>
      <c r="B3752" s="30" t="str">
        <f t="shared" si="69"/>
        <v xml:space="preserve"> / </v>
      </c>
      <c r="K3752" s="11"/>
      <c r="L3752" s="11"/>
      <c r="M3752" s="22" t="str">
        <f t="shared" si="70"/>
        <v xml:space="preserve">VARIOS : VARIOS - VARIOS |  :  -  |  :  - </v>
      </c>
      <c r="N3752" s="12" t="s">
        <v>1021</v>
      </c>
      <c r="O3752" s="12"/>
      <c r="P3752" s="12"/>
      <c r="Q3752" s="12" t="s">
        <v>1021</v>
      </c>
      <c r="R3752" s="11"/>
      <c r="S3752" s="11"/>
      <c r="T3752" s="11" t="s">
        <v>1021</v>
      </c>
      <c r="U3752" s="11"/>
      <c r="V3752" s="11"/>
      <c r="W3752" s="27" t="s">
        <v>12888</v>
      </c>
      <c r="X3752" s="27"/>
      <c r="Y3752" s="27">
        <v>23351135</v>
      </c>
      <c r="Z3752" s="27" t="s">
        <v>12888</v>
      </c>
    </row>
    <row r="3753" spans="1:26" x14ac:dyDescent="0.3">
      <c r="A3753" s="15" t="s">
        <v>11735</v>
      </c>
      <c r="B3753" s="30" t="str">
        <f t="shared" si="69"/>
        <v xml:space="preserve"> / </v>
      </c>
      <c r="K3753" s="11"/>
      <c r="L3753" s="11"/>
      <c r="M3753" s="22" t="str">
        <f t="shared" si="70"/>
        <v xml:space="preserve">VARIOS : VARIOS - VARIOS |  :  -  |  :  - </v>
      </c>
      <c r="N3753" s="12" t="s">
        <v>1021</v>
      </c>
      <c r="O3753" s="12"/>
      <c r="P3753" s="12"/>
      <c r="Q3753" s="12" t="s">
        <v>1021</v>
      </c>
      <c r="R3753" s="11"/>
      <c r="S3753" s="11"/>
      <c r="T3753" s="11" t="s">
        <v>1021</v>
      </c>
      <c r="U3753" s="11"/>
      <c r="V3753" s="11"/>
      <c r="W3753" s="27" t="s">
        <v>12889</v>
      </c>
      <c r="X3753" s="27"/>
      <c r="Y3753" s="27">
        <v>23351160</v>
      </c>
      <c r="Z3753" s="27" t="s">
        <v>12889</v>
      </c>
    </row>
    <row r="3754" spans="1:26" x14ac:dyDescent="0.3">
      <c r="A3754" s="15" t="s">
        <v>11736</v>
      </c>
      <c r="B3754" s="30" t="str">
        <f t="shared" si="69"/>
        <v xml:space="preserve"> / </v>
      </c>
      <c r="K3754" s="11"/>
      <c r="L3754" s="11"/>
      <c r="M3754" s="22" t="str">
        <f t="shared" si="70"/>
        <v xml:space="preserve">MAZDA : 626 - VARIOS |  :  -  |  :  - </v>
      </c>
      <c r="N3754" s="12" t="s">
        <v>2257</v>
      </c>
      <c r="O3754" s="12"/>
      <c r="P3754" s="12"/>
      <c r="Q3754" s="12">
        <v>626</v>
      </c>
      <c r="R3754" s="11"/>
      <c r="S3754" s="11"/>
      <c r="T3754" s="11" t="s">
        <v>1021</v>
      </c>
      <c r="U3754" s="11"/>
      <c r="V3754" s="11"/>
      <c r="W3754" s="27" t="s">
        <v>12890</v>
      </c>
      <c r="X3754" s="27"/>
      <c r="Y3754" s="27">
        <v>23351170</v>
      </c>
      <c r="Z3754" s="27" t="s">
        <v>12890</v>
      </c>
    </row>
    <row r="3755" spans="1:26" x14ac:dyDescent="0.3">
      <c r="A3755" s="15" t="s">
        <v>11737</v>
      </c>
      <c r="B3755" s="30" t="str">
        <f t="shared" si="69"/>
        <v xml:space="preserve"> / </v>
      </c>
      <c r="K3755" s="11"/>
      <c r="L3755" s="11"/>
      <c r="M3755" s="22" t="str">
        <f t="shared" si="70"/>
        <v xml:space="preserve">NISSAN : VARIOS - GA15 | RENAULT : VARIOS - VARIOS |  :  - </v>
      </c>
      <c r="N3755" s="12" t="s">
        <v>1003</v>
      </c>
      <c r="O3755" s="12" t="s">
        <v>10829</v>
      </c>
      <c r="P3755" s="12"/>
      <c r="Q3755" s="12" t="s">
        <v>1021</v>
      </c>
      <c r="R3755" s="11" t="s">
        <v>1021</v>
      </c>
      <c r="S3755" s="11"/>
      <c r="T3755" s="11" t="s">
        <v>12611</v>
      </c>
      <c r="U3755" s="11" t="s">
        <v>1021</v>
      </c>
      <c r="V3755" s="11"/>
      <c r="W3755" s="27" t="s">
        <v>12891</v>
      </c>
      <c r="X3755" s="27"/>
      <c r="Y3755" s="27">
        <v>23351200</v>
      </c>
      <c r="Z3755" s="27" t="s">
        <v>12891</v>
      </c>
    </row>
    <row r="3756" spans="1:26" x14ac:dyDescent="0.3">
      <c r="A3756" s="15" t="s">
        <v>11738</v>
      </c>
      <c r="B3756" s="30" t="str">
        <f t="shared" si="69"/>
        <v xml:space="preserve"> / </v>
      </c>
      <c r="K3756" s="11"/>
      <c r="L3756" s="11"/>
      <c r="M3756" s="22" t="str">
        <f t="shared" si="70"/>
        <v xml:space="preserve">DAEWOO : ESPERO - VARIOS |  :  -  |  :  - </v>
      </c>
      <c r="N3756" s="12" t="s">
        <v>1006</v>
      </c>
      <c r="O3756" s="12"/>
      <c r="P3756" s="12"/>
      <c r="Q3756" s="12" t="s">
        <v>1732</v>
      </c>
      <c r="R3756" s="11"/>
      <c r="S3756" s="11"/>
      <c r="T3756" s="11" t="s">
        <v>1021</v>
      </c>
      <c r="U3756" s="11"/>
      <c r="V3756" s="11"/>
      <c r="W3756" s="27" t="s">
        <v>12892</v>
      </c>
      <c r="X3756" s="27"/>
      <c r="Y3756" s="27">
        <v>23351260</v>
      </c>
      <c r="Z3756" s="27" t="s">
        <v>12892</v>
      </c>
    </row>
    <row r="3757" spans="1:26" x14ac:dyDescent="0.3">
      <c r="A3757" s="15" t="s">
        <v>11739</v>
      </c>
      <c r="B3757" s="30" t="str">
        <f t="shared" si="69"/>
        <v xml:space="preserve"> / </v>
      </c>
      <c r="K3757" s="11"/>
      <c r="L3757" s="11"/>
      <c r="M3757" s="22" t="str">
        <f t="shared" si="70"/>
        <v xml:space="preserve">NISSAN : PATHFINDER - VARIOS |  :  -  |  :  - </v>
      </c>
      <c r="N3757" s="12" t="s">
        <v>1003</v>
      </c>
      <c r="O3757" s="12"/>
      <c r="P3757" s="12"/>
      <c r="Q3757" s="12" t="s">
        <v>12612</v>
      </c>
      <c r="R3757" s="11"/>
      <c r="S3757" s="11"/>
      <c r="T3757" s="11" t="s">
        <v>1021</v>
      </c>
      <c r="U3757" s="11"/>
      <c r="V3757" s="11"/>
      <c r="W3757" s="27" t="s">
        <v>12893</v>
      </c>
      <c r="X3757" s="27"/>
      <c r="Y3757" s="27">
        <v>23351280</v>
      </c>
      <c r="Z3757" s="27" t="s">
        <v>12893</v>
      </c>
    </row>
    <row r="3758" spans="1:26" x14ac:dyDescent="0.3">
      <c r="A3758" s="15" t="s">
        <v>11740</v>
      </c>
      <c r="B3758" s="30" t="str">
        <f t="shared" si="69"/>
        <v xml:space="preserve"> / </v>
      </c>
      <c r="K3758" s="11"/>
      <c r="L3758" s="11"/>
      <c r="M3758" s="22" t="str">
        <f t="shared" si="70"/>
        <v xml:space="preserve">MITSUBISHI : ECLIPSE - VARIOS |  :  -  |  :  - </v>
      </c>
      <c r="N3758" s="12" t="s">
        <v>1004</v>
      </c>
      <c r="O3758" s="12"/>
      <c r="P3758" s="12"/>
      <c r="Q3758" s="12" t="s">
        <v>12613</v>
      </c>
      <c r="R3758" s="11"/>
      <c r="S3758" s="11"/>
      <c r="T3758" s="11" t="s">
        <v>1021</v>
      </c>
      <c r="U3758" s="11"/>
      <c r="V3758" s="11"/>
      <c r="W3758" s="27" t="s">
        <v>12894</v>
      </c>
      <c r="X3758" s="27"/>
      <c r="Y3758" s="27">
        <v>23351290</v>
      </c>
      <c r="Z3758" s="27" t="s">
        <v>12894</v>
      </c>
    </row>
    <row r="3759" spans="1:26" x14ac:dyDescent="0.3">
      <c r="A3759" s="15" t="s">
        <v>11741</v>
      </c>
      <c r="B3759" s="30" t="str">
        <f t="shared" si="69"/>
        <v xml:space="preserve"> / </v>
      </c>
      <c r="K3759" s="11"/>
      <c r="L3759" s="11"/>
      <c r="M3759" s="22" t="str">
        <f t="shared" si="70"/>
        <v xml:space="preserve">MITSUBISHI : GALANT - VARIOS |  :  -  |  :  - </v>
      </c>
      <c r="N3759" s="12" t="s">
        <v>1004</v>
      </c>
      <c r="O3759" s="12"/>
      <c r="P3759" s="12"/>
      <c r="Q3759" s="12" t="s">
        <v>3906</v>
      </c>
      <c r="R3759" s="11"/>
      <c r="S3759" s="11"/>
      <c r="T3759" s="11" t="s">
        <v>1021</v>
      </c>
      <c r="U3759" s="11"/>
      <c r="V3759" s="11"/>
      <c r="W3759" s="27" t="s">
        <v>12895</v>
      </c>
      <c r="X3759" s="27"/>
      <c r="Y3759" s="27">
        <v>23351320</v>
      </c>
      <c r="Z3759" s="27" t="s">
        <v>12895</v>
      </c>
    </row>
    <row r="3760" spans="1:26" x14ac:dyDescent="0.3">
      <c r="A3760" s="15" t="s">
        <v>11742</v>
      </c>
      <c r="B3760" s="30" t="str">
        <f t="shared" si="69"/>
        <v xml:space="preserve"> / </v>
      </c>
      <c r="K3760" s="11"/>
      <c r="L3760" s="11"/>
      <c r="M3760" s="22" t="str">
        <f t="shared" si="70"/>
        <v xml:space="preserve">TOYOTA : COROLLA - VARIOS |  :  -  |  :  - </v>
      </c>
      <c r="N3760" s="12" t="s">
        <v>1008</v>
      </c>
      <c r="O3760" s="12"/>
      <c r="P3760" s="12"/>
      <c r="Q3760" s="12" t="s">
        <v>1682</v>
      </c>
      <c r="R3760" s="11"/>
      <c r="S3760" s="11"/>
      <c r="T3760" s="11" t="s">
        <v>1021</v>
      </c>
      <c r="U3760" s="11"/>
      <c r="V3760" s="11"/>
      <c r="W3760" s="27" t="s">
        <v>12896</v>
      </c>
      <c r="X3760" s="27"/>
      <c r="Y3760" s="27">
        <v>23360970</v>
      </c>
      <c r="Z3760" s="27" t="s">
        <v>12896</v>
      </c>
    </row>
    <row r="3761" spans="1:26" x14ac:dyDescent="0.3">
      <c r="A3761" s="15" t="s">
        <v>11743</v>
      </c>
      <c r="B3761" s="30" t="str">
        <f t="shared" si="69"/>
        <v xml:space="preserve"> / </v>
      </c>
      <c r="K3761" s="11"/>
      <c r="L3761" s="11"/>
      <c r="M3761" s="22" t="str">
        <f t="shared" si="70"/>
        <v xml:space="preserve">TOYOTA : VARIOS - VARIOS | FIAT :  -  |  :  - </v>
      </c>
      <c r="N3761" s="12" t="s">
        <v>1008</v>
      </c>
      <c r="O3761" s="12" t="s">
        <v>10548</v>
      </c>
      <c r="P3761" s="12"/>
      <c r="Q3761" s="12" t="s">
        <v>1021</v>
      </c>
      <c r="R3761" s="11"/>
      <c r="S3761" s="11"/>
      <c r="T3761" s="11" t="s">
        <v>1021</v>
      </c>
      <c r="U3761" s="11"/>
      <c r="V3761" s="11"/>
      <c r="W3761" s="27" t="s">
        <v>12897</v>
      </c>
      <c r="X3761" s="27"/>
      <c r="Y3761" s="27" t="s">
        <v>12897</v>
      </c>
      <c r="Z3761" s="27" t="s">
        <v>12897</v>
      </c>
    </row>
    <row r="3762" spans="1:26" x14ac:dyDescent="0.3">
      <c r="A3762" s="15" t="s">
        <v>11744</v>
      </c>
      <c r="B3762" s="30" t="str">
        <f t="shared" si="69"/>
        <v>29M / CUADRADO</v>
      </c>
      <c r="K3762" s="11" t="s">
        <v>12260</v>
      </c>
      <c r="L3762" s="11" t="s">
        <v>12354</v>
      </c>
      <c r="M3762" s="22" t="str">
        <f t="shared" si="70"/>
        <v xml:space="preserve">JAC : VARIOS, REFINE - S5 | MITSUBISHI : LANCER - 4G93 |  :  - </v>
      </c>
      <c r="N3762" s="12" t="s">
        <v>1015</v>
      </c>
      <c r="O3762" s="12" t="s">
        <v>1004</v>
      </c>
      <c r="P3762" s="12"/>
      <c r="Q3762" s="12" t="s">
        <v>12614</v>
      </c>
      <c r="R3762" s="11" t="s">
        <v>1639</v>
      </c>
      <c r="S3762" s="11"/>
      <c r="T3762" s="11" t="s">
        <v>12615</v>
      </c>
      <c r="U3762" s="11" t="s">
        <v>4747</v>
      </c>
      <c r="V3762" s="11"/>
      <c r="W3762" s="27" t="s">
        <v>12708</v>
      </c>
      <c r="X3762" s="27"/>
      <c r="Y3762" s="27" t="s">
        <v>13551</v>
      </c>
      <c r="Z3762" s="27" t="s">
        <v>13551</v>
      </c>
    </row>
    <row r="3763" spans="1:26" ht="37.5" x14ac:dyDescent="0.3">
      <c r="A3763" s="15" t="s">
        <v>11745</v>
      </c>
      <c r="B3763" s="30" t="str">
        <f t="shared" si="69"/>
        <v>9.5x1125La / 2440</v>
      </c>
      <c r="K3763" s="11" t="s">
        <v>12296</v>
      </c>
      <c r="L3763" s="11">
        <v>2440</v>
      </c>
      <c r="M3763" s="22" t="str">
        <f t="shared" si="70"/>
        <v xml:space="preserve">FORD : TAUNUS - VARIOS |  :  -  |  :  - </v>
      </c>
      <c r="N3763" s="12" t="s">
        <v>2259</v>
      </c>
      <c r="O3763" s="12"/>
      <c r="P3763" s="12"/>
      <c r="Q3763" s="12" t="s">
        <v>12616</v>
      </c>
      <c r="R3763" s="11"/>
      <c r="S3763" s="11"/>
      <c r="T3763" s="11" t="s">
        <v>1021</v>
      </c>
      <c r="U3763" s="11"/>
      <c r="V3763" s="11"/>
      <c r="W3763" s="27" t="s">
        <v>12898</v>
      </c>
      <c r="X3763" s="27"/>
      <c r="Y3763" s="27"/>
      <c r="Z3763" s="27" t="s">
        <v>12898</v>
      </c>
    </row>
    <row r="3764" spans="1:26" ht="37.5" x14ac:dyDescent="0.3">
      <c r="A3764" s="15" t="s">
        <v>11746</v>
      </c>
      <c r="B3764" s="30" t="str">
        <f t="shared" si="69"/>
        <v>9.5x1140La / 2445</v>
      </c>
      <c r="K3764" s="11" t="s">
        <v>12297</v>
      </c>
      <c r="L3764" s="11">
        <v>2445</v>
      </c>
      <c r="M3764" s="22" t="str">
        <f t="shared" si="70"/>
        <v xml:space="preserve">VARIOS : VARIOS - VARIOS |  :  -  |  :  - </v>
      </c>
      <c r="N3764" s="12" t="s">
        <v>1021</v>
      </c>
      <c r="O3764" s="12"/>
      <c r="P3764" s="12"/>
      <c r="Q3764" s="12" t="s">
        <v>1021</v>
      </c>
      <c r="R3764" s="11"/>
      <c r="S3764" s="11"/>
      <c r="T3764" s="11" t="s">
        <v>1021</v>
      </c>
      <c r="U3764" s="11"/>
      <c r="V3764" s="11"/>
      <c r="W3764" s="27" t="s">
        <v>12899</v>
      </c>
      <c r="X3764" s="27"/>
      <c r="Y3764" s="27" t="s">
        <v>12899</v>
      </c>
      <c r="Z3764" s="27" t="s">
        <v>12899</v>
      </c>
    </row>
    <row r="3765" spans="1:26" x14ac:dyDescent="0.3">
      <c r="A3765" s="15" t="s">
        <v>11747</v>
      </c>
      <c r="B3765" s="30" t="str">
        <f t="shared" si="69"/>
        <v>13x1400L / 3560</v>
      </c>
      <c r="K3765" s="11" t="s">
        <v>12298</v>
      </c>
      <c r="L3765" s="11">
        <v>3560</v>
      </c>
      <c r="M3765" s="22" t="str">
        <f t="shared" si="70"/>
        <v xml:space="preserve">VARIOS : VARIOS - VARIOS |  :  -  |  :  - </v>
      </c>
      <c r="N3765" s="12" t="s">
        <v>1021</v>
      </c>
      <c r="O3765" s="12"/>
      <c r="P3765" s="12"/>
      <c r="Q3765" s="12" t="s">
        <v>1021</v>
      </c>
      <c r="R3765" s="11"/>
      <c r="S3765" s="11"/>
      <c r="T3765" s="11" t="s">
        <v>1021</v>
      </c>
      <c r="U3765" s="11"/>
      <c r="V3765" s="11"/>
      <c r="W3765" s="27" t="s">
        <v>12900</v>
      </c>
      <c r="X3765" s="27"/>
      <c r="Y3765" s="27"/>
      <c r="Z3765" s="27" t="s">
        <v>13616</v>
      </c>
    </row>
    <row r="3766" spans="1:26" x14ac:dyDescent="0.3">
      <c r="A3766" s="15" t="s">
        <v>11748</v>
      </c>
      <c r="B3766" s="30" t="str">
        <f t="shared" si="69"/>
        <v>13X1120L / 3450</v>
      </c>
      <c r="K3766" s="11" t="s">
        <v>12299</v>
      </c>
      <c r="L3766" s="11">
        <v>3450</v>
      </c>
      <c r="M3766" s="22" t="str">
        <f t="shared" si="70"/>
        <v xml:space="preserve">TOYOTA : HIACE, HILUX - 5L |  :  -  |  :  - </v>
      </c>
      <c r="N3766" s="12" t="s">
        <v>1008</v>
      </c>
      <c r="O3766" s="12"/>
      <c r="P3766" s="12"/>
      <c r="Q3766" s="12" t="s">
        <v>1770</v>
      </c>
      <c r="R3766" s="11"/>
      <c r="S3766" s="11"/>
      <c r="T3766" s="11" t="s">
        <v>2723</v>
      </c>
      <c r="U3766" s="11"/>
      <c r="V3766" s="11"/>
      <c r="W3766" s="27" t="s">
        <v>12901</v>
      </c>
      <c r="X3766" s="27"/>
      <c r="Y3766" s="27">
        <v>23110440</v>
      </c>
      <c r="Z3766" s="27" t="s">
        <v>13617</v>
      </c>
    </row>
    <row r="3767" spans="1:26" x14ac:dyDescent="0.3">
      <c r="A3767" s="15" t="s">
        <v>11749</v>
      </c>
      <c r="B3767" s="30" t="str">
        <f t="shared" si="69"/>
        <v xml:space="preserve"> / </v>
      </c>
      <c r="K3767" s="11"/>
      <c r="L3767" s="11"/>
      <c r="M3767" s="22" t="str">
        <f t="shared" si="70"/>
        <v xml:space="preserve">VARIOS : VARIOS - VARIOS | HONDA : VARIOS - VARIOS |  :  - </v>
      </c>
      <c r="N3767" s="12" t="s">
        <v>1021</v>
      </c>
      <c r="O3767" s="12" t="s">
        <v>1017</v>
      </c>
      <c r="P3767" s="12"/>
      <c r="Q3767" s="12" t="s">
        <v>1021</v>
      </c>
      <c r="R3767" s="11" t="s">
        <v>1021</v>
      </c>
      <c r="S3767" s="11"/>
      <c r="T3767" s="11" t="s">
        <v>1021</v>
      </c>
      <c r="U3767" s="11" t="s">
        <v>1021</v>
      </c>
      <c r="V3767" s="11"/>
      <c r="W3767" s="27" t="s">
        <v>12902</v>
      </c>
      <c r="X3767" s="27"/>
      <c r="Y3767" s="27" t="s">
        <v>12902</v>
      </c>
      <c r="Z3767" s="27" t="s">
        <v>12902</v>
      </c>
    </row>
    <row r="3768" spans="1:26" x14ac:dyDescent="0.3">
      <c r="A3768" s="15" t="s">
        <v>11750</v>
      </c>
      <c r="B3768" s="30" t="str">
        <f t="shared" si="69"/>
        <v xml:space="preserve"> / </v>
      </c>
      <c r="K3768" s="11"/>
      <c r="L3768" s="11"/>
      <c r="M3768" s="22" t="str">
        <f t="shared" si="70"/>
        <v xml:space="preserve">VARIOS : VARIOS - VARIOS |  :  -  |  :  - </v>
      </c>
      <c r="N3768" s="12" t="s">
        <v>1021</v>
      </c>
      <c r="O3768" s="12"/>
      <c r="P3768" s="12"/>
      <c r="Q3768" s="12" t="s">
        <v>1021</v>
      </c>
      <c r="R3768" s="11"/>
      <c r="S3768" s="11"/>
      <c r="T3768" s="11" t="s">
        <v>1021</v>
      </c>
      <c r="U3768" s="11"/>
      <c r="V3768" s="11"/>
      <c r="W3768" s="27" t="s">
        <v>12773</v>
      </c>
      <c r="X3768" s="27"/>
      <c r="Y3768" s="27" t="s">
        <v>12773</v>
      </c>
      <c r="Z3768" s="27" t="s">
        <v>12773</v>
      </c>
    </row>
    <row r="3769" spans="1:26" x14ac:dyDescent="0.3">
      <c r="A3769" s="15" t="s">
        <v>11751</v>
      </c>
      <c r="B3769" s="30" t="str">
        <f t="shared" si="69"/>
        <v xml:space="preserve"> / </v>
      </c>
      <c r="K3769" s="11"/>
      <c r="L3769" s="11"/>
      <c r="M3769" s="22" t="str">
        <f t="shared" si="70"/>
        <v xml:space="preserve">TOYOTA : HIACE, HILUX, CROWN, LITEACE, - 3Y, 4Y |  :  -  |  :  - </v>
      </c>
      <c r="N3769" s="12" t="s">
        <v>1008</v>
      </c>
      <c r="O3769" s="12"/>
      <c r="P3769" s="12"/>
      <c r="Q3769" s="12" t="s">
        <v>12617</v>
      </c>
      <c r="R3769" s="11"/>
      <c r="S3769" s="11"/>
      <c r="T3769" s="11" t="s">
        <v>12618</v>
      </c>
      <c r="U3769" s="11"/>
      <c r="V3769" s="11"/>
      <c r="W3769" s="27" t="s">
        <v>12903</v>
      </c>
      <c r="X3769" s="27"/>
      <c r="Y3769" s="27" t="s">
        <v>12903</v>
      </c>
      <c r="Z3769" s="27" t="s">
        <v>12903</v>
      </c>
    </row>
    <row r="3770" spans="1:26" x14ac:dyDescent="0.3">
      <c r="A3770" s="15" t="s">
        <v>11752</v>
      </c>
      <c r="B3770" s="30" t="str">
        <f t="shared" si="69"/>
        <v xml:space="preserve"> / </v>
      </c>
      <c r="K3770" s="11"/>
      <c r="L3770" s="11"/>
      <c r="M3770" s="22" t="str">
        <f t="shared" si="70"/>
        <v xml:space="preserve">VARIOS : VARIOS - VARIOS |  :  -  |  :  - </v>
      </c>
      <c r="N3770" s="12" t="s">
        <v>1021</v>
      </c>
      <c r="O3770" s="12"/>
      <c r="P3770" s="12"/>
      <c r="Q3770" s="12" t="s">
        <v>1021</v>
      </c>
      <c r="R3770" s="11"/>
      <c r="S3770" s="11"/>
      <c r="T3770" s="11" t="s">
        <v>1021</v>
      </c>
      <c r="U3770" s="11"/>
      <c r="V3770" s="11"/>
      <c r="W3770" s="27" t="s">
        <v>12904</v>
      </c>
      <c r="X3770" s="27"/>
      <c r="Y3770" s="27" t="s">
        <v>12904</v>
      </c>
      <c r="Z3770" s="27" t="s">
        <v>12904</v>
      </c>
    </row>
    <row r="3771" spans="1:26" x14ac:dyDescent="0.3">
      <c r="A3771" s="15" t="s">
        <v>11753</v>
      </c>
      <c r="B3771" s="30" t="str">
        <f t="shared" si="69"/>
        <v>24M / REDONDO</v>
      </c>
      <c r="K3771" s="11" t="s">
        <v>12253</v>
      </c>
      <c r="L3771" s="11" t="s">
        <v>12353</v>
      </c>
      <c r="M3771" s="22" t="str">
        <f t="shared" si="70"/>
        <v xml:space="preserve">VARIOS : VARIOS - VARIOS |  :  -  |  :  - </v>
      </c>
      <c r="N3771" s="12" t="s">
        <v>1021</v>
      </c>
      <c r="O3771" s="12"/>
      <c r="P3771" s="12"/>
      <c r="Q3771" s="12" t="s">
        <v>1021</v>
      </c>
      <c r="R3771" s="11"/>
      <c r="S3771" s="11"/>
      <c r="T3771" s="11" t="s">
        <v>1021</v>
      </c>
      <c r="U3771" s="11"/>
      <c r="V3771" s="11"/>
      <c r="W3771" s="27" t="s">
        <v>12694</v>
      </c>
      <c r="X3771" s="27"/>
      <c r="Y3771" s="27" t="s">
        <v>13552</v>
      </c>
      <c r="Z3771" s="27" t="s">
        <v>13552</v>
      </c>
    </row>
    <row r="3772" spans="1:26" x14ac:dyDescent="0.3">
      <c r="A3772" s="15" t="s">
        <v>11754</v>
      </c>
      <c r="B3772" s="30" t="str">
        <f t="shared" si="69"/>
        <v xml:space="preserve"> / </v>
      </c>
      <c r="K3772" s="11"/>
      <c r="L3772" s="11"/>
      <c r="M3772" s="22" t="str">
        <f t="shared" si="70"/>
        <v xml:space="preserve">TOYOTA : COROLLA, CARINA, CALDINA, CAMRY - 3E, 1C |  :  -  |  :  - </v>
      </c>
      <c r="N3772" s="12" t="s">
        <v>1008</v>
      </c>
      <c r="O3772" s="12"/>
      <c r="P3772" s="12"/>
      <c r="Q3772" s="12" t="s">
        <v>10728</v>
      </c>
      <c r="R3772" s="11"/>
      <c r="S3772" s="11"/>
      <c r="T3772" s="11" t="s">
        <v>12547</v>
      </c>
      <c r="U3772" s="11"/>
      <c r="V3772" s="11"/>
      <c r="W3772" s="27" t="s">
        <v>12905</v>
      </c>
      <c r="X3772" s="27"/>
      <c r="Y3772" s="27" t="s">
        <v>12905</v>
      </c>
      <c r="Z3772" s="27" t="s">
        <v>12905</v>
      </c>
    </row>
    <row r="3773" spans="1:26" x14ac:dyDescent="0.3">
      <c r="A3773" s="15" t="s">
        <v>11755</v>
      </c>
      <c r="B3773" s="30" t="str">
        <f t="shared" si="69"/>
        <v xml:space="preserve"> / </v>
      </c>
      <c r="K3773" s="11"/>
      <c r="L3773" s="11"/>
      <c r="M3773" s="22" t="str">
        <f t="shared" si="70"/>
        <v xml:space="preserve"> : VARIOS - VARIOS |  :  -  |  :  - </v>
      </c>
      <c r="N3773" s="12"/>
      <c r="O3773" s="12"/>
      <c r="P3773" s="12"/>
      <c r="Q3773" s="12" t="s">
        <v>1021</v>
      </c>
      <c r="R3773" s="11"/>
      <c r="S3773" s="11"/>
      <c r="T3773" s="11" t="s">
        <v>1021</v>
      </c>
      <c r="U3773" s="11"/>
      <c r="V3773" s="11"/>
      <c r="W3773" s="27" t="s">
        <v>12906</v>
      </c>
      <c r="X3773" s="27"/>
      <c r="Y3773" s="27">
        <v>23361730</v>
      </c>
      <c r="Z3773" s="27" t="s">
        <v>12906</v>
      </c>
    </row>
    <row r="3774" spans="1:26" ht="37.5" x14ac:dyDescent="0.3">
      <c r="A3774" s="15" t="s">
        <v>11756</v>
      </c>
      <c r="B3774" s="30" t="str">
        <f t="shared" si="69"/>
        <v>9.5x1000La / 2395</v>
      </c>
      <c r="K3774" s="11" t="s">
        <v>12300</v>
      </c>
      <c r="L3774" s="11">
        <v>2395</v>
      </c>
      <c r="M3774" s="22" t="str">
        <f t="shared" si="70"/>
        <v xml:space="preserve">HYUNDAI : H-1 - STAREX |  :  -  |  :  - </v>
      </c>
      <c r="N3774" s="12" t="s">
        <v>1002</v>
      </c>
      <c r="O3774" s="12"/>
      <c r="P3774" s="12"/>
      <c r="Q3774" s="12" t="s">
        <v>12558</v>
      </c>
      <c r="R3774" s="11"/>
      <c r="S3774" s="11"/>
      <c r="T3774" s="11" t="s">
        <v>1751</v>
      </c>
      <c r="U3774" s="11"/>
      <c r="V3774" s="11"/>
      <c r="W3774" s="27" t="s">
        <v>12907</v>
      </c>
      <c r="X3774" s="27" t="s">
        <v>12907</v>
      </c>
      <c r="Y3774" s="27">
        <v>23102395</v>
      </c>
      <c r="Z3774" s="27" t="s">
        <v>12907</v>
      </c>
    </row>
    <row r="3775" spans="1:26" x14ac:dyDescent="0.3">
      <c r="A3775" s="15" t="s">
        <v>11757</v>
      </c>
      <c r="B3775" s="30" t="str">
        <f t="shared" si="69"/>
        <v>13x785L / 3320</v>
      </c>
      <c r="K3775" s="11" t="s">
        <v>12301</v>
      </c>
      <c r="L3775" s="11">
        <v>3320</v>
      </c>
      <c r="M3775" s="22" t="str">
        <f t="shared" si="70"/>
        <v xml:space="preserve">MITSUBISHI : VARIOS - VARIOS |  :  -  |  :  - </v>
      </c>
      <c r="N3775" s="12" t="s">
        <v>1004</v>
      </c>
      <c r="O3775" s="12"/>
      <c r="P3775" s="12"/>
      <c r="Q3775" s="12" t="s">
        <v>1021</v>
      </c>
      <c r="R3775" s="11"/>
      <c r="S3775" s="11"/>
      <c r="T3775" s="11" t="s">
        <v>1021</v>
      </c>
      <c r="U3775" s="11"/>
      <c r="V3775" s="11"/>
      <c r="W3775" s="27" t="s">
        <v>12908</v>
      </c>
      <c r="X3775" s="27" t="s">
        <v>13330</v>
      </c>
      <c r="Y3775" s="27">
        <v>23110310</v>
      </c>
      <c r="Z3775" s="27" t="s">
        <v>13330</v>
      </c>
    </row>
    <row r="3776" spans="1:26" x14ac:dyDescent="0.3">
      <c r="A3776" s="15" t="s">
        <v>11758</v>
      </c>
      <c r="B3776" s="30" t="str">
        <f t="shared" si="69"/>
        <v xml:space="preserve"> / </v>
      </c>
      <c r="K3776" s="11"/>
      <c r="L3776" s="11"/>
      <c r="M3776" s="22" t="str">
        <f t="shared" si="70"/>
        <v xml:space="preserve">NISSAN : AD - QG15 | TOYOTA : PROBOX -  |  :  - </v>
      </c>
      <c r="N3776" s="12" t="s">
        <v>1003</v>
      </c>
      <c r="O3776" s="12" t="s">
        <v>1008</v>
      </c>
      <c r="P3776" s="12"/>
      <c r="Q3776" s="12" t="s">
        <v>1909</v>
      </c>
      <c r="R3776" s="11" t="s">
        <v>1688</v>
      </c>
      <c r="S3776" s="11"/>
      <c r="T3776" s="11" t="s">
        <v>2114</v>
      </c>
      <c r="U3776" s="11"/>
      <c r="V3776" s="11"/>
      <c r="W3776" s="27" t="s">
        <v>12909</v>
      </c>
      <c r="X3776" s="27" t="s">
        <v>12909</v>
      </c>
      <c r="Y3776" s="27">
        <v>23240855</v>
      </c>
      <c r="Z3776" s="27" t="s">
        <v>12909</v>
      </c>
    </row>
    <row r="3777" spans="1:26" x14ac:dyDescent="0.3">
      <c r="A3777" s="15" t="s">
        <v>11759</v>
      </c>
      <c r="B3777" s="30" t="str">
        <f t="shared" si="69"/>
        <v xml:space="preserve"> / </v>
      </c>
      <c r="K3777" s="11"/>
      <c r="L3777" s="11"/>
      <c r="M3777" s="22" t="str">
        <f t="shared" si="70"/>
        <v xml:space="preserve">NISSAN : SENTRA, SUNNY, AD - QG15, QG18 |  :  -  |  :  - </v>
      </c>
      <c r="N3777" s="12" t="s">
        <v>1003</v>
      </c>
      <c r="O3777" s="12"/>
      <c r="P3777" s="12"/>
      <c r="Q3777" s="12" t="s">
        <v>11049</v>
      </c>
      <c r="R3777" s="11"/>
      <c r="S3777" s="11"/>
      <c r="T3777" s="11" t="s">
        <v>2210</v>
      </c>
      <c r="U3777" s="11"/>
      <c r="V3777" s="11"/>
      <c r="W3777" s="27" t="s">
        <v>12910</v>
      </c>
      <c r="X3777" s="27" t="s">
        <v>12910</v>
      </c>
      <c r="Y3777" s="27">
        <v>23340810</v>
      </c>
      <c r="Z3777" s="27" t="s">
        <v>12910</v>
      </c>
    </row>
    <row r="3778" spans="1:26" x14ac:dyDescent="0.3">
      <c r="A3778" s="15" t="s">
        <v>11760</v>
      </c>
      <c r="B3778" s="30" t="str">
        <f t="shared" si="69"/>
        <v xml:space="preserve"> / </v>
      </c>
      <c r="K3778" s="11"/>
      <c r="L3778" s="11"/>
      <c r="M3778" s="22" t="str">
        <f t="shared" si="70"/>
        <v xml:space="preserve">MITSUBISHI : GALANT - VARIOS |  :  -  |  :  - </v>
      </c>
      <c r="N3778" s="12" t="s">
        <v>1004</v>
      </c>
      <c r="O3778" s="12"/>
      <c r="P3778" s="12"/>
      <c r="Q3778" s="12" t="s">
        <v>3906</v>
      </c>
      <c r="R3778" s="11"/>
      <c r="S3778" s="11"/>
      <c r="T3778" s="11" t="s">
        <v>1021</v>
      </c>
      <c r="U3778" s="11"/>
      <c r="V3778" s="11"/>
      <c r="W3778" s="27" t="s">
        <v>12911</v>
      </c>
      <c r="X3778" s="27" t="s">
        <v>12911</v>
      </c>
      <c r="Y3778" s="27">
        <v>23340910</v>
      </c>
      <c r="Z3778" s="27" t="s">
        <v>12911</v>
      </c>
    </row>
    <row r="3779" spans="1:26" x14ac:dyDescent="0.3">
      <c r="A3779" s="15" t="s">
        <v>11761</v>
      </c>
      <c r="B3779" s="30" t="str">
        <f t="shared" si="69"/>
        <v xml:space="preserve"> / </v>
      </c>
      <c r="K3779" s="11"/>
      <c r="L3779" s="11"/>
      <c r="M3779" s="22" t="str">
        <f t="shared" si="70"/>
        <v xml:space="preserve">TOYOTA : COROLLA, CALDINA - 5E | ISUZU : VARIOS - VARIOS |  :  - </v>
      </c>
      <c r="N3779" s="12" t="s">
        <v>1008</v>
      </c>
      <c r="O3779" s="12" t="s">
        <v>1013</v>
      </c>
      <c r="P3779" s="12"/>
      <c r="Q3779" s="12" t="s">
        <v>2807</v>
      </c>
      <c r="R3779" s="11" t="s">
        <v>1021</v>
      </c>
      <c r="S3779" s="11"/>
      <c r="T3779" s="11" t="s">
        <v>12371</v>
      </c>
      <c r="U3779" s="11" t="s">
        <v>1021</v>
      </c>
      <c r="V3779" s="11"/>
      <c r="W3779" s="27" t="s">
        <v>12912</v>
      </c>
      <c r="X3779" s="27"/>
      <c r="Y3779" s="27">
        <v>23340850</v>
      </c>
      <c r="Z3779" s="27" t="s">
        <v>12912</v>
      </c>
    </row>
    <row r="3780" spans="1:26" x14ac:dyDescent="0.3">
      <c r="A3780" s="15" t="s">
        <v>11762</v>
      </c>
      <c r="B3780" s="30" t="str">
        <f t="shared" si="69"/>
        <v xml:space="preserve"> / </v>
      </c>
      <c r="K3780" s="11"/>
      <c r="L3780" s="11"/>
      <c r="M3780" s="22" t="str">
        <f t="shared" si="70"/>
        <v xml:space="preserve">VARIOS : VARIOS - VARIOS |  :  -  |  :  - </v>
      </c>
      <c r="N3780" s="12" t="s">
        <v>1021</v>
      </c>
      <c r="O3780" s="12"/>
      <c r="P3780" s="12"/>
      <c r="Q3780" s="12" t="s">
        <v>1021</v>
      </c>
      <c r="R3780" s="11"/>
      <c r="S3780" s="11"/>
      <c r="T3780" s="11" t="s">
        <v>1021</v>
      </c>
      <c r="U3780" s="11"/>
      <c r="V3780" s="11"/>
      <c r="W3780" s="27" t="s">
        <v>12913</v>
      </c>
      <c r="X3780" s="27" t="s">
        <v>12913</v>
      </c>
      <c r="Y3780" s="27">
        <v>23361820</v>
      </c>
      <c r="Z3780" s="27" t="s">
        <v>12913</v>
      </c>
    </row>
    <row r="3781" spans="1:26" x14ac:dyDescent="0.3">
      <c r="A3781" s="15" t="s">
        <v>11763</v>
      </c>
      <c r="B3781" s="30" t="str">
        <f t="shared" ref="B3781:B3844" si="71">CONCATENATE(K3781," / ",L3781)</f>
        <v xml:space="preserve"> / </v>
      </c>
      <c r="K3781" s="11"/>
      <c r="L3781" s="11"/>
      <c r="M3781" s="22" t="str">
        <f t="shared" si="70"/>
        <v xml:space="preserve">VARIOS : VARIOS - VARIOS |  :  -  |  :  - </v>
      </c>
      <c r="N3781" s="12" t="s">
        <v>1021</v>
      </c>
      <c r="O3781" s="12"/>
      <c r="P3781" s="12"/>
      <c r="Q3781" s="12" t="s">
        <v>1021</v>
      </c>
      <c r="R3781" s="11"/>
      <c r="S3781" s="11"/>
      <c r="T3781" s="11" t="s">
        <v>1021</v>
      </c>
      <c r="U3781" s="11"/>
      <c r="V3781" s="11"/>
      <c r="W3781" s="27" t="s">
        <v>12914</v>
      </c>
      <c r="X3781" s="27" t="s">
        <v>12914</v>
      </c>
      <c r="Y3781" s="27">
        <v>23361865</v>
      </c>
      <c r="Z3781" s="27">
        <v>23361865</v>
      </c>
    </row>
    <row r="3782" spans="1:26" x14ac:dyDescent="0.3">
      <c r="A3782" s="15" t="s">
        <v>11764</v>
      </c>
      <c r="B3782" s="30" t="str">
        <f t="shared" si="71"/>
        <v xml:space="preserve"> / </v>
      </c>
      <c r="K3782" s="11"/>
      <c r="L3782" s="11"/>
      <c r="M3782" s="22" t="str">
        <f t="shared" si="70"/>
        <v xml:space="preserve">VARIOS : VARIOS - VARIOS |  :  -  |  :  - </v>
      </c>
      <c r="N3782" s="12" t="s">
        <v>1021</v>
      </c>
      <c r="O3782" s="12"/>
      <c r="P3782" s="12"/>
      <c r="Q3782" s="12" t="s">
        <v>1021</v>
      </c>
      <c r="R3782" s="11"/>
      <c r="S3782" s="11"/>
      <c r="T3782" s="11" t="s">
        <v>1021</v>
      </c>
      <c r="U3782" s="11"/>
      <c r="V3782" s="11"/>
      <c r="W3782" s="27" t="s">
        <v>12915</v>
      </c>
      <c r="X3782" s="27" t="s">
        <v>12915</v>
      </c>
      <c r="Y3782" s="27">
        <v>23361870</v>
      </c>
      <c r="Z3782" s="27">
        <v>23361870</v>
      </c>
    </row>
    <row r="3783" spans="1:26" x14ac:dyDescent="0.3">
      <c r="A3783" s="15" t="s">
        <v>11765</v>
      </c>
      <c r="B3783" s="30" t="str">
        <f t="shared" si="71"/>
        <v xml:space="preserve"> / </v>
      </c>
      <c r="K3783" s="11"/>
      <c r="L3783" s="11"/>
      <c r="M3783" s="22" t="str">
        <f t="shared" si="70"/>
        <v xml:space="preserve">TOYOTA : HIACE - 5L | TOYOTA : HIACE - 1KD |  :  - </v>
      </c>
      <c r="N3783" s="12" t="s">
        <v>1008</v>
      </c>
      <c r="O3783" s="12" t="s">
        <v>1008</v>
      </c>
      <c r="P3783" s="12"/>
      <c r="Q3783" s="12" t="s">
        <v>2720</v>
      </c>
      <c r="R3783" s="11" t="s">
        <v>2720</v>
      </c>
      <c r="S3783" s="11"/>
      <c r="T3783" s="11" t="s">
        <v>2723</v>
      </c>
      <c r="U3783" s="11" t="s">
        <v>10877</v>
      </c>
      <c r="V3783" s="11"/>
      <c r="W3783" s="27" t="s">
        <v>12916</v>
      </c>
      <c r="X3783" s="27" t="s">
        <v>12916</v>
      </c>
      <c r="Y3783" s="27">
        <v>23371480</v>
      </c>
      <c r="Z3783" s="27">
        <v>23371480</v>
      </c>
    </row>
    <row r="3784" spans="1:26" x14ac:dyDescent="0.3">
      <c r="A3784" s="15" t="s">
        <v>11766</v>
      </c>
      <c r="B3784" s="30" t="str">
        <f t="shared" si="71"/>
        <v xml:space="preserve"> / </v>
      </c>
      <c r="K3784" s="11"/>
      <c r="L3784" s="11"/>
      <c r="M3784" s="22" t="str">
        <f t="shared" si="70"/>
        <v xml:space="preserve">NISSAN : TERRANO - Q30DE, TD27, ZD30 |  :  -  |  :  - </v>
      </c>
      <c r="N3784" s="12" t="s">
        <v>1003</v>
      </c>
      <c r="O3784" s="12"/>
      <c r="P3784" s="12"/>
      <c r="Q3784" s="12" t="s">
        <v>12619</v>
      </c>
      <c r="R3784" s="11"/>
      <c r="S3784" s="11"/>
      <c r="T3784" s="11" t="s">
        <v>12620</v>
      </c>
      <c r="U3784" s="11"/>
      <c r="V3784" s="11"/>
      <c r="W3784" s="27" t="s">
        <v>12917</v>
      </c>
      <c r="X3784" s="27" t="s">
        <v>12917</v>
      </c>
      <c r="Y3784" s="27">
        <v>23371680</v>
      </c>
      <c r="Z3784" s="27">
        <v>23371680</v>
      </c>
    </row>
    <row r="3785" spans="1:26" x14ac:dyDescent="0.3">
      <c r="A3785" s="15" t="s">
        <v>11767</v>
      </c>
      <c r="B3785" s="30" t="str">
        <f t="shared" si="71"/>
        <v xml:space="preserve"> / </v>
      </c>
      <c r="K3785" s="11"/>
      <c r="L3785" s="11"/>
      <c r="M3785" s="22" t="str">
        <f t="shared" si="70"/>
        <v xml:space="preserve">VARIOS : VARIOS - VARIOS |  :  -  |  :  - </v>
      </c>
      <c r="N3785" s="12" t="s">
        <v>1021</v>
      </c>
      <c r="O3785" s="12"/>
      <c r="P3785" s="12"/>
      <c r="Q3785" s="12" t="s">
        <v>1021</v>
      </c>
      <c r="R3785" s="11"/>
      <c r="S3785" s="11"/>
      <c r="T3785" s="11" t="s">
        <v>1021</v>
      </c>
      <c r="U3785" s="11"/>
      <c r="V3785" s="11"/>
      <c r="W3785" s="27" t="s">
        <v>12918</v>
      </c>
      <c r="X3785" s="27" t="s">
        <v>12918</v>
      </c>
      <c r="Y3785" s="27">
        <v>23371685</v>
      </c>
      <c r="Z3785" s="27">
        <v>23371685</v>
      </c>
    </row>
    <row r="3786" spans="1:26" x14ac:dyDescent="0.3">
      <c r="A3786" s="15" t="s">
        <v>11768</v>
      </c>
      <c r="B3786" s="30" t="str">
        <f t="shared" si="71"/>
        <v xml:space="preserve"> / </v>
      </c>
      <c r="K3786" s="11"/>
      <c r="L3786" s="11"/>
      <c r="M3786" s="22" t="str">
        <f t="shared" si="70"/>
        <v xml:space="preserve">VARIOS : VARIOS - VARIOS |  :  -  |  :  - </v>
      </c>
      <c r="N3786" s="12" t="s">
        <v>1021</v>
      </c>
      <c r="O3786" s="12"/>
      <c r="P3786" s="12"/>
      <c r="Q3786" s="12" t="s">
        <v>1021</v>
      </c>
      <c r="R3786" s="11"/>
      <c r="S3786" s="11"/>
      <c r="T3786" s="11" t="s">
        <v>1021</v>
      </c>
      <c r="U3786" s="11"/>
      <c r="V3786" s="11"/>
      <c r="W3786" s="27" t="s">
        <v>12919</v>
      </c>
      <c r="X3786" s="27" t="s">
        <v>12919</v>
      </c>
      <c r="Y3786" s="27">
        <v>23371690</v>
      </c>
      <c r="Z3786" s="27">
        <v>23371690</v>
      </c>
    </row>
    <row r="3787" spans="1:26" x14ac:dyDescent="0.3">
      <c r="A3787" s="15" t="s">
        <v>11769</v>
      </c>
      <c r="B3787" s="30" t="str">
        <f t="shared" si="71"/>
        <v xml:space="preserve"> / </v>
      </c>
      <c r="K3787" s="11"/>
      <c r="L3787" s="11"/>
      <c r="M3787" s="22" t="str">
        <f t="shared" si="70"/>
        <v xml:space="preserve">VARIOS : VARIOS - VARIOS | VARIOS : VARIOS - VARIOS |  :  - </v>
      </c>
      <c r="N3787" s="12" t="s">
        <v>1021</v>
      </c>
      <c r="O3787" s="12" t="s">
        <v>1021</v>
      </c>
      <c r="P3787" s="12"/>
      <c r="Q3787" s="12" t="s">
        <v>1021</v>
      </c>
      <c r="R3787" s="11" t="s">
        <v>1021</v>
      </c>
      <c r="S3787" s="11"/>
      <c r="T3787" s="11" t="s">
        <v>1021</v>
      </c>
      <c r="U3787" s="11" t="s">
        <v>1021</v>
      </c>
      <c r="V3787" s="11"/>
      <c r="W3787" s="27" t="s">
        <v>12920</v>
      </c>
      <c r="X3787" s="27"/>
      <c r="Y3787" s="27" t="s">
        <v>12920</v>
      </c>
      <c r="Z3787" s="27" t="s">
        <v>12920</v>
      </c>
    </row>
    <row r="3788" spans="1:26" x14ac:dyDescent="0.3">
      <c r="A3788" s="15" t="s">
        <v>11770</v>
      </c>
      <c r="B3788" s="30" t="str">
        <f t="shared" si="71"/>
        <v>25M / CUADRADO</v>
      </c>
      <c r="K3788" s="11" t="s">
        <v>12250</v>
      </c>
      <c r="L3788" s="11" t="s">
        <v>12354</v>
      </c>
      <c r="M3788" s="22" t="str">
        <f t="shared" si="70"/>
        <v xml:space="preserve">MAZDA : VARIOS - VARIOS | KIA : TOWNER - CD800 |  :  - </v>
      </c>
      <c r="N3788" s="12" t="s">
        <v>2257</v>
      </c>
      <c r="O3788" s="12" t="s">
        <v>1001</v>
      </c>
      <c r="P3788" s="12"/>
      <c r="Q3788" s="12" t="s">
        <v>1021</v>
      </c>
      <c r="R3788" s="11" t="s">
        <v>10668</v>
      </c>
      <c r="S3788" s="11"/>
      <c r="T3788" s="11" t="s">
        <v>1021</v>
      </c>
      <c r="U3788" s="11" t="s">
        <v>12621</v>
      </c>
      <c r="V3788" s="11"/>
      <c r="W3788" s="27" t="s">
        <v>12921</v>
      </c>
      <c r="X3788" s="27"/>
      <c r="Y3788" s="27" t="s">
        <v>13553</v>
      </c>
      <c r="Z3788" s="27" t="s">
        <v>13553</v>
      </c>
    </row>
    <row r="3789" spans="1:26" x14ac:dyDescent="0.3">
      <c r="A3789" s="15" t="s">
        <v>11771</v>
      </c>
      <c r="B3789" s="30" t="str">
        <f t="shared" si="71"/>
        <v>9.5x715La / 2280</v>
      </c>
      <c r="K3789" s="11" t="s">
        <v>12302</v>
      </c>
      <c r="L3789" s="11">
        <v>2280</v>
      </c>
      <c r="M3789" s="22" t="str">
        <f t="shared" si="70"/>
        <v xml:space="preserve">MITSUBISHI : LADA - VARIOS | HYUNDAI : HD45 - D4BB |  :  - </v>
      </c>
      <c r="N3789" s="12" t="s">
        <v>1004</v>
      </c>
      <c r="O3789" s="12" t="s">
        <v>1002</v>
      </c>
      <c r="P3789" s="12"/>
      <c r="Q3789" s="12" t="s">
        <v>12570</v>
      </c>
      <c r="R3789" s="11" t="s">
        <v>12622</v>
      </c>
      <c r="S3789" s="11"/>
      <c r="T3789" s="11" t="s">
        <v>1021</v>
      </c>
      <c r="U3789" s="11" t="s">
        <v>1971</v>
      </c>
      <c r="V3789" s="11"/>
      <c r="W3789" s="27" t="s">
        <v>12922</v>
      </c>
      <c r="X3789" s="27"/>
      <c r="Y3789" s="27">
        <v>23102280</v>
      </c>
      <c r="Z3789" s="27" t="s">
        <v>12922</v>
      </c>
    </row>
    <row r="3790" spans="1:26" x14ac:dyDescent="0.3">
      <c r="A3790" s="15" t="s">
        <v>11772</v>
      </c>
      <c r="B3790" s="30" t="str">
        <f t="shared" si="71"/>
        <v>9.5x940La / 2370</v>
      </c>
      <c r="K3790" s="11" t="s">
        <v>12303</v>
      </c>
      <c r="L3790" s="11">
        <v>2370</v>
      </c>
      <c r="M3790" s="22" t="str">
        <f t="shared" si="70"/>
        <v xml:space="preserve">VARIOS : VARIOS - VARIOS |  :  -  |  :  - </v>
      </c>
      <c r="N3790" s="12" t="s">
        <v>1021</v>
      </c>
      <c r="O3790" s="12"/>
      <c r="P3790" s="12"/>
      <c r="Q3790" s="12" t="s">
        <v>1021</v>
      </c>
      <c r="R3790" s="11"/>
      <c r="S3790" s="11"/>
      <c r="T3790" s="11" t="s">
        <v>1021</v>
      </c>
      <c r="U3790" s="11"/>
      <c r="V3790" s="11"/>
      <c r="W3790" s="27" t="s">
        <v>12923</v>
      </c>
      <c r="X3790" s="27"/>
      <c r="Y3790" s="27">
        <v>23102370</v>
      </c>
      <c r="Z3790" s="27" t="s">
        <v>12923</v>
      </c>
    </row>
    <row r="3791" spans="1:26" x14ac:dyDescent="0.3">
      <c r="A3791" s="15" t="s">
        <v>11773</v>
      </c>
      <c r="B3791" s="30" t="str">
        <f t="shared" si="71"/>
        <v>9.5x950La / 2375</v>
      </c>
      <c r="K3791" s="11" t="s">
        <v>12304</v>
      </c>
      <c r="L3791" s="11">
        <v>2375</v>
      </c>
      <c r="M3791" s="22" t="str">
        <f t="shared" si="70"/>
        <v xml:space="preserve">VARIOS : VARIOS - VARIOS |  :  -  |  :  - </v>
      </c>
      <c r="N3791" s="12" t="s">
        <v>1021</v>
      </c>
      <c r="O3791" s="12"/>
      <c r="P3791" s="12"/>
      <c r="Q3791" s="12" t="s">
        <v>1021</v>
      </c>
      <c r="R3791" s="11"/>
      <c r="S3791" s="11"/>
      <c r="T3791" s="11" t="s">
        <v>1021</v>
      </c>
      <c r="U3791" s="11"/>
      <c r="V3791" s="11"/>
      <c r="W3791" s="27" t="s">
        <v>12924</v>
      </c>
      <c r="X3791" s="27"/>
      <c r="Y3791" s="27">
        <v>23102375</v>
      </c>
      <c r="Z3791" s="27" t="s">
        <v>12924</v>
      </c>
    </row>
    <row r="3792" spans="1:26" x14ac:dyDescent="0.3">
      <c r="A3792" s="15" t="s">
        <v>11774</v>
      </c>
      <c r="B3792" s="30" t="str">
        <f t="shared" si="71"/>
        <v>13x610L / 3250</v>
      </c>
      <c r="K3792" s="11" t="s">
        <v>12305</v>
      </c>
      <c r="L3792" s="11">
        <v>3250</v>
      </c>
      <c r="M3792" s="22" t="str">
        <f t="shared" si="70"/>
        <v xml:space="preserve">HYUNDAI : EXCEL - VARIOS |  :  -  |  :  - </v>
      </c>
      <c r="N3792" s="12" t="s">
        <v>1002</v>
      </c>
      <c r="O3792" s="12"/>
      <c r="P3792" s="12"/>
      <c r="Q3792" s="12" t="s">
        <v>2817</v>
      </c>
      <c r="R3792" s="11"/>
      <c r="S3792" s="11"/>
      <c r="T3792" s="11" t="s">
        <v>1021</v>
      </c>
      <c r="U3792" s="11"/>
      <c r="V3792" s="11"/>
      <c r="W3792" s="27" t="s">
        <v>12925</v>
      </c>
      <c r="X3792" s="27"/>
      <c r="Y3792" s="27">
        <v>23110240</v>
      </c>
      <c r="Z3792" s="27" t="s">
        <v>13618</v>
      </c>
    </row>
    <row r="3793" spans="1:26" x14ac:dyDescent="0.3">
      <c r="A3793" s="15" t="s">
        <v>11775</v>
      </c>
      <c r="B3793" s="30" t="str">
        <f t="shared" si="71"/>
        <v>13x735L / 3300</v>
      </c>
      <c r="K3793" s="11" t="s">
        <v>12306</v>
      </c>
      <c r="L3793" s="11">
        <v>3300</v>
      </c>
      <c r="M3793" s="22" t="str">
        <f t="shared" si="70"/>
        <v xml:space="preserve">MERCEDES BENZ : VARIOS - VARIOS |  :  -  |  :  - </v>
      </c>
      <c r="N3793" s="12" t="s">
        <v>1023</v>
      </c>
      <c r="O3793" s="12"/>
      <c r="P3793" s="12"/>
      <c r="Q3793" s="12" t="s">
        <v>1021</v>
      </c>
      <c r="R3793" s="11"/>
      <c r="S3793" s="11"/>
      <c r="T3793" s="11" t="s">
        <v>1021</v>
      </c>
      <c r="U3793" s="11"/>
      <c r="V3793" s="11"/>
      <c r="W3793" s="27" t="s">
        <v>12926</v>
      </c>
      <c r="X3793" s="27"/>
      <c r="Y3793" s="27">
        <v>23110290</v>
      </c>
      <c r="Z3793" s="27" t="s">
        <v>13619</v>
      </c>
    </row>
    <row r="3794" spans="1:26" x14ac:dyDescent="0.3">
      <c r="A3794" s="15" t="s">
        <v>11776</v>
      </c>
      <c r="B3794" s="30" t="str">
        <f t="shared" si="71"/>
        <v>13X760L / 3310</v>
      </c>
      <c r="K3794" s="11" t="s">
        <v>12307</v>
      </c>
      <c r="L3794" s="11">
        <v>3310</v>
      </c>
      <c r="M3794" s="22" t="str">
        <f t="shared" si="70"/>
        <v xml:space="preserve">MITSUBISHI : VARIOS - VARIOS |  :  -  |  :  - </v>
      </c>
      <c r="N3794" s="12" t="s">
        <v>1004</v>
      </c>
      <c r="O3794" s="12"/>
      <c r="P3794" s="12"/>
      <c r="Q3794" s="12" t="s">
        <v>1021</v>
      </c>
      <c r="R3794" s="11"/>
      <c r="S3794" s="11"/>
      <c r="T3794" s="11" t="s">
        <v>1021</v>
      </c>
      <c r="U3794" s="11"/>
      <c r="V3794" s="11"/>
      <c r="W3794" s="27" t="s">
        <v>12927</v>
      </c>
      <c r="X3794" s="27"/>
      <c r="Y3794" s="27">
        <v>23110300</v>
      </c>
      <c r="Z3794" s="27" t="s">
        <v>13620</v>
      </c>
    </row>
    <row r="3795" spans="1:26" x14ac:dyDescent="0.3">
      <c r="A3795" s="15" t="s">
        <v>11777</v>
      </c>
      <c r="B3795" s="30" t="str">
        <f t="shared" si="71"/>
        <v xml:space="preserve"> / </v>
      </c>
      <c r="K3795" s="11"/>
      <c r="L3795" s="11"/>
      <c r="M3795" s="22" t="str">
        <f t="shared" si="70"/>
        <v xml:space="preserve">TOYOTA : PROBOX, YARIS - 1NZ, 2NZ |  :  -  |  :  - </v>
      </c>
      <c r="N3795" s="12" t="s">
        <v>1008</v>
      </c>
      <c r="O3795" s="12"/>
      <c r="P3795" s="12"/>
      <c r="Q3795" s="12" t="s">
        <v>1689</v>
      </c>
      <c r="R3795" s="11"/>
      <c r="S3795" s="11"/>
      <c r="T3795" s="11" t="s">
        <v>2029</v>
      </c>
      <c r="U3795" s="11"/>
      <c r="V3795" s="11"/>
      <c r="W3795" s="27" t="s">
        <v>12928</v>
      </c>
      <c r="X3795" s="27"/>
      <c r="Y3795" s="27">
        <v>23240850</v>
      </c>
      <c r="Z3795" s="27" t="s">
        <v>12928</v>
      </c>
    </row>
    <row r="3796" spans="1:26" x14ac:dyDescent="0.3">
      <c r="A3796" s="15" t="s">
        <v>11778</v>
      </c>
      <c r="B3796" s="30" t="str">
        <f t="shared" si="71"/>
        <v xml:space="preserve"> / </v>
      </c>
      <c r="K3796" s="11"/>
      <c r="L3796" s="11"/>
      <c r="M3796" s="22" t="str">
        <f t="shared" si="70"/>
        <v xml:space="preserve">VARIOS : VARIOS - VARIOS |  :  -  |  :  - </v>
      </c>
      <c r="N3796" s="12" t="s">
        <v>1021</v>
      </c>
      <c r="O3796" s="12"/>
      <c r="P3796" s="12"/>
      <c r="Q3796" s="12" t="s">
        <v>1021</v>
      </c>
      <c r="R3796" s="11"/>
      <c r="S3796" s="11"/>
      <c r="T3796" s="11" t="s">
        <v>1021</v>
      </c>
      <c r="U3796" s="11"/>
      <c r="V3796" s="11"/>
      <c r="W3796" s="27" t="s">
        <v>12929</v>
      </c>
      <c r="X3796" s="27"/>
      <c r="Y3796" s="27">
        <v>23340680</v>
      </c>
      <c r="Z3796" s="27" t="s">
        <v>12929</v>
      </c>
    </row>
    <row r="3797" spans="1:26" x14ac:dyDescent="0.3">
      <c r="A3797" s="15" t="s">
        <v>11779</v>
      </c>
      <c r="B3797" s="30" t="str">
        <f t="shared" si="71"/>
        <v xml:space="preserve"> / </v>
      </c>
      <c r="K3797" s="11"/>
      <c r="L3797" s="11"/>
      <c r="M3797" s="22" t="str">
        <f t="shared" si="70"/>
        <v xml:space="preserve">VARIOS : VARIOS - VARIOS |  :  -  |  :  - </v>
      </c>
      <c r="N3797" s="12" t="s">
        <v>1021</v>
      </c>
      <c r="O3797" s="12"/>
      <c r="P3797" s="12"/>
      <c r="Q3797" s="12" t="s">
        <v>1021</v>
      </c>
      <c r="R3797" s="11"/>
      <c r="S3797" s="11"/>
      <c r="T3797" s="11" t="s">
        <v>1021</v>
      </c>
      <c r="U3797" s="11"/>
      <c r="V3797" s="11"/>
      <c r="W3797" s="27" t="s">
        <v>12930</v>
      </c>
      <c r="X3797" s="27" t="s">
        <v>12930</v>
      </c>
      <c r="Y3797" s="27">
        <v>23381025</v>
      </c>
      <c r="Z3797" s="27" t="s">
        <v>12930</v>
      </c>
    </row>
    <row r="3798" spans="1:26" x14ac:dyDescent="0.3">
      <c r="A3798" s="15" t="s">
        <v>11780</v>
      </c>
      <c r="B3798" s="30" t="str">
        <f t="shared" si="71"/>
        <v xml:space="preserve"> / </v>
      </c>
      <c r="K3798" s="11"/>
      <c r="L3798" s="11"/>
      <c r="M3798" s="22" t="str">
        <f t="shared" si="70"/>
        <v xml:space="preserve">NISSAN : SENTRA, SUNNY, AD - GA13, GA15, GA16 |  :  -  |  :  - </v>
      </c>
      <c r="N3798" s="12" t="s">
        <v>1003</v>
      </c>
      <c r="O3798" s="12"/>
      <c r="P3798" s="12"/>
      <c r="Q3798" s="12" t="s">
        <v>11049</v>
      </c>
      <c r="R3798" s="11"/>
      <c r="S3798" s="11"/>
      <c r="T3798" s="11" t="s">
        <v>2163</v>
      </c>
      <c r="U3798" s="11"/>
      <c r="V3798" s="11"/>
      <c r="W3798" s="27" t="s">
        <v>12769</v>
      </c>
      <c r="X3798" s="27"/>
      <c r="Y3798" s="27">
        <v>23341100</v>
      </c>
      <c r="Z3798" s="27" t="s">
        <v>12769</v>
      </c>
    </row>
    <row r="3799" spans="1:26" x14ac:dyDescent="0.3">
      <c r="A3799" s="15" t="s">
        <v>11781</v>
      </c>
      <c r="B3799" s="30" t="str">
        <f t="shared" si="71"/>
        <v xml:space="preserve"> / </v>
      </c>
      <c r="K3799" s="11"/>
      <c r="L3799" s="11"/>
      <c r="M3799" s="22" t="str">
        <f t="shared" si="70"/>
        <v xml:space="preserve">FORD : VARIOS - VARIOS |  :  -  |  :  - </v>
      </c>
      <c r="N3799" s="12" t="s">
        <v>2259</v>
      </c>
      <c r="O3799" s="12"/>
      <c r="P3799" s="12"/>
      <c r="Q3799" s="12" t="s">
        <v>1021</v>
      </c>
      <c r="R3799" s="11"/>
      <c r="S3799" s="11"/>
      <c r="T3799" s="11" t="s">
        <v>1021</v>
      </c>
      <c r="U3799" s="11"/>
      <c r="V3799" s="11"/>
      <c r="W3799" s="27" t="s">
        <v>12931</v>
      </c>
      <c r="X3799" s="27"/>
      <c r="Y3799" s="27">
        <v>23361535</v>
      </c>
      <c r="Z3799" s="27" t="s">
        <v>12931</v>
      </c>
    </row>
    <row r="3800" spans="1:26" x14ac:dyDescent="0.3">
      <c r="A3800" s="15" t="s">
        <v>11782</v>
      </c>
      <c r="B3800" s="30" t="str">
        <f t="shared" si="71"/>
        <v xml:space="preserve"> / </v>
      </c>
      <c r="K3800" s="11"/>
      <c r="L3800" s="11"/>
      <c r="M3800" s="22" t="str">
        <f t="shared" si="70"/>
        <v xml:space="preserve">VARIOS : VARIOS - VARIOS |  :  -  |  :  - </v>
      </c>
      <c r="N3800" s="12" t="s">
        <v>1021</v>
      </c>
      <c r="O3800" s="12"/>
      <c r="P3800" s="12"/>
      <c r="Q3800" s="12" t="s">
        <v>1021</v>
      </c>
      <c r="R3800" s="11"/>
      <c r="S3800" s="11"/>
      <c r="T3800" s="11" t="s">
        <v>1021</v>
      </c>
      <c r="U3800" s="11"/>
      <c r="V3800" s="11"/>
      <c r="W3800" s="27" t="s">
        <v>12932</v>
      </c>
      <c r="X3800" s="27" t="s">
        <v>12932</v>
      </c>
      <c r="Y3800" s="27">
        <v>23361685</v>
      </c>
      <c r="Z3800" s="27" t="s">
        <v>12932</v>
      </c>
    </row>
    <row r="3801" spans="1:26" x14ac:dyDescent="0.3">
      <c r="A3801" s="15" t="s">
        <v>11783</v>
      </c>
      <c r="B3801" s="30" t="str">
        <f t="shared" si="71"/>
        <v xml:space="preserve"> / </v>
      </c>
      <c r="K3801" s="11"/>
      <c r="L3801" s="11"/>
      <c r="M3801" s="22" t="str">
        <f t="shared" si="70"/>
        <v xml:space="preserve">TOYOTA : MARCH 1000 - VARIOS |  :  -  |  :  - </v>
      </c>
      <c r="N3801" s="12" t="s">
        <v>1008</v>
      </c>
      <c r="O3801" s="12"/>
      <c r="P3801" s="12"/>
      <c r="Q3801" s="12" t="s">
        <v>1762</v>
      </c>
      <c r="R3801" s="11"/>
      <c r="S3801" s="11"/>
      <c r="T3801" s="11" t="s">
        <v>1021</v>
      </c>
      <c r="U3801" s="11"/>
      <c r="V3801" s="11"/>
      <c r="W3801" s="27" t="s">
        <v>12933</v>
      </c>
      <c r="X3801" s="27" t="s">
        <v>12933</v>
      </c>
      <c r="Y3801" s="27">
        <v>23340890</v>
      </c>
      <c r="Z3801" s="27" t="s">
        <v>12933</v>
      </c>
    </row>
    <row r="3802" spans="1:26" x14ac:dyDescent="0.3">
      <c r="A3802" s="15" t="s">
        <v>11784</v>
      </c>
      <c r="B3802" s="30" t="str">
        <f t="shared" si="71"/>
        <v>25M / REDONDO</v>
      </c>
      <c r="K3802" s="11" t="s">
        <v>12250</v>
      </c>
      <c r="L3802" s="11" t="s">
        <v>12353</v>
      </c>
      <c r="M3802" s="22" t="str">
        <f t="shared" si="70"/>
        <v xml:space="preserve">MAZDA : VARIOS - VARIOS |  :  -  |  :  - </v>
      </c>
      <c r="N3802" s="12" t="s">
        <v>2257</v>
      </c>
      <c r="O3802" s="12"/>
      <c r="P3802" s="12"/>
      <c r="Q3802" s="12" t="s">
        <v>1021</v>
      </c>
      <c r="R3802" s="11"/>
      <c r="S3802" s="11"/>
      <c r="T3802" s="11" t="s">
        <v>1021</v>
      </c>
      <c r="U3802" s="11"/>
      <c r="V3802" s="11"/>
      <c r="W3802" s="27" t="s">
        <v>12934</v>
      </c>
      <c r="X3802" s="27"/>
      <c r="Y3802" s="27" t="s">
        <v>13554</v>
      </c>
      <c r="Z3802" s="27" t="s">
        <v>13554</v>
      </c>
    </row>
    <row r="3803" spans="1:26" x14ac:dyDescent="0.3">
      <c r="A3803" s="15" t="s">
        <v>11785</v>
      </c>
      <c r="B3803" s="30" t="str">
        <f t="shared" si="71"/>
        <v>13x1300L / 3520</v>
      </c>
      <c r="K3803" s="11" t="s">
        <v>12308</v>
      </c>
      <c r="L3803" s="11">
        <v>3520</v>
      </c>
      <c r="M3803" s="22" t="str">
        <f t="shared" si="70"/>
        <v xml:space="preserve">VARIOS : VARIOS - VARIOS |  :  -  |  :  - </v>
      </c>
      <c r="N3803" s="12" t="s">
        <v>1021</v>
      </c>
      <c r="O3803" s="12"/>
      <c r="P3803" s="12"/>
      <c r="Q3803" s="12" t="s">
        <v>1021</v>
      </c>
      <c r="R3803" s="11"/>
      <c r="S3803" s="11"/>
      <c r="T3803" s="11" t="s">
        <v>1021</v>
      </c>
      <c r="U3803" s="11"/>
      <c r="V3803" s="11"/>
      <c r="W3803" s="27" t="s">
        <v>12935</v>
      </c>
      <c r="X3803" s="27"/>
      <c r="Y3803" s="27">
        <v>23110510</v>
      </c>
      <c r="Z3803" s="27" t="s">
        <v>13621</v>
      </c>
    </row>
    <row r="3804" spans="1:26" x14ac:dyDescent="0.3">
      <c r="A3804" s="15" t="s">
        <v>11786</v>
      </c>
      <c r="B3804" s="30" t="str">
        <f t="shared" si="71"/>
        <v>13x1320L / 3530</v>
      </c>
      <c r="K3804" s="11" t="s">
        <v>12309</v>
      </c>
      <c r="L3804" s="11">
        <v>3530</v>
      </c>
      <c r="M3804" s="22" t="str">
        <f t="shared" ref="M3804:M3867" si="72">CONCATENATE(N3804," : ",Q3804," - ",T3804," | ",O3804," : ",R3804," - ",U3804," | ",P3804," : ",S3804," - ",V3804)</f>
        <v xml:space="preserve">VARIOS : VARIOS - VARIOS |  :  -  |  :  - </v>
      </c>
      <c r="N3804" s="12" t="s">
        <v>1021</v>
      </c>
      <c r="O3804" s="12"/>
      <c r="P3804" s="12"/>
      <c r="Q3804" s="12" t="s">
        <v>1021</v>
      </c>
      <c r="R3804" s="11"/>
      <c r="S3804" s="11"/>
      <c r="T3804" s="11" t="s">
        <v>1021</v>
      </c>
      <c r="U3804" s="11"/>
      <c r="V3804" s="11"/>
      <c r="W3804" s="27" t="s">
        <v>12936</v>
      </c>
      <c r="X3804" s="27"/>
      <c r="Y3804" s="27">
        <v>23110520</v>
      </c>
      <c r="Z3804" s="27" t="s">
        <v>13622</v>
      </c>
    </row>
    <row r="3805" spans="1:26" x14ac:dyDescent="0.3">
      <c r="A3805" s="15" t="s">
        <v>11787</v>
      </c>
      <c r="B3805" s="30" t="str">
        <f t="shared" si="71"/>
        <v>13x1370L / 3550</v>
      </c>
      <c r="K3805" s="11" t="s">
        <v>12310</v>
      </c>
      <c r="L3805" s="11">
        <v>3550</v>
      </c>
      <c r="M3805" s="22" t="str">
        <f t="shared" si="72"/>
        <v xml:space="preserve">VARIOS : VARIOS - VARIOS |  :  -  |  :  - </v>
      </c>
      <c r="N3805" s="12" t="s">
        <v>1021</v>
      </c>
      <c r="O3805" s="12"/>
      <c r="P3805" s="12"/>
      <c r="Q3805" s="12" t="s">
        <v>1021</v>
      </c>
      <c r="R3805" s="11"/>
      <c r="S3805" s="11"/>
      <c r="T3805" s="11" t="s">
        <v>1021</v>
      </c>
      <c r="U3805" s="11"/>
      <c r="V3805" s="11"/>
      <c r="W3805" s="27" t="s">
        <v>12937</v>
      </c>
      <c r="X3805" s="27"/>
      <c r="Y3805" s="27">
        <v>23110540</v>
      </c>
      <c r="Z3805" s="27" t="s">
        <v>13623</v>
      </c>
    </row>
    <row r="3806" spans="1:26" x14ac:dyDescent="0.3">
      <c r="A3806" s="15" t="s">
        <v>11788</v>
      </c>
      <c r="B3806" s="30" t="str">
        <f t="shared" si="71"/>
        <v xml:space="preserve"> / </v>
      </c>
      <c r="K3806" s="11"/>
      <c r="L3806" s="11"/>
      <c r="M3806" s="22" t="str">
        <f t="shared" si="72"/>
        <v>FIAT : VARIOS - VARIOS | DAIHATSU : VARIOS - VARIOS | FORD : VARIOS - VARIOS</v>
      </c>
      <c r="N3806" s="12" t="s">
        <v>10548</v>
      </c>
      <c r="O3806" s="12" t="s">
        <v>1026</v>
      </c>
      <c r="P3806" s="12" t="s">
        <v>2259</v>
      </c>
      <c r="Q3806" s="12" t="s">
        <v>1021</v>
      </c>
      <c r="R3806" s="11" t="s">
        <v>1021</v>
      </c>
      <c r="S3806" s="11" t="s">
        <v>1021</v>
      </c>
      <c r="T3806" s="11" t="s">
        <v>1021</v>
      </c>
      <c r="U3806" s="11" t="s">
        <v>1021</v>
      </c>
      <c r="V3806" s="11" t="s">
        <v>1021</v>
      </c>
      <c r="W3806" s="27" t="s">
        <v>12938</v>
      </c>
      <c r="X3806" s="27"/>
      <c r="Y3806" s="27">
        <v>23240675</v>
      </c>
      <c r="Z3806" s="27" t="s">
        <v>12938</v>
      </c>
    </row>
    <row r="3807" spans="1:26" x14ac:dyDescent="0.3">
      <c r="A3807" s="15" t="s">
        <v>11789</v>
      </c>
      <c r="B3807" s="30" t="str">
        <f t="shared" si="71"/>
        <v xml:space="preserve"> / </v>
      </c>
      <c r="K3807" s="11"/>
      <c r="L3807" s="11"/>
      <c r="M3807" s="22" t="str">
        <f t="shared" si="72"/>
        <v xml:space="preserve">VARIOS : VARIOS - VARIOS |  :  -  |  :  - </v>
      </c>
      <c r="N3807" s="12" t="s">
        <v>1021</v>
      </c>
      <c r="O3807" s="12"/>
      <c r="P3807" s="12"/>
      <c r="Q3807" s="12" t="s">
        <v>1021</v>
      </c>
      <c r="R3807" s="11"/>
      <c r="S3807" s="11"/>
      <c r="T3807" s="11" t="s">
        <v>1021</v>
      </c>
      <c r="U3807" s="11"/>
      <c r="V3807" s="11"/>
      <c r="W3807" s="27" t="s">
        <v>12939</v>
      </c>
      <c r="X3807" s="27"/>
      <c r="Y3807" s="27">
        <v>23240715</v>
      </c>
      <c r="Z3807" s="27" t="s">
        <v>12939</v>
      </c>
    </row>
    <row r="3808" spans="1:26" x14ac:dyDescent="0.3">
      <c r="A3808" s="15" t="s">
        <v>11790</v>
      </c>
      <c r="B3808" s="30" t="str">
        <f t="shared" si="71"/>
        <v xml:space="preserve"> / </v>
      </c>
      <c r="K3808" s="11"/>
      <c r="L3808" s="11"/>
      <c r="M3808" s="22" t="str">
        <f t="shared" si="72"/>
        <v>FIAT : VARIOS - VARIOS | DAEWOO : VARIOS - VARIOS | NISSAN : VARIOS - VARIOS</v>
      </c>
      <c r="N3808" s="12" t="s">
        <v>10548</v>
      </c>
      <c r="O3808" s="12" t="s">
        <v>1006</v>
      </c>
      <c r="P3808" s="12" t="s">
        <v>1003</v>
      </c>
      <c r="Q3808" s="12" t="s">
        <v>1021</v>
      </c>
      <c r="R3808" s="11" t="s">
        <v>1021</v>
      </c>
      <c r="S3808" s="11" t="s">
        <v>1021</v>
      </c>
      <c r="T3808" s="11" t="s">
        <v>1021</v>
      </c>
      <c r="U3808" s="11" t="s">
        <v>1021</v>
      </c>
      <c r="V3808" s="11" t="s">
        <v>1021</v>
      </c>
      <c r="W3808" s="27" t="s">
        <v>12940</v>
      </c>
      <c r="X3808" s="27"/>
      <c r="Y3808" s="27">
        <v>23210720</v>
      </c>
      <c r="Z3808" s="27" t="s">
        <v>12940</v>
      </c>
    </row>
    <row r="3809" spans="1:26" x14ac:dyDescent="0.3">
      <c r="A3809" s="15" t="s">
        <v>11791</v>
      </c>
      <c r="B3809" s="30" t="str">
        <f t="shared" si="71"/>
        <v xml:space="preserve"> / </v>
      </c>
      <c r="K3809" s="11"/>
      <c r="L3809" s="11"/>
      <c r="M3809" s="22" t="str">
        <f t="shared" si="72"/>
        <v xml:space="preserve">DAEWOO : VARIOS - VARIOS | CHEVY : VARIOS - VARIOS |  :  - </v>
      </c>
      <c r="N3809" s="12" t="s">
        <v>1006</v>
      </c>
      <c r="O3809" s="12" t="s">
        <v>2263</v>
      </c>
      <c r="P3809" s="12"/>
      <c r="Q3809" s="12" t="s">
        <v>1021</v>
      </c>
      <c r="R3809" s="11" t="s">
        <v>1021</v>
      </c>
      <c r="S3809" s="11"/>
      <c r="T3809" s="11" t="s">
        <v>1021</v>
      </c>
      <c r="U3809" s="11" t="s">
        <v>1021</v>
      </c>
      <c r="V3809" s="11"/>
      <c r="W3809" s="27" t="s">
        <v>12941</v>
      </c>
      <c r="X3809" s="27"/>
      <c r="Y3809" s="27">
        <v>23320715</v>
      </c>
      <c r="Z3809" s="27" t="s">
        <v>12941</v>
      </c>
    </row>
    <row r="3810" spans="1:26" x14ac:dyDescent="0.3">
      <c r="A3810" s="15" t="s">
        <v>11792</v>
      </c>
      <c r="B3810" s="30" t="str">
        <f t="shared" si="71"/>
        <v xml:space="preserve"> / </v>
      </c>
      <c r="K3810" s="11"/>
      <c r="L3810" s="11"/>
      <c r="M3810" s="22" t="str">
        <f t="shared" si="72"/>
        <v xml:space="preserve">DAEWOO : VARIOS - VARIOS | NISSAN : VARIOS - VARIOS |  :  - </v>
      </c>
      <c r="N3810" s="12" t="s">
        <v>1006</v>
      </c>
      <c r="O3810" s="12" t="s">
        <v>1003</v>
      </c>
      <c r="P3810" s="12"/>
      <c r="Q3810" s="12" t="s">
        <v>1021</v>
      </c>
      <c r="R3810" s="11" t="s">
        <v>1021</v>
      </c>
      <c r="S3810" s="11"/>
      <c r="T3810" s="11" t="s">
        <v>1021</v>
      </c>
      <c r="U3810" s="11" t="s">
        <v>1021</v>
      </c>
      <c r="V3810" s="11"/>
      <c r="W3810" s="27" t="s">
        <v>12942</v>
      </c>
      <c r="X3810" s="27"/>
      <c r="Y3810" s="27">
        <v>23340720</v>
      </c>
      <c r="Z3810" s="27" t="s">
        <v>12942</v>
      </c>
    </row>
    <row r="3811" spans="1:26" x14ac:dyDescent="0.3">
      <c r="A3811" s="15" t="s">
        <v>11793</v>
      </c>
      <c r="B3811" s="30" t="str">
        <f t="shared" si="71"/>
        <v xml:space="preserve"> / </v>
      </c>
      <c r="K3811" s="11"/>
      <c r="L3811" s="11"/>
      <c r="M3811" s="22" t="str">
        <f t="shared" si="72"/>
        <v xml:space="preserve">MITSUBISHI : VARIOS - VARIOS |  :  -  |  :  - </v>
      </c>
      <c r="N3811" s="12" t="s">
        <v>1004</v>
      </c>
      <c r="O3811" s="12"/>
      <c r="P3811" s="12"/>
      <c r="Q3811" s="12" t="s">
        <v>1021</v>
      </c>
      <c r="R3811" s="11"/>
      <c r="S3811" s="11"/>
      <c r="T3811" s="11" t="s">
        <v>1021</v>
      </c>
      <c r="U3811" s="11"/>
      <c r="V3811" s="11"/>
      <c r="W3811" s="27" t="s">
        <v>12943</v>
      </c>
      <c r="X3811" s="27"/>
      <c r="Y3811" s="27" t="s">
        <v>12943</v>
      </c>
      <c r="Z3811" s="27" t="s">
        <v>12943</v>
      </c>
    </row>
    <row r="3812" spans="1:26" x14ac:dyDescent="0.3">
      <c r="A3812" s="15" t="s">
        <v>11794</v>
      </c>
      <c r="B3812" s="30" t="str">
        <f t="shared" si="71"/>
        <v xml:space="preserve"> / </v>
      </c>
      <c r="K3812" s="11"/>
      <c r="L3812" s="11"/>
      <c r="M3812" s="22" t="str">
        <f t="shared" si="72"/>
        <v xml:space="preserve">FIAT : VARIOS - VARIOS |  :  -  |  :  - </v>
      </c>
      <c r="N3812" s="12" t="s">
        <v>10548</v>
      </c>
      <c r="O3812" s="12"/>
      <c r="P3812" s="12"/>
      <c r="Q3812" s="12" t="s">
        <v>1021</v>
      </c>
      <c r="R3812" s="11"/>
      <c r="S3812" s="11"/>
      <c r="T3812" s="11" t="s">
        <v>1021</v>
      </c>
      <c r="U3812" s="11"/>
      <c r="V3812" s="11"/>
      <c r="W3812" s="27" t="s">
        <v>12944</v>
      </c>
      <c r="X3812" s="27"/>
      <c r="Y3812" s="27">
        <v>23351040</v>
      </c>
      <c r="Z3812" s="27" t="s">
        <v>12944</v>
      </c>
    </row>
    <row r="3813" spans="1:26" x14ac:dyDescent="0.3">
      <c r="A3813" s="15" t="s">
        <v>11795</v>
      </c>
      <c r="B3813" s="30" t="str">
        <f t="shared" si="71"/>
        <v xml:space="preserve"> / </v>
      </c>
      <c r="K3813" s="11"/>
      <c r="L3813" s="11"/>
      <c r="M3813" s="22" t="str">
        <f t="shared" si="72"/>
        <v xml:space="preserve">MITSUBISHI : L200 - 4D56 |  :  -  |  :  - </v>
      </c>
      <c r="N3813" s="12" t="s">
        <v>1004</v>
      </c>
      <c r="O3813" s="12"/>
      <c r="P3813" s="12"/>
      <c r="Q3813" s="12" t="s">
        <v>2796</v>
      </c>
      <c r="R3813" s="11"/>
      <c r="S3813" s="11"/>
      <c r="T3813" s="11" t="s">
        <v>1992</v>
      </c>
      <c r="U3813" s="11"/>
      <c r="V3813" s="11"/>
      <c r="W3813" s="27" t="s">
        <v>12945</v>
      </c>
      <c r="X3813" s="27"/>
      <c r="Y3813" s="27">
        <v>23361495</v>
      </c>
      <c r="Z3813" s="27" t="s">
        <v>12945</v>
      </c>
    </row>
    <row r="3814" spans="1:26" x14ac:dyDescent="0.3">
      <c r="A3814" s="15" t="s">
        <v>11796</v>
      </c>
      <c r="B3814" s="30" t="str">
        <f t="shared" si="71"/>
        <v xml:space="preserve"> / </v>
      </c>
      <c r="K3814" s="11"/>
      <c r="L3814" s="11"/>
      <c r="M3814" s="22" t="str">
        <f t="shared" si="72"/>
        <v xml:space="preserve">CHEVROLET : VARIOS - VARIOS | FORD :  -  |  :  - </v>
      </c>
      <c r="N3814" s="12" t="s">
        <v>1005</v>
      </c>
      <c r="O3814" s="12" t="s">
        <v>2259</v>
      </c>
      <c r="P3814" s="12"/>
      <c r="Q3814" s="12" t="s">
        <v>1021</v>
      </c>
      <c r="R3814" s="11"/>
      <c r="S3814" s="11"/>
      <c r="T3814" s="11" t="s">
        <v>1021</v>
      </c>
      <c r="U3814" s="11"/>
      <c r="V3814" s="11"/>
      <c r="W3814" s="27" t="s">
        <v>12946</v>
      </c>
      <c r="X3814" s="27"/>
      <c r="Y3814" s="27">
        <v>23362540</v>
      </c>
      <c r="Z3814" s="27" t="s">
        <v>12946</v>
      </c>
    </row>
    <row r="3815" spans="1:26" x14ac:dyDescent="0.3">
      <c r="A3815" s="15" t="s">
        <v>11797</v>
      </c>
      <c r="B3815" s="30" t="str">
        <f t="shared" si="71"/>
        <v xml:space="preserve"> / </v>
      </c>
      <c r="K3815" s="11"/>
      <c r="L3815" s="11"/>
      <c r="M3815" s="22" t="str">
        <f t="shared" si="72"/>
        <v xml:space="preserve">VARIOS : VARIOS - VARIOS |  :  -  |  :  - </v>
      </c>
      <c r="N3815" s="12" t="s">
        <v>1021</v>
      </c>
      <c r="O3815" s="12"/>
      <c r="P3815" s="12"/>
      <c r="Q3815" s="12" t="s">
        <v>1021</v>
      </c>
      <c r="R3815" s="11"/>
      <c r="S3815" s="11"/>
      <c r="T3815" s="11" t="s">
        <v>1021</v>
      </c>
      <c r="U3815" s="11"/>
      <c r="V3815" s="11"/>
      <c r="W3815" s="27" t="s">
        <v>12947</v>
      </c>
      <c r="X3815" s="27"/>
      <c r="Y3815" s="27">
        <v>23362550</v>
      </c>
      <c r="Z3815" s="27" t="s">
        <v>12947</v>
      </c>
    </row>
    <row r="3816" spans="1:26" x14ac:dyDescent="0.3">
      <c r="A3816" s="15" t="s">
        <v>11798</v>
      </c>
      <c r="B3816" s="30" t="str">
        <f t="shared" si="71"/>
        <v xml:space="preserve"> / </v>
      </c>
      <c r="K3816" s="11"/>
      <c r="L3816" s="11"/>
      <c r="M3816" s="22" t="str">
        <f t="shared" si="72"/>
        <v xml:space="preserve">VARIOS : VARIOS - VARIOS |  :  -  |  :  - </v>
      </c>
      <c r="N3816" s="12" t="s">
        <v>1021</v>
      </c>
      <c r="O3816" s="12"/>
      <c r="P3816" s="12"/>
      <c r="Q3816" s="12" t="s">
        <v>1021</v>
      </c>
      <c r="R3816" s="11"/>
      <c r="S3816" s="11"/>
      <c r="T3816" s="11" t="s">
        <v>1021</v>
      </c>
      <c r="U3816" s="11"/>
      <c r="V3816" s="11"/>
      <c r="W3816" s="27" t="s">
        <v>12948</v>
      </c>
      <c r="X3816" s="27"/>
      <c r="Y3816" s="27">
        <v>23371515</v>
      </c>
      <c r="Z3816" s="27" t="s">
        <v>12948</v>
      </c>
    </row>
    <row r="3817" spans="1:26" x14ac:dyDescent="0.3">
      <c r="A3817" s="15" t="s">
        <v>11799</v>
      </c>
      <c r="B3817" s="30" t="str">
        <f t="shared" si="71"/>
        <v xml:space="preserve"> / </v>
      </c>
      <c r="K3817" s="11"/>
      <c r="L3817" s="11"/>
      <c r="M3817" s="22" t="str">
        <f t="shared" si="72"/>
        <v xml:space="preserve">MAZDA : VARIOS - VARIOS |  :  -  |  :  - </v>
      </c>
      <c r="N3817" s="12" t="s">
        <v>2257</v>
      </c>
      <c r="O3817" s="12"/>
      <c r="P3817" s="12"/>
      <c r="Q3817" s="12" t="s">
        <v>1021</v>
      </c>
      <c r="R3817" s="11"/>
      <c r="S3817" s="11"/>
      <c r="T3817" s="11" t="s">
        <v>1021</v>
      </c>
      <c r="U3817" s="11"/>
      <c r="V3817" s="11"/>
      <c r="W3817" s="27" t="s">
        <v>12949</v>
      </c>
      <c r="X3817" s="27"/>
      <c r="Y3817" s="27">
        <v>23381230</v>
      </c>
      <c r="Z3817" s="27" t="s">
        <v>12949</v>
      </c>
    </row>
    <row r="3818" spans="1:26" x14ac:dyDescent="0.3">
      <c r="A3818" s="15" t="s">
        <v>11800</v>
      </c>
      <c r="B3818" s="30" t="str">
        <f t="shared" si="71"/>
        <v xml:space="preserve"> / </v>
      </c>
      <c r="K3818" s="11"/>
      <c r="L3818" s="11"/>
      <c r="M3818" s="22" t="str">
        <f t="shared" si="72"/>
        <v xml:space="preserve">CUMINS : VARIOS - VARIOS | VOLVO : VARIOS -  |  :  - </v>
      </c>
      <c r="N3818" s="12" t="s">
        <v>1019</v>
      </c>
      <c r="O3818" s="12" t="s">
        <v>10466</v>
      </c>
      <c r="P3818" s="12"/>
      <c r="Q3818" s="12" t="s">
        <v>1021</v>
      </c>
      <c r="R3818" s="11" t="s">
        <v>1021</v>
      </c>
      <c r="S3818" s="11"/>
      <c r="T3818" s="11" t="s">
        <v>1021</v>
      </c>
      <c r="U3818" s="11"/>
      <c r="V3818" s="11"/>
      <c r="W3818" s="27" t="s">
        <v>12950</v>
      </c>
      <c r="X3818" s="27"/>
      <c r="Y3818" s="27">
        <v>23381800</v>
      </c>
      <c r="Z3818" s="27" t="s">
        <v>12950</v>
      </c>
    </row>
    <row r="3819" spans="1:26" x14ac:dyDescent="0.3">
      <c r="A3819" s="15" t="s">
        <v>11801</v>
      </c>
      <c r="B3819" s="30" t="str">
        <f t="shared" si="71"/>
        <v xml:space="preserve"> / </v>
      </c>
      <c r="K3819" s="11"/>
      <c r="L3819" s="11"/>
      <c r="M3819" s="22" t="str">
        <f t="shared" si="72"/>
        <v xml:space="preserve">VARIOS : VARIOS - VARIOS |  :  -  |  :  - </v>
      </c>
      <c r="N3819" s="12" t="s">
        <v>1021</v>
      </c>
      <c r="O3819" s="12"/>
      <c r="P3819" s="12"/>
      <c r="Q3819" s="12" t="s">
        <v>1021</v>
      </c>
      <c r="R3819" s="11"/>
      <c r="S3819" s="11"/>
      <c r="T3819" s="11" t="s">
        <v>1021</v>
      </c>
      <c r="U3819" s="11"/>
      <c r="V3819" s="11"/>
      <c r="W3819" s="27" t="s">
        <v>12951</v>
      </c>
      <c r="X3819" s="27" t="s">
        <v>12951</v>
      </c>
      <c r="Y3819" s="27">
        <v>23371470</v>
      </c>
      <c r="Z3819" s="27" t="s">
        <v>12951</v>
      </c>
    </row>
    <row r="3820" spans="1:26" x14ac:dyDescent="0.3">
      <c r="A3820" s="15" t="s">
        <v>11802</v>
      </c>
      <c r="B3820" s="30" t="str">
        <f t="shared" si="71"/>
        <v xml:space="preserve"> / </v>
      </c>
      <c r="K3820" s="11"/>
      <c r="L3820" s="11"/>
      <c r="M3820" s="22" t="str">
        <f t="shared" si="72"/>
        <v xml:space="preserve">VARIOS : VARIOS - VARIOS |  :  -  |  :  - </v>
      </c>
      <c r="N3820" s="12" t="s">
        <v>1021</v>
      </c>
      <c r="O3820" s="12"/>
      <c r="P3820" s="12"/>
      <c r="Q3820" s="12" t="s">
        <v>1021</v>
      </c>
      <c r="R3820" s="11"/>
      <c r="S3820" s="11"/>
      <c r="T3820" s="11" t="s">
        <v>1021</v>
      </c>
      <c r="U3820" s="11"/>
      <c r="V3820" s="11"/>
      <c r="W3820" s="27" t="s">
        <v>12952</v>
      </c>
      <c r="X3820" s="27" t="s">
        <v>12952</v>
      </c>
      <c r="Y3820" s="27">
        <v>23340610</v>
      </c>
      <c r="Z3820" s="27" t="s">
        <v>12952</v>
      </c>
    </row>
    <row r="3821" spans="1:26" x14ac:dyDescent="0.3">
      <c r="A3821" s="15" t="s">
        <v>11803</v>
      </c>
      <c r="B3821" s="30" t="str">
        <f t="shared" si="71"/>
        <v xml:space="preserve"> / </v>
      </c>
      <c r="K3821" s="11"/>
      <c r="L3821" s="11"/>
      <c r="M3821" s="22" t="str">
        <f t="shared" si="72"/>
        <v xml:space="preserve"> : VARIOS - VARIOS |  :  -  |  :  - </v>
      </c>
      <c r="N3821" s="12"/>
      <c r="O3821" s="12"/>
      <c r="P3821" s="12"/>
      <c r="Q3821" s="12" t="s">
        <v>1021</v>
      </c>
      <c r="R3821" s="11"/>
      <c r="S3821" s="11"/>
      <c r="T3821" s="11" t="s">
        <v>1021</v>
      </c>
      <c r="U3821" s="11"/>
      <c r="V3821" s="11"/>
      <c r="W3821" s="27" t="s">
        <v>12953</v>
      </c>
      <c r="X3821" s="27" t="s">
        <v>12953</v>
      </c>
      <c r="Y3821" s="27">
        <v>23371475</v>
      </c>
      <c r="Z3821" s="27"/>
    </row>
    <row r="3822" spans="1:26" x14ac:dyDescent="0.3">
      <c r="A3822" s="15" t="s">
        <v>11804</v>
      </c>
      <c r="B3822" s="30" t="str">
        <f t="shared" si="71"/>
        <v xml:space="preserve"> / </v>
      </c>
      <c r="K3822" s="11"/>
      <c r="L3822" s="11"/>
      <c r="M3822" s="22" t="str">
        <f t="shared" si="72"/>
        <v xml:space="preserve"> : VARIOS - VARIOS |  :  -  |  :  - </v>
      </c>
      <c r="N3822" s="12"/>
      <c r="O3822" s="12"/>
      <c r="P3822" s="12"/>
      <c r="Q3822" s="12" t="s">
        <v>1021</v>
      </c>
      <c r="R3822" s="11"/>
      <c r="S3822" s="11"/>
      <c r="T3822" s="11" t="s">
        <v>1021</v>
      </c>
      <c r="U3822" s="11"/>
      <c r="V3822" s="11"/>
      <c r="W3822" s="27" t="s">
        <v>12954</v>
      </c>
      <c r="X3822" s="27" t="s">
        <v>12954</v>
      </c>
      <c r="Y3822" s="27">
        <v>23381075</v>
      </c>
      <c r="Z3822" s="27"/>
    </row>
    <row r="3823" spans="1:26" x14ac:dyDescent="0.3">
      <c r="A3823" s="15" t="s">
        <v>11805</v>
      </c>
      <c r="B3823" s="30" t="str">
        <f t="shared" si="71"/>
        <v xml:space="preserve"> / </v>
      </c>
      <c r="K3823" s="11"/>
      <c r="L3823" s="11"/>
      <c r="M3823" s="22" t="str">
        <f t="shared" si="72"/>
        <v xml:space="preserve">CHEVROLET : CORVETTE - VARIOS |  :  -  |  :  - </v>
      </c>
      <c r="N3823" s="12" t="s">
        <v>1005</v>
      </c>
      <c r="O3823" s="12"/>
      <c r="P3823" s="12"/>
      <c r="Q3823" s="12" t="s">
        <v>12378</v>
      </c>
      <c r="R3823" s="11"/>
      <c r="S3823" s="11"/>
      <c r="T3823" s="11" t="s">
        <v>1021</v>
      </c>
      <c r="U3823" s="11"/>
      <c r="V3823" s="11"/>
      <c r="W3823" s="27" t="s">
        <v>12955</v>
      </c>
      <c r="X3823" s="27"/>
      <c r="Y3823" s="27">
        <v>23341010</v>
      </c>
      <c r="Z3823" s="27" t="s">
        <v>12955</v>
      </c>
    </row>
    <row r="3824" spans="1:26" x14ac:dyDescent="0.3">
      <c r="A3824" s="15" t="s">
        <v>11806</v>
      </c>
      <c r="B3824" s="30" t="str">
        <f t="shared" si="71"/>
        <v xml:space="preserve"> / </v>
      </c>
      <c r="K3824" s="11"/>
      <c r="L3824" s="11"/>
      <c r="M3824" s="22" t="str">
        <f t="shared" si="72"/>
        <v xml:space="preserve">NISSAN : AD, SENTRA - GA13,GA14,GA15 |  :  -  |  :  - </v>
      </c>
      <c r="N3824" s="12" t="s">
        <v>1003</v>
      </c>
      <c r="O3824" s="12"/>
      <c r="P3824" s="12"/>
      <c r="Q3824" s="12" t="s">
        <v>12623</v>
      </c>
      <c r="R3824" s="11"/>
      <c r="S3824" s="11"/>
      <c r="T3824" s="11" t="s">
        <v>12624</v>
      </c>
      <c r="U3824" s="11"/>
      <c r="V3824" s="11"/>
      <c r="W3824" s="27" t="s">
        <v>12956</v>
      </c>
      <c r="X3824" s="27"/>
      <c r="Y3824" s="27">
        <v>23341110</v>
      </c>
      <c r="Z3824" s="27" t="s">
        <v>12956</v>
      </c>
    </row>
    <row r="3825" spans="1:26" x14ac:dyDescent="0.3">
      <c r="A3825" s="15" t="s">
        <v>11807</v>
      </c>
      <c r="B3825" s="30" t="str">
        <f t="shared" si="71"/>
        <v xml:space="preserve"> / </v>
      </c>
      <c r="K3825" s="11"/>
      <c r="L3825" s="11"/>
      <c r="M3825" s="22" t="str">
        <f t="shared" si="72"/>
        <v xml:space="preserve">TOYOTA : YARIS - 2NZ | CHEVROLET : N300 - N300 |  :  - </v>
      </c>
      <c r="N3825" s="12" t="s">
        <v>1008</v>
      </c>
      <c r="O3825" s="12" t="s">
        <v>1005</v>
      </c>
      <c r="P3825" s="12"/>
      <c r="Q3825" s="12" t="s">
        <v>1828</v>
      </c>
      <c r="R3825" s="11" t="s">
        <v>1646</v>
      </c>
      <c r="S3825" s="11"/>
      <c r="T3825" s="11" t="s">
        <v>11260</v>
      </c>
      <c r="U3825" s="11" t="s">
        <v>1646</v>
      </c>
      <c r="V3825" s="11"/>
      <c r="W3825" s="27" t="s">
        <v>12957</v>
      </c>
      <c r="X3825" s="27"/>
      <c r="Y3825" s="27">
        <v>23341150</v>
      </c>
      <c r="Z3825" s="27" t="s">
        <v>12957</v>
      </c>
    </row>
    <row r="3826" spans="1:26" x14ac:dyDescent="0.3">
      <c r="A3826" s="15" t="s">
        <v>11808</v>
      </c>
      <c r="B3826" s="30" t="str">
        <f t="shared" si="71"/>
        <v xml:space="preserve"> / </v>
      </c>
      <c r="K3826" s="11"/>
      <c r="L3826" s="11"/>
      <c r="M3826" s="22" t="str">
        <f t="shared" si="72"/>
        <v xml:space="preserve">VARIOS : VARIOS - VARIOS |  :  -  |  :  - </v>
      </c>
      <c r="N3826" s="12" t="s">
        <v>1021</v>
      </c>
      <c r="O3826" s="12"/>
      <c r="P3826" s="12"/>
      <c r="Q3826" s="12" t="s">
        <v>1021</v>
      </c>
      <c r="R3826" s="11"/>
      <c r="S3826" s="11"/>
      <c r="T3826" s="11" t="s">
        <v>1021</v>
      </c>
      <c r="U3826" s="11"/>
      <c r="V3826" s="11"/>
      <c r="W3826" s="27" t="s">
        <v>12958</v>
      </c>
      <c r="X3826" s="27"/>
      <c r="Y3826" s="27" t="s">
        <v>12958</v>
      </c>
      <c r="Z3826" s="27" t="s">
        <v>12958</v>
      </c>
    </row>
    <row r="3827" spans="1:26" x14ac:dyDescent="0.3">
      <c r="A3827" s="15" t="s">
        <v>11809</v>
      </c>
      <c r="B3827" s="30" t="str">
        <f t="shared" si="71"/>
        <v xml:space="preserve"> / </v>
      </c>
      <c r="K3827" s="11"/>
      <c r="L3827" s="11"/>
      <c r="M3827" s="22" t="str">
        <f t="shared" si="72"/>
        <v xml:space="preserve">TOYOTA : PROBOX, YARIS - 2NZ-FE, 1NZFE |  :  -  |  :  - </v>
      </c>
      <c r="N3827" s="12" t="s">
        <v>1008</v>
      </c>
      <c r="O3827" s="12"/>
      <c r="P3827" s="12"/>
      <c r="Q3827" s="12" t="s">
        <v>1689</v>
      </c>
      <c r="R3827" s="11"/>
      <c r="S3827" s="11"/>
      <c r="T3827" s="11" t="s">
        <v>12625</v>
      </c>
      <c r="U3827" s="11"/>
      <c r="V3827" s="11"/>
      <c r="W3827" s="27" t="s">
        <v>12959</v>
      </c>
      <c r="X3827" s="27"/>
      <c r="Y3827" s="27">
        <v>23341165</v>
      </c>
      <c r="Z3827" s="27" t="s">
        <v>12959</v>
      </c>
    </row>
    <row r="3828" spans="1:26" x14ac:dyDescent="0.3">
      <c r="A3828" s="15" t="s">
        <v>11810</v>
      </c>
      <c r="B3828" s="30" t="str">
        <f t="shared" si="71"/>
        <v xml:space="preserve"> / </v>
      </c>
      <c r="K3828" s="11"/>
      <c r="L3828" s="11"/>
      <c r="M3828" s="22" t="str">
        <f t="shared" si="72"/>
        <v xml:space="preserve">VARIOS : VARIOS - VARIOS | NISSAN : VARIOS - VARIOS |  :  - </v>
      </c>
      <c r="N3828" s="12" t="s">
        <v>1021</v>
      </c>
      <c r="O3828" s="12" t="s">
        <v>1003</v>
      </c>
      <c r="P3828" s="12"/>
      <c r="Q3828" s="12" t="s">
        <v>1021</v>
      </c>
      <c r="R3828" s="11" t="s">
        <v>1021</v>
      </c>
      <c r="S3828" s="11"/>
      <c r="T3828" s="11" t="s">
        <v>1021</v>
      </c>
      <c r="U3828" s="11" t="s">
        <v>1021</v>
      </c>
      <c r="V3828" s="11"/>
      <c r="W3828" s="27" t="s">
        <v>12958</v>
      </c>
      <c r="X3828" s="27"/>
      <c r="Y3828" s="27" t="s">
        <v>12958</v>
      </c>
      <c r="Z3828" s="27" t="s">
        <v>12958</v>
      </c>
    </row>
    <row r="3829" spans="1:26" x14ac:dyDescent="0.3">
      <c r="A3829" s="15" t="s">
        <v>11811</v>
      </c>
      <c r="B3829" s="30" t="str">
        <f t="shared" si="71"/>
        <v xml:space="preserve"> / </v>
      </c>
      <c r="K3829" s="11"/>
      <c r="L3829" s="11"/>
      <c r="M3829" s="22" t="str">
        <f t="shared" si="72"/>
        <v xml:space="preserve">VARIOS : VARIOS - VARIOS |  :  -  |  :  - </v>
      </c>
      <c r="N3829" s="12" t="s">
        <v>1021</v>
      </c>
      <c r="O3829" s="12"/>
      <c r="P3829" s="12"/>
      <c r="Q3829" s="12" t="s">
        <v>1021</v>
      </c>
      <c r="R3829" s="11"/>
      <c r="S3829" s="11"/>
      <c r="T3829" s="11" t="s">
        <v>1021</v>
      </c>
      <c r="U3829" s="11"/>
      <c r="V3829" s="11"/>
      <c r="W3829" s="27" t="s">
        <v>12960</v>
      </c>
      <c r="X3829" s="27"/>
      <c r="Y3829" s="27">
        <v>23341180</v>
      </c>
      <c r="Z3829" s="27" t="s">
        <v>12960</v>
      </c>
    </row>
    <row r="3830" spans="1:26" x14ac:dyDescent="0.3">
      <c r="A3830" s="15" t="s">
        <v>11812</v>
      </c>
      <c r="B3830" s="30" t="str">
        <f t="shared" si="71"/>
        <v xml:space="preserve"> / </v>
      </c>
      <c r="K3830" s="11"/>
      <c r="L3830" s="11"/>
      <c r="M3830" s="22" t="str">
        <f t="shared" si="72"/>
        <v xml:space="preserve">DAEWOO : CIELO,RAICER, PRISMA, CIELO - VARIOS |  :  -  |  :  - </v>
      </c>
      <c r="N3830" s="12" t="s">
        <v>1006</v>
      </c>
      <c r="O3830" s="12"/>
      <c r="P3830" s="12"/>
      <c r="Q3830" s="12" t="s">
        <v>1833</v>
      </c>
      <c r="R3830" s="11"/>
      <c r="S3830" s="11"/>
      <c r="T3830" s="11" t="s">
        <v>1021</v>
      </c>
      <c r="U3830" s="11"/>
      <c r="V3830" s="11"/>
      <c r="W3830" s="27" t="s">
        <v>12961</v>
      </c>
      <c r="X3830" s="27"/>
      <c r="Y3830" s="27">
        <v>23350980</v>
      </c>
      <c r="Z3830" s="27" t="s">
        <v>12961</v>
      </c>
    </row>
    <row r="3831" spans="1:26" x14ac:dyDescent="0.3">
      <c r="A3831" s="15" t="s">
        <v>11813</v>
      </c>
      <c r="B3831" s="30" t="str">
        <f t="shared" si="71"/>
        <v xml:space="preserve"> / </v>
      </c>
      <c r="K3831" s="11"/>
      <c r="L3831" s="11"/>
      <c r="M3831" s="22" t="str">
        <f t="shared" si="72"/>
        <v xml:space="preserve">TOYOTA : VARIOS - VARIOS |  :  -  |  :  - </v>
      </c>
      <c r="N3831" s="12" t="s">
        <v>1008</v>
      </c>
      <c r="O3831" s="12"/>
      <c r="P3831" s="12"/>
      <c r="Q3831" s="12" t="s">
        <v>1021</v>
      </c>
      <c r="R3831" s="11"/>
      <c r="S3831" s="11"/>
      <c r="T3831" s="11" t="s">
        <v>1021</v>
      </c>
      <c r="U3831" s="11"/>
      <c r="V3831" s="11"/>
      <c r="W3831" s="27" t="s">
        <v>12962</v>
      </c>
      <c r="X3831" s="27"/>
      <c r="Y3831" s="27">
        <v>23350990</v>
      </c>
      <c r="Z3831" s="27" t="s">
        <v>12962</v>
      </c>
    </row>
    <row r="3832" spans="1:26" x14ac:dyDescent="0.3">
      <c r="A3832" s="15" t="s">
        <v>11814</v>
      </c>
      <c r="B3832" s="30" t="str">
        <f t="shared" si="71"/>
        <v xml:space="preserve"> / </v>
      </c>
      <c r="K3832" s="11"/>
      <c r="L3832" s="11"/>
      <c r="M3832" s="22" t="str">
        <f t="shared" si="72"/>
        <v xml:space="preserve">VARIOS : VARIOS - VARIOS |  :  -  |  :  - </v>
      </c>
      <c r="N3832" s="12" t="s">
        <v>1021</v>
      </c>
      <c r="O3832" s="12"/>
      <c r="P3832" s="12"/>
      <c r="Q3832" s="12" t="s">
        <v>1021</v>
      </c>
      <c r="R3832" s="11"/>
      <c r="S3832" s="11"/>
      <c r="T3832" s="11" t="s">
        <v>1021</v>
      </c>
      <c r="U3832" s="11"/>
      <c r="V3832" s="11"/>
      <c r="W3832" s="27" t="s">
        <v>12963</v>
      </c>
      <c r="X3832" s="27"/>
      <c r="Y3832" s="27">
        <v>23351000</v>
      </c>
      <c r="Z3832" s="27" t="s">
        <v>12963</v>
      </c>
    </row>
    <row r="3833" spans="1:26" x14ac:dyDescent="0.3">
      <c r="A3833" s="15" t="s">
        <v>11815</v>
      </c>
      <c r="B3833" s="30" t="str">
        <f t="shared" si="71"/>
        <v xml:space="preserve"> / </v>
      </c>
      <c r="K3833" s="11"/>
      <c r="L3833" s="11"/>
      <c r="M3833" s="22" t="str">
        <f t="shared" si="72"/>
        <v xml:space="preserve">HYUNDAI : CONTIX - D4DD |  :  -  |  :  - </v>
      </c>
      <c r="N3833" s="12" t="s">
        <v>1002</v>
      </c>
      <c r="O3833" s="12"/>
      <c r="P3833" s="12"/>
      <c r="Q3833" s="12" t="s">
        <v>10887</v>
      </c>
      <c r="R3833" s="11"/>
      <c r="S3833" s="11"/>
      <c r="T3833" s="11" t="s">
        <v>3828</v>
      </c>
      <c r="U3833" s="11"/>
      <c r="V3833" s="11"/>
      <c r="W3833" s="27" t="s">
        <v>12964</v>
      </c>
      <c r="X3833" s="27"/>
      <c r="Y3833" s="27">
        <v>23381020</v>
      </c>
      <c r="Z3833" s="27" t="s">
        <v>12964</v>
      </c>
    </row>
    <row r="3834" spans="1:26" x14ac:dyDescent="0.3">
      <c r="A3834" s="15" t="s">
        <v>11816</v>
      </c>
      <c r="B3834" s="30" t="str">
        <f t="shared" si="71"/>
        <v xml:space="preserve"> / </v>
      </c>
      <c r="K3834" s="11"/>
      <c r="L3834" s="11"/>
      <c r="M3834" s="22" t="str">
        <f t="shared" si="72"/>
        <v xml:space="preserve">VARIOS : VARIOS - VARIOS |  :  -  |  :  - </v>
      </c>
      <c r="N3834" s="12" t="s">
        <v>1021</v>
      </c>
      <c r="O3834" s="12"/>
      <c r="P3834" s="12"/>
      <c r="Q3834" s="12" t="s">
        <v>1021</v>
      </c>
      <c r="R3834" s="11"/>
      <c r="S3834" s="11"/>
      <c r="T3834" s="11" t="s">
        <v>1021</v>
      </c>
      <c r="U3834" s="11"/>
      <c r="V3834" s="11"/>
      <c r="W3834" s="27" t="s">
        <v>12965</v>
      </c>
      <c r="X3834" s="27"/>
      <c r="Y3834" s="27">
        <v>23381550</v>
      </c>
      <c r="Z3834" s="27" t="s">
        <v>12965</v>
      </c>
    </row>
    <row r="3835" spans="1:26" x14ac:dyDescent="0.3">
      <c r="A3835" s="15" t="s">
        <v>11817</v>
      </c>
      <c r="B3835" s="30" t="str">
        <f t="shared" si="71"/>
        <v xml:space="preserve"> / </v>
      </c>
      <c r="K3835" s="11"/>
      <c r="L3835" s="11"/>
      <c r="M3835" s="22" t="str">
        <f t="shared" si="72"/>
        <v xml:space="preserve">VARIOS : VARIOS - VARIOS |  :  -  |  :  - </v>
      </c>
      <c r="N3835" s="12" t="s">
        <v>1021</v>
      </c>
      <c r="O3835" s="12"/>
      <c r="P3835" s="12"/>
      <c r="Q3835" s="12" t="s">
        <v>1021</v>
      </c>
      <c r="R3835" s="11"/>
      <c r="S3835" s="11"/>
      <c r="T3835" s="11" t="s">
        <v>1021</v>
      </c>
      <c r="U3835" s="11"/>
      <c r="V3835" s="11"/>
      <c r="W3835" s="27" t="s">
        <v>12966</v>
      </c>
      <c r="X3835" s="27"/>
      <c r="Y3835" s="27">
        <v>23381660</v>
      </c>
      <c r="Z3835" s="27" t="s">
        <v>12966</v>
      </c>
    </row>
    <row r="3836" spans="1:26" x14ac:dyDescent="0.3">
      <c r="A3836" s="15" t="s">
        <v>11818</v>
      </c>
      <c r="B3836" s="30" t="str">
        <f t="shared" si="71"/>
        <v xml:space="preserve"> / </v>
      </c>
      <c r="K3836" s="11"/>
      <c r="L3836" s="11"/>
      <c r="M3836" s="22" t="str">
        <f t="shared" si="72"/>
        <v xml:space="preserve">HYUNDAI : ELANTRA, SONATA - VARIOS |  :  -  |  :  - </v>
      </c>
      <c r="N3836" s="12" t="s">
        <v>1002</v>
      </c>
      <c r="O3836" s="12"/>
      <c r="P3836" s="12"/>
      <c r="Q3836" s="12" t="s">
        <v>11220</v>
      </c>
      <c r="R3836" s="11"/>
      <c r="S3836" s="11"/>
      <c r="T3836" s="11" t="s">
        <v>1021</v>
      </c>
      <c r="U3836" s="11"/>
      <c r="V3836" s="11"/>
      <c r="W3836" s="27" t="s">
        <v>12967</v>
      </c>
      <c r="X3836" s="27"/>
      <c r="Y3836" s="27">
        <v>23340980</v>
      </c>
      <c r="Z3836" s="27" t="s">
        <v>12967</v>
      </c>
    </row>
    <row r="3837" spans="1:26" x14ac:dyDescent="0.3">
      <c r="A3837" s="15" t="s">
        <v>11819</v>
      </c>
      <c r="B3837" s="30" t="str">
        <f t="shared" si="71"/>
        <v xml:space="preserve"> / </v>
      </c>
      <c r="K3837" s="11"/>
      <c r="L3837" s="11"/>
      <c r="M3837" s="22" t="str">
        <f t="shared" si="72"/>
        <v xml:space="preserve">FIAT : PALIO - VARIOS |  :  -  |  :  - </v>
      </c>
      <c r="N3837" s="12" t="s">
        <v>10548</v>
      </c>
      <c r="O3837" s="12"/>
      <c r="P3837" s="12"/>
      <c r="Q3837" s="12" t="s">
        <v>12608</v>
      </c>
      <c r="R3837" s="11"/>
      <c r="S3837" s="11"/>
      <c r="T3837" s="11" t="s">
        <v>1021</v>
      </c>
      <c r="U3837" s="11"/>
      <c r="V3837" s="11"/>
      <c r="W3837" s="27" t="s">
        <v>12968</v>
      </c>
      <c r="X3837" s="27"/>
      <c r="Y3837" s="27">
        <v>23361115</v>
      </c>
      <c r="Z3837" s="27" t="s">
        <v>12968</v>
      </c>
    </row>
    <row r="3838" spans="1:26" x14ac:dyDescent="0.3">
      <c r="A3838" s="15" t="s">
        <v>11820</v>
      </c>
      <c r="B3838" s="30" t="str">
        <f t="shared" si="71"/>
        <v xml:space="preserve"> / </v>
      </c>
      <c r="K3838" s="11"/>
      <c r="L3838" s="11"/>
      <c r="M3838" s="22" t="str">
        <f t="shared" si="72"/>
        <v xml:space="preserve">NISSAN : TIIDA - VARIOS |  :  -  |  :  - </v>
      </c>
      <c r="N3838" s="12" t="s">
        <v>1003</v>
      </c>
      <c r="O3838" s="12"/>
      <c r="P3838" s="12"/>
      <c r="Q3838" s="12" t="s">
        <v>1767</v>
      </c>
      <c r="R3838" s="11"/>
      <c r="S3838" s="11"/>
      <c r="T3838" s="11" t="s">
        <v>1021</v>
      </c>
      <c r="U3838" s="11"/>
      <c r="V3838" s="11"/>
      <c r="W3838" s="27" t="s">
        <v>12969</v>
      </c>
      <c r="X3838" s="27"/>
      <c r="Y3838" s="27">
        <v>23361200</v>
      </c>
      <c r="Z3838" s="27" t="s">
        <v>12969</v>
      </c>
    </row>
    <row r="3839" spans="1:26" x14ac:dyDescent="0.3">
      <c r="A3839" s="15" t="s">
        <v>11821</v>
      </c>
      <c r="B3839" s="30" t="str">
        <f t="shared" si="71"/>
        <v xml:space="preserve"> / </v>
      </c>
      <c r="K3839" s="11"/>
      <c r="L3839" s="11"/>
      <c r="M3839" s="22" t="str">
        <f t="shared" si="72"/>
        <v xml:space="preserve">NISSAN : SENTRA - VARIOS |  :  -  |  :  - </v>
      </c>
      <c r="N3839" s="12" t="s">
        <v>1003</v>
      </c>
      <c r="O3839" s="12"/>
      <c r="P3839" s="12"/>
      <c r="Q3839" s="12" t="s">
        <v>1623</v>
      </c>
      <c r="R3839" s="11"/>
      <c r="S3839" s="11"/>
      <c r="T3839" s="11" t="s">
        <v>1021</v>
      </c>
      <c r="U3839" s="11"/>
      <c r="V3839" s="11"/>
      <c r="W3839" s="27" t="s">
        <v>12970</v>
      </c>
      <c r="X3839" s="27"/>
      <c r="Y3839" s="27">
        <v>23361210</v>
      </c>
      <c r="Z3839" s="27" t="s">
        <v>12970</v>
      </c>
    </row>
    <row r="3840" spans="1:26" x14ac:dyDescent="0.3">
      <c r="A3840" s="15" t="s">
        <v>11822</v>
      </c>
      <c r="B3840" s="30" t="str">
        <f t="shared" si="71"/>
        <v xml:space="preserve"> / </v>
      </c>
      <c r="K3840" s="11"/>
      <c r="L3840" s="11"/>
      <c r="M3840" s="22" t="str">
        <f t="shared" si="72"/>
        <v xml:space="preserve">CUMINS : N14 - VARIOS | VOLVO : VE - D12 |  :  - </v>
      </c>
      <c r="N3840" s="12" t="s">
        <v>1019</v>
      </c>
      <c r="O3840" s="12" t="s">
        <v>10466</v>
      </c>
      <c r="P3840" s="12"/>
      <c r="Q3840" s="12" t="s">
        <v>12626</v>
      </c>
      <c r="R3840" s="11" t="s">
        <v>12627</v>
      </c>
      <c r="S3840" s="11"/>
      <c r="T3840" s="11" t="s">
        <v>1021</v>
      </c>
      <c r="U3840" s="11" t="s">
        <v>12628</v>
      </c>
      <c r="V3840" s="11"/>
      <c r="W3840" s="27" t="s">
        <v>12971</v>
      </c>
      <c r="X3840" s="27"/>
      <c r="Y3840" s="27">
        <v>23381015</v>
      </c>
      <c r="Z3840" s="27" t="s">
        <v>12971</v>
      </c>
    </row>
    <row r="3841" spans="1:26" x14ac:dyDescent="0.3">
      <c r="A3841" s="15" t="s">
        <v>11823</v>
      </c>
      <c r="B3841" s="30" t="str">
        <f t="shared" si="71"/>
        <v xml:space="preserve"> / </v>
      </c>
      <c r="K3841" s="11"/>
      <c r="L3841" s="11"/>
      <c r="M3841" s="22" t="str">
        <f t="shared" si="72"/>
        <v xml:space="preserve">VARIOS : VARIOS - VARIOS |  :  -  |  :  - </v>
      </c>
      <c r="N3841" s="12" t="s">
        <v>1021</v>
      </c>
      <c r="O3841" s="12"/>
      <c r="P3841" s="12"/>
      <c r="Q3841" s="12" t="s">
        <v>1021</v>
      </c>
      <c r="R3841" s="11"/>
      <c r="S3841" s="11"/>
      <c r="T3841" s="11" t="s">
        <v>1021</v>
      </c>
      <c r="U3841" s="11"/>
      <c r="V3841" s="11"/>
      <c r="W3841" s="27" t="s">
        <v>12972</v>
      </c>
      <c r="X3841" s="27"/>
      <c r="Y3841" s="27" t="s">
        <v>12972</v>
      </c>
      <c r="Z3841" s="27" t="s">
        <v>12972</v>
      </c>
    </row>
    <row r="3842" spans="1:26" x14ac:dyDescent="0.3">
      <c r="A3842" s="15" t="s">
        <v>11824</v>
      </c>
      <c r="B3842" s="30" t="str">
        <f t="shared" si="71"/>
        <v xml:space="preserve"> / </v>
      </c>
      <c r="K3842" s="11"/>
      <c r="L3842" s="11"/>
      <c r="M3842" s="22" t="str">
        <f t="shared" si="72"/>
        <v xml:space="preserve">VARIOS : VARIOS - VARIOS |  :  -  |  :  - </v>
      </c>
      <c r="N3842" s="12" t="s">
        <v>1021</v>
      </c>
      <c r="O3842" s="12"/>
      <c r="P3842" s="12"/>
      <c r="Q3842" s="12" t="s">
        <v>1021</v>
      </c>
      <c r="R3842" s="11"/>
      <c r="S3842" s="11"/>
      <c r="T3842" s="11" t="s">
        <v>1021</v>
      </c>
      <c r="U3842" s="11"/>
      <c r="V3842" s="11"/>
      <c r="W3842" s="27" t="s">
        <v>12973</v>
      </c>
      <c r="X3842" s="27" t="s">
        <v>12973</v>
      </c>
      <c r="Y3842" s="27">
        <v>23381520</v>
      </c>
      <c r="Z3842" s="27" t="s">
        <v>12973</v>
      </c>
    </row>
    <row r="3843" spans="1:26" x14ac:dyDescent="0.3">
      <c r="A3843" s="15" t="s">
        <v>11825</v>
      </c>
      <c r="B3843" s="30" t="str">
        <f t="shared" si="71"/>
        <v xml:space="preserve"> / </v>
      </c>
      <c r="K3843" s="11"/>
      <c r="L3843" s="11"/>
      <c r="M3843" s="22" t="str">
        <f t="shared" si="72"/>
        <v xml:space="preserve">VARIOS : VARIOS - VARIOS |  :  -  |  :  - </v>
      </c>
      <c r="N3843" s="12" t="s">
        <v>1021</v>
      </c>
      <c r="O3843" s="12"/>
      <c r="P3843" s="12"/>
      <c r="Q3843" s="12" t="s">
        <v>1021</v>
      </c>
      <c r="R3843" s="11"/>
      <c r="S3843" s="11"/>
      <c r="T3843" s="11" t="s">
        <v>1021</v>
      </c>
      <c r="U3843" s="11"/>
      <c r="V3843" s="11"/>
      <c r="W3843" s="27" t="s">
        <v>12974</v>
      </c>
      <c r="X3843" s="27" t="s">
        <v>12974</v>
      </c>
      <c r="Y3843" s="27">
        <v>13381525</v>
      </c>
      <c r="Z3843" s="27" t="s">
        <v>12974</v>
      </c>
    </row>
    <row r="3844" spans="1:26" x14ac:dyDescent="0.3">
      <c r="A3844" s="15" t="s">
        <v>11826</v>
      </c>
      <c r="B3844" s="30" t="str">
        <f t="shared" si="71"/>
        <v xml:space="preserve"> / </v>
      </c>
      <c r="K3844" s="11"/>
      <c r="L3844" s="11"/>
      <c r="M3844" s="22" t="str">
        <f t="shared" si="72"/>
        <v xml:space="preserve">VARIOS : VARIOS - VARIOS |  :  -  |  :  - </v>
      </c>
      <c r="N3844" s="12" t="s">
        <v>1021</v>
      </c>
      <c r="O3844" s="12"/>
      <c r="P3844" s="12"/>
      <c r="Q3844" s="12" t="s">
        <v>1021</v>
      </c>
      <c r="R3844" s="11"/>
      <c r="S3844" s="11"/>
      <c r="T3844" s="11" t="s">
        <v>1021</v>
      </c>
      <c r="U3844" s="11"/>
      <c r="V3844" s="11"/>
      <c r="W3844" s="27" t="s">
        <v>12975</v>
      </c>
      <c r="X3844" s="27" t="s">
        <v>13331</v>
      </c>
      <c r="Y3844" s="27">
        <v>23381530</v>
      </c>
      <c r="Z3844" s="27" t="s">
        <v>13331</v>
      </c>
    </row>
    <row r="3845" spans="1:26" x14ac:dyDescent="0.3">
      <c r="A3845" s="15" t="s">
        <v>11827</v>
      </c>
      <c r="B3845" s="30" t="str">
        <f t="shared" ref="B3845:B3908" si="73">CONCATENATE(K3845," / ",L3845)</f>
        <v xml:space="preserve"> / </v>
      </c>
      <c r="K3845" s="11"/>
      <c r="L3845" s="11"/>
      <c r="M3845" s="22" t="str">
        <f t="shared" si="72"/>
        <v xml:space="preserve">CUMINS : VARIOS - VARIOS | VOLVO : VARIOS - VARIOS |  :  - </v>
      </c>
      <c r="N3845" s="12" t="s">
        <v>1019</v>
      </c>
      <c r="O3845" s="12" t="s">
        <v>10466</v>
      </c>
      <c r="P3845" s="12"/>
      <c r="Q3845" s="12" t="s">
        <v>1021</v>
      </c>
      <c r="R3845" s="11" t="s">
        <v>1021</v>
      </c>
      <c r="S3845" s="11"/>
      <c r="T3845" s="11" t="s">
        <v>1021</v>
      </c>
      <c r="U3845" s="11" t="s">
        <v>1021</v>
      </c>
      <c r="V3845" s="11"/>
      <c r="W3845" s="27" t="s">
        <v>12976</v>
      </c>
      <c r="X3845" s="27"/>
      <c r="Y3845" s="27">
        <v>23381535</v>
      </c>
      <c r="Z3845" s="27" t="s">
        <v>13624</v>
      </c>
    </row>
    <row r="3846" spans="1:26" x14ac:dyDescent="0.3">
      <c r="A3846" s="15" t="s">
        <v>11828</v>
      </c>
      <c r="B3846" s="30" t="str">
        <f t="shared" si="73"/>
        <v xml:space="preserve"> / </v>
      </c>
      <c r="K3846" s="11"/>
      <c r="L3846" s="11"/>
      <c r="M3846" s="22" t="str">
        <f t="shared" si="72"/>
        <v xml:space="preserve">VARIOS : VARIOS - VARIOS |  :  -  |  :  - </v>
      </c>
      <c r="N3846" s="12" t="s">
        <v>1021</v>
      </c>
      <c r="O3846" s="12"/>
      <c r="P3846" s="12"/>
      <c r="Q3846" s="12" t="s">
        <v>1021</v>
      </c>
      <c r="R3846" s="11"/>
      <c r="S3846" s="11"/>
      <c r="T3846" s="11" t="s">
        <v>1021</v>
      </c>
      <c r="U3846" s="11"/>
      <c r="V3846" s="11"/>
      <c r="W3846" s="27" t="s">
        <v>12930</v>
      </c>
      <c r="X3846" s="27"/>
      <c r="Y3846" s="27">
        <v>23381025</v>
      </c>
      <c r="Z3846" s="27" t="s">
        <v>12930</v>
      </c>
    </row>
    <row r="3847" spans="1:26" x14ac:dyDescent="0.3">
      <c r="A3847" s="15" t="s">
        <v>11829</v>
      </c>
      <c r="B3847" s="30" t="str">
        <f t="shared" si="73"/>
        <v xml:space="preserve"> / </v>
      </c>
      <c r="K3847" s="11"/>
      <c r="L3847" s="11"/>
      <c r="M3847" s="22" t="str">
        <f t="shared" si="72"/>
        <v xml:space="preserve">VARIOS : VARIOS - VARIOS |  :  -  |  :  - </v>
      </c>
      <c r="N3847" s="12" t="s">
        <v>1021</v>
      </c>
      <c r="O3847" s="12"/>
      <c r="P3847" s="12"/>
      <c r="Q3847" s="12" t="s">
        <v>1021</v>
      </c>
      <c r="R3847" s="11"/>
      <c r="S3847" s="11"/>
      <c r="T3847" s="11" t="s">
        <v>1021</v>
      </c>
      <c r="U3847" s="11"/>
      <c r="V3847" s="11"/>
      <c r="W3847" s="27" t="s">
        <v>12973</v>
      </c>
      <c r="X3847" s="27"/>
      <c r="Y3847" s="27">
        <v>23381520</v>
      </c>
      <c r="Z3847" s="27" t="s">
        <v>12973</v>
      </c>
    </row>
    <row r="3848" spans="1:26" x14ac:dyDescent="0.3">
      <c r="A3848" s="15" t="s">
        <v>11830</v>
      </c>
      <c r="B3848" s="30" t="str">
        <f t="shared" si="73"/>
        <v xml:space="preserve"> / </v>
      </c>
      <c r="K3848" s="11"/>
      <c r="L3848" s="11"/>
      <c r="M3848" s="22" t="str">
        <f t="shared" si="72"/>
        <v xml:space="preserve">VARIOS : VARIOS - VARIOS |  :  -  |  :  - </v>
      </c>
      <c r="N3848" s="12" t="s">
        <v>1021</v>
      </c>
      <c r="O3848" s="12"/>
      <c r="P3848" s="12"/>
      <c r="Q3848" s="12" t="s">
        <v>1021</v>
      </c>
      <c r="R3848" s="11"/>
      <c r="S3848" s="11"/>
      <c r="T3848" s="11" t="s">
        <v>1021</v>
      </c>
      <c r="U3848" s="11"/>
      <c r="V3848" s="11"/>
      <c r="W3848" s="27" t="s">
        <v>12974</v>
      </c>
      <c r="X3848" s="27"/>
      <c r="Y3848" s="27">
        <v>23381525</v>
      </c>
      <c r="Z3848" s="27" t="s">
        <v>12974</v>
      </c>
    </row>
    <row r="3849" spans="1:26" x14ac:dyDescent="0.3">
      <c r="A3849" s="15" t="s">
        <v>11831</v>
      </c>
      <c r="B3849" s="30" t="str">
        <f t="shared" si="73"/>
        <v xml:space="preserve"> / </v>
      </c>
      <c r="K3849" s="11"/>
      <c r="L3849" s="11"/>
      <c r="M3849" s="22" t="str">
        <f t="shared" si="72"/>
        <v xml:space="preserve">VARIOS : VARIOS - VARIOS |  :  -  |  :  - </v>
      </c>
      <c r="N3849" s="12" t="s">
        <v>1021</v>
      </c>
      <c r="O3849" s="12"/>
      <c r="P3849" s="12"/>
      <c r="Q3849" s="12" t="s">
        <v>1021</v>
      </c>
      <c r="R3849" s="11"/>
      <c r="S3849" s="11"/>
      <c r="T3849" s="11" t="s">
        <v>1021</v>
      </c>
      <c r="U3849" s="11"/>
      <c r="V3849" s="11"/>
      <c r="W3849" s="27" t="s">
        <v>12977</v>
      </c>
      <c r="X3849" s="27"/>
      <c r="Y3849" s="27" t="s">
        <v>12977</v>
      </c>
      <c r="Z3849" s="27" t="s">
        <v>12977</v>
      </c>
    </row>
    <row r="3850" spans="1:26" x14ac:dyDescent="0.3">
      <c r="A3850" s="15" t="s">
        <v>11832</v>
      </c>
      <c r="B3850" s="30" t="str">
        <f t="shared" si="73"/>
        <v xml:space="preserve"> / </v>
      </c>
      <c r="K3850" s="11"/>
      <c r="L3850" s="11"/>
      <c r="M3850" s="22" t="str">
        <f t="shared" si="72"/>
        <v xml:space="preserve">VARIOS : VARIOS - VARIOS |  :  -  |  :  - </v>
      </c>
      <c r="N3850" s="12" t="s">
        <v>1021</v>
      </c>
      <c r="O3850" s="12"/>
      <c r="P3850" s="12"/>
      <c r="Q3850" s="12" t="s">
        <v>1021</v>
      </c>
      <c r="R3850" s="11"/>
      <c r="S3850" s="11"/>
      <c r="T3850" s="11" t="s">
        <v>1021</v>
      </c>
      <c r="U3850" s="11"/>
      <c r="V3850" s="11"/>
      <c r="W3850" s="27" t="s">
        <v>12978</v>
      </c>
      <c r="X3850" s="27"/>
      <c r="Y3850" s="27" t="s">
        <v>12978</v>
      </c>
      <c r="Z3850" s="27" t="s">
        <v>12978</v>
      </c>
    </row>
    <row r="3851" spans="1:26" x14ac:dyDescent="0.3">
      <c r="A3851" s="15" t="s">
        <v>11833</v>
      </c>
      <c r="B3851" s="30" t="str">
        <f t="shared" si="73"/>
        <v xml:space="preserve"> / </v>
      </c>
      <c r="K3851" s="11"/>
      <c r="L3851" s="11"/>
      <c r="M3851" s="22" t="str">
        <f t="shared" si="72"/>
        <v xml:space="preserve">VARIOS : VARIOS - VARIOS |  :  -  |  :  - </v>
      </c>
      <c r="N3851" s="12" t="s">
        <v>1021</v>
      </c>
      <c r="O3851" s="12"/>
      <c r="P3851" s="12"/>
      <c r="Q3851" s="12" t="s">
        <v>1021</v>
      </c>
      <c r="R3851" s="11"/>
      <c r="S3851" s="11"/>
      <c r="T3851" s="11" t="s">
        <v>1021</v>
      </c>
      <c r="U3851" s="11"/>
      <c r="V3851" s="11"/>
      <c r="W3851" s="27" t="s">
        <v>12979</v>
      </c>
      <c r="X3851" s="27"/>
      <c r="Y3851" s="27" t="s">
        <v>12979</v>
      </c>
      <c r="Z3851" s="27" t="s">
        <v>12979</v>
      </c>
    </row>
    <row r="3852" spans="1:26" x14ac:dyDescent="0.3">
      <c r="A3852" s="15" t="s">
        <v>11834</v>
      </c>
      <c r="B3852" s="30" t="str">
        <f t="shared" si="73"/>
        <v xml:space="preserve"> / </v>
      </c>
      <c r="K3852" s="11"/>
      <c r="L3852" s="11"/>
      <c r="M3852" s="22" t="str">
        <f t="shared" si="72"/>
        <v xml:space="preserve">VARIOS : VARIOS - VARIOS |  :  -  |  :  - </v>
      </c>
      <c r="N3852" s="12" t="s">
        <v>1021</v>
      </c>
      <c r="O3852" s="12"/>
      <c r="P3852" s="12"/>
      <c r="Q3852" s="12" t="s">
        <v>1021</v>
      </c>
      <c r="R3852" s="11"/>
      <c r="S3852" s="11"/>
      <c r="T3852" s="11" t="s">
        <v>1021</v>
      </c>
      <c r="U3852" s="11"/>
      <c r="V3852" s="11"/>
      <c r="W3852" s="27" t="s">
        <v>12980</v>
      </c>
      <c r="X3852" s="27"/>
      <c r="Y3852" s="27">
        <v>23361030</v>
      </c>
      <c r="Z3852" s="27" t="s">
        <v>12980</v>
      </c>
    </row>
    <row r="3853" spans="1:26" x14ac:dyDescent="0.3">
      <c r="A3853" s="15" t="s">
        <v>11835</v>
      </c>
      <c r="B3853" s="30" t="str">
        <f t="shared" si="73"/>
        <v xml:space="preserve"> / </v>
      </c>
      <c r="K3853" s="11"/>
      <c r="L3853" s="11"/>
      <c r="M3853" s="22" t="str">
        <f t="shared" si="72"/>
        <v xml:space="preserve">DAEWOO : CIELO, RACER - VARIOS |  :  -  |  :  - </v>
      </c>
      <c r="N3853" s="12" t="s">
        <v>1006</v>
      </c>
      <c r="O3853" s="12"/>
      <c r="P3853" s="12"/>
      <c r="Q3853" s="12" t="s">
        <v>1823</v>
      </c>
      <c r="R3853" s="11"/>
      <c r="S3853" s="11"/>
      <c r="T3853" s="11" t="s">
        <v>1021</v>
      </c>
      <c r="U3853" s="11"/>
      <c r="V3853" s="11"/>
      <c r="W3853" s="27" t="s">
        <v>12981</v>
      </c>
      <c r="X3853" s="27"/>
      <c r="Y3853" s="27">
        <v>23350875</v>
      </c>
      <c r="Z3853" s="27" t="s">
        <v>12981</v>
      </c>
    </row>
    <row r="3854" spans="1:26" x14ac:dyDescent="0.3">
      <c r="A3854" s="15" t="s">
        <v>11836</v>
      </c>
      <c r="B3854" s="30" t="str">
        <f t="shared" si="73"/>
        <v xml:space="preserve"> / </v>
      </c>
      <c r="K3854" s="11"/>
      <c r="L3854" s="11"/>
      <c r="M3854" s="22" t="str">
        <f t="shared" si="72"/>
        <v xml:space="preserve">VARIOS : VARIOS - VARIOS |  :  -  |  :  - </v>
      </c>
      <c r="N3854" s="12" t="s">
        <v>1021</v>
      </c>
      <c r="O3854" s="12"/>
      <c r="P3854" s="12"/>
      <c r="Q3854" s="12" t="s">
        <v>1021</v>
      </c>
      <c r="R3854" s="11"/>
      <c r="S3854" s="11"/>
      <c r="T3854" s="11" t="s">
        <v>1021</v>
      </c>
      <c r="U3854" s="11"/>
      <c r="V3854" s="11"/>
      <c r="W3854" s="27" t="s">
        <v>12982</v>
      </c>
      <c r="X3854" s="27"/>
      <c r="Y3854" s="27">
        <v>23340760</v>
      </c>
      <c r="Z3854" s="27" t="s">
        <v>12982</v>
      </c>
    </row>
    <row r="3855" spans="1:26" x14ac:dyDescent="0.3">
      <c r="A3855" s="15" t="s">
        <v>11837</v>
      </c>
      <c r="B3855" s="30" t="str">
        <f t="shared" si="73"/>
        <v>13x1090L / 3440</v>
      </c>
      <c r="K3855" s="11" t="s">
        <v>12311</v>
      </c>
      <c r="L3855" s="11">
        <v>3440</v>
      </c>
      <c r="M3855" s="22" t="str">
        <f t="shared" si="72"/>
        <v xml:space="preserve">VARIOS : VARIOS - VARIOS |  :  -  |  :  - </v>
      </c>
      <c r="N3855" s="12" t="s">
        <v>1021</v>
      </c>
      <c r="O3855" s="12"/>
      <c r="P3855" s="12"/>
      <c r="Q3855" s="12" t="s">
        <v>1021</v>
      </c>
      <c r="R3855" s="11"/>
      <c r="S3855" s="11"/>
      <c r="T3855" s="11" t="s">
        <v>1021</v>
      </c>
      <c r="U3855" s="11"/>
      <c r="V3855" s="11"/>
      <c r="W3855" s="27" t="s">
        <v>12983</v>
      </c>
      <c r="X3855" s="27"/>
      <c r="Y3855" s="27"/>
      <c r="Z3855" s="27" t="s">
        <v>13625</v>
      </c>
    </row>
    <row r="3856" spans="1:26" x14ac:dyDescent="0.3">
      <c r="A3856" s="15" t="s">
        <v>11838</v>
      </c>
      <c r="B3856" s="30" t="str">
        <f t="shared" si="73"/>
        <v xml:space="preserve"> / </v>
      </c>
      <c r="K3856" s="11"/>
      <c r="L3856" s="11"/>
      <c r="M3856" s="22" t="str">
        <f t="shared" si="72"/>
        <v xml:space="preserve">TOYOTA : COROLLA - 1Z, 2Z |  :  -  |  :  - </v>
      </c>
      <c r="N3856" s="12" t="s">
        <v>1008</v>
      </c>
      <c r="O3856" s="12"/>
      <c r="P3856" s="12"/>
      <c r="Q3856" s="12" t="s">
        <v>1682</v>
      </c>
      <c r="R3856" s="11"/>
      <c r="S3856" s="11"/>
      <c r="T3856" s="11" t="s">
        <v>12629</v>
      </c>
      <c r="U3856" s="11"/>
      <c r="V3856" s="11"/>
      <c r="W3856" s="27" t="s">
        <v>12984</v>
      </c>
      <c r="X3856" s="27"/>
      <c r="Y3856" s="27">
        <v>23361560</v>
      </c>
      <c r="Z3856" s="27" t="s">
        <v>12984</v>
      </c>
    </row>
    <row r="3857" spans="1:26" x14ac:dyDescent="0.3">
      <c r="A3857" s="15" t="s">
        <v>11839</v>
      </c>
      <c r="B3857" s="30" t="str">
        <f t="shared" si="73"/>
        <v xml:space="preserve"> / </v>
      </c>
      <c r="K3857" s="11"/>
      <c r="L3857" s="11"/>
      <c r="M3857" s="22" t="str">
        <f t="shared" si="72"/>
        <v xml:space="preserve">VARIOS : VARIOS - VARIOS |  :  -  |  :  - </v>
      </c>
      <c r="N3857" s="12" t="s">
        <v>1021</v>
      </c>
      <c r="O3857" s="12"/>
      <c r="P3857" s="12"/>
      <c r="Q3857" s="12" t="s">
        <v>1021</v>
      </c>
      <c r="R3857" s="11"/>
      <c r="S3857" s="11"/>
      <c r="T3857" s="11" t="s">
        <v>1021</v>
      </c>
      <c r="U3857" s="11"/>
      <c r="V3857" s="11"/>
      <c r="W3857" s="27" t="s">
        <v>12985</v>
      </c>
      <c r="X3857" s="27"/>
      <c r="Y3857" s="27">
        <v>23361710</v>
      </c>
      <c r="Z3857" s="27" t="s">
        <v>12985</v>
      </c>
    </row>
    <row r="3858" spans="1:26" x14ac:dyDescent="0.3">
      <c r="A3858" s="15" t="s">
        <v>11840</v>
      </c>
      <c r="B3858" s="30" t="str">
        <f t="shared" si="73"/>
        <v>32M / REDONDO</v>
      </c>
      <c r="K3858" s="11" t="s">
        <v>12262</v>
      </c>
      <c r="L3858" s="11" t="s">
        <v>12353</v>
      </c>
      <c r="M3858" s="22" t="str">
        <f t="shared" si="72"/>
        <v xml:space="preserve">MITSUBISHI : LANCER - 4D65 |  :  -  |  :  - </v>
      </c>
      <c r="N3858" s="12" t="s">
        <v>1004</v>
      </c>
      <c r="O3858" s="12"/>
      <c r="P3858" s="12"/>
      <c r="Q3858" s="12" t="s">
        <v>1639</v>
      </c>
      <c r="R3858" s="11"/>
      <c r="S3858" s="11"/>
      <c r="T3858" s="11" t="s">
        <v>12630</v>
      </c>
      <c r="U3858" s="11"/>
      <c r="V3858" s="11"/>
      <c r="W3858" s="27" t="s">
        <v>12986</v>
      </c>
      <c r="X3858" s="27"/>
      <c r="Y3858" s="27" t="s">
        <v>13555</v>
      </c>
      <c r="Z3858" s="27" t="s">
        <v>13555</v>
      </c>
    </row>
    <row r="3859" spans="1:26" x14ac:dyDescent="0.3">
      <c r="A3859" s="15" t="s">
        <v>11841</v>
      </c>
      <c r="B3859" s="30" t="str">
        <f t="shared" si="73"/>
        <v xml:space="preserve"> / </v>
      </c>
      <c r="K3859" s="11"/>
      <c r="L3859" s="11"/>
      <c r="M3859" s="22" t="str">
        <f t="shared" si="72"/>
        <v xml:space="preserve">VARIOS : VARIOS - VARIOS |  :  -  |  :  - </v>
      </c>
      <c r="N3859" s="12" t="s">
        <v>1021</v>
      </c>
      <c r="O3859" s="12"/>
      <c r="P3859" s="12"/>
      <c r="Q3859" s="12" t="s">
        <v>1021</v>
      </c>
      <c r="R3859" s="11"/>
      <c r="S3859" s="11"/>
      <c r="T3859" s="11" t="s">
        <v>1021</v>
      </c>
      <c r="U3859" s="11"/>
      <c r="V3859" s="11"/>
      <c r="W3859" s="27" t="s">
        <v>12987</v>
      </c>
      <c r="X3859" s="27"/>
      <c r="Y3859" s="27">
        <v>23361700</v>
      </c>
      <c r="Z3859" s="27" t="s">
        <v>12987</v>
      </c>
    </row>
    <row r="3860" spans="1:26" x14ac:dyDescent="0.3">
      <c r="A3860" s="15" t="s">
        <v>11842</v>
      </c>
      <c r="B3860" s="30" t="str">
        <f t="shared" si="73"/>
        <v>13X865L / 3350</v>
      </c>
      <c r="K3860" s="11" t="s">
        <v>12312</v>
      </c>
      <c r="L3860" s="11">
        <v>3350</v>
      </c>
      <c r="M3860" s="22" t="str">
        <f t="shared" si="72"/>
        <v xml:space="preserve">VARIOS : VARIOS - VARIOS |  :  -  |  :  - </v>
      </c>
      <c r="N3860" s="12" t="s">
        <v>1021</v>
      </c>
      <c r="O3860" s="12"/>
      <c r="P3860" s="12"/>
      <c r="Q3860" s="12" t="s">
        <v>1021</v>
      </c>
      <c r="R3860" s="11"/>
      <c r="S3860" s="11"/>
      <c r="T3860" s="11" t="s">
        <v>1021</v>
      </c>
      <c r="U3860" s="11"/>
      <c r="V3860" s="11"/>
      <c r="W3860" s="27" t="s">
        <v>12988</v>
      </c>
      <c r="X3860" s="27"/>
      <c r="Y3860" s="27">
        <v>23110340</v>
      </c>
      <c r="Z3860" s="27" t="s">
        <v>13626</v>
      </c>
    </row>
    <row r="3861" spans="1:26" x14ac:dyDescent="0.3">
      <c r="A3861" s="15" t="s">
        <v>11843</v>
      </c>
      <c r="B3861" s="30" t="str">
        <f t="shared" si="73"/>
        <v>13x940L / 3380</v>
      </c>
      <c r="K3861" s="11" t="s">
        <v>12313</v>
      </c>
      <c r="L3861" s="11">
        <v>3380</v>
      </c>
      <c r="M3861" s="22" t="str">
        <f t="shared" si="72"/>
        <v xml:space="preserve">VARIOS : VARIOS - VARIOS |  :  -  |  :  - </v>
      </c>
      <c r="N3861" s="12" t="s">
        <v>1021</v>
      </c>
      <c r="O3861" s="12"/>
      <c r="P3861" s="12"/>
      <c r="Q3861" s="12" t="s">
        <v>1021</v>
      </c>
      <c r="R3861" s="11"/>
      <c r="S3861" s="11"/>
      <c r="T3861" s="11" t="s">
        <v>1021</v>
      </c>
      <c r="U3861" s="11"/>
      <c r="V3861" s="11"/>
      <c r="W3861" s="27" t="s">
        <v>12989</v>
      </c>
      <c r="X3861" s="27"/>
      <c r="Y3861" s="27">
        <v>23110370</v>
      </c>
      <c r="Z3861" s="27" t="s">
        <v>13627</v>
      </c>
    </row>
    <row r="3862" spans="1:26" x14ac:dyDescent="0.3">
      <c r="A3862" s="15" t="s">
        <v>11844</v>
      </c>
      <c r="B3862" s="30" t="str">
        <f t="shared" si="73"/>
        <v>13x1450L / 3580</v>
      </c>
      <c r="K3862" s="11" t="s">
        <v>12314</v>
      </c>
      <c r="L3862" s="11">
        <v>3580</v>
      </c>
      <c r="M3862" s="22" t="str">
        <f t="shared" si="72"/>
        <v xml:space="preserve">VARIOS : VARIOS - VARIOS |  :  -  |  :  - </v>
      </c>
      <c r="N3862" s="12" t="s">
        <v>1021</v>
      </c>
      <c r="O3862" s="12"/>
      <c r="P3862" s="12"/>
      <c r="Q3862" s="12" t="s">
        <v>1021</v>
      </c>
      <c r="R3862" s="11"/>
      <c r="S3862" s="11"/>
      <c r="T3862" s="11" t="s">
        <v>1021</v>
      </c>
      <c r="U3862" s="11"/>
      <c r="V3862" s="11"/>
      <c r="W3862" s="27" t="s">
        <v>12990</v>
      </c>
      <c r="X3862" s="27"/>
      <c r="Y3862" s="27">
        <v>23110570</v>
      </c>
      <c r="Z3862" s="27" t="s">
        <v>13628</v>
      </c>
    </row>
    <row r="3863" spans="1:26" x14ac:dyDescent="0.3">
      <c r="A3863" s="15" t="s">
        <v>11845</v>
      </c>
      <c r="B3863" s="30" t="str">
        <f t="shared" si="73"/>
        <v xml:space="preserve">17x1090 / </v>
      </c>
      <c r="K3863" s="11" t="s">
        <v>12315</v>
      </c>
      <c r="L3863" s="11"/>
      <c r="M3863" s="22" t="str">
        <f t="shared" si="72"/>
        <v xml:space="preserve">VARIOS : VARIOS - VARIOS |  :  -  |  :  - </v>
      </c>
      <c r="N3863" s="12" t="s">
        <v>1021</v>
      </c>
      <c r="O3863" s="12"/>
      <c r="P3863" s="12"/>
      <c r="Q3863" s="12" t="s">
        <v>1021</v>
      </c>
      <c r="R3863" s="11"/>
      <c r="S3863" s="11"/>
      <c r="T3863" s="11" t="s">
        <v>1021</v>
      </c>
      <c r="U3863" s="11"/>
      <c r="V3863" s="11"/>
      <c r="W3863" s="27" t="s">
        <v>12991</v>
      </c>
      <c r="X3863" s="27"/>
      <c r="Y3863" s="27">
        <v>23120430</v>
      </c>
      <c r="Z3863" s="27" t="s">
        <v>13629</v>
      </c>
    </row>
    <row r="3864" spans="1:26" x14ac:dyDescent="0.3">
      <c r="A3864" s="15" t="s">
        <v>11846</v>
      </c>
      <c r="B3864" s="30" t="str">
        <f t="shared" si="73"/>
        <v xml:space="preserve"> / REDONDO</v>
      </c>
      <c r="K3864" s="11"/>
      <c r="L3864" s="11" t="s">
        <v>12353</v>
      </c>
      <c r="M3864" s="22" t="str">
        <f t="shared" si="72"/>
        <v xml:space="preserve">TOYOTA : FORTUNER, HILUX, VIGO, TACOMA - 1KD |  :  -  |  :  - </v>
      </c>
      <c r="N3864" s="12" t="s">
        <v>1008</v>
      </c>
      <c r="O3864" s="12"/>
      <c r="P3864" s="12"/>
      <c r="Q3864" s="12" t="s">
        <v>12631</v>
      </c>
      <c r="R3864" s="11"/>
      <c r="S3864" s="11"/>
      <c r="T3864" s="11" t="s">
        <v>10877</v>
      </c>
      <c r="U3864" s="11"/>
      <c r="V3864" s="11"/>
      <c r="W3864" s="27" t="s">
        <v>12717</v>
      </c>
      <c r="X3864" s="27"/>
      <c r="Y3864" s="27">
        <v>1356839016</v>
      </c>
      <c r="Z3864" s="27" t="s">
        <v>13630</v>
      </c>
    </row>
    <row r="3865" spans="1:26" x14ac:dyDescent="0.3">
      <c r="A3865" s="15" t="s">
        <v>11847</v>
      </c>
      <c r="B3865" s="30" t="str">
        <f t="shared" si="73"/>
        <v xml:space="preserve"> / </v>
      </c>
      <c r="K3865" s="11"/>
      <c r="L3865" s="11"/>
      <c r="M3865" s="22" t="str">
        <f t="shared" si="72"/>
        <v xml:space="preserve">TOYOTA : CORONA - VARIOS | NISSAN : VARIOS - VARIOS |  :  - </v>
      </c>
      <c r="N3865" s="12" t="s">
        <v>1008</v>
      </c>
      <c r="O3865" s="12" t="s">
        <v>1003</v>
      </c>
      <c r="P3865" s="12"/>
      <c r="Q3865" s="12" t="s">
        <v>1695</v>
      </c>
      <c r="R3865" s="11" t="s">
        <v>1021</v>
      </c>
      <c r="S3865" s="11"/>
      <c r="T3865" s="11" t="s">
        <v>1021</v>
      </c>
      <c r="U3865" s="11" t="s">
        <v>1021</v>
      </c>
      <c r="V3865" s="11"/>
      <c r="W3865" s="27" t="s">
        <v>12992</v>
      </c>
      <c r="X3865" s="27"/>
      <c r="Y3865" s="27">
        <v>23340845</v>
      </c>
      <c r="Z3865" s="27" t="s">
        <v>12992</v>
      </c>
    </row>
    <row r="3866" spans="1:26" x14ac:dyDescent="0.3">
      <c r="A3866" s="15" t="s">
        <v>11848</v>
      </c>
      <c r="B3866" s="30" t="str">
        <f t="shared" si="73"/>
        <v xml:space="preserve"> / </v>
      </c>
      <c r="K3866" s="11"/>
      <c r="L3866" s="11"/>
      <c r="M3866" s="22" t="str">
        <f t="shared" si="72"/>
        <v xml:space="preserve">TOYOTA : PROBOX - VARIOS |  :  -  |  :  - </v>
      </c>
      <c r="N3866" s="12" t="s">
        <v>1008</v>
      </c>
      <c r="O3866" s="12"/>
      <c r="P3866" s="12"/>
      <c r="Q3866" s="12" t="s">
        <v>1688</v>
      </c>
      <c r="R3866" s="11"/>
      <c r="S3866" s="11"/>
      <c r="T3866" s="11" t="s">
        <v>1021</v>
      </c>
      <c r="U3866" s="11"/>
      <c r="V3866" s="11"/>
      <c r="W3866" s="27" t="s">
        <v>12993</v>
      </c>
      <c r="X3866" s="27"/>
      <c r="Y3866" s="27">
        <v>23341190</v>
      </c>
      <c r="Z3866" s="27" t="s">
        <v>12993</v>
      </c>
    </row>
    <row r="3867" spans="1:26" x14ac:dyDescent="0.3">
      <c r="A3867" s="15" t="s">
        <v>11849</v>
      </c>
      <c r="B3867" s="30" t="str">
        <f t="shared" si="73"/>
        <v xml:space="preserve"> / </v>
      </c>
      <c r="K3867" s="11"/>
      <c r="L3867" s="11"/>
      <c r="M3867" s="22" t="str">
        <f t="shared" si="72"/>
        <v xml:space="preserve">VARIOS : VARIOS - VARIOS |  :  -  |  :  - </v>
      </c>
      <c r="N3867" s="12" t="s">
        <v>1021</v>
      </c>
      <c r="O3867" s="12"/>
      <c r="P3867" s="12"/>
      <c r="Q3867" s="12" t="s">
        <v>1021</v>
      </c>
      <c r="R3867" s="11"/>
      <c r="S3867" s="11"/>
      <c r="T3867" s="11" t="s">
        <v>1021</v>
      </c>
      <c r="U3867" s="11"/>
      <c r="V3867" s="11"/>
      <c r="W3867" s="27" t="s">
        <v>12994</v>
      </c>
      <c r="X3867" s="27"/>
      <c r="Y3867" s="27">
        <v>23350830</v>
      </c>
      <c r="Z3867" s="27" t="s">
        <v>12994</v>
      </c>
    </row>
    <row r="3868" spans="1:26" x14ac:dyDescent="0.3">
      <c r="A3868" s="15" t="s">
        <v>11850</v>
      </c>
      <c r="B3868" s="30" t="str">
        <f t="shared" si="73"/>
        <v xml:space="preserve"> / </v>
      </c>
      <c r="K3868" s="11"/>
      <c r="L3868" s="11"/>
      <c r="M3868" s="22" t="str">
        <f t="shared" ref="M3868:M3931" si="74">CONCATENATE(N3868," : ",Q3868," - ",T3868," | ",O3868," : ",R3868," - ",U3868," | ",P3868," : ",S3868," - ",V3868)</f>
        <v xml:space="preserve">VARIOS : VARIOS - VARIOS |  :  -  |  :  - </v>
      </c>
      <c r="N3868" s="12" t="s">
        <v>1021</v>
      </c>
      <c r="O3868" s="12"/>
      <c r="P3868" s="12"/>
      <c r="Q3868" s="12" t="s">
        <v>1021</v>
      </c>
      <c r="R3868" s="11"/>
      <c r="S3868" s="11"/>
      <c r="T3868" s="11" t="s">
        <v>1021</v>
      </c>
      <c r="U3868" s="11"/>
      <c r="V3868" s="11"/>
      <c r="W3868" s="27" t="s">
        <v>12995</v>
      </c>
      <c r="X3868" s="27"/>
      <c r="Y3868" s="27">
        <v>23350835</v>
      </c>
      <c r="Z3868" s="27" t="s">
        <v>12995</v>
      </c>
    </row>
    <row r="3869" spans="1:26" x14ac:dyDescent="0.3">
      <c r="A3869" s="15" t="s">
        <v>11851</v>
      </c>
      <c r="B3869" s="30" t="str">
        <f t="shared" si="73"/>
        <v xml:space="preserve"> / </v>
      </c>
      <c r="K3869" s="11"/>
      <c r="L3869" s="11"/>
      <c r="M3869" s="22" t="str">
        <f t="shared" si="74"/>
        <v xml:space="preserve">TOYOTA : COROLLA - VARIOS |  :  -  |  :  - </v>
      </c>
      <c r="N3869" s="12" t="s">
        <v>1008</v>
      </c>
      <c r="O3869" s="12"/>
      <c r="P3869" s="12"/>
      <c r="Q3869" s="12" t="s">
        <v>1682</v>
      </c>
      <c r="R3869" s="11"/>
      <c r="S3869" s="11"/>
      <c r="T3869" s="11" t="s">
        <v>1021</v>
      </c>
      <c r="U3869" s="11"/>
      <c r="V3869" s="11"/>
      <c r="W3869" s="27" t="s">
        <v>12996</v>
      </c>
      <c r="X3869" s="27"/>
      <c r="Y3869" s="27">
        <v>23361220</v>
      </c>
      <c r="Z3869" s="27" t="s">
        <v>12996</v>
      </c>
    </row>
    <row r="3870" spans="1:26" x14ac:dyDescent="0.3">
      <c r="A3870" s="15" t="s">
        <v>11852</v>
      </c>
      <c r="B3870" s="30" t="str">
        <f t="shared" si="73"/>
        <v xml:space="preserve"> / (MODERNO)</v>
      </c>
      <c r="K3870" s="11"/>
      <c r="L3870" s="11" t="s">
        <v>12363</v>
      </c>
      <c r="M3870" s="22" t="str">
        <f t="shared" si="74"/>
        <v xml:space="preserve">TOYOTA : YARIS - VARIOS |  :  -  |  :  - </v>
      </c>
      <c r="N3870" s="12" t="s">
        <v>1008</v>
      </c>
      <c r="O3870" s="12"/>
      <c r="P3870" s="12"/>
      <c r="Q3870" s="12" t="s">
        <v>1828</v>
      </c>
      <c r="R3870" s="11"/>
      <c r="S3870" s="11"/>
      <c r="T3870" s="11" t="s">
        <v>1021</v>
      </c>
      <c r="U3870" s="11"/>
      <c r="V3870" s="11"/>
      <c r="W3870" s="27" t="s">
        <v>12997</v>
      </c>
      <c r="X3870" s="27"/>
      <c r="Y3870" s="27">
        <v>23361230</v>
      </c>
      <c r="Z3870" s="27" t="s">
        <v>12997</v>
      </c>
    </row>
    <row r="3871" spans="1:26" x14ac:dyDescent="0.3">
      <c r="A3871" s="15" t="s">
        <v>11853</v>
      </c>
      <c r="B3871" s="30" t="str">
        <f t="shared" si="73"/>
        <v xml:space="preserve"> / </v>
      </c>
      <c r="K3871" s="11"/>
      <c r="L3871" s="11"/>
      <c r="M3871" s="22" t="str">
        <f t="shared" si="74"/>
        <v xml:space="preserve">VARIOS : VARIOS - VARIOS |  :  -  |  :  - </v>
      </c>
      <c r="N3871" s="12" t="s">
        <v>1021</v>
      </c>
      <c r="O3871" s="12"/>
      <c r="P3871" s="12"/>
      <c r="Q3871" s="12" t="s">
        <v>1021</v>
      </c>
      <c r="R3871" s="11"/>
      <c r="S3871" s="11"/>
      <c r="T3871" s="11" t="s">
        <v>1021</v>
      </c>
      <c r="U3871" s="11"/>
      <c r="V3871" s="11"/>
      <c r="W3871" s="27" t="s">
        <v>12998</v>
      </c>
      <c r="X3871" s="27"/>
      <c r="Y3871" s="27">
        <v>23361680</v>
      </c>
      <c r="Z3871" s="27" t="s">
        <v>12998</v>
      </c>
    </row>
    <row r="3872" spans="1:26" x14ac:dyDescent="0.3">
      <c r="A3872" s="15" t="s">
        <v>11854</v>
      </c>
      <c r="B3872" s="30" t="str">
        <f t="shared" si="73"/>
        <v xml:space="preserve"> / </v>
      </c>
      <c r="K3872" s="11"/>
      <c r="L3872" s="11"/>
      <c r="M3872" s="22" t="str">
        <f t="shared" si="74"/>
        <v xml:space="preserve">TOYOTA : AVANZA - VARIOS |  :  -  |  :  - </v>
      </c>
      <c r="N3872" s="12" t="s">
        <v>1008</v>
      </c>
      <c r="O3872" s="12"/>
      <c r="P3872" s="12"/>
      <c r="Q3872" s="12" t="s">
        <v>1683</v>
      </c>
      <c r="R3872" s="11"/>
      <c r="S3872" s="11"/>
      <c r="T3872" s="11" t="s">
        <v>1021</v>
      </c>
      <c r="U3872" s="11"/>
      <c r="V3872" s="11"/>
      <c r="W3872" s="27" t="s">
        <v>12999</v>
      </c>
      <c r="X3872" s="27"/>
      <c r="Y3872" s="27">
        <v>23361880</v>
      </c>
      <c r="Z3872" s="27" t="s">
        <v>12999</v>
      </c>
    </row>
    <row r="3873" spans="1:26" x14ac:dyDescent="0.3">
      <c r="A3873" s="15" t="s">
        <v>11855</v>
      </c>
      <c r="B3873" s="30" t="str">
        <f t="shared" si="73"/>
        <v xml:space="preserve"> / </v>
      </c>
      <c r="K3873" s="11"/>
      <c r="L3873" s="11"/>
      <c r="M3873" s="22" t="str">
        <f t="shared" si="74"/>
        <v xml:space="preserve">VARIOS : VARIOS - VARIOS |  :  -  |  :  - </v>
      </c>
      <c r="N3873" s="12" t="s">
        <v>1021</v>
      </c>
      <c r="O3873" s="12"/>
      <c r="P3873" s="12"/>
      <c r="Q3873" s="12" t="s">
        <v>1021</v>
      </c>
      <c r="R3873" s="11"/>
      <c r="S3873" s="11"/>
      <c r="T3873" s="11" t="s">
        <v>1021</v>
      </c>
      <c r="U3873" s="11"/>
      <c r="V3873" s="11"/>
      <c r="W3873" s="27" t="s">
        <v>13000</v>
      </c>
      <c r="X3873" s="27"/>
      <c r="Y3873" s="27">
        <v>23361980</v>
      </c>
      <c r="Z3873" s="27" t="s">
        <v>13000</v>
      </c>
    </row>
    <row r="3874" spans="1:26" x14ac:dyDescent="0.3">
      <c r="A3874" s="15" t="s">
        <v>11856</v>
      </c>
      <c r="B3874" s="30" t="str">
        <f t="shared" si="73"/>
        <v xml:space="preserve"> / </v>
      </c>
      <c r="K3874" s="11"/>
      <c r="L3874" s="11"/>
      <c r="M3874" s="22" t="str">
        <f t="shared" si="74"/>
        <v xml:space="preserve">MITSUBISHI : ETERNA - VARIOS |  :  -  |  :  - </v>
      </c>
      <c r="N3874" s="12" t="s">
        <v>1004</v>
      </c>
      <c r="O3874" s="12"/>
      <c r="P3874" s="12"/>
      <c r="Q3874" s="12" t="s">
        <v>12632</v>
      </c>
      <c r="R3874" s="11"/>
      <c r="S3874" s="11"/>
      <c r="T3874" s="11" t="s">
        <v>1021</v>
      </c>
      <c r="U3874" s="11"/>
      <c r="V3874" s="11"/>
      <c r="W3874" s="27" t="s">
        <v>13001</v>
      </c>
      <c r="X3874" s="27"/>
      <c r="Y3874" s="27">
        <v>23340750</v>
      </c>
      <c r="Z3874" s="27" t="s">
        <v>13001</v>
      </c>
    </row>
    <row r="3875" spans="1:26" x14ac:dyDescent="0.3">
      <c r="A3875" s="15" t="s">
        <v>11857</v>
      </c>
      <c r="B3875" s="30" t="str">
        <f t="shared" si="73"/>
        <v xml:space="preserve"> / </v>
      </c>
      <c r="K3875" s="11"/>
      <c r="L3875" s="11"/>
      <c r="M3875" s="22" t="str">
        <f t="shared" si="74"/>
        <v xml:space="preserve">TOYOTA : CALDINA - VARIOS | HONDA : VARIOS - VARIOS |  :  - </v>
      </c>
      <c r="N3875" s="12" t="s">
        <v>1008</v>
      </c>
      <c r="O3875" s="12" t="s">
        <v>1017</v>
      </c>
      <c r="P3875" s="12"/>
      <c r="Q3875" s="12" t="s">
        <v>10465</v>
      </c>
      <c r="R3875" s="11" t="s">
        <v>1021</v>
      </c>
      <c r="S3875" s="11"/>
      <c r="T3875" s="11" t="s">
        <v>1021</v>
      </c>
      <c r="U3875" s="11" t="s">
        <v>1021</v>
      </c>
      <c r="V3875" s="11"/>
      <c r="W3875" s="27" t="s">
        <v>13002</v>
      </c>
      <c r="X3875" s="27"/>
      <c r="Y3875" s="27">
        <v>23340800</v>
      </c>
      <c r="Z3875" s="27" t="s">
        <v>13002</v>
      </c>
    </row>
    <row r="3876" spans="1:26" x14ac:dyDescent="0.3">
      <c r="A3876" s="15" t="s">
        <v>11858</v>
      </c>
      <c r="B3876" s="30" t="str">
        <f t="shared" si="73"/>
        <v xml:space="preserve"> / </v>
      </c>
      <c r="K3876" s="11"/>
      <c r="L3876" s="11"/>
      <c r="M3876" s="22" t="str">
        <f t="shared" si="74"/>
        <v xml:space="preserve">VARIOS : VARIOS - VARIOS |  :  -  |  :  - </v>
      </c>
      <c r="N3876" s="12" t="s">
        <v>1021</v>
      </c>
      <c r="O3876" s="12"/>
      <c r="P3876" s="12"/>
      <c r="Q3876" s="12" t="s">
        <v>1021</v>
      </c>
      <c r="R3876" s="11"/>
      <c r="S3876" s="11"/>
      <c r="T3876" s="11" t="s">
        <v>1021</v>
      </c>
      <c r="U3876" s="11"/>
      <c r="V3876" s="11"/>
      <c r="W3876" s="27" t="s">
        <v>12842</v>
      </c>
      <c r="X3876" s="27"/>
      <c r="Y3876" s="27">
        <v>23341200</v>
      </c>
      <c r="Z3876" s="27" t="s">
        <v>12842</v>
      </c>
    </row>
    <row r="3877" spans="1:26" x14ac:dyDescent="0.3">
      <c r="A3877" s="15" t="s">
        <v>11859</v>
      </c>
      <c r="B3877" s="30" t="str">
        <f t="shared" si="73"/>
        <v xml:space="preserve"> / </v>
      </c>
      <c r="K3877" s="11"/>
      <c r="L3877" s="11"/>
      <c r="M3877" s="22" t="str">
        <f t="shared" si="74"/>
        <v xml:space="preserve">FORD : TOURNEO, CONNEC - VARIOS |  :  -  |  :  - </v>
      </c>
      <c r="N3877" s="12" t="s">
        <v>2259</v>
      </c>
      <c r="O3877" s="12"/>
      <c r="P3877" s="12"/>
      <c r="Q3877" s="12" t="s">
        <v>12633</v>
      </c>
      <c r="R3877" s="11"/>
      <c r="S3877" s="11"/>
      <c r="T3877" s="11" t="s">
        <v>1021</v>
      </c>
      <c r="U3877" s="11"/>
      <c r="V3877" s="11"/>
      <c r="W3877" s="27" t="s">
        <v>13003</v>
      </c>
      <c r="X3877" s="27"/>
      <c r="Y3877" s="27">
        <v>23361460</v>
      </c>
      <c r="Z3877" s="27" t="s">
        <v>13003</v>
      </c>
    </row>
    <row r="3878" spans="1:26" x14ac:dyDescent="0.3">
      <c r="A3878" s="15" t="s">
        <v>11860</v>
      </c>
      <c r="B3878" s="30" t="str">
        <f t="shared" si="73"/>
        <v xml:space="preserve"> / </v>
      </c>
      <c r="K3878" s="11"/>
      <c r="L3878" s="11"/>
      <c r="M3878" s="22" t="str">
        <f t="shared" si="74"/>
        <v xml:space="preserve">VARIOS : VARIOS - VARIOS |  :  -  |  :  - </v>
      </c>
      <c r="N3878" s="12" t="s">
        <v>1021</v>
      </c>
      <c r="O3878" s="12"/>
      <c r="P3878" s="12"/>
      <c r="Q3878" s="12" t="s">
        <v>1021</v>
      </c>
      <c r="R3878" s="11"/>
      <c r="S3878" s="11"/>
      <c r="T3878" s="11" t="s">
        <v>1021</v>
      </c>
      <c r="U3878" s="11"/>
      <c r="V3878" s="11"/>
      <c r="W3878" s="27" t="s">
        <v>13004</v>
      </c>
      <c r="X3878" s="27"/>
      <c r="Y3878" s="27">
        <v>23381200</v>
      </c>
      <c r="Z3878" s="27" t="s">
        <v>13004</v>
      </c>
    </row>
    <row r="3879" spans="1:26" x14ac:dyDescent="0.3">
      <c r="A3879" s="15" t="s">
        <v>11861</v>
      </c>
      <c r="B3879" s="30" t="str">
        <f t="shared" si="73"/>
        <v xml:space="preserve"> / </v>
      </c>
      <c r="K3879" s="11"/>
      <c r="L3879" s="11"/>
      <c r="M3879" s="22" t="str">
        <f t="shared" si="74"/>
        <v xml:space="preserve">VARIOS : VARIOS - VARIOS |  :  -  |  :  - </v>
      </c>
      <c r="N3879" s="12" t="s">
        <v>1021</v>
      </c>
      <c r="O3879" s="12"/>
      <c r="P3879" s="12"/>
      <c r="Q3879" s="12" t="s">
        <v>1021</v>
      </c>
      <c r="R3879" s="11"/>
      <c r="S3879" s="11"/>
      <c r="T3879" s="11" t="s">
        <v>1021</v>
      </c>
      <c r="U3879" s="11"/>
      <c r="V3879" s="11"/>
      <c r="W3879" s="27" t="s">
        <v>13005</v>
      </c>
      <c r="X3879" s="27"/>
      <c r="Y3879" s="27">
        <v>23381205</v>
      </c>
      <c r="Z3879" s="27" t="s">
        <v>13631</v>
      </c>
    </row>
    <row r="3880" spans="1:26" x14ac:dyDescent="0.3">
      <c r="A3880" s="15" t="s">
        <v>11862</v>
      </c>
      <c r="B3880" s="30" t="str">
        <f t="shared" si="73"/>
        <v xml:space="preserve"> / </v>
      </c>
      <c r="K3880" s="11"/>
      <c r="L3880" s="11"/>
      <c r="M3880" s="22" t="str">
        <f t="shared" si="74"/>
        <v xml:space="preserve">VARIOS : VARIOS - VARIOS |  :  -  |  :  - </v>
      </c>
      <c r="N3880" s="12" t="s">
        <v>1021</v>
      </c>
      <c r="O3880" s="12"/>
      <c r="P3880" s="12"/>
      <c r="Q3880" s="12" t="s">
        <v>1021</v>
      </c>
      <c r="R3880" s="11"/>
      <c r="S3880" s="11"/>
      <c r="T3880" s="11" t="s">
        <v>1021</v>
      </c>
      <c r="U3880" s="11"/>
      <c r="V3880" s="11"/>
      <c r="W3880" s="27" t="s">
        <v>13006</v>
      </c>
      <c r="X3880" s="27"/>
      <c r="Y3880" s="27">
        <v>23381210</v>
      </c>
      <c r="Z3880" s="27" t="s">
        <v>13632</v>
      </c>
    </row>
    <row r="3881" spans="1:26" x14ac:dyDescent="0.3">
      <c r="A3881" s="15" t="s">
        <v>11863</v>
      </c>
      <c r="B3881" s="30" t="str">
        <f t="shared" si="73"/>
        <v xml:space="preserve"> / </v>
      </c>
      <c r="K3881" s="11"/>
      <c r="L3881" s="11"/>
      <c r="M3881" s="22" t="str">
        <f t="shared" si="74"/>
        <v xml:space="preserve">VARIOS : VARIOS - VARIOS |  :  -  |  :  - </v>
      </c>
      <c r="N3881" s="12" t="s">
        <v>1021</v>
      </c>
      <c r="O3881" s="12"/>
      <c r="P3881" s="12"/>
      <c r="Q3881" s="12" t="s">
        <v>1021</v>
      </c>
      <c r="R3881" s="11"/>
      <c r="S3881" s="11"/>
      <c r="T3881" s="11" t="s">
        <v>1021</v>
      </c>
      <c r="U3881" s="11"/>
      <c r="V3881" s="11"/>
      <c r="W3881" s="27" t="s">
        <v>13007</v>
      </c>
      <c r="X3881" s="27"/>
      <c r="Y3881" s="27">
        <v>23381215</v>
      </c>
      <c r="Z3881" s="27" t="s">
        <v>13633</v>
      </c>
    </row>
    <row r="3882" spans="1:26" x14ac:dyDescent="0.3">
      <c r="A3882" s="15" t="s">
        <v>11864</v>
      </c>
      <c r="B3882" s="30" t="str">
        <f t="shared" si="73"/>
        <v xml:space="preserve"> / </v>
      </c>
      <c r="K3882" s="11"/>
      <c r="L3882" s="11"/>
      <c r="M3882" s="22" t="str">
        <f t="shared" si="74"/>
        <v xml:space="preserve">VARIOS : VARIOS - VARIOS |  :  -  |  :  - </v>
      </c>
      <c r="N3882" s="12" t="s">
        <v>1021</v>
      </c>
      <c r="O3882" s="12"/>
      <c r="P3882" s="12"/>
      <c r="Q3882" s="12" t="s">
        <v>1021</v>
      </c>
      <c r="R3882" s="11"/>
      <c r="S3882" s="11"/>
      <c r="T3882" s="11" t="s">
        <v>1021</v>
      </c>
      <c r="U3882" s="11"/>
      <c r="V3882" s="11"/>
      <c r="W3882" s="27" t="s">
        <v>13008</v>
      </c>
      <c r="X3882" s="27"/>
      <c r="Y3882" s="27">
        <v>23350740</v>
      </c>
      <c r="Z3882" s="27" t="s">
        <v>13008</v>
      </c>
    </row>
    <row r="3883" spans="1:26" x14ac:dyDescent="0.3">
      <c r="A3883" s="15" t="s">
        <v>11865</v>
      </c>
      <c r="B3883" s="30" t="str">
        <f t="shared" si="73"/>
        <v xml:space="preserve"> / </v>
      </c>
      <c r="K3883" s="11"/>
      <c r="L3883" s="11"/>
      <c r="M3883" s="22" t="str">
        <f t="shared" si="74"/>
        <v xml:space="preserve">VARIOS : VARIOS - VARIOS |  :  -  |  :  - </v>
      </c>
      <c r="N3883" s="12" t="s">
        <v>1021</v>
      </c>
      <c r="O3883" s="12"/>
      <c r="P3883" s="12"/>
      <c r="Q3883" s="12" t="s">
        <v>1021</v>
      </c>
      <c r="R3883" s="11"/>
      <c r="S3883" s="11"/>
      <c r="T3883" s="11" t="s">
        <v>1021</v>
      </c>
      <c r="U3883" s="11"/>
      <c r="V3883" s="11"/>
      <c r="W3883" s="27" t="s">
        <v>13009</v>
      </c>
      <c r="X3883" s="27"/>
      <c r="Y3883" s="27">
        <v>23361990</v>
      </c>
      <c r="Z3883" s="27" t="s">
        <v>13009</v>
      </c>
    </row>
    <row r="3884" spans="1:26" x14ac:dyDescent="0.3">
      <c r="A3884" s="15" t="s">
        <v>11866</v>
      </c>
      <c r="B3884" s="30" t="str">
        <f t="shared" si="73"/>
        <v xml:space="preserve"> / </v>
      </c>
      <c r="K3884" s="11"/>
      <c r="L3884" s="11"/>
      <c r="M3884" s="22" t="str">
        <f t="shared" si="74"/>
        <v xml:space="preserve">HYUNDAI : SONATA - VARIOS |  :  -  |  :  - </v>
      </c>
      <c r="N3884" s="12" t="s">
        <v>1002</v>
      </c>
      <c r="O3884" s="12"/>
      <c r="P3884" s="12"/>
      <c r="Q3884" s="12" t="s">
        <v>1597</v>
      </c>
      <c r="R3884" s="11"/>
      <c r="S3884" s="11"/>
      <c r="T3884" s="11" t="s">
        <v>1021</v>
      </c>
      <c r="U3884" s="11"/>
      <c r="V3884" s="11"/>
      <c r="W3884" s="27" t="s">
        <v>13010</v>
      </c>
      <c r="X3884" s="27"/>
      <c r="Y3884" s="27">
        <v>23362000</v>
      </c>
      <c r="Z3884" s="27" t="s">
        <v>13010</v>
      </c>
    </row>
    <row r="3885" spans="1:26" x14ac:dyDescent="0.3">
      <c r="A3885" s="15" t="s">
        <v>11867</v>
      </c>
      <c r="B3885" s="30" t="str">
        <f t="shared" si="73"/>
        <v xml:space="preserve"> / </v>
      </c>
      <c r="K3885" s="11"/>
      <c r="L3885" s="11"/>
      <c r="M3885" s="22" t="str">
        <f t="shared" si="74"/>
        <v xml:space="preserve">VARIOS : VARIOS - VARIOS |  :  -  |  :  - </v>
      </c>
      <c r="N3885" s="12" t="s">
        <v>1021</v>
      </c>
      <c r="O3885" s="12"/>
      <c r="P3885" s="12"/>
      <c r="Q3885" s="12" t="s">
        <v>1021</v>
      </c>
      <c r="R3885" s="11"/>
      <c r="S3885" s="11"/>
      <c r="T3885" s="11" t="s">
        <v>1021</v>
      </c>
      <c r="U3885" s="11"/>
      <c r="V3885" s="11"/>
      <c r="W3885" s="27" t="s">
        <v>13011</v>
      </c>
      <c r="X3885" s="27"/>
      <c r="Y3885" s="27">
        <v>23381190</v>
      </c>
      <c r="Z3885" s="27" t="s">
        <v>13634</v>
      </c>
    </row>
    <row r="3886" spans="1:26" x14ac:dyDescent="0.3">
      <c r="A3886" s="15" t="s">
        <v>11868</v>
      </c>
      <c r="B3886" s="30" t="str">
        <f t="shared" si="73"/>
        <v>25M / REDONDO</v>
      </c>
      <c r="K3886" s="11" t="s">
        <v>12250</v>
      </c>
      <c r="L3886" s="11" t="s">
        <v>12353</v>
      </c>
      <c r="M3886" s="22" t="str">
        <f t="shared" si="74"/>
        <v xml:space="preserve">NISSAN : AVENIR, AD, BLUEBIRD - CD20, 2.0 |  :  -  |  :  - </v>
      </c>
      <c r="N3886" s="12" t="s">
        <v>1003</v>
      </c>
      <c r="O3886" s="12"/>
      <c r="P3886" s="12"/>
      <c r="Q3886" s="12" t="s">
        <v>12634</v>
      </c>
      <c r="R3886" s="11"/>
      <c r="S3886" s="11"/>
      <c r="T3886" s="11" t="s">
        <v>12635</v>
      </c>
      <c r="U3886" s="11"/>
      <c r="V3886" s="11"/>
      <c r="W3886" s="27" t="s">
        <v>12689</v>
      </c>
      <c r="X3886" s="27"/>
      <c r="Y3886" s="27">
        <v>24210540</v>
      </c>
      <c r="Z3886" s="27" t="s">
        <v>13635</v>
      </c>
    </row>
    <row r="3887" spans="1:26" x14ac:dyDescent="0.3">
      <c r="A3887" s="15" t="s">
        <v>11869</v>
      </c>
      <c r="B3887" s="30" t="str">
        <f t="shared" si="73"/>
        <v xml:space="preserve"> / </v>
      </c>
      <c r="K3887" s="11"/>
      <c r="L3887" s="11"/>
      <c r="M3887" s="22" t="str">
        <f t="shared" si="74"/>
        <v xml:space="preserve">VARIOS : VARIOS - VARIOS |  :  -  |  :  - </v>
      </c>
      <c r="N3887" s="12" t="s">
        <v>1021</v>
      </c>
      <c r="O3887" s="12"/>
      <c r="P3887" s="12"/>
      <c r="Q3887" s="12" t="s">
        <v>1021</v>
      </c>
      <c r="R3887" s="11"/>
      <c r="S3887" s="11"/>
      <c r="T3887" s="11" t="s">
        <v>1021</v>
      </c>
      <c r="U3887" s="11"/>
      <c r="V3887" s="11"/>
      <c r="W3887" s="27" t="s">
        <v>13012</v>
      </c>
      <c r="X3887" s="27"/>
      <c r="Y3887" s="27">
        <v>23381470</v>
      </c>
      <c r="Z3887" s="27" t="s">
        <v>13012</v>
      </c>
    </row>
    <row r="3888" spans="1:26" x14ac:dyDescent="0.3">
      <c r="A3888" s="15" t="s">
        <v>11870</v>
      </c>
      <c r="B3888" s="30" t="str">
        <f t="shared" si="73"/>
        <v xml:space="preserve">17x1300 / </v>
      </c>
      <c r="K3888" s="11" t="s">
        <v>12316</v>
      </c>
      <c r="L3888" s="11"/>
      <c r="M3888" s="22" t="str">
        <f t="shared" si="74"/>
        <v xml:space="preserve">VARIOS : VARIOS - VARIOS |  :  -  |  :  - </v>
      </c>
      <c r="N3888" s="12" t="s">
        <v>1021</v>
      </c>
      <c r="O3888" s="12"/>
      <c r="P3888" s="12"/>
      <c r="Q3888" s="12" t="s">
        <v>1021</v>
      </c>
      <c r="R3888" s="11"/>
      <c r="S3888" s="11"/>
      <c r="T3888" s="11" t="s">
        <v>1021</v>
      </c>
      <c r="U3888" s="11"/>
      <c r="V3888" s="11"/>
      <c r="W3888" s="27" t="s">
        <v>13013</v>
      </c>
      <c r="X3888" s="27"/>
      <c r="Y3888" s="27">
        <v>23120510</v>
      </c>
      <c r="Z3888" s="27" t="s">
        <v>13636</v>
      </c>
    </row>
    <row r="3889" spans="1:26" x14ac:dyDescent="0.3">
      <c r="A3889" s="15" t="s">
        <v>11871</v>
      </c>
      <c r="B3889" s="30" t="str">
        <f t="shared" si="73"/>
        <v xml:space="preserve"> / </v>
      </c>
      <c r="K3889" s="11"/>
      <c r="L3889" s="11"/>
      <c r="M3889" s="22" t="str">
        <f t="shared" si="74"/>
        <v xml:space="preserve">SUZUKI : GRAND VITARA - VARIOS |  :  -  |  :  - </v>
      </c>
      <c r="N3889" s="12" t="s">
        <v>1010</v>
      </c>
      <c r="O3889" s="12"/>
      <c r="P3889" s="12"/>
      <c r="Q3889" s="12" t="s">
        <v>1739</v>
      </c>
      <c r="R3889" s="11"/>
      <c r="S3889" s="11"/>
      <c r="T3889" s="11" t="s">
        <v>1021</v>
      </c>
      <c r="U3889" s="11"/>
      <c r="V3889" s="11"/>
      <c r="W3889" s="27" t="s">
        <v>13014</v>
      </c>
      <c r="X3889" s="27"/>
      <c r="Y3889" s="27">
        <v>23362045</v>
      </c>
      <c r="Z3889" s="27" t="s">
        <v>13014</v>
      </c>
    </row>
    <row r="3890" spans="1:26" x14ac:dyDescent="0.3">
      <c r="A3890" s="15" t="s">
        <v>11872</v>
      </c>
      <c r="B3890" s="30" t="str">
        <f t="shared" si="73"/>
        <v xml:space="preserve"> / </v>
      </c>
      <c r="K3890" s="11"/>
      <c r="L3890" s="11"/>
      <c r="M3890" s="22" t="str">
        <f t="shared" si="74"/>
        <v xml:space="preserve">VARIOS : VARIOS - VARIOS |  :  -  |  :  - </v>
      </c>
      <c r="N3890" s="12" t="s">
        <v>1021</v>
      </c>
      <c r="O3890" s="12"/>
      <c r="P3890" s="12"/>
      <c r="Q3890" s="12" t="s">
        <v>1021</v>
      </c>
      <c r="R3890" s="11"/>
      <c r="S3890" s="11"/>
      <c r="T3890" s="11" t="s">
        <v>1021</v>
      </c>
      <c r="U3890" s="11"/>
      <c r="V3890" s="11"/>
      <c r="W3890" s="27" t="s">
        <v>13015</v>
      </c>
      <c r="X3890" s="27"/>
      <c r="Y3890" s="27" t="s">
        <v>13015</v>
      </c>
      <c r="Z3890" s="27" t="s">
        <v>13015</v>
      </c>
    </row>
    <row r="3891" spans="1:26" x14ac:dyDescent="0.3">
      <c r="A3891" s="15" t="s">
        <v>11873</v>
      </c>
      <c r="B3891" s="30" t="str">
        <f t="shared" si="73"/>
        <v xml:space="preserve"> / </v>
      </c>
      <c r="K3891" s="11"/>
      <c r="L3891" s="11"/>
      <c r="M3891" s="22" t="str">
        <f t="shared" si="74"/>
        <v xml:space="preserve">VARIOS : VARIOS - VARIOS |  :  -  |  :  - </v>
      </c>
      <c r="N3891" s="12" t="s">
        <v>1021</v>
      </c>
      <c r="O3891" s="12"/>
      <c r="P3891" s="12"/>
      <c r="Q3891" s="12" t="s">
        <v>1021</v>
      </c>
      <c r="R3891" s="11"/>
      <c r="S3891" s="11"/>
      <c r="T3891" s="11" t="s">
        <v>1021</v>
      </c>
      <c r="U3891" s="11"/>
      <c r="V3891" s="11"/>
      <c r="W3891" s="27" t="s">
        <v>12948</v>
      </c>
      <c r="X3891" s="27"/>
      <c r="Y3891" s="27" t="s">
        <v>12948</v>
      </c>
      <c r="Z3891" s="27" t="s">
        <v>12948</v>
      </c>
    </row>
    <row r="3892" spans="1:26" x14ac:dyDescent="0.3">
      <c r="A3892" s="15" t="s">
        <v>11874</v>
      </c>
      <c r="B3892" s="30" t="str">
        <f t="shared" si="73"/>
        <v xml:space="preserve"> / </v>
      </c>
      <c r="K3892" s="11"/>
      <c r="L3892" s="11"/>
      <c r="M3892" s="22" t="str">
        <f t="shared" si="74"/>
        <v xml:space="preserve">VARIOS : VARIOS - VARIOS |  :  -  |  :  - </v>
      </c>
      <c r="N3892" s="12" t="s">
        <v>1021</v>
      </c>
      <c r="O3892" s="12"/>
      <c r="P3892" s="12"/>
      <c r="Q3892" s="12" t="s">
        <v>1021</v>
      </c>
      <c r="R3892" s="11"/>
      <c r="S3892" s="11"/>
      <c r="T3892" s="11" t="s">
        <v>1021</v>
      </c>
      <c r="U3892" s="11"/>
      <c r="V3892" s="11"/>
      <c r="W3892" s="27" t="s">
        <v>13016</v>
      </c>
      <c r="X3892" s="27"/>
      <c r="Y3892" s="27" t="s">
        <v>13016</v>
      </c>
      <c r="Z3892" s="27" t="s">
        <v>13016</v>
      </c>
    </row>
    <row r="3893" spans="1:26" x14ac:dyDescent="0.3">
      <c r="A3893" s="15" t="s">
        <v>11875</v>
      </c>
      <c r="B3893" s="30" t="str">
        <f t="shared" si="73"/>
        <v xml:space="preserve"> / </v>
      </c>
      <c r="K3893" s="11"/>
      <c r="L3893" s="11"/>
      <c r="M3893" s="22" t="str">
        <f t="shared" si="74"/>
        <v xml:space="preserve">TOYOTA : CELICA - T18 |  :  -  |  :  - </v>
      </c>
      <c r="N3893" s="12" t="s">
        <v>1008</v>
      </c>
      <c r="O3893" s="12"/>
      <c r="P3893" s="12"/>
      <c r="Q3893" s="12" t="s">
        <v>12610</v>
      </c>
      <c r="R3893" s="11"/>
      <c r="S3893" s="11"/>
      <c r="T3893" s="11" t="s">
        <v>12636</v>
      </c>
      <c r="U3893" s="11"/>
      <c r="V3893" s="11"/>
      <c r="W3893" s="27" t="s">
        <v>13017</v>
      </c>
      <c r="X3893" s="27"/>
      <c r="Y3893" s="27">
        <v>23351010</v>
      </c>
      <c r="Z3893" s="27" t="s">
        <v>13017</v>
      </c>
    </row>
    <row r="3894" spans="1:26" x14ac:dyDescent="0.3">
      <c r="A3894" s="15" t="s">
        <v>11876</v>
      </c>
      <c r="B3894" s="30" t="str">
        <f t="shared" si="73"/>
        <v xml:space="preserve"> / </v>
      </c>
      <c r="K3894" s="11"/>
      <c r="L3894" s="11"/>
      <c r="M3894" s="22" t="str">
        <f t="shared" si="74"/>
        <v xml:space="preserve">DAEWOO : ESPERO - VARIOS |  :  -  |  :  - </v>
      </c>
      <c r="N3894" s="12" t="s">
        <v>1006</v>
      </c>
      <c r="O3894" s="12"/>
      <c r="P3894" s="12"/>
      <c r="Q3894" s="12" t="s">
        <v>1732</v>
      </c>
      <c r="R3894" s="11"/>
      <c r="S3894" s="11"/>
      <c r="T3894" s="11" t="s">
        <v>1021</v>
      </c>
      <c r="U3894" s="11"/>
      <c r="V3894" s="11"/>
      <c r="W3894" s="27" t="s">
        <v>13018</v>
      </c>
      <c r="X3894" s="27"/>
      <c r="Y3894" s="27">
        <v>23351015</v>
      </c>
      <c r="Z3894" s="27" t="s">
        <v>13018</v>
      </c>
    </row>
    <row r="3895" spans="1:26" x14ac:dyDescent="0.3">
      <c r="A3895" s="15" t="s">
        <v>11877</v>
      </c>
      <c r="B3895" s="30" t="str">
        <f t="shared" si="73"/>
        <v xml:space="preserve"> / </v>
      </c>
      <c r="K3895" s="11"/>
      <c r="L3895" s="11"/>
      <c r="M3895" s="22" t="str">
        <f t="shared" si="74"/>
        <v xml:space="preserve">FIAT : TEMPRA - 2 |  :  -  |  :  - </v>
      </c>
      <c r="N3895" s="12" t="s">
        <v>10548</v>
      </c>
      <c r="O3895" s="12"/>
      <c r="P3895" s="12"/>
      <c r="Q3895" s="12" t="s">
        <v>12637</v>
      </c>
      <c r="R3895" s="11"/>
      <c r="S3895" s="11"/>
      <c r="T3895" s="11">
        <v>2</v>
      </c>
      <c r="U3895" s="11"/>
      <c r="V3895" s="11"/>
      <c r="W3895" s="27" t="s">
        <v>13019</v>
      </c>
      <c r="X3895" s="27"/>
      <c r="Y3895" s="27">
        <v>23351020</v>
      </c>
      <c r="Z3895" s="27" t="s">
        <v>13019</v>
      </c>
    </row>
    <row r="3896" spans="1:26" x14ac:dyDescent="0.3">
      <c r="A3896" s="15" t="s">
        <v>11878</v>
      </c>
      <c r="B3896" s="30" t="str">
        <f t="shared" si="73"/>
        <v xml:space="preserve"> / </v>
      </c>
      <c r="K3896" s="11"/>
      <c r="L3896" s="11"/>
      <c r="M3896" s="22" t="str">
        <f t="shared" si="74"/>
        <v xml:space="preserve">VARIOS : VARIOS - VARIOS |  :  -  |  :  - </v>
      </c>
      <c r="N3896" s="12" t="s">
        <v>1021</v>
      </c>
      <c r="O3896" s="12"/>
      <c r="P3896" s="12"/>
      <c r="Q3896" s="12" t="s">
        <v>1021</v>
      </c>
      <c r="R3896" s="11"/>
      <c r="S3896" s="11"/>
      <c r="T3896" s="11" t="s">
        <v>1021</v>
      </c>
      <c r="U3896" s="11"/>
      <c r="V3896" s="11"/>
      <c r="W3896" s="27" t="s">
        <v>13020</v>
      </c>
      <c r="X3896" s="27"/>
      <c r="Y3896" s="27">
        <v>23371710</v>
      </c>
      <c r="Z3896" s="27" t="s">
        <v>13020</v>
      </c>
    </row>
    <row r="3897" spans="1:26" x14ac:dyDescent="0.3">
      <c r="A3897" s="15" t="s">
        <v>11879</v>
      </c>
      <c r="B3897" s="30" t="str">
        <f t="shared" si="73"/>
        <v>13x890L / 3360</v>
      </c>
      <c r="K3897" s="11" t="s">
        <v>12317</v>
      </c>
      <c r="L3897" s="11">
        <v>3360</v>
      </c>
      <c r="M3897" s="22" t="str">
        <f t="shared" si="74"/>
        <v xml:space="preserve">NISSAN : PULSAR - VARIOS |  :  -  |  :  - </v>
      </c>
      <c r="N3897" s="12" t="s">
        <v>1003</v>
      </c>
      <c r="O3897" s="12"/>
      <c r="P3897" s="12"/>
      <c r="Q3897" s="12" t="s">
        <v>12544</v>
      </c>
      <c r="R3897" s="11"/>
      <c r="S3897" s="11"/>
      <c r="T3897" s="11" t="s">
        <v>1021</v>
      </c>
      <c r="U3897" s="11"/>
      <c r="V3897" s="11"/>
      <c r="W3897" s="27" t="s">
        <v>13021</v>
      </c>
      <c r="X3897" s="27"/>
      <c r="Y3897" s="27">
        <v>23110350</v>
      </c>
      <c r="Z3897" s="27" t="s">
        <v>13637</v>
      </c>
    </row>
    <row r="3898" spans="1:26" x14ac:dyDescent="0.3">
      <c r="A3898" s="15" t="s">
        <v>11880</v>
      </c>
      <c r="B3898" s="30" t="str">
        <f t="shared" si="73"/>
        <v xml:space="preserve"> / </v>
      </c>
      <c r="K3898" s="11"/>
      <c r="L3898" s="11"/>
      <c r="M3898" s="22" t="str">
        <f t="shared" si="74"/>
        <v xml:space="preserve">VARIOS : VARIOS - VARIOS |  :  -  |  :  - </v>
      </c>
      <c r="N3898" s="12" t="s">
        <v>1021</v>
      </c>
      <c r="O3898" s="12"/>
      <c r="P3898" s="12"/>
      <c r="Q3898" s="12" t="s">
        <v>1021</v>
      </c>
      <c r="R3898" s="11"/>
      <c r="S3898" s="11"/>
      <c r="T3898" s="11" t="s">
        <v>1021</v>
      </c>
      <c r="U3898" s="11"/>
      <c r="V3898" s="11"/>
      <c r="W3898" s="27" t="s">
        <v>13022</v>
      </c>
      <c r="X3898" s="27"/>
      <c r="Y3898" s="27" t="s">
        <v>13022</v>
      </c>
      <c r="Z3898" s="27" t="s">
        <v>13022</v>
      </c>
    </row>
    <row r="3899" spans="1:26" x14ac:dyDescent="0.3">
      <c r="A3899" s="15" t="s">
        <v>11881</v>
      </c>
      <c r="B3899" s="30" t="str">
        <f t="shared" si="73"/>
        <v xml:space="preserve"> / </v>
      </c>
      <c r="K3899" s="11"/>
      <c r="L3899" s="11"/>
      <c r="M3899" s="22" t="str">
        <f t="shared" si="74"/>
        <v xml:space="preserve">VARIOS : VARIOS - VARIOS |  :  -  |  :  - </v>
      </c>
      <c r="N3899" s="12" t="s">
        <v>1021</v>
      </c>
      <c r="O3899" s="12"/>
      <c r="P3899" s="12"/>
      <c r="Q3899" s="12" t="s">
        <v>1021</v>
      </c>
      <c r="R3899" s="11"/>
      <c r="S3899" s="11"/>
      <c r="T3899" s="11" t="s">
        <v>1021</v>
      </c>
      <c r="U3899" s="11"/>
      <c r="V3899" s="11"/>
      <c r="W3899" s="27" t="s">
        <v>13023</v>
      </c>
      <c r="X3899" s="27"/>
      <c r="Y3899" s="27" t="s">
        <v>13023</v>
      </c>
      <c r="Z3899" s="27" t="s">
        <v>13023</v>
      </c>
    </row>
    <row r="3900" spans="1:26" x14ac:dyDescent="0.3">
      <c r="A3900" s="15" t="s">
        <v>11882</v>
      </c>
      <c r="B3900" s="30" t="str">
        <f t="shared" si="73"/>
        <v xml:space="preserve"> / </v>
      </c>
      <c r="K3900" s="11"/>
      <c r="L3900" s="11"/>
      <c r="M3900" s="22" t="str">
        <f t="shared" si="74"/>
        <v xml:space="preserve">VARIOS : VARIOS - VARIOS |  :  -  |  :  - </v>
      </c>
      <c r="N3900" s="12" t="s">
        <v>1021</v>
      </c>
      <c r="O3900" s="12"/>
      <c r="P3900" s="12"/>
      <c r="Q3900" s="12" t="s">
        <v>1021</v>
      </c>
      <c r="R3900" s="11"/>
      <c r="S3900" s="11"/>
      <c r="T3900" s="11" t="s">
        <v>1021</v>
      </c>
      <c r="U3900" s="11"/>
      <c r="V3900" s="11"/>
      <c r="W3900" s="27" t="s">
        <v>13024</v>
      </c>
      <c r="X3900" s="27"/>
      <c r="Y3900" s="27" t="s">
        <v>13024</v>
      </c>
      <c r="Z3900" s="27" t="s">
        <v>13024</v>
      </c>
    </row>
    <row r="3901" spans="1:26" x14ac:dyDescent="0.3">
      <c r="A3901" s="15" t="s">
        <v>11883</v>
      </c>
      <c r="B3901" s="30" t="str">
        <f t="shared" si="73"/>
        <v xml:space="preserve"> / </v>
      </c>
      <c r="K3901" s="11"/>
      <c r="L3901" s="11"/>
      <c r="M3901" s="22" t="str">
        <f t="shared" si="74"/>
        <v xml:space="preserve">VARIOS : VARIOS - VARIOS |  :  -  |  :  - </v>
      </c>
      <c r="N3901" s="12" t="s">
        <v>1021</v>
      </c>
      <c r="O3901" s="12"/>
      <c r="P3901" s="12"/>
      <c r="Q3901" s="12" t="s">
        <v>1021</v>
      </c>
      <c r="R3901" s="11"/>
      <c r="S3901" s="11"/>
      <c r="T3901" s="11" t="s">
        <v>1021</v>
      </c>
      <c r="U3901" s="11"/>
      <c r="V3901" s="11"/>
      <c r="W3901" s="27" t="s">
        <v>12930</v>
      </c>
      <c r="X3901" s="27"/>
      <c r="Y3901" s="27" t="s">
        <v>12930</v>
      </c>
      <c r="Z3901" s="27" t="s">
        <v>12930</v>
      </c>
    </row>
    <row r="3902" spans="1:26" x14ac:dyDescent="0.3">
      <c r="A3902" s="15" t="s">
        <v>11884</v>
      </c>
      <c r="B3902" s="30" t="str">
        <f t="shared" si="73"/>
        <v xml:space="preserve"> / </v>
      </c>
      <c r="K3902" s="11"/>
      <c r="L3902" s="11"/>
      <c r="M3902" s="22" t="str">
        <f t="shared" si="74"/>
        <v xml:space="preserve">VARIOS : VARIOS - VARIOS |  :  -  |  :  - </v>
      </c>
      <c r="N3902" s="12" t="s">
        <v>1021</v>
      </c>
      <c r="O3902" s="12"/>
      <c r="P3902" s="12"/>
      <c r="Q3902" s="12" t="s">
        <v>1021</v>
      </c>
      <c r="R3902" s="11"/>
      <c r="S3902" s="11"/>
      <c r="T3902" s="11" t="s">
        <v>1021</v>
      </c>
      <c r="U3902" s="11"/>
      <c r="V3902" s="11"/>
      <c r="W3902" s="27" t="s">
        <v>13025</v>
      </c>
      <c r="X3902" s="27">
        <v>23362340</v>
      </c>
      <c r="Y3902" s="27">
        <v>23362340</v>
      </c>
      <c r="Z3902" s="27"/>
    </row>
    <row r="3903" spans="1:26" x14ac:dyDescent="0.3">
      <c r="A3903" s="15" t="s">
        <v>11885</v>
      </c>
      <c r="B3903" s="30" t="str">
        <f t="shared" si="73"/>
        <v xml:space="preserve"> / </v>
      </c>
      <c r="K3903" s="11"/>
      <c r="L3903" s="11"/>
      <c r="M3903" s="22" t="str">
        <f t="shared" si="74"/>
        <v xml:space="preserve">VARIOS : VARIOS - VARIOS |  :  -  |  :  - </v>
      </c>
      <c r="N3903" s="12" t="s">
        <v>1021</v>
      </c>
      <c r="O3903" s="12"/>
      <c r="P3903" s="12"/>
      <c r="Q3903" s="12" t="s">
        <v>1021</v>
      </c>
      <c r="R3903" s="11"/>
      <c r="S3903" s="11"/>
      <c r="T3903" s="11" t="s">
        <v>1021</v>
      </c>
      <c r="U3903" s="11"/>
      <c r="V3903" s="11"/>
      <c r="W3903" s="27" t="s">
        <v>13026</v>
      </c>
      <c r="X3903" s="27"/>
      <c r="Y3903" s="27" t="s">
        <v>13026</v>
      </c>
      <c r="Z3903" s="27" t="s">
        <v>13026</v>
      </c>
    </row>
    <row r="3904" spans="1:26" x14ac:dyDescent="0.3">
      <c r="A3904" s="15" t="s">
        <v>11886</v>
      </c>
      <c r="B3904" s="30" t="str">
        <f t="shared" si="73"/>
        <v xml:space="preserve"> / </v>
      </c>
      <c r="K3904" s="11"/>
      <c r="L3904" s="11"/>
      <c r="M3904" s="22" t="str">
        <f t="shared" si="74"/>
        <v xml:space="preserve">VARIOS : VARIOS - VARIOS |  :  -  |  :  - </v>
      </c>
      <c r="N3904" s="12" t="s">
        <v>1021</v>
      </c>
      <c r="O3904" s="12"/>
      <c r="P3904" s="12"/>
      <c r="Q3904" s="12" t="s">
        <v>1021</v>
      </c>
      <c r="R3904" s="11"/>
      <c r="S3904" s="11"/>
      <c r="T3904" s="11" t="s">
        <v>1021</v>
      </c>
      <c r="U3904" s="11"/>
      <c r="V3904" s="11"/>
      <c r="W3904" s="27" t="s">
        <v>13026</v>
      </c>
      <c r="X3904" s="27"/>
      <c r="Y3904" s="27" t="s">
        <v>13026</v>
      </c>
      <c r="Z3904" s="27" t="s">
        <v>13026</v>
      </c>
    </row>
    <row r="3905" spans="1:26" x14ac:dyDescent="0.3">
      <c r="A3905" s="15" t="s">
        <v>11887</v>
      </c>
      <c r="B3905" s="30" t="str">
        <f t="shared" si="73"/>
        <v xml:space="preserve"> / </v>
      </c>
      <c r="K3905" s="11"/>
      <c r="L3905" s="11"/>
      <c r="M3905" s="22" t="str">
        <f t="shared" si="74"/>
        <v xml:space="preserve">VARIOS : VARIOS - VARIOS |  :  -  |  :  - </v>
      </c>
      <c r="N3905" s="12" t="s">
        <v>1021</v>
      </c>
      <c r="O3905" s="12"/>
      <c r="P3905" s="12"/>
      <c r="Q3905" s="12" t="s">
        <v>1021</v>
      </c>
      <c r="R3905" s="11"/>
      <c r="S3905" s="11"/>
      <c r="T3905" s="11" t="s">
        <v>1021</v>
      </c>
      <c r="U3905" s="11"/>
      <c r="V3905" s="11"/>
      <c r="W3905" s="27" t="s">
        <v>13027</v>
      </c>
      <c r="X3905" s="27"/>
      <c r="Y3905" s="27" t="s">
        <v>13027</v>
      </c>
      <c r="Z3905" s="27" t="s">
        <v>13027</v>
      </c>
    </row>
    <row r="3906" spans="1:26" x14ac:dyDescent="0.3">
      <c r="A3906" s="15" t="s">
        <v>11888</v>
      </c>
      <c r="B3906" s="30" t="str">
        <f t="shared" si="73"/>
        <v xml:space="preserve"> / </v>
      </c>
      <c r="K3906" s="11"/>
      <c r="L3906" s="11"/>
      <c r="M3906" s="22" t="str">
        <f t="shared" si="74"/>
        <v xml:space="preserve">VARIOS : VARIOS - VARIOS |  :  -  |  :  - </v>
      </c>
      <c r="N3906" s="12" t="s">
        <v>1021</v>
      </c>
      <c r="O3906" s="12"/>
      <c r="P3906" s="12"/>
      <c r="Q3906" s="12" t="s">
        <v>1021</v>
      </c>
      <c r="R3906" s="11"/>
      <c r="S3906" s="11"/>
      <c r="T3906" s="11" t="s">
        <v>1021</v>
      </c>
      <c r="U3906" s="11"/>
      <c r="V3906" s="11"/>
      <c r="W3906" s="27" t="s">
        <v>13027</v>
      </c>
      <c r="X3906" s="27"/>
      <c r="Y3906" s="27" t="s">
        <v>13027</v>
      </c>
      <c r="Z3906" s="27" t="s">
        <v>13027</v>
      </c>
    </row>
    <row r="3907" spans="1:26" x14ac:dyDescent="0.3">
      <c r="A3907" s="15" t="s">
        <v>11889</v>
      </c>
      <c r="B3907" s="30" t="str">
        <f t="shared" si="73"/>
        <v xml:space="preserve"> / </v>
      </c>
      <c r="K3907" s="11"/>
      <c r="L3907" s="11"/>
      <c r="M3907" s="22" t="str">
        <f t="shared" si="74"/>
        <v xml:space="preserve">VARIOS : VARIOS - VARIOS |  :  -  |  :  - </v>
      </c>
      <c r="N3907" s="12" t="s">
        <v>1021</v>
      </c>
      <c r="O3907" s="12"/>
      <c r="P3907" s="12"/>
      <c r="Q3907" s="12" t="s">
        <v>1021</v>
      </c>
      <c r="R3907" s="11"/>
      <c r="S3907" s="11"/>
      <c r="T3907" s="11" t="s">
        <v>1021</v>
      </c>
      <c r="U3907" s="11"/>
      <c r="V3907" s="11"/>
      <c r="W3907" s="27" t="s">
        <v>13028</v>
      </c>
      <c r="X3907" s="27"/>
      <c r="Y3907" s="27" t="s">
        <v>13028</v>
      </c>
      <c r="Z3907" s="27" t="s">
        <v>13028</v>
      </c>
    </row>
    <row r="3908" spans="1:26" x14ac:dyDescent="0.3">
      <c r="A3908" s="15" t="s">
        <v>11890</v>
      </c>
      <c r="B3908" s="30" t="str">
        <f t="shared" si="73"/>
        <v xml:space="preserve"> / </v>
      </c>
      <c r="K3908" s="11"/>
      <c r="L3908" s="11"/>
      <c r="M3908" s="22" t="str">
        <f t="shared" si="74"/>
        <v xml:space="preserve">VARIOS : VARIOS - VARIOS |  :  -  |  :  - </v>
      </c>
      <c r="N3908" s="12" t="s">
        <v>1021</v>
      </c>
      <c r="O3908" s="12"/>
      <c r="P3908" s="12"/>
      <c r="Q3908" s="12" t="s">
        <v>1021</v>
      </c>
      <c r="R3908" s="11"/>
      <c r="S3908" s="11"/>
      <c r="T3908" s="11" t="s">
        <v>1021</v>
      </c>
      <c r="U3908" s="11"/>
      <c r="V3908" s="11"/>
      <c r="W3908" s="27" t="s">
        <v>13029</v>
      </c>
      <c r="X3908" s="27"/>
      <c r="Y3908" s="27" t="s">
        <v>13029</v>
      </c>
      <c r="Z3908" s="27" t="s">
        <v>13029</v>
      </c>
    </row>
    <row r="3909" spans="1:26" x14ac:dyDescent="0.3">
      <c r="A3909" s="15" t="s">
        <v>11891</v>
      </c>
      <c r="B3909" s="30" t="str">
        <f t="shared" ref="B3909:B3972" si="75">CONCATENATE(K3909," / ",L3909)</f>
        <v xml:space="preserve"> / </v>
      </c>
      <c r="K3909" s="11"/>
      <c r="L3909" s="11"/>
      <c r="M3909" s="22" t="str">
        <f t="shared" si="74"/>
        <v xml:space="preserve">VARIOS : VARIOS - VARIOS |  :  -  |  :  - </v>
      </c>
      <c r="N3909" s="12" t="s">
        <v>1021</v>
      </c>
      <c r="O3909" s="12"/>
      <c r="P3909" s="12"/>
      <c r="Q3909" s="12" t="s">
        <v>1021</v>
      </c>
      <c r="R3909" s="11"/>
      <c r="S3909" s="11"/>
      <c r="T3909" s="11" t="s">
        <v>1021</v>
      </c>
      <c r="U3909" s="11"/>
      <c r="V3909" s="11"/>
      <c r="W3909" s="27" t="s">
        <v>13030</v>
      </c>
      <c r="X3909" s="27"/>
      <c r="Y3909" s="27" t="s">
        <v>13030</v>
      </c>
      <c r="Z3909" s="27" t="s">
        <v>13030</v>
      </c>
    </row>
    <row r="3910" spans="1:26" x14ac:dyDescent="0.3">
      <c r="A3910" s="15" t="s">
        <v>11892</v>
      </c>
      <c r="B3910" s="30" t="str">
        <f t="shared" si="75"/>
        <v xml:space="preserve"> / </v>
      </c>
      <c r="K3910" s="11"/>
      <c r="L3910" s="11"/>
      <c r="M3910" s="22" t="str">
        <f t="shared" si="74"/>
        <v xml:space="preserve">VARIOS : VARIOS - VARIOS |  :  -  |  :  - </v>
      </c>
      <c r="N3910" s="12" t="s">
        <v>1021</v>
      </c>
      <c r="O3910" s="12"/>
      <c r="P3910" s="12"/>
      <c r="Q3910" s="12" t="s">
        <v>1021</v>
      </c>
      <c r="R3910" s="11"/>
      <c r="S3910" s="11"/>
      <c r="T3910" s="11" t="s">
        <v>1021</v>
      </c>
      <c r="U3910" s="11"/>
      <c r="V3910" s="11"/>
      <c r="W3910" s="27" t="s">
        <v>13030</v>
      </c>
      <c r="X3910" s="27"/>
      <c r="Y3910" s="27" t="s">
        <v>13030</v>
      </c>
      <c r="Z3910" s="27" t="s">
        <v>13030</v>
      </c>
    </row>
    <row r="3911" spans="1:26" x14ac:dyDescent="0.3">
      <c r="A3911" s="15" t="s">
        <v>11893</v>
      </c>
      <c r="B3911" s="30" t="str">
        <f t="shared" si="75"/>
        <v xml:space="preserve"> / </v>
      </c>
      <c r="K3911" s="11"/>
      <c r="L3911" s="11"/>
      <c r="M3911" s="22" t="str">
        <f t="shared" si="74"/>
        <v xml:space="preserve">VARIOS : VARIOS - VARIOS |  :  -  |  :  - </v>
      </c>
      <c r="N3911" s="12" t="s">
        <v>1021</v>
      </c>
      <c r="O3911" s="12"/>
      <c r="P3911" s="12"/>
      <c r="Q3911" s="12" t="s">
        <v>1021</v>
      </c>
      <c r="R3911" s="11"/>
      <c r="S3911" s="11"/>
      <c r="T3911" s="11" t="s">
        <v>1021</v>
      </c>
      <c r="U3911" s="11"/>
      <c r="V3911" s="11"/>
      <c r="W3911" s="27" t="s">
        <v>13031</v>
      </c>
      <c r="X3911" s="27" t="s">
        <v>13031</v>
      </c>
      <c r="Y3911" s="27" t="s">
        <v>13031</v>
      </c>
      <c r="Z3911" s="27" t="s">
        <v>13031</v>
      </c>
    </row>
    <row r="3912" spans="1:26" x14ac:dyDescent="0.3">
      <c r="A3912" s="15" t="s">
        <v>11894</v>
      </c>
      <c r="B3912" s="30" t="str">
        <f t="shared" si="75"/>
        <v xml:space="preserve"> / </v>
      </c>
      <c r="K3912" s="11"/>
      <c r="L3912" s="11"/>
      <c r="M3912" s="22" t="str">
        <f t="shared" si="74"/>
        <v xml:space="preserve">VARIOS : VARIOS - VARIOS |  :  -  |  :  - </v>
      </c>
      <c r="N3912" s="12" t="s">
        <v>1021</v>
      </c>
      <c r="O3912" s="12"/>
      <c r="P3912" s="12"/>
      <c r="Q3912" s="12" t="s">
        <v>1021</v>
      </c>
      <c r="R3912" s="11"/>
      <c r="S3912" s="11"/>
      <c r="T3912" s="11" t="s">
        <v>1021</v>
      </c>
      <c r="U3912" s="11"/>
      <c r="V3912" s="11"/>
      <c r="W3912" s="27" t="s">
        <v>13031</v>
      </c>
      <c r="X3912" s="27"/>
      <c r="Y3912" s="27" t="s">
        <v>13031</v>
      </c>
      <c r="Z3912" s="27" t="s">
        <v>13031</v>
      </c>
    </row>
    <row r="3913" spans="1:26" x14ac:dyDescent="0.3">
      <c r="A3913" s="15" t="s">
        <v>11895</v>
      </c>
      <c r="B3913" s="30" t="str">
        <f t="shared" si="75"/>
        <v xml:space="preserve"> / </v>
      </c>
      <c r="K3913" s="11"/>
      <c r="L3913" s="11"/>
      <c r="M3913" s="22" t="str">
        <f t="shared" si="74"/>
        <v xml:space="preserve">VARIOS : VARIOS - VARIOS |  :  -  |  :  - </v>
      </c>
      <c r="N3913" s="12" t="s">
        <v>1021</v>
      </c>
      <c r="O3913" s="12"/>
      <c r="P3913" s="12"/>
      <c r="Q3913" s="12" t="s">
        <v>1021</v>
      </c>
      <c r="R3913" s="11"/>
      <c r="S3913" s="11"/>
      <c r="T3913" s="11" t="s">
        <v>1021</v>
      </c>
      <c r="U3913" s="11"/>
      <c r="V3913" s="11"/>
      <c r="W3913" s="27" t="s">
        <v>13032</v>
      </c>
      <c r="X3913" s="27" t="s">
        <v>13032</v>
      </c>
      <c r="Y3913" s="27" t="s">
        <v>13032</v>
      </c>
      <c r="Z3913" s="27" t="s">
        <v>13032</v>
      </c>
    </row>
    <row r="3914" spans="1:26" x14ac:dyDescent="0.3">
      <c r="A3914" s="15" t="s">
        <v>11896</v>
      </c>
      <c r="B3914" s="30" t="str">
        <f t="shared" si="75"/>
        <v xml:space="preserve"> / </v>
      </c>
      <c r="K3914" s="11"/>
      <c r="L3914" s="11"/>
      <c r="M3914" s="22" t="str">
        <f t="shared" si="74"/>
        <v xml:space="preserve">VARIOS : VARIOS - VARIOS |  :  -  |  :  - </v>
      </c>
      <c r="N3914" s="12" t="s">
        <v>1021</v>
      </c>
      <c r="O3914" s="12"/>
      <c r="P3914" s="12"/>
      <c r="Q3914" s="12" t="s">
        <v>1021</v>
      </c>
      <c r="R3914" s="11"/>
      <c r="S3914" s="11"/>
      <c r="T3914" s="11" t="s">
        <v>1021</v>
      </c>
      <c r="U3914" s="11"/>
      <c r="V3914" s="11"/>
      <c r="W3914" s="27" t="s">
        <v>13033</v>
      </c>
      <c r="X3914" s="27"/>
      <c r="Y3914" s="27" t="s">
        <v>13033</v>
      </c>
      <c r="Z3914" s="27" t="s">
        <v>13033</v>
      </c>
    </row>
    <row r="3915" spans="1:26" x14ac:dyDescent="0.3">
      <c r="A3915" s="15" t="s">
        <v>11897</v>
      </c>
      <c r="B3915" s="30" t="str">
        <f t="shared" si="75"/>
        <v xml:space="preserve"> / </v>
      </c>
      <c r="K3915" s="11"/>
      <c r="L3915" s="11"/>
      <c r="M3915" s="22" t="str">
        <f t="shared" si="74"/>
        <v xml:space="preserve">VARIOS : VARIOS - VARIOS |  :  -  |  :  - </v>
      </c>
      <c r="N3915" s="12" t="s">
        <v>1021</v>
      </c>
      <c r="O3915" s="12"/>
      <c r="P3915" s="12"/>
      <c r="Q3915" s="12" t="s">
        <v>1021</v>
      </c>
      <c r="R3915" s="11"/>
      <c r="S3915" s="11"/>
      <c r="T3915" s="11" t="s">
        <v>1021</v>
      </c>
      <c r="U3915" s="11"/>
      <c r="V3915" s="11"/>
      <c r="W3915" s="27" t="s">
        <v>13033</v>
      </c>
      <c r="X3915" s="27"/>
      <c r="Y3915" s="27" t="s">
        <v>13033</v>
      </c>
      <c r="Z3915" s="27" t="s">
        <v>13033</v>
      </c>
    </row>
    <row r="3916" spans="1:26" x14ac:dyDescent="0.3">
      <c r="A3916" s="15" t="s">
        <v>11898</v>
      </c>
      <c r="B3916" s="30" t="str">
        <f t="shared" si="75"/>
        <v xml:space="preserve"> / </v>
      </c>
      <c r="K3916" s="11"/>
      <c r="L3916" s="11"/>
      <c r="M3916" s="22" t="str">
        <f t="shared" si="74"/>
        <v xml:space="preserve">VARIOS : VARIOS - VARIOS |  :  -  |  :  - </v>
      </c>
      <c r="N3916" s="12" t="s">
        <v>1021</v>
      </c>
      <c r="O3916" s="12"/>
      <c r="P3916" s="12"/>
      <c r="Q3916" s="12" t="s">
        <v>1021</v>
      </c>
      <c r="R3916" s="11"/>
      <c r="S3916" s="11"/>
      <c r="T3916" s="11" t="s">
        <v>1021</v>
      </c>
      <c r="U3916" s="11"/>
      <c r="V3916" s="11"/>
      <c r="W3916" s="27" t="s">
        <v>13034</v>
      </c>
      <c r="X3916" s="27"/>
      <c r="Y3916" s="27" t="s">
        <v>13034</v>
      </c>
      <c r="Z3916" s="27" t="s">
        <v>13034</v>
      </c>
    </row>
    <row r="3917" spans="1:26" x14ac:dyDescent="0.3">
      <c r="A3917" s="15" t="s">
        <v>11899</v>
      </c>
      <c r="B3917" s="30" t="str">
        <f t="shared" si="75"/>
        <v xml:space="preserve"> / </v>
      </c>
      <c r="K3917" s="11"/>
      <c r="L3917" s="11"/>
      <c r="M3917" s="22" t="str">
        <f t="shared" si="74"/>
        <v xml:space="preserve">VARIOS : VARIOS - VARIOS |  :  -  |  :  - </v>
      </c>
      <c r="N3917" s="12" t="s">
        <v>1021</v>
      </c>
      <c r="O3917" s="12"/>
      <c r="P3917" s="12"/>
      <c r="Q3917" s="12" t="s">
        <v>1021</v>
      </c>
      <c r="R3917" s="11"/>
      <c r="S3917" s="11"/>
      <c r="T3917" s="11" t="s">
        <v>1021</v>
      </c>
      <c r="U3917" s="11"/>
      <c r="V3917" s="11"/>
      <c r="W3917" s="27" t="s">
        <v>13035</v>
      </c>
      <c r="X3917" s="27"/>
      <c r="Y3917" s="27" t="s">
        <v>13035</v>
      </c>
      <c r="Z3917" s="27" t="s">
        <v>13035</v>
      </c>
    </row>
    <row r="3918" spans="1:26" x14ac:dyDescent="0.3">
      <c r="A3918" s="15" t="s">
        <v>11900</v>
      </c>
      <c r="B3918" s="30" t="str">
        <f t="shared" si="75"/>
        <v xml:space="preserve"> / </v>
      </c>
      <c r="K3918" s="11"/>
      <c r="L3918" s="11"/>
      <c r="M3918" s="22" t="str">
        <f t="shared" si="74"/>
        <v xml:space="preserve">VARIOS : VARIOS - VARIOS |  :  -  |  :  - </v>
      </c>
      <c r="N3918" s="12" t="s">
        <v>1021</v>
      </c>
      <c r="O3918" s="12"/>
      <c r="P3918" s="12"/>
      <c r="Q3918" s="12" t="s">
        <v>1021</v>
      </c>
      <c r="R3918" s="11"/>
      <c r="S3918" s="11"/>
      <c r="T3918" s="11" t="s">
        <v>1021</v>
      </c>
      <c r="U3918" s="11"/>
      <c r="V3918" s="11"/>
      <c r="W3918" s="27" t="s">
        <v>13036</v>
      </c>
      <c r="X3918" s="27"/>
      <c r="Y3918" s="27" t="s">
        <v>13036</v>
      </c>
      <c r="Z3918" s="27" t="s">
        <v>13036</v>
      </c>
    </row>
    <row r="3919" spans="1:26" x14ac:dyDescent="0.3">
      <c r="A3919" s="15" t="s">
        <v>11901</v>
      </c>
      <c r="B3919" s="30" t="str">
        <f t="shared" si="75"/>
        <v xml:space="preserve"> / </v>
      </c>
      <c r="K3919" s="11"/>
      <c r="L3919" s="11"/>
      <c r="M3919" s="22" t="str">
        <f t="shared" si="74"/>
        <v xml:space="preserve">VARIOS : VARIOS - VARIOS |  :  -  |  :  - </v>
      </c>
      <c r="N3919" s="12" t="s">
        <v>1021</v>
      </c>
      <c r="O3919" s="12"/>
      <c r="P3919" s="12"/>
      <c r="Q3919" s="12" t="s">
        <v>1021</v>
      </c>
      <c r="R3919" s="11"/>
      <c r="S3919" s="11"/>
      <c r="T3919" s="11" t="s">
        <v>1021</v>
      </c>
      <c r="U3919" s="11"/>
      <c r="V3919" s="11"/>
      <c r="W3919" s="27" t="s">
        <v>13036</v>
      </c>
      <c r="X3919" s="27"/>
      <c r="Y3919" s="27" t="s">
        <v>13036</v>
      </c>
      <c r="Z3919" s="27" t="s">
        <v>13036</v>
      </c>
    </row>
    <row r="3920" spans="1:26" x14ac:dyDescent="0.3">
      <c r="A3920" s="15" t="s">
        <v>11902</v>
      </c>
      <c r="B3920" s="30" t="str">
        <f t="shared" si="75"/>
        <v xml:space="preserve"> / </v>
      </c>
      <c r="K3920" s="11"/>
      <c r="L3920" s="11"/>
      <c r="M3920" s="22" t="str">
        <f t="shared" si="74"/>
        <v xml:space="preserve">VARIOS : VARIOS - VARIOS |  :  -  |  :  - </v>
      </c>
      <c r="N3920" s="12" t="s">
        <v>1021</v>
      </c>
      <c r="O3920" s="12"/>
      <c r="P3920" s="12"/>
      <c r="Q3920" s="12" t="s">
        <v>1021</v>
      </c>
      <c r="R3920" s="11"/>
      <c r="S3920" s="11"/>
      <c r="T3920" s="11" t="s">
        <v>1021</v>
      </c>
      <c r="U3920" s="11"/>
      <c r="V3920" s="11"/>
      <c r="W3920" s="27" t="s">
        <v>13037</v>
      </c>
      <c r="X3920" s="27"/>
      <c r="Y3920" s="27" t="s">
        <v>13037</v>
      </c>
      <c r="Z3920" s="27" t="s">
        <v>13037</v>
      </c>
    </row>
    <row r="3921" spans="1:26" x14ac:dyDescent="0.3">
      <c r="A3921" s="15" t="s">
        <v>11903</v>
      </c>
      <c r="B3921" s="30" t="str">
        <f t="shared" si="75"/>
        <v xml:space="preserve"> / </v>
      </c>
      <c r="K3921" s="11"/>
      <c r="L3921" s="11"/>
      <c r="M3921" s="22" t="str">
        <f t="shared" si="74"/>
        <v xml:space="preserve">MITSUBISHI : LANCER - 4G93 |  :  -  |  :  - </v>
      </c>
      <c r="N3921" s="12" t="s">
        <v>1004</v>
      </c>
      <c r="O3921" s="12"/>
      <c r="P3921" s="12"/>
      <c r="Q3921" s="12" t="s">
        <v>1639</v>
      </c>
      <c r="R3921" s="11"/>
      <c r="S3921" s="11"/>
      <c r="T3921" s="11" t="s">
        <v>4747</v>
      </c>
      <c r="U3921" s="11"/>
      <c r="V3921" s="11"/>
      <c r="W3921" s="27" t="s">
        <v>13038</v>
      </c>
      <c r="X3921" s="27"/>
      <c r="Y3921" s="27" t="s">
        <v>13038</v>
      </c>
      <c r="Z3921" s="27" t="s">
        <v>13038</v>
      </c>
    </row>
    <row r="3922" spans="1:26" x14ac:dyDescent="0.3">
      <c r="A3922" s="15" t="s">
        <v>11904</v>
      </c>
      <c r="B3922" s="30" t="str">
        <f t="shared" si="75"/>
        <v xml:space="preserve"> / </v>
      </c>
      <c r="K3922" s="11"/>
      <c r="L3922" s="11"/>
      <c r="M3922" s="22" t="str">
        <f t="shared" si="74"/>
        <v xml:space="preserve">VARIOS : VARIOS - VARIOS |  :  -  |  :  - </v>
      </c>
      <c r="N3922" s="12" t="s">
        <v>1021</v>
      </c>
      <c r="O3922" s="12"/>
      <c r="P3922" s="12"/>
      <c r="Q3922" s="12" t="s">
        <v>1021</v>
      </c>
      <c r="R3922" s="11"/>
      <c r="S3922" s="11"/>
      <c r="T3922" s="11" t="s">
        <v>1021</v>
      </c>
      <c r="U3922" s="11"/>
      <c r="V3922" s="11"/>
      <c r="W3922" s="27" t="s">
        <v>13039</v>
      </c>
      <c r="X3922" s="27"/>
      <c r="Y3922" s="27" t="s">
        <v>13039</v>
      </c>
      <c r="Z3922" s="27" t="s">
        <v>13039</v>
      </c>
    </row>
    <row r="3923" spans="1:26" x14ac:dyDescent="0.3">
      <c r="A3923" s="15" t="s">
        <v>11905</v>
      </c>
      <c r="B3923" s="30" t="str">
        <f t="shared" si="75"/>
        <v xml:space="preserve"> / </v>
      </c>
      <c r="K3923" s="11"/>
      <c r="L3923" s="11"/>
      <c r="M3923" s="22" t="str">
        <f t="shared" si="74"/>
        <v xml:space="preserve">DAIHATSU : VARIOS - VARIOS | MITSUBISHI : VARIOS - VARIOS |  :  - </v>
      </c>
      <c r="N3923" s="12" t="s">
        <v>1026</v>
      </c>
      <c r="O3923" s="12" t="s">
        <v>1004</v>
      </c>
      <c r="P3923" s="12"/>
      <c r="Q3923" s="12" t="s">
        <v>1021</v>
      </c>
      <c r="R3923" s="11" t="s">
        <v>1021</v>
      </c>
      <c r="S3923" s="11"/>
      <c r="T3923" s="11" t="s">
        <v>1021</v>
      </c>
      <c r="U3923" s="11" t="s">
        <v>1021</v>
      </c>
      <c r="V3923" s="11"/>
      <c r="W3923" s="27" t="s">
        <v>13040</v>
      </c>
      <c r="X3923" s="27"/>
      <c r="Y3923" s="27" t="s">
        <v>13040</v>
      </c>
      <c r="Z3923" s="27" t="s">
        <v>13040</v>
      </c>
    </row>
    <row r="3924" spans="1:26" x14ac:dyDescent="0.3">
      <c r="A3924" s="15" t="s">
        <v>11906</v>
      </c>
      <c r="B3924" s="30" t="str">
        <f t="shared" si="75"/>
        <v xml:space="preserve"> / </v>
      </c>
      <c r="K3924" s="11"/>
      <c r="L3924" s="11"/>
      <c r="M3924" s="22" t="str">
        <f t="shared" si="74"/>
        <v xml:space="preserve">VARIOS : VARIOS - VARIOS |  :  -  |  :  - </v>
      </c>
      <c r="N3924" s="12" t="s">
        <v>1021</v>
      </c>
      <c r="O3924" s="12"/>
      <c r="P3924" s="12"/>
      <c r="Q3924" s="12" t="s">
        <v>1021</v>
      </c>
      <c r="R3924" s="11"/>
      <c r="S3924" s="11"/>
      <c r="T3924" s="11" t="s">
        <v>1021</v>
      </c>
      <c r="U3924" s="11"/>
      <c r="V3924" s="11"/>
      <c r="W3924" s="27" t="s">
        <v>13040</v>
      </c>
      <c r="X3924" s="27"/>
      <c r="Y3924" s="27" t="s">
        <v>13040</v>
      </c>
      <c r="Z3924" s="27" t="s">
        <v>13040</v>
      </c>
    </row>
    <row r="3925" spans="1:26" x14ac:dyDescent="0.3">
      <c r="A3925" s="15" t="s">
        <v>11907</v>
      </c>
      <c r="B3925" s="30" t="str">
        <f t="shared" si="75"/>
        <v xml:space="preserve"> / </v>
      </c>
      <c r="K3925" s="11"/>
      <c r="L3925" s="11"/>
      <c r="M3925" s="22" t="str">
        <f t="shared" si="74"/>
        <v xml:space="preserve">HONDA : CIVIC - VARIOS |  :  -  |  :  - </v>
      </c>
      <c r="N3925" s="12" t="s">
        <v>1017</v>
      </c>
      <c r="O3925" s="12"/>
      <c r="P3925" s="12"/>
      <c r="Q3925" s="12" t="s">
        <v>1944</v>
      </c>
      <c r="R3925" s="11"/>
      <c r="S3925" s="11"/>
      <c r="T3925" s="11" t="s">
        <v>1021</v>
      </c>
      <c r="U3925" s="11"/>
      <c r="V3925" s="11"/>
      <c r="W3925" s="27" t="s">
        <v>13041</v>
      </c>
      <c r="X3925" s="27"/>
      <c r="Y3925" s="27">
        <v>23340785</v>
      </c>
      <c r="Z3925" s="27" t="s">
        <v>13041</v>
      </c>
    </row>
    <row r="3926" spans="1:26" x14ac:dyDescent="0.3">
      <c r="A3926" s="15" t="s">
        <v>11908</v>
      </c>
      <c r="B3926" s="30" t="str">
        <f t="shared" si="75"/>
        <v xml:space="preserve"> / </v>
      </c>
      <c r="K3926" s="11"/>
      <c r="L3926" s="11"/>
      <c r="M3926" s="22" t="str">
        <f t="shared" si="74"/>
        <v xml:space="preserve">VARIOS : VARIOS - VARIOS |  :  -  |  :  - </v>
      </c>
      <c r="N3926" s="12" t="s">
        <v>1021</v>
      </c>
      <c r="O3926" s="12"/>
      <c r="P3926" s="12"/>
      <c r="Q3926" s="12" t="s">
        <v>1021</v>
      </c>
      <c r="R3926" s="11"/>
      <c r="S3926" s="11"/>
      <c r="T3926" s="11" t="s">
        <v>1021</v>
      </c>
      <c r="U3926" s="11"/>
      <c r="V3926" s="11"/>
      <c r="W3926" s="27" t="s">
        <v>13042</v>
      </c>
      <c r="X3926" s="27"/>
      <c r="Y3926" s="27" t="s">
        <v>13042</v>
      </c>
      <c r="Z3926" s="27" t="s">
        <v>13042</v>
      </c>
    </row>
    <row r="3927" spans="1:26" x14ac:dyDescent="0.3">
      <c r="A3927" s="15" t="s">
        <v>11909</v>
      </c>
      <c r="B3927" s="30" t="str">
        <f t="shared" si="75"/>
        <v xml:space="preserve"> / </v>
      </c>
      <c r="K3927" s="11"/>
      <c r="L3927" s="11"/>
      <c r="M3927" s="22" t="str">
        <f t="shared" si="74"/>
        <v xml:space="preserve">VARIOS : VARIOS - VARIOS |  :  -  |  :  - </v>
      </c>
      <c r="N3927" s="12" t="s">
        <v>1021</v>
      </c>
      <c r="O3927" s="12"/>
      <c r="P3927" s="12"/>
      <c r="Q3927" s="12" t="s">
        <v>1021</v>
      </c>
      <c r="R3927" s="11"/>
      <c r="S3927" s="11"/>
      <c r="T3927" s="11" t="s">
        <v>1021</v>
      </c>
      <c r="U3927" s="11"/>
      <c r="V3927" s="11"/>
      <c r="W3927" s="27" t="s">
        <v>13043</v>
      </c>
      <c r="X3927" s="27">
        <v>23351780</v>
      </c>
      <c r="Y3927" s="27">
        <v>23351780</v>
      </c>
      <c r="Z3927" s="27"/>
    </row>
    <row r="3928" spans="1:26" x14ac:dyDescent="0.3">
      <c r="A3928" s="15" t="s">
        <v>11910</v>
      </c>
      <c r="B3928" s="30" t="str">
        <f t="shared" si="75"/>
        <v xml:space="preserve"> / </v>
      </c>
      <c r="K3928" s="11"/>
      <c r="L3928" s="11"/>
      <c r="M3928" s="22" t="str">
        <f t="shared" si="74"/>
        <v xml:space="preserve">TOYOTA : COROLLA - VARIOS |  :  -  |  :  - </v>
      </c>
      <c r="N3928" s="12" t="s">
        <v>1008</v>
      </c>
      <c r="O3928" s="12"/>
      <c r="P3928" s="12"/>
      <c r="Q3928" s="12" t="s">
        <v>1682</v>
      </c>
      <c r="R3928" s="11"/>
      <c r="S3928" s="11"/>
      <c r="T3928" s="11" t="s">
        <v>1021</v>
      </c>
      <c r="U3928" s="11"/>
      <c r="V3928" s="11"/>
      <c r="W3928" s="27" t="s">
        <v>13044</v>
      </c>
      <c r="X3928" s="27"/>
      <c r="Y3928" s="27">
        <v>23240635</v>
      </c>
      <c r="Z3928" s="27" t="s">
        <v>13044</v>
      </c>
    </row>
    <row r="3929" spans="1:26" x14ac:dyDescent="0.3">
      <c r="A3929" s="15" t="s">
        <v>11911</v>
      </c>
      <c r="B3929" s="30" t="str">
        <f t="shared" si="75"/>
        <v xml:space="preserve"> / </v>
      </c>
      <c r="K3929" s="11"/>
      <c r="L3929" s="11"/>
      <c r="M3929" s="22" t="str">
        <f t="shared" si="74"/>
        <v xml:space="preserve">HONDA : VARIOS - VARIOS | MAZDA : VARIOS - VARIOS |  :  - </v>
      </c>
      <c r="N3929" s="12" t="s">
        <v>1017</v>
      </c>
      <c r="O3929" s="12" t="s">
        <v>2257</v>
      </c>
      <c r="P3929" s="12"/>
      <c r="Q3929" s="12" t="s">
        <v>1021</v>
      </c>
      <c r="R3929" s="11" t="s">
        <v>1021</v>
      </c>
      <c r="S3929" s="11"/>
      <c r="T3929" s="11" t="s">
        <v>1021</v>
      </c>
      <c r="U3929" s="11" t="s">
        <v>1021</v>
      </c>
      <c r="V3929" s="11"/>
      <c r="W3929" s="27" t="s">
        <v>13045</v>
      </c>
      <c r="X3929" s="27"/>
      <c r="Y3929" s="27">
        <v>23341020</v>
      </c>
      <c r="Z3929" s="27" t="s">
        <v>13045</v>
      </c>
    </row>
    <row r="3930" spans="1:26" x14ac:dyDescent="0.3">
      <c r="A3930" s="15" t="s">
        <v>11912</v>
      </c>
      <c r="B3930" s="30" t="str">
        <f t="shared" si="75"/>
        <v xml:space="preserve"> / </v>
      </c>
      <c r="K3930" s="11"/>
      <c r="L3930" s="11"/>
      <c r="M3930" s="22" t="str">
        <f t="shared" si="74"/>
        <v>TOYOTA : VARIOS - VARIOS | NISSAN : DATSUN - 300 ZX | HONDA : VARIOS - VARIOS</v>
      </c>
      <c r="N3930" s="12" t="s">
        <v>1008</v>
      </c>
      <c r="O3930" s="12" t="s">
        <v>1003</v>
      </c>
      <c r="P3930" s="12" t="s">
        <v>1017</v>
      </c>
      <c r="Q3930" s="12" t="s">
        <v>1021</v>
      </c>
      <c r="R3930" s="11" t="s">
        <v>1801</v>
      </c>
      <c r="S3930" s="11" t="s">
        <v>1021</v>
      </c>
      <c r="T3930" s="11" t="s">
        <v>1021</v>
      </c>
      <c r="U3930" s="11" t="s">
        <v>12638</v>
      </c>
      <c r="V3930" s="11" t="s">
        <v>1021</v>
      </c>
      <c r="W3930" s="27" t="s">
        <v>13046</v>
      </c>
      <c r="X3930" s="27"/>
      <c r="Y3930" s="27">
        <v>23341030</v>
      </c>
      <c r="Z3930" s="27" t="s">
        <v>13046</v>
      </c>
    </row>
    <row r="3931" spans="1:26" x14ac:dyDescent="0.3">
      <c r="A3931" s="15" t="s">
        <v>11913</v>
      </c>
      <c r="B3931" s="30" t="str">
        <f t="shared" si="75"/>
        <v xml:space="preserve"> / </v>
      </c>
      <c r="K3931" s="11"/>
      <c r="L3931" s="11"/>
      <c r="M3931" s="22" t="str">
        <f t="shared" si="74"/>
        <v xml:space="preserve">TOYOTA : DYNA, HIACE, HILUX - VARIOS |  :  -  |  :  - </v>
      </c>
      <c r="N3931" s="12" t="s">
        <v>1008</v>
      </c>
      <c r="O3931" s="12"/>
      <c r="P3931" s="12"/>
      <c r="Q3931" s="12" t="s">
        <v>12639</v>
      </c>
      <c r="R3931" s="11"/>
      <c r="S3931" s="11"/>
      <c r="T3931" s="11" t="s">
        <v>1021</v>
      </c>
      <c r="U3931" s="11"/>
      <c r="V3931" s="11"/>
      <c r="W3931" s="27" t="s">
        <v>13047</v>
      </c>
      <c r="X3931" s="27"/>
      <c r="Y3931" s="27">
        <v>23350890</v>
      </c>
      <c r="Z3931" s="27" t="s">
        <v>13047</v>
      </c>
    </row>
    <row r="3932" spans="1:26" x14ac:dyDescent="0.3">
      <c r="A3932" s="15" t="s">
        <v>11914</v>
      </c>
      <c r="B3932" s="30" t="str">
        <f t="shared" si="75"/>
        <v xml:space="preserve"> / </v>
      </c>
      <c r="K3932" s="11"/>
      <c r="L3932" s="11"/>
      <c r="M3932" s="22" t="str">
        <f t="shared" ref="M3932:M3995" si="76">CONCATENATE(N3932," : ",Q3932," - ",T3932," | ",O3932," : ",R3932," - ",U3932," | ",P3932," : ",S3932," - ",V3932)</f>
        <v xml:space="preserve">TOYOTA : CELICA, CORONA - VARIOS |  :  -  |  :  - </v>
      </c>
      <c r="N3932" s="12" t="s">
        <v>1008</v>
      </c>
      <c r="O3932" s="12"/>
      <c r="P3932" s="12"/>
      <c r="Q3932" s="12" t="s">
        <v>12640</v>
      </c>
      <c r="R3932" s="11"/>
      <c r="S3932" s="11"/>
      <c r="T3932" s="11" t="s">
        <v>1021</v>
      </c>
      <c r="U3932" s="11"/>
      <c r="V3932" s="11"/>
      <c r="W3932" s="27" t="s">
        <v>13048</v>
      </c>
      <c r="X3932" s="27"/>
      <c r="Y3932" s="27">
        <v>23350975</v>
      </c>
      <c r="Z3932" s="27" t="s">
        <v>13048</v>
      </c>
    </row>
    <row r="3933" spans="1:26" x14ac:dyDescent="0.3">
      <c r="A3933" s="15" t="s">
        <v>11915</v>
      </c>
      <c r="B3933" s="30" t="str">
        <f t="shared" si="75"/>
        <v xml:space="preserve"> / </v>
      </c>
      <c r="K3933" s="11"/>
      <c r="L3933" s="11"/>
      <c r="M3933" s="22" t="str">
        <f t="shared" si="76"/>
        <v xml:space="preserve">KIA : RIO - VARIOS | HYUNDAI : ACCENT - VARIOS |  :  - </v>
      </c>
      <c r="N3933" s="12" t="s">
        <v>1001</v>
      </c>
      <c r="O3933" s="12" t="s">
        <v>1002</v>
      </c>
      <c r="P3933" s="12"/>
      <c r="Q3933" s="12" t="s">
        <v>1594</v>
      </c>
      <c r="R3933" s="11" t="s">
        <v>1609</v>
      </c>
      <c r="S3933" s="11"/>
      <c r="T3933" s="11" t="s">
        <v>1021</v>
      </c>
      <c r="U3933" s="11" t="s">
        <v>1021</v>
      </c>
      <c r="V3933" s="11"/>
      <c r="W3933" s="27" t="s">
        <v>13049</v>
      </c>
      <c r="X3933" s="27"/>
      <c r="Y3933" s="27">
        <v>23360880</v>
      </c>
      <c r="Z3933" s="27" t="s">
        <v>13049</v>
      </c>
    </row>
    <row r="3934" spans="1:26" x14ac:dyDescent="0.3">
      <c r="A3934" s="15" t="s">
        <v>11916</v>
      </c>
      <c r="B3934" s="30" t="str">
        <f t="shared" si="75"/>
        <v xml:space="preserve"> / </v>
      </c>
      <c r="K3934" s="11"/>
      <c r="L3934" s="11"/>
      <c r="M3934" s="22" t="str">
        <f t="shared" si="76"/>
        <v xml:space="preserve">CHEVROLET : VARIOS - VARIOS |  :  -  |  :  - </v>
      </c>
      <c r="N3934" s="12" t="s">
        <v>1005</v>
      </c>
      <c r="O3934" s="12"/>
      <c r="P3934" s="12"/>
      <c r="Q3934" s="12" t="s">
        <v>1021</v>
      </c>
      <c r="R3934" s="11"/>
      <c r="S3934" s="11"/>
      <c r="T3934" s="11" t="s">
        <v>1021</v>
      </c>
      <c r="U3934" s="11"/>
      <c r="V3934" s="11"/>
      <c r="W3934" s="27" t="s">
        <v>13050</v>
      </c>
      <c r="X3934" s="27"/>
      <c r="Y3934" s="27">
        <v>23360885</v>
      </c>
      <c r="Z3934" s="27" t="s">
        <v>13050</v>
      </c>
    </row>
    <row r="3935" spans="1:26" x14ac:dyDescent="0.3">
      <c r="A3935" s="15" t="s">
        <v>11917</v>
      </c>
      <c r="B3935" s="30" t="str">
        <f t="shared" si="75"/>
        <v xml:space="preserve"> / </v>
      </c>
      <c r="K3935" s="11"/>
      <c r="L3935" s="11"/>
      <c r="M3935" s="22" t="str">
        <f t="shared" si="76"/>
        <v xml:space="preserve">NISSAN : SUNNY - VARIOS |  :  -  |  :  - </v>
      </c>
      <c r="N3935" s="12" t="s">
        <v>1003</v>
      </c>
      <c r="O3935" s="12"/>
      <c r="P3935" s="12"/>
      <c r="Q3935" s="12" t="s">
        <v>1619</v>
      </c>
      <c r="R3935" s="11"/>
      <c r="S3935" s="11"/>
      <c r="T3935" s="11" t="s">
        <v>1021</v>
      </c>
      <c r="U3935" s="11"/>
      <c r="V3935" s="11"/>
      <c r="W3935" s="27" t="s">
        <v>13051</v>
      </c>
      <c r="X3935" s="27"/>
      <c r="Y3935" s="27">
        <v>23360890</v>
      </c>
      <c r="Z3935" s="27" t="s">
        <v>13051</v>
      </c>
    </row>
    <row r="3936" spans="1:26" x14ac:dyDescent="0.3">
      <c r="A3936" s="15" t="s">
        <v>11918</v>
      </c>
      <c r="B3936" s="30" t="str">
        <f t="shared" si="75"/>
        <v xml:space="preserve"> / </v>
      </c>
      <c r="K3936" s="11"/>
      <c r="L3936" s="11"/>
      <c r="M3936" s="22" t="str">
        <f t="shared" si="76"/>
        <v xml:space="preserve">NISSAN : ALTIMA - 2002-2006 |  :  -  |  :  - </v>
      </c>
      <c r="N3936" s="12" t="s">
        <v>1003</v>
      </c>
      <c r="O3936" s="12"/>
      <c r="P3936" s="12"/>
      <c r="Q3936" s="12" t="s">
        <v>12641</v>
      </c>
      <c r="R3936" s="11"/>
      <c r="S3936" s="11"/>
      <c r="T3936" s="11" t="s">
        <v>12642</v>
      </c>
      <c r="U3936" s="11"/>
      <c r="V3936" s="11"/>
      <c r="W3936" s="27" t="s">
        <v>13052</v>
      </c>
      <c r="X3936" s="27"/>
      <c r="Y3936" s="27">
        <v>23361075</v>
      </c>
      <c r="Z3936" s="27" t="s">
        <v>13052</v>
      </c>
    </row>
    <row r="3937" spans="1:26" x14ac:dyDescent="0.3">
      <c r="A3937" s="15" t="s">
        <v>11919</v>
      </c>
      <c r="B3937" s="30" t="str">
        <f t="shared" si="75"/>
        <v xml:space="preserve"> / 1.8 4CIL.</v>
      </c>
      <c r="K3937" s="11"/>
      <c r="L3937" s="11" t="s">
        <v>12364</v>
      </c>
      <c r="M3937" s="22" t="str">
        <f t="shared" si="76"/>
        <v xml:space="preserve">VOLKSWAGEN : SERPENTIN - 1.8 |  :  -  |  :  - </v>
      </c>
      <c r="N3937" s="12" t="s">
        <v>1668</v>
      </c>
      <c r="O3937" s="12"/>
      <c r="P3937" s="12"/>
      <c r="Q3937" s="12" t="s">
        <v>12592</v>
      </c>
      <c r="R3937" s="11"/>
      <c r="S3937" s="11"/>
      <c r="T3937" s="11">
        <v>1.8</v>
      </c>
      <c r="U3937" s="11"/>
      <c r="V3937" s="11"/>
      <c r="W3937" s="27" t="s">
        <v>13053</v>
      </c>
      <c r="X3937" s="27"/>
      <c r="Y3937" s="27">
        <v>23361120</v>
      </c>
      <c r="Z3937" s="27" t="s">
        <v>13053</v>
      </c>
    </row>
    <row r="3938" spans="1:26" x14ac:dyDescent="0.3">
      <c r="A3938" s="15" t="s">
        <v>11920</v>
      </c>
      <c r="B3938" s="30" t="str">
        <f t="shared" si="75"/>
        <v xml:space="preserve"> / </v>
      </c>
      <c r="K3938" s="11"/>
      <c r="L3938" s="11"/>
      <c r="M3938" s="22" t="str">
        <f t="shared" si="76"/>
        <v xml:space="preserve">FORD : GRANADA, SIERRA - VARIOS |  :  -  |  :  - </v>
      </c>
      <c r="N3938" s="12" t="s">
        <v>2259</v>
      </c>
      <c r="O3938" s="12"/>
      <c r="P3938" s="12"/>
      <c r="Q3938" s="12" t="s">
        <v>12643</v>
      </c>
      <c r="R3938" s="11"/>
      <c r="S3938" s="11"/>
      <c r="T3938" s="11" t="s">
        <v>1021</v>
      </c>
      <c r="U3938" s="11"/>
      <c r="V3938" s="11"/>
      <c r="W3938" s="27" t="s">
        <v>13054</v>
      </c>
      <c r="X3938" s="27"/>
      <c r="Y3938" s="27">
        <v>23361270</v>
      </c>
      <c r="Z3938" s="27" t="s">
        <v>13054</v>
      </c>
    </row>
    <row r="3939" spans="1:26" x14ac:dyDescent="0.3">
      <c r="A3939" s="15" t="s">
        <v>11921</v>
      </c>
      <c r="B3939" s="30" t="str">
        <f t="shared" si="75"/>
        <v xml:space="preserve"> / </v>
      </c>
      <c r="K3939" s="11"/>
      <c r="L3939" s="11"/>
      <c r="M3939" s="22" t="str">
        <f t="shared" si="76"/>
        <v xml:space="preserve">VARIOS : VARIOS - VARIOS |  :  -  |  :  - </v>
      </c>
      <c r="N3939" s="12" t="s">
        <v>1021</v>
      </c>
      <c r="O3939" s="12"/>
      <c r="P3939" s="12"/>
      <c r="Q3939" s="12" t="s">
        <v>1021</v>
      </c>
      <c r="R3939" s="11"/>
      <c r="S3939" s="11"/>
      <c r="T3939" s="11" t="s">
        <v>1021</v>
      </c>
      <c r="U3939" s="11"/>
      <c r="V3939" s="11"/>
      <c r="W3939" s="27" t="s">
        <v>13055</v>
      </c>
      <c r="X3939" s="27"/>
      <c r="Y3939" s="27">
        <v>23361275</v>
      </c>
      <c r="Z3939" s="27" t="s">
        <v>13055</v>
      </c>
    </row>
    <row r="3940" spans="1:26" x14ac:dyDescent="0.3">
      <c r="A3940" s="15" t="s">
        <v>11922</v>
      </c>
      <c r="B3940" s="30" t="str">
        <f t="shared" si="75"/>
        <v xml:space="preserve"> / </v>
      </c>
      <c r="K3940" s="11"/>
      <c r="L3940" s="11"/>
      <c r="M3940" s="22" t="str">
        <f t="shared" si="76"/>
        <v xml:space="preserve">CHEVROLET : SONIC, CRUZE - VARIOS |  :  -  |  :  - </v>
      </c>
      <c r="N3940" s="12" t="s">
        <v>1005</v>
      </c>
      <c r="O3940" s="12"/>
      <c r="P3940" s="12"/>
      <c r="Q3940" s="12" t="s">
        <v>12644</v>
      </c>
      <c r="R3940" s="11"/>
      <c r="S3940" s="11"/>
      <c r="T3940" s="11" t="s">
        <v>1021</v>
      </c>
      <c r="U3940" s="11"/>
      <c r="V3940" s="11"/>
      <c r="W3940" s="27" t="s">
        <v>13056</v>
      </c>
      <c r="X3940" s="27"/>
      <c r="Y3940" s="27">
        <v>23361410</v>
      </c>
      <c r="Z3940" s="27" t="s">
        <v>13056</v>
      </c>
    </row>
    <row r="3941" spans="1:26" x14ac:dyDescent="0.3">
      <c r="A3941" s="15" t="s">
        <v>11923</v>
      </c>
      <c r="B3941" s="30" t="str">
        <f t="shared" si="75"/>
        <v xml:space="preserve"> / </v>
      </c>
      <c r="K3941" s="11"/>
      <c r="L3941" s="11"/>
      <c r="M3941" s="22" t="str">
        <f t="shared" si="76"/>
        <v xml:space="preserve">CHEVROLET : SAIL - VARIOS | FORD : VARIOS - VARIOS |  :  - </v>
      </c>
      <c r="N3941" s="12" t="s">
        <v>1005</v>
      </c>
      <c r="O3941" s="12" t="s">
        <v>2259</v>
      </c>
      <c r="P3941" s="12"/>
      <c r="Q3941" s="12" t="s">
        <v>1645</v>
      </c>
      <c r="R3941" s="11" t="s">
        <v>1021</v>
      </c>
      <c r="S3941" s="11"/>
      <c r="T3941" s="11" t="s">
        <v>1021</v>
      </c>
      <c r="U3941" s="11" t="s">
        <v>1021</v>
      </c>
      <c r="V3941" s="11"/>
      <c r="W3941" s="27" t="s">
        <v>13057</v>
      </c>
      <c r="X3941" s="27"/>
      <c r="Y3941" s="27">
        <v>23361715</v>
      </c>
      <c r="Z3941" s="27" t="s">
        <v>13057</v>
      </c>
    </row>
    <row r="3942" spans="1:26" x14ac:dyDescent="0.3">
      <c r="A3942" s="15" t="s">
        <v>11924</v>
      </c>
      <c r="B3942" s="30" t="str">
        <f t="shared" si="75"/>
        <v xml:space="preserve"> / </v>
      </c>
      <c r="K3942" s="11"/>
      <c r="L3942" s="11"/>
      <c r="M3942" s="22" t="str">
        <f t="shared" si="76"/>
        <v xml:space="preserve">NISSAN : TIIDA - VARIOS |  :  -  |  :  - </v>
      </c>
      <c r="N3942" s="12" t="s">
        <v>1003</v>
      </c>
      <c r="O3942" s="12"/>
      <c r="P3942" s="12"/>
      <c r="Q3942" s="12" t="s">
        <v>1767</v>
      </c>
      <c r="R3942" s="11"/>
      <c r="S3942" s="11"/>
      <c r="T3942" s="11" t="s">
        <v>1021</v>
      </c>
      <c r="U3942" s="11"/>
      <c r="V3942" s="11"/>
      <c r="W3942" s="27" t="s">
        <v>13058</v>
      </c>
      <c r="X3942" s="27"/>
      <c r="Y3942" s="27">
        <v>23371140</v>
      </c>
      <c r="Z3942" s="27" t="s">
        <v>13058</v>
      </c>
    </row>
    <row r="3943" spans="1:26" x14ac:dyDescent="0.3">
      <c r="A3943" s="15" t="s">
        <v>11925</v>
      </c>
      <c r="B3943" s="30" t="str">
        <f t="shared" si="75"/>
        <v xml:space="preserve"> / </v>
      </c>
      <c r="K3943" s="11"/>
      <c r="L3943" s="11"/>
      <c r="M3943" s="22" t="str">
        <f t="shared" si="76"/>
        <v xml:space="preserve">VARIOS : VARIOS - VARIOS |  :  -  |  :  - </v>
      </c>
      <c r="N3943" s="12" t="s">
        <v>1021</v>
      </c>
      <c r="O3943" s="12"/>
      <c r="P3943" s="12"/>
      <c r="Q3943" s="12" t="s">
        <v>1021</v>
      </c>
      <c r="R3943" s="11"/>
      <c r="S3943" s="11"/>
      <c r="T3943" s="11" t="s">
        <v>1021</v>
      </c>
      <c r="U3943" s="11"/>
      <c r="V3943" s="11"/>
      <c r="W3943" s="27" t="s">
        <v>13059</v>
      </c>
      <c r="X3943" s="27"/>
      <c r="Y3943" s="27">
        <v>23381170</v>
      </c>
      <c r="Z3943" s="27" t="s">
        <v>13059</v>
      </c>
    </row>
    <row r="3944" spans="1:26" x14ac:dyDescent="0.3">
      <c r="A3944" s="15" t="s">
        <v>11926</v>
      </c>
      <c r="B3944" s="30" t="str">
        <f t="shared" si="75"/>
        <v xml:space="preserve"> / </v>
      </c>
      <c r="K3944" s="11"/>
      <c r="L3944" s="11"/>
      <c r="M3944" s="22" t="str">
        <f t="shared" si="76"/>
        <v xml:space="preserve">TOYOTA : TERCEL - VARIOS |  :  -  |  :  - </v>
      </c>
      <c r="N3944" s="12" t="s">
        <v>1008</v>
      </c>
      <c r="O3944" s="12"/>
      <c r="P3944" s="12"/>
      <c r="Q3944" s="12" t="s">
        <v>2732</v>
      </c>
      <c r="R3944" s="11"/>
      <c r="S3944" s="11"/>
      <c r="T3944" s="11" t="s">
        <v>1021</v>
      </c>
      <c r="U3944" s="11"/>
      <c r="V3944" s="11"/>
      <c r="W3944" s="27" t="s">
        <v>13060</v>
      </c>
      <c r="X3944" s="27"/>
      <c r="Y3944" s="27">
        <v>23381370</v>
      </c>
      <c r="Z3944" s="27" t="s">
        <v>13060</v>
      </c>
    </row>
    <row r="3945" spans="1:26" x14ac:dyDescent="0.3">
      <c r="A3945" s="15" t="s">
        <v>11927</v>
      </c>
      <c r="B3945" s="30" t="str">
        <f t="shared" si="75"/>
        <v xml:space="preserve"> / </v>
      </c>
      <c r="K3945" s="11"/>
      <c r="L3945" s="11"/>
      <c r="M3945" s="22" t="str">
        <f t="shared" si="76"/>
        <v xml:space="preserve">VOLVO : VM17, VM23 - VARIOS |  :  -  |  :  - </v>
      </c>
      <c r="N3945" s="12" t="s">
        <v>10466</v>
      </c>
      <c r="O3945" s="12"/>
      <c r="P3945" s="12"/>
      <c r="Q3945" s="12" t="s">
        <v>12645</v>
      </c>
      <c r="R3945" s="11"/>
      <c r="S3945" s="11"/>
      <c r="T3945" s="11" t="s">
        <v>1021</v>
      </c>
      <c r="U3945" s="11"/>
      <c r="V3945" s="11"/>
      <c r="W3945" s="27" t="s">
        <v>13061</v>
      </c>
      <c r="X3945" s="27"/>
      <c r="Y3945" s="27">
        <v>23381380</v>
      </c>
      <c r="Z3945" s="27" t="s">
        <v>13061</v>
      </c>
    </row>
    <row r="3946" spans="1:26" x14ac:dyDescent="0.3">
      <c r="A3946" s="15" t="s">
        <v>11928</v>
      </c>
      <c r="B3946" s="30" t="str">
        <f t="shared" si="75"/>
        <v xml:space="preserve"> / </v>
      </c>
      <c r="K3946" s="11"/>
      <c r="L3946" s="11"/>
      <c r="M3946" s="22" t="str">
        <f t="shared" si="76"/>
        <v xml:space="preserve">VARIOS : VARIOS - VARIOS |  :  -  |  :  - </v>
      </c>
      <c r="N3946" s="12" t="s">
        <v>1021</v>
      </c>
      <c r="O3946" s="12"/>
      <c r="P3946" s="12"/>
      <c r="Q3946" s="12" t="s">
        <v>1021</v>
      </c>
      <c r="R3946" s="11"/>
      <c r="S3946" s="11"/>
      <c r="T3946" s="11" t="s">
        <v>1021</v>
      </c>
      <c r="U3946" s="11"/>
      <c r="V3946" s="11"/>
      <c r="W3946" s="27" t="s">
        <v>13062</v>
      </c>
      <c r="X3946" s="27"/>
      <c r="Y3946" s="27" t="s">
        <v>13062</v>
      </c>
      <c r="Z3946" s="27" t="s">
        <v>13062</v>
      </c>
    </row>
    <row r="3947" spans="1:26" x14ac:dyDescent="0.3">
      <c r="A3947" s="15" t="s">
        <v>11929</v>
      </c>
      <c r="B3947" s="30" t="str">
        <f t="shared" si="75"/>
        <v xml:space="preserve"> / </v>
      </c>
      <c r="K3947" s="11"/>
      <c r="L3947" s="11"/>
      <c r="M3947" s="22" t="str">
        <f t="shared" si="76"/>
        <v xml:space="preserve">VARIOS : VARIOS - VARIOS |  :  -  |  :  - </v>
      </c>
      <c r="N3947" s="12" t="s">
        <v>1021</v>
      </c>
      <c r="O3947" s="12"/>
      <c r="P3947" s="12"/>
      <c r="Q3947" s="12" t="s">
        <v>1021</v>
      </c>
      <c r="R3947" s="11"/>
      <c r="S3947" s="11"/>
      <c r="T3947" s="11" t="s">
        <v>1021</v>
      </c>
      <c r="U3947" s="11"/>
      <c r="V3947" s="11"/>
      <c r="W3947" s="27" t="s">
        <v>13063</v>
      </c>
      <c r="X3947" s="27"/>
      <c r="Y3947" s="27" t="s">
        <v>13063</v>
      </c>
      <c r="Z3947" s="27" t="s">
        <v>13063</v>
      </c>
    </row>
    <row r="3948" spans="1:26" x14ac:dyDescent="0.3">
      <c r="A3948" s="15" t="s">
        <v>11930</v>
      </c>
      <c r="B3948" s="30" t="str">
        <f t="shared" si="75"/>
        <v xml:space="preserve"> / </v>
      </c>
      <c r="K3948" s="11"/>
      <c r="L3948" s="11"/>
      <c r="M3948" s="22" t="str">
        <f t="shared" si="76"/>
        <v xml:space="preserve">VARIOS : VARIOS - VARIOS |  :  -  |  :  - </v>
      </c>
      <c r="N3948" s="12" t="s">
        <v>1021</v>
      </c>
      <c r="O3948" s="12"/>
      <c r="P3948" s="12"/>
      <c r="Q3948" s="12" t="s">
        <v>1021</v>
      </c>
      <c r="R3948" s="11"/>
      <c r="S3948" s="11"/>
      <c r="T3948" s="11" t="s">
        <v>1021</v>
      </c>
      <c r="U3948" s="11"/>
      <c r="V3948" s="11"/>
      <c r="W3948" s="27" t="s">
        <v>13064</v>
      </c>
      <c r="X3948" s="27"/>
      <c r="Y3948" s="27" t="s">
        <v>13064</v>
      </c>
      <c r="Z3948" s="27" t="s">
        <v>13064</v>
      </c>
    </row>
    <row r="3949" spans="1:26" x14ac:dyDescent="0.3">
      <c r="A3949" s="15" t="s">
        <v>11931</v>
      </c>
      <c r="B3949" s="30" t="str">
        <f t="shared" si="75"/>
        <v xml:space="preserve"> / </v>
      </c>
      <c r="K3949" s="11"/>
      <c r="L3949" s="11"/>
      <c r="M3949" s="22" t="str">
        <f t="shared" si="76"/>
        <v xml:space="preserve">VARIOS : VARIOS - VARIOS |  :  -  |  :  - </v>
      </c>
      <c r="N3949" s="12" t="s">
        <v>1021</v>
      </c>
      <c r="O3949" s="12"/>
      <c r="P3949" s="12"/>
      <c r="Q3949" s="12" t="s">
        <v>1021</v>
      </c>
      <c r="R3949" s="11"/>
      <c r="S3949" s="11"/>
      <c r="T3949" s="11" t="s">
        <v>1021</v>
      </c>
      <c r="U3949" s="11"/>
      <c r="V3949" s="11"/>
      <c r="W3949" s="27" t="s">
        <v>13065</v>
      </c>
      <c r="X3949" s="27"/>
      <c r="Y3949" s="27" t="s">
        <v>13065</v>
      </c>
      <c r="Z3949" s="27" t="s">
        <v>13065</v>
      </c>
    </row>
    <row r="3950" spans="1:26" x14ac:dyDescent="0.3">
      <c r="A3950" s="15" t="s">
        <v>11932</v>
      </c>
      <c r="B3950" s="30" t="str">
        <f t="shared" si="75"/>
        <v xml:space="preserve"> / </v>
      </c>
      <c r="K3950" s="11"/>
      <c r="L3950" s="11"/>
      <c r="M3950" s="22" t="str">
        <f t="shared" si="76"/>
        <v xml:space="preserve">VARIOS : VARIOS - VARIOS |  :  -  |  :  - </v>
      </c>
      <c r="N3950" s="12" t="s">
        <v>1021</v>
      </c>
      <c r="O3950" s="12"/>
      <c r="P3950" s="12"/>
      <c r="Q3950" s="12" t="s">
        <v>1021</v>
      </c>
      <c r="R3950" s="11"/>
      <c r="S3950" s="11"/>
      <c r="T3950" s="11" t="s">
        <v>1021</v>
      </c>
      <c r="U3950" s="11"/>
      <c r="V3950" s="11"/>
      <c r="W3950" s="27" t="s">
        <v>13066</v>
      </c>
      <c r="X3950" s="27"/>
      <c r="Y3950" s="27" t="s">
        <v>13066</v>
      </c>
      <c r="Z3950" s="27" t="s">
        <v>13066</v>
      </c>
    </row>
    <row r="3951" spans="1:26" x14ac:dyDescent="0.3">
      <c r="A3951" s="15" t="s">
        <v>11933</v>
      </c>
      <c r="B3951" s="30" t="str">
        <f t="shared" si="75"/>
        <v xml:space="preserve"> / </v>
      </c>
      <c r="K3951" s="11"/>
      <c r="L3951" s="11"/>
      <c r="M3951" s="22" t="str">
        <f t="shared" si="76"/>
        <v xml:space="preserve">VARIOS : VARIOS - VARIOS |  :  -  |  :  - </v>
      </c>
      <c r="N3951" s="12" t="s">
        <v>1021</v>
      </c>
      <c r="O3951" s="12"/>
      <c r="P3951" s="12"/>
      <c r="Q3951" s="12" t="s">
        <v>1021</v>
      </c>
      <c r="R3951" s="11"/>
      <c r="S3951" s="11"/>
      <c r="T3951" s="11" t="s">
        <v>1021</v>
      </c>
      <c r="U3951" s="11"/>
      <c r="V3951" s="11"/>
      <c r="W3951" s="27" t="s">
        <v>13066</v>
      </c>
      <c r="X3951" s="27"/>
      <c r="Y3951" s="27" t="s">
        <v>13066</v>
      </c>
      <c r="Z3951" s="27" t="s">
        <v>13066</v>
      </c>
    </row>
    <row r="3952" spans="1:26" x14ac:dyDescent="0.3">
      <c r="A3952" s="15" t="s">
        <v>11934</v>
      </c>
      <c r="B3952" s="30" t="str">
        <f t="shared" si="75"/>
        <v xml:space="preserve"> / </v>
      </c>
      <c r="K3952" s="11"/>
      <c r="L3952" s="11"/>
      <c r="M3952" s="22" t="str">
        <f t="shared" si="76"/>
        <v xml:space="preserve">VARIOS : VARIOS - VARIOS |  :  -  |  :  - </v>
      </c>
      <c r="N3952" s="12" t="s">
        <v>1021</v>
      </c>
      <c r="O3952" s="12"/>
      <c r="P3952" s="12"/>
      <c r="Q3952" s="12" t="s">
        <v>1021</v>
      </c>
      <c r="R3952" s="11"/>
      <c r="S3952" s="11"/>
      <c r="T3952" s="11" t="s">
        <v>1021</v>
      </c>
      <c r="U3952" s="11"/>
      <c r="V3952" s="11"/>
      <c r="W3952" s="27" t="s">
        <v>13067</v>
      </c>
      <c r="X3952" s="27"/>
      <c r="Y3952" s="27" t="s">
        <v>13067</v>
      </c>
      <c r="Z3952" s="27" t="s">
        <v>13067</v>
      </c>
    </row>
    <row r="3953" spans="1:26" x14ac:dyDescent="0.3">
      <c r="A3953" s="15" t="s">
        <v>11935</v>
      </c>
      <c r="B3953" s="30" t="str">
        <f t="shared" si="75"/>
        <v xml:space="preserve"> / </v>
      </c>
      <c r="K3953" s="11"/>
      <c r="L3953" s="11"/>
      <c r="M3953" s="22" t="str">
        <f t="shared" si="76"/>
        <v xml:space="preserve">VARIOS : VARIOS - VARIOS |  :  -  |  :  - </v>
      </c>
      <c r="N3953" s="12" t="s">
        <v>1021</v>
      </c>
      <c r="O3953" s="12"/>
      <c r="P3953" s="12"/>
      <c r="Q3953" s="12" t="s">
        <v>1021</v>
      </c>
      <c r="R3953" s="11"/>
      <c r="S3953" s="11"/>
      <c r="T3953" s="11" t="s">
        <v>1021</v>
      </c>
      <c r="U3953" s="11"/>
      <c r="V3953" s="11"/>
      <c r="W3953" s="27" t="s">
        <v>13068</v>
      </c>
      <c r="X3953" s="27"/>
      <c r="Y3953" s="27" t="s">
        <v>13068</v>
      </c>
      <c r="Z3953" s="27" t="s">
        <v>13068</v>
      </c>
    </row>
    <row r="3954" spans="1:26" x14ac:dyDescent="0.3">
      <c r="A3954" s="15" t="s">
        <v>11936</v>
      </c>
      <c r="B3954" s="30" t="str">
        <f t="shared" si="75"/>
        <v xml:space="preserve"> / </v>
      </c>
      <c r="K3954" s="11"/>
      <c r="L3954" s="11"/>
      <c r="M3954" s="22" t="str">
        <f t="shared" si="76"/>
        <v xml:space="preserve">VARIOS : VARIOS - VARIOS |  :  -  |  :  - </v>
      </c>
      <c r="N3954" s="12" t="s">
        <v>1021</v>
      </c>
      <c r="O3954" s="12"/>
      <c r="P3954" s="12"/>
      <c r="Q3954" s="12" t="s">
        <v>1021</v>
      </c>
      <c r="R3954" s="11"/>
      <c r="S3954" s="11"/>
      <c r="T3954" s="11" t="s">
        <v>1021</v>
      </c>
      <c r="U3954" s="11"/>
      <c r="V3954" s="11"/>
      <c r="W3954" s="27" t="s">
        <v>13069</v>
      </c>
      <c r="X3954" s="27"/>
      <c r="Y3954" s="27" t="s">
        <v>13069</v>
      </c>
      <c r="Z3954" s="27" t="s">
        <v>13069</v>
      </c>
    </row>
    <row r="3955" spans="1:26" x14ac:dyDescent="0.3">
      <c r="A3955" s="15" t="s">
        <v>11937</v>
      </c>
      <c r="B3955" s="30" t="str">
        <f t="shared" si="75"/>
        <v xml:space="preserve"> / </v>
      </c>
      <c r="K3955" s="11"/>
      <c r="L3955" s="11"/>
      <c r="M3955" s="22" t="str">
        <f t="shared" si="76"/>
        <v xml:space="preserve">VARIOS : VARIOS - VARIOS |  :  -  |  :  - </v>
      </c>
      <c r="N3955" s="12" t="s">
        <v>1021</v>
      </c>
      <c r="O3955" s="12"/>
      <c r="P3955" s="12"/>
      <c r="Q3955" s="12" t="s">
        <v>1021</v>
      </c>
      <c r="R3955" s="11"/>
      <c r="S3955" s="11"/>
      <c r="T3955" s="11" t="s">
        <v>1021</v>
      </c>
      <c r="U3955" s="11"/>
      <c r="V3955" s="11"/>
      <c r="W3955" s="27" t="s">
        <v>13070</v>
      </c>
      <c r="X3955" s="27"/>
      <c r="Y3955" s="27" t="s">
        <v>13070</v>
      </c>
      <c r="Z3955" s="27" t="s">
        <v>13070</v>
      </c>
    </row>
    <row r="3956" spans="1:26" x14ac:dyDescent="0.3">
      <c r="A3956" s="15" t="s">
        <v>11938</v>
      </c>
      <c r="B3956" s="30" t="str">
        <f t="shared" si="75"/>
        <v xml:space="preserve"> / </v>
      </c>
      <c r="K3956" s="11"/>
      <c r="L3956" s="11"/>
      <c r="M3956" s="22" t="str">
        <f t="shared" si="76"/>
        <v xml:space="preserve">VARIOS : VARIOS - VARIOS |  :  -  |  :  - </v>
      </c>
      <c r="N3956" s="12" t="s">
        <v>1021</v>
      </c>
      <c r="O3956" s="12"/>
      <c r="P3956" s="12"/>
      <c r="Q3956" s="12" t="s">
        <v>1021</v>
      </c>
      <c r="R3956" s="11"/>
      <c r="S3956" s="11"/>
      <c r="T3956" s="11" t="s">
        <v>1021</v>
      </c>
      <c r="U3956" s="11"/>
      <c r="V3956" s="11"/>
      <c r="W3956" s="27" t="s">
        <v>13070</v>
      </c>
      <c r="X3956" s="27"/>
      <c r="Y3956" s="27" t="s">
        <v>13070</v>
      </c>
      <c r="Z3956" s="27" t="s">
        <v>13070</v>
      </c>
    </row>
    <row r="3957" spans="1:26" x14ac:dyDescent="0.3">
      <c r="A3957" s="15" t="s">
        <v>11939</v>
      </c>
      <c r="B3957" s="30" t="str">
        <f t="shared" si="75"/>
        <v xml:space="preserve"> / </v>
      </c>
      <c r="K3957" s="11"/>
      <c r="L3957" s="11"/>
      <c r="M3957" s="22" t="str">
        <f t="shared" si="76"/>
        <v xml:space="preserve">VARIOS : VARIOS - VARIOS |  :  -  |  :  - </v>
      </c>
      <c r="N3957" s="12" t="s">
        <v>1021</v>
      </c>
      <c r="O3957" s="12"/>
      <c r="P3957" s="12"/>
      <c r="Q3957" s="12" t="s">
        <v>1021</v>
      </c>
      <c r="R3957" s="11"/>
      <c r="S3957" s="11"/>
      <c r="T3957" s="11" t="s">
        <v>1021</v>
      </c>
      <c r="U3957" s="11"/>
      <c r="V3957" s="11"/>
      <c r="W3957" s="27" t="s">
        <v>13071</v>
      </c>
      <c r="X3957" s="27"/>
      <c r="Y3957" s="27" t="s">
        <v>13071</v>
      </c>
      <c r="Z3957" s="27" t="s">
        <v>13071</v>
      </c>
    </row>
    <row r="3958" spans="1:26" x14ac:dyDescent="0.3">
      <c r="A3958" s="15" t="s">
        <v>11940</v>
      </c>
      <c r="B3958" s="30" t="str">
        <f t="shared" si="75"/>
        <v xml:space="preserve"> / </v>
      </c>
      <c r="K3958" s="11"/>
      <c r="L3958" s="11"/>
      <c r="M3958" s="22" t="str">
        <f t="shared" si="76"/>
        <v xml:space="preserve">VARIOS : VARIOS - VARIOS |  :  -  |  :  - </v>
      </c>
      <c r="N3958" s="12" t="s">
        <v>1021</v>
      </c>
      <c r="O3958" s="12"/>
      <c r="P3958" s="12"/>
      <c r="Q3958" s="12" t="s">
        <v>1021</v>
      </c>
      <c r="R3958" s="11"/>
      <c r="S3958" s="11"/>
      <c r="T3958" s="11" t="s">
        <v>1021</v>
      </c>
      <c r="U3958" s="11"/>
      <c r="V3958" s="11"/>
      <c r="W3958" s="27" t="s">
        <v>12939</v>
      </c>
      <c r="X3958" s="27"/>
      <c r="Y3958" s="27" t="s">
        <v>12939</v>
      </c>
      <c r="Z3958" s="27" t="s">
        <v>12939</v>
      </c>
    </row>
    <row r="3959" spans="1:26" x14ac:dyDescent="0.3">
      <c r="A3959" s="15" t="s">
        <v>11941</v>
      </c>
      <c r="B3959" s="30" t="str">
        <f t="shared" si="75"/>
        <v xml:space="preserve"> / </v>
      </c>
      <c r="K3959" s="11"/>
      <c r="L3959" s="11"/>
      <c r="M3959" s="22" t="str">
        <f t="shared" si="76"/>
        <v xml:space="preserve">HONDA : CIVIC - 1.5 | HONDA :  -  |  :  - </v>
      </c>
      <c r="N3959" s="12" t="s">
        <v>1017</v>
      </c>
      <c r="O3959" s="12" t="s">
        <v>1017</v>
      </c>
      <c r="P3959" s="12"/>
      <c r="Q3959" s="12" t="s">
        <v>1944</v>
      </c>
      <c r="R3959" s="11"/>
      <c r="S3959" s="11"/>
      <c r="T3959" s="11">
        <v>1.5</v>
      </c>
      <c r="U3959" s="11"/>
      <c r="V3959" s="11"/>
      <c r="W3959" s="27" t="s">
        <v>13072</v>
      </c>
      <c r="X3959" s="27"/>
      <c r="Y3959" s="27">
        <v>23340775</v>
      </c>
      <c r="Z3959" s="27">
        <v>25340775</v>
      </c>
    </row>
    <row r="3960" spans="1:26" x14ac:dyDescent="0.3">
      <c r="A3960" s="15" t="s">
        <v>11942</v>
      </c>
      <c r="B3960" s="30" t="str">
        <f t="shared" si="75"/>
        <v xml:space="preserve"> / </v>
      </c>
      <c r="K3960" s="11"/>
      <c r="L3960" s="11"/>
      <c r="M3960" s="22" t="str">
        <f t="shared" si="76"/>
        <v xml:space="preserve">TOYOTA : MARK II, A?089 - VARIOS |  :  -  |  :  - </v>
      </c>
      <c r="N3960" s="12" t="s">
        <v>1008</v>
      </c>
      <c r="O3960" s="12"/>
      <c r="P3960" s="12"/>
      <c r="Q3960" s="12" t="s">
        <v>12646</v>
      </c>
      <c r="R3960" s="11"/>
      <c r="S3960" s="11"/>
      <c r="T3960" s="11" t="s">
        <v>1021</v>
      </c>
      <c r="U3960" s="11"/>
      <c r="V3960" s="11"/>
      <c r="W3960" s="27" t="s">
        <v>13073</v>
      </c>
      <c r="X3960" s="27"/>
      <c r="Y3960" s="27" t="s">
        <v>13073</v>
      </c>
      <c r="Z3960" s="27" t="s">
        <v>13073</v>
      </c>
    </row>
    <row r="3961" spans="1:26" x14ac:dyDescent="0.3">
      <c r="A3961" s="15" t="s">
        <v>11943</v>
      </c>
      <c r="B3961" s="30" t="str">
        <f t="shared" si="75"/>
        <v xml:space="preserve"> / </v>
      </c>
      <c r="K3961" s="11"/>
      <c r="L3961" s="11"/>
      <c r="M3961" s="22" t="str">
        <f t="shared" si="76"/>
        <v xml:space="preserve">VARIOS : VARIOS - VARIOS |  :  -  |  :  - </v>
      </c>
      <c r="N3961" s="12" t="s">
        <v>1021</v>
      </c>
      <c r="O3961" s="12"/>
      <c r="P3961" s="12"/>
      <c r="Q3961" s="12" t="s">
        <v>1021</v>
      </c>
      <c r="R3961" s="11"/>
      <c r="S3961" s="11"/>
      <c r="T3961" s="11" t="s">
        <v>1021</v>
      </c>
      <c r="U3961" s="11"/>
      <c r="V3961" s="11"/>
      <c r="W3961" s="27" t="s">
        <v>13073</v>
      </c>
      <c r="X3961" s="27"/>
      <c r="Y3961" s="27" t="s">
        <v>13073</v>
      </c>
      <c r="Z3961" s="27" t="s">
        <v>13073</v>
      </c>
    </row>
    <row r="3962" spans="1:26" x14ac:dyDescent="0.3">
      <c r="A3962" s="15" t="s">
        <v>11944</v>
      </c>
      <c r="B3962" s="30" t="str">
        <f t="shared" si="75"/>
        <v xml:space="preserve"> / </v>
      </c>
      <c r="K3962" s="11"/>
      <c r="L3962" s="11"/>
      <c r="M3962" s="22" t="str">
        <f t="shared" si="76"/>
        <v xml:space="preserve">KIA : CLARUS - VARIOS | TOYOTA : VARIOS - VARIOS |  :  - </v>
      </c>
      <c r="N3962" s="12" t="s">
        <v>1001</v>
      </c>
      <c r="O3962" s="12" t="s">
        <v>1008</v>
      </c>
      <c r="P3962" s="12"/>
      <c r="Q3962" s="12" t="s">
        <v>12647</v>
      </c>
      <c r="R3962" s="11" t="s">
        <v>1021</v>
      </c>
      <c r="S3962" s="11"/>
      <c r="T3962" s="11" t="s">
        <v>1021</v>
      </c>
      <c r="U3962" s="11" t="s">
        <v>1021</v>
      </c>
      <c r="V3962" s="11"/>
      <c r="W3962" s="27" t="s">
        <v>13074</v>
      </c>
      <c r="X3962" s="27"/>
      <c r="Y3962" s="27" t="s">
        <v>13074</v>
      </c>
      <c r="Z3962" s="27" t="s">
        <v>13074</v>
      </c>
    </row>
    <row r="3963" spans="1:26" x14ac:dyDescent="0.3">
      <c r="A3963" s="15" t="s">
        <v>11945</v>
      </c>
      <c r="B3963" s="30" t="str">
        <f t="shared" si="75"/>
        <v xml:space="preserve"> / </v>
      </c>
      <c r="K3963" s="11"/>
      <c r="L3963" s="11"/>
      <c r="M3963" s="22" t="str">
        <f t="shared" si="76"/>
        <v xml:space="preserve">TOYOTA : RAV 4 - VARIOS |  :  -  |  :  - </v>
      </c>
      <c r="N3963" s="12" t="s">
        <v>1008</v>
      </c>
      <c r="O3963" s="12"/>
      <c r="P3963" s="12"/>
      <c r="Q3963" s="12" t="s">
        <v>10931</v>
      </c>
      <c r="R3963" s="11"/>
      <c r="S3963" s="11"/>
      <c r="T3963" s="11" t="s">
        <v>1021</v>
      </c>
      <c r="U3963" s="11"/>
      <c r="V3963" s="11"/>
      <c r="W3963" s="27" t="s">
        <v>13075</v>
      </c>
      <c r="X3963" s="27"/>
      <c r="Y3963" s="27" t="s">
        <v>13075</v>
      </c>
      <c r="Z3963" s="27" t="s">
        <v>13075</v>
      </c>
    </row>
    <row r="3964" spans="1:26" x14ac:dyDescent="0.3">
      <c r="A3964" s="15" t="s">
        <v>11946</v>
      </c>
      <c r="B3964" s="30" t="str">
        <f t="shared" si="75"/>
        <v xml:space="preserve"> / </v>
      </c>
      <c r="K3964" s="11"/>
      <c r="L3964" s="11"/>
      <c r="M3964" s="22" t="str">
        <f t="shared" si="76"/>
        <v xml:space="preserve">VARIOS : VARIOS - VARIOS |  :  -  |  :  - </v>
      </c>
      <c r="N3964" s="12" t="s">
        <v>1021</v>
      </c>
      <c r="O3964" s="12"/>
      <c r="P3964" s="12"/>
      <c r="Q3964" s="12" t="s">
        <v>1021</v>
      </c>
      <c r="R3964" s="11"/>
      <c r="S3964" s="11"/>
      <c r="T3964" s="11" t="s">
        <v>1021</v>
      </c>
      <c r="U3964" s="11"/>
      <c r="V3964" s="11"/>
      <c r="W3964" s="27" t="s">
        <v>13076</v>
      </c>
      <c r="X3964" s="27"/>
      <c r="Y3964" s="27" t="s">
        <v>13076</v>
      </c>
      <c r="Z3964" s="27" t="s">
        <v>13076</v>
      </c>
    </row>
    <row r="3965" spans="1:26" x14ac:dyDescent="0.3">
      <c r="A3965" s="15" t="s">
        <v>11947</v>
      </c>
      <c r="B3965" s="30" t="str">
        <f t="shared" si="75"/>
        <v xml:space="preserve"> / </v>
      </c>
      <c r="K3965" s="11"/>
      <c r="L3965" s="11"/>
      <c r="M3965" s="22" t="str">
        <f t="shared" si="76"/>
        <v xml:space="preserve">VARIOS : VARIOS - VARIOS |  :  -  |  :  - </v>
      </c>
      <c r="N3965" s="12" t="s">
        <v>1021</v>
      </c>
      <c r="O3965" s="12"/>
      <c r="P3965" s="12"/>
      <c r="Q3965" s="12" t="s">
        <v>1021</v>
      </c>
      <c r="R3965" s="11"/>
      <c r="S3965" s="11"/>
      <c r="T3965" s="11" t="s">
        <v>1021</v>
      </c>
      <c r="U3965" s="11"/>
      <c r="V3965" s="11"/>
      <c r="W3965" s="27" t="s">
        <v>13077</v>
      </c>
      <c r="X3965" s="27"/>
      <c r="Y3965" s="27" t="s">
        <v>13077</v>
      </c>
      <c r="Z3965" s="27" t="s">
        <v>13077</v>
      </c>
    </row>
    <row r="3966" spans="1:26" x14ac:dyDescent="0.3">
      <c r="A3966" s="15" t="s">
        <v>11948</v>
      </c>
      <c r="B3966" s="30" t="str">
        <f t="shared" si="75"/>
        <v xml:space="preserve"> / </v>
      </c>
      <c r="K3966" s="11"/>
      <c r="L3966" s="11"/>
      <c r="M3966" s="22" t="str">
        <f t="shared" si="76"/>
        <v xml:space="preserve">VARIOS : VARIOS - VARIOS |  :  -  |  :  - </v>
      </c>
      <c r="N3966" s="12" t="s">
        <v>1021</v>
      </c>
      <c r="O3966" s="12"/>
      <c r="P3966" s="12"/>
      <c r="Q3966" s="12" t="s">
        <v>1021</v>
      </c>
      <c r="R3966" s="11"/>
      <c r="S3966" s="11"/>
      <c r="T3966" s="11" t="s">
        <v>1021</v>
      </c>
      <c r="U3966" s="11"/>
      <c r="V3966" s="11"/>
      <c r="W3966" s="27" t="s">
        <v>13077</v>
      </c>
      <c r="X3966" s="27"/>
      <c r="Y3966" s="27" t="s">
        <v>13077</v>
      </c>
      <c r="Z3966" s="27" t="s">
        <v>13077</v>
      </c>
    </row>
    <row r="3967" spans="1:26" x14ac:dyDescent="0.3">
      <c r="A3967" s="15" t="s">
        <v>11949</v>
      </c>
      <c r="B3967" s="30" t="str">
        <f t="shared" si="75"/>
        <v xml:space="preserve"> / </v>
      </c>
      <c r="K3967" s="11"/>
      <c r="L3967" s="11"/>
      <c r="M3967" s="22" t="str">
        <f t="shared" si="76"/>
        <v xml:space="preserve">VARIOS : VARIOS - VARIOS |  :  -  |  :  - </v>
      </c>
      <c r="N3967" s="12" t="s">
        <v>1021</v>
      </c>
      <c r="O3967" s="12"/>
      <c r="P3967" s="12"/>
      <c r="Q3967" s="12" t="s">
        <v>1021</v>
      </c>
      <c r="R3967" s="11"/>
      <c r="S3967" s="11"/>
      <c r="T3967" s="11" t="s">
        <v>1021</v>
      </c>
      <c r="U3967" s="11"/>
      <c r="V3967" s="11"/>
      <c r="W3967" s="27" t="s">
        <v>13078</v>
      </c>
      <c r="X3967" s="27"/>
      <c r="Y3967" s="27" t="s">
        <v>13078</v>
      </c>
      <c r="Z3967" s="27" t="s">
        <v>13078</v>
      </c>
    </row>
    <row r="3968" spans="1:26" x14ac:dyDescent="0.3">
      <c r="A3968" s="15" t="s">
        <v>11950</v>
      </c>
      <c r="B3968" s="30" t="str">
        <f t="shared" si="75"/>
        <v xml:space="preserve"> / </v>
      </c>
      <c r="K3968" s="11"/>
      <c r="L3968" s="11"/>
      <c r="M3968" s="22" t="str">
        <f t="shared" si="76"/>
        <v xml:space="preserve">VARIOS : VARIOS - VARIOS |  :  -  |  :  - </v>
      </c>
      <c r="N3968" s="12" t="s">
        <v>1021</v>
      </c>
      <c r="O3968" s="12"/>
      <c r="P3968" s="12"/>
      <c r="Q3968" s="12" t="s">
        <v>1021</v>
      </c>
      <c r="R3968" s="11"/>
      <c r="S3968" s="11"/>
      <c r="T3968" s="11" t="s">
        <v>1021</v>
      </c>
      <c r="U3968" s="11"/>
      <c r="V3968" s="11"/>
      <c r="W3968" s="27" t="s">
        <v>13079</v>
      </c>
      <c r="X3968" s="27"/>
      <c r="Y3968" s="27" t="s">
        <v>13079</v>
      </c>
      <c r="Z3968" s="27" t="s">
        <v>13079</v>
      </c>
    </row>
    <row r="3969" spans="1:26" x14ac:dyDescent="0.3">
      <c r="A3969" s="15" t="s">
        <v>11951</v>
      </c>
      <c r="B3969" s="30" t="str">
        <f t="shared" si="75"/>
        <v xml:space="preserve"> / </v>
      </c>
      <c r="K3969" s="11"/>
      <c r="L3969" s="11"/>
      <c r="M3969" s="22" t="str">
        <f t="shared" si="76"/>
        <v xml:space="preserve">VARIOS : VARIOS - VARIOS |  :  -  |  :  - </v>
      </c>
      <c r="N3969" s="12" t="s">
        <v>1021</v>
      </c>
      <c r="O3969" s="12"/>
      <c r="P3969" s="12"/>
      <c r="Q3969" s="12" t="s">
        <v>1021</v>
      </c>
      <c r="R3969" s="11"/>
      <c r="S3969" s="11"/>
      <c r="T3969" s="11" t="s">
        <v>1021</v>
      </c>
      <c r="U3969" s="11"/>
      <c r="V3969" s="11"/>
      <c r="W3969" s="27" t="s">
        <v>13080</v>
      </c>
      <c r="X3969" s="27"/>
      <c r="Y3969" s="27" t="s">
        <v>13080</v>
      </c>
      <c r="Z3969" s="27" t="s">
        <v>13080</v>
      </c>
    </row>
    <row r="3970" spans="1:26" x14ac:dyDescent="0.3">
      <c r="A3970" s="15" t="s">
        <v>11952</v>
      </c>
      <c r="B3970" s="30" t="str">
        <f t="shared" si="75"/>
        <v xml:space="preserve"> / </v>
      </c>
      <c r="K3970" s="11"/>
      <c r="L3970" s="11"/>
      <c r="M3970" s="22" t="str">
        <f t="shared" si="76"/>
        <v xml:space="preserve">VARIOS : VARIOS - VARIOS |  :  -  |  :  - </v>
      </c>
      <c r="N3970" s="12" t="s">
        <v>1021</v>
      </c>
      <c r="O3970" s="12"/>
      <c r="P3970" s="12"/>
      <c r="Q3970" s="12" t="s">
        <v>1021</v>
      </c>
      <c r="R3970" s="11"/>
      <c r="S3970" s="11"/>
      <c r="T3970" s="11" t="s">
        <v>1021</v>
      </c>
      <c r="U3970" s="11"/>
      <c r="V3970" s="11"/>
      <c r="W3970" s="27" t="s">
        <v>13081</v>
      </c>
      <c r="X3970" s="27"/>
      <c r="Y3970" s="27" t="s">
        <v>13081</v>
      </c>
      <c r="Z3970" s="27" t="s">
        <v>13081</v>
      </c>
    </row>
    <row r="3971" spans="1:26" x14ac:dyDescent="0.3">
      <c r="A3971" s="15" t="s">
        <v>11953</v>
      </c>
      <c r="B3971" s="30" t="str">
        <f t="shared" si="75"/>
        <v xml:space="preserve"> / </v>
      </c>
      <c r="K3971" s="11"/>
      <c r="L3971" s="11"/>
      <c r="M3971" s="22" t="str">
        <f t="shared" si="76"/>
        <v xml:space="preserve">CHEVROLET : VARIOS - VARIOS | FORD :  -  |  :  - </v>
      </c>
      <c r="N3971" s="12" t="s">
        <v>1005</v>
      </c>
      <c r="O3971" s="12" t="s">
        <v>2259</v>
      </c>
      <c r="P3971" s="12"/>
      <c r="Q3971" s="12" t="s">
        <v>1021</v>
      </c>
      <c r="R3971" s="11"/>
      <c r="S3971" s="11"/>
      <c r="T3971" s="11" t="s">
        <v>1021</v>
      </c>
      <c r="U3971" s="11"/>
      <c r="V3971" s="11"/>
      <c r="W3971" s="27" t="s">
        <v>13081</v>
      </c>
      <c r="X3971" s="27"/>
      <c r="Y3971" s="27" t="s">
        <v>13081</v>
      </c>
      <c r="Z3971" s="27" t="s">
        <v>13081</v>
      </c>
    </row>
    <row r="3972" spans="1:26" x14ac:dyDescent="0.3">
      <c r="A3972" s="15" t="s">
        <v>11954</v>
      </c>
      <c r="B3972" s="30" t="str">
        <f t="shared" si="75"/>
        <v xml:space="preserve"> / </v>
      </c>
      <c r="K3972" s="11"/>
      <c r="L3972" s="11"/>
      <c r="M3972" s="22" t="str">
        <f t="shared" si="76"/>
        <v xml:space="preserve">VARIOS : VARIOS - VARIOS |  :  -  |  :  - </v>
      </c>
      <c r="N3972" s="12" t="s">
        <v>1021</v>
      </c>
      <c r="O3972" s="12"/>
      <c r="P3972" s="12"/>
      <c r="Q3972" s="12" t="s">
        <v>1021</v>
      </c>
      <c r="R3972" s="11"/>
      <c r="S3972" s="11"/>
      <c r="T3972" s="11" t="s">
        <v>1021</v>
      </c>
      <c r="U3972" s="11"/>
      <c r="V3972" s="11"/>
      <c r="W3972" s="27" t="s">
        <v>13082</v>
      </c>
      <c r="X3972" s="27"/>
      <c r="Y3972" s="27" t="s">
        <v>13082</v>
      </c>
      <c r="Z3972" s="27" t="s">
        <v>13082</v>
      </c>
    </row>
    <row r="3973" spans="1:26" x14ac:dyDescent="0.3">
      <c r="A3973" s="15" t="s">
        <v>11955</v>
      </c>
      <c r="B3973" s="30" t="str">
        <f t="shared" ref="B3973:B4036" si="77">CONCATENATE(K3973," / ",L3973)</f>
        <v xml:space="preserve"> / </v>
      </c>
      <c r="K3973" s="11"/>
      <c r="L3973" s="11"/>
      <c r="M3973" s="22" t="str">
        <f t="shared" si="76"/>
        <v xml:space="preserve">VARIOS : VARIOS - VARIOS |  :  -  |  :  - </v>
      </c>
      <c r="N3973" s="12" t="s">
        <v>1021</v>
      </c>
      <c r="O3973" s="12"/>
      <c r="P3973" s="12"/>
      <c r="Q3973" s="12" t="s">
        <v>1021</v>
      </c>
      <c r="R3973" s="11"/>
      <c r="S3973" s="11"/>
      <c r="T3973" s="11" t="s">
        <v>1021</v>
      </c>
      <c r="U3973" s="11"/>
      <c r="V3973" s="11"/>
      <c r="W3973" s="27" t="s">
        <v>13082</v>
      </c>
      <c r="X3973" s="27"/>
      <c r="Y3973" s="27" t="s">
        <v>13082</v>
      </c>
      <c r="Z3973" s="27" t="s">
        <v>13082</v>
      </c>
    </row>
    <row r="3974" spans="1:26" x14ac:dyDescent="0.3">
      <c r="A3974" s="15" t="s">
        <v>11956</v>
      </c>
      <c r="B3974" s="30" t="str">
        <f t="shared" si="77"/>
        <v xml:space="preserve"> / </v>
      </c>
      <c r="K3974" s="11"/>
      <c r="L3974" s="11"/>
      <c r="M3974" s="22" t="str">
        <f t="shared" si="76"/>
        <v xml:space="preserve">VARIOS : VARIOS - VARIOS |  :  -  |  :  - </v>
      </c>
      <c r="N3974" s="12" t="s">
        <v>1021</v>
      </c>
      <c r="O3974" s="12"/>
      <c r="P3974" s="12"/>
      <c r="Q3974" s="12" t="s">
        <v>1021</v>
      </c>
      <c r="R3974" s="11"/>
      <c r="S3974" s="11"/>
      <c r="T3974" s="11" t="s">
        <v>1021</v>
      </c>
      <c r="U3974" s="11"/>
      <c r="V3974" s="11"/>
      <c r="W3974" s="27" t="s">
        <v>13083</v>
      </c>
      <c r="X3974" s="27"/>
      <c r="Y3974" s="27" t="s">
        <v>13083</v>
      </c>
      <c r="Z3974" s="27" t="s">
        <v>13083</v>
      </c>
    </row>
    <row r="3975" spans="1:26" x14ac:dyDescent="0.3">
      <c r="A3975" s="15" t="s">
        <v>11957</v>
      </c>
      <c r="B3975" s="30" t="str">
        <f t="shared" si="77"/>
        <v xml:space="preserve"> / </v>
      </c>
      <c r="K3975" s="11"/>
      <c r="L3975" s="11"/>
      <c r="M3975" s="22" t="str">
        <f t="shared" si="76"/>
        <v xml:space="preserve">VARIOS : VARIOS - VARIOS |  :  -  |  :  - </v>
      </c>
      <c r="N3975" s="12" t="s">
        <v>1021</v>
      </c>
      <c r="O3975" s="12"/>
      <c r="P3975" s="12"/>
      <c r="Q3975" s="12" t="s">
        <v>1021</v>
      </c>
      <c r="R3975" s="11"/>
      <c r="S3975" s="11"/>
      <c r="T3975" s="11" t="s">
        <v>1021</v>
      </c>
      <c r="U3975" s="11"/>
      <c r="V3975" s="11"/>
      <c r="W3975" s="27" t="s">
        <v>13084</v>
      </c>
      <c r="X3975" s="27"/>
      <c r="Y3975" s="27" t="s">
        <v>13084</v>
      </c>
      <c r="Z3975" s="27" t="s">
        <v>13084</v>
      </c>
    </row>
    <row r="3976" spans="1:26" x14ac:dyDescent="0.3">
      <c r="A3976" s="15" t="s">
        <v>11958</v>
      </c>
      <c r="B3976" s="30" t="str">
        <f t="shared" si="77"/>
        <v xml:space="preserve"> / </v>
      </c>
      <c r="K3976" s="11"/>
      <c r="L3976" s="11"/>
      <c r="M3976" s="22" t="str">
        <f t="shared" si="76"/>
        <v xml:space="preserve">VARIOS : VARIOS - VARIOS |  :  -  |  :  - </v>
      </c>
      <c r="N3976" s="12" t="s">
        <v>1021</v>
      </c>
      <c r="O3976" s="12"/>
      <c r="P3976" s="12"/>
      <c r="Q3976" s="12" t="s">
        <v>1021</v>
      </c>
      <c r="R3976" s="11"/>
      <c r="S3976" s="11"/>
      <c r="T3976" s="11" t="s">
        <v>1021</v>
      </c>
      <c r="U3976" s="11"/>
      <c r="V3976" s="11"/>
      <c r="W3976" s="27" t="s">
        <v>13085</v>
      </c>
      <c r="X3976" s="27"/>
      <c r="Y3976" s="27" t="s">
        <v>13085</v>
      </c>
      <c r="Z3976" s="27" t="s">
        <v>13085</v>
      </c>
    </row>
    <row r="3977" spans="1:26" x14ac:dyDescent="0.3">
      <c r="A3977" s="15" t="s">
        <v>11959</v>
      </c>
      <c r="B3977" s="30" t="str">
        <f t="shared" si="77"/>
        <v xml:space="preserve"> / </v>
      </c>
      <c r="K3977" s="11"/>
      <c r="L3977" s="11"/>
      <c r="M3977" s="22" t="str">
        <f t="shared" si="76"/>
        <v xml:space="preserve">VARIOS : VARIOS - VARIOS |  :  -  |  :  - </v>
      </c>
      <c r="N3977" s="12" t="s">
        <v>1021</v>
      </c>
      <c r="O3977" s="12"/>
      <c r="P3977" s="12"/>
      <c r="Q3977" s="12" t="s">
        <v>1021</v>
      </c>
      <c r="R3977" s="11"/>
      <c r="S3977" s="11"/>
      <c r="T3977" s="11" t="s">
        <v>1021</v>
      </c>
      <c r="U3977" s="11"/>
      <c r="V3977" s="11"/>
      <c r="W3977" s="27" t="s">
        <v>13086</v>
      </c>
      <c r="X3977" s="27"/>
      <c r="Y3977" s="27" t="s">
        <v>13086</v>
      </c>
      <c r="Z3977" s="27" t="s">
        <v>13086</v>
      </c>
    </row>
    <row r="3978" spans="1:26" x14ac:dyDescent="0.3">
      <c r="A3978" s="15" t="s">
        <v>11960</v>
      </c>
      <c r="B3978" s="30" t="str">
        <f t="shared" si="77"/>
        <v xml:space="preserve"> / </v>
      </c>
      <c r="K3978" s="11"/>
      <c r="L3978" s="11"/>
      <c r="M3978" s="22" t="str">
        <f t="shared" si="76"/>
        <v xml:space="preserve">VARIOS : VARIOS - VARIOS |  :  -  |  :  - </v>
      </c>
      <c r="N3978" s="12" t="s">
        <v>1021</v>
      </c>
      <c r="O3978" s="12"/>
      <c r="P3978" s="12"/>
      <c r="Q3978" s="12" t="s">
        <v>1021</v>
      </c>
      <c r="R3978" s="11"/>
      <c r="S3978" s="11"/>
      <c r="T3978" s="11" t="s">
        <v>1021</v>
      </c>
      <c r="U3978" s="11"/>
      <c r="V3978" s="11"/>
      <c r="W3978" s="27" t="s">
        <v>13087</v>
      </c>
      <c r="X3978" s="27"/>
      <c r="Y3978" s="27" t="s">
        <v>13087</v>
      </c>
      <c r="Z3978" s="27" t="s">
        <v>13087</v>
      </c>
    </row>
    <row r="3979" spans="1:26" x14ac:dyDescent="0.3">
      <c r="A3979" s="15" t="s">
        <v>11961</v>
      </c>
      <c r="B3979" s="30" t="str">
        <f t="shared" si="77"/>
        <v xml:space="preserve"> / </v>
      </c>
      <c r="K3979" s="11"/>
      <c r="L3979" s="11"/>
      <c r="M3979" s="22" t="str">
        <f t="shared" si="76"/>
        <v xml:space="preserve">VARIOS : VARIOS - VARIOS |  :  -  |  :  - </v>
      </c>
      <c r="N3979" s="12" t="s">
        <v>1021</v>
      </c>
      <c r="O3979" s="12"/>
      <c r="P3979" s="12"/>
      <c r="Q3979" s="12" t="s">
        <v>1021</v>
      </c>
      <c r="R3979" s="11"/>
      <c r="S3979" s="11"/>
      <c r="T3979" s="11" t="s">
        <v>1021</v>
      </c>
      <c r="U3979" s="11"/>
      <c r="V3979" s="11"/>
      <c r="W3979" s="27" t="s">
        <v>13088</v>
      </c>
      <c r="X3979" s="27"/>
      <c r="Y3979" s="27" t="s">
        <v>13088</v>
      </c>
      <c r="Z3979" s="27" t="s">
        <v>13088</v>
      </c>
    </row>
    <row r="3980" spans="1:26" x14ac:dyDescent="0.3">
      <c r="A3980" s="15" t="s">
        <v>11962</v>
      </c>
      <c r="B3980" s="30" t="str">
        <f t="shared" si="77"/>
        <v xml:space="preserve"> / </v>
      </c>
      <c r="K3980" s="11"/>
      <c r="L3980" s="11"/>
      <c r="M3980" s="22" t="str">
        <f t="shared" si="76"/>
        <v xml:space="preserve">VARIOS : VARIOS - VARIOS |  :  -  |  :  - </v>
      </c>
      <c r="N3980" s="12" t="s">
        <v>1021</v>
      </c>
      <c r="O3980" s="12"/>
      <c r="P3980" s="12"/>
      <c r="Q3980" s="12" t="s">
        <v>1021</v>
      </c>
      <c r="R3980" s="11"/>
      <c r="S3980" s="11"/>
      <c r="T3980" s="11" t="s">
        <v>1021</v>
      </c>
      <c r="U3980" s="11"/>
      <c r="V3980" s="11"/>
      <c r="W3980" s="27" t="s">
        <v>13089</v>
      </c>
      <c r="X3980" s="27"/>
      <c r="Y3980" s="27" t="s">
        <v>13089</v>
      </c>
      <c r="Z3980" s="27" t="s">
        <v>13089</v>
      </c>
    </row>
    <row r="3981" spans="1:26" x14ac:dyDescent="0.3">
      <c r="A3981" s="15" t="s">
        <v>11963</v>
      </c>
      <c r="B3981" s="30" t="str">
        <f t="shared" si="77"/>
        <v xml:space="preserve"> / </v>
      </c>
      <c r="K3981" s="11"/>
      <c r="L3981" s="11"/>
      <c r="M3981" s="22" t="str">
        <f t="shared" si="76"/>
        <v xml:space="preserve">VARIOS : VARIOS - VARIOS |  :  -  |  :  - </v>
      </c>
      <c r="N3981" s="12" t="s">
        <v>1021</v>
      </c>
      <c r="O3981" s="12"/>
      <c r="P3981" s="12"/>
      <c r="Q3981" s="12" t="s">
        <v>1021</v>
      </c>
      <c r="R3981" s="11"/>
      <c r="S3981" s="11"/>
      <c r="T3981" s="11" t="s">
        <v>1021</v>
      </c>
      <c r="U3981" s="11"/>
      <c r="V3981" s="11"/>
      <c r="W3981" s="27" t="s">
        <v>13090</v>
      </c>
      <c r="X3981" s="27"/>
      <c r="Y3981" s="27" t="s">
        <v>13090</v>
      </c>
      <c r="Z3981" s="27" t="s">
        <v>13090</v>
      </c>
    </row>
    <row r="3982" spans="1:26" x14ac:dyDescent="0.3">
      <c r="A3982" s="15" t="s">
        <v>11964</v>
      </c>
      <c r="B3982" s="30" t="str">
        <f t="shared" si="77"/>
        <v xml:space="preserve"> / </v>
      </c>
      <c r="K3982" s="11"/>
      <c r="L3982" s="11"/>
      <c r="M3982" s="22" t="str">
        <f t="shared" si="76"/>
        <v xml:space="preserve">VARIOS : VARIOS - VARIOS |  :  -  |  :  - </v>
      </c>
      <c r="N3982" s="12" t="s">
        <v>1021</v>
      </c>
      <c r="O3982" s="12"/>
      <c r="P3982" s="12"/>
      <c r="Q3982" s="12" t="s">
        <v>1021</v>
      </c>
      <c r="R3982" s="11"/>
      <c r="S3982" s="11"/>
      <c r="T3982" s="11" t="s">
        <v>1021</v>
      </c>
      <c r="U3982" s="11"/>
      <c r="V3982" s="11"/>
      <c r="W3982" s="27" t="s">
        <v>13091</v>
      </c>
      <c r="X3982" s="27"/>
      <c r="Y3982" s="27" t="s">
        <v>13091</v>
      </c>
      <c r="Z3982" s="27" t="s">
        <v>13091</v>
      </c>
    </row>
    <row r="3983" spans="1:26" x14ac:dyDescent="0.3">
      <c r="A3983" s="15" t="s">
        <v>11965</v>
      </c>
      <c r="B3983" s="30" t="str">
        <f t="shared" si="77"/>
        <v xml:space="preserve"> / </v>
      </c>
      <c r="K3983" s="11"/>
      <c r="L3983" s="11"/>
      <c r="M3983" s="22" t="str">
        <f t="shared" si="76"/>
        <v xml:space="preserve">VARIOS : VARIOS - VARIOS |  :  -  |  :  - </v>
      </c>
      <c r="N3983" s="12" t="s">
        <v>1021</v>
      </c>
      <c r="O3983" s="12"/>
      <c r="P3983" s="12"/>
      <c r="Q3983" s="12" t="s">
        <v>1021</v>
      </c>
      <c r="R3983" s="11"/>
      <c r="S3983" s="11"/>
      <c r="T3983" s="11" t="s">
        <v>1021</v>
      </c>
      <c r="U3983" s="11"/>
      <c r="V3983" s="11"/>
      <c r="W3983" s="27" t="s">
        <v>13092</v>
      </c>
      <c r="X3983" s="27"/>
      <c r="Y3983" s="27" t="s">
        <v>13092</v>
      </c>
      <c r="Z3983" s="27" t="s">
        <v>13092</v>
      </c>
    </row>
    <row r="3984" spans="1:26" x14ac:dyDescent="0.3">
      <c r="A3984" s="15" t="s">
        <v>11966</v>
      </c>
      <c r="B3984" s="30" t="str">
        <f t="shared" si="77"/>
        <v xml:space="preserve"> / </v>
      </c>
      <c r="K3984" s="11"/>
      <c r="L3984" s="11"/>
      <c r="M3984" s="22" t="str">
        <f t="shared" si="76"/>
        <v xml:space="preserve">VARIOS : VARIOS - VARIOS |  :  -  |  :  - </v>
      </c>
      <c r="N3984" s="12" t="s">
        <v>1021</v>
      </c>
      <c r="O3984" s="12"/>
      <c r="P3984" s="12"/>
      <c r="Q3984" s="12" t="s">
        <v>1021</v>
      </c>
      <c r="R3984" s="11"/>
      <c r="S3984" s="11"/>
      <c r="T3984" s="11" t="s">
        <v>1021</v>
      </c>
      <c r="U3984" s="11"/>
      <c r="V3984" s="11"/>
      <c r="W3984" s="27" t="s">
        <v>13093</v>
      </c>
      <c r="X3984" s="27"/>
      <c r="Y3984" s="27" t="s">
        <v>13093</v>
      </c>
      <c r="Z3984" s="27" t="s">
        <v>13093</v>
      </c>
    </row>
    <row r="3985" spans="1:26" x14ac:dyDescent="0.3">
      <c r="A3985" s="15" t="s">
        <v>11967</v>
      </c>
      <c r="B3985" s="30" t="str">
        <f t="shared" si="77"/>
        <v xml:space="preserve"> / </v>
      </c>
      <c r="K3985" s="11"/>
      <c r="L3985" s="11"/>
      <c r="M3985" s="22" t="str">
        <f t="shared" si="76"/>
        <v xml:space="preserve">VARIOS : VARIOS - VARIOS |  :  -  |  :  - </v>
      </c>
      <c r="N3985" s="12" t="s">
        <v>1021</v>
      </c>
      <c r="O3985" s="12"/>
      <c r="P3985" s="12"/>
      <c r="Q3985" s="12" t="s">
        <v>1021</v>
      </c>
      <c r="R3985" s="11"/>
      <c r="S3985" s="11"/>
      <c r="T3985" s="11" t="s">
        <v>1021</v>
      </c>
      <c r="U3985" s="11"/>
      <c r="V3985" s="11"/>
      <c r="W3985" s="27" t="s">
        <v>13094</v>
      </c>
      <c r="X3985" s="27"/>
      <c r="Y3985" s="27" t="s">
        <v>13094</v>
      </c>
      <c r="Z3985" s="27" t="s">
        <v>13094</v>
      </c>
    </row>
    <row r="3986" spans="1:26" x14ac:dyDescent="0.3">
      <c r="A3986" s="15" t="s">
        <v>11968</v>
      </c>
      <c r="B3986" s="30" t="str">
        <f t="shared" si="77"/>
        <v xml:space="preserve"> / </v>
      </c>
      <c r="K3986" s="11"/>
      <c r="L3986" s="11"/>
      <c r="M3986" s="22" t="str">
        <f t="shared" si="76"/>
        <v xml:space="preserve">NISSAN : TERRANO - VARIOS |  :  -  |  :  - </v>
      </c>
      <c r="N3986" s="12" t="s">
        <v>1003</v>
      </c>
      <c r="O3986" s="12"/>
      <c r="P3986" s="12"/>
      <c r="Q3986" s="12" t="s">
        <v>12619</v>
      </c>
      <c r="R3986" s="11"/>
      <c r="S3986" s="11"/>
      <c r="T3986" s="11" t="s">
        <v>1021</v>
      </c>
      <c r="U3986" s="11"/>
      <c r="V3986" s="11"/>
      <c r="W3986" s="27" t="s">
        <v>13095</v>
      </c>
      <c r="X3986" s="27"/>
      <c r="Y3986" s="27">
        <v>23361065</v>
      </c>
      <c r="Z3986" s="27" t="s">
        <v>13095</v>
      </c>
    </row>
    <row r="3987" spans="1:26" x14ac:dyDescent="0.3">
      <c r="A3987" s="15" t="s">
        <v>11969</v>
      </c>
      <c r="B3987" s="30" t="str">
        <f t="shared" si="77"/>
        <v xml:space="preserve"> / </v>
      </c>
      <c r="K3987" s="11"/>
      <c r="L3987" s="11"/>
      <c r="M3987" s="22" t="str">
        <f t="shared" si="76"/>
        <v xml:space="preserve">VARIOS : VARIOS - VARIOS |  :  -  |  :  - </v>
      </c>
      <c r="N3987" s="12" t="s">
        <v>1021</v>
      </c>
      <c r="O3987" s="12"/>
      <c r="P3987" s="12"/>
      <c r="Q3987" s="12" t="s">
        <v>1021</v>
      </c>
      <c r="R3987" s="11"/>
      <c r="S3987" s="11"/>
      <c r="T3987" s="11" t="s">
        <v>1021</v>
      </c>
      <c r="U3987" s="11"/>
      <c r="V3987" s="11"/>
      <c r="W3987" s="27" t="s">
        <v>13096</v>
      </c>
      <c r="X3987" s="27"/>
      <c r="Y3987" s="27">
        <v>23361070</v>
      </c>
      <c r="Z3987" s="27" t="s">
        <v>13096</v>
      </c>
    </row>
    <row r="3988" spans="1:26" x14ac:dyDescent="0.3">
      <c r="A3988" s="15" t="s">
        <v>11970</v>
      </c>
      <c r="B3988" s="30" t="str">
        <f t="shared" si="77"/>
        <v xml:space="preserve"> / </v>
      </c>
      <c r="K3988" s="11"/>
      <c r="L3988" s="11"/>
      <c r="M3988" s="22" t="str">
        <f t="shared" si="76"/>
        <v xml:space="preserve">VARIOS : VARIOS - VARIOS |  :  -  |  :  - </v>
      </c>
      <c r="N3988" s="12" t="s">
        <v>1021</v>
      </c>
      <c r="O3988" s="12"/>
      <c r="P3988" s="12"/>
      <c r="Q3988" s="12" t="s">
        <v>1021</v>
      </c>
      <c r="R3988" s="11"/>
      <c r="S3988" s="11"/>
      <c r="T3988" s="11" t="s">
        <v>1021</v>
      </c>
      <c r="U3988" s="11"/>
      <c r="V3988" s="11"/>
      <c r="W3988" s="27" t="s">
        <v>13097</v>
      </c>
      <c r="X3988" s="27"/>
      <c r="Y3988" s="27" t="s">
        <v>13097</v>
      </c>
      <c r="Z3988" s="27" t="s">
        <v>13097</v>
      </c>
    </row>
    <row r="3989" spans="1:26" x14ac:dyDescent="0.3">
      <c r="A3989" s="15" t="s">
        <v>11971</v>
      </c>
      <c r="B3989" s="30" t="str">
        <f t="shared" si="77"/>
        <v>29M / REDONDO</v>
      </c>
      <c r="K3989" s="11" t="s">
        <v>12260</v>
      </c>
      <c r="L3989" s="11" t="s">
        <v>12353</v>
      </c>
      <c r="M3989" s="22" t="str">
        <f t="shared" si="76"/>
        <v xml:space="preserve">MITSUBISHI : VARIOS - 4G93 |  :  -  |  :  - </v>
      </c>
      <c r="N3989" s="12" t="s">
        <v>1004</v>
      </c>
      <c r="O3989" s="12"/>
      <c r="P3989" s="12"/>
      <c r="Q3989" s="12" t="s">
        <v>1021</v>
      </c>
      <c r="R3989" s="11"/>
      <c r="S3989" s="11"/>
      <c r="T3989" s="11" t="s">
        <v>4747</v>
      </c>
      <c r="U3989" s="11"/>
      <c r="V3989" s="11"/>
      <c r="W3989" s="27" t="s">
        <v>12732</v>
      </c>
      <c r="X3989" s="27"/>
      <c r="Y3989" s="27" t="s">
        <v>13556</v>
      </c>
      <c r="Z3989" s="27" t="s">
        <v>13556</v>
      </c>
    </row>
    <row r="3990" spans="1:26" x14ac:dyDescent="0.3">
      <c r="A3990" s="15" t="s">
        <v>11972</v>
      </c>
      <c r="B3990" s="30" t="str">
        <f t="shared" si="77"/>
        <v>19M / REDONDO</v>
      </c>
      <c r="K3990" s="11" t="s">
        <v>12258</v>
      </c>
      <c r="L3990" s="11" t="s">
        <v>12353</v>
      </c>
      <c r="M3990" s="22" t="str">
        <f t="shared" si="76"/>
        <v xml:space="preserve">MITSUBISHI : PORTER, H100 - 4D55, 4D56 | HYUNDAI : PORTER, H1 - D4BH,D4BB |  :  - </v>
      </c>
      <c r="N3990" s="12" t="s">
        <v>1004</v>
      </c>
      <c r="O3990" s="12" t="s">
        <v>1002</v>
      </c>
      <c r="P3990" s="12"/>
      <c r="Q3990" s="12" t="s">
        <v>12648</v>
      </c>
      <c r="R3990" s="11" t="s">
        <v>12649</v>
      </c>
      <c r="S3990" s="11"/>
      <c r="T3990" s="11" t="s">
        <v>2081</v>
      </c>
      <c r="U3990" s="11" t="s">
        <v>12650</v>
      </c>
      <c r="V3990" s="11"/>
      <c r="W3990" s="27" t="s">
        <v>12735</v>
      </c>
      <c r="X3990" s="27"/>
      <c r="Y3990" s="27" t="s">
        <v>13557</v>
      </c>
      <c r="Z3990" s="27" t="s">
        <v>13557</v>
      </c>
    </row>
    <row r="3991" spans="1:26" x14ac:dyDescent="0.3">
      <c r="A3991" s="15" t="s">
        <v>11973</v>
      </c>
      <c r="B3991" s="30" t="str">
        <f t="shared" si="77"/>
        <v>26M / REDONDO</v>
      </c>
      <c r="K3991" s="11" t="s">
        <v>12251</v>
      </c>
      <c r="L3991" s="11" t="s">
        <v>12353</v>
      </c>
      <c r="M3991" s="22" t="str">
        <f t="shared" si="76"/>
        <v xml:space="preserve">MITSUBISHI : 4D56,4D55 - 4D55, 4D56 | HYUNDAI : PORTER, H1 - D4BH,D4BB |  :  - </v>
      </c>
      <c r="N3991" s="12" t="s">
        <v>1004</v>
      </c>
      <c r="O3991" s="12" t="s">
        <v>1002</v>
      </c>
      <c r="P3991" s="12"/>
      <c r="Q3991" s="12" t="s">
        <v>12651</v>
      </c>
      <c r="R3991" s="11" t="s">
        <v>12649</v>
      </c>
      <c r="S3991" s="11"/>
      <c r="T3991" s="11" t="s">
        <v>2081</v>
      </c>
      <c r="U3991" s="11" t="s">
        <v>12650</v>
      </c>
      <c r="V3991" s="11"/>
      <c r="W3991" s="27" t="s">
        <v>12691</v>
      </c>
      <c r="X3991" s="27"/>
      <c r="Y3991" s="27" t="s">
        <v>13558</v>
      </c>
      <c r="Z3991" s="27" t="s">
        <v>13558</v>
      </c>
    </row>
    <row r="3992" spans="1:26" x14ac:dyDescent="0.3">
      <c r="A3992" s="15" t="s">
        <v>11974</v>
      </c>
      <c r="B3992" s="30" t="str">
        <f t="shared" si="77"/>
        <v>22M / REDONDO</v>
      </c>
      <c r="K3992" s="11" t="s">
        <v>12259</v>
      </c>
      <c r="L3992" s="11" t="s">
        <v>12353</v>
      </c>
      <c r="M3992" s="22" t="str">
        <f t="shared" si="76"/>
        <v xml:space="preserve">HYUNDAI : ACCENT, KIA RIO - G4EE, G4EK, G4FG |  :  -  |  :  - </v>
      </c>
      <c r="N3992" s="12" t="s">
        <v>1002</v>
      </c>
      <c r="O3992" s="12"/>
      <c r="P3992" s="12"/>
      <c r="Q3992" s="12" t="s">
        <v>12652</v>
      </c>
      <c r="R3992" s="11"/>
      <c r="S3992" s="11"/>
      <c r="T3992" s="11" t="s">
        <v>12653</v>
      </c>
      <c r="U3992" s="11"/>
      <c r="V3992" s="11"/>
      <c r="W3992" s="27" t="s">
        <v>12742</v>
      </c>
      <c r="X3992" s="27"/>
      <c r="Y3992" s="27" t="s">
        <v>13559</v>
      </c>
      <c r="Z3992" s="27" t="s">
        <v>13559</v>
      </c>
    </row>
    <row r="3993" spans="1:26" x14ac:dyDescent="0.3">
      <c r="A3993" s="15" t="s">
        <v>11975</v>
      </c>
      <c r="B3993" s="30" t="str">
        <f t="shared" si="77"/>
        <v>25M / REDONDO</v>
      </c>
      <c r="K3993" s="11" t="s">
        <v>12250</v>
      </c>
      <c r="L3993" s="11" t="s">
        <v>12353</v>
      </c>
      <c r="M3993" s="22" t="str">
        <f t="shared" si="76"/>
        <v xml:space="preserve">MITSUBISHI : LANCER - 4G13 | CHANGAN : NEW VAN - 4G15 |  :  - </v>
      </c>
      <c r="N3993" s="12" t="s">
        <v>1004</v>
      </c>
      <c r="O3993" s="12" t="s">
        <v>1007</v>
      </c>
      <c r="P3993" s="12"/>
      <c r="Q3993" s="12" t="s">
        <v>1639</v>
      </c>
      <c r="R3993" s="11" t="s">
        <v>1914</v>
      </c>
      <c r="S3993" s="11"/>
      <c r="T3993" s="11" t="s">
        <v>12431</v>
      </c>
      <c r="U3993" s="11" t="s">
        <v>1994</v>
      </c>
      <c r="V3993" s="11"/>
      <c r="W3993" s="27" t="s">
        <v>12690</v>
      </c>
      <c r="X3993" s="27"/>
      <c r="Y3993" s="27" t="s">
        <v>13560</v>
      </c>
      <c r="Z3993" s="27" t="s">
        <v>13560</v>
      </c>
    </row>
    <row r="3994" spans="1:26" x14ac:dyDescent="0.3">
      <c r="A3994" s="15" t="s">
        <v>11976</v>
      </c>
      <c r="B3994" s="30" t="str">
        <f t="shared" si="77"/>
        <v>22M / REDONDO</v>
      </c>
      <c r="K3994" s="11" t="s">
        <v>12259</v>
      </c>
      <c r="L3994" s="11" t="s">
        <v>12353</v>
      </c>
      <c r="M3994" s="22" t="str">
        <f t="shared" si="76"/>
        <v xml:space="preserve">HYUNDAI : ACCENT - VARIOS |  :  -  |  :  - </v>
      </c>
      <c r="N3994" s="12" t="s">
        <v>1002</v>
      </c>
      <c r="O3994" s="12"/>
      <c r="P3994" s="12"/>
      <c r="Q3994" s="12" t="s">
        <v>1609</v>
      </c>
      <c r="R3994" s="11"/>
      <c r="S3994" s="11"/>
      <c r="T3994" s="11" t="s">
        <v>1021</v>
      </c>
      <c r="U3994" s="11"/>
      <c r="V3994" s="11"/>
      <c r="W3994" s="27" t="s">
        <v>12700</v>
      </c>
      <c r="X3994" s="27"/>
      <c r="Y3994" s="27" t="s">
        <v>13561</v>
      </c>
      <c r="Z3994" s="27" t="s">
        <v>13561</v>
      </c>
    </row>
    <row r="3995" spans="1:26" x14ac:dyDescent="0.3">
      <c r="A3995" s="15" t="s">
        <v>11977</v>
      </c>
      <c r="B3995" s="30" t="str">
        <f t="shared" si="77"/>
        <v>25M / REDONDO</v>
      </c>
      <c r="K3995" s="11" t="s">
        <v>12250</v>
      </c>
      <c r="L3995" s="11" t="s">
        <v>12353</v>
      </c>
      <c r="M3995" s="22" t="str">
        <f t="shared" si="76"/>
        <v xml:space="preserve">TOYOTA : VARIOS - 1KD,2KD | CHINO : VARIOS - VARIOS |  :  - </v>
      </c>
      <c r="N3995" s="12" t="s">
        <v>1008</v>
      </c>
      <c r="O3995" s="12" t="s">
        <v>10822</v>
      </c>
      <c r="P3995" s="12"/>
      <c r="Q3995" s="12" t="s">
        <v>1021</v>
      </c>
      <c r="R3995" s="11" t="s">
        <v>1021</v>
      </c>
      <c r="S3995" s="11"/>
      <c r="T3995" s="11" t="s">
        <v>3973</v>
      </c>
      <c r="U3995" s="11" t="s">
        <v>1021</v>
      </c>
      <c r="V3995" s="11"/>
      <c r="W3995" s="27" t="s">
        <v>12717</v>
      </c>
      <c r="X3995" s="27"/>
      <c r="Y3995" s="27" t="s">
        <v>13534</v>
      </c>
      <c r="Z3995" s="27" t="s">
        <v>13534</v>
      </c>
    </row>
    <row r="3996" spans="1:26" x14ac:dyDescent="0.3">
      <c r="A3996" s="15" t="s">
        <v>11978</v>
      </c>
      <c r="B3996" s="30" t="str">
        <f t="shared" si="77"/>
        <v>32M / REDONDO</v>
      </c>
      <c r="K3996" s="11" t="s">
        <v>12262</v>
      </c>
      <c r="L3996" s="11" t="s">
        <v>12353</v>
      </c>
      <c r="M3996" s="22" t="str">
        <f t="shared" ref="M3996:M4059" si="78">CONCATENATE(N3996," : ",Q3996," - ",T3996," | ",O3996," : ",R3996," - ",U3996," | ",P3996," : ",S3996," - ",V3996)</f>
        <v xml:space="preserve">MITSUBISHI : LIVERO - 4D68 |  :  -  |  :  - </v>
      </c>
      <c r="N3996" s="12" t="s">
        <v>1004</v>
      </c>
      <c r="O3996" s="12"/>
      <c r="P3996" s="12"/>
      <c r="Q3996" s="12" t="s">
        <v>11023</v>
      </c>
      <c r="R3996" s="11"/>
      <c r="S3996" s="11"/>
      <c r="T3996" s="11" t="s">
        <v>1996</v>
      </c>
      <c r="U3996" s="11"/>
      <c r="V3996" s="11"/>
      <c r="W3996" s="27" t="s">
        <v>12986</v>
      </c>
      <c r="X3996" s="27"/>
      <c r="Y3996" s="27" t="s">
        <v>13562</v>
      </c>
      <c r="Z3996" s="27" t="s">
        <v>13562</v>
      </c>
    </row>
    <row r="3997" spans="1:26" x14ac:dyDescent="0.3">
      <c r="A3997" s="15" t="s">
        <v>11979</v>
      </c>
      <c r="B3997" s="30" t="str">
        <f t="shared" si="77"/>
        <v>27M / CUADRADO</v>
      </c>
      <c r="K3997" s="11" t="s">
        <v>12255</v>
      </c>
      <c r="L3997" s="11" t="s">
        <v>12354</v>
      </c>
      <c r="M3997" s="22" t="str">
        <f t="shared" si="78"/>
        <v xml:space="preserve">TOYOTA : CELICA,RACK 4,CORONA - 3S |  :  -  |  :  - </v>
      </c>
      <c r="N3997" s="12" t="s">
        <v>1008</v>
      </c>
      <c r="O3997" s="12"/>
      <c r="P3997" s="12"/>
      <c r="Q3997" s="12" t="s">
        <v>12654</v>
      </c>
      <c r="R3997" s="11"/>
      <c r="S3997" s="11"/>
      <c r="T3997" s="11" t="s">
        <v>3899</v>
      </c>
      <c r="U3997" s="11"/>
      <c r="V3997" s="11"/>
      <c r="W3997" s="27" t="s">
        <v>12691</v>
      </c>
      <c r="X3997" s="27"/>
      <c r="Y3997" s="27" t="s">
        <v>13535</v>
      </c>
      <c r="Z3997" s="27" t="s">
        <v>13638</v>
      </c>
    </row>
    <row r="3998" spans="1:26" x14ac:dyDescent="0.3">
      <c r="A3998" s="15" t="s">
        <v>11980</v>
      </c>
      <c r="B3998" s="30" t="str">
        <f t="shared" si="77"/>
        <v>21M / REDONDO</v>
      </c>
      <c r="K3998" s="11" t="s">
        <v>12254</v>
      </c>
      <c r="L3998" s="11" t="s">
        <v>12353</v>
      </c>
      <c r="M3998" s="22" t="str">
        <f t="shared" si="78"/>
        <v xml:space="preserve">TOYOTA : COLDINA - 4A |  :  -  |  :  - </v>
      </c>
      <c r="N3998" s="12" t="s">
        <v>1008</v>
      </c>
      <c r="O3998" s="12"/>
      <c r="P3998" s="12"/>
      <c r="Q3998" s="12" t="s">
        <v>12655</v>
      </c>
      <c r="R3998" s="11"/>
      <c r="S3998" s="11"/>
      <c r="T3998" s="11" t="s">
        <v>2734</v>
      </c>
      <c r="U3998" s="11"/>
      <c r="V3998" s="11"/>
      <c r="W3998" s="27" t="s">
        <v>12695</v>
      </c>
      <c r="X3998" s="27"/>
      <c r="Y3998" s="27" t="s">
        <v>13529</v>
      </c>
      <c r="Z3998" s="27" t="s">
        <v>13529</v>
      </c>
    </row>
    <row r="3999" spans="1:26" x14ac:dyDescent="0.3">
      <c r="A3999" s="15" t="s">
        <v>11981</v>
      </c>
      <c r="B3999" s="30" t="str">
        <f t="shared" si="77"/>
        <v>25M / REDONDO</v>
      </c>
      <c r="K3999" s="11" t="s">
        <v>12250</v>
      </c>
      <c r="L3999" s="11" t="s">
        <v>12353</v>
      </c>
      <c r="M3999" s="22" t="str">
        <f t="shared" si="78"/>
        <v xml:space="preserve">NISSAN : SANY - CD17 |  :  -  |  :  - </v>
      </c>
      <c r="N3999" s="12" t="s">
        <v>1003</v>
      </c>
      <c r="O3999" s="12"/>
      <c r="P3999" s="12"/>
      <c r="Q3999" s="12" t="s">
        <v>10508</v>
      </c>
      <c r="R3999" s="11"/>
      <c r="S3999" s="11"/>
      <c r="T3999" s="11" t="s">
        <v>1962</v>
      </c>
      <c r="U3999" s="11"/>
      <c r="V3999" s="11"/>
      <c r="W3999" s="27" t="s">
        <v>12695</v>
      </c>
      <c r="X3999" s="27"/>
      <c r="Y3999" s="27" t="s">
        <v>13471</v>
      </c>
      <c r="Z3999" s="27" t="s">
        <v>13471</v>
      </c>
    </row>
    <row r="4000" spans="1:26" x14ac:dyDescent="0.3">
      <c r="A4000" s="15" t="s">
        <v>11982</v>
      </c>
      <c r="B4000" s="30" t="str">
        <f t="shared" si="77"/>
        <v>17M / REDONDO</v>
      </c>
      <c r="K4000" s="11" t="s">
        <v>12249</v>
      </c>
      <c r="L4000" s="11" t="s">
        <v>12353</v>
      </c>
      <c r="M4000" s="22" t="str">
        <f t="shared" si="78"/>
        <v xml:space="preserve">DAEWOO : RACER,CIELO, - RACER | CHEVY : PRISMA -  |  :  - </v>
      </c>
      <c r="N4000" s="12" t="s">
        <v>1006</v>
      </c>
      <c r="O4000" s="12" t="s">
        <v>2263</v>
      </c>
      <c r="P4000" s="12"/>
      <c r="Q4000" s="12" t="s">
        <v>12656</v>
      </c>
      <c r="R4000" s="11" t="s">
        <v>1727</v>
      </c>
      <c r="S4000" s="11"/>
      <c r="T4000" s="11" t="s">
        <v>1743</v>
      </c>
      <c r="U4000" s="11"/>
      <c r="V4000" s="11"/>
      <c r="W4000" s="27" t="s">
        <v>13098</v>
      </c>
      <c r="X4000" s="27"/>
      <c r="Y4000" s="27" t="s">
        <v>13545</v>
      </c>
      <c r="Z4000" s="27" t="s">
        <v>13545</v>
      </c>
    </row>
    <row r="4001" spans="1:26" x14ac:dyDescent="0.3">
      <c r="A4001" s="15" t="s">
        <v>11983</v>
      </c>
      <c r="B4001" s="30" t="str">
        <f t="shared" si="77"/>
        <v>141XY25 / REDONDO</v>
      </c>
      <c r="K4001" s="11" t="s">
        <v>12318</v>
      </c>
      <c r="L4001" s="11" t="s">
        <v>12353</v>
      </c>
      <c r="M4001" s="22" t="str">
        <f t="shared" si="78"/>
        <v xml:space="preserve">MITSUBISHI : LANCER,MIRAT - 4G15 | KIA : VARIOS - VARIOS |  :  - </v>
      </c>
      <c r="N4001" s="12" t="s">
        <v>1004</v>
      </c>
      <c r="O4001" s="12" t="s">
        <v>1001</v>
      </c>
      <c r="P4001" s="12"/>
      <c r="Q4001" s="12" t="s">
        <v>12657</v>
      </c>
      <c r="R4001" s="11" t="s">
        <v>1021</v>
      </c>
      <c r="S4001" s="11"/>
      <c r="T4001" s="11" t="s">
        <v>1994</v>
      </c>
      <c r="U4001" s="11" t="s">
        <v>1021</v>
      </c>
      <c r="V4001" s="11"/>
      <c r="W4001" s="27" t="s">
        <v>12728</v>
      </c>
      <c r="X4001" s="27" t="s">
        <v>13332</v>
      </c>
      <c r="Y4001" s="27" t="s">
        <v>12318</v>
      </c>
      <c r="Z4001" s="27" t="s">
        <v>12318</v>
      </c>
    </row>
    <row r="4002" spans="1:26" x14ac:dyDescent="0.3">
      <c r="A4002" s="15" t="s">
        <v>11984</v>
      </c>
      <c r="B4002" s="30" t="str">
        <f t="shared" si="77"/>
        <v>21M / REDONDO</v>
      </c>
      <c r="K4002" s="11" t="s">
        <v>12254</v>
      </c>
      <c r="L4002" s="11" t="s">
        <v>12353</v>
      </c>
      <c r="M4002" s="22" t="str">
        <f t="shared" si="78"/>
        <v xml:space="preserve">TOYOTA : COROLLA - 4E |  :  -  |  :  - </v>
      </c>
      <c r="N4002" s="12" t="s">
        <v>1008</v>
      </c>
      <c r="O4002" s="12"/>
      <c r="P4002" s="12"/>
      <c r="Q4002" s="12" t="s">
        <v>1682</v>
      </c>
      <c r="R4002" s="11"/>
      <c r="S4002" s="11"/>
      <c r="T4002" s="11" t="s">
        <v>2789</v>
      </c>
      <c r="U4002" s="11"/>
      <c r="V4002" s="11"/>
      <c r="W4002" s="27" t="s">
        <v>12696</v>
      </c>
      <c r="X4002" s="27"/>
      <c r="Y4002" s="27" t="s">
        <v>13563</v>
      </c>
      <c r="Z4002" s="27" t="s">
        <v>13563</v>
      </c>
    </row>
    <row r="4003" spans="1:26" x14ac:dyDescent="0.3">
      <c r="A4003" s="15" t="s">
        <v>11985</v>
      </c>
      <c r="B4003" s="30" t="str">
        <f t="shared" si="77"/>
        <v>20M / REDONDO</v>
      </c>
      <c r="K4003" s="11" t="s">
        <v>12261</v>
      </c>
      <c r="L4003" s="11" t="s">
        <v>12353</v>
      </c>
      <c r="M4003" s="22" t="str">
        <f t="shared" si="78"/>
        <v xml:space="preserve">HYUNDAI : ACCENT, KIA - G4HG |  :  -  |  :  - </v>
      </c>
      <c r="N4003" s="12" t="s">
        <v>1002</v>
      </c>
      <c r="O4003" s="12"/>
      <c r="P4003" s="12"/>
      <c r="Q4003" s="12" t="s">
        <v>12658</v>
      </c>
      <c r="R4003" s="11"/>
      <c r="S4003" s="11"/>
      <c r="T4003" s="11" t="s">
        <v>2177</v>
      </c>
      <c r="U4003" s="11"/>
      <c r="V4003" s="11"/>
      <c r="W4003" s="27" t="s">
        <v>12747</v>
      </c>
      <c r="X4003" s="27"/>
      <c r="Y4003" s="27" t="s">
        <v>13564</v>
      </c>
      <c r="Z4003" s="27" t="s">
        <v>13564</v>
      </c>
    </row>
    <row r="4004" spans="1:26" x14ac:dyDescent="0.3">
      <c r="A4004" s="15" t="s">
        <v>11986</v>
      </c>
      <c r="B4004" s="30" t="str">
        <f t="shared" si="77"/>
        <v>25M / REDONDO</v>
      </c>
      <c r="K4004" s="11" t="s">
        <v>12250</v>
      </c>
      <c r="L4004" s="11" t="s">
        <v>12353</v>
      </c>
      <c r="M4004" s="22" t="str">
        <f t="shared" si="78"/>
        <v xml:space="preserve">SUZUKI : APV - G16B |  :  -  |  :  - </v>
      </c>
      <c r="N4004" s="12" t="s">
        <v>1010</v>
      </c>
      <c r="O4004" s="12"/>
      <c r="P4004" s="12"/>
      <c r="Q4004" s="12" t="s">
        <v>3961</v>
      </c>
      <c r="R4004" s="11"/>
      <c r="S4004" s="11"/>
      <c r="T4004" s="11" t="s">
        <v>10899</v>
      </c>
      <c r="U4004" s="11"/>
      <c r="V4004" s="11"/>
      <c r="W4004" s="27" t="s">
        <v>12701</v>
      </c>
      <c r="X4004" s="27"/>
      <c r="Y4004" s="27" t="s">
        <v>13565</v>
      </c>
      <c r="Z4004" s="27" t="s">
        <v>13565</v>
      </c>
    </row>
    <row r="4005" spans="1:26" x14ac:dyDescent="0.3">
      <c r="A4005" s="15" t="s">
        <v>11987</v>
      </c>
      <c r="B4005" s="30" t="str">
        <f t="shared" si="77"/>
        <v>25M / REDONDO</v>
      </c>
      <c r="K4005" s="11" t="s">
        <v>12250</v>
      </c>
      <c r="L4005" s="11" t="s">
        <v>12353</v>
      </c>
      <c r="M4005" s="22" t="str">
        <f t="shared" si="78"/>
        <v xml:space="preserve">MITSUBISHI : LIVERO,1500 - 4G15 |  :  -  |  :  - </v>
      </c>
      <c r="N4005" s="12" t="s">
        <v>1004</v>
      </c>
      <c r="O4005" s="12"/>
      <c r="P4005" s="12"/>
      <c r="Q4005" s="12" t="s">
        <v>12659</v>
      </c>
      <c r="R4005" s="11"/>
      <c r="S4005" s="11"/>
      <c r="T4005" s="11" t="s">
        <v>1994</v>
      </c>
      <c r="U4005" s="11"/>
      <c r="V4005" s="11"/>
      <c r="W4005" s="27" t="s">
        <v>12740</v>
      </c>
      <c r="X4005" s="27"/>
      <c r="Y4005" s="27" t="s">
        <v>13566</v>
      </c>
      <c r="Z4005" s="27" t="s">
        <v>13566</v>
      </c>
    </row>
    <row r="4006" spans="1:26" x14ac:dyDescent="0.3">
      <c r="A4006" s="15" t="s">
        <v>11988</v>
      </c>
      <c r="B4006" s="30" t="str">
        <f t="shared" si="77"/>
        <v>25M / REDONDO</v>
      </c>
      <c r="K4006" s="11" t="s">
        <v>12250</v>
      </c>
      <c r="L4006" s="11" t="s">
        <v>12353</v>
      </c>
      <c r="M4006" s="22" t="str">
        <f t="shared" si="78"/>
        <v xml:space="preserve">DAIHATSU : EJ - EJ |  :  -  |  :  - </v>
      </c>
      <c r="N4006" s="12" t="s">
        <v>1026</v>
      </c>
      <c r="O4006" s="12"/>
      <c r="P4006" s="12"/>
      <c r="Q4006" s="12" t="s">
        <v>12660</v>
      </c>
      <c r="R4006" s="11"/>
      <c r="S4006" s="11"/>
      <c r="T4006" s="11" t="s">
        <v>12660</v>
      </c>
      <c r="U4006" s="11"/>
      <c r="V4006" s="11"/>
      <c r="W4006" s="27" t="s">
        <v>12689</v>
      </c>
      <c r="X4006" s="27"/>
      <c r="Y4006" s="27" t="s">
        <v>13567</v>
      </c>
      <c r="Z4006" s="27" t="s">
        <v>13567</v>
      </c>
    </row>
    <row r="4007" spans="1:26" x14ac:dyDescent="0.3">
      <c r="A4007" s="15" t="s">
        <v>11989</v>
      </c>
      <c r="B4007" s="30" t="str">
        <f t="shared" si="77"/>
        <v>29M / CUADRADO</v>
      </c>
      <c r="K4007" s="11" t="s">
        <v>12260</v>
      </c>
      <c r="L4007" s="11" t="s">
        <v>12354</v>
      </c>
      <c r="M4007" s="22" t="str">
        <f t="shared" si="78"/>
        <v xml:space="preserve">JAC : REFINE - VARIOS |  :  -  |  :  - </v>
      </c>
      <c r="N4007" s="12" t="s">
        <v>1015</v>
      </c>
      <c r="O4007" s="12"/>
      <c r="P4007" s="12"/>
      <c r="Q4007" s="12" t="s">
        <v>1600</v>
      </c>
      <c r="R4007" s="11"/>
      <c r="S4007" s="11"/>
      <c r="T4007" s="11" t="s">
        <v>1021</v>
      </c>
      <c r="U4007" s="11"/>
      <c r="V4007" s="11"/>
      <c r="W4007" s="27" t="s">
        <v>12708</v>
      </c>
      <c r="X4007" s="27"/>
      <c r="Y4007" s="27" t="s">
        <v>13355</v>
      </c>
      <c r="Z4007" s="27" t="s">
        <v>13355</v>
      </c>
    </row>
    <row r="4008" spans="1:26" x14ac:dyDescent="0.3">
      <c r="A4008" s="15" t="s">
        <v>11990</v>
      </c>
      <c r="B4008" s="30" t="str">
        <f t="shared" si="77"/>
        <v>29M / REDONDO</v>
      </c>
      <c r="K4008" s="11" t="s">
        <v>12260</v>
      </c>
      <c r="L4008" s="11" t="s">
        <v>12353</v>
      </c>
      <c r="M4008" s="22" t="str">
        <f t="shared" si="78"/>
        <v xml:space="preserve">HYUNDAI : ELANTRA - G4DR,4G61,G4CR | MITSUBISHI :  -  |  :  - </v>
      </c>
      <c r="N4008" s="12" t="s">
        <v>1002</v>
      </c>
      <c r="O4008" s="12" t="s">
        <v>1004</v>
      </c>
      <c r="P4008" s="12"/>
      <c r="Q4008" s="12" t="s">
        <v>1607</v>
      </c>
      <c r="R4008" s="11"/>
      <c r="S4008" s="11"/>
      <c r="T4008" s="11" t="s">
        <v>12661</v>
      </c>
      <c r="U4008" s="11"/>
      <c r="V4008" s="11"/>
      <c r="W4008" s="27" t="s">
        <v>12710</v>
      </c>
      <c r="X4008" s="27"/>
      <c r="Y4008" s="27" t="s">
        <v>13568</v>
      </c>
      <c r="Z4008" s="27" t="s">
        <v>13568</v>
      </c>
    </row>
    <row r="4009" spans="1:26" x14ac:dyDescent="0.3">
      <c r="A4009" s="15" t="s">
        <v>11991</v>
      </c>
      <c r="B4009" s="30" t="str">
        <f t="shared" si="77"/>
        <v xml:space="preserve"> / </v>
      </c>
      <c r="K4009" s="11"/>
      <c r="L4009" s="11"/>
      <c r="M4009" s="22" t="str">
        <f t="shared" si="78"/>
        <v xml:space="preserve">VARIOS : VARIOS - VARIOS |  :  -  |  :  - </v>
      </c>
      <c r="N4009" s="12" t="s">
        <v>1021</v>
      </c>
      <c r="O4009" s="12"/>
      <c r="P4009" s="12"/>
      <c r="Q4009" s="12" t="s">
        <v>1021</v>
      </c>
      <c r="R4009" s="11"/>
      <c r="S4009" s="11"/>
      <c r="T4009" s="11" t="s">
        <v>1021</v>
      </c>
      <c r="U4009" s="11"/>
      <c r="V4009" s="11"/>
      <c r="W4009" s="27" t="s">
        <v>13099</v>
      </c>
      <c r="X4009" s="27"/>
      <c r="Y4009" s="27" t="s">
        <v>13099</v>
      </c>
      <c r="Z4009" s="27" t="s">
        <v>13099</v>
      </c>
    </row>
    <row r="4010" spans="1:26" x14ac:dyDescent="0.3">
      <c r="A4010" s="15" t="s">
        <v>11992</v>
      </c>
      <c r="B4010" s="30" t="str">
        <f t="shared" si="77"/>
        <v xml:space="preserve"> / </v>
      </c>
      <c r="K4010" s="11"/>
      <c r="L4010" s="11"/>
      <c r="M4010" s="22" t="str">
        <f t="shared" si="78"/>
        <v xml:space="preserve">VARIOS : VARIOS - VARIOS |  :  -  |  :  - </v>
      </c>
      <c r="N4010" s="12" t="s">
        <v>1021</v>
      </c>
      <c r="O4010" s="12"/>
      <c r="P4010" s="12"/>
      <c r="Q4010" s="12" t="s">
        <v>1021</v>
      </c>
      <c r="R4010" s="11"/>
      <c r="S4010" s="11"/>
      <c r="T4010" s="11" t="s">
        <v>1021</v>
      </c>
      <c r="U4010" s="11"/>
      <c r="V4010" s="11"/>
      <c r="W4010" s="27" t="s">
        <v>13100</v>
      </c>
      <c r="X4010" s="27">
        <v>23351775</v>
      </c>
      <c r="Y4010" s="27">
        <v>23351775</v>
      </c>
      <c r="Z4010" s="27"/>
    </row>
    <row r="4011" spans="1:26" x14ac:dyDescent="0.3">
      <c r="A4011" s="15" t="s">
        <v>11993</v>
      </c>
      <c r="B4011" s="30" t="str">
        <f t="shared" si="77"/>
        <v xml:space="preserve"> / </v>
      </c>
      <c r="K4011" s="11"/>
      <c r="L4011" s="11"/>
      <c r="M4011" s="22" t="str">
        <f t="shared" si="78"/>
        <v xml:space="preserve">VARIOS : VARIOS - VARIOS |  :  -  |  :  - </v>
      </c>
      <c r="N4011" s="12" t="s">
        <v>1021</v>
      </c>
      <c r="O4011" s="12"/>
      <c r="P4011" s="12"/>
      <c r="Q4011" s="12" t="s">
        <v>1021</v>
      </c>
      <c r="R4011" s="11"/>
      <c r="S4011" s="11"/>
      <c r="T4011" s="11" t="s">
        <v>1021</v>
      </c>
      <c r="U4011" s="11"/>
      <c r="V4011" s="11"/>
      <c r="W4011" s="27" t="s">
        <v>13101</v>
      </c>
      <c r="X4011" s="27"/>
      <c r="Y4011" s="27" t="s">
        <v>13101</v>
      </c>
      <c r="Z4011" s="27" t="s">
        <v>13101</v>
      </c>
    </row>
    <row r="4012" spans="1:26" x14ac:dyDescent="0.3">
      <c r="A4012" s="15" t="s">
        <v>11994</v>
      </c>
      <c r="B4012" s="30" t="str">
        <f t="shared" si="77"/>
        <v xml:space="preserve"> / </v>
      </c>
      <c r="K4012" s="11"/>
      <c r="L4012" s="11"/>
      <c r="M4012" s="22" t="str">
        <f t="shared" si="78"/>
        <v xml:space="preserve">VARIOS : VARIOS - VARIOS |  :  -  |  :  - </v>
      </c>
      <c r="N4012" s="12" t="s">
        <v>1021</v>
      </c>
      <c r="O4012" s="12"/>
      <c r="P4012" s="12"/>
      <c r="Q4012" s="12" t="s">
        <v>1021</v>
      </c>
      <c r="R4012" s="11"/>
      <c r="S4012" s="11"/>
      <c r="T4012" s="11" t="s">
        <v>1021</v>
      </c>
      <c r="U4012" s="11"/>
      <c r="V4012" s="11"/>
      <c r="W4012" s="27" t="s">
        <v>13102</v>
      </c>
      <c r="X4012" s="27"/>
      <c r="Y4012" s="27" t="s">
        <v>13102</v>
      </c>
      <c r="Z4012" s="27" t="s">
        <v>13102</v>
      </c>
    </row>
    <row r="4013" spans="1:26" x14ac:dyDescent="0.3">
      <c r="A4013" s="15" t="s">
        <v>11995</v>
      </c>
      <c r="B4013" s="30" t="str">
        <f t="shared" si="77"/>
        <v xml:space="preserve"> / </v>
      </c>
      <c r="K4013" s="11"/>
      <c r="L4013" s="11"/>
      <c r="M4013" s="22" t="str">
        <f t="shared" si="78"/>
        <v xml:space="preserve">VARIOS : VARIOS - VARIOS |  :  -  |  :  - </v>
      </c>
      <c r="N4013" s="12" t="s">
        <v>1021</v>
      </c>
      <c r="O4013" s="12"/>
      <c r="P4013" s="12"/>
      <c r="Q4013" s="12" t="s">
        <v>1021</v>
      </c>
      <c r="R4013" s="11"/>
      <c r="S4013" s="11"/>
      <c r="T4013" s="11" t="s">
        <v>1021</v>
      </c>
      <c r="U4013" s="11"/>
      <c r="V4013" s="11"/>
      <c r="W4013" s="27" t="s">
        <v>13103</v>
      </c>
      <c r="X4013" s="27"/>
      <c r="Y4013" s="27" t="s">
        <v>13103</v>
      </c>
      <c r="Z4013" s="27" t="s">
        <v>13103</v>
      </c>
    </row>
    <row r="4014" spans="1:26" x14ac:dyDescent="0.3">
      <c r="A4014" s="15" t="s">
        <v>11996</v>
      </c>
      <c r="B4014" s="30" t="str">
        <f t="shared" si="77"/>
        <v xml:space="preserve"> / </v>
      </c>
      <c r="K4014" s="11"/>
      <c r="L4014" s="11"/>
      <c r="M4014" s="22" t="str">
        <f t="shared" si="78"/>
        <v xml:space="preserve">VARIOS : VARIOS - VARIOS |  :  -  |  :  - </v>
      </c>
      <c r="N4014" s="12" t="s">
        <v>1021</v>
      </c>
      <c r="O4014" s="12"/>
      <c r="P4014" s="12"/>
      <c r="Q4014" s="12" t="s">
        <v>1021</v>
      </c>
      <c r="R4014" s="11"/>
      <c r="S4014" s="11"/>
      <c r="T4014" s="11" t="s">
        <v>1021</v>
      </c>
      <c r="U4014" s="11"/>
      <c r="V4014" s="11"/>
      <c r="W4014" s="27" t="s">
        <v>13104</v>
      </c>
      <c r="X4014" s="27"/>
      <c r="Y4014" s="27" t="s">
        <v>13104</v>
      </c>
      <c r="Z4014" s="27" t="s">
        <v>13104</v>
      </c>
    </row>
    <row r="4015" spans="1:26" x14ac:dyDescent="0.3">
      <c r="A4015" s="15" t="s">
        <v>11997</v>
      </c>
      <c r="B4015" s="30" t="str">
        <f t="shared" si="77"/>
        <v xml:space="preserve"> / </v>
      </c>
      <c r="K4015" s="11"/>
      <c r="L4015" s="11"/>
      <c r="M4015" s="22" t="str">
        <f t="shared" si="78"/>
        <v xml:space="preserve">VARIOS : VARIOS - VARIOS |  :  -  |  :  - </v>
      </c>
      <c r="N4015" s="12" t="s">
        <v>1021</v>
      </c>
      <c r="O4015" s="12"/>
      <c r="P4015" s="12"/>
      <c r="Q4015" s="12" t="s">
        <v>1021</v>
      </c>
      <c r="R4015" s="11"/>
      <c r="S4015" s="11"/>
      <c r="T4015" s="11" t="s">
        <v>1021</v>
      </c>
      <c r="U4015" s="11"/>
      <c r="V4015" s="11"/>
      <c r="W4015" s="27" t="s">
        <v>13105</v>
      </c>
      <c r="X4015" s="27"/>
      <c r="Y4015" s="27" t="s">
        <v>13105</v>
      </c>
      <c r="Z4015" s="27" t="s">
        <v>13105</v>
      </c>
    </row>
    <row r="4016" spans="1:26" x14ac:dyDescent="0.3">
      <c r="A4016" s="15" t="s">
        <v>11998</v>
      </c>
      <c r="B4016" s="30" t="str">
        <f t="shared" si="77"/>
        <v xml:space="preserve"> / </v>
      </c>
      <c r="K4016" s="11"/>
      <c r="L4016" s="11"/>
      <c r="M4016" s="22" t="str">
        <f t="shared" si="78"/>
        <v xml:space="preserve">VARIOS : VARIOS - VARIOS |  :  -  |  :  - </v>
      </c>
      <c r="N4016" s="12" t="s">
        <v>1021</v>
      </c>
      <c r="O4016" s="12"/>
      <c r="P4016" s="12"/>
      <c r="Q4016" s="12" t="s">
        <v>1021</v>
      </c>
      <c r="R4016" s="11"/>
      <c r="S4016" s="11"/>
      <c r="T4016" s="11" t="s">
        <v>1021</v>
      </c>
      <c r="U4016" s="11"/>
      <c r="V4016" s="11"/>
      <c r="W4016" s="27" t="s">
        <v>13106</v>
      </c>
      <c r="X4016" s="27"/>
      <c r="Y4016" s="27" t="s">
        <v>13106</v>
      </c>
      <c r="Z4016" s="27" t="s">
        <v>13106</v>
      </c>
    </row>
    <row r="4017" spans="1:26" x14ac:dyDescent="0.3">
      <c r="A4017" s="15" t="s">
        <v>11999</v>
      </c>
      <c r="B4017" s="30" t="str">
        <f t="shared" si="77"/>
        <v xml:space="preserve"> / </v>
      </c>
      <c r="K4017" s="11"/>
      <c r="L4017" s="11"/>
      <c r="M4017" s="22" t="str">
        <f t="shared" si="78"/>
        <v xml:space="preserve">VARIOS : VARIOS - VARIOS |  :  -  |  :  - </v>
      </c>
      <c r="N4017" s="12" t="s">
        <v>1021</v>
      </c>
      <c r="O4017" s="12"/>
      <c r="P4017" s="12"/>
      <c r="Q4017" s="12" t="s">
        <v>1021</v>
      </c>
      <c r="R4017" s="11"/>
      <c r="S4017" s="11"/>
      <c r="T4017" s="11" t="s">
        <v>1021</v>
      </c>
      <c r="U4017" s="11"/>
      <c r="V4017" s="11"/>
      <c r="W4017" s="27" t="s">
        <v>12775</v>
      </c>
      <c r="X4017" s="27"/>
      <c r="Y4017" s="27" t="s">
        <v>12775</v>
      </c>
      <c r="Z4017" s="27" t="s">
        <v>12775</v>
      </c>
    </row>
    <row r="4018" spans="1:26" x14ac:dyDescent="0.3">
      <c r="A4018" s="15" t="s">
        <v>12000</v>
      </c>
      <c r="B4018" s="30" t="str">
        <f t="shared" si="77"/>
        <v xml:space="preserve"> / </v>
      </c>
      <c r="K4018" s="11"/>
      <c r="L4018" s="11"/>
      <c r="M4018" s="22" t="str">
        <f t="shared" si="78"/>
        <v xml:space="preserve">VARIOS : VARIOS - VARIOS |  :  -  |  :  - </v>
      </c>
      <c r="N4018" s="12" t="s">
        <v>1021</v>
      </c>
      <c r="O4018" s="12"/>
      <c r="P4018" s="12"/>
      <c r="Q4018" s="12" t="s">
        <v>1021</v>
      </c>
      <c r="R4018" s="11"/>
      <c r="S4018" s="11"/>
      <c r="T4018" s="11" t="s">
        <v>1021</v>
      </c>
      <c r="U4018" s="11"/>
      <c r="V4018" s="11"/>
      <c r="W4018" s="27" t="s">
        <v>13107</v>
      </c>
      <c r="X4018" s="27"/>
      <c r="Y4018" s="27" t="s">
        <v>13107</v>
      </c>
      <c r="Z4018" s="27" t="s">
        <v>13107</v>
      </c>
    </row>
    <row r="4019" spans="1:26" x14ac:dyDescent="0.3">
      <c r="A4019" s="15" t="s">
        <v>12001</v>
      </c>
      <c r="B4019" s="30" t="str">
        <f t="shared" si="77"/>
        <v xml:space="preserve"> / </v>
      </c>
      <c r="K4019" s="11"/>
      <c r="L4019" s="11"/>
      <c r="M4019" s="22" t="str">
        <f t="shared" si="78"/>
        <v xml:space="preserve">VARIOS : VARIOS - VARIOS |  :  -  |  :  - </v>
      </c>
      <c r="N4019" s="12" t="s">
        <v>1021</v>
      </c>
      <c r="O4019" s="12"/>
      <c r="P4019" s="12"/>
      <c r="Q4019" s="12" t="s">
        <v>1021</v>
      </c>
      <c r="R4019" s="11"/>
      <c r="S4019" s="11"/>
      <c r="T4019" s="11" t="s">
        <v>1021</v>
      </c>
      <c r="U4019" s="11"/>
      <c r="V4019" s="11"/>
      <c r="W4019" s="27" t="s">
        <v>13108</v>
      </c>
      <c r="X4019" s="27"/>
      <c r="Y4019" s="27" t="s">
        <v>13108</v>
      </c>
      <c r="Z4019" s="27" t="s">
        <v>13108</v>
      </c>
    </row>
    <row r="4020" spans="1:26" x14ac:dyDescent="0.3">
      <c r="A4020" s="15" t="s">
        <v>12002</v>
      </c>
      <c r="B4020" s="30" t="str">
        <f t="shared" si="77"/>
        <v xml:space="preserve"> / </v>
      </c>
      <c r="K4020" s="11"/>
      <c r="L4020" s="11"/>
      <c r="M4020" s="22" t="str">
        <f t="shared" si="78"/>
        <v xml:space="preserve">VARIOS : VARIOS - VARIOS |  :  -  |  :  - </v>
      </c>
      <c r="N4020" s="12" t="s">
        <v>1021</v>
      </c>
      <c r="O4020" s="12"/>
      <c r="P4020" s="12"/>
      <c r="Q4020" s="12" t="s">
        <v>1021</v>
      </c>
      <c r="R4020" s="11"/>
      <c r="S4020" s="11"/>
      <c r="T4020" s="11" t="s">
        <v>1021</v>
      </c>
      <c r="U4020" s="11"/>
      <c r="V4020" s="11"/>
      <c r="W4020" s="27" t="s">
        <v>13109</v>
      </c>
      <c r="X4020" s="27"/>
      <c r="Y4020" s="27" t="s">
        <v>13109</v>
      </c>
      <c r="Z4020" s="27" t="s">
        <v>13109</v>
      </c>
    </row>
    <row r="4021" spans="1:26" x14ac:dyDescent="0.3">
      <c r="A4021" s="15" t="s">
        <v>12003</v>
      </c>
      <c r="B4021" s="30" t="str">
        <f t="shared" si="77"/>
        <v xml:space="preserve"> / </v>
      </c>
      <c r="K4021" s="11"/>
      <c r="L4021" s="11"/>
      <c r="M4021" s="22" t="str">
        <f t="shared" si="78"/>
        <v xml:space="preserve">VARIOS : VARIOS - VARIOS |  :  -  |  :  - </v>
      </c>
      <c r="N4021" s="12" t="s">
        <v>1021</v>
      </c>
      <c r="O4021" s="12"/>
      <c r="P4021" s="12"/>
      <c r="Q4021" s="12" t="s">
        <v>1021</v>
      </c>
      <c r="R4021" s="11"/>
      <c r="S4021" s="11"/>
      <c r="T4021" s="11" t="s">
        <v>1021</v>
      </c>
      <c r="U4021" s="11"/>
      <c r="V4021" s="11"/>
      <c r="W4021" s="27" t="s">
        <v>13110</v>
      </c>
      <c r="X4021" s="27"/>
      <c r="Y4021" s="27" t="s">
        <v>13110</v>
      </c>
      <c r="Z4021" s="27" t="s">
        <v>13110</v>
      </c>
    </row>
    <row r="4022" spans="1:26" x14ac:dyDescent="0.3">
      <c r="A4022" s="15" t="s">
        <v>12004</v>
      </c>
      <c r="B4022" s="30" t="str">
        <f t="shared" si="77"/>
        <v xml:space="preserve"> / </v>
      </c>
      <c r="K4022" s="11"/>
      <c r="L4022" s="11"/>
      <c r="M4022" s="22" t="str">
        <f t="shared" si="78"/>
        <v xml:space="preserve">VARIOS : VARIOS - VARIOS |  :  -  |  :  - </v>
      </c>
      <c r="N4022" s="12" t="s">
        <v>1021</v>
      </c>
      <c r="O4022" s="12"/>
      <c r="P4022" s="12"/>
      <c r="Q4022" s="12" t="s">
        <v>1021</v>
      </c>
      <c r="R4022" s="11"/>
      <c r="S4022" s="11"/>
      <c r="T4022" s="11" t="s">
        <v>1021</v>
      </c>
      <c r="U4022" s="11"/>
      <c r="V4022" s="11"/>
      <c r="W4022" s="27" t="s">
        <v>13111</v>
      </c>
      <c r="X4022" s="27"/>
      <c r="Y4022" s="27" t="s">
        <v>13111</v>
      </c>
      <c r="Z4022" s="27" t="s">
        <v>13111</v>
      </c>
    </row>
    <row r="4023" spans="1:26" x14ac:dyDescent="0.3">
      <c r="A4023" s="15" t="s">
        <v>12005</v>
      </c>
      <c r="B4023" s="30" t="str">
        <f t="shared" si="77"/>
        <v xml:space="preserve"> / </v>
      </c>
      <c r="K4023" s="11"/>
      <c r="L4023" s="11"/>
      <c r="M4023" s="22" t="str">
        <f t="shared" si="78"/>
        <v xml:space="preserve">VARIOS : VARIOS - VARIOS |  :  -  |  :  - </v>
      </c>
      <c r="N4023" s="12" t="s">
        <v>1021</v>
      </c>
      <c r="O4023" s="12"/>
      <c r="P4023" s="12"/>
      <c r="Q4023" s="12" t="s">
        <v>1021</v>
      </c>
      <c r="R4023" s="11"/>
      <c r="S4023" s="11"/>
      <c r="T4023" s="11" t="s">
        <v>1021</v>
      </c>
      <c r="U4023" s="11"/>
      <c r="V4023" s="11"/>
      <c r="W4023" s="27" t="s">
        <v>13112</v>
      </c>
      <c r="X4023" s="27"/>
      <c r="Y4023" s="27" t="s">
        <v>13112</v>
      </c>
      <c r="Z4023" s="27" t="s">
        <v>13112</v>
      </c>
    </row>
    <row r="4024" spans="1:26" x14ac:dyDescent="0.3">
      <c r="A4024" s="15" t="s">
        <v>12006</v>
      </c>
      <c r="B4024" s="30" t="str">
        <f t="shared" si="77"/>
        <v xml:space="preserve"> / </v>
      </c>
      <c r="K4024" s="11"/>
      <c r="L4024" s="11"/>
      <c r="M4024" s="22" t="str">
        <f t="shared" si="78"/>
        <v xml:space="preserve">VARIOS : VARIOS - VARIOS |  :  -  |  :  - </v>
      </c>
      <c r="N4024" s="12" t="s">
        <v>1021</v>
      </c>
      <c r="O4024" s="12"/>
      <c r="P4024" s="12"/>
      <c r="Q4024" s="12" t="s">
        <v>1021</v>
      </c>
      <c r="R4024" s="11"/>
      <c r="S4024" s="11"/>
      <c r="T4024" s="11" t="s">
        <v>1021</v>
      </c>
      <c r="U4024" s="11"/>
      <c r="V4024" s="11"/>
      <c r="W4024" s="27" t="s">
        <v>13113</v>
      </c>
      <c r="X4024" s="27"/>
      <c r="Y4024" s="27" t="s">
        <v>13113</v>
      </c>
      <c r="Z4024" s="27" t="s">
        <v>13113</v>
      </c>
    </row>
    <row r="4025" spans="1:26" x14ac:dyDescent="0.3">
      <c r="A4025" s="15" t="s">
        <v>12007</v>
      </c>
      <c r="B4025" s="30" t="str">
        <f t="shared" si="77"/>
        <v xml:space="preserve"> / </v>
      </c>
      <c r="K4025" s="11"/>
      <c r="L4025" s="11"/>
      <c r="M4025" s="22" t="str">
        <f t="shared" si="78"/>
        <v xml:space="preserve">VARIOS : VARIOS - VARIOS |  :  -  |  :  - </v>
      </c>
      <c r="N4025" s="12" t="s">
        <v>1021</v>
      </c>
      <c r="O4025" s="12"/>
      <c r="P4025" s="12"/>
      <c r="Q4025" s="12" t="s">
        <v>1021</v>
      </c>
      <c r="R4025" s="11"/>
      <c r="S4025" s="11"/>
      <c r="T4025" s="11" t="s">
        <v>1021</v>
      </c>
      <c r="U4025" s="11"/>
      <c r="V4025" s="11"/>
      <c r="W4025" s="27" t="s">
        <v>13114</v>
      </c>
      <c r="X4025" s="27"/>
      <c r="Y4025" s="27" t="s">
        <v>13114</v>
      </c>
      <c r="Z4025" s="27" t="s">
        <v>13114</v>
      </c>
    </row>
    <row r="4026" spans="1:26" x14ac:dyDescent="0.3">
      <c r="A4026" s="15" t="s">
        <v>12008</v>
      </c>
      <c r="B4026" s="30" t="str">
        <f t="shared" si="77"/>
        <v xml:space="preserve"> / </v>
      </c>
      <c r="K4026" s="11"/>
      <c r="L4026" s="11"/>
      <c r="M4026" s="22" t="str">
        <f t="shared" si="78"/>
        <v xml:space="preserve">VARIOS : VARIOS - VARIOS |  :  -  |  :  - </v>
      </c>
      <c r="N4026" s="12" t="s">
        <v>1021</v>
      </c>
      <c r="O4026" s="12"/>
      <c r="P4026" s="12"/>
      <c r="Q4026" s="12" t="s">
        <v>1021</v>
      </c>
      <c r="R4026" s="11"/>
      <c r="S4026" s="11"/>
      <c r="T4026" s="11" t="s">
        <v>1021</v>
      </c>
      <c r="U4026" s="11"/>
      <c r="V4026" s="11"/>
      <c r="W4026" s="27" t="s">
        <v>13115</v>
      </c>
      <c r="X4026" s="27"/>
      <c r="Y4026" s="27" t="s">
        <v>13115</v>
      </c>
      <c r="Z4026" s="27" t="s">
        <v>13115</v>
      </c>
    </row>
    <row r="4027" spans="1:26" x14ac:dyDescent="0.3">
      <c r="A4027" s="15" t="s">
        <v>12009</v>
      </c>
      <c r="B4027" s="30" t="str">
        <f t="shared" si="77"/>
        <v xml:space="preserve"> / </v>
      </c>
      <c r="K4027" s="11"/>
      <c r="L4027" s="11"/>
      <c r="M4027" s="22" t="str">
        <f t="shared" si="78"/>
        <v xml:space="preserve">VARIOS : VARIOS - VARIOS |  :  -  |  :  - </v>
      </c>
      <c r="N4027" s="12" t="s">
        <v>1021</v>
      </c>
      <c r="O4027" s="12"/>
      <c r="P4027" s="12"/>
      <c r="Q4027" s="12" t="s">
        <v>1021</v>
      </c>
      <c r="R4027" s="11"/>
      <c r="S4027" s="11"/>
      <c r="T4027" s="11" t="s">
        <v>1021</v>
      </c>
      <c r="U4027" s="11"/>
      <c r="V4027" s="11"/>
      <c r="W4027" s="27" t="s">
        <v>13116</v>
      </c>
      <c r="X4027" s="27">
        <v>23340695</v>
      </c>
      <c r="Y4027" s="27">
        <v>23340695</v>
      </c>
      <c r="Z4027" s="27"/>
    </row>
    <row r="4028" spans="1:26" x14ac:dyDescent="0.3">
      <c r="A4028" s="15" t="s">
        <v>12010</v>
      </c>
      <c r="B4028" s="30" t="str">
        <f t="shared" si="77"/>
        <v xml:space="preserve"> / </v>
      </c>
      <c r="K4028" s="11"/>
      <c r="L4028" s="11"/>
      <c r="M4028" s="22" t="str">
        <f t="shared" si="78"/>
        <v xml:space="preserve">VARIOS : VARIOS - VARIOS |  :  -  |  :  - </v>
      </c>
      <c r="N4028" s="12" t="s">
        <v>1021</v>
      </c>
      <c r="O4028" s="12"/>
      <c r="P4028" s="12"/>
      <c r="Q4028" s="12" t="s">
        <v>1021</v>
      </c>
      <c r="R4028" s="11"/>
      <c r="S4028" s="11"/>
      <c r="T4028" s="11" t="s">
        <v>1021</v>
      </c>
      <c r="U4028" s="11"/>
      <c r="V4028" s="11"/>
      <c r="W4028" s="27" t="s">
        <v>13117</v>
      </c>
      <c r="X4028" s="27"/>
      <c r="Y4028" s="27" t="s">
        <v>13117</v>
      </c>
      <c r="Z4028" s="27" t="s">
        <v>13117</v>
      </c>
    </row>
    <row r="4029" spans="1:26" x14ac:dyDescent="0.3">
      <c r="A4029" s="15" t="s">
        <v>12011</v>
      </c>
      <c r="B4029" s="30" t="str">
        <f t="shared" si="77"/>
        <v xml:space="preserve"> / </v>
      </c>
      <c r="K4029" s="11"/>
      <c r="L4029" s="11"/>
      <c r="M4029" s="22" t="str">
        <f t="shared" si="78"/>
        <v xml:space="preserve">VARIOS : VARIOS - VARIOS |  :  -  |  :  - </v>
      </c>
      <c r="N4029" s="12" t="s">
        <v>1021</v>
      </c>
      <c r="O4029" s="12"/>
      <c r="P4029" s="12"/>
      <c r="Q4029" s="12" t="s">
        <v>1021</v>
      </c>
      <c r="R4029" s="11"/>
      <c r="S4029" s="11"/>
      <c r="T4029" s="11" t="s">
        <v>1021</v>
      </c>
      <c r="U4029" s="11"/>
      <c r="V4029" s="11"/>
      <c r="W4029" s="27" t="s">
        <v>13118</v>
      </c>
      <c r="X4029" s="27"/>
      <c r="Y4029" s="27" t="s">
        <v>13118</v>
      </c>
      <c r="Z4029" s="27" t="s">
        <v>13118</v>
      </c>
    </row>
    <row r="4030" spans="1:26" x14ac:dyDescent="0.3">
      <c r="A4030" s="15" t="s">
        <v>12012</v>
      </c>
      <c r="B4030" s="30" t="str">
        <f t="shared" si="77"/>
        <v xml:space="preserve"> / </v>
      </c>
      <c r="K4030" s="11"/>
      <c r="L4030" s="11"/>
      <c r="M4030" s="22" t="str">
        <f t="shared" si="78"/>
        <v xml:space="preserve">VARIOS : VARIOS - VARIOS |  :  -  |  :  - </v>
      </c>
      <c r="N4030" s="12" t="s">
        <v>1021</v>
      </c>
      <c r="O4030" s="12"/>
      <c r="P4030" s="12"/>
      <c r="Q4030" s="12" t="s">
        <v>1021</v>
      </c>
      <c r="R4030" s="11"/>
      <c r="S4030" s="11"/>
      <c r="T4030" s="11" t="s">
        <v>1021</v>
      </c>
      <c r="U4030" s="11"/>
      <c r="V4030" s="11"/>
      <c r="W4030" s="27" t="s">
        <v>13119</v>
      </c>
      <c r="X4030" s="27"/>
      <c r="Y4030" s="27" t="s">
        <v>13119</v>
      </c>
      <c r="Z4030" s="27" t="s">
        <v>13119</v>
      </c>
    </row>
    <row r="4031" spans="1:26" x14ac:dyDescent="0.3">
      <c r="A4031" s="15" t="s">
        <v>12013</v>
      </c>
      <c r="B4031" s="30" t="str">
        <f t="shared" si="77"/>
        <v xml:space="preserve"> / </v>
      </c>
      <c r="K4031" s="11"/>
      <c r="L4031" s="11"/>
      <c r="M4031" s="22" t="str">
        <f t="shared" si="78"/>
        <v xml:space="preserve">VARIOS : VARIOS - VARIOS |  :  -  |  :  - </v>
      </c>
      <c r="N4031" s="12" t="s">
        <v>1021</v>
      </c>
      <c r="O4031" s="12"/>
      <c r="P4031" s="12"/>
      <c r="Q4031" s="12" t="s">
        <v>1021</v>
      </c>
      <c r="R4031" s="11"/>
      <c r="S4031" s="11"/>
      <c r="T4031" s="11" t="s">
        <v>1021</v>
      </c>
      <c r="U4031" s="11"/>
      <c r="V4031" s="11"/>
      <c r="W4031" s="27" t="s">
        <v>13120</v>
      </c>
      <c r="X4031" s="27"/>
      <c r="Y4031" s="27" t="s">
        <v>13120</v>
      </c>
      <c r="Z4031" s="27" t="s">
        <v>13120</v>
      </c>
    </row>
    <row r="4032" spans="1:26" x14ac:dyDescent="0.3">
      <c r="A4032" s="15" t="s">
        <v>12014</v>
      </c>
      <c r="B4032" s="30" t="str">
        <f t="shared" si="77"/>
        <v xml:space="preserve"> / </v>
      </c>
      <c r="K4032" s="11"/>
      <c r="L4032" s="11"/>
      <c r="M4032" s="22" t="str">
        <f t="shared" si="78"/>
        <v xml:space="preserve">VARIOS : VARIOS - VARIOS |  :  -  |  :  - </v>
      </c>
      <c r="N4032" s="12" t="s">
        <v>1021</v>
      </c>
      <c r="O4032" s="12"/>
      <c r="P4032" s="12"/>
      <c r="Q4032" s="12" t="s">
        <v>1021</v>
      </c>
      <c r="R4032" s="11"/>
      <c r="S4032" s="11"/>
      <c r="T4032" s="11" t="s">
        <v>1021</v>
      </c>
      <c r="U4032" s="11"/>
      <c r="V4032" s="11"/>
      <c r="W4032" s="27" t="s">
        <v>13121</v>
      </c>
      <c r="X4032" s="27"/>
      <c r="Y4032" s="27" t="s">
        <v>13121</v>
      </c>
      <c r="Z4032" s="27" t="s">
        <v>13121</v>
      </c>
    </row>
    <row r="4033" spans="1:26" x14ac:dyDescent="0.3">
      <c r="A4033" s="15" t="s">
        <v>12015</v>
      </c>
      <c r="B4033" s="30" t="str">
        <f t="shared" si="77"/>
        <v xml:space="preserve"> / </v>
      </c>
      <c r="K4033" s="11"/>
      <c r="L4033" s="11"/>
      <c r="M4033" s="22" t="str">
        <f t="shared" si="78"/>
        <v xml:space="preserve">VARIOS : VARIOS - VARIOS |  :  -  |  :  - </v>
      </c>
      <c r="N4033" s="12" t="s">
        <v>1021</v>
      </c>
      <c r="O4033" s="12"/>
      <c r="P4033" s="12"/>
      <c r="Q4033" s="12" t="s">
        <v>1021</v>
      </c>
      <c r="R4033" s="11"/>
      <c r="S4033" s="11"/>
      <c r="T4033" s="11" t="s">
        <v>1021</v>
      </c>
      <c r="U4033" s="11"/>
      <c r="V4033" s="11"/>
      <c r="W4033" s="27" t="s">
        <v>13122</v>
      </c>
      <c r="X4033" s="27"/>
      <c r="Y4033" s="27" t="s">
        <v>13122</v>
      </c>
      <c r="Z4033" s="27" t="s">
        <v>13122</v>
      </c>
    </row>
    <row r="4034" spans="1:26" x14ac:dyDescent="0.3">
      <c r="A4034" s="15" t="s">
        <v>12016</v>
      </c>
      <c r="B4034" s="30" t="str">
        <f t="shared" si="77"/>
        <v xml:space="preserve"> / </v>
      </c>
      <c r="K4034" s="11"/>
      <c r="L4034" s="11"/>
      <c r="M4034" s="22" t="str">
        <f t="shared" si="78"/>
        <v xml:space="preserve">VARIOS : VARIOS - VARIOS |  :  -  |  :  - </v>
      </c>
      <c r="N4034" s="12" t="s">
        <v>1021</v>
      </c>
      <c r="O4034" s="12"/>
      <c r="P4034" s="12"/>
      <c r="Q4034" s="12" t="s">
        <v>1021</v>
      </c>
      <c r="R4034" s="11"/>
      <c r="S4034" s="11"/>
      <c r="T4034" s="11" t="s">
        <v>1021</v>
      </c>
      <c r="U4034" s="11"/>
      <c r="V4034" s="11"/>
      <c r="W4034" s="27" t="s">
        <v>12980</v>
      </c>
      <c r="X4034" s="27"/>
      <c r="Y4034" s="27" t="s">
        <v>12980</v>
      </c>
      <c r="Z4034" s="27" t="s">
        <v>12980</v>
      </c>
    </row>
    <row r="4035" spans="1:26" x14ac:dyDescent="0.3">
      <c r="A4035" s="15" t="s">
        <v>12017</v>
      </c>
      <c r="B4035" s="30" t="str">
        <f t="shared" si="77"/>
        <v xml:space="preserve"> / </v>
      </c>
      <c r="K4035" s="11"/>
      <c r="L4035" s="11"/>
      <c r="M4035" s="22" t="str">
        <f t="shared" si="78"/>
        <v xml:space="preserve">VARIOS : VARIOS - VARIOS |  :  -  |  :  - </v>
      </c>
      <c r="N4035" s="12" t="s">
        <v>1021</v>
      </c>
      <c r="O4035" s="12"/>
      <c r="P4035" s="12"/>
      <c r="Q4035" s="12" t="s">
        <v>1021</v>
      </c>
      <c r="R4035" s="11"/>
      <c r="S4035" s="11"/>
      <c r="T4035" s="11" t="s">
        <v>1021</v>
      </c>
      <c r="U4035" s="11"/>
      <c r="V4035" s="11"/>
      <c r="W4035" s="27" t="s">
        <v>13123</v>
      </c>
      <c r="X4035" s="27"/>
      <c r="Y4035" s="27" t="s">
        <v>13123</v>
      </c>
      <c r="Z4035" s="27" t="s">
        <v>13123</v>
      </c>
    </row>
    <row r="4036" spans="1:26" x14ac:dyDescent="0.3">
      <c r="A4036" s="15" t="s">
        <v>12018</v>
      </c>
      <c r="B4036" s="30" t="str">
        <f t="shared" si="77"/>
        <v xml:space="preserve"> / </v>
      </c>
      <c r="K4036" s="11"/>
      <c r="L4036" s="11"/>
      <c r="M4036" s="22" t="str">
        <f t="shared" si="78"/>
        <v xml:space="preserve">VARIOS : VARIOS - VARIOS |  :  -  |  :  - </v>
      </c>
      <c r="N4036" s="12" t="s">
        <v>1021</v>
      </c>
      <c r="O4036" s="12"/>
      <c r="P4036" s="12"/>
      <c r="Q4036" s="12" t="s">
        <v>1021</v>
      </c>
      <c r="R4036" s="11"/>
      <c r="S4036" s="11"/>
      <c r="T4036" s="11" t="s">
        <v>1021</v>
      </c>
      <c r="U4036" s="11"/>
      <c r="V4036" s="11"/>
      <c r="W4036" s="27" t="s">
        <v>13124</v>
      </c>
      <c r="X4036" s="27"/>
      <c r="Y4036" s="27" t="s">
        <v>13124</v>
      </c>
      <c r="Z4036" s="27" t="s">
        <v>13124</v>
      </c>
    </row>
    <row r="4037" spans="1:26" x14ac:dyDescent="0.3">
      <c r="A4037" s="15" t="s">
        <v>12019</v>
      </c>
      <c r="B4037" s="30" t="str">
        <f t="shared" ref="B4037:B4100" si="79">CONCATENATE(K4037," / ",L4037)</f>
        <v xml:space="preserve"> / </v>
      </c>
      <c r="K4037" s="11"/>
      <c r="L4037" s="11"/>
      <c r="M4037" s="22" t="str">
        <f t="shared" si="78"/>
        <v xml:space="preserve">VARIOS : VARIOS - VARIOS |  :  -  |  :  - </v>
      </c>
      <c r="N4037" s="12" t="s">
        <v>1021</v>
      </c>
      <c r="O4037" s="12"/>
      <c r="P4037" s="12"/>
      <c r="Q4037" s="12" t="s">
        <v>1021</v>
      </c>
      <c r="R4037" s="11"/>
      <c r="S4037" s="11"/>
      <c r="T4037" s="11" t="s">
        <v>1021</v>
      </c>
      <c r="U4037" s="11"/>
      <c r="V4037" s="11"/>
      <c r="W4037" s="27" t="s">
        <v>13125</v>
      </c>
      <c r="X4037" s="27"/>
      <c r="Y4037" s="27">
        <v>23340590</v>
      </c>
      <c r="Z4037" s="27" t="s">
        <v>13125</v>
      </c>
    </row>
    <row r="4038" spans="1:26" x14ac:dyDescent="0.3">
      <c r="A4038" s="15" t="s">
        <v>12020</v>
      </c>
      <c r="B4038" s="30" t="str">
        <f t="shared" si="79"/>
        <v xml:space="preserve"> / </v>
      </c>
      <c r="K4038" s="11"/>
      <c r="L4038" s="11"/>
      <c r="M4038" s="22" t="str">
        <f t="shared" si="78"/>
        <v xml:space="preserve">TOYOTA : HILUX - 2KD |  :  -  |  :  - </v>
      </c>
      <c r="N4038" s="12" t="s">
        <v>1008</v>
      </c>
      <c r="O4038" s="12"/>
      <c r="P4038" s="12"/>
      <c r="Q4038" s="12" t="s">
        <v>1792</v>
      </c>
      <c r="R4038" s="11"/>
      <c r="S4038" s="11"/>
      <c r="T4038" s="11" t="s">
        <v>2102</v>
      </c>
      <c r="U4038" s="11"/>
      <c r="V4038" s="11"/>
      <c r="W4038" s="27" t="s">
        <v>13126</v>
      </c>
      <c r="X4038" s="27"/>
      <c r="Y4038" s="27">
        <v>23371090</v>
      </c>
      <c r="Z4038" s="27" t="s">
        <v>13126</v>
      </c>
    </row>
    <row r="4039" spans="1:26" x14ac:dyDescent="0.3">
      <c r="A4039" s="15" t="s">
        <v>12021</v>
      </c>
      <c r="B4039" s="30" t="str">
        <f t="shared" si="79"/>
        <v xml:space="preserve"> / </v>
      </c>
      <c r="K4039" s="11"/>
      <c r="L4039" s="11"/>
      <c r="M4039" s="22" t="str">
        <f t="shared" si="78"/>
        <v xml:space="preserve">TOYOTA : HILUX - VARIOS |  :  -  |  :  - </v>
      </c>
      <c r="N4039" s="12" t="s">
        <v>1008</v>
      </c>
      <c r="O4039" s="12"/>
      <c r="P4039" s="12"/>
      <c r="Q4039" s="12" t="s">
        <v>1792</v>
      </c>
      <c r="R4039" s="11"/>
      <c r="S4039" s="11"/>
      <c r="T4039" s="11" t="s">
        <v>1021</v>
      </c>
      <c r="U4039" s="11"/>
      <c r="V4039" s="11"/>
      <c r="W4039" s="27" t="s">
        <v>13127</v>
      </c>
      <c r="X4039" s="27"/>
      <c r="Y4039" s="27">
        <v>23371095</v>
      </c>
      <c r="Z4039" s="27" t="s">
        <v>13127</v>
      </c>
    </row>
    <row r="4040" spans="1:26" x14ac:dyDescent="0.3">
      <c r="A4040" s="15" t="s">
        <v>12022</v>
      </c>
      <c r="B4040" s="30" t="str">
        <f t="shared" si="79"/>
        <v xml:space="preserve"> / </v>
      </c>
      <c r="K4040" s="11"/>
      <c r="L4040" s="11"/>
      <c r="M4040" s="22" t="str">
        <f t="shared" si="78"/>
        <v xml:space="preserve">VARIOS : VARIOS - VARIOS |  :  -  |  :  - </v>
      </c>
      <c r="N4040" s="12" t="s">
        <v>1021</v>
      </c>
      <c r="O4040" s="12"/>
      <c r="P4040" s="12"/>
      <c r="Q4040" s="12" t="s">
        <v>1021</v>
      </c>
      <c r="R4040" s="11"/>
      <c r="S4040" s="11"/>
      <c r="T4040" s="11" t="s">
        <v>1021</v>
      </c>
      <c r="U4040" s="11"/>
      <c r="V4040" s="11"/>
      <c r="W4040" s="27" t="s">
        <v>13128</v>
      </c>
      <c r="X4040" s="27"/>
      <c r="Y4040" s="27">
        <v>23371100</v>
      </c>
      <c r="Z4040" s="27" t="s">
        <v>13128</v>
      </c>
    </row>
    <row r="4041" spans="1:26" x14ac:dyDescent="0.3">
      <c r="A4041" s="15" t="s">
        <v>12023</v>
      </c>
      <c r="B4041" s="30" t="str">
        <f t="shared" si="79"/>
        <v xml:space="preserve"> / </v>
      </c>
      <c r="K4041" s="11"/>
      <c r="L4041" s="11"/>
      <c r="M4041" s="22" t="str">
        <f t="shared" si="78"/>
        <v xml:space="preserve">VARIOS : VARIOS - VARIOS |  :  -  |  :  - </v>
      </c>
      <c r="N4041" s="12" t="s">
        <v>1021</v>
      </c>
      <c r="O4041" s="12"/>
      <c r="P4041" s="12"/>
      <c r="Q4041" s="12" t="s">
        <v>1021</v>
      </c>
      <c r="R4041" s="11"/>
      <c r="S4041" s="11"/>
      <c r="T4041" s="11" t="s">
        <v>1021</v>
      </c>
      <c r="U4041" s="11"/>
      <c r="V4041" s="11"/>
      <c r="W4041" s="27" t="s">
        <v>13129</v>
      </c>
      <c r="X4041" s="27"/>
      <c r="Y4041" s="27">
        <v>23381790</v>
      </c>
      <c r="Z4041" s="27" t="s">
        <v>13129</v>
      </c>
    </row>
    <row r="4042" spans="1:26" x14ac:dyDescent="0.3">
      <c r="A4042" s="15" t="s">
        <v>12024</v>
      </c>
      <c r="B4042" s="30" t="str">
        <f t="shared" si="79"/>
        <v xml:space="preserve"> / </v>
      </c>
      <c r="K4042" s="11"/>
      <c r="L4042" s="11"/>
      <c r="M4042" s="22" t="str">
        <f t="shared" si="78"/>
        <v xml:space="preserve">VARIOS : VARIOS - VARIOS |  :  -  |  :  - </v>
      </c>
      <c r="N4042" s="12" t="s">
        <v>1021</v>
      </c>
      <c r="O4042" s="12"/>
      <c r="P4042" s="12"/>
      <c r="Q4042" s="12" t="s">
        <v>1021</v>
      </c>
      <c r="R4042" s="11"/>
      <c r="S4042" s="11"/>
      <c r="T4042" s="11" t="s">
        <v>1021</v>
      </c>
      <c r="U4042" s="11"/>
      <c r="V4042" s="11"/>
      <c r="W4042" s="27" t="s">
        <v>13130</v>
      </c>
      <c r="X4042" s="27"/>
      <c r="Y4042" s="27">
        <v>23381960</v>
      </c>
      <c r="Z4042" s="27" t="s">
        <v>13130</v>
      </c>
    </row>
    <row r="4043" spans="1:26" x14ac:dyDescent="0.3">
      <c r="A4043" s="15" t="s">
        <v>12025</v>
      </c>
      <c r="B4043" s="30" t="str">
        <f t="shared" si="79"/>
        <v xml:space="preserve"> / </v>
      </c>
      <c r="K4043" s="11"/>
      <c r="L4043" s="11"/>
      <c r="M4043" s="22" t="str">
        <f t="shared" si="78"/>
        <v xml:space="preserve">VARIOS : VARIOS - VARIOS |  :  -  |  :  - </v>
      </c>
      <c r="N4043" s="12" t="s">
        <v>1021</v>
      </c>
      <c r="O4043" s="12"/>
      <c r="P4043" s="12"/>
      <c r="Q4043" s="12" t="s">
        <v>1021</v>
      </c>
      <c r="R4043" s="11"/>
      <c r="S4043" s="11"/>
      <c r="T4043" s="11" t="s">
        <v>1021</v>
      </c>
      <c r="U4043" s="11"/>
      <c r="V4043" s="11"/>
      <c r="W4043" s="27" t="s">
        <v>13131</v>
      </c>
      <c r="X4043" s="27"/>
      <c r="Y4043" s="27">
        <v>23381970</v>
      </c>
      <c r="Z4043" s="27" t="s">
        <v>13131</v>
      </c>
    </row>
    <row r="4044" spans="1:26" x14ac:dyDescent="0.3">
      <c r="A4044" s="15" t="s">
        <v>12026</v>
      </c>
      <c r="B4044" s="30" t="str">
        <f t="shared" si="79"/>
        <v xml:space="preserve"> / </v>
      </c>
      <c r="K4044" s="11"/>
      <c r="L4044" s="11"/>
      <c r="M4044" s="22" t="str">
        <f t="shared" si="78"/>
        <v xml:space="preserve">DAEWOO : CUMMINS - VARIOS |  :  -  |  :  - </v>
      </c>
      <c r="N4044" s="12" t="s">
        <v>1006</v>
      </c>
      <c r="O4044" s="12"/>
      <c r="P4044" s="12"/>
      <c r="Q4044" s="12" t="s">
        <v>12662</v>
      </c>
      <c r="R4044" s="11"/>
      <c r="S4044" s="11"/>
      <c r="T4044" s="11" t="s">
        <v>1021</v>
      </c>
      <c r="U4044" s="11"/>
      <c r="V4044" s="11"/>
      <c r="W4044" s="27" t="s">
        <v>13132</v>
      </c>
      <c r="X4044" s="27"/>
      <c r="Y4044" s="27">
        <v>23381980</v>
      </c>
      <c r="Z4044" s="27" t="s">
        <v>13132</v>
      </c>
    </row>
    <row r="4045" spans="1:26" x14ac:dyDescent="0.3">
      <c r="A4045" s="15" t="s">
        <v>12027</v>
      </c>
      <c r="B4045" s="30" t="str">
        <f t="shared" si="79"/>
        <v xml:space="preserve"> / </v>
      </c>
      <c r="K4045" s="11"/>
      <c r="L4045" s="11"/>
      <c r="M4045" s="22" t="str">
        <f t="shared" si="78"/>
        <v xml:space="preserve">VARIOS : VARIOS - VARIOS |  :  -  |  :  - </v>
      </c>
      <c r="N4045" s="12" t="s">
        <v>1021</v>
      </c>
      <c r="O4045" s="12"/>
      <c r="P4045" s="12"/>
      <c r="Q4045" s="12" t="s">
        <v>1021</v>
      </c>
      <c r="R4045" s="11"/>
      <c r="S4045" s="11"/>
      <c r="T4045" s="11" t="s">
        <v>1021</v>
      </c>
      <c r="U4045" s="11"/>
      <c r="V4045" s="11"/>
      <c r="W4045" s="27" t="s">
        <v>13133</v>
      </c>
      <c r="X4045" s="27"/>
      <c r="Y4045" s="27" t="s">
        <v>13133</v>
      </c>
      <c r="Z4045" s="27" t="s">
        <v>13133</v>
      </c>
    </row>
    <row r="4046" spans="1:26" x14ac:dyDescent="0.3">
      <c r="A4046" s="15" t="s">
        <v>12028</v>
      </c>
      <c r="B4046" s="30" t="str">
        <f t="shared" si="79"/>
        <v xml:space="preserve"> / </v>
      </c>
      <c r="K4046" s="11"/>
      <c r="L4046" s="11"/>
      <c r="M4046" s="22" t="str">
        <f t="shared" si="78"/>
        <v xml:space="preserve">VARIOS : VARIOS - VARIOS |  :  -  |  :  - </v>
      </c>
      <c r="N4046" s="12" t="s">
        <v>1021</v>
      </c>
      <c r="O4046" s="12"/>
      <c r="P4046" s="12"/>
      <c r="Q4046" s="12" t="s">
        <v>1021</v>
      </c>
      <c r="R4046" s="11"/>
      <c r="S4046" s="11"/>
      <c r="T4046" s="11" t="s">
        <v>1021</v>
      </c>
      <c r="U4046" s="11"/>
      <c r="V4046" s="11"/>
      <c r="W4046" s="27" t="s">
        <v>13134</v>
      </c>
      <c r="X4046" s="27"/>
      <c r="Y4046" s="27" t="s">
        <v>13134</v>
      </c>
      <c r="Z4046" s="27" t="s">
        <v>13134</v>
      </c>
    </row>
    <row r="4047" spans="1:26" x14ac:dyDescent="0.3">
      <c r="A4047" s="15" t="s">
        <v>12029</v>
      </c>
      <c r="B4047" s="30" t="str">
        <f t="shared" si="79"/>
        <v xml:space="preserve"> / </v>
      </c>
      <c r="K4047" s="11"/>
      <c r="L4047" s="11"/>
      <c r="M4047" s="22" t="str">
        <f t="shared" si="78"/>
        <v xml:space="preserve">VARIOS : VARIOS - VARIOS |  :  -  |  :  - </v>
      </c>
      <c r="N4047" s="12" t="s">
        <v>1021</v>
      </c>
      <c r="O4047" s="12"/>
      <c r="P4047" s="12"/>
      <c r="Q4047" s="12" t="s">
        <v>1021</v>
      </c>
      <c r="R4047" s="11"/>
      <c r="S4047" s="11"/>
      <c r="T4047" s="11" t="s">
        <v>1021</v>
      </c>
      <c r="U4047" s="11"/>
      <c r="V4047" s="11"/>
      <c r="W4047" s="27" t="s">
        <v>13135</v>
      </c>
      <c r="X4047" s="27"/>
      <c r="Y4047" s="27" t="s">
        <v>13135</v>
      </c>
      <c r="Z4047" s="27" t="s">
        <v>13135</v>
      </c>
    </row>
    <row r="4048" spans="1:26" x14ac:dyDescent="0.3">
      <c r="A4048" s="15" t="s">
        <v>12030</v>
      </c>
      <c r="B4048" s="30" t="str">
        <f t="shared" si="79"/>
        <v xml:space="preserve"> / </v>
      </c>
      <c r="K4048" s="11"/>
      <c r="L4048" s="11"/>
      <c r="M4048" s="22" t="str">
        <f t="shared" si="78"/>
        <v xml:space="preserve">VARIOS : VARIOS - VARIOS |  :  -  |  :  - </v>
      </c>
      <c r="N4048" s="12" t="s">
        <v>1021</v>
      </c>
      <c r="O4048" s="12"/>
      <c r="P4048" s="12"/>
      <c r="Q4048" s="12" t="s">
        <v>1021</v>
      </c>
      <c r="R4048" s="11"/>
      <c r="S4048" s="11"/>
      <c r="T4048" s="11" t="s">
        <v>1021</v>
      </c>
      <c r="U4048" s="11"/>
      <c r="V4048" s="11"/>
      <c r="W4048" s="27" t="s">
        <v>12765</v>
      </c>
      <c r="X4048" s="27"/>
      <c r="Y4048" s="27" t="s">
        <v>12765</v>
      </c>
      <c r="Z4048" s="27" t="s">
        <v>12765</v>
      </c>
    </row>
    <row r="4049" spans="1:26" x14ac:dyDescent="0.3">
      <c r="A4049" s="15" t="s">
        <v>12031</v>
      </c>
      <c r="B4049" s="30" t="str">
        <f t="shared" si="79"/>
        <v xml:space="preserve"> / </v>
      </c>
      <c r="K4049" s="11"/>
      <c r="L4049" s="11"/>
      <c r="M4049" s="22" t="str">
        <f t="shared" si="78"/>
        <v xml:space="preserve">VARIOS : VARIOS - VARIOS |  :  -  |  :  - </v>
      </c>
      <c r="N4049" s="12" t="s">
        <v>1021</v>
      </c>
      <c r="O4049" s="12"/>
      <c r="P4049" s="12"/>
      <c r="Q4049" s="12" t="s">
        <v>1021</v>
      </c>
      <c r="R4049" s="11"/>
      <c r="S4049" s="11"/>
      <c r="T4049" s="11" t="s">
        <v>1021</v>
      </c>
      <c r="U4049" s="11"/>
      <c r="V4049" s="11"/>
      <c r="W4049" s="27" t="s">
        <v>13136</v>
      </c>
      <c r="X4049" s="27"/>
      <c r="Y4049" s="27" t="s">
        <v>13136</v>
      </c>
      <c r="Z4049" s="27" t="s">
        <v>13136</v>
      </c>
    </row>
    <row r="4050" spans="1:26" x14ac:dyDescent="0.3">
      <c r="A4050" s="15" t="s">
        <v>12032</v>
      </c>
      <c r="B4050" s="30" t="str">
        <f t="shared" si="79"/>
        <v xml:space="preserve"> / </v>
      </c>
      <c r="K4050" s="11"/>
      <c r="L4050" s="11"/>
      <c r="M4050" s="22" t="str">
        <f t="shared" si="78"/>
        <v xml:space="preserve">VARIOS : VARIOS - VARIOS |  :  -  |  :  - </v>
      </c>
      <c r="N4050" s="12" t="s">
        <v>1021</v>
      </c>
      <c r="O4050" s="12"/>
      <c r="P4050" s="12"/>
      <c r="Q4050" s="12" t="s">
        <v>1021</v>
      </c>
      <c r="R4050" s="11"/>
      <c r="S4050" s="11"/>
      <c r="T4050" s="11" t="s">
        <v>1021</v>
      </c>
      <c r="U4050" s="11"/>
      <c r="V4050" s="11"/>
      <c r="W4050" s="27" t="s">
        <v>13137</v>
      </c>
      <c r="X4050" s="27"/>
      <c r="Y4050" s="27" t="s">
        <v>13137</v>
      </c>
      <c r="Z4050" s="27" t="s">
        <v>13137</v>
      </c>
    </row>
    <row r="4051" spans="1:26" x14ac:dyDescent="0.3">
      <c r="A4051" s="15" t="s">
        <v>12033</v>
      </c>
      <c r="B4051" s="30" t="str">
        <f t="shared" si="79"/>
        <v xml:space="preserve"> / </v>
      </c>
      <c r="K4051" s="11"/>
      <c r="L4051" s="11"/>
      <c r="M4051" s="22" t="str">
        <f t="shared" si="78"/>
        <v xml:space="preserve">VARIOS : VARIOS - VARIOS |  :  -  |  :  - </v>
      </c>
      <c r="N4051" s="12" t="s">
        <v>1021</v>
      </c>
      <c r="O4051" s="12"/>
      <c r="P4051" s="12"/>
      <c r="Q4051" s="12" t="s">
        <v>1021</v>
      </c>
      <c r="R4051" s="11"/>
      <c r="S4051" s="11"/>
      <c r="T4051" s="11" t="s">
        <v>1021</v>
      </c>
      <c r="U4051" s="11"/>
      <c r="V4051" s="11"/>
      <c r="W4051" s="27" t="s">
        <v>13138</v>
      </c>
      <c r="X4051" s="27"/>
      <c r="Y4051" s="27" t="s">
        <v>13138</v>
      </c>
      <c r="Z4051" s="27" t="s">
        <v>13138</v>
      </c>
    </row>
    <row r="4052" spans="1:26" x14ac:dyDescent="0.3">
      <c r="A4052" s="15" t="s">
        <v>12034</v>
      </c>
      <c r="B4052" s="30" t="str">
        <f t="shared" si="79"/>
        <v xml:space="preserve"> / </v>
      </c>
      <c r="K4052" s="11"/>
      <c r="L4052" s="11"/>
      <c r="M4052" s="22" t="str">
        <f t="shared" si="78"/>
        <v xml:space="preserve">VARIOS : VARIOS - VARIOS |  :  -  |  :  - </v>
      </c>
      <c r="N4052" s="12" t="s">
        <v>1021</v>
      </c>
      <c r="O4052" s="12"/>
      <c r="P4052" s="12"/>
      <c r="Q4052" s="12" t="s">
        <v>1021</v>
      </c>
      <c r="R4052" s="11"/>
      <c r="S4052" s="11"/>
      <c r="T4052" s="11" t="s">
        <v>1021</v>
      </c>
      <c r="U4052" s="11"/>
      <c r="V4052" s="11"/>
      <c r="W4052" s="27" t="s">
        <v>13139</v>
      </c>
      <c r="X4052" s="27"/>
      <c r="Y4052" s="27" t="s">
        <v>13139</v>
      </c>
      <c r="Z4052" s="27" t="s">
        <v>13139</v>
      </c>
    </row>
    <row r="4053" spans="1:26" x14ac:dyDescent="0.3">
      <c r="A4053" s="15" t="s">
        <v>12035</v>
      </c>
      <c r="B4053" s="30" t="str">
        <f t="shared" si="79"/>
        <v xml:space="preserve"> / </v>
      </c>
      <c r="K4053" s="11"/>
      <c r="L4053" s="11"/>
      <c r="M4053" s="22" t="str">
        <f t="shared" si="78"/>
        <v xml:space="preserve">VARIOS : VARIOS - VARIOS |  :  -  |  :  - </v>
      </c>
      <c r="N4053" s="12" t="s">
        <v>1021</v>
      </c>
      <c r="O4053" s="12"/>
      <c r="P4053" s="12"/>
      <c r="Q4053" s="12" t="s">
        <v>1021</v>
      </c>
      <c r="R4053" s="11"/>
      <c r="S4053" s="11"/>
      <c r="T4053" s="11" t="s">
        <v>1021</v>
      </c>
      <c r="U4053" s="11"/>
      <c r="V4053" s="11"/>
      <c r="W4053" s="27" t="s">
        <v>13140</v>
      </c>
      <c r="X4053" s="27"/>
      <c r="Y4053" s="27" t="s">
        <v>13140</v>
      </c>
      <c r="Z4053" s="27" t="s">
        <v>13140</v>
      </c>
    </row>
    <row r="4054" spans="1:26" x14ac:dyDescent="0.3">
      <c r="A4054" s="15" t="s">
        <v>12036</v>
      </c>
      <c r="B4054" s="30" t="str">
        <f t="shared" si="79"/>
        <v xml:space="preserve"> / </v>
      </c>
      <c r="K4054" s="11"/>
      <c r="L4054" s="11"/>
      <c r="M4054" s="22" t="str">
        <f t="shared" si="78"/>
        <v xml:space="preserve">VARIOS : VARIOS - VARIOS |  :  -  |  :  - </v>
      </c>
      <c r="N4054" s="12" t="s">
        <v>1021</v>
      </c>
      <c r="O4054" s="12"/>
      <c r="P4054" s="12"/>
      <c r="Q4054" s="12" t="s">
        <v>1021</v>
      </c>
      <c r="R4054" s="11"/>
      <c r="S4054" s="11"/>
      <c r="T4054" s="11" t="s">
        <v>1021</v>
      </c>
      <c r="U4054" s="11"/>
      <c r="V4054" s="11"/>
      <c r="W4054" s="27" t="s">
        <v>13141</v>
      </c>
      <c r="X4054" s="27"/>
      <c r="Y4054" s="27" t="s">
        <v>13141</v>
      </c>
      <c r="Z4054" s="27" t="s">
        <v>13141</v>
      </c>
    </row>
    <row r="4055" spans="1:26" x14ac:dyDescent="0.3">
      <c r="A4055" s="15" t="s">
        <v>12037</v>
      </c>
      <c r="B4055" s="30" t="str">
        <f t="shared" si="79"/>
        <v xml:space="preserve"> / </v>
      </c>
      <c r="K4055" s="11"/>
      <c r="L4055" s="11"/>
      <c r="M4055" s="22" t="str">
        <f t="shared" si="78"/>
        <v xml:space="preserve">VARIOS : VARIOS - VARIOS |  :  -  |  :  - </v>
      </c>
      <c r="N4055" s="12" t="s">
        <v>1021</v>
      </c>
      <c r="O4055" s="12"/>
      <c r="P4055" s="12"/>
      <c r="Q4055" s="12" t="s">
        <v>1021</v>
      </c>
      <c r="R4055" s="11"/>
      <c r="S4055" s="11"/>
      <c r="T4055" s="11" t="s">
        <v>1021</v>
      </c>
      <c r="U4055" s="11"/>
      <c r="V4055" s="11"/>
      <c r="W4055" s="27" t="s">
        <v>13142</v>
      </c>
      <c r="X4055" s="27"/>
      <c r="Y4055" s="27" t="s">
        <v>13142</v>
      </c>
      <c r="Z4055" s="27" t="s">
        <v>13142</v>
      </c>
    </row>
    <row r="4056" spans="1:26" x14ac:dyDescent="0.3">
      <c r="A4056" s="15" t="s">
        <v>12038</v>
      </c>
      <c r="B4056" s="30" t="str">
        <f t="shared" si="79"/>
        <v xml:space="preserve"> / </v>
      </c>
      <c r="K4056" s="11"/>
      <c r="L4056" s="11"/>
      <c r="M4056" s="22" t="str">
        <f t="shared" si="78"/>
        <v xml:space="preserve">VARIOS : VARIOS - VARIOS |  :  -  |  :  - </v>
      </c>
      <c r="N4056" s="12" t="s">
        <v>1021</v>
      </c>
      <c r="O4056" s="12"/>
      <c r="P4056" s="12"/>
      <c r="Q4056" s="12" t="s">
        <v>1021</v>
      </c>
      <c r="R4056" s="11"/>
      <c r="S4056" s="11"/>
      <c r="T4056" s="11" t="s">
        <v>1021</v>
      </c>
      <c r="U4056" s="11"/>
      <c r="V4056" s="11"/>
      <c r="W4056" s="27" t="s">
        <v>13143</v>
      </c>
      <c r="X4056" s="27"/>
      <c r="Y4056" s="27" t="s">
        <v>13143</v>
      </c>
      <c r="Z4056" s="27" t="s">
        <v>13143</v>
      </c>
    </row>
    <row r="4057" spans="1:26" x14ac:dyDescent="0.3">
      <c r="A4057" s="15" t="s">
        <v>12039</v>
      </c>
      <c r="B4057" s="30" t="str">
        <f t="shared" si="79"/>
        <v xml:space="preserve"> / </v>
      </c>
      <c r="K4057" s="11"/>
      <c r="L4057" s="11"/>
      <c r="M4057" s="22" t="str">
        <f t="shared" si="78"/>
        <v xml:space="preserve">VARIOS : VARIOS - VARIOS |  :  -  |  :  - </v>
      </c>
      <c r="N4057" s="12" t="s">
        <v>1021</v>
      </c>
      <c r="O4057" s="12"/>
      <c r="P4057" s="12"/>
      <c r="Q4057" s="12" t="s">
        <v>1021</v>
      </c>
      <c r="R4057" s="11"/>
      <c r="S4057" s="11"/>
      <c r="T4057" s="11" t="s">
        <v>1021</v>
      </c>
      <c r="U4057" s="11"/>
      <c r="V4057" s="11"/>
      <c r="W4057" s="27" t="s">
        <v>13144</v>
      </c>
      <c r="X4057" s="27"/>
      <c r="Y4057" s="27" t="s">
        <v>13144</v>
      </c>
      <c r="Z4057" s="27" t="s">
        <v>13144</v>
      </c>
    </row>
    <row r="4058" spans="1:26" x14ac:dyDescent="0.3">
      <c r="A4058" s="15" t="s">
        <v>12040</v>
      </c>
      <c r="B4058" s="30" t="str">
        <f t="shared" si="79"/>
        <v xml:space="preserve"> / </v>
      </c>
      <c r="K4058" s="11"/>
      <c r="L4058" s="11"/>
      <c r="M4058" s="22" t="str">
        <f t="shared" si="78"/>
        <v xml:space="preserve">VARIOS : VARIOS - VARIOS |  :  -  |  :  - </v>
      </c>
      <c r="N4058" s="12" t="s">
        <v>1021</v>
      </c>
      <c r="O4058" s="12"/>
      <c r="P4058" s="12"/>
      <c r="Q4058" s="12" t="s">
        <v>1021</v>
      </c>
      <c r="R4058" s="11"/>
      <c r="S4058" s="11"/>
      <c r="T4058" s="11" t="s">
        <v>1021</v>
      </c>
      <c r="U4058" s="11"/>
      <c r="V4058" s="11"/>
      <c r="W4058" s="27" t="s">
        <v>13003</v>
      </c>
      <c r="X4058" s="27"/>
      <c r="Y4058" s="27" t="s">
        <v>13003</v>
      </c>
      <c r="Z4058" s="27" t="s">
        <v>13003</v>
      </c>
    </row>
    <row r="4059" spans="1:26" x14ac:dyDescent="0.3">
      <c r="A4059" s="15" t="s">
        <v>12041</v>
      </c>
      <c r="B4059" s="30" t="str">
        <f t="shared" si="79"/>
        <v xml:space="preserve"> / </v>
      </c>
      <c r="K4059" s="11"/>
      <c r="L4059" s="11"/>
      <c r="M4059" s="22" t="str">
        <f t="shared" si="78"/>
        <v xml:space="preserve">VARIOS : VARIOS - VARIOS |  :  -  |  :  - </v>
      </c>
      <c r="N4059" s="12" t="s">
        <v>1021</v>
      </c>
      <c r="O4059" s="12"/>
      <c r="P4059" s="12"/>
      <c r="Q4059" s="12" t="s">
        <v>1021</v>
      </c>
      <c r="R4059" s="11"/>
      <c r="S4059" s="11"/>
      <c r="T4059" s="11" t="s">
        <v>1021</v>
      </c>
      <c r="U4059" s="11"/>
      <c r="V4059" s="11"/>
      <c r="W4059" s="27" t="s">
        <v>13003</v>
      </c>
      <c r="X4059" s="27"/>
      <c r="Y4059" s="27" t="s">
        <v>13003</v>
      </c>
      <c r="Z4059" s="27" t="s">
        <v>13003</v>
      </c>
    </row>
    <row r="4060" spans="1:26" x14ac:dyDescent="0.3">
      <c r="A4060" s="15" t="s">
        <v>12042</v>
      </c>
      <c r="B4060" s="30" t="str">
        <f t="shared" si="79"/>
        <v xml:space="preserve"> / </v>
      </c>
      <c r="K4060" s="11"/>
      <c r="L4060" s="11"/>
      <c r="M4060" s="22" t="str">
        <f t="shared" ref="M4060:M4123" si="80">CONCATENATE(N4060," : ",Q4060," - ",T4060," | ",O4060," : ",R4060," - ",U4060," | ",P4060," : ",S4060," - ",V4060)</f>
        <v xml:space="preserve">VARIOS : VARIOS - VARIOS |  :  -  |  :  - </v>
      </c>
      <c r="N4060" s="12" t="s">
        <v>1021</v>
      </c>
      <c r="O4060" s="12"/>
      <c r="P4060" s="12"/>
      <c r="Q4060" s="12" t="s">
        <v>1021</v>
      </c>
      <c r="R4060" s="11"/>
      <c r="S4060" s="11"/>
      <c r="T4060" s="11" t="s">
        <v>1021</v>
      </c>
      <c r="U4060" s="11"/>
      <c r="V4060" s="11"/>
      <c r="W4060" s="27" t="s">
        <v>13145</v>
      </c>
      <c r="X4060" s="27"/>
      <c r="Y4060" s="27" t="s">
        <v>13145</v>
      </c>
      <c r="Z4060" s="27" t="s">
        <v>13145</v>
      </c>
    </row>
    <row r="4061" spans="1:26" x14ac:dyDescent="0.3">
      <c r="A4061" s="15" t="s">
        <v>12043</v>
      </c>
      <c r="B4061" s="30" t="str">
        <f t="shared" si="79"/>
        <v xml:space="preserve"> / </v>
      </c>
      <c r="K4061" s="11"/>
      <c r="L4061" s="11"/>
      <c r="M4061" s="22" t="str">
        <f t="shared" si="80"/>
        <v xml:space="preserve">VARIOS : VARIOS - VARIOS |  :  -  |  :  - </v>
      </c>
      <c r="N4061" s="12" t="s">
        <v>1021</v>
      </c>
      <c r="O4061" s="12"/>
      <c r="P4061" s="12"/>
      <c r="Q4061" s="12" t="s">
        <v>1021</v>
      </c>
      <c r="R4061" s="11"/>
      <c r="S4061" s="11"/>
      <c r="T4061" s="11" t="s">
        <v>1021</v>
      </c>
      <c r="U4061" s="11"/>
      <c r="V4061" s="11"/>
      <c r="W4061" s="27" t="s">
        <v>12774</v>
      </c>
      <c r="X4061" s="27"/>
      <c r="Y4061" s="27" t="s">
        <v>12774</v>
      </c>
      <c r="Z4061" s="27" t="s">
        <v>12774</v>
      </c>
    </row>
    <row r="4062" spans="1:26" x14ac:dyDescent="0.3">
      <c r="A4062" s="15" t="s">
        <v>12044</v>
      </c>
      <c r="B4062" s="30" t="str">
        <f t="shared" si="79"/>
        <v xml:space="preserve"> / </v>
      </c>
      <c r="K4062" s="11"/>
      <c r="L4062" s="11"/>
      <c r="M4062" s="22" t="str">
        <f t="shared" si="80"/>
        <v xml:space="preserve">VARIOS : VARIOS - VARIOS |  :  -  |  :  - </v>
      </c>
      <c r="N4062" s="12" t="s">
        <v>1021</v>
      </c>
      <c r="O4062" s="12"/>
      <c r="P4062" s="12"/>
      <c r="Q4062" s="12" t="s">
        <v>1021</v>
      </c>
      <c r="R4062" s="11"/>
      <c r="S4062" s="11"/>
      <c r="T4062" s="11" t="s">
        <v>1021</v>
      </c>
      <c r="U4062" s="11"/>
      <c r="V4062" s="11"/>
      <c r="W4062" s="27" t="s">
        <v>13146</v>
      </c>
      <c r="X4062" s="27"/>
      <c r="Y4062" s="27" t="s">
        <v>13146</v>
      </c>
      <c r="Z4062" s="27" t="s">
        <v>13146</v>
      </c>
    </row>
    <row r="4063" spans="1:26" x14ac:dyDescent="0.3">
      <c r="A4063" s="15" t="s">
        <v>12045</v>
      </c>
      <c r="B4063" s="30" t="str">
        <f t="shared" si="79"/>
        <v xml:space="preserve"> / </v>
      </c>
      <c r="K4063" s="11"/>
      <c r="L4063" s="11"/>
      <c r="M4063" s="22" t="str">
        <f t="shared" si="80"/>
        <v xml:space="preserve">VARIOS : VARIOS - VARIOS |  :  -  |  :  - </v>
      </c>
      <c r="N4063" s="12" t="s">
        <v>1021</v>
      </c>
      <c r="O4063" s="12"/>
      <c r="P4063" s="12"/>
      <c r="Q4063" s="12" t="s">
        <v>1021</v>
      </c>
      <c r="R4063" s="11"/>
      <c r="S4063" s="11"/>
      <c r="T4063" s="11" t="s">
        <v>1021</v>
      </c>
      <c r="U4063" s="11"/>
      <c r="V4063" s="11"/>
      <c r="W4063" s="27" t="s">
        <v>13057</v>
      </c>
      <c r="X4063" s="27"/>
      <c r="Y4063" s="27" t="s">
        <v>13057</v>
      </c>
      <c r="Z4063" s="27" t="s">
        <v>13057</v>
      </c>
    </row>
    <row r="4064" spans="1:26" x14ac:dyDescent="0.3">
      <c r="A4064" s="15" t="s">
        <v>12046</v>
      </c>
      <c r="B4064" s="30" t="str">
        <f t="shared" si="79"/>
        <v xml:space="preserve"> / </v>
      </c>
      <c r="K4064" s="11"/>
      <c r="L4064" s="11"/>
      <c r="M4064" s="22" t="str">
        <f t="shared" si="80"/>
        <v xml:space="preserve">VARIOS : VARIOS - VARIOS |  :  -  |  :  - </v>
      </c>
      <c r="N4064" s="12" t="s">
        <v>1021</v>
      </c>
      <c r="O4064" s="12"/>
      <c r="P4064" s="12"/>
      <c r="Q4064" s="12" t="s">
        <v>1021</v>
      </c>
      <c r="R4064" s="11"/>
      <c r="S4064" s="11"/>
      <c r="T4064" s="11" t="s">
        <v>1021</v>
      </c>
      <c r="U4064" s="11"/>
      <c r="V4064" s="11"/>
      <c r="W4064" s="27" t="s">
        <v>13147</v>
      </c>
      <c r="X4064" s="27"/>
      <c r="Y4064" s="27" t="s">
        <v>13147</v>
      </c>
      <c r="Z4064" s="27" t="s">
        <v>13147</v>
      </c>
    </row>
    <row r="4065" spans="1:26" x14ac:dyDescent="0.3">
      <c r="A4065" s="15" t="s">
        <v>12047</v>
      </c>
      <c r="B4065" s="30" t="str">
        <f t="shared" si="79"/>
        <v xml:space="preserve"> / </v>
      </c>
      <c r="K4065" s="11"/>
      <c r="L4065" s="11"/>
      <c r="M4065" s="22" t="str">
        <f t="shared" si="80"/>
        <v xml:space="preserve">VARIOS : VARIOS - VARIOS |  :  -  |  :  - </v>
      </c>
      <c r="N4065" s="12" t="s">
        <v>1021</v>
      </c>
      <c r="O4065" s="12"/>
      <c r="P4065" s="12"/>
      <c r="Q4065" s="12" t="s">
        <v>1021</v>
      </c>
      <c r="R4065" s="11"/>
      <c r="S4065" s="11"/>
      <c r="T4065" s="11" t="s">
        <v>1021</v>
      </c>
      <c r="U4065" s="11"/>
      <c r="V4065" s="11"/>
      <c r="W4065" s="27" t="s">
        <v>13148</v>
      </c>
      <c r="X4065" s="27"/>
      <c r="Y4065" s="27" t="s">
        <v>13148</v>
      </c>
      <c r="Z4065" s="27" t="s">
        <v>13148</v>
      </c>
    </row>
    <row r="4066" spans="1:26" x14ac:dyDescent="0.3">
      <c r="A4066" s="15" t="s">
        <v>12048</v>
      </c>
      <c r="B4066" s="30" t="str">
        <f t="shared" si="79"/>
        <v xml:space="preserve"> / </v>
      </c>
      <c r="K4066" s="11"/>
      <c r="L4066" s="11"/>
      <c r="M4066" s="22" t="str">
        <f t="shared" si="80"/>
        <v xml:space="preserve">VARIOS : VARIOS - VARIOS |  :  -  |  :  - </v>
      </c>
      <c r="N4066" s="12" t="s">
        <v>1021</v>
      </c>
      <c r="O4066" s="12"/>
      <c r="P4066" s="12"/>
      <c r="Q4066" s="12" t="s">
        <v>1021</v>
      </c>
      <c r="R4066" s="11"/>
      <c r="S4066" s="11"/>
      <c r="T4066" s="11" t="s">
        <v>1021</v>
      </c>
      <c r="U4066" s="11"/>
      <c r="V4066" s="11"/>
      <c r="W4066" s="27" t="s">
        <v>13149</v>
      </c>
      <c r="X4066" s="27"/>
      <c r="Y4066" s="27" t="s">
        <v>13149</v>
      </c>
      <c r="Z4066" s="27" t="s">
        <v>13149</v>
      </c>
    </row>
    <row r="4067" spans="1:26" x14ac:dyDescent="0.3">
      <c r="A4067" s="15" t="s">
        <v>12049</v>
      </c>
      <c r="B4067" s="30" t="str">
        <f t="shared" si="79"/>
        <v xml:space="preserve"> / </v>
      </c>
      <c r="K4067" s="11"/>
      <c r="L4067" s="11"/>
      <c r="M4067" s="22" t="str">
        <f t="shared" si="80"/>
        <v xml:space="preserve">VARIOS : VARIOS - VARIOS |  :  -  |  :  - </v>
      </c>
      <c r="N4067" s="12" t="s">
        <v>1021</v>
      </c>
      <c r="O4067" s="12"/>
      <c r="P4067" s="12"/>
      <c r="Q4067" s="12" t="s">
        <v>1021</v>
      </c>
      <c r="R4067" s="11"/>
      <c r="S4067" s="11"/>
      <c r="T4067" s="11" t="s">
        <v>1021</v>
      </c>
      <c r="U4067" s="11"/>
      <c r="V4067" s="11"/>
      <c r="W4067" s="27" t="s">
        <v>13150</v>
      </c>
      <c r="X4067" s="27"/>
      <c r="Y4067" s="27" t="s">
        <v>13150</v>
      </c>
      <c r="Z4067" s="27" t="s">
        <v>13150</v>
      </c>
    </row>
    <row r="4068" spans="1:26" x14ac:dyDescent="0.3">
      <c r="A4068" s="15" t="s">
        <v>12050</v>
      </c>
      <c r="B4068" s="30" t="str">
        <f t="shared" si="79"/>
        <v xml:space="preserve"> / </v>
      </c>
      <c r="K4068" s="11"/>
      <c r="L4068" s="11"/>
      <c r="M4068" s="22" t="str">
        <f t="shared" si="80"/>
        <v xml:space="preserve">VARIOS : VARIOS - VARIOS |  :  -  |  :  - </v>
      </c>
      <c r="N4068" s="12" t="s">
        <v>1021</v>
      </c>
      <c r="O4068" s="12"/>
      <c r="P4068" s="12"/>
      <c r="Q4068" s="12" t="s">
        <v>1021</v>
      </c>
      <c r="R4068" s="11"/>
      <c r="S4068" s="11"/>
      <c r="T4068" s="11" t="s">
        <v>1021</v>
      </c>
      <c r="U4068" s="11"/>
      <c r="V4068" s="11"/>
      <c r="W4068" s="27" t="s">
        <v>13151</v>
      </c>
      <c r="X4068" s="27"/>
      <c r="Y4068" s="27" t="s">
        <v>13151</v>
      </c>
      <c r="Z4068" s="27" t="s">
        <v>13151</v>
      </c>
    </row>
    <row r="4069" spans="1:26" x14ac:dyDescent="0.3">
      <c r="A4069" s="15" t="s">
        <v>12051</v>
      </c>
      <c r="B4069" s="30" t="str">
        <f t="shared" si="79"/>
        <v xml:space="preserve"> / </v>
      </c>
      <c r="K4069" s="11"/>
      <c r="L4069" s="11"/>
      <c r="M4069" s="22" t="str">
        <f t="shared" si="80"/>
        <v xml:space="preserve">VARIOS : VARIOS - VARIOS |  :  -  |  :  - </v>
      </c>
      <c r="N4069" s="12" t="s">
        <v>1021</v>
      </c>
      <c r="O4069" s="12"/>
      <c r="P4069" s="12"/>
      <c r="Q4069" s="12" t="s">
        <v>1021</v>
      </c>
      <c r="R4069" s="11"/>
      <c r="S4069" s="11"/>
      <c r="T4069" s="11" t="s">
        <v>1021</v>
      </c>
      <c r="U4069" s="11"/>
      <c r="V4069" s="11"/>
      <c r="W4069" s="27" t="s">
        <v>13152</v>
      </c>
      <c r="X4069" s="27"/>
      <c r="Y4069" s="27" t="s">
        <v>13152</v>
      </c>
      <c r="Z4069" s="27" t="s">
        <v>13152</v>
      </c>
    </row>
    <row r="4070" spans="1:26" x14ac:dyDescent="0.3">
      <c r="A4070" s="15" t="s">
        <v>12052</v>
      </c>
      <c r="B4070" s="30" t="str">
        <f t="shared" si="79"/>
        <v xml:space="preserve"> / </v>
      </c>
      <c r="K4070" s="11"/>
      <c r="L4070" s="11"/>
      <c r="M4070" s="22" t="str">
        <f t="shared" si="80"/>
        <v xml:space="preserve">VARIOS : VARIOS - VARIOS |  :  -  |  :  - </v>
      </c>
      <c r="N4070" s="12" t="s">
        <v>1021</v>
      </c>
      <c r="O4070" s="12"/>
      <c r="P4070" s="12"/>
      <c r="Q4070" s="12" t="s">
        <v>1021</v>
      </c>
      <c r="R4070" s="11"/>
      <c r="S4070" s="11"/>
      <c r="T4070" s="11" t="s">
        <v>1021</v>
      </c>
      <c r="U4070" s="11"/>
      <c r="V4070" s="11"/>
      <c r="W4070" s="27" t="s">
        <v>12913</v>
      </c>
      <c r="X4070" s="27"/>
      <c r="Y4070" s="27" t="s">
        <v>12913</v>
      </c>
      <c r="Z4070" s="27" t="s">
        <v>12913</v>
      </c>
    </row>
    <row r="4071" spans="1:26" x14ac:dyDescent="0.3">
      <c r="A4071" s="15" t="s">
        <v>12053</v>
      </c>
      <c r="B4071" s="30" t="str">
        <f t="shared" si="79"/>
        <v xml:space="preserve"> / </v>
      </c>
      <c r="K4071" s="11"/>
      <c r="L4071" s="11"/>
      <c r="M4071" s="22" t="str">
        <f t="shared" si="80"/>
        <v xml:space="preserve">VARIOS : VARIOS - VARIOS |  :  -  |  :  - </v>
      </c>
      <c r="N4071" s="12" t="s">
        <v>1021</v>
      </c>
      <c r="O4071" s="12"/>
      <c r="P4071" s="12"/>
      <c r="Q4071" s="12" t="s">
        <v>1021</v>
      </c>
      <c r="R4071" s="11"/>
      <c r="S4071" s="11"/>
      <c r="T4071" s="11" t="s">
        <v>1021</v>
      </c>
      <c r="U4071" s="11"/>
      <c r="V4071" s="11"/>
      <c r="W4071" s="27" t="s">
        <v>13153</v>
      </c>
      <c r="X4071" s="27"/>
      <c r="Y4071" s="27" t="s">
        <v>13153</v>
      </c>
      <c r="Z4071" s="27" t="s">
        <v>13153</v>
      </c>
    </row>
    <row r="4072" spans="1:26" x14ac:dyDescent="0.3">
      <c r="A4072" s="15" t="s">
        <v>12054</v>
      </c>
      <c r="B4072" s="30" t="str">
        <f t="shared" si="79"/>
        <v xml:space="preserve"> / </v>
      </c>
      <c r="K4072" s="11"/>
      <c r="L4072" s="11"/>
      <c r="M4072" s="22" t="str">
        <f t="shared" si="80"/>
        <v xml:space="preserve">VARIOS : VARIOS - VARIOS |  :  -  |  :  - </v>
      </c>
      <c r="N4072" s="12" t="s">
        <v>1021</v>
      </c>
      <c r="O4072" s="12"/>
      <c r="P4072" s="12"/>
      <c r="Q4072" s="12" t="s">
        <v>1021</v>
      </c>
      <c r="R4072" s="11"/>
      <c r="S4072" s="11"/>
      <c r="T4072" s="11" t="s">
        <v>1021</v>
      </c>
      <c r="U4072" s="11"/>
      <c r="V4072" s="11"/>
      <c r="W4072" s="27" t="s">
        <v>13154</v>
      </c>
      <c r="X4072" s="27"/>
      <c r="Y4072" s="27" t="s">
        <v>13154</v>
      </c>
      <c r="Z4072" s="27" t="s">
        <v>13154</v>
      </c>
    </row>
    <row r="4073" spans="1:26" x14ac:dyDescent="0.3">
      <c r="A4073" s="15" t="s">
        <v>12055</v>
      </c>
      <c r="B4073" s="30" t="str">
        <f t="shared" si="79"/>
        <v xml:space="preserve"> / </v>
      </c>
      <c r="K4073" s="11"/>
      <c r="L4073" s="11"/>
      <c r="M4073" s="22" t="str">
        <f t="shared" si="80"/>
        <v xml:space="preserve">VARIOS : VARIOS - VARIOS |  :  -  |  :  - </v>
      </c>
      <c r="N4073" s="12" t="s">
        <v>1021</v>
      </c>
      <c r="O4073" s="12"/>
      <c r="P4073" s="12"/>
      <c r="Q4073" s="12" t="s">
        <v>1021</v>
      </c>
      <c r="R4073" s="11"/>
      <c r="S4073" s="11"/>
      <c r="T4073" s="11" t="s">
        <v>1021</v>
      </c>
      <c r="U4073" s="11"/>
      <c r="V4073" s="11"/>
      <c r="W4073" s="27" t="s">
        <v>13155</v>
      </c>
      <c r="X4073" s="27"/>
      <c r="Y4073" s="27" t="s">
        <v>13155</v>
      </c>
      <c r="Z4073" s="27" t="s">
        <v>13155</v>
      </c>
    </row>
    <row r="4074" spans="1:26" x14ac:dyDescent="0.3">
      <c r="A4074" s="15" t="s">
        <v>12056</v>
      </c>
      <c r="B4074" s="30" t="str">
        <f t="shared" si="79"/>
        <v xml:space="preserve"> / </v>
      </c>
      <c r="K4074" s="11"/>
      <c r="L4074" s="11"/>
      <c r="M4074" s="22" t="str">
        <f t="shared" si="80"/>
        <v xml:space="preserve">VARIOS : VARIOS - VARIOS |  :  -  |  :  - </v>
      </c>
      <c r="N4074" s="12" t="s">
        <v>1021</v>
      </c>
      <c r="O4074" s="12"/>
      <c r="P4074" s="12"/>
      <c r="Q4074" s="12" t="s">
        <v>1021</v>
      </c>
      <c r="R4074" s="11"/>
      <c r="S4074" s="11"/>
      <c r="T4074" s="11" t="s">
        <v>1021</v>
      </c>
      <c r="U4074" s="11"/>
      <c r="V4074" s="11"/>
      <c r="W4074" s="27" t="s">
        <v>13156</v>
      </c>
      <c r="X4074" s="27"/>
      <c r="Y4074" s="27" t="s">
        <v>13156</v>
      </c>
      <c r="Z4074" s="27" t="s">
        <v>13156</v>
      </c>
    </row>
    <row r="4075" spans="1:26" x14ac:dyDescent="0.3">
      <c r="A4075" s="15" t="s">
        <v>12057</v>
      </c>
      <c r="B4075" s="30" t="str">
        <f t="shared" si="79"/>
        <v xml:space="preserve"> / </v>
      </c>
      <c r="K4075" s="11"/>
      <c r="L4075" s="11"/>
      <c r="M4075" s="22" t="str">
        <f t="shared" si="80"/>
        <v xml:space="preserve">VARIOS : VARIOS - VARIOS |  :  -  |  :  - </v>
      </c>
      <c r="N4075" s="12" t="s">
        <v>1021</v>
      </c>
      <c r="O4075" s="12"/>
      <c r="P4075" s="12"/>
      <c r="Q4075" s="12" t="s">
        <v>1021</v>
      </c>
      <c r="R4075" s="11"/>
      <c r="S4075" s="11"/>
      <c r="T4075" s="11" t="s">
        <v>1021</v>
      </c>
      <c r="U4075" s="11"/>
      <c r="V4075" s="11"/>
      <c r="W4075" s="27" t="s">
        <v>13157</v>
      </c>
      <c r="X4075" s="27"/>
      <c r="Y4075" s="27" t="s">
        <v>13157</v>
      </c>
      <c r="Z4075" s="27" t="s">
        <v>13157</v>
      </c>
    </row>
    <row r="4076" spans="1:26" x14ac:dyDescent="0.3">
      <c r="A4076" s="15" t="s">
        <v>12058</v>
      </c>
      <c r="B4076" s="30" t="str">
        <f t="shared" si="79"/>
        <v xml:space="preserve"> / </v>
      </c>
      <c r="K4076" s="11"/>
      <c r="L4076" s="11"/>
      <c r="M4076" s="22" t="str">
        <f t="shared" si="80"/>
        <v xml:space="preserve">VARIOS : VARIOS - VARIOS |  :  -  |  :  - </v>
      </c>
      <c r="N4076" s="12" t="s">
        <v>1021</v>
      </c>
      <c r="O4076" s="12"/>
      <c r="P4076" s="12"/>
      <c r="Q4076" s="12" t="s">
        <v>1021</v>
      </c>
      <c r="R4076" s="11"/>
      <c r="S4076" s="11"/>
      <c r="T4076" s="11" t="s">
        <v>1021</v>
      </c>
      <c r="U4076" s="11"/>
      <c r="V4076" s="11"/>
      <c r="W4076" s="27" t="s">
        <v>13158</v>
      </c>
      <c r="X4076" s="27"/>
      <c r="Y4076" s="27" t="s">
        <v>13158</v>
      </c>
      <c r="Z4076" s="27" t="s">
        <v>13158</v>
      </c>
    </row>
    <row r="4077" spans="1:26" x14ac:dyDescent="0.3">
      <c r="A4077" s="15" t="s">
        <v>12059</v>
      </c>
      <c r="B4077" s="30" t="str">
        <f t="shared" si="79"/>
        <v xml:space="preserve"> / </v>
      </c>
      <c r="K4077" s="11"/>
      <c r="L4077" s="11"/>
      <c r="M4077" s="22" t="str">
        <f t="shared" si="80"/>
        <v xml:space="preserve">VARIOS : VARIOS - VARIOS |  :  -  |  :  - </v>
      </c>
      <c r="N4077" s="12" t="s">
        <v>1021</v>
      </c>
      <c r="O4077" s="12"/>
      <c r="P4077" s="12"/>
      <c r="Q4077" s="12" t="s">
        <v>1021</v>
      </c>
      <c r="R4077" s="11"/>
      <c r="S4077" s="11"/>
      <c r="T4077" s="11" t="s">
        <v>1021</v>
      </c>
      <c r="U4077" s="11"/>
      <c r="V4077" s="11"/>
      <c r="W4077" s="27" t="s">
        <v>13159</v>
      </c>
      <c r="X4077" s="27"/>
      <c r="Y4077" s="27" t="s">
        <v>13159</v>
      </c>
      <c r="Z4077" s="27" t="s">
        <v>13159</v>
      </c>
    </row>
    <row r="4078" spans="1:26" x14ac:dyDescent="0.3">
      <c r="A4078" s="15" t="s">
        <v>12060</v>
      </c>
      <c r="B4078" s="30" t="str">
        <f t="shared" si="79"/>
        <v xml:space="preserve"> / </v>
      </c>
      <c r="K4078" s="11"/>
      <c r="L4078" s="11"/>
      <c r="M4078" s="22" t="str">
        <f t="shared" si="80"/>
        <v xml:space="preserve">VARIOS : VARIOS - VARIOS |  :  -  |  :  - </v>
      </c>
      <c r="N4078" s="12" t="s">
        <v>1021</v>
      </c>
      <c r="O4078" s="12"/>
      <c r="P4078" s="12"/>
      <c r="Q4078" s="12" t="s">
        <v>1021</v>
      </c>
      <c r="R4078" s="11"/>
      <c r="S4078" s="11"/>
      <c r="T4078" s="11" t="s">
        <v>1021</v>
      </c>
      <c r="U4078" s="11"/>
      <c r="V4078" s="11"/>
      <c r="W4078" s="27" t="s">
        <v>13160</v>
      </c>
      <c r="X4078" s="27"/>
      <c r="Y4078" s="27" t="s">
        <v>13160</v>
      </c>
      <c r="Z4078" s="27" t="s">
        <v>13160</v>
      </c>
    </row>
    <row r="4079" spans="1:26" x14ac:dyDescent="0.3">
      <c r="A4079" s="15" t="s">
        <v>12061</v>
      </c>
      <c r="B4079" s="30" t="str">
        <f t="shared" si="79"/>
        <v xml:space="preserve"> / </v>
      </c>
      <c r="K4079" s="11"/>
      <c r="L4079" s="11"/>
      <c r="M4079" s="22" t="str">
        <f t="shared" si="80"/>
        <v xml:space="preserve">VARIOS : VARIOS - VARIOS |  :  -  |  :  - </v>
      </c>
      <c r="N4079" s="12" t="s">
        <v>1021</v>
      </c>
      <c r="O4079" s="12"/>
      <c r="P4079" s="12"/>
      <c r="Q4079" s="12" t="s">
        <v>1021</v>
      </c>
      <c r="R4079" s="11"/>
      <c r="S4079" s="11"/>
      <c r="T4079" s="11" t="s">
        <v>1021</v>
      </c>
      <c r="U4079" s="11"/>
      <c r="V4079" s="11"/>
      <c r="W4079" s="27" t="s">
        <v>13161</v>
      </c>
      <c r="X4079" s="27"/>
      <c r="Y4079" s="27" t="s">
        <v>13161</v>
      </c>
      <c r="Z4079" s="27" t="s">
        <v>13161</v>
      </c>
    </row>
    <row r="4080" spans="1:26" x14ac:dyDescent="0.3">
      <c r="A4080" s="15" t="s">
        <v>12062</v>
      </c>
      <c r="B4080" s="30" t="str">
        <f t="shared" si="79"/>
        <v xml:space="preserve"> / </v>
      </c>
      <c r="K4080" s="11"/>
      <c r="L4080" s="11"/>
      <c r="M4080" s="22" t="str">
        <f t="shared" si="80"/>
        <v xml:space="preserve">VARIOS : VARIOS - VARIOS |  :  -  |  :  - </v>
      </c>
      <c r="N4080" s="12" t="s">
        <v>1021</v>
      </c>
      <c r="O4080" s="12"/>
      <c r="P4080" s="12"/>
      <c r="Q4080" s="12" t="s">
        <v>1021</v>
      </c>
      <c r="R4080" s="11"/>
      <c r="S4080" s="11"/>
      <c r="T4080" s="11" t="s">
        <v>1021</v>
      </c>
      <c r="U4080" s="11"/>
      <c r="V4080" s="11"/>
      <c r="W4080" s="27" t="s">
        <v>13162</v>
      </c>
      <c r="X4080" s="27"/>
      <c r="Y4080" s="27" t="s">
        <v>13162</v>
      </c>
      <c r="Z4080" s="27" t="s">
        <v>13162</v>
      </c>
    </row>
    <row r="4081" spans="1:26" x14ac:dyDescent="0.3">
      <c r="A4081" s="15" t="s">
        <v>12063</v>
      </c>
      <c r="B4081" s="30" t="str">
        <f t="shared" si="79"/>
        <v xml:space="preserve"> / </v>
      </c>
      <c r="K4081" s="11"/>
      <c r="L4081" s="11"/>
      <c r="M4081" s="22" t="str">
        <f t="shared" si="80"/>
        <v xml:space="preserve">VARIOS : VARIOS - VARIOS |  :  -  |  :  - </v>
      </c>
      <c r="N4081" s="12" t="s">
        <v>1021</v>
      </c>
      <c r="O4081" s="12"/>
      <c r="P4081" s="12"/>
      <c r="Q4081" s="12" t="s">
        <v>1021</v>
      </c>
      <c r="R4081" s="11"/>
      <c r="S4081" s="11"/>
      <c r="T4081" s="11" t="s">
        <v>1021</v>
      </c>
      <c r="U4081" s="11"/>
      <c r="V4081" s="11"/>
      <c r="W4081" s="27" t="s">
        <v>13163</v>
      </c>
      <c r="X4081" s="27"/>
      <c r="Y4081" s="27" t="s">
        <v>13163</v>
      </c>
      <c r="Z4081" s="27" t="s">
        <v>13163</v>
      </c>
    </row>
    <row r="4082" spans="1:26" x14ac:dyDescent="0.3">
      <c r="A4082" s="15" t="s">
        <v>12064</v>
      </c>
      <c r="B4082" s="30" t="str">
        <f t="shared" si="79"/>
        <v xml:space="preserve"> / </v>
      </c>
      <c r="K4082" s="11"/>
      <c r="L4082" s="11"/>
      <c r="M4082" s="22" t="str">
        <f t="shared" si="80"/>
        <v xml:space="preserve">TOYOTA : COROLLA - VARIOS |  :  -  |  :  - </v>
      </c>
      <c r="N4082" s="12" t="s">
        <v>1008</v>
      </c>
      <c r="O4082" s="12"/>
      <c r="P4082" s="12"/>
      <c r="Q4082" s="12" t="s">
        <v>1682</v>
      </c>
      <c r="R4082" s="11"/>
      <c r="S4082" s="11"/>
      <c r="T4082" s="11" t="s">
        <v>1021</v>
      </c>
      <c r="U4082" s="11"/>
      <c r="V4082" s="11"/>
      <c r="W4082" s="27" t="s">
        <v>13164</v>
      </c>
      <c r="X4082" s="27"/>
      <c r="Y4082" s="27">
        <v>23351090</v>
      </c>
      <c r="Z4082" s="27" t="s">
        <v>13164</v>
      </c>
    </row>
    <row r="4083" spans="1:26" x14ac:dyDescent="0.3">
      <c r="A4083" s="15" t="s">
        <v>12065</v>
      </c>
      <c r="B4083" s="30" t="str">
        <f t="shared" si="79"/>
        <v xml:space="preserve"> / FAJA DE SERVO</v>
      </c>
      <c r="K4083" s="11"/>
      <c r="L4083" s="11" t="s">
        <v>12365</v>
      </c>
      <c r="M4083" s="22" t="str">
        <f t="shared" si="80"/>
        <v xml:space="preserve">TOYOTA : CALDINA - 2C |  :  -  |  :  - </v>
      </c>
      <c r="N4083" s="12" t="s">
        <v>1008</v>
      </c>
      <c r="O4083" s="12"/>
      <c r="P4083" s="12"/>
      <c r="Q4083" s="12" t="s">
        <v>10465</v>
      </c>
      <c r="R4083" s="11"/>
      <c r="S4083" s="11"/>
      <c r="T4083" s="11" t="s">
        <v>2743</v>
      </c>
      <c r="U4083" s="11"/>
      <c r="V4083" s="11"/>
      <c r="W4083" s="27" t="s">
        <v>13165</v>
      </c>
      <c r="X4083" s="27"/>
      <c r="Y4083" s="27" t="s">
        <v>13165</v>
      </c>
      <c r="Z4083" s="27" t="s">
        <v>13165</v>
      </c>
    </row>
    <row r="4084" spans="1:26" x14ac:dyDescent="0.3">
      <c r="A4084" s="15" t="s">
        <v>12066</v>
      </c>
      <c r="B4084" s="30" t="str">
        <f t="shared" si="79"/>
        <v xml:space="preserve"> / </v>
      </c>
      <c r="K4084" s="11"/>
      <c r="L4084" s="11"/>
      <c r="M4084" s="22" t="str">
        <f t="shared" si="80"/>
        <v xml:space="preserve">VARIOS : VARIOS - VARIOS |  :  -  |  :  - </v>
      </c>
      <c r="N4084" s="12" t="s">
        <v>1021</v>
      </c>
      <c r="O4084" s="12"/>
      <c r="P4084" s="12"/>
      <c r="Q4084" s="12" t="s">
        <v>1021</v>
      </c>
      <c r="R4084" s="11"/>
      <c r="S4084" s="11"/>
      <c r="T4084" s="11" t="s">
        <v>1021</v>
      </c>
      <c r="U4084" s="11"/>
      <c r="V4084" s="11"/>
      <c r="W4084" s="27" t="s">
        <v>13166</v>
      </c>
      <c r="X4084" s="27"/>
      <c r="Y4084" s="27" t="s">
        <v>13166</v>
      </c>
      <c r="Z4084" s="27" t="s">
        <v>13166</v>
      </c>
    </row>
    <row r="4085" spans="1:26" x14ac:dyDescent="0.3">
      <c r="A4085" s="15" t="s">
        <v>12067</v>
      </c>
      <c r="B4085" s="30" t="str">
        <f t="shared" si="79"/>
        <v xml:space="preserve"> / </v>
      </c>
      <c r="K4085" s="11"/>
      <c r="L4085" s="11"/>
      <c r="M4085" s="22" t="str">
        <f t="shared" si="80"/>
        <v xml:space="preserve">VARIOS : VARIOS - VARIOS |  :  -  |  :  - </v>
      </c>
      <c r="N4085" s="12" t="s">
        <v>1021</v>
      </c>
      <c r="O4085" s="12"/>
      <c r="P4085" s="12"/>
      <c r="Q4085" s="12" t="s">
        <v>1021</v>
      </c>
      <c r="R4085" s="11"/>
      <c r="S4085" s="11"/>
      <c r="T4085" s="11" t="s">
        <v>1021</v>
      </c>
      <c r="U4085" s="11"/>
      <c r="V4085" s="11"/>
      <c r="W4085" s="27" t="s">
        <v>13167</v>
      </c>
      <c r="X4085" s="27"/>
      <c r="Y4085" s="27" t="s">
        <v>13167</v>
      </c>
      <c r="Z4085" s="27" t="s">
        <v>13167</v>
      </c>
    </row>
    <row r="4086" spans="1:26" x14ac:dyDescent="0.3">
      <c r="A4086" s="15" t="s">
        <v>12068</v>
      </c>
      <c r="B4086" s="30" t="str">
        <f t="shared" si="79"/>
        <v xml:space="preserve"> / </v>
      </c>
      <c r="K4086" s="11"/>
      <c r="L4086" s="11"/>
      <c r="M4086" s="22" t="str">
        <f t="shared" si="80"/>
        <v xml:space="preserve">VARIOS : VARIOS - VARIOS |  :  -  |  :  - </v>
      </c>
      <c r="N4086" s="12" t="s">
        <v>1021</v>
      </c>
      <c r="O4086" s="12"/>
      <c r="P4086" s="12"/>
      <c r="Q4086" s="12" t="s">
        <v>1021</v>
      </c>
      <c r="R4086" s="11"/>
      <c r="S4086" s="11"/>
      <c r="T4086" s="11" t="s">
        <v>1021</v>
      </c>
      <c r="U4086" s="11"/>
      <c r="V4086" s="11"/>
      <c r="W4086" s="27" t="s">
        <v>13168</v>
      </c>
      <c r="X4086" s="27"/>
      <c r="Y4086" s="27" t="s">
        <v>13168</v>
      </c>
      <c r="Z4086" s="27" t="s">
        <v>13168</v>
      </c>
    </row>
    <row r="4087" spans="1:26" x14ac:dyDescent="0.3">
      <c r="A4087" s="15" t="s">
        <v>12069</v>
      </c>
      <c r="B4087" s="30" t="str">
        <f t="shared" si="79"/>
        <v xml:space="preserve"> / </v>
      </c>
      <c r="K4087" s="11"/>
      <c r="L4087" s="11"/>
      <c r="M4087" s="22" t="str">
        <f t="shared" si="80"/>
        <v xml:space="preserve">VARIOS : VARIOS - VARIOS |  :  -  |  :  - </v>
      </c>
      <c r="N4087" s="12" t="s">
        <v>1021</v>
      </c>
      <c r="O4087" s="12"/>
      <c r="P4087" s="12"/>
      <c r="Q4087" s="12" t="s">
        <v>1021</v>
      </c>
      <c r="R4087" s="11"/>
      <c r="S4087" s="11"/>
      <c r="T4087" s="11" t="s">
        <v>1021</v>
      </c>
      <c r="U4087" s="11"/>
      <c r="V4087" s="11"/>
      <c r="W4087" s="27" t="s">
        <v>13169</v>
      </c>
      <c r="X4087" s="27"/>
      <c r="Y4087" s="27" t="s">
        <v>13169</v>
      </c>
      <c r="Z4087" s="27" t="s">
        <v>13169</v>
      </c>
    </row>
    <row r="4088" spans="1:26" x14ac:dyDescent="0.3">
      <c r="A4088" s="15" t="s">
        <v>12070</v>
      </c>
      <c r="B4088" s="30" t="str">
        <f t="shared" si="79"/>
        <v xml:space="preserve"> / </v>
      </c>
      <c r="K4088" s="11"/>
      <c r="L4088" s="11"/>
      <c r="M4088" s="22" t="str">
        <f t="shared" si="80"/>
        <v xml:space="preserve">VARIOS : VARIOS - VARIOS |  :  -  |  :  - </v>
      </c>
      <c r="N4088" s="12" t="s">
        <v>1021</v>
      </c>
      <c r="O4088" s="12"/>
      <c r="P4088" s="12"/>
      <c r="Q4088" s="12" t="s">
        <v>1021</v>
      </c>
      <c r="R4088" s="11"/>
      <c r="S4088" s="11"/>
      <c r="T4088" s="11" t="s">
        <v>1021</v>
      </c>
      <c r="U4088" s="11"/>
      <c r="V4088" s="11"/>
      <c r="W4088" s="27" t="s">
        <v>13170</v>
      </c>
      <c r="X4088" s="27"/>
      <c r="Y4088" s="27" t="s">
        <v>13170</v>
      </c>
      <c r="Z4088" s="27" t="s">
        <v>13170</v>
      </c>
    </row>
    <row r="4089" spans="1:26" x14ac:dyDescent="0.3">
      <c r="A4089" s="15" t="s">
        <v>12071</v>
      </c>
      <c r="B4089" s="30" t="str">
        <f t="shared" si="79"/>
        <v xml:space="preserve"> / </v>
      </c>
      <c r="K4089" s="11"/>
      <c r="L4089" s="11"/>
      <c r="M4089" s="22" t="str">
        <f t="shared" si="80"/>
        <v xml:space="preserve">VARIOS : VARIOS - VARIOS |  :  -  |  :  - </v>
      </c>
      <c r="N4089" s="12" t="s">
        <v>1021</v>
      </c>
      <c r="O4089" s="12"/>
      <c r="P4089" s="12"/>
      <c r="Q4089" s="12" t="s">
        <v>1021</v>
      </c>
      <c r="R4089" s="11"/>
      <c r="S4089" s="11"/>
      <c r="T4089" s="11" t="s">
        <v>1021</v>
      </c>
      <c r="U4089" s="11"/>
      <c r="V4089" s="11"/>
      <c r="W4089" s="27" t="s">
        <v>13171</v>
      </c>
      <c r="X4089" s="27"/>
      <c r="Y4089" s="27" t="s">
        <v>13171</v>
      </c>
      <c r="Z4089" s="27" t="s">
        <v>13171</v>
      </c>
    </row>
    <row r="4090" spans="1:26" x14ac:dyDescent="0.3">
      <c r="A4090" s="15" t="s">
        <v>12072</v>
      </c>
      <c r="B4090" s="30" t="str">
        <f t="shared" si="79"/>
        <v xml:space="preserve"> / </v>
      </c>
      <c r="K4090" s="11"/>
      <c r="L4090" s="11"/>
      <c r="M4090" s="22" t="str">
        <f t="shared" si="80"/>
        <v xml:space="preserve">VARIOS : VARIOS - VARIOS |  :  -  |  :  - </v>
      </c>
      <c r="N4090" s="12" t="s">
        <v>1021</v>
      </c>
      <c r="O4090" s="12"/>
      <c r="P4090" s="12"/>
      <c r="Q4090" s="12" t="s">
        <v>1021</v>
      </c>
      <c r="R4090" s="11"/>
      <c r="S4090" s="11"/>
      <c r="T4090" s="11" t="s">
        <v>1021</v>
      </c>
      <c r="U4090" s="11"/>
      <c r="V4090" s="11"/>
      <c r="W4090" s="27" t="s">
        <v>13172</v>
      </c>
      <c r="X4090" s="27"/>
      <c r="Y4090" s="27" t="s">
        <v>13172</v>
      </c>
      <c r="Z4090" s="27" t="s">
        <v>13172</v>
      </c>
    </row>
    <row r="4091" spans="1:26" x14ac:dyDescent="0.3">
      <c r="A4091" s="15" t="s">
        <v>12073</v>
      </c>
      <c r="B4091" s="30" t="str">
        <f t="shared" si="79"/>
        <v xml:space="preserve"> / </v>
      </c>
      <c r="K4091" s="11"/>
      <c r="L4091" s="11"/>
      <c r="M4091" s="22" t="str">
        <f t="shared" si="80"/>
        <v xml:space="preserve">VARIOS : VARIOS - VARIOS |  :  -  |  :  - </v>
      </c>
      <c r="N4091" s="12" t="s">
        <v>1021</v>
      </c>
      <c r="O4091" s="12"/>
      <c r="P4091" s="12"/>
      <c r="Q4091" s="12" t="s">
        <v>1021</v>
      </c>
      <c r="R4091" s="11"/>
      <c r="S4091" s="11"/>
      <c r="T4091" s="11" t="s">
        <v>1021</v>
      </c>
      <c r="U4091" s="11"/>
      <c r="V4091" s="11"/>
      <c r="W4091" s="27" t="s">
        <v>13173</v>
      </c>
      <c r="X4091" s="27"/>
      <c r="Y4091" s="27" t="s">
        <v>13173</v>
      </c>
      <c r="Z4091" s="27" t="s">
        <v>13173</v>
      </c>
    </row>
    <row r="4092" spans="1:26" x14ac:dyDescent="0.3">
      <c r="A4092" s="15" t="s">
        <v>12074</v>
      </c>
      <c r="B4092" s="30" t="str">
        <f t="shared" si="79"/>
        <v xml:space="preserve"> / </v>
      </c>
      <c r="K4092" s="11"/>
      <c r="L4092" s="11"/>
      <c r="M4092" s="22" t="str">
        <f t="shared" si="80"/>
        <v xml:space="preserve">VARIOS : VARIOS - VARIOS |  :  -  |  :  - </v>
      </c>
      <c r="N4092" s="12" t="s">
        <v>1021</v>
      </c>
      <c r="O4092" s="12"/>
      <c r="P4092" s="12"/>
      <c r="Q4092" s="12" t="s">
        <v>1021</v>
      </c>
      <c r="R4092" s="11"/>
      <c r="S4092" s="11"/>
      <c r="T4092" s="11" t="s">
        <v>1021</v>
      </c>
      <c r="U4092" s="11"/>
      <c r="V4092" s="11"/>
      <c r="W4092" s="27" t="s">
        <v>13174</v>
      </c>
      <c r="X4092" s="27"/>
      <c r="Y4092" s="27" t="s">
        <v>13174</v>
      </c>
      <c r="Z4092" s="27" t="s">
        <v>13174</v>
      </c>
    </row>
    <row r="4093" spans="1:26" x14ac:dyDescent="0.3">
      <c r="A4093" s="15" t="s">
        <v>12075</v>
      </c>
      <c r="B4093" s="30" t="str">
        <f t="shared" si="79"/>
        <v xml:space="preserve"> / </v>
      </c>
      <c r="K4093" s="11"/>
      <c r="L4093" s="11"/>
      <c r="M4093" s="22" t="str">
        <f t="shared" si="80"/>
        <v xml:space="preserve">VARIOS : VARIOS - VARIOS |  :  -  |  :  - </v>
      </c>
      <c r="N4093" s="12" t="s">
        <v>1021</v>
      </c>
      <c r="O4093" s="12"/>
      <c r="P4093" s="12"/>
      <c r="Q4093" s="12" t="s">
        <v>1021</v>
      </c>
      <c r="R4093" s="11"/>
      <c r="S4093" s="11"/>
      <c r="T4093" s="11" t="s">
        <v>1021</v>
      </c>
      <c r="U4093" s="11"/>
      <c r="V4093" s="11"/>
      <c r="W4093" s="27" t="s">
        <v>13175</v>
      </c>
      <c r="X4093" s="27"/>
      <c r="Y4093" s="27" t="s">
        <v>13175</v>
      </c>
      <c r="Z4093" s="27" t="s">
        <v>13175</v>
      </c>
    </row>
    <row r="4094" spans="1:26" x14ac:dyDescent="0.3">
      <c r="A4094" s="15" t="s">
        <v>12076</v>
      </c>
      <c r="B4094" s="30" t="str">
        <f t="shared" si="79"/>
        <v xml:space="preserve"> / </v>
      </c>
      <c r="K4094" s="11"/>
      <c r="L4094" s="11"/>
      <c r="M4094" s="22" t="str">
        <f t="shared" si="80"/>
        <v xml:space="preserve">VARIOS : VARIOS - VARIOS |  :  -  |  :  - </v>
      </c>
      <c r="N4094" s="12" t="s">
        <v>1021</v>
      </c>
      <c r="O4094" s="12"/>
      <c r="P4094" s="12"/>
      <c r="Q4094" s="12" t="s">
        <v>1021</v>
      </c>
      <c r="R4094" s="11"/>
      <c r="S4094" s="11"/>
      <c r="T4094" s="11" t="s">
        <v>1021</v>
      </c>
      <c r="U4094" s="11"/>
      <c r="V4094" s="11"/>
      <c r="W4094" s="27" t="s">
        <v>13176</v>
      </c>
      <c r="X4094" s="27"/>
      <c r="Y4094" s="27" t="s">
        <v>13176</v>
      </c>
      <c r="Z4094" s="27" t="s">
        <v>13176</v>
      </c>
    </row>
    <row r="4095" spans="1:26" x14ac:dyDescent="0.3">
      <c r="A4095" s="15" t="s">
        <v>12077</v>
      </c>
      <c r="B4095" s="30" t="str">
        <f t="shared" si="79"/>
        <v xml:space="preserve"> / </v>
      </c>
      <c r="K4095" s="11"/>
      <c r="L4095" s="11"/>
      <c r="M4095" s="22" t="str">
        <f t="shared" si="80"/>
        <v xml:space="preserve">VARIOS : VARIOS - VARIOS |  :  -  |  :  - </v>
      </c>
      <c r="N4095" s="12" t="s">
        <v>1021</v>
      </c>
      <c r="O4095" s="12"/>
      <c r="P4095" s="12"/>
      <c r="Q4095" s="12" t="s">
        <v>1021</v>
      </c>
      <c r="R4095" s="11"/>
      <c r="S4095" s="11"/>
      <c r="T4095" s="11" t="s">
        <v>1021</v>
      </c>
      <c r="U4095" s="11"/>
      <c r="V4095" s="11"/>
      <c r="W4095" s="27" t="s">
        <v>13177</v>
      </c>
      <c r="X4095" s="27"/>
      <c r="Y4095" s="27" t="s">
        <v>13177</v>
      </c>
      <c r="Z4095" s="27" t="s">
        <v>13177</v>
      </c>
    </row>
    <row r="4096" spans="1:26" x14ac:dyDescent="0.3">
      <c r="A4096" s="15" t="s">
        <v>12078</v>
      </c>
      <c r="B4096" s="30" t="str">
        <f t="shared" si="79"/>
        <v xml:space="preserve"> / </v>
      </c>
      <c r="K4096" s="11"/>
      <c r="L4096" s="11"/>
      <c r="M4096" s="22" t="str">
        <f t="shared" si="80"/>
        <v xml:space="preserve">VARIOS : VARIOS - VARIOS |  :  -  |  :  - </v>
      </c>
      <c r="N4096" s="12" t="s">
        <v>1021</v>
      </c>
      <c r="O4096" s="12"/>
      <c r="P4096" s="12"/>
      <c r="Q4096" s="12" t="s">
        <v>1021</v>
      </c>
      <c r="R4096" s="11"/>
      <c r="S4096" s="11"/>
      <c r="T4096" s="11" t="s">
        <v>1021</v>
      </c>
      <c r="U4096" s="11"/>
      <c r="V4096" s="11"/>
      <c r="W4096" s="27" t="s">
        <v>13177</v>
      </c>
      <c r="X4096" s="27"/>
      <c r="Y4096" s="27" t="s">
        <v>13177</v>
      </c>
      <c r="Z4096" s="27" t="s">
        <v>13177</v>
      </c>
    </row>
    <row r="4097" spans="1:26" x14ac:dyDescent="0.3">
      <c r="A4097" s="15" t="s">
        <v>12079</v>
      </c>
      <c r="B4097" s="30" t="str">
        <f t="shared" si="79"/>
        <v xml:space="preserve"> / </v>
      </c>
      <c r="K4097" s="11"/>
      <c r="L4097" s="11"/>
      <c r="M4097" s="22" t="str">
        <f t="shared" si="80"/>
        <v xml:space="preserve">VARIOS : VARIOS - VARIOS |  :  -  |  :  - </v>
      </c>
      <c r="N4097" s="12" t="s">
        <v>1021</v>
      </c>
      <c r="O4097" s="12"/>
      <c r="P4097" s="12"/>
      <c r="Q4097" s="12" t="s">
        <v>1021</v>
      </c>
      <c r="R4097" s="11"/>
      <c r="S4097" s="11"/>
      <c r="T4097" s="11" t="s">
        <v>1021</v>
      </c>
      <c r="U4097" s="11"/>
      <c r="V4097" s="11"/>
      <c r="W4097" s="27" t="s">
        <v>13178</v>
      </c>
      <c r="X4097" s="27"/>
      <c r="Y4097" s="27" t="s">
        <v>13178</v>
      </c>
      <c r="Z4097" s="27" t="s">
        <v>13178</v>
      </c>
    </row>
    <row r="4098" spans="1:26" x14ac:dyDescent="0.3">
      <c r="A4098" s="15" t="s">
        <v>12080</v>
      </c>
      <c r="B4098" s="30" t="str">
        <f t="shared" si="79"/>
        <v xml:space="preserve"> / </v>
      </c>
      <c r="K4098" s="11"/>
      <c r="L4098" s="11"/>
      <c r="M4098" s="22" t="str">
        <f t="shared" si="80"/>
        <v xml:space="preserve">VARIOS : VARIOS - VARIOS |  :  -  |  :  - </v>
      </c>
      <c r="N4098" s="12" t="s">
        <v>1021</v>
      </c>
      <c r="O4098" s="12"/>
      <c r="P4098" s="12"/>
      <c r="Q4098" s="12" t="s">
        <v>1021</v>
      </c>
      <c r="R4098" s="11"/>
      <c r="S4098" s="11"/>
      <c r="T4098" s="11" t="s">
        <v>1021</v>
      </c>
      <c r="U4098" s="11"/>
      <c r="V4098" s="11"/>
      <c r="W4098" s="27" t="s">
        <v>12804</v>
      </c>
      <c r="X4098" s="27"/>
      <c r="Y4098" s="27" t="s">
        <v>12804</v>
      </c>
      <c r="Z4098" s="27" t="s">
        <v>1145</v>
      </c>
    </row>
    <row r="4099" spans="1:26" x14ac:dyDescent="0.3">
      <c r="A4099" s="15" t="s">
        <v>12081</v>
      </c>
      <c r="B4099" s="30" t="str">
        <f t="shared" si="79"/>
        <v xml:space="preserve"> / </v>
      </c>
      <c r="K4099" s="11"/>
      <c r="L4099" s="11"/>
      <c r="M4099" s="22" t="str">
        <f t="shared" si="80"/>
        <v xml:space="preserve">VARIOS : VARIOS - VARIOS |  :  -  |  :  - </v>
      </c>
      <c r="N4099" s="12" t="s">
        <v>1021</v>
      </c>
      <c r="O4099" s="12"/>
      <c r="P4099" s="12"/>
      <c r="Q4099" s="12" t="s">
        <v>1021</v>
      </c>
      <c r="R4099" s="11"/>
      <c r="S4099" s="11"/>
      <c r="T4099" s="11" t="s">
        <v>1021</v>
      </c>
      <c r="U4099" s="11"/>
      <c r="V4099" s="11"/>
      <c r="W4099" s="27" t="s">
        <v>13179</v>
      </c>
      <c r="X4099" s="27"/>
      <c r="Y4099" s="27" t="s">
        <v>13179</v>
      </c>
      <c r="Z4099" s="27" t="s">
        <v>13179</v>
      </c>
    </row>
    <row r="4100" spans="1:26" x14ac:dyDescent="0.3">
      <c r="A4100" s="15" t="s">
        <v>12082</v>
      </c>
      <c r="B4100" s="30" t="str">
        <f t="shared" si="79"/>
        <v xml:space="preserve"> / </v>
      </c>
      <c r="K4100" s="11"/>
      <c r="L4100" s="11"/>
      <c r="M4100" s="22" t="str">
        <f t="shared" si="80"/>
        <v xml:space="preserve">VARIOS : VARIOS - VARIOS |  :  -  |  :  - </v>
      </c>
      <c r="N4100" s="12" t="s">
        <v>1021</v>
      </c>
      <c r="O4100" s="12"/>
      <c r="P4100" s="12"/>
      <c r="Q4100" s="12" t="s">
        <v>1021</v>
      </c>
      <c r="R4100" s="11"/>
      <c r="S4100" s="11"/>
      <c r="T4100" s="11" t="s">
        <v>1021</v>
      </c>
      <c r="U4100" s="11"/>
      <c r="V4100" s="11"/>
      <c r="W4100" s="27" t="s">
        <v>12814</v>
      </c>
      <c r="X4100" s="27"/>
      <c r="Y4100" s="27" t="s">
        <v>12814</v>
      </c>
      <c r="Z4100" s="27" t="s">
        <v>12814</v>
      </c>
    </row>
    <row r="4101" spans="1:26" x14ac:dyDescent="0.3">
      <c r="A4101" s="15" t="s">
        <v>12083</v>
      </c>
      <c r="B4101" s="30" t="str">
        <f t="shared" ref="B4101:B4164" si="81">CONCATENATE(K4101," / ",L4101)</f>
        <v xml:space="preserve"> / </v>
      </c>
      <c r="K4101" s="11"/>
      <c r="L4101" s="11"/>
      <c r="M4101" s="22" t="str">
        <f t="shared" si="80"/>
        <v xml:space="preserve">VARIOS : VARIOS - VARIOS |  :  -  |  :  - </v>
      </c>
      <c r="N4101" s="12" t="s">
        <v>1021</v>
      </c>
      <c r="O4101" s="12"/>
      <c r="P4101" s="12"/>
      <c r="Q4101" s="12" t="s">
        <v>1021</v>
      </c>
      <c r="R4101" s="11"/>
      <c r="S4101" s="11"/>
      <c r="T4101" s="11" t="s">
        <v>1021</v>
      </c>
      <c r="U4101" s="11"/>
      <c r="V4101" s="11"/>
      <c r="W4101" s="27" t="s">
        <v>13180</v>
      </c>
      <c r="X4101" s="27"/>
      <c r="Y4101" s="27" t="s">
        <v>13180</v>
      </c>
      <c r="Z4101" s="27" t="s">
        <v>13180</v>
      </c>
    </row>
    <row r="4102" spans="1:26" x14ac:dyDescent="0.3">
      <c r="A4102" s="15" t="s">
        <v>12084</v>
      </c>
      <c r="B4102" s="30" t="str">
        <f t="shared" si="81"/>
        <v xml:space="preserve"> / </v>
      </c>
      <c r="K4102" s="11"/>
      <c r="L4102" s="11"/>
      <c r="M4102" s="22" t="str">
        <f t="shared" si="80"/>
        <v xml:space="preserve">VARIOS : VARIOS - VARIOS |  :  -  |  :  - </v>
      </c>
      <c r="N4102" s="12" t="s">
        <v>1021</v>
      </c>
      <c r="O4102" s="12"/>
      <c r="P4102" s="12"/>
      <c r="Q4102" s="12" t="s">
        <v>1021</v>
      </c>
      <c r="R4102" s="11"/>
      <c r="S4102" s="11"/>
      <c r="T4102" s="11" t="s">
        <v>1021</v>
      </c>
      <c r="U4102" s="11"/>
      <c r="V4102" s="11"/>
      <c r="W4102" s="27" t="s">
        <v>13180</v>
      </c>
      <c r="X4102" s="27"/>
      <c r="Y4102" s="27" t="s">
        <v>13180</v>
      </c>
      <c r="Z4102" s="27" t="s">
        <v>13180</v>
      </c>
    </row>
    <row r="4103" spans="1:26" x14ac:dyDescent="0.3">
      <c r="A4103" s="15" t="s">
        <v>12085</v>
      </c>
      <c r="B4103" s="30" t="str">
        <f t="shared" si="81"/>
        <v xml:space="preserve"> / </v>
      </c>
      <c r="K4103" s="11"/>
      <c r="L4103" s="11"/>
      <c r="M4103" s="22" t="str">
        <f t="shared" si="80"/>
        <v xml:space="preserve">TOYOTA : YARIS , STARLET - VARIOS |  :  -  |  :  - </v>
      </c>
      <c r="N4103" s="12" t="s">
        <v>1008</v>
      </c>
      <c r="O4103" s="12"/>
      <c r="P4103" s="12"/>
      <c r="Q4103" s="12" t="s">
        <v>12663</v>
      </c>
      <c r="R4103" s="11"/>
      <c r="S4103" s="11"/>
      <c r="T4103" s="11" t="s">
        <v>1021</v>
      </c>
      <c r="U4103" s="11"/>
      <c r="V4103" s="11"/>
      <c r="W4103" s="27" t="s">
        <v>13181</v>
      </c>
      <c r="X4103" s="27"/>
      <c r="Y4103" s="27" t="s">
        <v>13181</v>
      </c>
      <c r="Z4103" s="27" t="s">
        <v>13181</v>
      </c>
    </row>
    <row r="4104" spans="1:26" x14ac:dyDescent="0.3">
      <c r="A4104" s="15" t="s">
        <v>12086</v>
      </c>
      <c r="B4104" s="30" t="str">
        <f t="shared" si="81"/>
        <v xml:space="preserve"> / </v>
      </c>
      <c r="K4104" s="11"/>
      <c r="L4104" s="11"/>
      <c r="M4104" s="22" t="str">
        <f t="shared" si="80"/>
        <v xml:space="preserve">VARIOS : VARIOS - VARIOS |  :  -  |  :  - </v>
      </c>
      <c r="N4104" s="12" t="s">
        <v>1021</v>
      </c>
      <c r="O4104" s="12"/>
      <c r="P4104" s="12"/>
      <c r="Q4104" s="12" t="s">
        <v>1021</v>
      </c>
      <c r="R4104" s="11"/>
      <c r="S4104" s="11"/>
      <c r="T4104" s="11" t="s">
        <v>1021</v>
      </c>
      <c r="U4104" s="11"/>
      <c r="V4104" s="11"/>
      <c r="W4104" s="27" t="s">
        <v>13181</v>
      </c>
      <c r="X4104" s="27"/>
      <c r="Y4104" s="27" t="s">
        <v>13181</v>
      </c>
      <c r="Z4104" s="27" t="s">
        <v>13181</v>
      </c>
    </row>
    <row r="4105" spans="1:26" x14ac:dyDescent="0.3">
      <c r="A4105" s="15" t="s">
        <v>12087</v>
      </c>
      <c r="B4105" s="30" t="str">
        <f t="shared" si="81"/>
        <v xml:space="preserve"> / </v>
      </c>
      <c r="K4105" s="11"/>
      <c r="L4105" s="11"/>
      <c r="M4105" s="22" t="str">
        <f t="shared" si="80"/>
        <v xml:space="preserve">TOYOTA : VARIOS - VARIOS | HONDA : CIVIC -  | NISSAN :  - </v>
      </c>
      <c r="N4105" s="12" t="s">
        <v>1008</v>
      </c>
      <c r="O4105" s="12" t="s">
        <v>1017</v>
      </c>
      <c r="P4105" s="12" t="s">
        <v>1003</v>
      </c>
      <c r="Q4105" s="12" t="s">
        <v>1021</v>
      </c>
      <c r="R4105" s="11" t="s">
        <v>1944</v>
      </c>
      <c r="S4105" s="11"/>
      <c r="T4105" s="11" t="s">
        <v>1021</v>
      </c>
      <c r="U4105" s="11"/>
      <c r="V4105" s="11"/>
      <c r="W4105" s="27" t="s">
        <v>13182</v>
      </c>
      <c r="X4105" s="27"/>
      <c r="Y4105" s="27" t="s">
        <v>13182</v>
      </c>
      <c r="Z4105" s="27" t="s">
        <v>13182</v>
      </c>
    </row>
    <row r="4106" spans="1:26" x14ac:dyDescent="0.3">
      <c r="A4106" s="15" t="s">
        <v>12088</v>
      </c>
      <c r="B4106" s="30" t="str">
        <f t="shared" si="81"/>
        <v xml:space="preserve"> / </v>
      </c>
      <c r="K4106" s="11"/>
      <c r="L4106" s="11"/>
      <c r="M4106" s="22" t="str">
        <f t="shared" si="80"/>
        <v xml:space="preserve">VARIOS : VARIOS - VARIOS |  :  -  |  :  - </v>
      </c>
      <c r="N4106" s="12" t="s">
        <v>1021</v>
      </c>
      <c r="O4106" s="12"/>
      <c r="P4106" s="12"/>
      <c r="Q4106" s="12" t="s">
        <v>1021</v>
      </c>
      <c r="R4106" s="11"/>
      <c r="S4106" s="11"/>
      <c r="T4106" s="11" t="s">
        <v>1021</v>
      </c>
      <c r="U4106" s="11"/>
      <c r="V4106" s="11"/>
      <c r="W4106" s="27" t="s">
        <v>12822</v>
      </c>
      <c r="X4106" s="27"/>
      <c r="Y4106" s="27" t="s">
        <v>12822</v>
      </c>
      <c r="Z4106" s="27" t="s">
        <v>12822</v>
      </c>
    </row>
    <row r="4107" spans="1:26" x14ac:dyDescent="0.3">
      <c r="A4107" s="15" t="s">
        <v>12089</v>
      </c>
      <c r="B4107" s="30" t="str">
        <f t="shared" si="81"/>
        <v xml:space="preserve"> / </v>
      </c>
      <c r="K4107" s="11"/>
      <c r="L4107" s="11"/>
      <c r="M4107" s="22" t="str">
        <f t="shared" si="80"/>
        <v xml:space="preserve">VARIOS : VARIOS - VARIOS |  :  -  |  :  - </v>
      </c>
      <c r="N4107" s="12" t="s">
        <v>1021</v>
      </c>
      <c r="O4107" s="12"/>
      <c r="P4107" s="12"/>
      <c r="Q4107" s="12" t="s">
        <v>1021</v>
      </c>
      <c r="R4107" s="11"/>
      <c r="S4107" s="11"/>
      <c r="T4107" s="11" t="s">
        <v>1021</v>
      </c>
      <c r="U4107" s="11"/>
      <c r="V4107" s="11"/>
      <c r="W4107" s="27" t="s">
        <v>13183</v>
      </c>
      <c r="X4107" s="27"/>
      <c r="Y4107" s="27" t="s">
        <v>13183</v>
      </c>
      <c r="Z4107" s="27" t="s">
        <v>13183</v>
      </c>
    </row>
    <row r="4108" spans="1:26" x14ac:dyDescent="0.3">
      <c r="A4108" s="15" t="s">
        <v>12090</v>
      </c>
      <c r="B4108" s="30" t="str">
        <f t="shared" si="81"/>
        <v xml:space="preserve"> / </v>
      </c>
      <c r="K4108" s="11"/>
      <c r="L4108" s="11"/>
      <c r="M4108" s="22" t="str">
        <f t="shared" si="80"/>
        <v xml:space="preserve">VARIOS : VARIOS - VARIOS |  :  -  |  :  - </v>
      </c>
      <c r="N4108" s="12" t="s">
        <v>1021</v>
      </c>
      <c r="O4108" s="12"/>
      <c r="P4108" s="12"/>
      <c r="Q4108" s="12" t="s">
        <v>1021</v>
      </c>
      <c r="R4108" s="11"/>
      <c r="S4108" s="11"/>
      <c r="T4108" s="11" t="s">
        <v>1021</v>
      </c>
      <c r="U4108" s="11"/>
      <c r="V4108" s="11"/>
      <c r="W4108" s="27" t="s">
        <v>13046</v>
      </c>
      <c r="X4108" s="27"/>
      <c r="Y4108" s="27" t="s">
        <v>13046</v>
      </c>
      <c r="Z4108" s="27" t="s">
        <v>13046</v>
      </c>
    </row>
    <row r="4109" spans="1:26" x14ac:dyDescent="0.3">
      <c r="A4109" s="15" t="s">
        <v>12091</v>
      </c>
      <c r="B4109" s="30" t="str">
        <f t="shared" si="81"/>
        <v xml:space="preserve"> / </v>
      </c>
      <c r="K4109" s="11"/>
      <c r="L4109" s="11"/>
      <c r="M4109" s="22" t="str">
        <f t="shared" si="80"/>
        <v xml:space="preserve">VARIOS : VARIOS - VARIOS |  :  -  |  :  - </v>
      </c>
      <c r="N4109" s="12" t="s">
        <v>1021</v>
      </c>
      <c r="O4109" s="12"/>
      <c r="P4109" s="12"/>
      <c r="Q4109" s="12" t="s">
        <v>1021</v>
      </c>
      <c r="R4109" s="11"/>
      <c r="S4109" s="11"/>
      <c r="T4109" s="11" t="s">
        <v>1021</v>
      </c>
      <c r="U4109" s="11"/>
      <c r="V4109" s="11"/>
      <c r="W4109" s="27" t="s">
        <v>13184</v>
      </c>
      <c r="X4109" s="27"/>
      <c r="Y4109" s="27" t="s">
        <v>13184</v>
      </c>
      <c r="Z4109" s="27" t="s">
        <v>13184</v>
      </c>
    </row>
    <row r="4110" spans="1:26" x14ac:dyDescent="0.3">
      <c r="A4110" s="15" t="s">
        <v>12092</v>
      </c>
      <c r="B4110" s="30" t="str">
        <f t="shared" si="81"/>
        <v xml:space="preserve"> / </v>
      </c>
      <c r="K4110" s="11"/>
      <c r="L4110" s="11"/>
      <c r="M4110" s="22" t="str">
        <f t="shared" si="80"/>
        <v xml:space="preserve">KIA : SEPHIA - VARIOS |  :  -  |  :  - </v>
      </c>
      <c r="N4110" s="12" t="s">
        <v>1001</v>
      </c>
      <c r="O4110" s="12"/>
      <c r="P4110" s="12"/>
      <c r="Q4110" s="12" t="s">
        <v>12407</v>
      </c>
      <c r="R4110" s="11"/>
      <c r="S4110" s="11"/>
      <c r="T4110" s="11" t="s">
        <v>1021</v>
      </c>
      <c r="U4110" s="11"/>
      <c r="V4110" s="11"/>
      <c r="W4110" s="27" t="s">
        <v>13185</v>
      </c>
      <c r="X4110" s="27"/>
      <c r="Y4110" s="27" t="s">
        <v>13185</v>
      </c>
      <c r="Z4110" s="27" t="s">
        <v>13185</v>
      </c>
    </row>
    <row r="4111" spans="1:26" x14ac:dyDescent="0.3">
      <c r="A4111" s="15" t="s">
        <v>12093</v>
      </c>
      <c r="B4111" s="30" t="str">
        <f t="shared" si="81"/>
        <v xml:space="preserve"> / </v>
      </c>
      <c r="K4111" s="11"/>
      <c r="L4111" s="11"/>
      <c r="M4111" s="22" t="str">
        <f t="shared" si="80"/>
        <v xml:space="preserve">KIA : SEPHIA - VARIOS |  :  -  |  :  - </v>
      </c>
      <c r="N4111" s="12" t="s">
        <v>1001</v>
      </c>
      <c r="O4111" s="12"/>
      <c r="P4111" s="12"/>
      <c r="Q4111" s="12" t="s">
        <v>12407</v>
      </c>
      <c r="R4111" s="11"/>
      <c r="S4111" s="11"/>
      <c r="T4111" s="11" t="s">
        <v>1021</v>
      </c>
      <c r="U4111" s="11"/>
      <c r="V4111" s="11"/>
      <c r="W4111" s="27" t="s">
        <v>13186</v>
      </c>
      <c r="X4111" s="27"/>
      <c r="Y4111" s="27" t="s">
        <v>13186</v>
      </c>
      <c r="Z4111" s="27" t="s">
        <v>13186</v>
      </c>
    </row>
    <row r="4112" spans="1:26" x14ac:dyDescent="0.3">
      <c r="A4112" s="15" t="s">
        <v>12094</v>
      </c>
      <c r="B4112" s="30" t="str">
        <f t="shared" si="81"/>
        <v xml:space="preserve"> / </v>
      </c>
      <c r="K4112" s="11"/>
      <c r="L4112" s="11"/>
      <c r="M4112" s="22" t="str">
        <f t="shared" si="80"/>
        <v xml:space="preserve">VARIOS : VARIOS - VARIOS |  :  -  |  :  - </v>
      </c>
      <c r="N4112" s="12" t="s">
        <v>1021</v>
      </c>
      <c r="O4112" s="12"/>
      <c r="P4112" s="12"/>
      <c r="Q4112" s="12" t="s">
        <v>1021</v>
      </c>
      <c r="R4112" s="11"/>
      <c r="S4112" s="11"/>
      <c r="T4112" s="11" t="s">
        <v>1021</v>
      </c>
      <c r="U4112" s="11"/>
      <c r="V4112" s="11"/>
      <c r="W4112" s="27" t="s">
        <v>13187</v>
      </c>
      <c r="X4112" s="27"/>
      <c r="Y4112" s="27" t="s">
        <v>13187</v>
      </c>
      <c r="Z4112" s="27" t="s">
        <v>13187</v>
      </c>
    </row>
    <row r="4113" spans="1:26" x14ac:dyDescent="0.3">
      <c r="A4113" s="15" t="s">
        <v>12095</v>
      </c>
      <c r="B4113" s="30" t="str">
        <f t="shared" si="81"/>
        <v xml:space="preserve"> / </v>
      </c>
      <c r="K4113" s="11"/>
      <c r="L4113" s="11"/>
      <c r="M4113" s="22" t="str">
        <f t="shared" si="80"/>
        <v xml:space="preserve">VARIOS : VARIOS - VARIOS |  :  -  |  :  - </v>
      </c>
      <c r="N4113" s="12" t="s">
        <v>1021</v>
      </c>
      <c r="O4113" s="12"/>
      <c r="P4113" s="12"/>
      <c r="Q4113" s="12" t="s">
        <v>1021</v>
      </c>
      <c r="R4113" s="11"/>
      <c r="S4113" s="11"/>
      <c r="T4113" s="11" t="s">
        <v>1021</v>
      </c>
      <c r="U4113" s="11"/>
      <c r="V4113" s="11"/>
      <c r="W4113" s="27" t="s">
        <v>13188</v>
      </c>
      <c r="X4113" s="27"/>
      <c r="Y4113" s="27" t="s">
        <v>13188</v>
      </c>
      <c r="Z4113" s="27" t="s">
        <v>13188</v>
      </c>
    </row>
    <row r="4114" spans="1:26" x14ac:dyDescent="0.3">
      <c r="A4114" s="15" t="s">
        <v>12096</v>
      </c>
      <c r="B4114" s="30" t="str">
        <f t="shared" si="81"/>
        <v xml:space="preserve"> / </v>
      </c>
      <c r="K4114" s="11"/>
      <c r="L4114" s="11"/>
      <c r="M4114" s="22" t="str">
        <f t="shared" si="80"/>
        <v xml:space="preserve">VARIOS : VARIOS - VARIOS |  :  -  |  :  - </v>
      </c>
      <c r="N4114" s="12" t="s">
        <v>1021</v>
      </c>
      <c r="O4114" s="12"/>
      <c r="P4114" s="12"/>
      <c r="Q4114" s="12" t="s">
        <v>1021</v>
      </c>
      <c r="R4114" s="11"/>
      <c r="S4114" s="11"/>
      <c r="T4114" s="11" t="s">
        <v>1021</v>
      </c>
      <c r="U4114" s="11"/>
      <c r="V4114" s="11"/>
      <c r="W4114" s="27" t="s">
        <v>13189</v>
      </c>
      <c r="X4114" s="27"/>
      <c r="Y4114" s="27" t="s">
        <v>13189</v>
      </c>
      <c r="Z4114" s="27" t="s">
        <v>13189</v>
      </c>
    </row>
    <row r="4115" spans="1:26" x14ac:dyDescent="0.3">
      <c r="A4115" s="15" t="s">
        <v>12097</v>
      </c>
      <c r="B4115" s="30" t="str">
        <f t="shared" si="81"/>
        <v xml:space="preserve"> / </v>
      </c>
      <c r="K4115" s="11"/>
      <c r="L4115" s="11"/>
      <c r="M4115" s="22" t="str">
        <f t="shared" si="80"/>
        <v xml:space="preserve">VARIOS : VARIOS - VARIOS |  :  -  |  :  - </v>
      </c>
      <c r="N4115" s="12" t="s">
        <v>1021</v>
      </c>
      <c r="O4115" s="12"/>
      <c r="P4115" s="12"/>
      <c r="Q4115" s="12" t="s">
        <v>1021</v>
      </c>
      <c r="R4115" s="11"/>
      <c r="S4115" s="11"/>
      <c r="T4115" s="11" t="s">
        <v>1021</v>
      </c>
      <c r="U4115" s="11"/>
      <c r="V4115" s="11"/>
      <c r="W4115" s="27" t="s">
        <v>13189</v>
      </c>
      <c r="X4115" s="27"/>
      <c r="Y4115" s="27" t="s">
        <v>13189</v>
      </c>
      <c r="Z4115" s="27" t="s">
        <v>13189</v>
      </c>
    </row>
    <row r="4116" spans="1:26" x14ac:dyDescent="0.3">
      <c r="A4116" s="15" t="s">
        <v>12098</v>
      </c>
      <c r="B4116" s="30" t="str">
        <f t="shared" si="81"/>
        <v xml:space="preserve"> / </v>
      </c>
      <c r="K4116" s="11"/>
      <c r="L4116" s="11"/>
      <c r="M4116" s="22" t="str">
        <f t="shared" si="80"/>
        <v xml:space="preserve">VARIOS : VARIOS - VARIOS |  :  -  |  :  - </v>
      </c>
      <c r="N4116" s="12" t="s">
        <v>1021</v>
      </c>
      <c r="O4116" s="12"/>
      <c r="P4116" s="12"/>
      <c r="Q4116" s="12" t="s">
        <v>1021</v>
      </c>
      <c r="R4116" s="11"/>
      <c r="S4116" s="11"/>
      <c r="T4116" s="11" t="s">
        <v>1021</v>
      </c>
      <c r="U4116" s="11"/>
      <c r="V4116" s="11"/>
      <c r="W4116" s="27" t="s">
        <v>13190</v>
      </c>
      <c r="X4116" s="27"/>
      <c r="Y4116" s="27" t="s">
        <v>13190</v>
      </c>
      <c r="Z4116" s="27" t="s">
        <v>13190</v>
      </c>
    </row>
    <row r="4117" spans="1:26" x14ac:dyDescent="0.3">
      <c r="A4117" s="15" t="s">
        <v>12099</v>
      </c>
      <c r="B4117" s="30" t="str">
        <f t="shared" si="81"/>
        <v xml:space="preserve"> / </v>
      </c>
      <c r="K4117" s="11"/>
      <c r="L4117" s="11"/>
      <c r="M4117" s="22" t="str">
        <f t="shared" si="80"/>
        <v xml:space="preserve">VARIOS : VARIOS - VARIOS |  :  -  |  :  - </v>
      </c>
      <c r="N4117" s="12" t="s">
        <v>1021</v>
      </c>
      <c r="O4117" s="12"/>
      <c r="P4117" s="12"/>
      <c r="Q4117" s="12" t="s">
        <v>1021</v>
      </c>
      <c r="R4117" s="11"/>
      <c r="S4117" s="11"/>
      <c r="T4117" s="11" t="s">
        <v>1021</v>
      </c>
      <c r="U4117" s="11"/>
      <c r="V4117" s="11"/>
      <c r="W4117" s="27" t="s">
        <v>12833</v>
      </c>
      <c r="X4117" s="27"/>
      <c r="Y4117" s="27" t="s">
        <v>12833</v>
      </c>
      <c r="Z4117" s="27" t="s">
        <v>12833</v>
      </c>
    </row>
    <row r="4118" spans="1:26" x14ac:dyDescent="0.3">
      <c r="A4118" s="15" t="s">
        <v>12100</v>
      </c>
      <c r="B4118" s="30" t="str">
        <f t="shared" si="81"/>
        <v xml:space="preserve"> / </v>
      </c>
      <c r="K4118" s="11"/>
      <c r="L4118" s="11"/>
      <c r="M4118" s="22" t="str">
        <f t="shared" si="80"/>
        <v xml:space="preserve">VARIOS : VARIOS - VARIOS |  :  -  |  :  - </v>
      </c>
      <c r="N4118" s="12" t="s">
        <v>1021</v>
      </c>
      <c r="O4118" s="12"/>
      <c r="P4118" s="12"/>
      <c r="Q4118" s="12" t="s">
        <v>1021</v>
      </c>
      <c r="R4118" s="11"/>
      <c r="S4118" s="11"/>
      <c r="T4118" s="11" t="s">
        <v>1021</v>
      </c>
      <c r="U4118" s="11"/>
      <c r="V4118" s="11"/>
      <c r="W4118" s="27" t="s">
        <v>13191</v>
      </c>
      <c r="X4118" s="27"/>
      <c r="Y4118" s="27" t="s">
        <v>13191</v>
      </c>
      <c r="Z4118" s="27" t="s">
        <v>13191</v>
      </c>
    </row>
    <row r="4119" spans="1:26" x14ac:dyDescent="0.3">
      <c r="A4119" s="15" t="s">
        <v>12101</v>
      </c>
      <c r="B4119" s="30" t="str">
        <f t="shared" si="81"/>
        <v>13x560L / 3230</v>
      </c>
      <c r="K4119" s="11" t="s">
        <v>12319</v>
      </c>
      <c r="L4119" s="11">
        <v>3230</v>
      </c>
      <c r="M4119" s="22" t="str">
        <f t="shared" si="80"/>
        <v xml:space="preserve">VARIOS : VARIOS - VARIOS |  :  -  |  :  - </v>
      </c>
      <c r="N4119" s="12" t="s">
        <v>1021</v>
      </c>
      <c r="O4119" s="12"/>
      <c r="P4119" s="12"/>
      <c r="Q4119" s="12" t="s">
        <v>1021</v>
      </c>
      <c r="R4119" s="11"/>
      <c r="S4119" s="11"/>
      <c r="T4119" s="11" t="s">
        <v>1021</v>
      </c>
      <c r="U4119" s="11"/>
      <c r="V4119" s="11"/>
      <c r="W4119" s="27" t="s">
        <v>13192</v>
      </c>
      <c r="X4119" s="27"/>
      <c r="Y4119" s="27"/>
      <c r="Z4119" s="27" t="s">
        <v>13639</v>
      </c>
    </row>
    <row r="4120" spans="1:26" ht="37.5" x14ac:dyDescent="0.3">
      <c r="A4120" s="15" t="s">
        <v>12102</v>
      </c>
      <c r="B4120" s="30" t="str">
        <f t="shared" si="81"/>
        <v>9.5x1225La / 2480</v>
      </c>
      <c r="K4120" s="11" t="s">
        <v>12320</v>
      </c>
      <c r="L4120" s="11">
        <v>2480</v>
      </c>
      <c r="M4120" s="22" t="str">
        <f t="shared" si="80"/>
        <v xml:space="preserve">VARIOS : VARIOS - VARIOS |  :  -  |  :  - </v>
      </c>
      <c r="N4120" s="12" t="s">
        <v>1021</v>
      </c>
      <c r="O4120" s="12"/>
      <c r="P4120" s="12"/>
      <c r="Q4120" s="12" t="s">
        <v>1021</v>
      </c>
      <c r="R4120" s="11"/>
      <c r="S4120" s="11"/>
      <c r="T4120" s="11" t="s">
        <v>1021</v>
      </c>
      <c r="U4120" s="11"/>
      <c r="V4120" s="11"/>
      <c r="W4120" s="27" t="s">
        <v>13193</v>
      </c>
      <c r="X4120" s="27" t="s">
        <v>13193</v>
      </c>
      <c r="Y4120" s="27"/>
      <c r="Z4120" s="27" t="s">
        <v>13193</v>
      </c>
    </row>
    <row r="4121" spans="1:26" x14ac:dyDescent="0.3">
      <c r="A4121" s="15" t="s">
        <v>12103</v>
      </c>
      <c r="B4121" s="30" t="str">
        <f t="shared" si="81"/>
        <v>13x635L / 3260</v>
      </c>
      <c r="K4121" s="11" t="s">
        <v>12321</v>
      </c>
      <c r="L4121" s="11">
        <v>3260</v>
      </c>
      <c r="M4121" s="22" t="str">
        <f t="shared" si="80"/>
        <v xml:space="preserve">VARIOS : VARIOS - VARIOS |  :  -  |  :  - </v>
      </c>
      <c r="N4121" s="12" t="s">
        <v>1021</v>
      </c>
      <c r="O4121" s="12"/>
      <c r="P4121" s="12"/>
      <c r="Q4121" s="12" t="s">
        <v>1021</v>
      </c>
      <c r="R4121" s="11"/>
      <c r="S4121" s="11"/>
      <c r="T4121" s="11" t="s">
        <v>1021</v>
      </c>
      <c r="U4121" s="11"/>
      <c r="V4121" s="11"/>
      <c r="W4121" s="27" t="s">
        <v>13194</v>
      </c>
      <c r="X4121" s="27"/>
      <c r="Y4121" s="27"/>
      <c r="Z4121" s="27" t="s">
        <v>13640</v>
      </c>
    </row>
    <row r="4122" spans="1:26" x14ac:dyDescent="0.3">
      <c r="A4122" s="15" t="s">
        <v>12104</v>
      </c>
      <c r="B4122" s="30" t="str">
        <f t="shared" si="81"/>
        <v>13x685L / 3280</v>
      </c>
      <c r="K4122" s="11" t="s">
        <v>12322</v>
      </c>
      <c r="L4122" s="11">
        <v>3280</v>
      </c>
      <c r="M4122" s="22" t="str">
        <f t="shared" si="80"/>
        <v xml:space="preserve">VARIOS : VARIOS - VARIOS |  :  -  |  :  - </v>
      </c>
      <c r="N4122" s="12" t="s">
        <v>1021</v>
      </c>
      <c r="O4122" s="12"/>
      <c r="P4122" s="12"/>
      <c r="Q4122" s="12" t="s">
        <v>1021</v>
      </c>
      <c r="R4122" s="11"/>
      <c r="S4122" s="11"/>
      <c r="T4122" s="11" t="s">
        <v>1021</v>
      </c>
      <c r="U4122" s="11"/>
      <c r="V4122" s="11"/>
      <c r="W4122" s="27" t="s">
        <v>13195</v>
      </c>
      <c r="X4122" s="27"/>
      <c r="Y4122" s="27"/>
      <c r="Z4122" s="27" t="s">
        <v>13641</v>
      </c>
    </row>
    <row r="4123" spans="1:26" x14ac:dyDescent="0.3">
      <c r="A4123" s="15" t="s">
        <v>12105</v>
      </c>
      <c r="B4123" s="30" t="str">
        <f t="shared" si="81"/>
        <v>13x660L / 3270</v>
      </c>
      <c r="K4123" s="11" t="s">
        <v>12323</v>
      </c>
      <c r="L4123" s="11">
        <v>3270</v>
      </c>
      <c r="M4123" s="22" t="str">
        <f t="shared" si="80"/>
        <v xml:space="preserve">VARIOS : VARIOS - VARIOS |  :  -  |  :  - </v>
      </c>
      <c r="N4123" s="12" t="s">
        <v>1021</v>
      </c>
      <c r="O4123" s="12"/>
      <c r="P4123" s="12"/>
      <c r="Q4123" s="12" t="s">
        <v>1021</v>
      </c>
      <c r="R4123" s="11"/>
      <c r="S4123" s="11"/>
      <c r="T4123" s="11" t="s">
        <v>1021</v>
      </c>
      <c r="U4123" s="11"/>
      <c r="V4123" s="11"/>
      <c r="W4123" s="27" t="s">
        <v>13196</v>
      </c>
      <c r="X4123" s="27"/>
      <c r="Y4123" s="27"/>
      <c r="Z4123" s="27" t="s">
        <v>13642</v>
      </c>
    </row>
    <row r="4124" spans="1:26" x14ac:dyDescent="0.3">
      <c r="A4124" s="15" t="s">
        <v>12106</v>
      </c>
      <c r="B4124" s="30" t="str">
        <f t="shared" si="81"/>
        <v>13x710L / 3229</v>
      </c>
      <c r="K4124" s="11" t="s">
        <v>12324</v>
      </c>
      <c r="L4124" s="11">
        <v>3229</v>
      </c>
      <c r="M4124" s="22" t="str">
        <f t="shared" ref="M4124:M4187" si="82">CONCATENATE(N4124," : ",Q4124," - ",T4124," | ",O4124," : ",R4124," - ",U4124," | ",P4124," : ",S4124," - ",V4124)</f>
        <v xml:space="preserve">VARIOS : VARIOS - VARIOS |  :  -  |  :  - </v>
      </c>
      <c r="N4124" s="12" t="s">
        <v>1021</v>
      </c>
      <c r="O4124" s="12"/>
      <c r="P4124" s="12"/>
      <c r="Q4124" s="12" t="s">
        <v>1021</v>
      </c>
      <c r="R4124" s="11"/>
      <c r="S4124" s="11"/>
      <c r="T4124" s="11" t="s">
        <v>1021</v>
      </c>
      <c r="U4124" s="11"/>
      <c r="V4124" s="11"/>
      <c r="W4124" s="27" t="s">
        <v>13197</v>
      </c>
      <c r="X4124" s="27"/>
      <c r="Y4124" s="27"/>
      <c r="Z4124" s="27" t="s">
        <v>13643</v>
      </c>
    </row>
    <row r="4125" spans="1:26" x14ac:dyDescent="0.3">
      <c r="A4125" s="15" t="s">
        <v>12107</v>
      </c>
      <c r="B4125" s="30" t="str">
        <f t="shared" si="81"/>
        <v>13x815L / 3330</v>
      </c>
      <c r="K4125" s="11" t="s">
        <v>12325</v>
      </c>
      <c r="L4125" s="11">
        <v>3330</v>
      </c>
      <c r="M4125" s="22" t="str">
        <f t="shared" si="82"/>
        <v xml:space="preserve">VARIOS : VARIOS - VARIOS |  :  -  |  :  - </v>
      </c>
      <c r="N4125" s="12" t="s">
        <v>1021</v>
      </c>
      <c r="O4125" s="12"/>
      <c r="P4125" s="12"/>
      <c r="Q4125" s="12" t="s">
        <v>1021</v>
      </c>
      <c r="R4125" s="11"/>
      <c r="S4125" s="11"/>
      <c r="T4125" s="11" t="s">
        <v>1021</v>
      </c>
      <c r="U4125" s="11"/>
      <c r="V4125" s="11"/>
      <c r="W4125" s="27" t="s">
        <v>13198</v>
      </c>
      <c r="X4125" s="27"/>
      <c r="Y4125" s="27"/>
      <c r="Z4125" s="27" t="s">
        <v>13644</v>
      </c>
    </row>
    <row r="4126" spans="1:26" x14ac:dyDescent="0.3">
      <c r="A4126" s="15" t="s">
        <v>12108</v>
      </c>
      <c r="B4126" s="30" t="str">
        <f t="shared" si="81"/>
        <v>13x835 / 3340</v>
      </c>
      <c r="K4126" s="11" t="s">
        <v>12326</v>
      </c>
      <c r="L4126" s="11">
        <v>3340</v>
      </c>
      <c r="M4126" s="22" t="str">
        <f t="shared" si="82"/>
        <v xml:space="preserve">VARIOS : VARIOS - VARIOS |  :  -  |  :  - </v>
      </c>
      <c r="N4126" s="12" t="s">
        <v>1021</v>
      </c>
      <c r="O4126" s="12"/>
      <c r="P4126" s="12"/>
      <c r="Q4126" s="12" t="s">
        <v>1021</v>
      </c>
      <c r="R4126" s="11"/>
      <c r="S4126" s="11"/>
      <c r="T4126" s="11" t="s">
        <v>1021</v>
      </c>
      <c r="U4126" s="11"/>
      <c r="V4126" s="11"/>
      <c r="W4126" s="27" t="s">
        <v>13199</v>
      </c>
      <c r="X4126" s="27"/>
      <c r="Y4126" s="27"/>
      <c r="Z4126" s="27" t="s">
        <v>13645</v>
      </c>
    </row>
    <row r="4127" spans="1:26" x14ac:dyDescent="0.3">
      <c r="A4127" s="15" t="s">
        <v>12109</v>
      </c>
      <c r="B4127" s="30" t="str">
        <f t="shared" si="81"/>
        <v>13x915L / 3370</v>
      </c>
      <c r="K4127" s="11" t="s">
        <v>12327</v>
      </c>
      <c r="L4127" s="11">
        <v>3370</v>
      </c>
      <c r="M4127" s="22" t="str">
        <f t="shared" si="82"/>
        <v xml:space="preserve">VARIOS : VARIOS - VARIOS |  :  -  |  :  - </v>
      </c>
      <c r="N4127" s="12" t="s">
        <v>1021</v>
      </c>
      <c r="O4127" s="12"/>
      <c r="P4127" s="12"/>
      <c r="Q4127" s="12" t="s">
        <v>1021</v>
      </c>
      <c r="R4127" s="11"/>
      <c r="S4127" s="11"/>
      <c r="T4127" s="11" t="s">
        <v>1021</v>
      </c>
      <c r="U4127" s="11"/>
      <c r="V4127" s="11"/>
      <c r="W4127" s="27" t="s">
        <v>13200</v>
      </c>
      <c r="X4127" s="27"/>
      <c r="Y4127" s="27"/>
      <c r="Z4127" s="27" t="s">
        <v>13646</v>
      </c>
    </row>
    <row r="4128" spans="1:26" x14ac:dyDescent="0.3">
      <c r="A4128" s="15" t="s">
        <v>12110</v>
      </c>
      <c r="B4128" s="30" t="str">
        <f t="shared" si="81"/>
        <v>13x1015L / 3410</v>
      </c>
      <c r="K4128" s="11" t="s">
        <v>12328</v>
      </c>
      <c r="L4128" s="11">
        <v>3410</v>
      </c>
      <c r="M4128" s="22" t="str">
        <f t="shared" si="82"/>
        <v xml:space="preserve">NISSAN : URVAN - VARIOS |  :  -  |  :  - </v>
      </c>
      <c r="N4128" s="12" t="s">
        <v>1003</v>
      </c>
      <c r="O4128" s="12"/>
      <c r="P4128" s="12"/>
      <c r="Q4128" s="12" t="s">
        <v>3182</v>
      </c>
      <c r="R4128" s="11"/>
      <c r="S4128" s="11"/>
      <c r="T4128" s="11" t="s">
        <v>1021</v>
      </c>
      <c r="U4128" s="11"/>
      <c r="V4128" s="11"/>
      <c r="W4128" s="27" t="s">
        <v>13201</v>
      </c>
      <c r="X4128" s="27"/>
      <c r="Y4128" s="27"/>
      <c r="Z4128" s="27" t="s">
        <v>13647</v>
      </c>
    </row>
    <row r="4129" spans="1:26" x14ac:dyDescent="0.3">
      <c r="A4129" s="15" t="s">
        <v>12111</v>
      </c>
      <c r="B4129" s="30" t="str">
        <f t="shared" si="81"/>
        <v>13x1040L / 3420</v>
      </c>
      <c r="K4129" s="11" t="s">
        <v>12329</v>
      </c>
      <c r="L4129" s="11">
        <v>3420</v>
      </c>
      <c r="M4129" s="22" t="str">
        <f t="shared" si="82"/>
        <v xml:space="preserve">VARIOS : VARIOS - VARIOS |  :  -  |  :  - </v>
      </c>
      <c r="N4129" s="12" t="s">
        <v>1021</v>
      </c>
      <c r="O4129" s="12"/>
      <c r="P4129" s="12"/>
      <c r="Q4129" s="12" t="s">
        <v>1021</v>
      </c>
      <c r="R4129" s="11"/>
      <c r="S4129" s="11"/>
      <c r="T4129" s="11" t="s">
        <v>1021</v>
      </c>
      <c r="U4129" s="11"/>
      <c r="V4129" s="11"/>
      <c r="W4129" s="27" t="s">
        <v>13202</v>
      </c>
      <c r="X4129" s="27"/>
      <c r="Y4129" s="27"/>
      <c r="Z4129" s="27" t="s">
        <v>13648</v>
      </c>
    </row>
    <row r="4130" spans="1:26" x14ac:dyDescent="0.3">
      <c r="A4130" s="15" t="s">
        <v>12112</v>
      </c>
      <c r="B4130" s="30" t="str">
        <f t="shared" si="81"/>
        <v>13x1065L / 3430</v>
      </c>
      <c r="K4130" s="11" t="s">
        <v>12330</v>
      </c>
      <c r="L4130" s="11">
        <v>3430</v>
      </c>
      <c r="M4130" s="22" t="str">
        <f t="shared" si="82"/>
        <v xml:space="preserve">VARIOS : VARIOS - VARIOS |  :  -  |  :  - </v>
      </c>
      <c r="N4130" s="12" t="s">
        <v>1021</v>
      </c>
      <c r="O4130" s="12"/>
      <c r="P4130" s="12"/>
      <c r="Q4130" s="12" t="s">
        <v>1021</v>
      </c>
      <c r="R4130" s="11"/>
      <c r="S4130" s="11"/>
      <c r="T4130" s="11" t="s">
        <v>1021</v>
      </c>
      <c r="U4130" s="11"/>
      <c r="V4130" s="11"/>
      <c r="W4130" s="27" t="s">
        <v>13203</v>
      </c>
      <c r="X4130" s="27"/>
      <c r="Y4130" s="27"/>
      <c r="Z4130" s="27" t="s">
        <v>13649</v>
      </c>
    </row>
    <row r="4131" spans="1:26" x14ac:dyDescent="0.3">
      <c r="A4131" s="15" t="s">
        <v>12113</v>
      </c>
      <c r="B4131" s="30" t="str">
        <f t="shared" si="81"/>
        <v xml:space="preserve"> / </v>
      </c>
      <c r="K4131" s="11"/>
      <c r="L4131" s="11"/>
      <c r="M4131" s="22" t="str">
        <f t="shared" si="82"/>
        <v xml:space="preserve">KIA : RIO, CERATO - VARIOS |  :  -  |  :  - </v>
      </c>
      <c r="N4131" s="12" t="s">
        <v>1001</v>
      </c>
      <c r="O4131" s="12"/>
      <c r="P4131" s="12"/>
      <c r="Q4131" s="12" t="s">
        <v>1604</v>
      </c>
      <c r="R4131" s="11"/>
      <c r="S4131" s="11"/>
      <c r="T4131" s="11" t="s">
        <v>1021</v>
      </c>
      <c r="U4131" s="11"/>
      <c r="V4131" s="11"/>
      <c r="W4131" s="27" t="s">
        <v>13204</v>
      </c>
      <c r="X4131" s="27"/>
      <c r="Y4131" s="27">
        <v>23361250</v>
      </c>
      <c r="Z4131" s="27" t="s">
        <v>13204</v>
      </c>
    </row>
    <row r="4132" spans="1:26" x14ac:dyDescent="0.3">
      <c r="A4132" s="15" t="s">
        <v>12114</v>
      </c>
      <c r="B4132" s="30" t="str">
        <f t="shared" si="81"/>
        <v xml:space="preserve"> / </v>
      </c>
      <c r="K4132" s="11"/>
      <c r="L4132" s="11"/>
      <c r="M4132" s="22" t="str">
        <f t="shared" si="82"/>
        <v xml:space="preserve">MITSUBISHI : CANTER, FUSO - 4M50 |  :  -  |  :  - </v>
      </c>
      <c r="N4132" s="12" t="s">
        <v>1004</v>
      </c>
      <c r="O4132" s="12"/>
      <c r="P4132" s="12"/>
      <c r="Q4132" s="12" t="s">
        <v>10622</v>
      </c>
      <c r="R4132" s="11"/>
      <c r="S4132" s="11"/>
      <c r="T4132" s="11" t="s">
        <v>2089</v>
      </c>
      <c r="U4132" s="11"/>
      <c r="V4132" s="11"/>
      <c r="W4132" s="27" t="s">
        <v>13205</v>
      </c>
      <c r="X4132" s="27"/>
      <c r="Y4132" s="27">
        <v>23361260</v>
      </c>
      <c r="Z4132" s="27" t="s">
        <v>13205</v>
      </c>
    </row>
    <row r="4133" spans="1:26" x14ac:dyDescent="0.3">
      <c r="A4133" s="15" t="s">
        <v>12115</v>
      </c>
      <c r="B4133" s="30" t="str">
        <f t="shared" si="81"/>
        <v xml:space="preserve"> / </v>
      </c>
      <c r="K4133" s="11"/>
      <c r="L4133" s="11"/>
      <c r="M4133" s="22" t="str">
        <f t="shared" si="82"/>
        <v xml:space="preserve">VARIOS : VARIOS - VARIOS |  :  -  |  :  - </v>
      </c>
      <c r="N4133" s="12" t="s">
        <v>1021</v>
      </c>
      <c r="O4133" s="12"/>
      <c r="P4133" s="12"/>
      <c r="Q4133" s="12" t="s">
        <v>1021</v>
      </c>
      <c r="R4133" s="11"/>
      <c r="S4133" s="11"/>
      <c r="T4133" s="11" t="s">
        <v>1021</v>
      </c>
      <c r="U4133" s="11"/>
      <c r="V4133" s="11"/>
      <c r="W4133" s="27" t="s">
        <v>13206</v>
      </c>
      <c r="X4133" s="27"/>
      <c r="Y4133" s="27">
        <v>23361370</v>
      </c>
      <c r="Z4133" s="27" t="s">
        <v>13206</v>
      </c>
    </row>
    <row r="4134" spans="1:26" x14ac:dyDescent="0.3">
      <c r="A4134" s="15" t="s">
        <v>12116</v>
      </c>
      <c r="B4134" s="30" t="str">
        <f t="shared" si="81"/>
        <v xml:space="preserve"> / </v>
      </c>
      <c r="K4134" s="11"/>
      <c r="L4134" s="11"/>
      <c r="M4134" s="22" t="str">
        <f t="shared" si="82"/>
        <v xml:space="preserve">MITSUBISHI : VARIOS - VARIOS |  :  -  |  :  - </v>
      </c>
      <c r="N4134" s="12" t="s">
        <v>1004</v>
      </c>
      <c r="O4134" s="12"/>
      <c r="P4134" s="12"/>
      <c r="Q4134" s="12" t="s">
        <v>1021</v>
      </c>
      <c r="R4134" s="11"/>
      <c r="S4134" s="11"/>
      <c r="T4134" s="11" t="s">
        <v>1021</v>
      </c>
      <c r="U4134" s="11"/>
      <c r="V4134" s="11"/>
      <c r="W4134" s="27" t="s">
        <v>13207</v>
      </c>
      <c r="X4134" s="27"/>
      <c r="Y4134" s="27">
        <v>23361795</v>
      </c>
      <c r="Z4134" s="27" t="s">
        <v>13207</v>
      </c>
    </row>
    <row r="4135" spans="1:26" x14ac:dyDescent="0.3">
      <c r="A4135" s="15" t="s">
        <v>12117</v>
      </c>
      <c r="B4135" s="30" t="str">
        <f t="shared" si="81"/>
        <v xml:space="preserve"> / </v>
      </c>
      <c r="K4135" s="11"/>
      <c r="L4135" s="11"/>
      <c r="M4135" s="22" t="str">
        <f t="shared" si="82"/>
        <v xml:space="preserve">VARIOS : VARIOS - VARIOS |  :  -  |  :  - </v>
      </c>
      <c r="N4135" s="12" t="s">
        <v>1021</v>
      </c>
      <c r="O4135" s="12"/>
      <c r="P4135" s="12"/>
      <c r="Q4135" s="12" t="s">
        <v>1021</v>
      </c>
      <c r="R4135" s="11"/>
      <c r="S4135" s="11"/>
      <c r="T4135" s="11" t="s">
        <v>1021</v>
      </c>
      <c r="U4135" s="11"/>
      <c r="V4135" s="11"/>
      <c r="W4135" s="27" t="s">
        <v>13208</v>
      </c>
      <c r="X4135" s="27"/>
      <c r="Y4135" s="27">
        <v>23362135</v>
      </c>
      <c r="Z4135" s="27" t="s">
        <v>13208</v>
      </c>
    </row>
    <row r="4136" spans="1:26" x14ac:dyDescent="0.3">
      <c r="A4136" s="15" t="s">
        <v>12118</v>
      </c>
      <c r="B4136" s="30" t="str">
        <f t="shared" si="81"/>
        <v xml:space="preserve"> / </v>
      </c>
      <c r="K4136" s="11"/>
      <c r="L4136" s="11"/>
      <c r="M4136" s="22" t="str">
        <f t="shared" si="82"/>
        <v xml:space="preserve">VARIOS : VARIOS - VARIOS |  :  -  |  :  - </v>
      </c>
      <c r="N4136" s="12" t="s">
        <v>1021</v>
      </c>
      <c r="O4136" s="12"/>
      <c r="P4136" s="12"/>
      <c r="Q4136" s="12" t="s">
        <v>1021</v>
      </c>
      <c r="R4136" s="11"/>
      <c r="S4136" s="11"/>
      <c r="T4136" s="11" t="s">
        <v>1021</v>
      </c>
      <c r="U4136" s="11"/>
      <c r="V4136" s="11"/>
      <c r="W4136" s="27" t="s">
        <v>13209</v>
      </c>
      <c r="X4136" s="27"/>
      <c r="Y4136" s="27">
        <v>23362140</v>
      </c>
      <c r="Z4136" s="27" t="s">
        <v>13209</v>
      </c>
    </row>
    <row r="4137" spans="1:26" x14ac:dyDescent="0.3">
      <c r="A4137" s="15" t="s">
        <v>12119</v>
      </c>
      <c r="B4137" s="30" t="str">
        <f t="shared" si="81"/>
        <v xml:space="preserve"> / </v>
      </c>
      <c r="K4137" s="11"/>
      <c r="L4137" s="11"/>
      <c r="M4137" s="22" t="str">
        <f t="shared" si="82"/>
        <v xml:space="preserve">VARIOS : VARIOS - VARIOS |  :  -  |  :  - </v>
      </c>
      <c r="N4137" s="12" t="s">
        <v>1021</v>
      </c>
      <c r="O4137" s="12"/>
      <c r="P4137" s="12"/>
      <c r="Q4137" s="12" t="s">
        <v>1021</v>
      </c>
      <c r="R4137" s="11"/>
      <c r="S4137" s="11"/>
      <c r="T4137" s="11" t="s">
        <v>1021</v>
      </c>
      <c r="U4137" s="11"/>
      <c r="V4137" s="11"/>
      <c r="W4137" s="27" t="s">
        <v>13210</v>
      </c>
      <c r="X4137" s="27"/>
      <c r="Y4137" s="27">
        <v>23362555</v>
      </c>
      <c r="Z4137" s="27" t="s">
        <v>13210</v>
      </c>
    </row>
    <row r="4138" spans="1:26" x14ac:dyDescent="0.3">
      <c r="A4138" s="15" t="s">
        <v>12120</v>
      </c>
      <c r="B4138" s="30" t="str">
        <f t="shared" si="81"/>
        <v xml:space="preserve"> / </v>
      </c>
      <c r="K4138" s="11"/>
      <c r="L4138" s="11"/>
      <c r="M4138" s="22" t="str">
        <f t="shared" si="82"/>
        <v xml:space="preserve">VARIOS : VARIOS - VARIOS |  :  -  |  :  - </v>
      </c>
      <c r="N4138" s="12" t="s">
        <v>1021</v>
      </c>
      <c r="O4138" s="12"/>
      <c r="P4138" s="12"/>
      <c r="Q4138" s="12" t="s">
        <v>1021</v>
      </c>
      <c r="R4138" s="11"/>
      <c r="S4138" s="11"/>
      <c r="T4138" s="11" t="s">
        <v>1021</v>
      </c>
      <c r="U4138" s="11"/>
      <c r="V4138" s="11"/>
      <c r="W4138" s="27" t="s">
        <v>13211</v>
      </c>
      <c r="X4138" s="27"/>
      <c r="Y4138" s="27">
        <v>23371700</v>
      </c>
      <c r="Z4138" s="27" t="s">
        <v>13211</v>
      </c>
    </row>
    <row r="4139" spans="1:26" x14ac:dyDescent="0.3">
      <c r="A4139" s="15" t="s">
        <v>12121</v>
      </c>
      <c r="B4139" s="30" t="str">
        <f t="shared" si="81"/>
        <v>13X990L / 3400</v>
      </c>
      <c r="K4139" s="11" t="s">
        <v>12331</v>
      </c>
      <c r="L4139" s="11">
        <v>3400</v>
      </c>
      <c r="M4139" s="22" t="str">
        <f t="shared" si="82"/>
        <v xml:space="preserve">TOYOTA : VARIOS - VARIOS |  :  -  |  :  - </v>
      </c>
      <c r="N4139" s="12" t="s">
        <v>1008</v>
      </c>
      <c r="O4139" s="12"/>
      <c r="P4139" s="12"/>
      <c r="Q4139" s="12" t="s">
        <v>1021</v>
      </c>
      <c r="R4139" s="11"/>
      <c r="S4139" s="11"/>
      <c r="T4139" s="11" t="s">
        <v>1021</v>
      </c>
      <c r="U4139" s="11"/>
      <c r="V4139" s="11"/>
      <c r="W4139" s="27" t="s">
        <v>13212</v>
      </c>
      <c r="X4139" s="27"/>
      <c r="Y4139" s="27"/>
      <c r="Z4139" s="27" t="s">
        <v>13650</v>
      </c>
    </row>
    <row r="4140" spans="1:26" ht="37.5" x14ac:dyDescent="0.3">
      <c r="A4140" s="15" t="s">
        <v>12122</v>
      </c>
      <c r="B4140" s="30" t="str">
        <f t="shared" si="81"/>
        <v>9.5X640La / 2250</v>
      </c>
      <c r="K4140" s="11" t="s">
        <v>12332</v>
      </c>
      <c r="L4140" s="11">
        <v>2250</v>
      </c>
      <c r="M4140" s="22" t="str">
        <f t="shared" si="82"/>
        <v xml:space="preserve">VARIOS : VARIOS - VARIOS |  :  -  |  :  - </v>
      </c>
      <c r="N4140" s="12" t="s">
        <v>1021</v>
      </c>
      <c r="O4140" s="12"/>
      <c r="P4140" s="12"/>
      <c r="Q4140" s="12" t="s">
        <v>1021</v>
      </c>
      <c r="R4140" s="11"/>
      <c r="S4140" s="11"/>
      <c r="T4140" s="11" t="s">
        <v>1021</v>
      </c>
      <c r="U4140" s="11"/>
      <c r="V4140" s="11"/>
      <c r="W4140" s="27" t="s">
        <v>13213</v>
      </c>
      <c r="X4140" s="27"/>
      <c r="Y4140" s="27">
        <v>23102250</v>
      </c>
      <c r="Z4140" s="27" t="s">
        <v>13213</v>
      </c>
    </row>
    <row r="4141" spans="1:26" x14ac:dyDescent="0.3">
      <c r="A4141" s="15" t="s">
        <v>12123</v>
      </c>
      <c r="B4141" s="30" t="str">
        <f t="shared" si="81"/>
        <v xml:space="preserve"> / </v>
      </c>
      <c r="K4141" s="11"/>
      <c r="L4141" s="11"/>
      <c r="M4141" s="22" t="str">
        <f t="shared" si="82"/>
        <v xml:space="preserve">MITSUBISHI : PAGERO - 4D55, 4D56 | HYUNDAI : PORTER, H1 - D4BB, D4BH |  :  - </v>
      </c>
      <c r="N4141" s="12" t="s">
        <v>1004</v>
      </c>
      <c r="O4141" s="12" t="s">
        <v>1002</v>
      </c>
      <c r="P4141" s="12"/>
      <c r="Q4141" s="12" t="s">
        <v>12664</v>
      </c>
      <c r="R4141" s="11" t="s">
        <v>12649</v>
      </c>
      <c r="S4141" s="11"/>
      <c r="T4141" s="11" t="s">
        <v>2081</v>
      </c>
      <c r="U4141" s="11" t="s">
        <v>1991</v>
      </c>
      <c r="V4141" s="11"/>
      <c r="W4141" s="27" t="s">
        <v>12691</v>
      </c>
      <c r="X4141" s="27" t="s">
        <v>13333</v>
      </c>
      <c r="Y4141" s="27" t="s">
        <v>13569</v>
      </c>
      <c r="Z4141" s="27" t="s">
        <v>13651</v>
      </c>
    </row>
    <row r="4142" spans="1:26" x14ac:dyDescent="0.3">
      <c r="A4142" s="15" t="s">
        <v>12124</v>
      </c>
      <c r="B4142" s="30" t="str">
        <f t="shared" si="81"/>
        <v>13x1140L / 3460</v>
      </c>
      <c r="K4142" s="11" t="s">
        <v>12333</v>
      </c>
      <c r="L4142" s="11">
        <v>3460</v>
      </c>
      <c r="M4142" s="22" t="str">
        <f t="shared" si="82"/>
        <v xml:space="preserve">VARIOS : VARIOS - VARIOS |  :  -  |  :  - </v>
      </c>
      <c r="N4142" s="12" t="s">
        <v>1021</v>
      </c>
      <c r="O4142" s="12"/>
      <c r="P4142" s="12"/>
      <c r="Q4142" s="12" t="s">
        <v>1021</v>
      </c>
      <c r="R4142" s="11"/>
      <c r="S4142" s="11"/>
      <c r="T4142" s="11" t="s">
        <v>1021</v>
      </c>
      <c r="U4142" s="11"/>
      <c r="V4142" s="11"/>
      <c r="W4142" s="27" t="s">
        <v>13214</v>
      </c>
      <c r="X4142" s="27"/>
      <c r="Y4142" s="27"/>
      <c r="Z4142" s="27" t="s">
        <v>13652</v>
      </c>
    </row>
    <row r="4143" spans="1:26" x14ac:dyDescent="0.3">
      <c r="A4143" s="15" t="s">
        <v>12125</v>
      </c>
      <c r="B4143" s="30" t="str">
        <f t="shared" si="81"/>
        <v>13x1170L / 3470</v>
      </c>
      <c r="K4143" s="11" t="s">
        <v>12334</v>
      </c>
      <c r="L4143" s="11">
        <v>3470</v>
      </c>
      <c r="M4143" s="22" t="str">
        <f t="shared" si="82"/>
        <v xml:space="preserve">VARIOS : VARIOS - VARIOS |  :  -  |  :  - </v>
      </c>
      <c r="N4143" s="12" t="s">
        <v>1021</v>
      </c>
      <c r="O4143" s="12"/>
      <c r="P4143" s="12"/>
      <c r="Q4143" s="12" t="s">
        <v>1021</v>
      </c>
      <c r="R4143" s="11"/>
      <c r="S4143" s="11"/>
      <c r="T4143" s="11" t="s">
        <v>1021</v>
      </c>
      <c r="U4143" s="11"/>
      <c r="V4143" s="11"/>
      <c r="W4143" s="27" t="s">
        <v>13215</v>
      </c>
      <c r="X4143" s="27"/>
      <c r="Y4143" s="27"/>
      <c r="Z4143" s="27" t="s">
        <v>13653</v>
      </c>
    </row>
    <row r="4144" spans="1:26" x14ac:dyDescent="0.3">
      <c r="A4144" s="15" t="s">
        <v>12126</v>
      </c>
      <c r="B4144" s="30" t="str">
        <f t="shared" si="81"/>
        <v>13x1200L / SERVO</v>
      </c>
      <c r="K4144" s="11" t="s">
        <v>12335</v>
      </c>
      <c r="L4144" s="11" t="s">
        <v>7170</v>
      </c>
      <c r="M4144" s="22" t="str">
        <f t="shared" si="82"/>
        <v xml:space="preserve">NISSAN : LAUR - VARIOS |  :  -  |  :  - </v>
      </c>
      <c r="N4144" s="12" t="s">
        <v>1003</v>
      </c>
      <c r="O4144" s="12"/>
      <c r="P4144" s="12"/>
      <c r="Q4144" s="12" t="s">
        <v>12665</v>
      </c>
      <c r="R4144" s="11"/>
      <c r="S4144" s="11"/>
      <c r="T4144" s="11" t="s">
        <v>1021</v>
      </c>
      <c r="U4144" s="11"/>
      <c r="V4144" s="11"/>
      <c r="W4144" s="27" t="s">
        <v>13216</v>
      </c>
      <c r="X4144" s="27"/>
      <c r="Y4144" s="27"/>
      <c r="Z4144" s="27" t="s">
        <v>13654</v>
      </c>
    </row>
    <row r="4145" spans="1:26" x14ac:dyDescent="0.3">
      <c r="A4145" s="15" t="s">
        <v>12127</v>
      </c>
      <c r="B4145" s="30" t="str">
        <f t="shared" si="81"/>
        <v>13x1220L / 3490</v>
      </c>
      <c r="K4145" s="11" t="s">
        <v>12336</v>
      </c>
      <c r="L4145" s="11">
        <v>3490</v>
      </c>
      <c r="M4145" s="22" t="str">
        <f t="shared" si="82"/>
        <v xml:space="preserve">VARIOS : VARIOS - VARIOS |  :  -  |  :  - </v>
      </c>
      <c r="N4145" s="12" t="s">
        <v>1021</v>
      </c>
      <c r="O4145" s="12"/>
      <c r="P4145" s="12"/>
      <c r="Q4145" s="12" t="s">
        <v>1021</v>
      </c>
      <c r="R4145" s="11"/>
      <c r="S4145" s="11"/>
      <c r="T4145" s="11" t="s">
        <v>1021</v>
      </c>
      <c r="U4145" s="11"/>
      <c r="V4145" s="11"/>
      <c r="W4145" s="27" t="s">
        <v>13217</v>
      </c>
      <c r="X4145" s="27"/>
      <c r="Y4145" s="27"/>
      <c r="Z4145" s="27" t="s">
        <v>13655</v>
      </c>
    </row>
    <row r="4146" spans="1:26" x14ac:dyDescent="0.3">
      <c r="A4146" s="15" t="s">
        <v>12128</v>
      </c>
      <c r="B4146" s="30" t="str">
        <f t="shared" si="81"/>
        <v>13x1270L / 3510</v>
      </c>
      <c r="K4146" s="11" t="s">
        <v>12337</v>
      </c>
      <c r="L4146" s="11">
        <v>3510</v>
      </c>
      <c r="M4146" s="22" t="str">
        <f t="shared" si="82"/>
        <v xml:space="preserve">VARIOS : VARIOS - VARIOS |  :  -  |  :  - </v>
      </c>
      <c r="N4146" s="12" t="s">
        <v>1021</v>
      </c>
      <c r="O4146" s="12"/>
      <c r="P4146" s="12"/>
      <c r="Q4146" s="12" t="s">
        <v>1021</v>
      </c>
      <c r="R4146" s="11"/>
      <c r="S4146" s="11"/>
      <c r="T4146" s="11" t="s">
        <v>1021</v>
      </c>
      <c r="U4146" s="11"/>
      <c r="V4146" s="11"/>
      <c r="W4146" s="27" t="s">
        <v>13218</v>
      </c>
      <c r="X4146" s="27"/>
      <c r="Y4146" s="27"/>
      <c r="Z4146" s="27" t="s">
        <v>13656</v>
      </c>
    </row>
    <row r="4147" spans="1:26" x14ac:dyDescent="0.3">
      <c r="A4147" s="15" t="s">
        <v>12129</v>
      </c>
      <c r="B4147" s="30" t="str">
        <f t="shared" si="81"/>
        <v>13x1350L / 3540</v>
      </c>
      <c r="K4147" s="11" t="s">
        <v>12338</v>
      </c>
      <c r="L4147" s="11">
        <v>3540</v>
      </c>
      <c r="M4147" s="22" t="str">
        <f t="shared" si="82"/>
        <v xml:space="preserve">VARIOS : VARIOS - VARIOS |  :  -  |  :  - </v>
      </c>
      <c r="N4147" s="12" t="s">
        <v>1021</v>
      </c>
      <c r="O4147" s="12"/>
      <c r="P4147" s="12"/>
      <c r="Q4147" s="12" t="s">
        <v>1021</v>
      </c>
      <c r="R4147" s="11"/>
      <c r="S4147" s="11"/>
      <c r="T4147" s="11" t="s">
        <v>1021</v>
      </c>
      <c r="U4147" s="11"/>
      <c r="V4147" s="11"/>
      <c r="W4147" s="27" t="s">
        <v>13219</v>
      </c>
      <c r="X4147" s="27"/>
      <c r="Y4147" s="27"/>
      <c r="Z4147" s="27" t="s">
        <v>13657</v>
      </c>
    </row>
    <row r="4148" spans="1:26" x14ac:dyDescent="0.3">
      <c r="A4148" s="15" t="s">
        <v>12130</v>
      </c>
      <c r="B4148" s="30" t="str">
        <f t="shared" si="81"/>
        <v>13x1425L / 3570</v>
      </c>
      <c r="K4148" s="11" t="s">
        <v>12339</v>
      </c>
      <c r="L4148" s="11">
        <v>3570</v>
      </c>
      <c r="M4148" s="22" t="str">
        <f t="shared" si="82"/>
        <v xml:space="preserve">VARIOS : VARIOS - VARIOS |  :  -  |  :  - </v>
      </c>
      <c r="N4148" s="12" t="s">
        <v>1021</v>
      </c>
      <c r="O4148" s="12"/>
      <c r="P4148" s="12"/>
      <c r="Q4148" s="12" t="s">
        <v>1021</v>
      </c>
      <c r="R4148" s="11"/>
      <c r="S4148" s="11"/>
      <c r="T4148" s="11" t="s">
        <v>1021</v>
      </c>
      <c r="U4148" s="11"/>
      <c r="V4148" s="11"/>
      <c r="W4148" s="27" t="s">
        <v>13220</v>
      </c>
      <c r="X4148" s="27"/>
      <c r="Y4148" s="27"/>
      <c r="Z4148" s="27" t="s">
        <v>13658</v>
      </c>
    </row>
    <row r="4149" spans="1:26" x14ac:dyDescent="0.3">
      <c r="A4149" s="15" t="s">
        <v>12131</v>
      </c>
      <c r="B4149" s="30" t="str">
        <f t="shared" si="81"/>
        <v>13x1475L / 3590</v>
      </c>
      <c r="K4149" s="11" t="s">
        <v>12340</v>
      </c>
      <c r="L4149" s="11">
        <v>3590</v>
      </c>
      <c r="M4149" s="22" t="str">
        <f t="shared" si="82"/>
        <v xml:space="preserve">VARIOS : VARIOS - VARIOS |  :  -  |  :  - </v>
      </c>
      <c r="N4149" s="12" t="s">
        <v>1021</v>
      </c>
      <c r="O4149" s="12"/>
      <c r="P4149" s="12"/>
      <c r="Q4149" s="12" t="s">
        <v>1021</v>
      </c>
      <c r="R4149" s="11"/>
      <c r="S4149" s="11"/>
      <c r="T4149" s="11" t="s">
        <v>1021</v>
      </c>
      <c r="U4149" s="11"/>
      <c r="V4149" s="11"/>
      <c r="W4149" s="27" t="s">
        <v>13221</v>
      </c>
      <c r="X4149" s="27"/>
      <c r="Y4149" s="27"/>
      <c r="Z4149" s="27" t="s">
        <v>13659</v>
      </c>
    </row>
    <row r="4150" spans="1:26" x14ac:dyDescent="0.3">
      <c r="A4150" s="15" t="s">
        <v>12132</v>
      </c>
      <c r="B4150" s="30" t="str">
        <f t="shared" si="81"/>
        <v>13x1500L / 3600</v>
      </c>
      <c r="K4150" s="11" t="s">
        <v>12341</v>
      </c>
      <c r="L4150" s="11">
        <v>3600</v>
      </c>
      <c r="M4150" s="22" t="str">
        <f t="shared" si="82"/>
        <v xml:space="preserve">VARIOS : VARIOS - VARIOS |  :  -  |  :  - </v>
      </c>
      <c r="N4150" s="12" t="s">
        <v>1021</v>
      </c>
      <c r="O4150" s="12"/>
      <c r="P4150" s="12"/>
      <c r="Q4150" s="12" t="s">
        <v>1021</v>
      </c>
      <c r="R4150" s="11"/>
      <c r="S4150" s="11"/>
      <c r="T4150" s="11" t="s">
        <v>1021</v>
      </c>
      <c r="U4150" s="11"/>
      <c r="V4150" s="11"/>
      <c r="W4150" s="27" t="s">
        <v>13222</v>
      </c>
      <c r="X4150" s="27"/>
      <c r="Y4150" s="27"/>
      <c r="Z4150" s="27" t="s">
        <v>13660</v>
      </c>
    </row>
    <row r="4151" spans="1:26" ht="37.5" x14ac:dyDescent="0.3">
      <c r="A4151" s="15" t="s">
        <v>12133</v>
      </c>
      <c r="B4151" s="30" t="str">
        <f t="shared" si="81"/>
        <v>9.5x1035La / 2410</v>
      </c>
      <c r="K4151" s="11" t="s">
        <v>12342</v>
      </c>
      <c r="L4151" s="11">
        <v>2410</v>
      </c>
      <c r="M4151" s="22" t="str">
        <f t="shared" si="82"/>
        <v xml:space="preserve">VARIOS : VARIOS - VARIOS |  :  -  |  :  - </v>
      </c>
      <c r="N4151" s="12" t="s">
        <v>1021</v>
      </c>
      <c r="O4151" s="12"/>
      <c r="P4151" s="12"/>
      <c r="Q4151" s="12" t="s">
        <v>1021</v>
      </c>
      <c r="R4151" s="11"/>
      <c r="S4151" s="11"/>
      <c r="T4151" s="11" t="s">
        <v>1021</v>
      </c>
      <c r="U4151" s="11"/>
      <c r="V4151" s="11"/>
      <c r="W4151" s="27" t="s">
        <v>13223</v>
      </c>
      <c r="X4151" s="27"/>
      <c r="Y4151" s="27"/>
      <c r="Z4151" s="27" t="s">
        <v>13223</v>
      </c>
    </row>
    <row r="4152" spans="1:26" x14ac:dyDescent="0.3">
      <c r="A4152" s="15" t="s">
        <v>12134</v>
      </c>
      <c r="B4152" s="30" t="str">
        <f t="shared" si="81"/>
        <v>9.5x765La / 2300</v>
      </c>
      <c r="K4152" s="11" t="s">
        <v>12343</v>
      </c>
      <c r="L4152" s="11">
        <v>2300</v>
      </c>
      <c r="M4152" s="22" t="str">
        <f t="shared" si="82"/>
        <v xml:space="preserve">VARIOS : VARIOS - VARIOS |  :  -  |  :  - </v>
      </c>
      <c r="N4152" s="12" t="s">
        <v>1021</v>
      </c>
      <c r="O4152" s="12"/>
      <c r="P4152" s="12"/>
      <c r="Q4152" s="12" t="s">
        <v>1021</v>
      </c>
      <c r="R4152" s="11"/>
      <c r="S4152" s="11"/>
      <c r="T4152" s="11" t="s">
        <v>1021</v>
      </c>
      <c r="U4152" s="11"/>
      <c r="V4152" s="11"/>
      <c r="W4152" s="27" t="s">
        <v>13224</v>
      </c>
      <c r="X4152" s="27"/>
      <c r="Y4152" s="27"/>
      <c r="Z4152" s="27" t="s">
        <v>13224</v>
      </c>
    </row>
    <row r="4153" spans="1:26" x14ac:dyDescent="0.3">
      <c r="A4153" s="15" t="s">
        <v>12135</v>
      </c>
      <c r="B4153" s="30" t="str">
        <f t="shared" si="81"/>
        <v>9.5x790La / 2310</v>
      </c>
      <c r="K4153" s="11" t="s">
        <v>12344</v>
      </c>
      <c r="L4153" s="11">
        <v>2310</v>
      </c>
      <c r="M4153" s="22" t="str">
        <f t="shared" si="82"/>
        <v xml:space="preserve">VARIOS : VARIOS - VARIOS |  :  -  |  :  - </v>
      </c>
      <c r="N4153" s="12" t="s">
        <v>1021</v>
      </c>
      <c r="O4153" s="12"/>
      <c r="P4153" s="12"/>
      <c r="Q4153" s="12" t="s">
        <v>1021</v>
      </c>
      <c r="R4153" s="11"/>
      <c r="S4153" s="11"/>
      <c r="T4153" s="11" t="s">
        <v>1021</v>
      </c>
      <c r="U4153" s="11"/>
      <c r="V4153" s="11"/>
      <c r="W4153" s="27" t="s">
        <v>13225</v>
      </c>
      <c r="X4153" s="27"/>
      <c r="Y4153" s="27"/>
      <c r="Z4153" s="27" t="s">
        <v>13225</v>
      </c>
    </row>
    <row r="4154" spans="1:26" x14ac:dyDescent="0.3">
      <c r="A4154" s="15" t="s">
        <v>12136</v>
      </c>
      <c r="B4154" s="30" t="str">
        <f t="shared" si="81"/>
        <v>9.5x820La / 2320</v>
      </c>
      <c r="K4154" s="11" t="s">
        <v>12345</v>
      </c>
      <c r="L4154" s="11">
        <v>2320</v>
      </c>
      <c r="M4154" s="22" t="str">
        <f t="shared" si="82"/>
        <v xml:space="preserve">VARIOS : VARIOS - VARIOS |  :  -  |  :  - </v>
      </c>
      <c r="N4154" s="12" t="s">
        <v>1021</v>
      </c>
      <c r="O4154" s="12"/>
      <c r="P4154" s="12"/>
      <c r="Q4154" s="12" t="s">
        <v>1021</v>
      </c>
      <c r="R4154" s="11"/>
      <c r="S4154" s="11"/>
      <c r="T4154" s="11" t="s">
        <v>1021</v>
      </c>
      <c r="U4154" s="11"/>
      <c r="V4154" s="11"/>
      <c r="W4154" s="27" t="s">
        <v>13226</v>
      </c>
      <c r="X4154" s="27"/>
      <c r="Y4154" s="27"/>
      <c r="Z4154" s="27" t="s">
        <v>13226</v>
      </c>
    </row>
    <row r="4155" spans="1:26" x14ac:dyDescent="0.3">
      <c r="A4155" s="15" t="s">
        <v>12137</v>
      </c>
      <c r="B4155" s="30" t="str">
        <f t="shared" si="81"/>
        <v>9.5x835La / 2330</v>
      </c>
      <c r="K4155" s="11" t="s">
        <v>12346</v>
      </c>
      <c r="L4155" s="11">
        <v>2330</v>
      </c>
      <c r="M4155" s="22" t="str">
        <f t="shared" si="82"/>
        <v xml:space="preserve">VARIOS : VARIOS - VARIOS |  :  -  |  :  - </v>
      </c>
      <c r="N4155" s="12" t="s">
        <v>1021</v>
      </c>
      <c r="O4155" s="12"/>
      <c r="P4155" s="12"/>
      <c r="Q4155" s="12" t="s">
        <v>1021</v>
      </c>
      <c r="R4155" s="11"/>
      <c r="S4155" s="11"/>
      <c r="T4155" s="11" t="s">
        <v>1021</v>
      </c>
      <c r="U4155" s="11"/>
      <c r="V4155" s="11"/>
      <c r="W4155" s="27" t="s">
        <v>13227</v>
      </c>
      <c r="X4155" s="27"/>
      <c r="Y4155" s="27"/>
      <c r="Z4155" s="27" t="s">
        <v>13227</v>
      </c>
    </row>
    <row r="4156" spans="1:26" x14ac:dyDescent="0.3">
      <c r="A4156" s="15" t="s">
        <v>12138</v>
      </c>
      <c r="B4156" s="30" t="str">
        <f t="shared" si="81"/>
        <v>9.5x865La / 2340</v>
      </c>
      <c r="K4156" s="11" t="s">
        <v>12347</v>
      </c>
      <c r="L4156" s="11">
        <v>2340</v>
      </c>
      <c r="M4156" s="22" t="str">
        <f t="shared" si="82"/>
        <v xml:space="preserve">VARIOS : VARIOS - VARIOS |  :  -  |  :  - </v>
      </c>
      <c r="N4156" s="12" t="s">
        <v>1021</v>
      </c>
      <c r="O4156" s="12"/>
      <c r="P4156" s="12"/>
      <c r="Q4156" s="12" t="s">
        <v>1021</v>
      </c>
      <c r="R4156" s="11"/>
      <c r="S4156" s="11"/>
      <c r="T4156" s="11" t="s">
        <v>1021</v>
      </c>
      <c r="U4156" s="11"/>
      <c r="V4156" s="11"/>
      <c r="W4156" s="27" t="s">
        <v>13228</v>
      </c>
      <c r="X4156" s="27"/>
      <c r="Y4156" s="27"/>
      <c r="Z4156" s="27" t="s">
        <v>13228</v>
      </c>
    </row>
    <row r="4157" spans="1:26" x14ac:dyDescent="0.3">
      <c r="A4157" s="15" t="s">
        <v>12139</v>
      </c>
      <c r="B4157" s="30" t="str">
        <f t="shared" si="81"/>
        <v>9.5x925La / 2365</v>
      </c>
      <c r="K4157" s="11" t="s">
        <v>12348</v>
      </c>
      <c r="L4157" s="11">
        <v>2365</v>
      </c>
      <c r="M4157" s="22" t="str">
        <f t="shared" si="82"/>
        <v xml:space="preserve">VARIOS : VARIOS - VARIOS |  :  -  |  :  - </v>
      </c>
      <c r="N4157" s="12" t="s">
        <v>1021</v>
      </c>
      <c r="O4157" s="12"/>
      <c r="P4157" s="12"/>
      <c r="Q4157" s="12" t="s">
        <v>1021</v>
      </c>
      <c r="R4157" s="11"/>
      <c r="S4157" s="11"/>
      <c r="T4157" s="11" t="s">
        <v>1021</v>
      </c>
      <c r="U4157" s="11"/>
      <c r="V4157" s="11"/>
      <c r="W4157" s="27" t="s">
        <v>13229</v>
      </c>
      <c r="X4157" s="27"/>
      <c r="Y4157" s="27"/>
      <c r="Z4157" s="27" t="s">
        <v>13229</v>
      </c>
    </row>
    <row r="4158" spans="1:26" x14ac:dyDescent="0.3">
      <c r="A4158" s="15" t="s">
        <v>12140</v>
      </c>
      <c r="B4158" s="30" t="str">
        <f t="shared" si="81"/>
        <v>25M / REDONDO</v>
      </c>
      <c r="K4158" s="11" t="s">
        <v>12250</v>
      </c>
      <c r="L4158" s="11" t="s">
        <v>12353</v>
      </c>
      <c r="M4158" s="22" t="str">
        <f t="shared" si="82"/>
        <v xml:space="preserve">MAZDA : SPORTAGE - F8,FE |  :  -  |  :  - </v>
      </c>
      <c r="N4158" s="12" t="s">
        <v>2257</v>
      </c>
      <c r="O4158" s="12"/>
      <c r="P4158" s="12"/>
      <c r="Q4158" s="12" t="s">
        <v>1852</v>
      </c>
      <c r="R4158" s="11"/>
      <c r="S4158" s="11"/>
      <c r="T4158" s="11" t="s">
        <v>12666</v>
      </c>
      <c r="U4158" s="11"/>
      <c r="V4158" s="11"/>
      <c r="W4158" s="27" t="s">
        <v>12721</v>
      </c>
      <c r="X4158" s="27"/>
      <c r="Y4158" s="27" t="s">
        <v>13570</v>
      </c>
      <c r="Z4158" s="27" t="s">
        <v>13570</v>
      </c>
    </row>
    <row r="4159" spans="1:26" x14ac:dyDescent="0.3">
      <c r="A4159" s="15" t="s">
        <v>12141</v>
      </c>
      <c r="B4159" s="30" t="str">
        <f t="shared" si="81"/>
        <v>25M / REDONDO</v>
      </c>
      <c r="K4159" s="11" t="s">
        <v>12250</v>
      </c>
      <c r="L4159" s="11" t="s">
        <v>12353</v>
      </c>
      <c r="M4159" s="22" t="str">
        <f t="shared" si="82"/>
        <v xml:space="preserve">DAIHATSU : VARIOS - VARIOS |  :  -  |  :  - </v>
      </c>
      <c r="N4159" s="12" t="s">
        <v>1026</v>
      </c>
      <c r="O4159" s="12"/>
      <c r="P4159" s="12"/>
      <c r="Q4159" s="12" t="s">
        <v>1021</v>
      </c>
      <c r="R4159" s="11"/>
      <c r="S4159" s="11"/>
      <c r="T4159" s="11" t="s">
        <v>1021</v>
      </c>
      <c r="U4159" s="11"/>
      <c r="V4159" s="11"/>
      <c r="W4159" s="27" t="s">
        <v>12689</v>
      </c>
      <c r="X4159" s="27"/>
      <c r="Y4159" s="27" t="s">
        <v>13567</v>
      </c>
      <c r="Z4159" s="27" t="s">
        <v>13567</v>
      </c>
    </row>
    <row r="4160" spans="1:26" x14ac:dyDescent="0.3">
      <c r="A4160" s="15" t="s">
        <v>12142</v>
      </c>
      <c r="B4160" s="30" t="str">
        <f t="shared" si="81"/>
        <v xml:space="preserve"> / </v>
      </c>
      <c r="K4160" s="11"/>
      <c r="L4160" s="11"/>
      <c r="M4160" s="22" t="str">
        <f t="shared" si="82"/>
        <v xml:space="preserve">HYUNDAI : STAREX - H-1 |  :  -  |  :  - </v>
      </c>
      <c r="N4160" s="12" t="s">
        <v>1002</v>
      </c>
      <c r="O4160" s="12"/>
      <c r="P4160" s="12"/>
      <c r="Q4160" s="12" t="s">
        <v>1751</v>
      </c>
      <c r="R4160" s="11"/>
      <c r="S4160" s="11"/>
      <c r="T4160" s="11" t="s">
        <v>12558</v>
      </c>
      <c r="U4160" s="11"/>
      <c r="V4160" s="11"/>
      <c r="W4160" s="27" t="s">
        <v>13230</v>
      </c>
      <c r="X4160" s="27"/>
      <c r="Y4160" s="27" t="s">
        <v>13230</v>
      </c>
      <c r="Z4160" s="27">
        <v>23341065</v>
      </c>
    </row>
    <row r="4161" spans="1:26" x14ac:dyDescent="0.3">
      <c r="A4161" s="15" t="s">
        <v>12143</v>
      </c>
      <c r="B4161" s="30" t="str">
        <f t="shared" si="81"/>
        <v xml:space="preserve"> / </v>
      </c>
      <c r="K4161" s="11"/>
      <c r="L4161" s="11"/>
      <c r="M4161" s="22" t="str">
        <f t="shared" si="82"/>
        <v xml:space="preserve">MERCEDES BENZ : A160 - VARIOS |  :  -  |  :  - </v>
      </c>
      <c r="N4161" s="12" t="s">
        <v>1023</v>
      </c>
      <c r="O4161" s="12"/>
      <c r="P4161" s="12"/>
      <c r="Q4161" s="12" t="s">
        <v>12667</v>
      </c>
      <c r="R4161" s="11"/>
      <c r="S4161" s="11"/>
      <c r="T4161" s="11" t="s">
        <v>1021</v>
      </c>
      <c r="U4161" s="11"/>
      <c r="V4161" s="11"/>
      <c r="W4161" s="27" t="s">
        <v>13231</v>
      </c>
      <c r="X4161" s="27"/>
      <c r="Y4161" s="27" t="s">
        <v>13231</v>
      </c>
      <c r="Z4161" s="27">
        <v>23351270</v>
      </c>
    </row>
    <row r="4162" spans="1:26" x14ac:dyDescent="0.3">
      <c r="A4162" s="15" t="s">
        <v>12144</v>
      </c>
      <c r="B4162" s="30" t="str">
        <f t="shared" si="81"/>
        <v xml:space="preserve"> / </v>
      </c>
      <c r="K4162" s="11"/>
      <c r="L4162" s="11"/>
      <c r="M4162" s="22" t="str">
        <f t="shared" si="82"/>
        <v xml:space="preserve">VARIOS : VARIOS - VARIOS |  :  -  |  :  - </v>
      </c>
      <c r="N4162" s="12" t="s">
        <v>1021</v>
      </c>
      <c r="O4162" s="12"/>
      <c r="P4162" s="12"/>
      <c r="Q4162" s="12" t="s">
        <v>1021</v>
      </c>
      <c r="R4162" s="11"/>
      <c r="S4162" s="11"/>
      <c r="T4162" s="11" t="s">
        <v>1021</v>
      </c>
      <c r="U4162" s="11"/>
      <c r="V4162" s="11"/>
      <c r="W4162" s="27" t="s">
        <v>13232</v>
      </c>
      <c r="X4162" s="27"/>
      <c r="Y4162" s="27" t="s">
        <v>13232</v>
      </c>
      <c r="Z4162" s="27">
        <v>23351660</v>
      </c>
    </row>
    <row r="4163" spans="1:26" x14ac:dyDescent="0.3">
      <c r="A4163" s="15" t="s">
        <v>12145</v>
      </c>
      <c r="B4163" s="30" t="str">
        <f t="shared" si="81"/>
        <v xml:space="preserve"> / </v>
      </c>
      <c r="K4163" s="11"/>
      <c r="L4163" s="11"/>
      <c r="M4163" s="22" t="str">
        <f t="shared" si="82"/>
        <v xml:space="preserve">VARIOS : VW - VARIOS |  :  -  |  :  - </v>
      </c>
      <c r="N4163" s="12" t="s">
        <v>1021</v>
      </c>
      <c r="O4163" s="12"/>
      <c r="P4163" s="12"/>
      <c r="Q4163" s="12" t="s">
        <v>12668</v>
      </c>
      <c r="R4163" s="11"/>
      <c r="S4163" s="11"/>
      <c r="T4163" s="11" t="s">
        <v>1021</v>
      </c>
      <c r="U4163" s="11"/>
      <c r="V4163" s="11"/>
      <c r="W4163" s="27" t="s">
        <v>13233</v>
      </c>
      <c r="X4163" s="27"/>
      <c r="Y4163" s="27" t="s">
        <v>13233</v>
      </c>
      <c r="Z4163" s="27">
        <v>23361360</v>
      </c>
    </row>
    <row r="4164" spans="1:26" x14ac:dyDescent="0.3">
      <c r="A4164" s="15" t="s">
        <v>12146</v>
      </c>
      <c r="B4164" s="30" t="str">
        <f t="shared" si="81"/>
        <v xml:space="preserve"> / SERVO DE DIRECCIÓN</v>
      </c>
      <c r="K4164" s="11"/>
      <c r="L4164" s="11" t="s">
        <v>12366</v>
      </c>
      <c r="M4164" s="22" t="str">
        <f t="shared" si="82"/>
        <v xml:space="preserve">VARIOS : VARIOS - VARIOS |  :  -  |  :  - </v>
      </c>
      <c r="N4164" s="12" t="s">
        <v>1021</v>
      </c>
      <c r="O4164" s="12"/>
      <c r="P4164" s="12"/>
      <c r="Q4164" s="12" t="s">
        <v>1021</v>
      </c>
      <c r="R4164" s="11"/>
      <c r="S4164" s="11"/>
      <c r="T4164" s="11" t="s">
        <v>1021</v>
      </c>
      <c r="U4164" s="11"/>
      <c r="V4164" s="11"/>
      <c r="W4164" s="27" t="s">
        <v>13234</v>
      </c>
      <c r="X4164" s="27"/>
      <c r="Y4164" s="27" t="s">
        <v>13234</v>
      </c>
      <c r="Z4164" s="27">
        <v>23240685</v>
      </c>
    </row>
    <row r="4165" spans="1:26" x14ac:dyDescent="0.3">
      <c r="A4165" s="15" t="s">
        <v>12147</v>
      </c>
      <c r="B4165" s="30" t="str">
        <f t="shared" ref="B4165:B4228" si="83">CONCATENATE(K4165," / ",L4165)</f>
        <v xml:space="preserve">17X1060 / </v>
      </c>
      <c r="K4165" s="11" t="s">
        <v>12349</v>
      </c>
      <c r="L4165" s="11"/>
      <c r="M4165" s="22" t="str">
        <f t="shared" si="82"/>
        <v xml:space="preserve">NISSAN : CIVILIAN - ED30 |  :  -  |  :  - </v>
      </c>
      <c r="N4165" s="12" t="s">
        <v>1003</v>
      </c>
      <c r="O4165" s="12"/>
      <c r="P4165" s="12"/>
      <c r="Q4165" s="12" t="s">
        <v>4023</v>
      </c>
      <c r="R4165" s="11"/>
      <c r="S4165" s="11"/>
      <c r="T4165" s="11" t="s">
        <v>12669</v>
      </c>
      <c r="U4165" s="11"/>
      <c r="V4165" s="11"/>
      <c r="W4165" s="27" t="s">
        <v>13235</v>
      </c>
      <c r="X4165" s="27"/>
      <c r="Y4165" s="27" t="s">
        <v>13571</v>
      </c>
      <c r="Z4165" s="27">
        <v>23120420</v>
      </c>
    </row>
    <row r="4166" spans="1:26" x14ac:dyDescent="0.3">
      <c r="A4166" s="15" t="s">
        <v>12148</v>
      </c>
      <c r="B4166" s="30" t="str">
        <f t="shared" si="83"/>
        <v xml:space="preserve">17X1120 / </v>
      </c>
      <c r="K4166" s="11" t="s">
        <v>12350</v>
      </c>
      <c r="L4166" s="11"/>
      <c r="M4166" s="22" t="str">
        <f t="shared" si="82"/>
        <v xml:space="preserve">MITSUBISHI : CANTER - 4D34 |  :  -  |  :  - </v>
      </c>
      <c r="N4166" s="12" t="s">
        <v>1004</v>
      </c>
      <c r="O4166" s="12"/>
      <c r="P4166" s="12"/>
      <c r="Q4166" s="12" t="s">
        <v>1633</v>
      </c>
      <c r="R4166" s="11"/>
      <c r="S4166" s="11"/>
      <c r="T4166" s="11" t="s">
        <v>2156</v>
      </c>
      <c r="U4166" s="11"/>
      <c r="V4166" s="11"/>
      <c r="W4166" s="27" t="s">
        <v>13236</v>
      </c>
      <c r="X4166" s="27"/>
      <c r="Y4166" s="27" t="s">
        <v>13572</v>
      </c>
      <c r="Z4166" s="27">
        <v>23120440</v>
      </c>
    </row>
    <row r="4167" spans="1:26" x14ac:dyDescent="0.3">
      <c r="A4167" s="15" t="s">
        <v>12149</v>
      </c>
      <c r="B4167" s="30" t="str">
        <f t="shared" si="83"/>
        <v xml:space="preserve"> / </v>
      </c>
      <c r="K4167" s="11"/>
      <c r="L4167" s="11"/>
      <c r="M4167" s="22" t="str">
        <f t="shared" si="82"/>
        <v xml:space="preserve">VARIOS : VARIOS - VARIOS |  :  -  |  :  - </v>
      </c>
      <c r="N4167" s="12" t="s">
        <v>1021</v>
      </c>
      <c r="O4167" s="12"/>
      <c r="P4167" s="12"/>
      <c r="Q4167" s="12" t="s">
        <v>1021</v>
      </c>
      <c r="R4167" s="11"/>
      <c r="S4167" s="11"/>
      <c r="T4167" s="11" t="s">
        <v>1021</v>
      </c>
      <c r="U4167" s="11"/>
      <c r="V4167" s="11"/>
      <c r="W4167" s="27" t="s">
        <v>13237</v>
      </c>
      <c r="X4167" s="27"/>
      <c r="Y4167" s="27" t="s">
        <v>13237</v>
      </c>
      <c r="Z4167" s="27" t="s">
        <v>13237</v>
      </c>
    </row>
    <row r="4168" spans="1:26" x14ac:dyDescent="0.3">
      <c r="A4168" s="15" t="s">
        <v>12150</v>
      </c>
      <c r="B4168" s="30" t="str">
        <f t="shared" si="83"/>
        <v xml:space="preserve"> / </v>
      </c>
      <c r="K4168" s="11"/>
      <c r="L4168" s="11"/>
      <c r="M4168" s="22" t="str">
        <f t="shared" si="82"/>
        <v xml:space="preserve">VARIOS : VARIOS - VARIOS |  :  -  |  :  - </v>
      </c>
      <c r="N4168" s="12" t="s">
        <v>1021</v>
      </c>
      <c r="O4168" s="12"/>
      <c r="P4168" s="12"/>
      <c r="Q4168" s="12" t="s">
        <v>1021</v>
      </c>
      <c r="R4168" s="11"/>
      <c r="S4168" s="11"/>
      <c r="T4168" s="11" t="s">
        <v>1021</v>
      </c>
      <c r="U4168" s="11"/>
      <c r="V4168" s="11"/>
      <c r="W4168" s="27" t="s">
        <v>13238</v>
      </c>
      <c r="X4168" s="27"/>
      <c r="Y4168" s="27" t="s">
        <v>13238</v>
      </c>
      <c r="Z4168" s="27" t="s">
        <v>13238</v>
      </c>
    </row>
    <row r="4169" spans="1:26" x14ac:dyDescent="0.3">
      <c r="A4169" s="15" t="s">
        <v>12151</v>
      </c>
      <c r="B4169" s="30" t="str">
        <f t="shared" si="83"/>
        <v xml:space="preserve"> / </v>
      </c>
      <c r="K4169" s="11"/>
      <c r="L4169" s="11"/>
      <c r="M4169" s="22" t="str">
        <f t="shared" si="82"/>
        <v xml:space="preserve">TOYOTA : PROBOX, TERCEL, HIACE - 1N |  :  -  |  :  - </v>
      </c>
      <c r="N4169" s="12" t="s">
        <v>1008</v>
      </c>
      <c r="O4169" s="12"/>
      <c r="P4169" s="12"/>
      <c r="Q4169" s="12" t="s">
        <v>12549</v>
      </c>
      <c r="R4169" s="11"/>
      <c r="S4169" s="11"/>
      <c r="T4169" s="11" t="s">
        <v>2116</v>
      </c>
      <c r="U4169" s="11"/>
      <c r="V4169" s="11"/>
      <c r="W4169" s="27" t="s">
        <v>13239</v>
      </c>
      <c r="X4169" s="27"/>
      <c r="Y4169" s="27" t="s">
        <v>13239</v>
      </c>
      <c r="Z4169" s="27" t="s">
        <v>13239</v>
      </c>
    </row>
    <row r="4170" spans="1:26" x14ac:dyDescent="0.3">
      <c r="A4170" s="15" t="s">
        <v>12152</v>
      </c>
      <c r="B4170" s="30" t="str">
        <f t="shared" si="83"/>
        <v xml:space="preserve"> / </v>
      </c>
      <c r="K4170" s="11"/>
      <c r="L4170" s="11"/>
      <c r="M4170" s="22" t="str">
        <f t="shared" si="82"/>
        <v xml:space="preserve">NISSAN : CONDOR - VARIOS |  :  -  |  :  - </v>
      </c>
      <c r="N4170" s="12" t="s">
        <v>1003</v>
      </c>
      <c r="O4170" s="12"/>
      <c r="P4170" s="12"/>
      <c r="Q4170" s="12" t="s">
        <v>1936</v>
      </c>
      <c r="R4170" s="11"/>
      <c r="S4170" s="11"/>
      <c r="T4170" s="11" t="s">
        <v>1021</v>
      </c>
      <c r="U4170" s="11"/>
      <c r="V4170" s="11"/>
      <c r="W4170" s="27" t="s">
        <v>13240</v>
      </c>
      <c r="X4170" s="27"/>
      <c r="Y4170" s="27" t="s">
        <v>13240</v>
      </c>
      <c r="Z4170" s="27" t="s">
        <v>13240</v>
      </c>
    </row>
    <row r="4171" spans="1:26" x14ac:dyDescent="0.3">
      <c r="A4171" s="15" t="s">
        <v>12153</v>
      </c>
      <c r="B4171" s="30" t="str">
        <f t="shared" si="83"/>
        <v xml:space="preserve"> / </v>
      </c>
      <c r="K4171" s="11"/>
      <c r="L4171" s="11"/>
      <c r="M4171" s="22" t="str">
        <f t="shared" si="82"/>
        <v xml:space="preserve">TOYOTA : VARIOS - 3S-FE |  :  -  |  :  - </v>
      </c>
      <c r="N4171" s="12" t="s">
        <v>1008</v>
      </c>
      <c r="O4171" s="12"/>
      <c r="P4171" s="12"/>
      <c r="Q4171" s="12" t="s">
        <v>1021</v>
      </c>
      <c r="R4171" s="11"/>
      <c r="S4171" s="11"/>
      <c r="T4171" s="11" t="s">
        <v>11217</v>
      </c>
      <c r="U4171" s="11"/>
      <c r="V4171" s="11"/>
      <c r="W4171" s="27" t="s">
        <v>13241</v>
      </c>
      <c r="X4171" s="27"/>
      <c r="Y4171" s="27" t="s">
        <v>13241</v>
      </c>
      <c r="Z4171" s="27" t="s">
        <v>13241</v>
      </c>
    </row>
    <row r="4172" spans="1:26" x14ac:dyDescent="0.3">
      <c r="A4172" s="15" t="s">
        <v>12154</v>
      </c>
      <c r="B4172" s="30" t="str">
        <f t="shared" si="83"/>
        <v xml:space="preserve"> / </v>
      </c>
      <c r="K4172" s="11"/>
      <c r="L4172" s="11"/>
      <c r="M4172" s="22" t="str">
        <f t="shared" si="82"/>
        <v xml:space="preserve">NISSAN : VARIOS - QG13, QG15 | NISSAN :  -  |  :  - </v>
      </c>
      <c r="N4172" s="12" t="s">
        <v>1003</v>
      </c>
      <c r="O4172" s="12" t="s">
        <v>1003</v>
      </c>
      <c r="P4172" s="12"/>
      <c r="Q4172" s="12" t="s">
        <v>1021</v>
      </c>
      <c r="R4172" s="11"/>
      <c r="S4172" s="11"/>
      <c r="T4172" s="11" t="s">
        <v>12670</v>
      </c>
      <c r="U4172" s="11"/>
      <c r="V4172" s="11"/>
      <c r="W4172" s="27" t="s">
        <v>13242</v>
      </c>
      <c r="X4172" s="27"/>
      <c r="Y4172" s="27" t="s">
        <v>13242</v>
      </c>
      <c r="Z4172" s="27" t="s">
        <v>13242</v>
      </c>
    </row>
    <row r="4173" spans="1:26" x14ac:dyDescent="0.3">
      <c r="A4173" s="15" t="s">
        <v>12155</v>
      </c>
      <c r="B4173" s="30" t="str">
        <f t="shared" si="83"/>
        <v>22M / REDONDO</v>
      </c>
      <c r="K4173" s="11" t="s">
        <v>12259</v>
      </c>
      <c r="L4173" s="11" t="s">
        <v>12353</v>
      </c>
      <c r="M4173" s="22" t="str">
        <f t="shared" si="82"/>
        <v xml:space="preserve">SHINERAY : X30L - VARIOS |  :  -  |  :  - </v>
      </c>
      <c r="N4173" s="12" t="s">
        <v>1009</v>
      </c>
      <c r="O4173" s="12"/>
      <c r="P4173" s="12"/>
      <c r="Q4173" s="12" t="s">
        <v>12671</v>
      </c>
      <c r="R4173" s="11"/>
      <c r="S4173" s="11"/>
      <c r="T4173" s="11" t="s">
        <v>1021</v>
      </c>
      <c r="U4173" s="11"/>
      <c r="V4173" s="11"/>
      <c r="W4173" s="27" t="s">
        <v>12754</v>
      </c>
      <c r="X4173" s="27">
        <v>209</v>
      </c>
      <c r="Y4173" s="27" t="s">
        <v>13288</v>
      </c>
      <c r="Z4173" s="27" t="s">
        <v>13661</v>
      </c>
    </row>
    <row r="4174" spans="1:26" x14ac:dyDescent="0.3">
      <c r="A4174" s="15" t="s">
        <v>12156</v>
      </c>
      <c r="B4174" s="30" t="str">
        <f t="shared" si="83"/>
        <v>25M / REDONDO</v>
      </c>
      <c r="K4174" s="11" t="s">
        <v>12250</v>
      </c>
      <c r="L4174" s="11" t="s">
        <v>12353</v>
      </c>
      <c r="M4174" s="22" t="str">
        <f t="shared" si="82"/>
        <v xml:space="preserve">SUZUKI : CULTUS, APV - G16A, G16B |  :  -  |  :  - </v>
      </c>
      <c r="N4174" s="12" t="s">
        <v>1010</v>
      </c>
      <c r="O4174" s="12"/>
      <c r="P4174" s="12"/>
      <c r="Q4174" s="12" t="s">
        <v>12672</v>
      </c>
      <c r="R4174" s="11"/>
      <c r="S4174" s="11"/>
      <c r="T4174" s="11" t="s">
        <v>11037</v>
      </c>
      <c r="U4174" s="11"/>
      <c r="V4174" s="11"/>
      <c r="W4174" s="27" t="s">
        <v>12701</v>
      </c>
      <c r="X4174" s="27"/>
      <c r="Y4174" s="27" t="s">
        <v>13573</v>
      </c>
      <c r="Z4174" s="27" t="s">
        <v>13573</v>
      </c>
    </row>
    <row r="4175" spans="1:26" x14ac:dyDescent="0.3">
      <c r="A4175" s="15" t="s">
        <v>12157</v>
      </c>
      <c r="B4175" s="30" t="str">
        <f t="shared" si="83"/>
        <v xml:space="preserve"> / </v>
      </c>
      <c r="K4175" s="11"/>
      <c r="L4175" s="11"/>
      <c r="M4175" s="22" t="str">
        <f t="shared" si="82"/>
        <v xml:space="preserve">VARIOS : VARIOS - VARIOS |  :  -  |  :  - </v>
      </c>
      <c r="N4175" s="12" t="s">
        <v>1021</v>
      </c>
      <c r="O4175" s="12"/>
      <c r="P4175" s="12"/>
      <c r="Q4175" s="12" t="s">
        <v>1021</v>
      </c>
      <c r="R4175" s="11"/>
      <c r="S4175" s="11"/>
      <c r="T4175" s="11" t="s">
        <v>1021</v>
      </c>
      <c r="U4175" s="11"/>
      <c r="V4175" s="11"/>
      <c r="W4175" s="27" t="s">
        <v>13243</v>
      </c>
      <c r="X4175" s="27"/>
      <c r="Y4175" s="27">
        <v>23341270</v>
      </c>
      <c r="Z4175" s="27" t="s">
        <v>13243</v>
      </c>
    </row>
    <row r="4176" spans="1:26" x14ac:dyDescent="0.3">
      <c r="A4176" s="15" t="s">
        <v>12158</v>
      </c>
      <c r="B4176" s="30" t="str">
        <f t="shared" si="83"/>
        <v xml:space="preserve"> / </v>
      </c>
      <c r="K4176" s="11"/>
      <c r="L4176" s="11"/>
      <c r="M4176" s="22" t="str">
        <f t="shared" si="82"/>
        <v xml:space="preserve">VARIOS : VARIOS - VARIOS |  :  -  |  :  - </v>
      </c>
      <c r="N4176" s="12" t="s">
        <v>1021</v>
      </c>
      <c r="O4176" s="12"/>
      <c r="P4176" s="12"/>
      <c r="Q4176" s="12" t="s">
        <v>1021</v>
      </c>
      <c r="R4176" s="11"/>
      <c r="S4176" s="11"/>
      <c r="T4176" s="11" t="s">
        <v>1021</v>
      </c>
      <c r="U4176" s="11"/>
      <c r="V4176" s="11"/>
      <c r="W4176" s="27" t="s">
        <v>13244</v>
      </c>
      <c r="X4176" s="27"/>
      <c r="Y4176" s="27">
        <v>23341280</v>
      </c>
      <c r="Z4176" s="27" t="s">
        <v>13244</v>
      </c>
    </row>
    <row r="4177" spans="1:26" x14ac:dyDescent="0.3">
      <c r="A4177" s="15" t="s">
        <v>12159</v>
      </c>
      <c r="B4177" s="30" t="str">
        <f t="shared" si="83"/>
        <v xml:space="preserve"> / </v>
      </c>
      <c r="K4177" s="11"/>
      <c r="L4177" s="11"/>
      <c r="M4177" s="22" t="str">
        <f t="shared" si="82"/>
        <v xml:space="preserve">VARIOS : VARIOS - VARIOS |  :  -  |  :  - </v>
      </c>
      <c r="N4177" s="12" t="s">
        <v>1021</v>
      </c>
      <c r="O4177" s="12"/>
      <c r="P4177" s="12"/>
      <c r="Q4177" s="12" t="s">
        <v>1021</v>
      </c>
      <c r="R4177" s="11"/>
      <c r="S4177" s="11"/>
      <c r="T4177" s="11" t="s">
        <v>1021</v>
      </c>
      <c r="U4177" s="11"/>
      <c r="V4177" s="11"/>
      <c r="W4177" s="27" t="s">
        <v>13245</v>
      </c>
      <c r="X4177" s="27"/>
      <c r="Y4177" s="27">
        <v>23361020</v>
      </c>
      <c r="Z4177" s="27" t="s">
        <v>13245</v>
      </c>
    </row>
    <row r="4178" spans="1:26" x14ac:dyDescent="0.3">
      <c r="A4178" s="15" t="s">
        <v>12160</v>
      </c>
      <c r="B4178" s="30" t="str">
        <f t="shared" si="83"/>
        <v xml:space="preserve"> / </v>
      </c>
      <c r="K4178" s="11"/>
      <c r="L4178" s="11"/>
      <c r="M4178" s="22" t="str">
        <f t="shared" si="82"/>
        <v xml:space="preserve">VARIOS : VARIOS - VARIOS |  :  -  |  :  - </v>
      </c>
      <c r="N4178" s="12" t="s">
        <v>1021</v>
      </c>
      <c r="O4178" s="12"/>
      <c r="P4178" s="12"/>
      <c r="Q4178" s="12" t="s">
        <v>1021</v>
      </c>
      <c r="R4178" s="11"/>
      <c r="S4178" s="11"/>
      <c r="T4178" s="11" t="s">
        <v>1021</v>
      </c>
      <c r="U4178" s="11"/>
      <c r="V4178" s="11"/>
      <c r="W4178" s="27" t="s">
        <v>13246</v>
      </c>
      <c r="X4178" s="27"/>
      <c r="Y4178" s="27">
        <v>23361440</v>
      </c>
      <c r="Z4178" s="27" t="s">
        <v>13246</v>
      </c>
    </row>
    <row r="4179" spans="1:26" x14ac:dyDescent="0.3">
      <c r="A4179" s="15" t="s">
        <v>12161</v>
      </c>
      <c r="B4179" s="30" t="str">
        <f t="shared" si="83"/>
        <v xml:space="preserve"> / </v>
      </c>
      <c r="K4179" s="11"/>
      <c r="L4179" s="11"/>
      <c r="M4179" s="22" t="str">
        <f t="shared" si="82"/>
        <v xml:space="preserve">VARIOS : VARIOS - VARIOS |  :  -  |  :  - </v>
      </c>
      <c r="N4179" s="12" t="s">
        <v>1021</v>
      </c>
      <c r="O4179" s="12"/>
      <c r="P4179" s="12"/>
      <c r="Q4179" s="12" t="s">
        <v>1021</v>
      </c>
      <c r="R4179" s="11"/>
      <c r="S4179" s="11"/>
      <c r="T4179" s="11" t="s">
        <v>1021</v>
      </c>
      <c r="U4179" s="11"/>
      <c r="V4179" s="11"/>
      <c r="W4179" s="27" t="s">
        <v>13247</v>
      </c>
      <c r="X4179" s="27"/>
      <c r="Y4179" s="27">
        <v>23361450</v>
      </c>
      <c r="Z4179" s="27" t="s">
        <v>13247</v>
      </c>
    </row>
    <row r="4180" spans="1:26" x14ac:dyDescent="0.3">
      <c r="A4180" s="15" t="s">
        <v>12162</v>
      </c>
      <c r="B4180" s="30" t="str">
        <f t="shared" si="83"/>
        <v xml:space="preserve"> / </v>
      </c>
      <c r="K4180" s="11"/>
      <c r="L4180" s="11"/>
      <c r="M4180" s="22" t="str">
        <f t="shared" si="82"/>
        <v xml:space="preserve">VARIOS : VARIOS - VARIOS |  :  -  |  :  - </v>
      </c>
      <c r="N4180" s="12" t="s">
        <v>1021</v>
      </c>
      <c r="O4180" s="12"/>
      <c r="P4180" s="12"/>
      <c r="Q4180" s="12" t="s">
        <v>1021</v>
      </c>
      <c r="R4180" s="11"/>
      <c r="S4180" s="11"/>
      <c r="T4180" s="11" t="s">
        <v>1021</v>
      </c>
      <c r="U4180" s="11"/>
      <c r="V4180" s="11"/>
      <c r="W4180" s="27" t="s">
        <v>13248</v>
      </c>
      <c r="X4180" s="27"/>
      <c r="Y4180" s="27">
        <v>23372110</v>
      </c>
      <c r="Z4180" s="27" t="s">
        <v>13248</v>
      </c>
    </row>
    <row r="4181" spans="1:26" x14ac:dyDescent="0.3">
      <c r="A4181" s="15" t="s">
        <v>12163</v>
      </c>
      <c r="B4181" s="30" t="str">
        <f t="shared" si="83"/>
        <v xml:space="preserve"> / </v>
      </c>
      <c r="K4181" s="11"/>
      <c r="L4181" s="11"/>
      <c r="M4181" s="22" t="str">
        <f t="shared" si="82"/>
        <v xml:space="preserve">VARIOS : VARIOS - VARIOS |  :  -  |  :  - </v>
      </c>
      <c r="N4181" s="12" t="s">
        <v>1021</v>
      </c>
      <c r="O4181" s="12"/>
      <c r="P4181" s="12"/>
      <c r="Q4181" s="12" t="s">
        <v>1021</v>
      </c>
      <c r="R4181" s="11"/>
      <c r="S4181" s="11"/>
      <c r="T4181" s="11" t="s">
        <v>1021</v>
      </c>
      <c r="U4181" s="11"/>
      <c r="V4181" s="11"/>
      <c r="W4181" s="27" t="s">
        <v>13249</v>
      </c>
      <c r="X4181" s="27"/>
      <c r="Y4181" s="27">
        <v>233815980</v>
      </c>
      <c r="Z4181" s="27" t="s">
        <v>13249</v>
      </c>
    </row>
    <row r="4182" spans="1:26" x14ac:dyDescent="0.3">
      <c r="A4182" s="15" t="s">
        <v>12164</v>
      </c>
      <c r="B4182" s="30" t="str">
        <f t="shared" si="83"/>
        <v xml:space="preserve"> / </v>
      </c>
      <c r="K4182" s="11"/>
      <c r="L4182" s="11"/>
      <c r="M4182" s="22" t="str">
        <f t="shared" si="82"/>
        <v xml:space="preserve">VARIOS : VARIOS - VARIOS |  :  -  |  :  - </v>
      </c>
      <c r="N4182" s="12" t="s">
        <v>1021</v>
      </c>
      <c r="O4182" s="12"/>
      <c r="P4182" s="12"/>
      <c r="Q4182" s="12" t="s">
        <v>1021</v>
      </c>
      <c r="R4182" s="11"/>
      <c r="S4182" s="11"/>
      <c r="T4182" s="11" t="s">
        <v>1021</v>
      </c>
      <c r="U4182" s="11"/>
      <c r="V4182" s="11"/>
      <c r="W4182" s="27" t="s">
        <v>13250</v>
      </c>
      <c r="X4182" s="27"/>
      <c r="Y4182" s="27">
        <v>23381680</v>
      </c>
      <c r="Z4182" s="27" t="s">
        <v>13250</v>
      </c>
    </row>
    <row r="4183" spans="1:26" x14ac:dyDescent="0.3">
      <c r="A4183" s="15" t="s">
        <v>12165</v>
      </c>
      <c r="B4183" s="30" t="str">
        <f t="shared" si="83"/>
        <v xml:space="preserve"> / </v>
      </c>
      <c r="K4183" s="11"/>
      <c r="L4183" s="11"/>
      <c r="M4183" s="22" t="str">
        <f t="shared" si="82"/>
        <v xml:space="preserve">VARIOS : VARIOS - VARIOS |  :  -  |  :  - </v>
      </c>
      <c r="N4183" s="12" t="s">
        <v>1021</v>
      </c>
      <c r="O4183" s="12"/>
      <c r="P4183" s="12"/>
      <c r="Q4183" s="12" t="s">
        <v>1021</v>
      </c>
      <c r="R4183" s="11"/>
      <c r="S4183" s="11"/>
      <c r="T4183" s="11" t="s">
        <v>1021</v>
      </c>
      <c r="U4183" s="11"/>
      <c r="V4183" s="11"/>
      <c r="W4183" s="27" t="s">
        <v>13251</v>
      </c>
      <c r="X4183" s="27"/>
      <c r="Y4183" s="27">
        <v>23381690</v>
      </c>
      <c r="Z4183" s="27" t="s">
        <v>13251</v>
      </c>
    </row>
    <row r="4184" spans="1:26" x14ac:dyDescent="0.3">
      <c r="A4184" s="15" t="s">
        <v>12166</v>
      </c>
      <c r="B4184" s="30" t="str">
        <f t="shared" si="83"/>
        <v xml:space="preserve"> / </v>
      </c>
      <c r="K4184" s="11"/>
      <c r="L4184" s="11"/>
      <c r="M4184" s="22" t="str">
        <f t="shared" si="82"/>
        <v xml:space="preserve">VARIOS : VARIOS - VARIOS |  :  -  |  :  - </v>
      </c>
      <c r="N4184" s="12" t="s">
        <v>1021</v>
      </c>
      <c r="O4184" s="12"/>
      <c r="P4184" s="12"/>
      <c r="Q4184" s="12" t="s">
        <v>1021</v>
      </c>
      <c r="R4184" s="11"/>
      <c r="S4184" s="11"/>
      <c r="T4184" s="11" t="s">
        <v>1021</v>
      </c>
      <c r="U4184" s="11"/>
      <c r="V4184" s="11"/>
      <c r="W4184" s="27" t="s">
        <v>13252</v>
      </c>
      <c r="X4184" s="27"/>
      <c r="Y4184" s="27">
        <v>23381900</v>
      </c>
      <c r="Z4184" s="27" t="s">
        <v>13252</v>
      </c>
    </row>
    <row r="4185" spans="1:26" x14ac:dyDescent="0.3">
      <c r="A4185" s="15" t="s">
        <v>12167</v>
      </c>
      <c r="B4185" s="30" t="str">
        <f t="shared" si="83"/>
        <v xml:space="preserve"> / </v>
      </c>
      <c r="K4185" s="11"/>
      <c r="L4185" s="11"/>
      <c r="M4185" s="22" t="str">
        <f t="shared" si="82"/>
        <v xml:space="preserve">VARIOS : VARIOS - VARIOS |  :  -  |  :  - </v>
      </c>
      <c r="N4185" s="12" t="s">
        <v>1021</v>
      </c>
      <c r="O4185" s="12"/>
      <c r="P4185" s="12"/>
      <c r="Q4185" s="12" t="s">
        <v>1021</v>
      </c>
      <c r="R4185" s="11"/>
      <c r="S4185" s="11"/>
      <c r="T4185" s="11" t="s">
        <v>1021</v>
      </c>
      <c r="U4185" s="11"/>
      <c r="V4185" s="11"/>
      <c r="W4185" s="27" t="s">
        <v>13253</v>
      </c>
      <c r="X4185" s="27"/>
      <c r="Y4185" s="27">
        <v>23382050</v>
      </c>
      <c r="Z4185" s="27" t="s">
        <v>13253</v>
      </c>
    </row>
    <row r="4186" spans="1:26" x14ac:dyDescent="0.3">
      <c r="A4186" s="15" t="s">
        <v>12168</v>
      </c>
      <c r="B4186" s="30" t="str">
        <f t="shared" si="83"/>
        <v xml:space="preserve"> / </v>
      </c>
      <c r="K4186" s="11"/>
      <c r="L4186" s="11"/>
      <c r="M4186" s="22" t="str">
        <f t="shared" si="82"/>
        <v xml:space="preserve">VARIOS : VARIOS - VARIOS |  :  -  |  :  - </v>
      </c>
      <c r="N4186" s="12" t="s">
        <v>1021</v>
      </c>
      <c r="O4186" s="12"/>
      <c r="P4186" s="12"/>
      <c r="Q4186" s="12" t="s">
        <v>1021</v>
      </c>
      <c r="R4186" s="11"/>
      <c r="S4186" s="11"/>
      <c r="T4186" s="11" t="s">
        <v>1021</v>
      </c>
      <c r="U4186" s="11"/>
      <c r="V4186" s="11"/>
      <c r="W4186" s="27" t="s">
        <v>13254</v>
      </c>
      <c r="X4186" s="27"/>
      <c r="Y4186" s="27">
        <v>23382060</v>
      </c>
      <c r="Z4186" s="27" t="s">
        <v>13254</v>
      </c>
    </row>
    <row r="4187" spans="1:26" x14ac:dyDescent="0.3">
      <c r="A4187" s="15" t="s">
        <v>12169</v>
      </c>
      <c r="B4187" s="30" t="str">
        <f t="shared" si="83"/>
        <v xml:space="preserve"> / </v>
      </c>
      <c r="K4187" s="11"/>
      <c r="L4187" s="11"/>
      <c r="M4187" s="22" t="str">
        <f t="shared" si="82"/>
        <v xml:space="preserve">VARIOS : VARIOS - VARIOS |  :  -  |  :  - </v>
      </c>
      <c r="N4187" s="12" t="s">
        <v>1021</v>
      </c>
      <c r="O4187" s="12"/>
      <c r="P4187" s="12"/>
      <c r="Q4187" s="12" t="s">
        <v>1021</v>
      </c>
      <c r="R4187" s="11"/>
      <c r="S4187" s="11"/>
      <c r="T4187" s="11" t="s">
        <v>1021</v>
      </c>
      <c r="U4187" s="11"/>
      <c r="V4187" s="11"/>
      <c r="W4187" s="27" t="s">
        <v>13255</v>
      </c>
      <c r="X4187" s="27"/>
      <c r="Y4187" s="27">
        <v>23382080</v>
      </c>
      <c r="Z4187" s="27" t="s">
        <v>13255</v>
      </c>
    </row>
    <row r="4188" spans="1:26" x14ac:dyDescent="0.3">
      <c r="A4188" s="15" t="s">
        <v>12170</v>
      </c>
      <c r="B4188" s="30" t="str">
        <f t="shared" si="83"/>
        <v xml:space="preserve"> / </v>
      </c>
      <c r="K4188" s="11"/>
      <c r="L4188" s="11"/>
      <c r="M4188" s="22" t="str">
        <f t="shared" ref="M4188:M4251" si="84">CONCATENATE(N4188," : ",Q4188," - ",T4188," | ",O4188," : ",R4188," - ",U4188," | ",P4188," : ",S4188," - ",V4188)</f>
        <v xml:space="preserve">CHERY : VARIOS - VARIOS |  :  -  |  :  - </v>
      </c>
      <c r="N4188" s="12" t="s">
        <v>1012</v>
      </c>
      <c r="O4188" s="12"/>
      <c r="P4188" s="12"/>
      <c r="Q4188" s="12" t="s">
        <v>1021</v>
      </c>
      <c r="R4188" s="11"/>
      <c r="S4188" s="11"/>
      <c r="T4188" s="11" t="s">
        <v>1021</v>
      </c>
      <c r="U4188" s="11"/>
      <c r="V4188" s="11"/>
      <c r="W4188" s="27" t="s">
        <v>13256</v>
      </c>
      <c r="X4188" s="27" t="s">
        <v>13334</v>
      </c>
      <c r="Y4188" s="27">
        <v>55458</v>
      </c>
      <c r="Z4188" s="27" t="s">
        <v>13662</v>
      </c>
    </row>
    <row r="4189" spans="1:26" x14ac:dyDescent="0.3">
      <c r="A4189" s="15" t="s">
        <v>12171</v>
      </c>
      <c r="B4189" s="30" t="str">
        <f t="shared" si="83"/>
        <v xml:space="preserve"> / </v>
      </c>
      <c r="K4189" s="11"/>
      <c r="L4189" s="11"/>
      <c r="M4189" s="22" t="str">
        <f t="shared" si="84"/>
        <v xml:space="preserve">VOLVO : C70, V70 - VARIOS | FORD : VARIOS -  |  :  - </v>
      </c>
      <c r="N4189" s="12" t="s">
        <v>10466</v>
      </c>
      <c r="O4189" s="12" t="s">
        <v>2259</v>
      </c>
      <c r="P4189" s="12"/>
      <c r="Q4189" s="12" t="s">
        <v>12673</v>
      </c>
      <c r="R4189" s="11" t="s">
        <v>1021</v>
      </c>
      <c r="S4189" s="11"/>
      <c r="T4189" s="11" t="s">
        <v>1021</v>
      </c>
      <c r="U4189" s="11"/>
      <c r="V4189" s="11"/>
      <c r="W4189" s="27" t="s">
        <v>13257</v>
      </c>
      <c r="X4189" s="27"/>
      <c r="Y4189" s="27">
        <v>23361740</v>
      </c>
      <c r="Z4189" s="27" t="s">
        <v>13257</v>
      </c>
    </row>
    <row r="4190" spans="1:26" x14ac:dyDescent="0.3">
      <c r="A4190" s="15" t="s">
        <v>12172</v>
      </c>
      <c r="B4190" s="30" t="str">
        <f t="shared" si="83"/>
        <v xml:space="preserve"> / </v>
      </c>
      <c r="K4190" s="11"/>
      <c r="L4190" s="11"/>
      <c r="M4190" s="22" t="str">
        <f t="shared" si="84"/>
        <v xml:space="preserve">VARIOS : VARIOS - VARIOS |  :  -  |  :  - </v>
      </c>
      <c r="N4190" s="12" t="s">
        <v>1021</v>
      </c>
      <c r="O4190" s="12"/>
      <c r="P4190" s="12"/>
      <c r="Q4190" s="12" t="s">
        <v>1021</v>
      </c>
      <c r="R4190" s="11"/>
      <c r="S4190" s="11"/>
      <c r="T4190" s="11" t="s">
        <v>1021</v>
      </c>
      <c r="U4190" s="11"/>
      <c r="V4190" s="11"/>
      <c r="W4190" s="27" t="s">
        <v>13258</v>
      </c>
      <c r="X4190" s="27"/>
      <c r="Y4190" s="27">
        <v>23362060</v>
      </c>
      <c r="Z4190" s="27" t="s">
        <v>13258</v>
      </c>
    </row>
    <row r="4191" spans="1:26" x14ac:dyDescent="0.3">
      <c r="A4191" s="15" t="s">
        <v>12173</v>
      </c>
      <c r="B4191" s="30" t="str">
        <f t="shared" si="83"/>
        <v xml:space="preserve"> / </v>
      </c>
      <c r="K4191" s="11"/>
      <c r="L4191" s="11"/>
      <c r="M4191" s="22" t="str">
        <f t="shared" si="84"/>
        <v xml:space="preserve">VARIOS : VARIOS - VARIOS |  :  -  |  :  - </v>
      </c>
      <c r="N4191" s="12" t="s">
        <v>1021</v>
      </c>
      <c r="O4191" s="12"/>
      <c r="P4191" s="12"/>
      <c r="Q4191" s="12" t="s">
        <v>1021</v>
      </c>
      <c r="R4191" s="11"/>
      <c r="S4191" s="11"/>
      <c r="T4191" s="11" t="s">
        <v>1021</v>
      </c>
      <c r="U4191" s="11"/>
      <c r="V4191" s="11"/>
      <c r="W4191" s="27" t="s">
        <v>13259</v>
      </c>
      <c r="X4191" s="27"/>
      <c r="Y4191" s="27">
        <v>23362070</v>
      </c>
      <c r="Z4191" s="27" t="s">
        <v>13259</v>
      </c>
    </row>
    <row r="4192" spans="1:26" x14ac:dyDescent="0.3">
      <c r="A4192" s="15" t="s">
        <v>12174</v>
      </c>
      <c r="B4192" s="30" t="str">
        <f t="shared" si="83"/>
        <v xml:space="preserve"> / </v>
      </c>
      <c r="K4192" s="11"/>
      <c r="L4192" s="11"/>
      <c r="M4192" s="22" t="str">
        <f t="shared" si="84"/>
        <v xml:space="preserve">NISSAN : VERSA - VARIOS |  :  -  |  :  - </v>
      </c>
      <c r="N4192" s="12" t="s">
        <v>1003</v>
      </c>
      <c r="O4192" s="12"/>
      <c r="P4192" s="12"/>
      <c r="Q4192" s="12" t="s">
        <v>12674</v>
      </c>
      <c r="R4192" s="11"/>
      <c r="S4192" s="11"/>
      <c r="T4192" s="11" t="s">
        <v>1021</v>
      </c>
      <c r="U4192" s="11"/>
      <c r="V4192" s="11"/>
      <c r="W4192" s="27" t="s">
        <v>13260</v>
      </c>
      <c r="X4192" s="27"/>
      <c r="Y4192" s="27">
        <v>23371125</v>
      </c>
      <c r="Z4192" s="27" t="s">
        <v>13260</v>
      </c>
    </row>
    <row r="4193" spans="1:26" x14ac:dyDescent="0.3">
      <c r="A4193" s="15" t="s">
        <v>12175</v>
      </c>
      <c r="B4193" s="30" t="str">
        <f t="shared" si="83"/>
        <v xml:space="preserve"> / </v>
      </c>
      <c r="K4193" s="11"/>
      <c r="L4193" s="11"/>
      <c r="M4193" s="22" t="str">
        <f t="shared" si="84"/>
        <v xml:space="preserve">VARIOS : VARIOS - VARIOS |  :  -  |  :  - </v>
      </c>
      <c r="N4193" s="12" t="s">
        <v>1021</v>
      </c>
      <c r="O4193" s="12"/>
      <c r="P4193" s="12"/>
      <c r="Q4193" s="12" t="s">
        <v>1021</v>
      </c>
      <c r="R4193" s="11"/>
      <c r="S4193" s="11"/>
      <c r="T4193" s="11" t="s">
        <v>1021</v>
      </c>
      <c r="U4193" s="11"/>
      <c r="V4193" s="11"/>
      <c r="W4193" s="27" t="s">
        <v>13261</v>
      </c>
      <c r="X4193" s="27"/>
      <c r="Y4193" s="27">
        <v>23371800</v>
      </c>
      <c r="Z4193" s="27" t="s">
        <v>13261</v>
      </c>
    </row>
    <row r="4194" spans="1:26" x14ac:dyDescent="0.3">
      <c r="A4194" s="15" t="s">
        <v>12176</v>
      </c>
      <c r="B4194" s="30" t="str">
        <f t="shared" si="83"/>
        <v xml:space="preserve"> / </v>
      </c>
      <c r="K4194" s="11"/>
      <c r="L4194" s="11"/>
      <c r="M4194" s="22" t="str">
        <f t="shared" si="84"/>
        <v xml:space="preserve">VARIOS : VARIOS - VARIOS |  :  -  |  :  - </v>
      </c>
      <c r="N4194" s="12" t="s">
        <v>1021</v>
      </c>
      <c r="O4194" s="12"/>
      <c r="P4194" s="12"/>
      <c r="Q4194" s="12" t="s">
        <v>1021</v>
      </c>
      <c r="R4194" s="11"/>
      <c r="S4194" s="11"/>
      <c r="T4194" s="11" t="s">
        <v>1021</v>
      </c>
      <c r="U4194" s="11"/>
      <c r="V4194" s="11"/>
      <c r="W4194" s="27" t="s">
        <v>13262</v>
      </c>
      <c r="X4194" s="27"/>
      <c r="Y4194" s="27">
        <v>23381180</v>
      </c>
      <c r="Z4194" s="27" t="s">
        <v>13262</v>
      </c>
    </row>
    <row r="4195" spans="1:26" x14ac:dyDescent="0.3">
      <c r="A4195" s="15" t="s">
        <v>12177</v>
      </c>
      <c r="B4195" s="30" t="str">
        <f t="shared" si="83"/>
        <v xml:space="preserve"> / </v>
      </c>
      <c r="K4195" s="11"/>
      <c r="L4195" s="11"/>
      <c r="M4195" s="22" t="str">
        <f t="shared" si="84"/>
        <v xml:space="preserve">VARIOS : VARIOS - VARIOS |  :  -  |  :  - </v>
      </c>
      <c r="N4195" s="12" t="s">
        <v>1021</v>
      </c>
      <c r="O4195" s="12"/>
      <c r="P4195" s="12"/>
      <c r="Q4195" s="12" t="s">
        <v>1021</v>
      </c>
      <c r="R4195" s="11"/>
      <c r="S4195" s="11"/>
      <c r="T4195" s="11" t="s">
        <v>1021</v>
      </c>
      <c r="U4195" s="11"/>
      <c r="V4195" s="11"/>
      <c r="W4195" s="27" t="s">
        <v>13263</v>
      </c>
      <c r="X4195" s="27"/>
      <c r="Y4195" s="27">
        <v>23381240</v>
      </c>
      <c r="Z4195" s="27" t="s">
        <v>13263</v>
      </c>
    </row>
    <row r="4196" spans="1:26" x14ac:dyDescent="0.3">
      <c r="A4196" s="15" t="s">
        <v>12178</v>
      </c>
      <c r="B4196" s="30" t="str">
        <f t="shared" si="83"/>
        <v xml:space="preserve"> / </v>
      </c>
      <c r="K4196" s="11"/>
      <c r="L4196" s="11"/>
      <c r="M4196" s="22" t="str">
        <f t="shared" si="84"/>
        <v xml:space="preserve">TOYOTA : COROLLA - VARIOS |  :  -  |  :  - </v>
      </c>
      <c r="N4196" s="12" t="s">
        <v>1008</v>
      </c>
      <c r="O4196" s="12"/>
      <c r="P4196" s="12"/>
      <c r="Q4196" s="12" t="s">
        <v>1682</v>
      </c>
      <c r="R4196" s="11"/>
      <c r="S4196" s="11"/>
      <c r="T4196" s="11" t="s">
        <v>1021</v>
      </c>
      <c r="U4196" s="11"/>
      <c r="V4196" s="11"/>
      <c r="W4196" s="27" t="s">
        <v>13264</v>
      </c>
      <c r="X4196" s="27"/>
      <c r="Y4196" s="27">
        <v>23240630</v>
      </c>
      <c r="Z4196" s="27" t="s">
        <v>13264</v>
      </c>
    </row>
    <row r="4197" spans="1:26" x14ac:dyDescent="0.3">
      <c r="A4197" s="15" t="s">
        <v>12179</v>
      </c>
      <c r="B4197" s="30" t="str">
        <f t="shared" si="83"/>
        <v xml:space="preserve"> / </v>
      </c>
      <c r="K4197" s="11"/>
      <c r="L4197" s="11"/>
      <c r="M4197" s="22" t="str">
        <f t="shared" si="84"/>
        <v xml:space="preserve">MITSUBISHI : MIRAGE - VARIOS |  :  -  |  :  - </v>
      </c>
      <c r="N4197" s="12" t="s">
        <v>1004</v>
      </c>
      <c r="O4197" s="12"/>
      <c r="P4197" s="12"/>
      <c r="Q4197" s="12" t="s">
        <v>10757</v>
      </c>
      <c r="R4197" s="11"/>
      <c r="S4197" s="11"/>
      <c r="T4197" s="11" t="s">
        <v>1021</v>
      </c>
      <c r="U4197" s="11"/>
      <c r="V4197" s="11"/>
      <c r="W4197" s="27" t="s">
        <v>13265</v>
      </c>
      <c r="X4197" s="27"/>
      <c r="Y4197" s="27">
        <v>23340600</v>
      </c>
      <c r="Z4197" s="27" t="s">
        <v>13265</v>
      </c>
    </row>
    <row r="4198" spans="1:26" x14ac:dyDescent="0.3">
      <c r="A4198" s="15" t="s">
        <v>12180</v>
      </c>
      <c r="B4198" s="30" t="str">
        <f t="shared" si="83"/>
        <v xml:space="preserve"> / </v>
      </c>
      <c r="K4198" s="11"/>
      <c r="L4198" s="11"/>
      <c r="M4198" s="22" t="str">
        <f t="shared" si="84"/>
        <v xml:space="preserve">VARIOS : VARIOS - VARIOS |  :  -  |  :  - </v>
      </c>
      <c r="N4198" s="12" t="s">
        <v>1021</v>
      </c>
      <c r="O4198" s="12"/>
      <c r="P4198" s="12"/>
      <c r="Q4198" s="12" t="s">
        <v>1021</v>
      </c>
      <c r="R4198" s="11"/>
      <c r="S4198" s="11"/>
      <c r="T4198" s="11" t="s">
        <v>1021</v>
      </c>
      <c r="U4198" s="11"/>
      <c r="V4198" s="11"/>
      <c r="W4198" s="27" t="s">
        <v>13266</v>
      </c>
      <c r="X4198" s="27"/>
      <c r="Y4198" s="27" t="s">
        <v>13574</v>
      </c>
      <c r="Z4198" s="27"/>
    </row>
    <row r="4199" spans="1:26" x14ac:dyDescent="0.3">
      <c r="A4199" s="15" t="s">
        <v>12181</v>
      </c>
      <c r="B4199" s="30" t="str">
        <f t="shared" si="83"/>
        <v xml:space="preserve"> / </v>
      </c>
      <c r="K4199" s="11"/>
      <c r="L4199" s="11"/>
      <c r="M4199" s="22" t="str">
        <f t="shared" si="84"/>
        <v xml:space="preserve">VARIOS : VARIOS - . |  :  -  |  :  - </v>
      </c>
      <c r="N4199" s="12" t="s">
        <v>1021</v>
      </c>
      <c r="O4199" s="12"/>
      <c r="P4199" s="12"/>
      <c r="Q4199" s="12" t="s">
        <v>1021</v>
      </c>
      <c r="R4199" s="11"/>
      <c r="S4199" s="11"/>
      <c r="T4199" s="11" t="s">
        <v>12675</v>
      </c>
      <c r="U4199" s="11"/>
      <c r="V4199" s="11"/>
      <c r="W4199" s="27" t="s">
        <v>13267</v>
      </c>
      <c r="X4199" s="27"/>
      <c r="Y4199" s="27">
        <v>23341175</v>
      </c>
      <c r="Z4199" s="27" t="s">
        <v>13267</v>
      </c>
    </row>
    <row r="4200" spans="1:26" x14ac:dyDescent="0.3">
      <c r="A4200" s="15" t="s">
        <v>12182</v>
      </c>
      <c r="B4200" s="30" t="str">
        <f t="shared" si="83"/>
        <v xml:space="preserve"> / </v>
      </c>
      <c r="K4200" s="11"/>
      <c r="L4200" s="11"/>
      <c r="M4200" s="22" t="str">
        <f t="shared" si="84"/>
        <v xml:space="preserve">VARIOS : VARIOS - . |  :  -  |  :  - </v>
      </c>
      <c r="N4200" s="12" t="s">
        <v>1021</v>
      </c>
      <c r="O4200" s="12"/>
      <c r="P4200" s="12"/>
      <c r="Q4200" s="12" t="s">
        <v>1021</v>
      </c>
      <c r="R4200" s="11"/>
      <c r="S4200" s="11"/>
      <c r="T4200" s="11" t="s">
        <v>12675</v>
      </c>
      <c r="U4200" s="11"/>
      <c r="V4200" s="11"/>
      <c r="W4200" s="27" t="s">
        <v>13268</v>
      </c>
      <c r="X4200" s="27"/>
      <c r="Y4200" s="27">
        <v>23361895</v>
      </c>
      <c r="Z4200" s="27" t="s">
        <v>13268</v>
      </c>
    </row>
    <row r="4201" spans="1:26" x14ac:dyDescent="0.3">
      <c r="A4201" s="15" t="s">
        <v>12183</v>
      </c>
      <c r="B4201" s="30" t="str">
        <f t="shared" si="83"/>
        <v xml:space="preserve"> / </v>
      </c>
      <c r="K4201" s="11"/>
      <c r="L4201" s="11"/>
      <c r="M4201" s="22" t="str">
        <f t="shared" si="84"/>
        <v xml:space="preserve">DAEWOO : LEGAN - VARIOS |  :  -  |  :  - </v>
      </c>
      <c r="N4201" s="12" t="s">
        <v>1006</v>
      </c>
      <c r="O4201" s="12"/>
      <c r="P4201" s="12"/>
      <c r="Q4201" s="12" t="s">
        <v>12676</v>
      </c>
      <c r="R4201" s="11"/>
      <c r="S4201" s="11"/>
      <c r="T4201" s="11" t="s">
        <v>1021</v>
      </c>
      <c r="U4201" s="11"/>
      <c r="V4201" s="11"/>
      <c r="W4201" s="27" t="s">
        <v>13269</v>
      </c>
      <c r="X4201" s="27"/>
      <c r="Y4201" s="27">
        <v>23361900</v>
      </c>
      <c r="Z4201" s="27" t="s">
        <v>13269</v>
      </c>
    </row>
    <row r="4202" spans="1:26" x14ac:dyDescent="0.3">
      <c r="A4202" s="15" t="s">
        <v>12184</v>
      </c>
      <c r="B4202" s="30" t="str">
        <f t="shared" si="83"/>
        <v xml:space="preserve"> / </v>
      </c>
      <c r="K4202" s="11"/>
      <c r="L4202" s="11"/>
      <c r="M4202" s="22" t="str">
        <f t="shared" si="84"/>
        <v xml:space="preserve">HYUNDAI : SONATA - , | KIA : FORTE -  |  :  - </v>
      </c>
      <c r="N4202" s="12" t="s">
        <v>1002</v>
      </c>
      <c r="O4202" s="12" t="s">
        <v>1001</v>
      </c>
      <c r="P4202" s="12"/>
      <c r="Q4202" s="12" t="s">
        <v>1597</v>
      </c>
      <c r="R4202" s="11" t="s">
        <v>12677</v>
      </c>
      <c r="S4202" s="11"/>
      <c r="T4202" s="11" t="s">
        <v>12678</v>
      </c>
      <c r="U4202" s="11"/>
      <c r="V4202" s="11"/>
      <c r="W4202" s="27" t="s">
        <v>13270</v>
      </c>
      <c r="X4202" s="27"/>
      <c r="Y4202" s="27">
        <v>23362580</v>
      </c>
      <c r="Z4202" s="27" t="s">
        <v>13270</v>
      </c>
    </row>
    <row r="4203" spans="1:26" x14ac:dyDescent="0.3">
      <c r="A4203" s="15" t="s">
        <v>12185</v>
      </c>
      <c r="B4203" s="30" t="str">
        <f t="shared" si="83"/>
        <v xml:space="preserve"> / </v>
      </c>
      <c r="K4203" s="11"/>
      <c r="L4203" s="11"/>
      <c r="M4203" s="22" t="str">
        <f t="shared" si="84"/>
        <v xml:space="preserve">TOYOTA : VARIOS - VARIOS |  :  -  |  :  - </v>
      </c>
      <c r="N4203" s="12" t="s">
        <v>1008</v>
      </c>
      <c r="O4203" s="12"/>
      <c r="P4203" s="12"/>
      <c r="Q4203" s="12" t="s">
        <v>1021</v>
      </c>
      <c r="R4203" s="11"/>
      <c r="S4203" s="11"/>
      <c r="T4203" s="11" t="s">
        <v>1021</v>
      </c>
      <c r="U4203" s="11"/>
      <c r="V4203" s="11"/>
      <c r="W4203" s="27" t="s">
        <v>13162</v>
      </c>
      <c r="X4203" s="27"/>
      <c r="Y4203" s="27">
        <v>23351050</v>
      </c>
      <c r="Z4203" s="27" t="s">
        <v>13162</v>
      </c>
    </row>
    <row r="4204" spans="1:26" x14ac:dyDescent="0.3">
      <c r="A4204" s="15" t="s">
        <v>12186</v>
      </c>
      <c r="B4204" s="30" t="str">
        <f t="shared" si="83"/>
        <v xml:space="preserve"> / </v>
      </c>
      <c r="K4204" s="11"/>
      <c r="L4204" s="11"/>
      <c r="M4204" s="22" t="str">
        <f t="shared" si="84"/>
        <v xml:space="preserve">VARIOS : VARIOS - VARIOS |  :  -  |  :  - </v>
      </c>
      <c r="N4204" s="12" t="s">
        <v>1021</v>
      </c>
      <c r="O4204" s="12"/>
      <c r="P4204" s="12"/>
      <c r="Q4204" s="12" t="s">
        <v>1021</v>
      </c>
      <c r="R4204" s="11"/>
      <c r="S4204" s="11"/>
      <c r="T4204" s="11" t="s">
        <v>1021</v>
      </c>
      <c r="U4204" s="11"/>
      <c r="V4204" s="11"/>
      <c r="W4204" s="27" t="s">
        <v>13271</v>
      </c>
      <c r="X4204" s="27"/>
      <c r="Y4204" s="27">
        <v>23361510</v>
      </c>
      <c r="Z4204" s="27" t="s">
        <v>13271</v>
      </c>
    </row>
    <row r="4205" spans="1:26" x14ac:dyDescent="0.3">
      <c r="A4205" s="15" t="s">
        <v>12187</v>
      </c>
      <c r="B4205" s="30" t="str">
        <f t="shared" si="83"/>
        <v xml:space="preserve"> / </v>
      </c>
      <c r="K4205" s="11"/>
      <c r="L4205" s="11"/>
      <c r="M4205" s="22" t="str">
        <f t="shared" si="84"/>
        <v xml:space="preserve">VARIOS : VARIOS - VARIOS |  :  -  |  :  - </v>
      </c>
      <c r="N4205" s="12" t="s">
        <v>1021</v>
      </c>
      <c r="O4205" s="12"/>
      <c r="P4205" s="12"/>
      <c r="Q4205" s="12" t="s">
        <v>1021</v>
      </c>
      <c r="R4205" s="11"/>
      <c r="S4205" s="11"/>
      <c r="T4205" s="11" t="s">
        <v>1021</v>
      </c>
      <c r="U4205" s="11"/>
      <c r="V4205" s="11"/>
      <c r="W4205" s="27" t="s">
        <v>13111</v>
      </c>
      <c r="X4205" s="27"/>
      <c r="Y4205" s="27">
        <v>23371500</v>
      </c>
      <c r="Z4205" s="27" t="s">
        <v>13111</v>
      </c>
    </row>
    <row r="4206" spans="1:26" x14ac:dyDescent="0.3">
      <c r="A4206" s="15" t="s">
        <v>12188</v>
      </c>
      <c r="B4206" s="30" t="str">
        <f t="shared" si="83"/>
        <v xml:space="preserve"> / </v>
      </c>
      <c r="K4206" s="11"/>
      <c r="L4206" s="11"/>
      <c r="M4206" s="22" t="str">
        <f t="shared" si="84"/>
        <v xml:space="preserve">VARIOS : VARIOS - VARIOS |  :  -  |  :  - </v>
      </c>
      <c r="N4206" s="12" t="s">
        <v>1021</v>
      </c>
      <c r="O4206" s="12"/>
      <c r="P4206" s="12"/>
      <c r="Q4206" s="12" t="s">
        <v>1021</v>
      </c>
      <c r="R4206" s="11"/>
      <c r="S4206" s="11"/>
      <c r="T4206" s="11" t="s">
        <v>1021</v>
      </c>
      <c r="U4206" s="11"/>
      <c r="V4206" s="11"/>
      <c r="W4206" s="27" t="s">
        <v>13272</v>
      </c>
      <c r="X4206" s="27"/>
      <c r="Y4206" s="27">
        <v>23371510</v>
      </c>
      <c r="Z4206" s="27" t="s">
        <v>13272</v>
      </c>
    </row>
    <row r="4207" spans="1:26" x14ac:dyDescent="0.3">
      <c r="A4207" s="15" t="s">
        <v>12189</v>
      </c>
      <c r="B4207" s="30" t="str">
        <f t="shared" si="83"/>
        <v xml:space="preserve"> / </v>
      </c>
      <c r="K4207" s="11"/>
      <c r="L4207" s="11"/>
      <c r="M4207" s="22" t="str">
        <f t="shared" si="84"/>
        <v xml:space="preserve">VARIOS : VARIOS - VARIOS |  :  -  |  :  - </v>
      </c>
      <c r="N4207" s="12" t="s">
        <v>1021</v>
      </c>
      <c r="O4207" s="12"/>
      <c r="P4207" s="12"/>
      <c r="Q4207" s="12" t="s">
        <v>1021</v>
      </c>
      <c r="R4207" s="11"/>
      <c r="S4207" s="11"/>
      <c r="T4207" s="11" t="s">
        <v>1021</v>
      </c>
      <c r="U4207" s="11"/>
      <c r="V4207" s="11"/>
      <c r="W4207" s="27" t="s">
        <v>13273</v>
      </c>
      <c r="X4207" s="27"/>
      <c r="Y4207" s="27">
        <v>23381955</v>
      </c>
      <c r="Z4207" s="27" t="s">
        <v>13273</v>
      </c>
    </row>
    <row r="4208" spans="1:26" x14ac:dyDescent="0.3">
      <c r="A4208" s="15" t="s">
        <v>12190</v>
      </c>
      <c r="B4208" s="30" t="str">
        <f t="shared" si="83"/>
        <v xml:space="preserve"> / </v>
      </c>
      <c r="K4208" s="11"/>
      <c r="L4208" s="11"/>
      <c r="M4208" s="22" t="str">
        <f t="shared" si="84"/>
        <v xml:space="preserve">VARIOS : VARIOS - VARIOS |  :  -  |  :  - </v>
      </c>
      <c r="N4208" s="12" t="s">
        <v>1021</v>
      </c>
      <c r="O4208" s="12"/>
      <c r="P4208" s="12"/>
      <c r="Q4208" s="12" t="s">
        <v>1021</v>
      </c>
      <c r="R4208" s="11"/>
      <c r="S4208" s="11"/>
      <c r="T4208" s="11" t="s">
        <v>1021</v>
      </c>
      <c r="U4208" s="11"/>
      <c r="V4208" s="11"/>
      <c r="W4208" s="27" t="s">
        <v>13274</v>
      </c>
      <c r="X4208" s="27"/>
      <c r="Y4208" s="27">
        <v>23382270</v>
      </c>
      <c r="Z4208" s="27" t="s">
        <v>13274</v>
      </c>
    </row>
    <row r="4209" spans="1:26" x14ac:dyDescent="0.3">
      <c r="A4209" s="15" t="s">
        <v>12191</v>
      </c>
      <c r="B4209" s="30" t="str">
        <f t="shared" si="83"/>
        <v xml:space="preserve"> / </v>
      </c>
      <c r="K4209" s="11"/>
      <c r="L4209" s="11"/>
      <c r="M4209" s="22" t="str">
        <f t="shared" si="84"/>
        <v xml:space="preserve">VARIOS : VARIOS - VARIOS |  :  -  |  :  - </v>
      </c>
      <c r="N4209" s="12" t="s">
        <v>1021</v>
      </c>
      <c r="O4209" s="12"/>
      <c r="P4209" s="12"/>
      <c r="Q4209" s="12" t="s">
        <v>1021</v>
      </c>
      <c r="R4209" s="11"/>
      <c r="S4209" s="11"/>
      <c r="T4209" s="11" t="s">
        <v>1021</v>
      </c>
      <c r="U4209" s="11"/>
      <c r="V4209" s="11"/>
      <c r="W4209" s="27" t="s">
        <v>13275</v>
      </c>
      <c r="X4209" s="27"/>
      <c r="Y4209" s="27">
        <v>23381950</v>
      </c>
      <c r="Z4209" s="27" t="s">
        <v>13275</v>
      </c>
    </row>
    <row r="4210" spans="1:26" x14ac:dyDescent="0.3">
      <c r="A4210" s="15" t="s">
        <v>12192</v>
      </c>
      <c r="B4210" s="30" t="str">
        <f t="shared" si="83"/>
        <v>30M / REDONDO</v>
      </c>
      <c r="K4210" s="11" t="s">
        <v>12263</v>
      </c>
      <c r="L4210" s="11" t="s">
        <v>12353</v>
      </c>
      <c r="M4210" s="22" t="str">
        <f t="shared" si="84"/>
        <v xml:space="preserve">KIA : CARNIVAL - J3 |  :  -  |  :  - </v>
      </c>
      <c r="N4210" s="12" t="s">
        <v>1001</v>
      </c>
      <c r="O4210" s="12"/>
      <c r="P4210" s="12"/>
      <c r="Q4210" s="12" t="s">
        <v>1750</v>
      </c>
      <c r="R4210" s="11"/>
      <c r="S4210" s="11"/>
      <c r="T4210" s="11" t="s">
        <v>10965</v>
      </c>
      <c r="U4210" s="11"/>
      <c r="V4210" s="11"/>
      <c r="W4210" s="27" t="s">
        <v>12712</v>
      </c>
      <c r="X4210" s="27"/>
      <c r="Y4210" s="27" t="s">
        <v>13575</v>
      </c>
      <c r="Z4210" s="27" t="s">
        <v>13575</v>
      </c>
    </row>
    <row r="4211" spans="1:26" x14ac:dyDescent="0.3">
      <c r="A4211" s="15" t="s">
        <v>12193</v>
      </c>
      <c r="B4211" s="30" t="str">
        <f t="shared" si="83"/>
        <v xml:space="preserve"> / </v>
      </c>
      <c r="K4211" s="11"/>
      <c r="L4211" s="11"/>
      <c r="M4211" s="22" t="str">
        <f t="shared" si="84"/>
        <v xml:space="preserve">VARIOS : VARIOS - VARIOS |  :  -  |  :  - </v>
      </c>
      <c r="N4211" s="12" t="s">
        <v>1021</v>
      </c>
      <c r="O4211" s="12"/>
      <c r="P4211" s="12"/>
      <c r="Q4211" s="12" t="s">
        <v>1021</v>
      </c>
      <c r="R4211" s="11"/>
      <c r="S4211" s="11"/>
      <c r="T4211" s="11" t="s">
        <v>1021</v>
      </c>
      <c r="U4211" s="11"/>
      <c r="V4211" s="11"/>
      <c r="W4211" s="27" t="s">
        <v>13276</v>
      </c>
      <c r="X4211" s="27"/>
      <c r="Y4211" s="27" t="s">
        <v>13276</v>
      </c>
      <c r="Z4211" s="27" t="s">
        <v>13276</v>
      </c>
    </row>
    <row r="4212" spans="1:26" x14ac:dyDescent="0.3">
      <c r="A4212" s="15" t="s">
        <v>12194</v>
      </c>
      <c r="B4212" s="30" t="str">
        <f t="shared" si="83"/>
        <v xml:space="preserve"> / </v>
      </c>
      <c r="K4212" s="11"/>
      <c r="L4212" s="11"/>
      <c r="M4212" s="22" t="str">
        <f t="shared" si="84"/>
        <v xml:space="preserve">VARIOS : VARIOS - VARIOS |  :  -  |  :  - </v>
      </c>
      <c r="N4212" s="12" t="s">
        <v>1021</v>
      </c>
      <c r="O4212" s="12"/>
      <c r="P4212" s="12"/>
      <c r="Q4212" s="12" t="s">
        <v>1021</v>
      </c>
      <c r="R4212" s="11"/>
      <c r="S4212" s="11"/>
      <c r="T4212" s="11" t="s">
        <v>1021</v>
      </c>
      <c r="U4212" s="11"/>
      <c r="V4212" s="11"/>
      <c r="W4212" s="27" t="s">
        <v>13277</v>
      </c>
      <c r="X4212" s="27"/>
      <c r="Y4212" s="27" t="s">
        <v>13277</v>
      </c>
      <c r="Z4212" s="27" t="s">
        <v>13277</v>
      </c>
    </row>
    <row r="4213" spans="1:26" x14ac:dyDescent="0.3">
      <c r="A4213" s="15" t="s">
        <v>12195</v>
      </c>
      <c r="B4213" s="30" t="str">
        <f t="shared" si="83"/>
        <v>19M / CUADRADO</v>
      </c>
      <c r="K4213" s="11" t="s">
        <v>12258</v>
      </c>
      <c r="L4213" s="11" t="s">
        <v>12354</v>
      </c>
      <c r="M4213" s="22" t="str">
        <f t="shared" si="84"/>
        <v xml:space="preserve">SHINERAY : ANDINA - DLCG12 |  :  -  |  :  - </v>
      </c>
      <c r="N4213" s="12" t="s">
        <v>1009</v>
      </c>
      <c r="O4213" s="12"/>
      <c r="P4213" s="12"/>
      <c r="Q4213" s="12" t="s">
        <v>1809</v>
      </c>
      <c r="R4213" s="11"/>
      <c r="S4213" s="11"/>
      <c r="T4213" s="11" t="s">
        <v>2231</v>
      </c>
      <c r="U4213" s="11"/>
      <c r="V4213" s="11"/>
      <c r="W4213" s="27" t="s">
        <v>12734</v>
      </c>
      <c r="X4213" s="27"/>
      <c r="Y4213" s="27" t="s">
        <v>13520</v>
      </c>
      <c r="Z4213" s="27" t="s">
        <v>13520</v>
      </c>
    </row>
    <row r="4214" spans="1:26" x14ac:dyDescent="0.3">
      <c r="A4214" s="15" t="s">
        <v>12196</v>
      </c>
      <c r="B4214" s="30" t="str">
        <f t="shared" si="83"/>
        <v>19M / CUADRADO</v>
      </c>
      <c r="K4214" s="11" t="s">
        <v>12258</v>
      </c>
      <c r="L4214" s="11" t="s">
        <v>12354</v>
      </c>
      <c r="M4214" s="22" t="str">
        <f t="shared" si="84"/>
        <v xml:space="preserve">SHINERAY : X30 - VARIOS |  :  -  |  :  - </v>
      </c>
      <c r="N4214" s="12" t="s">
        <v>1009</v>
      </c>
      <c r="O4214" s="12"/>
      <c r="P4214" s="12"/>
      <c r="Q4214" s="12" t="s">
        <v>1917</v>
      </c>
      <c r="R4214" s="11"/>
      <c r="S4214" s="11"/>
      <c r="T4214" s="11" t="s">
        <v>1021</v>
      </c>
      <c r="U4214" s="11"/>
      <c r="V4214" s="11"/>
      <c r="W4214" s="27" t="s">
        <v>12754</v>
      </c>
      <c r="X4214" s="27"/>
      <c r="Y4214" s="27" t="s">
        <v>13319</v>
      </c>
      <c r="Z4214" s="27"/>
    </row>
    <row r="4215" spans="1:26" x14ac:dyDescent="0.3">
      <c r="A4215" s="15" t="s">
        <v>12197</v>
      </c>
      <c r="B4215" s="30" t="str">
        <f t="shared" si="83"/>
        <v xml:space="preserve"> / </v>
      </c>
      <c r="K4215" s="11"/>
      <c r="L4215" s="11"/>
      <c r="M4215" s="22" t="str">
        <f t="shared" si="84"/>
        <v xml:space="preserve">VARIOS : VARIOS - VARIOS |  :  -  |  :  - </v>
      </c>
      <c r="N4215" s="12" t="s">
        <v>1021</v>
      </c>
      <c r="O4215" s="12"/>
      <c r="P4215" s="12"/>
      <c r="Q4215" s="12" t="s">
        <v>1021</v>
      </c>
      <c r="R4215" s="11"/>
      <c r="S4215" s="11"/>
      <c r="T4215" s="11" t="s">
        <v>1021</v>
      </c>
      <c r="U4215" s="11"/>
      <c r="V4215" s="11"/>
      <c r="W4215" s="27" t="s">
        <v>13278</v>
      </c>
      <c r="X4215" s="27"/>
      <c r="Y4215" s="27" t="s">
        <v>13278</v>
      </c>
      <c r="Z4215" s="27" t="s">
        <v>13278</v>
      </c>
    </row>
    <row r="4216" spans="1:26" x14ac:dyDescent="0.3">
      <c r="A4216" s="15" t="s">
        <v>12198</v>
      </c>
      <c r="B4216" s="30" t="str">
        <f t="shared" si="83"/>
        <v xml:space="preserve"> / </v>
      </c>
      <c r="K4216" s="11"/>
      <c r="L4216" s="11"/>
      <c r="M4216" s="22" t="str">
        <f t="shared" si="84"/>
        <v xml:space="preserve">VARIOS : VARIOS - VARIOS |  :  -  |  :  - </v>
      </c>
      <c r="N4216" s="12" t="s">
        <v>1021</v>
      </c>
      <c r="O4216" s="12"/>
      <c r="P4216" s="12"/>
      <c r="Q4216" s="12" t="s">
        <v>1021</v>
      </c>
      <c r="R4216" s="11"/>
      <c r="S4216" s="11"/>
      <c r="T4216" s="11" t="s">
        <v>1021</v>
      </c>
      <c r="U4216" s="11"/>
      <c r="V4216" s="11"/>
      <c r="W4216" s="27" t="s">
        <v>13279</v>
      </c>
      <c r="X4216" s="27"/>
      <c r="Y4216" s="27" t="s">
        <v>13576</v>
      </c>
      <c r="Z4216" s="27" t="s">
        <v>13279</v>
      </c>
    </row>
    <row r="4217" spans="1:26" x14ac:dyDescent="0.3">
      <c r="A4217" s="15" t="s">
        <v>12199</v>
      </c>
      <c r="B4217" s="30" t="str">
        <f t="shared" si="83"/>
        <v xml:space="preserve"> / </v>
      </c>
      <c r="K4217" s="11"/>
      <c r="L4217" s="11"/>
      <c r="M4217" s="22" t="str">
        <f t="shared" si="84"/>
        <v xml:space="preserve">VARIOS : VARIOS - VARIOS |  :  -  |  :  - </v>
      </c>
      <c r="N4217" s="12" t="s">
        <v>1021</v>
      </c>
      <c r="O4217" s="12"/>
      <c r="P4217" s="12"/>
      <c r="Q4217" s="12" t="s">
        <v>1021</v>
      </c>
      <c r="R4217" s="11"/>
      <c r="S4217" s="11"/>
      <c r="T4217" s="11" t="s">
        <v>1021</v>
      </c>
      <c r="U4217" s="11"/>
      <c r="V4217" s="11"/>
      <c r="W4217" s="27" t="s">
        <v>13280</v>
      </c>
      <c r="X4217" s="27"/>
      <c r="Y4217" s="27" t="s">
        <v>13577</v>
      </c>
      <c r="Z4217" s="27" t="s">
        <v>13577</v>
      </c>
    </row>
    <row r="4218" spans="1:26" x14ac:dyDescent="0.3">
      <c r="A4218" s="15" t="s">
        <v>12200</v>
      </c>
      <c r="B4218" s="30" t="str">
        <f t="shared" si="83"/>
        <v xml:space="preserve"> / </v>
      </c>
      <c r="K4218" s="11"/>
      <c r="L4218" s="11"/>
      <c r="M4218" s="22" t="str">
        <f t="shared" si="84"/>
        <v xml:space="preserve">VARIOS : VARIOS - VARIOS |  :  -  |  :  - </v>
      </c>
      <c r="N4218" s="12" t="s">
        <v>1021</v>
      </c>
      <c r="O4218" s="12"/>
      <c r="P4218" s="12"/>
      <c r="Q4218" s="12" t="s">
        <v>1021</v>
      </c>
      <c r="R4218" s="11"/>
      <c r="S4218" s="11"/>
      <c r="T4218" s="11" t="s">
        <v>1021</v>
      </c>
      <c r="U4218" s="11"/>
      <c r="V4218" s="11"/>
      <c r="W4218" s="27" t="s">
        <v>13281</v>
      </c>
      <c r="X4218" s="27"/>
      <c r="Y4218" s="27" t="s">
        <v>13578</v>
      </c>
      <c r="Z4218" s="27" t="s">
        <v>13281</v>
      </c>
    </row>
    <row r="4219" spans="1:26" x14ac:dyDescent="0.3">
      <c r="A4219" s="15" t="s">
        <v>12201</v>
      </c>
      <c r="B4219" s="30" t="str">
        <f t="shared" si="83"/>
        <v xml:space="preserve">RPF5400 / </v>
      </c>
      <c r="K4219" s="11" t="s">
        <v>12351</v>
      </c>
      <c r="L4219" s="11"/>
      <c r="M4219" s="22" t="str">
        <f t="shared" si="84"/>
        <v xml:space="preserve">VARIOS : VARIOS - VARIOS |  :  -  |  :  - </v>
      </c>
      <c r="N4219" s="12" t="s">
        <v>1021</v>
      </c>
      <c r="O4219" s="12"/>
      <c r="P4219" s="12"/>
      <c r="Q4219" s="12" t="s">
        <v>1021</v>
      </c>
      <c r="R4219" s="11"/>
      <c r="S4219" s="11"/>
      <c r="T4219" s="11" t="s">
        <v>1021</v>
      </c>
      <c r="U4219" s="11"/>
      <c r="V4219" s="11"/>
      <c r="W4219" s="27" t="s">
        <v>13282</v>
      </c>
      <c r="X4219" s="27"/>
      <c r="Y4219" s="27" t="s">
        <v>13579</v>
      </c>
      <c r="Z4219" s="27" t="s">
        <v>13663</v>
      </c>
    </row>
    <row r="4220" spans="1:26" x14ac:dyDescent="0.3">
      <c r="A4220" s="15" t="s">
        <v>12202</v>
      </c>
      <c r="B4220" s="30" t="str">
        <f t="shared" si="83"/>
        <v xml:space="preserve"> / </v>
      </c>
      <c r="K4220" s="11"/>
      <c r="L4220" s="11"/>
      <c r="M4220" s="22" t="str">
        <f t="shared" si="84"/>
        <v xml:space="preserve">VARIOS : VARIOS - VARIOS |  :  -  |  :  - </v>
      </c>
      <c r="N4220" s="12" t="s">
        <v>1021</v>
      </c>
      <c r="O4220" s="12"/>
      <c r="P4220" s="12"/>
      <c r="Q4220" s="12" t="s">
        <v>1021</v>
      </c>
      <c r="R4220" s="11"/>
      <c r="S4220" s="11"/>
      <c r="T4220" s="11" t="s">
        <v>1021</v>
      </c>
      <c r="U4220" s="11"/>
      <c r="V4220" s="11"/>
      <c r="W4220" s="27" t="s">
        <v>13283</v>
      </c>
      <c r="X4220" s="27"/>
      <c r="Y4220" s="27" t="s">
        <v>13580</v>
      </c>
      <c r="Z4220" s="27" t="s">
        <v>13283</v>
      </c>
    </row>
    <row r="4221" spans="1:26" x14ac:dyDescent="0.3">
      <c r="A4221" s="15" t="s">
        <v>12203</v>
      </c>
      <c r="B4221" s="30" t="str">
        <f t="shared" si="83"/>
        <v xml:space="preserve"> / </v>
      </c>
      <c r="K4221" s="11"/>
      <c r="L4221" s="11"/>
      <c r="M4221" s="22" t="str">
        <f t="shared" si="84"/>
        <v xml:space="preserve">VARIOS : VARIOS - VARIOS |  :  -  |  :  - </v>
      </c>
      <c r="N4221" s="12" t="s">
        <v>1021</v>
      </c>
      <c r="O4221" s="12"/>
      <c r="P4221" s="12"/>
      <c r="Q4221" s="12" t="s">
        <v>1021</v>
      </c>
      <c r="R4221" s="11"/>
      <c r="S4221" s="11"/>
      <c r="T4221" s="11" t="s">
        <v>1021</v>
      </c>
      <c r="U4221" s="11"/>
      <c r="V4221" s="11"/>
      <c r="W4221" s="27" t="s">
        <v>13284</v>
      </c>
      <c r="X4221" s="27"/>
      <c r="Y4221" s="27" t="s">
        <v>13581</v>
      </c>
      <c r="Z4221" s="27" t="s">
        <v>13664</v>
      </c>
    </row>
    <row r="4222" spans="1:26" x14ac:dyDescent="0.3">
      <c r="A4222" s="15" t="s">
        <v>12204</v>
      </c>
      <c r="B4222" s="30" t="str">
        <f t="shared" si="83"/>
        <v xml:space="preserve"> / </v>
      </c>
      <c r="K4222" s="11"/>
      <c r="L4222" s="11"/>
      <c r="M4222" s="22" t="str">
        <f t="shared" si="84"/>
        <v xml:space="preserve">VARIOS : VARIOS - VARIOS |  :  -  |  :  - </v>
      </c>
      <c r="N4222" s="12" t="s">
        <v>1021</v>
      </c>
      <c r="O4222" s="12"/>
      <c r="P4222" s="12"/>
      <c r="Q4222" s="12" t="s">
        <v>1021</v>
      </c>
      <c r="R4222" s="11"/>
      <c r="S4222" s="11"/>
      <c r="T4222" s="11" t="s">
        <v>1021</v>
      </c>
      <c r="U4222" s="11"/>
      <c r="V4222" s="11"/>
      <c r="W4222" s="27" t="s">
        <v>13285</v>
      </c>
      <c r="X4222" s="27"/>
      <c r="Y4222" s="27" t="s">
        <v>13582</v>
      </c>
      <c r="Z4222" s="27" t="s">
        <v>13285</v>
      </c>
    </row>
    <row r="4223" spans="1:26" x14ac:dyDescent="0.3">
      <c r="A4223" s="15" t="s">
        <v>12205</v>
      </c>
      <c r="B4223" s="30" t="str">
        <f t="shared" si="83"/>
        <v xml:space="preserve"> / </v>
      </c>
      <c r="K4223" s="11"/>
      <c r="L4223" s="11"/>
      <c r="M4223" s="22" t="str">
        <f t="shared" si="84"/>
        <v xml:space="preserve">VARIOS : VARIOS - VARIOS |  :  -  |  :  - </v>
      </c>
      <c r="N4223" s="12" t="s">
        <v>1021</v>
      </c>
      <c r="O4223" s="12"/>
      <c r="P4223" s="12"/>
      <c r="Q4223" s="12" t="s">
        <v>1021</v>
      </c>
      <c r="R4223" s="11"/>
      <c r="S4223" s="11"/>
      <c r="T4223" s="11" t="s">
        <v>1021</v>
      </c>
      <c r="U4223" s="11"/>
      <c r="V4223" s="11"/>
      <c r="W4223" s="27" t="s">
        <v>13286</v>
      </c>
      <c r="X4223" s="27"/>
      <c r="Y4223" s="27" t="s">
        <v>13583</v>
      </c>
      <c r="Z4223" s="27" t="s">
        <v>13286</v>
      </c>
    </row>
    <row r="4224" spans="1:26" x14ac:dyDescent="0.3">
      <c r="A4224" s="15" t="s">
        <v>12206</v>
      </c>
      <c r="B4224" s="30" t="str">
        <f t="shared" si="83"/>
        <v xml:space="preserve"> / </v>
      </c>
      <c r="K4224" s="11"/>
      <c r="L4224" s="11"/>
      <c r="M4224" s="22" t="str">
        <f t="shared" si="84"/>
        <v xml:space="preserve">VARIOS : VARIOS - VARIOS |  :  -  |  :  - </v>
      </c>
      <c r="N4224" s="12" t="s">
        <v>1021</v>
      </c>
      <c r="O4224" s="12"/>
      <c r="P4224" s="12"/>
      <c r="Q4224" s="12" t="s">
        <v>1021</v>
      </c>
      <c r="R4224" s="11"/>
      <c r="S4224" s="11"/>
      <c r="T4224" s="11" t="s">
        <v>1021</v>
      </c>
      <c r="U4224" s="11"/>
      <c r="V4224" s="11"/>
      <c r="W4224" s="27" t="s">
        <v>13287</v>
      </c>
      <c r="X4224" s="27"/>
      <c r="Y4224" s="27" t="s">
        <v>13584</v>
      </c>
      <c r="Z4224" s="27" t="s">
        <v>13287</v>
      </c>
    </row>
    <row r="4225" spans="1:26" x14ac:dyDescent="0.3">
      <c r="A4225" s="15" t="s">
        <v>12207</v>
      </c>
      <c r="B4225" s="30" t="str">
        <f t="shared" si="83"/>
        <v xml:space="preserve"> / REDONDO</v>
      </c>
      <c r="K4225" s="11"/>
      <c r="L4225" s="11" t="s">
        <v>12353</v>
      </c>
      <c r="M4225" s="22" t="str">
        <f t="shared" si="84"/>
        <v xml:space="preserve">SHINERAY : X30L - VARIOS |  :  -  |  :  - </v>
      </c>
      <c r="N4225" s="12" t="s">
        <v>1009</v>
      </c>
      <c r="O4225" s="12"/>
      <c r="P4225" s="12"/>
      <c r="Q4225" s="12" t="s">
        <v>12671</v>
      </c>
      <c r="R4225" s="11"/>
      <c r="S4225" s="11"/>
      <c r="T4225" s="11" t="s">
        <v>1021</v>
      </c>
      <c r="U4225" s="11"/>
      <c r="V4225" s="11"/>
      <c r="W4225" s="27" t="s">
        <v>13288</v>
      </c>
      <c r="X4225" s="27"/>
      <c r="Y4225" s="27" t="s">
        <v>13288</v>
      </c>
      <c r="Z4225" s="27" t="s">
        <v>13288</v>
      </c>
    </row>
    <row r="4226" spans="1:26" x14ac:dyDescent="0.3">
      <c r="A4226" s="15" t="s">
        <v>12208</v>
      </c>
      <c r="B4226" s="30" t="str">
        <f t="shared" si="83"/>
        <v xml:space="preserve"> / </v>
      </c>
      <c r="K4226" s="11"/>
      <c r="L4226" s="11"/>
      <c r="M4226" s="22" t="str">
        <f t="shared" si="84"/>
        <v xml:space="preserve">NISSAN : VARIOS - VARIOS | HONDA : VARIOS - VARIOS |  :  - </v>
      </c>
      <c r="N4226" s="12" t="s">
        <v>1003</v>
      </c>
      <c r="O4226" s="12" t="s">
        <v>1017</v>
      </c>
      <c r="P4226" s="12"/>
      <c r="Q4226" s="12" t="s">
        <v>1021</v>
      </c>
      <c r="R4226" s="11" t="s">
        <v>1021</v>
      </c>
      <c r="S4226" s="11"/>
      <c r="T4226" s="11" t="s">
        <v>1021</v>
      </c>
      <c r="U4226" s="11" t="s">
        <v>1021</v>
      </c>
      <c r="V4226" s="11"/>
      <c r="W4226" s="27" t="s">
        <v>13289</v>
      </c>
      <c r="X4226" s="27"/>
      <c r="Y4226" s="27">
        <v>23351110</v>
      </c>
      <c r="Z4226" s="27" t="s">
        <v>13289</v>
      </c>
    </row>
    <row r="4227" spans="1:26" x14ac:dyDescent="0.3">
      <c r="A4227" s="15" t="s">
        <v>12209</v>
      </c>
      <c r="B4227" s="30" t="str">
        <f t="shared" si="83"/>
        <v xml:space="preserve"> / </v>
      </c>
      <c r="K4227" s="11"/>
      <c r="L4227" s="11"/>
      <c r="M4227" s="22" t="str">
        <f t="shared" si="84"/>
        <v xml:space="preserve">VARIOS : VARIOS - VARIOS |  :  -  |  :  - </v>
      </c>
      <c r="N4227" s="12" t="s">
        <v>1021</v>
      </c>
      <c r="O4227" s="12"/>
      <c r="P4227" s="12"/>
      <c r="Q4227" s="12" t="s">
        <v>1021</v>
      </c>
      <c r="R4227" s="11"/>
      <c r="S4227" s="11"/>
      <c r="T4227" s="11" t="s">
        <v>1021</v>
      </c>
      <c r="U4227" s="11"/>
      <c r="V4227" s="11"/>
      <c r="W4227" s="27" t="s">
        <v>13290</v>
      </c>
      <c r="X4227" s="27"/>
      <c r="Y4227" s="27">
        <v>23360850</v>
      </c>
      <c r="Z4227" s="27" t="s">
        <v>13290</v>
      </c>
    </row>
    <row r="4228" spans="1:26" x14ac:dyDescent="0.3">
      <c r="A4228" s="15" t="s">
        <v>12210</v>
      </c>
      <c r="B4228" s="30" t="str">
        <f t="shared" si="83"/>
        <v xml:space="preserve"> / </v>
      </c>
      <c r="K4228" s="11"/>
      <c r="L4228" s="11"/>
      <c r="M4228" s="22" t="str">
        <f t="shared" si="84"/>
        <v xml:space="preserve">VARIOS : VARIOS - VARIOS |  :  -  |  :  - </v>
      </c>
      <c r="N4228" s="12" t="s">
        <v>1021</v>
      </c>
      <c r="O4228" s="12"/>
      <c r="P4228" s="12"/>
      <c r="Q4228" s="12" t="s">
        <v>1021</v>
      </c>
      <c r="R4228" s="11"/>
      <c r="S4228" s="11"/>
      <c r="T4228" s="11" t="s">
        <v>1021</v>
      </c>
      <c r="U4228" s="11"/>
      <c r="V4228" s="11"/>
      <c r="W4228" s="27" t="s">
        <v>13291</v>
      </c>
      <c r="X4228" s="27"/>
      <c r="Y4228" s="27">
        <v>23360850</v>
      </c>
      <c r="Z4228" s="27" t="s">
        <v>13291</v>
      </c>
    </row>
    <row r="4229" spans="1:26" x14ac:dyDescent="0.3">
      <c r="A4229" s="15" t="s">
        <v>12211</v>
      </c>
      <c r="B4229" s="30" t="str">
        <f t="shared" ref="B4229:B4266" si="85">CONCATENATE(K4229," / ",L4229)</f>
        <v xml:space="preserve"> / </v>
      </c>
      <c r="K4229" s="11"/>
      <c r="L4229" s="11"/>
      <c r="M4229" s="22" t="str">
        <f t="shared" si="84"/>
        <v xml:space="preserve">VARIOS : VARIOS - VARIOS |  :  -  |  :  - </v>
      </c>
      <c r="N4229" s="12" t="s">
        <v>1021</v>
      </c>
      <c r="O4229" s="12"/>
      <c r="P4229" s="12"/>
      <c r="Q4229" s="12" t="s">
        <v>1021</v>
      </c>
      <c r="R4229" s="11"/>
      <c r="S4229" s="11"/>
      <c r="T4229" s="11" t="s">
        <v>1021</v>
      </c>
      <c r="U4229" s="11"/>
      <c r="V4229" s="11"/>
      <c r="W4229" s="27" t="s">
        <v>13292</v>
      </c>
      <c r="X4229" s="27"/>
      <c r="Y4229" s="27">
        <v>23381220</v>
      </c>
      <c r="Z4229" s="27" t="s">
        <v>13292</v>
      </c>
    </row>
    <row r="4230" spans="1:26" x14ac:dyDescent="0.3">
      <c r="A4230" s="15" t="s">
        <v>12212</v>
      </c>
      <c r="B4230" s="30" t="str">
        <f t="shared" si="85"/>
        <v xml:space="preserve"> / </v>
      </c>
      <c r="K4230" s="11"/>
      <c r="L4230" s="11"/>
      <c r="M4230" s="22" t="str">
        <f t="shared" si="84"/>
        <v xml:space="preserve">VARIOS : VARIOS - VARIOS |  :  -  |  :  - </v>
      </c>
      <c r="N4230" s="12" t="s">
        <v>1021</v>
      </c>
      <c r="O4230" s="12"/>
      <c r="P4230" s="12"/>
      <c r="Q4230" s="12" t="s">
        <v>1021</v>
      </c>
      <c r="R4230" s="11"/>
      <c r="S4230" s="11"/>
      <c r="T4230" s="11" t="s">
        <v>1021</v>
      </c>
      <c r="U4230" s="11"/>
      <c r="V4230" s="11"/>
      <c r="W4230" s="27" t="s">
        <v>13293</v>
      </c>
      <c r="X4230" s="27"/>
      <c r="Y4230" s="27">
        <v>23382285</v>
      </c>
      <c r="Z4230" s="27" t="s">
        <v>13293</v>
      </c>
    </row>
    <row r="4231" spans="1:26" x14ac:dyDescent="0.3">
      <c r="A4231" s="15" t="s">
        <v>12213</v>
      </c>
      <c r="B4231" s="30" t="str">
        <f t="shared" si="85"/>
        <v xml:space="preserve"> / </v>
      </c>
      <c r="K4231" s="11"/>
      <c r="L4231" s="11"/>
      <c r="M4231" s="22" t="str">
        <f t="shared" si="84"/>
        <v xml:space="preserve">VARIOS : CAMION, CUMMINS - VARIOS |  :  -  |  :  - </v>
      </c>
      <c r="N4231" s="12" t="s">
        <v>1021</v>
      </c>
      <c r="O4231" s="12"/>
      <c r="P4231" s="12"/>
      <c r="Q4231" s="12" t="s">
        <v>12679</v>
      </c>
      <c r="R4231" s="11"/>
      <c r="S4231" s="11"/>
      <c r="T4231" s="11" t="s">
        <v>1021</v>
      </c>
      <c r="U4231" s="11"/>
      <c r="V4231" s="11"/>
      <c r="W4231" s="27" t="s">
        <v>13294</v>
      </c>
      <c r="X4231" s="27"/>
      <c r="Y4231" s="27">
        <v>23381385</v>
      </c>
      <c r="Z4231" s="27" t="s">
        <v>13294</v>
      </c>
    </row>
    <row r="4232" spans="1:26" x14ac:dyDescent="0.3">
      <c r="A4232" s="15" t="s">
        <v>12214</v>
      </c>
      <c r="B4232" s="30" t="str">
        <f t="shared" si="85"/>
        <v>19M / CUADRADO</v>
      </c>
      <c r="K4232" s="11" t="s">
        <v>12258</v>
      </c>
      <c r="L4232" s="11" t="s">
        <v>12354</v>
      </c>
      <c r="M4232" s="22" t="str">
        <f t="shared" si="84"/>
        <v xml:space="preserve">DAIHATSU : HIJET - SQR | DFSK :  -  | CHANGHE :  - </v>
      </c>
      <c r="N4232" s="12" t="s">
        <v>1026</v>
      </c>
      <c r="O4232" s="12" t="s">
        <v>1020</v>
      </c>
      <c r="P4232" s="12" t="s">
        <v>1024</v>
      </c>
      <c r="Q4232" s="12" t="s">
        <v>12536</v>
      </c>
      <c r="R4232" s="11"/>
      <c r="S4232" s="11"/>
      <c r="T4232" s="11" t="s">
        <v>12540</v>
      </c>
      <c r="U4232" s="11"/>
      <c r="V4232" s="11"/>
      <c r="W4232" s="27" t="s">
        <v>13295</v>
      </c>
      <c r="X4232" s="27"/>
      <c r="Y4232" s="27" t="s">
        <v>13328</v>
      </c>
      <c r="Z4232" s="27" t="s">
        <v>13328</v>
      </c>
    </row>
    <row r="4233" spans="1:26" x14ac:dyDescent="0.3">
      <c r="A4233" s="15" t="s">
        <v>12215</v>
      </c>
      <c r="B4233" s="30" t="str">
        <f t="shared" si="85"/>
        <v xml:space="preserve"> / </v>
      </c>
      <c r="K4233" s="11"/>
      <c r="L4233" s="11"/>
      <c r="M4233" s="22" t="str">
        <f t="shared" si="84"/>
        <v xml:space="preserve">VARIOS : VARIOS - VARIOS |  :  -  |  :  - </v>
      </c>
      <c r="N4233" s="12" t="s">
        <v>1021</v>
      </c>
      <c r="O4233" s="12"/>
      <c r="P4233" s="12"/>
      <c r="Q4233" s="12" t="s">
        <v>1021</v>
      </c>
      <c r="R4233" s="11"/>
      <c r="S4233" s="11"/>
      <c r="T4233" s="11" t="s">
        <v>1021</v>
      </c>
      <c r="U4233" s="11"/>
      <c r="V4233" s="11"/>
      <c r="W4233" s="27" t="s">
        <v>13296</v>
      </c>
      <c r="X4233" s="27"/>
      <c r="Y4233" s="27" t="s">
        <v>13296</v>
      </c>
      <c r="Z4233" s="27" t="s">
        <v>13296</v>
      </c>
    </row>
    <row r="4234" spans="1:26" x14ac:dyDescent="0.3">
      <c r="A4234" s="15" t="s">
        <v>12216</v>
      </c>
      <c r="B4234" s="30" t="str">
        <f t="shared" si="85"/>
        <v xml:space="preserve"> / </v>
      </c>
      <c r="K4234" s="11"/>
      <c r="L4234" s="11"/>
      <c r="M4234" s="22" t="str">
        <f t="shared" si="84"/>
        <v xml:space="preserve">VARIOS : VARIOS - VARIOS |  :  -  |  :  - </v>
      </c>
      <c r="N4234" s="12" t="s">
        <v>1021</v>
      </c>
      <c r="O4234" s="12"/>
      <c r="P4234" s="12"/>
      <c r="Q4234" s="12" t="s">
        <v>1021</v>
      </c>
      <c r="R4234" s="11"/>
      <c r="S4234" s="11"/>
      <c r="T4234" s="11" t="s">
        <v>1021</v>
      </c>
      <c r="U4234" s="11"/>
      <c r="V4234" s="11"/>
      <c r="W4234" s="27" t="s">
        <v>13297</v>
      </c>
      <c r="X4234" s="27"/>
      <c r="Y4234" s="27" t="s">
        <v>13297</v>
      </c>
      <c r="Z4234" s="27" t="s">
        <v>13297</v>
      </c>
    </row>
    <row r="4235" spans="1:26" x14ac:dyDescent="0.3">
      <c r="A4235" s="15" t="s">
        <v>12217</v>
      </c>
      <c r="B4235" s="30" t="str">
        <f t="shared" si="85"/>
        <v xml:space="preserve"> / </v>
      </c>
      <c r="K4235" s="11"/>
      <c r="L4235" s="11"/>
      <c r="M4235" s="22" t="str">
        <f t="shared" si="84"/>
        <v xml:space="preserve">VARIOS : VARIOS - VARIOS |  :  -  |  :  - </v>
      </c>
      <c r="N4235" s="12" t="s">
        <v>1021</v>
      </c>
      <c r="O4235" s="12"/>
      <c r="P4235" s="12"/>
      <c r="Q4235" s="12" t="s">
        <v>1021</v>
      </c>
      <c r="R4235" s="11"/>
      <c r="S4235" s="11"/>
      <c r="T4235" s="11" t="s">
        <v>1021</v>
      </c>
      <c r="U4235" s="11"/>
      <c r="V4235" s="11"/>
      <c r="W4235" s="27" t="s">
        <v>13298</v>
      </c>
      <c r="X4235" s="27"/>
      <c r="Y4235" s="27" t="s">
        <v>13298</v>
      </c>
      <c r="Z4235" s="27" t="s">
        <v>13298</v>
      </c>
    </row>
    <row r="4236" spans="1:26" x14ac:dyDescent="0.3">
      <c r="A4236" s="15" t="s">
        <v>12218</v>
      </c>
      <c r="B4236" s="30" t="str">
        <f t="shared" si="85"/>
        <v xml:space="preserve"> / </v>
      </c>
      <c r="K4236" s="11"/>
      <c r="L4236" s="11"/>
      <c r="M4236" s="22" t="str">
        <f t="shared" si="84"/>
        <v xml:space="preserve">VARIOS : VARIOS - VARIOS |  :  -  |  :  - </v>
      </c>
      <c r="N4236" s="12" t="s">
        <v>1021</v>
      </c>
      <c r="O4236" s="12"/>
      <c r="P4236" s="12"/>
      <c r="Q4236" s="12" t="s">
        <v>1021</v>
      </c>
      <c r="R4236" s="11"/>
      <c r="S4236" s="11"/>
      <c r="T4236" s="11" t="s">
        <v>1021</v>
      </c>
      <c r="U4236" s="11"/>
      <c r="V4236" s="11"/>
      <c r="W4236" s="27" t="s">
        <v>13299</v>
      </c>
      <c r="X4236" s="27"/>
      <c r="Y4236" s="27" t="s">
        <v>13299</v>
      </c>
      <c r="Z4236" s="27" t="s">
        <v>13299</v>
      </c>
    </row>
    <row r="4237" spans="1:26" x14ac:dyDescent="0.3">
      <c r="A4237" s="15" t="s">
        <v>12219</v>
      </c>
      <c r="B4237" s="30" t="str">
        <f t="shared" si="85"/>
        <v>22M / REDONDO</v>
      </c>
      <c r="K4237" s="11" t="s">
        <v>12259</v>
      </c>
      <c r="L4237" s="11" t="s">
        <v>12353</v>
      </c>
      <c r="M4237" s="22" t="str">
        <f t="shared" si="84"/>
        <v xml:space="preserve">KIA : PRIDE - B3 | MAZDA :  -  |  :  - </v>
      </c>
      <c r="N4237" s="12" t="s">
        <v>1001</v>
      </c>
      <c r="O4237" s="12" t="s">
        <v>2257</v>
      </c>
      <c r="P4237" s="12"/>
      <c r="Q4237" s="12" t="s">
        <v>1596</v>
      </c>
      <c r="R4237" s="11"/>
      <c r="S4237" s="11"/>
      <c r="T4237" s="11" t="s">
        <v>3982</v>
      </c>
      <c r="U4237" s="11"/>
      <c r="V4237" s="11"/>
      <c r="W4237" s="27" t="s">
        <v>12752</v>
      </c>
      <c r="X4237" s="27"/>
      <c r="Y4237" s="27" t="s">
        <v>13585</v>
      </c>
      <c r="Z4237" s="27"/>
    </row>
    <row r="4238" spans="1:26" x14ac:dyDescent="0.3">
      <c r="A4238" s="15" t="s">
        <v>12220</v>
      </c>
      <c r="B4238" s="30" t="str">
        <f t="shared" si="85"/>
        <v>28M / REDONDO</v>
      </c>
      <c r="K4238" s="11" t="s">
        <v>12265</v>
      </c>
      <c r="L4238" s="11" t="s">
        <v>12353</v>
      </c>
      <c r="M4238" s="22" t="str">
        <f t="shared" si="84"/>
        <v xml:space="preserve">HYUNDAI : SANTA FE, TUCSON, SANTA FE - D4EA,D4FA,D4FB |  :  -  |  :  - </v>
      </c>
      <c r="N4238" s="12" t="s">
        <v>1002</v>
      </c>
      <c r="O4238" s="12"/>
      <c r="P4238" s="12"/>
      <c r="Q4238" s="12" t="s">
        <v>12680</v>
      </c>
      <c r="R4238" s="11"/>
      <c r="S4238" s="11"/>
      <c r="T4238" s="11" t="s">
        <v>12681</v>
      </c>
      <c r="U4238" s="11"/>
      <c r="V4238" s="11"/>
      <c r="W4238" s="27" t="s">
        <v>12694</v>
      </c>
      <c r="X4238" s="27"/>
      <c r="Y4238" s="27" t="s">
        <v>13586</v>
      </c>
      <c r="Z4238" s="27" t="s">
        <v>13586</v>
      </c>
    </row>
    <row r="4239" spans="1:26" x14ac:dyDescent="0.3">
      <c r="A4239" s="15" t="s">
        <v>12221</v>
      </c>
      <c r="B4239" s="30" t="str">
        <f t="shared" si="85"/>
        <v xml:space="preserve"> / </v>
      </c>
      <c r="K4239" s="11"/>
      <c r="L4239" s="11"/>
      <c r="M4239" s="22" t="str">
        <f t="shared" si="84"/>
        <v xml:space="preserve">VARIOS : VARIOS - VARIOS |  :  -  |  :  - </v>
      </c>
      <c r="N4239" s="12" t="s">
        <v>1021</v>
      </c>
      <c r="O4239" s="12"/>
      <c r="P4239" s="12"/>
      <c r="Q4239" s="12" t="s">
        <v>1021</v>
      </c>
      <c r="R4239" s="11"/>
      <c r="S4239" s="11"/>
      <c r="T4239" s="11" t="s">
        <v>1021</v>
      </c>
      <c r="U4239" s="11"/>
      <c r="V4239" s="11"/>
      <c r="W4239" s="27" t="s">
        <v>13300</v>
      </c>
      <c r="X4239" s="27"/>
      <c r="Y4239" s="27" t="s">
        <v>13300</v>
      </c>
      <c r="Z4239" s="27" t="s">
        <v>13300</v>
      </c>
    </row>
    <row r="4240" spans="1:26" x14ac:dyDescent="0.3">
      <c r="A4240" s="15" t="s">
        <v>12222</v>
      </c>
      <c r="B4240" s="30" t="str">
        <f t="shared" si="85"/>
        <v xml:space="preserve"> / </v>
      </c>
      <c r="K4240" s="11"/>
      <c r="L4240" s="11"/>
      <c r="M4240" s="22" t="str">
        <f t="shared" si="84"/>
        <v xml:space="preserve">VARIOS : VARIOS - VARIOS |  :  -  |  :  - </v>
      </c>
      <c r="N4240" s="12" t="s">
        <v>1021</v>
      </c>
      <c r="O4240" s="12"/>
      <c r="P4240" s="12"/>
      <c r="Q4240" s="12" t="s">
        <v>1021</v>
      </c>
      <c r="R4240" s="11"/>
      <c r="S4240" s="11"/>
      <c r="T4240" s="11" t="s">
        <v>1021</v>
      </c>
      <c r="U4240" s="11"/>
      <c r="V4240" s="11"/>
      <c r="W4240" s="27" t="s">
        <v>13301</v>
      </c>
      <c r="X4240" s="27"/>
      <c r="Y4240" s="27" t="s">
        <v>13301</v>
      </c>
      <c r="Z4240" s="27" t="s">
        <v>13301</v>
      </c>
    </row>
    <row r="4241" spans="1:26" x14ac:dyDescent="0.3">
      <c r="A4241" s="15" t="s">
        <v>12223</v>
      </c>
      <c r="B4241" s="30" t="str">
        <f t="shared" si="85"/>
        <v xml:space="preserve"> / </v>
      </c>
      <c r="K4241" s="11"/>
      <c r="L4241" s="11"/>
      <c r="M4241" s="22" t="str">
        <f t="shared" si="84"/>
        <v xml:space="preserve">VARIOS : VARIOS - VARIOS |  :  -  |  :  - </v>
      </c>
      <c r="N4241" s="12" t="s">
        <v>1021</v>
      </c>
      <c r="O4241" s="12"/>
      <c r="P4241" s="12"/>
      <c r="Q4241" s="12" t="s">
        <v>1021</v>
      </c>
      <c r="R4241" s="11"/>
      <c r="S4241" s="11"/>
      <c r="T4241" s="11" t="s">
        <v>1021</v>
      </c>
      <c r="U4241" s="11"/>
      <c r="V4241" s="11"/>
      <c r="W4241" s="27" t="s">
        <v>13302</v>
      </c>
      <c r="X4241" s="27"/>
      <c r="Y4241" s="27" t="s">
        <v>13587</v>
      </c>
      <c r="Z4241" s="27" t="s">
        <v>13302</v>
      </c>
    </row>
    <row r="4242" spans="1:26" x14ac:dyDescent="0.3">
      <c r="A4242" s="15" t="s">
        <v>12224</v>
      </c>
      <c r="B4242" s="30" t="str">
        <f t="shared" si="85"/>
        <v xml:space="preserve"> / </v>
      </c>
      <c r="K4242" s="11"/>
      <c r="L4242" s="11"/>
      <c r="M4242" s="22" t="str">
        <f t="shared" si="84"/>
        <v xml:space="preserve">VARIOS : VARIOS - VARIOS |  :  -  |  :  - </v>
      </c>
      <c r="N4242" s="12" t="s">
        <v>1021</v>
      </c>
      <c r="O4242" s="12"/>
      <c r="P4242" s="12"/>
      <c r="Q4242" s="12" t="s">
        <v>1021</v>
      </c>
      <c r="R4242" s="11"/>
      <c r="S4242" s="11"/>
      <c r="T4242" s="11" t="s">
        <v>1021</v>
      </c>
      <c r="U4242" s="11"/>
      <c r="V4242" s="11"/>
      <c r="W4242" s="27" t="s">
        <v>13303</v>
      </c>
      <c r="X4242" s="27"/>
      <c r="Y4242" s="27" t="s">
        <v>13303</v>
      </c>
      <c r="Z4242" s="27" t="s">
        <v>13303</v>
      </c>
    </row>
    <row r="4243" spans="1:26" x14ac:dyDescent="0.3">
      <c r="A4243" s="15" t="s">
        <v>12225</v>
      </c>
      <c r="B4243" s="30" t="str">
        <f t="shared" si="85"/>
        <v xml:space="preserve"> / </v>
      </c>
      <c r="K4243" s="11"/>
      <c r="L4243" s="11"/>
      <c r="M4243" s="22" t="str">
        <f t="shared" si="84"/>
        <v xml:space="preserve">VARIOS : VARIOS - VARIOS |  :  -  |  :  - </v>
      </c>
      <c r="N4243" s="12" t="s">
        <v>1021</v>
      </c>
      <c r="O4243" s="12"/>
      <c r="P4243" s="12"/>
      <c r="Q4243" s="12" t="s">
        <v>1021</v>
      </c>
      <c r="R4243" s="11"/>
      <c r="S4243" s="11"/>
      <c r="T4243" s="11" t="s">
        <v>1021</v>
      </c>
      <c r="U4243" s="11"/>
      <c r="V4243" s="11"/>
      <c r="W4243" s="27" t="s">
        <v>13304</v>
      </c>
      <c r="X4243" s="27"/>
      <c r="Y4243" s="27" t="s">
        <v>13304</v>
      </c>
      <c r="Z4243" s="27" t="s">
        <v>13304</v>
      </c>
    </row>
    <row r="4244" spans="1:26" x14ac:dyDescent="0.3">
      <c r="A4244" s="15" t="s">
        <v>12226</v>
      </c>
      <c r="B4244" s="30" t="str">
        <f t="shared" si="85"/>
        <v xml:space="preserve"> / </v>
      </c>
      <c r="K4244" s="11"/>
      <c r="L4244" s="11"/>
      <c r="M4244" s="22" t="str">
        <f t="shared" si="84"/>
        <v xml:space="preserve">VARIOS : VARIOS - VARIOS |  :  -  |  :  - </v>
      </c>
      <c r="N4244" s="12" t="s">
        <v>1021</v>
      </c>
      <c r="O4244" s="12"/>
      <c r="P4244" s="12"/>
      <c r="Q4244" s="12" t="s">
        <v>1021</v>
      </c>
      <c r="R4244" s="11"/>
      <c r="S4244" s="11"/>
      <c r="T4244" s="11" t="s">
        <v>1021</v>
      </c>
      <c r="U4244" s="11"/>
      <c r="V4244" s="11"/>
      <c r="W4244" s="27" t="s">
        <v>13305</v>
      </c>
      <c r="X4244" s="27"/>
      <c r="Y4244" s="27" t="s">
        <v>13305</v>
      </c>
      <c r="Z4244" s="27" t="s">
        <v>13305</v>
      </c>
    </row>
    <row r="4245" spans="1:26" x14ac:dyDescent="0.3">
      <c r="A4245" s="15" t="s">
        <v>12227</v>
      </c>
      <c r="B4245" s="30" t="str">
        <f t="shared" si="85"/>
        <v xml:space="preserve"> / </v>
      </c>
      <c r="K4245" s="11"/>
      <c r="L4245" s="11"/>
      <c r="M4245" s="22" t="str">
        <f t="shared" si="84"/>
        <v xml:space="preserve">VARIOS : VARIOS - VARIOS |  :  -  |  :  - </v>
      </c>
      <c r="N4245" s="12" t="s">
        <v>1021</v>
      </c>
      <c r="O4245" s="12"/>
      <c r="P4245" s="12"/>
      <c r="Q4245" s="12" t="s">
        <v>1021</v>
      </c>
      <c r="R4245" s="11"/>
      <c r="S4245" s="11"/>
      <c r="T4245" s="11" t="s">
        <v>1021</v>
      </c>
      <c r="U4245" s="11"/>
      <c r="V4245" s="11"/>
      <c r="W4245" s="27" t="s">
        <v>13306</v>
      </c>
      <c r="X4245" s="27"/>
      <c r="Y4245" s="27" t="s">
        <v>13306</v>
      </c>
      <c r="Z4245" s="27" t="s">
        <v>13306</v>
      </c>
    </row>
    <row r="4246" spans="1:26" x14ac:dyDescent="0.3">
      <c r="A4246" s="15" t="s">
        <v>12228</v>
      </c>
      <c r="B4246" s="30" t="str">
        <f t="shared" si="85"/>
        <v xml:space="preserve"> / </v>
      </c>
      <c r="K4246" s="11"/>
      <c r="L4246" s="11"/>
      <c r="M4246" s="22" t="str">
        <f t="shared" si="84"/>
        <v xml:space="preserve">VARIOS : VARIOS - VARIOS |  :  -  |  :  - </v>
      </c>
      <c r="N4246" s="12" t="s">
        <v>1021</v>
      </c>
      <c r="O4246" s="12"/>
      <c r="P4246" s="12"/>
      <c r="Q4246" s="12" t="s">
        <v>1021</v>
      </c>
      <c r="R4246" s="11"/>
      <c r="S4246" s="11"/>
      <c r="T4246" s="11" t="s">
        <v>1021</v>
      </c>
      <c r="U4246" s="11"/>
      <c r="V4246" s="11"/>
      <c r="W4246" s="27" t="s">
        <v>13307</v>
      </c>
      <c r="X4246" s="27"/>
      <c r="Y4246" s="27" t="s">
        <v>13307</v>
      </c>
      <c r="Z4246" s="27" t="s">
        <v>13307</v>
      </c>
    </row>
    <row r="4247" spans="1:26" x14ac:dyDescent="0.3">
      <c r="A4247" s="15" t="s">
        <v>12229</v>
      </c>
      <c r="B4247" s="30" t="str">
        <f t="shared" si="85"/>
        <v xml:space="preserve"> / </v>
      </c>
      <c r="K4247" s="11"/>
      <c r="L4247" s="11"/>
      <c r="M4247" s="22" t="str">
        <f t="shared" si="84"/>
        <v xml:space="preserve">VARIOS : VARIOS - VARIOS |  :  -  |  :  - </v>
      </c>
      <c r="N4247" s="12" t="s">
        <v>1021</v>
      </c>
      <c r="O4247" s="12"/>
      <c r="P4247" s="12"/>
      <c r="Q4247" s="12" t="s">
        <v>1021</v>
      </c>
      <c r="R4247" s="11"/>
      <c r="S4247" s="11"/>
      <c r="T4247" s="11" t="s">
        <v>1021</v>
      </c>
      <c r="U4247" s="11"/>
      <c r="V4247" s="11"/>
      <c r="W4247" s="27" t="s">
        <v>13308</v>
      </c>
      <c r="X4247" s="27"/>
      <c r="Y4247" s="27" t="s">
        <v>13308</v>
      </c>
      <c r="Z4247" s="27" t="s">
        <v>13308</v>
      </c>
    </row>
    <row r="4248" spans="1:26" x14ac:dyDescent="0.3">
      <c r="A4248" s="15" t="s">
        <v>12230</v>
      </c>
      <c r="B4248" s="30" t="str">
        <f t="shared" si="85"/>
        <v xml:space="preserve"> / </v>
      </c>
      <c r="K4248" s="11"/>
      <c r="L4248" s="11"/>
      <c r="M4248" s="22" t="str">
        <f t="shared" si="84"/>
        <v xml:space="preserve">VARIOS : VARIOS - VARIOS |  :  -  |  :  - </v>
      </c>
      <c r="N4248" s="12" t="s">
        <v>1021</v>
      </c>
      <c r="O4248" s="12"/>
      <c r="P4248" s="12"/>
      <c r="Q4248" s="12" t="s">
        <v>1021</v>
      </c>
      <c r="R4248" s="11"/>
      <c r="S4248" s="11"/>
      <c r="T4248" s="11" t="s">
        <v>1021</v>
      </c>
      <c r="U4248" s="11"/>
      <c r="V4248" s="11"/>
      <c r="W4248" s="27" t="s">
        <v>13309</v>
      </c>
      <c r="X4248" s="27"/>
      <c r="Y4248" s="27" t="s">
        <v>13309</v>
      </c>
      <c r="Z4248" s="27" t="s">
        <v>13309</v>
      </c>
    </row>
    <row r="4249" spans="1:26" x14ac:dyDescent="0.3">
      <c r="A4249" s="15" t="s">
        <v>12231</v>
      </c>
      <c r="B4249" s="30" t="str">
        <f t="shared" si="85"/>
        <v>25M / REDONDO</v>
      </c>
      <c r="K4249" s="11" t="s">
        <v>12250</v>
      </c>
      <c r="L4249" s="11" t="s">
        <v>12353</v>
      </c>
      <c r="M4249" s="22" t="str">
        <f t="shared" si="84"/>
        <v xml:space="preserve">KIA : RF - VARIOS |  :  -  |  :  - </v>
      </c>
      <c r="N4249" s="12" t="s">
        <v>1001</v>
      </c>
      <c r="O4249" s="12"/>
      <c r="P4249" s="12"/>
      <c r="Q4249" s="12" t="s">
        <v>4684</v>
      </c>
      <c r="R4249" s="11"/>
      <c r="S4249" s="11"/>
      <c r="T4249" s="11" t="s">
        <v>1021</v>
      </c>
      <c r="U4249" s="11"/>
      <c r="V4249" s="11"/>
      <c r="W4249" s="27" t="s">
        <v>13310</v>
      </c>
      <c r="X4249" s="27"/>
      <c r="Y4249" s="27" t="s">
        <v>13588</v>
      </c>
      <c r="Z4249" s="27"/>
    </row>
    <row r="4250" spans="1:26" x14ac:dyDescent="0.3">
      <c r="A4250" s="15" t="s">
        <v>12232</v>
      </c>
      <c r="B4250" s="30" t="str">
        <f t="shared" si="85"/>
        <v>25M / REDONDO</v>
      </c>
      <c r="K4250" s="11" t="s">
        <v>12250</v>
      </c>
      <c r="L4250" s="11" t="s">
        <v>12353</v>
      </c>
      <c r="M4250" s="22" t="str">
        <f t="shared" si="84"/>
        <v xml:space="preserve">SUZUKI : AVEO - G13A |  :  -  |  :  - </v>
      </c>
      <c r="N4250" s="12" t="s">
        <v>1010</v>
      </c>
      <c r="O4250" s="12"/>
      <c r="P4250" s="12"/>
      <c r="Q4250" s="12" t="s">
        <v>1649</v>
      </c>
      <c r="R4250" s="11"/>
      <c r="S4250" s="11"/>
      <c r="T4250" s="11" t="s">
        <v>4768</v>
      </c>
      <c r="U4250" s="11"/>
      <c r="V4250" s="11"/>
      <c r="W4250" s="27" t="s">
        <v>13311</v>
      </c>
      <c r="X4250" s="27"/>
      <c r="Y4250" s="27" t="s">
        <v>13589</v>
      </c>
      <c r="Z4250" s="27"/>
    </row>
    <row r="4251" spans="1:26" x14ac:dyDescent="0.3">
      <c r="A4251" s="15" t="s">
        <v>12233</v>
      </c>
      <c r="B4251" s="30" t="str">
        <f t="shared" si="85"/>
        <v>19M / REDONDO</v>
      </c>
      <c r="K4251" s="11" t="s">
        <v>12258</v>
      </c>
      <c r="L4251" s="11" t="s">
        <v>12353</v>
      </c>
      <c r="M4251" s="22" t="str">
        <f t="shared" si="84"/>
        <v xml:space="preserve">MITSUBISHI : VARIOS - 4D55,D4BX,D4BA | HYUNDAI :  -  |  :  - </v>
      </c>
      <c r="N4251" s="12" t="s">
        <v>1004</v>
      </c>
      <c r="O4251" s="12" t="s">
        <v>1002</v>
      </c>
      <c r="P4251" s="12"/>
      <c r="Q4251" s="12" t="s">
        <v>1021</v>
      </c>
      <c r="R4251" s="11"/>
      <c r="S4251" s="11"/>
      <c r="T4251" s="11" t="s">
        <v>12682</v>
      </c>
      <c r="U4251" s="11"/>
      <c r="V4251" s="11"/>
      <c r="W4251" s="27" t="s">
        <v>13312</v>
      </c>
      <c r="X4251" s="27"/>
      <c r="Y4251" s="27" t="s">
        <v>13590</v>
      </c>
      <c r="Z4251" s="27"/>
    </row>
    <row r="4252" spans="1:26" x14ac:dyDescent="0.3">
      <c r="A4252" s="15" t="s">
        <v>12234</v>
      </c>
      <c r="B4252" s="30" t="str">
        <f t="shared" si="85"/>
        <v xml:space="preserve"> / </v>
      </c>
      <c r="K4252" s="11"/>
      <c r="L4252" s="11"/>
      <c r="M4252" s="22" t="str">
        <f t="shared" ref="M4252:M4314" si="86">CONCATENATE(N4252," : ",Q4252," - ",T4252," | ",O4252," : ",R4252," - ",U4252," | ",P4252," : ",S4252," - ",V4252)</f>
        <v xml:space="preserve">VARIOS : VARIOS - VARIOS |  :  -  |  :  - </v>
      </c>
      <c r="N4252" s="12" t="s">
        <v>1021</v>
      </c>
      <c r="O4252" s="12"/>
      <c r="P4252" s="12"/>
      <c r="Q4252" s="12" t="s">
        <v>1021</v>
      </c>
      <c r="R4252" s="11"/>
      <c r="S4252" s="11"/>
      <c r="T4252" s="11" t="s">
        <v>1021</v>
      </c>
      <c r="U4252" s="11"/>
      <c r="V4252" s="11"/>
      <c r="W4252" s="27" t="s">
        <v>13313</v>
      </c>
      <c r="X4252" s="27"/>
      <c r="Y4252" s="27" t="s">
        <v>13591</v>
      </c>
      <c r="Z4252" s="27"/>
    </row>
    <row r="4253" spans="1:26" x14ac:dyDescent="0.3">
      <c r="A4253" s="15" t="s">
        <v>12235</v>
      </c>
      <c r="B4253" s="30" t="str">
        <f t="shared" si="85"/>
        <v xml:space="preserve"> / </v>
      </c>
      <c r="K4253" s="11"/>
      <c r="L4253" s="11"/>
      <c r="M4253" s="22" t="str">
        <f t="shared" si="86"/>
        <v xml:space="preserve">VARIOS : VARIOS - VARIOS |  :  -  |  :  - </v>
      </c>
      <c r="N4253" s="12" t="s">
        <v>1021</v>
      </c>
      <c r="O4253" s="12"/>
      <c r="P4253" s="12"/>
      <c r="Q4253" s="12" t="s">
        <v>1021</v>
      </c>
      <c r="R4253" s="11"/>
      <c r="S4253" s="11"/>
      <c r="T4253" s="11" t="s">
        <v>1021</v>
      </c>
      <c r="U4253" s="11"/>
      <c r="V4253" s="11"/>
      <c r="W4253" s="27" t="s">
        <v>13314</v>
      </c>
      <c r="X4253" s="27"/>
      <c r="Y4253" s="27" t="s">
        <v>13592</v>
      </c>
      <c r="Z4253" s="27" t="s">
        <v>13314</v>
      </c>
    </row>
    <row r="4254" spans="1:26" x14ac:dyDescent="0.3">
      <c r="A4254" s="15" t="s">
        <v>12236</v>
      </c>
      <c r="B4254" s="30" t="str">
        <f t="shared" si="85"/>
        <v xml:space="preserve"> / </v>
      </c>
      <c r="K4254" s="11"/>
      <c r="L4254" s="11"/>
      <c r="M4254" s="22" t="str">
        <f t="shared" si="86"/>
        <v xml:space="preserve">VARIOS : VARIOS - VARIOS |  :  -  |  :  - </v>
      </c>
      <c r="N4254" s="12" t="s">
        <v>1021</v>
      </c>
      <c r="O4254" s="12"/>
      <c r="P4254" s="12"/>
      <c r="Q4254" s="12" t="s">
        <v>1021</v>
      </c>
      <c r="R4254" s="11"/>
      <c r="S4254" s="11"/>
      <c r="T4254" s="11" t="s">
        <v>1021</v>
      </c>
      <c r="U4254" s="11"/>
      <c r="V4254" s="11"/>
      <c r="W4254" s="27" t="s">
        <v>13315</v>
      </c>
      <c r="X4254" s="27"/>
      <c r="Y4254" s="27" t="s">
        <v>13593</v>
      </c>
      <c r="Z4254" s="27" t="s">
        <v>13315</v>
      </c>
    </row>
    <row r="4255" spans="1:26" x14ac:dyDescent="0.3">
      <c r="A4255" s="15" t="s">
        <v>12237</v>
      </c>
      <c r="B4255" s="30" t="str">
        <f t="shared" si="85"/>
        <v xml:space="preserve"> / </v>
      </c>
      <c r="K4255" s="11"/>
      <c r="L4255" s="11"/>
      <c r="M4255" s="22" t="str">
        <f t="shared" si="86"/>
        <v xml:space="preserve">VARIOS : VARIOS - VARIOS |  :  -  |  :  - </v>
      </c>
      <c r="N4255" s="12" t="s">
        <v>1021</v>
      </c>
      <c r="O4255" s="12"/>
      <c r="P4255" s="12"/>
      <c r="Q4255" s="12" t="s">
        <v>1021</v>
      </c>
      <c r="R4255" s="11"/>
      <c r="S4255" s="11"/>
      <c r="T4255" s="11" t="s">
        <v>1021</v>
      </c>
      <c r="U4255" s="11"/>
      <c r="V4255" s="11"/>
      <c r="W4255" s="27" t="s">
        <v>13316</v>
      </c>
      <c r="X4255" s="27"/>
      <c r="Y4255" s="27" t="s">
        <v>13594</v>
      </c>
      <c r="Z4255" s="27" t="s">
        <v>13316</v>
      </c>
    </row>
    <row r="4256" spans="1:26" x14ac:dyDescent="0.3">
      <c r="A4256" s="15" t="s">
        <v>12238</v>
      </c>
      <c r="B4256" s="30" t="str">
        <f t="shared" si="85"/>
        <v xml:space="preserve"> / </v>
      </c>
      <c r="K4256" s="11"/>
      <c r="L4256" s="11"/>
      <c r="M4256" s="22" t="str">
        <f t="shared" si="86"/>
        <v xml:space="preserve">VARIOS : VARIOS - VARIOS |  :  -  |  :  - </v>
      </c>
      <c r="N4256" s="12" t="s">
        <v>1021</v>
      </c>
      <c r="O4256" s="12"/>
      <c r="P4256" s="12"/>
      <c r="Q4256" s="12" t="s">
        <v>1021</v>
      </c>
      <c r="R4256" s="11"/>
      <c r="S4256" s="11"/>
      <c r="T4256" s="11" t="s">
        <v>1021</v>
      </c>
      <c r="U4256" s="11"/>
      <c r="V4256" s="11"/>
      <c r="W4256" s="27" t="s">
        <v>13317</v>
      </c>
      <c r="X4256" s="27"/>
      <c r="Y4256" s="27" t="s">
        <v>13595</v>
      </c>
      <c r="Z4256" s="27" t="s">
        <v>13317</v>
      </c>
    </row>
    <row r="4257" spans="1:27" x14ac:dyDescent="0.3">
      <c r="A4257" s="15" t="s">
        <v>12239</v>
      </c>
      <c r="B4257" s="30" t="str">
        <f t="shared" si="85"/>
        <v xml:space="preserve"> / </v>
      </c>
      <c r="K4257" s="11"/>
      <c r="L4257" s="11"/>
      <c r="M4257" s="22" t="str">
        <f t="shared" si="86"/>
        <v xml:space="preserve">VARIOS : VARIOS - VARIOS |  :  -  |  :  - </v>
      </c>
      <c r="N4257" s="12" t="s">
        <v>1021</v>
      </c>
      <c r="O4257" s="12"/>
      <c r="P4257" s="12"/>
      <c r="Q4257" s="12" t="s">
        <v>1021</v>
      </c>
      <c r="R4257" s="11"/>
      <c r="S4257" s="11"/>
      <c r="T4257" s="11" t="s">
        <v>1021</v>
      </c>
      <c r="U4257" s="11"/>
      <c r="V4257" s="11"/>
      <c r="W4257" s="27" t="s">
        <v>13318</v>
      </c>
      <c r="X4257" s="27"/>
      <c r="Y4257" s="27" t="s">
        <v>13596</v>
      </c>
      <c r="Z4257" s="27" t="s">
        <v>13318</v>
      </c>
    </row>
    <row r="4258" spans="1:27" x14ac:dyDescent="0.3">
      <c r="A4258" s="15" t="s">
        <v>12240</v>
      </c>
      <c r="B4258" s="30" t="str">
        <f t="shared" si="85"/>
        <v>32M / REDONDO</v>
      </c>
      <c r="K4258" s="11" t="s">
        <v>12262</v>
      </c>
      <c r="L4258" s="11" t="s">
        <v>12353</v>
      </c>
      <c r="M4258" s="22" t="str">
        <f t="shared" si="86"/>
        <v xml:space="preserve">GREAT WALL : VARIOS - VARIOS |  :  -  |  :  - </v>
      </c>
      <c r="N4258" s="12" t="s">
        <v>1014</v>
      </c>
      <c r="O4258" s="12"/>
      <c r="P4258" s="12"/>
      <c r="Q4258" s="12" t="s">
        <v>1021</v>
      </c>
      <c r="R4258" s="11"/>
      <c r="S4258" s="11"/>
      <c r="T4258" s="11" t="s">
        <v>1021</v>
      </c>
      <c r="U4258" s="11"/>
      <c r="V4258" s="11"/>
      <c r="W4258" s="27" t="s">
        <v>13319</v>
      </c>
      <c r="X4258" s="27">
        <v>55.131999999999998</v>
      </c>
      <c r="Y4258" s="27" t="s">
        <v>13597</v>
      </c>
      <c r="Z4258" s="27" t="s">
        <v>13665</v>
      </c>
    </row>
    <row r="4259" spans="1:27" x14ac:dyDescent="0.3">
      <c r="A4259" s="15" t="s">
        <v>12241</v>
      </c>
      <c r="B4259" s="30" t="str">
        <f t="shared" si="85"/>
        <v xml:space="preserve"> / </v>
      </c>
      <c r="K4259" s="11"/>
      <c r="L4259" s="11"/>
      <c r="M4259" s="22" t="str">
        <f t="shared" si="86"/>
        <v xml:space="preserve">NISSAN : FRONTIER - TD27, SD23, QD32 |  :  -  |  :  - </v>
      </c>
      <c r="N4259" s="12" t="s">
        <v>1003</v>
      </c>
      <c r="O4259" s="12"/>
      <c r="P4259" s="12"/>
      <c r="Q4259" s="12" t="s">
        <v>11052</v>
      </c>
      <c r="R4259" s="11"/>
      <c r="S4259" s="11"/>
      <c r="T4259" s="11" t="s">
        <v>12683</v>
      </c>
      <c r="U4259" s="11"/>
      <c r="V4259" s="11"/>
      <c r="W4259" s="27" t="s">
        <v>13320</v>
      </c>
      <c r="X4259" s="27"/>
      <c r="Y4259" s="27">
        <v>23341345</v>
      </c>
      <c r="Z4259" s="27" t="s">
        <v>13320</v>
      </c>
    </row>
    <row r="4260" spans="1:27" x14ac:dyDescent="0.3">
      <c r="A4260" s="15" t="s">
        <v>12242</v>
      </c>
      <c r="B4260" s="30" t="str">
        <f t="shared" si="85"/>
        <v>19M / REDONDO</v>
      </c>
      <c r="K4260" s="11" t="s">
        <v>12258</v>
      </c>
      <c r="L4260" s="11" t="s">
        <v>12353</v>
      </c>
      <c r="M4260" s="22" t="str">
        <f t="shared" si="86"/>
        <v xml:space="preserve">MITSUBISHI : HYUNDAI - H1,4G64 |  :  -  |  :  - </v>
      </c>
      <c r="N4260" s="12" t="s">
        <v>1004</v>
      </c>
      <c r="O4260" s="12"/>
      <c r="P4260" s="12"/>
      <c r="Q4260" s="12" t="s">
        <v>1002</v>
      </c>
      <c r="R4260" s="11"/>
      <c r="S4260" s="11"/>
      <c r="T4260" s="11" t="s">
        <v>12684</v>
      </c>
      <c r="U4260" s="11"/>
      <c r="V4260" s="11"/>
      <c r="W4260" s="27" t="s">
        <v>13321</v>
      </c>
      <c r="X4260" s="27"/>
      <c r="Y4260" s="27" t="s">
        <v>13392</v>
      </c>
      <c r="Z4260" s="27" t="s">
        <v>13392</v>
      </c>
    </row>
    <row r="4261" spans="1:27" x14ac:dyDescent="0.3">
      <c r="A4261" s="15" t="s">
        <v>12243</v>
      </c>
      <c r="B4261" s="30" t="str">
        <f t="shared" si="85"/>
        <v>13x1600L / 245</v>
      </c>
      <c r="K4261" s="11" t="s">
        <v>12352</v>
      </c>
      <c r="L4261" s="11">
        <v>245</v>
      </c>
      <c r="M4261" s="22" t="str">
        <f t="shared" si="86"/>
        <v xml:space="preserve">VARIOS : VARIOS - VARIOS |  :  -  |  :  - </v>
      </c>
      <c r="N4261" s="12" t="s">
        <v>1021</v>
      </c>
      <c r="O4261" s="12"/>
      <c r="P4261" s="12"/>
      <c r="Q4261" s="12" t="s">
        <v>1021</v>
      </c>
      <c r="R4261" s="11"/>
      <c r="S4261" s="11"/>
      <c r="T4261" s="11" t="s">
        <v>1021</v>
      </c>
      <c r="U4261" s="11"/>
      <c r="V4261" s="11"/>
      <c r="W4261" s="27" t="s">
        <v>13322</v>
      </c>
      <c r="X4261" s="27"/>
      <c r="Y4261" s="27"/>
      <c r="Z4261" s="27" t="s">
        <v>13666</v>
      </c>
    </row>
    <row r="4262" spans="1:27" x14ac:dyDescent="0.3">
      <c r="A4262" s="15" t="s">
        <v>12244</v>
      </c>
      <c r="B4262" s="30" t="str">
        <f t="shared" si="85"/>
        <v>32M / REDONDO</v>
      </c>
      <c r="K4262" s="11" t="s">
        <v>12262</v>
      </c>
      <c r="L4262" s="11" t="s">
        <v>12353</v>
      </c>
      <c r="M4262" s="22" t="str">
        <f t="shared" si="86"/>
        <v xml:space="preserve">FOTON : VARIOS - VARIOS |  :  -  |  :  - </v>
      </c>
      <c r="N4262" s="12" t="s">
        <v>1022</v>
      </c>
      <c r="O4262" s="12"/>
      <c r="P4262" s="12"/>
      <c r="Q4262" s="12" t="s">
        <v>1021</v>
      </c>
      <c r="R4262" s="11"/>
      <c r="S4262" s="11"/>
      <c r="T4262" s="11" t="s">
        <v>1021</v>
      </c>
      <c r="U4262" s="11"/>
      <c r="V4262" s="11"/>
      <c r="W4262" s="27" t="s">
        <v>13319</v>
      </c>
      <c r="X4262" s="27"/>
      <c r="Y4262" s="27" t="s">
        <v>13598</v>
      </c>
      <c r="Z4262" s="27" t="s">
        <v>13598</v>
      </c>
    </row>
    <row r="4263" spans="1:27" x14ac:dyDescent="0.3">
      <c r="A4263" s="15" t="s">
        <v>12245</v>
      </c>
      <c r="B4263" s="30" t="str">
        <f t="shared" si="85"/>
        <v>24M / REDONDO</v>
      </c>
      <c r="K4263" s="11" t="s">
        <v>12253</v>
      </c>
      <c r="L4263" s="11" t="s">
        <v>12353</v>
      </c>
      <c r="M4263" s="22" t="str">
        <f t="shared" si="86"/>
        <v xml:space="preserve">MITSUBISHI : VARIOS - 4G63,4G64 |  :  -  |  :  - </v>
      </c>
      <c r="N4263" s="12" t="s">
        <v>1004</v>
      </c>
      <c r="O4263" s="12"/>
      <c r="P4263" s="12"/>
      <c r="Q4263" s="12" t="s">
        <v>1021</v>
      </c>
      <c r="R4263" s="11"/>
      <c r="S4263" s="11"/>
      <c r="T4263" s="11" t="s">
        <v>12685</v>
      </c>
      <c r="U4263" s="11"/>
      <c r="V4263" s="11"/>
      <c r="W4263" s="27" t="s">
        <v>13323</v>
      </c>
      <c r="X4263" s="27"/>
      <c r="Y4263" s="27" t="s">
        <v>13599</v>
      </c>
      <c r="Z4263" s="27"/>
    </row>
    <row r="4264" spans="1:27" x14ac:dyDescent="0.3">
      <c r="A4264" s="15" t="s">
        <v>12246</v>
      </c>
      <c r="B4264" s="30" t="str">
        <f t="shared" si="85"/>
        <v xml:space="preserve"> / </v>
      </c>
      <c r="K4264" s="11"/>
      <c r="L4264" s="11"/>
      <c r="M4264" s="22" t="str">
        <f t="shared" si="86"/>
        <v>CHEVROLET : BLAZER - 4.3 | MAZDA : MAZDA 6 - 2.3 | MERCEDES BENZ : SPRINTERS - 313</v>
      </c>
      <c r="N4264" s="12" t="s">
        <v>1005</v>
      </c>
      <c r="O4264" s="12" t="s">
        <v>2257</v>
      </c>
      <c r="P4264" s="12" t="s">
        <v>1023</v>
      </c>
      <c r="Q4264" s="12" t="s">
        <v>12686</v>
      </c>
      <c r="R4264" s="11" t="s">
        <v>12687</v>
      </c>
      <c r="S4264" s="11" t="s">
        <v>12688</v>
      </c>
      <c r="T4264" s="11">
        <v>4.3</v>
      </c>
      <c r="U4264" s="11">
        <v>2.2999999999999998</v>
      </c>
      <c r="V4264" s="11">
        <v>313</v>
      </c>
      <c r="W4264" s="27" t="s">
        <v>13324</v>
      </c>
      <c r="X4264" s="27"/>
      <c r="Y4264" s="27" t="s">
        <v>13600</v>
      </c>
      <c r="Z4264" s="27"/>
    </row>
    <row r="4265" spans="1:27" x14ac:dyDescent="0.3">
      <c r="A4265" s="15" t="s">
        <v>12247</v>
      </c>
      <c r="B4265" s="30" t="str">
        <f t="shared" si="85"/>
        <v xml:space="preserve"> / </v>
      </c>
      <c r="K4265" s="11"/>
      <c r="L4265" s="11"/>
      <c r="M4265" s="22" t="str">
        <f t="shared" si="86"/>
        <v xml:space="preserve">TOYOTA : VARIOS - VARIOS | HYUNDAI :  -  | KIA :  - </v>
      </c>
      <c r="N4265" s="12" t="s">
        <v>1008</v>
      </c>
      <c r="O4265" s="12" t="s">
        <v>1002</v>
      </c>
      <c r="P4265" s="12" t="s">
        <v>1001</v>
      </c>
      <c r="Q4265" s="12" t="s">
        <v>1021</v>
      </c>
      <c r="R4265" s="11"/>
      <c r="S4265" s="11"/>
      <c r="T4265" s="11" t="s">
        <v>1021</v>
      </c>
      <c r="U4265" s="11"/>
      <c r="V4265" s="11"/>
      <c r="W4265" s="27" t="s">
        <v>13325</v>
      </c>
      <c r="X4265" s="27"/>
      <c r="Y4265" s="27" t="s">
        <v>13601</v>
      </c>
      <c r="Z4265" s="27"/>
    </row>
    <row r="4266" spans="1:27" x14ac:dyDescent="0.3">
      <c r="A4266" s="15" t="s">
        <v>12248</v>
      </c>
      <c r="B4266" s="30" t="str">
        <f t="shared" si="85"/>
        <v xml:space="preserve"> / </v>
      </c>
      <c r="K4266" s="11"/>
      <c r="L4266" s="11"/>
      <c r="M4266" s="22" t="str">
        <f t="shared" si="86"/>
        <v xml:space="preserve">NISSAN : FRONTIER - VARIOS |  :  -  |  :  - </v>
      </c>
      <c r="N4266" s="12" t="s">
        <v>1003</v>
      </c>
      <c r="O4266" s="12"/>
      <c r="P4266" s="12"/>
      <c r="Q4266" s="12" t="s">
        <v>11052</v>
      </c>
      <c r="R4266" s="11"/>
      <c r="S4266" s="11"/>
      <c r="T4266" s="11" t="s">
        <v>1021</v>
      </c>
      <c r="U4266" s="11"/>
      <c r="V4266" s="11"/>
      <c r="W4266" s="27" t="s">
        <v>13326</v>
      </c>
      <c r="X4266" s="27"/>
      <c r="Y4266" s="27" t="s">
        <v>13602</v>
      </c>
      <c r="Z4266" s="27"/>
    </row>
    <row r="4267" spans="1:27" x14ac:dyDescent="0.3">
      <c r="A4267" s="11" t="s">
        <v>13667</v>
      </c>
      <c r="B4267" s="27" t="s">
        <v>13859</v>
      </c>
      <c r="M4267" s="22" t="str">
        <f t="shared" si="86"/>
        <v>NISSAN : SUNNY - CD17 | HONDA : VARIOS - VARIOS | HYUNDAI : VARIOS - VARIOS</v>
      </c>
      <c r="N4267" s="11" t="s">
        <v>1003</v>
      </c>
      <c r="O4267" s="11" t="s">
        <v>1017</v>
      </c>
      <c r="P4267" s="11" t="s">
        <v>1002</v>
      </c>
      <c r="Q4267" s="12" t="s">
        <v>1619</v>
      </c>
      <c r="R4267" s="11" t="s">
        <v>1021</v>
      </c>
      <c r="S4267" s="11" t="s">
        <v>1021</v>
      </c>
      <c r="T4267" s="11" t="s">
        <v>1962</v>
      </c>
      <c r="U4267" s="11" t="s">
        <v>1021</v>
      </c>
      <c r="V4267" s="11" t="s">
        <v>1021</v>
      </c>
      <c r="W4267" s="27" t="s">
        <v>13780</v>
      </c>
      <c r="X4267" s="27"/>
      <c r="Y4267" s="27" t="s">
        <v>13915</v>
      </c>
      <c r="Z4267" s="27"/>
      <c r="AA4267" s="27" t="s">
        <v>13758</v>
      </c>
    </row>
    <row r="4268" spans="1:27" x14ac:dyDescent="0.3">
      <c r="A4268" s="11" t="s">
        <v>13668</v>
      </c>
      <c r="B4268" s="27" t="s">
        <v>13859</v>
      </c>
      <c r="M4268" s="22" t="str">
        <f t="shared" si="86"/>
        <v xml:space="preserve">TOYOTA : COROLLA,STARLEY - 1C, 2C |  :  -  |  :  - </v>
      </c>
      <c r="N4268" s="11" t="s">
        <v>1008</v>
      </c>
      <c r="O4268" s="11"/>
      <c r="P4268" s="11"/>
      <c r="Q4268" s="12" t="s">
        <v>13861</v>
      </c>
      <c r="R4268" s="11"/>
      <c r="S4268" s="11"/>
      <c r="T4268" s="11" t="s">
        <v>3796</v>
      </c>
      <c r="U4268" s="11"/>
      <c r="V4268" s="11"/>
      <c r="W4268" s="27" t="s">
        <v>13781</v>
      </c>
      <c r="X4268" s="27"/>
      <c r="Y4268" s="27" t="s">
        <v>13916</v>
      </c>
      <c r="Z4268" s="27"/>
      <c r="AA4268" s="27" t="s">
        <v>13759</v>
      </c>
    </row>
    <row r="4269" spans="1:27" x14ac:dyDescent="0.3">
      <c r="A4269" s="11" t="s">
        <v>13669</v>
      </c>
      <c r="B4269" s="27" t="s">
        <v>13859</v>
      </c>
      <c r="M4269" s="22" t="str">
        <f t="shared" si="86"/>
        <v xml:space="preserve">NISSAN : SENTRA, - CD17 | MAZDA : 323 -  | HONDA : ,CIVIC - </v>
      </c>
      <c r="N4269" s="11" t="s">
        <v>1003</v>
      </c>
      <c r="O4269" s="11" t="s">
        <v>2257</v>
      </c>
      <c r="P4269" s="11" t="s">
        <v>1017</v>
      </c>
      <c r="Q4269" s="12" t="s">
        <v>13862</v>
      </c>
      <c r="R4269" s="11">
        <v>323</v>
      </c>
      <c r="S4269" s="11" t="s">
        <v>13863</v>
      </c>
      <c r="T4269" s="11" t="s">
        <v>1962</v>
      </c>
      <c r="U4269" s="11"/>
      <c r="V4269" s="11"/>
      <c r="W4269" s="27" t="s">
        <v>13782</v>
      </c>
      <c r="X4269" s="27"/>
      <c r="Y4269" s="27" t="s">
        <v>13917</v>
      </c>
      <c r="Z4269" s="27"/>
      <c r="AA4269" s="27" t="s">
        <v>13760</v>
      </c>
    </row>
    <row r="4270" spans="1:27" x14ac:dyDescent="0.3">
      <c r="A4270" s="11" t="s">
        <v>13670</v>
      </c>
      <c r="B4270" s="27" t="s">
        <v>13859</v>
      </c>
      <c r="M4270" s="22" t="str">
        <f t="shared" si="86"/>
        <v xml:space="preserve">TOYOTA : PROBOX, YARIS - 1NZ , 2NZ |  :  -  |  :  - </v>
      </c>
      <c r="N4270" s="11" t="s">
        <v>1008</v>
      </c>
      <c r="O4270" s="11"/>
      <c r="P4270" s="11"/>
      <c r="Q4270" s="12" t="s">
        <v>1689</v>
      </c>
      <c r="R4270" s="11"/>
      <c r="S4270" s="11"/>
      <c r="T4270" s="11" t="s">
        <v>3969</v>
      </c>
      <c r="U4270" s="11"/>
      <c r="V4270" s="11"/>
      <c r="W4270" s="27" t="s">
        <v>13783</v>
      </c>
      <c r="X4270" s="27"/>
      <c r="Y4270" s="27" t="s">
        <v>13918</v>
      </c>
      <c r="Z4270" s="27"/>
      <c r="AA4270" s="27" t="s">
        <v>13758</v>
      </c>
    </row>
    <row r="4271" spans="1:27" x14ac:dyDescent="0.3">
      <c r="A4271" s="11" t="s">
        <v>13671</v>
      </c>
      <c r="B4271" s="27" t="s">
        <v>13859</v>
      </c>
      <c r="M4271" s="22" t="str">
        <f t="shared" si="86"/>
        <v xml:space="preserve">NISSAN : FIERA - M242,SOHC | JEEP : CHEROKEE 4000 - VARIOS | MITSUBISHI : VARIOS - </v>
      </c>
      <c r="N4271" s="11" t="s">
        <v>1003</v>
      </c>
      <c r="O4271" s="11" t="s">
        <v>13864</v>
      </c>
      <c r="P4271" s="11" t="s">
        <v>1004</v>
      </c>
      <c r="Q4271" s="12" t="s">
        <v>3876</v>
      </c>
      <c r="R4271" s="11" t="s">
        <v>13865</v>
      </c>
      <c r="S4271" s="11" t="s">
        <v>1021</v>
      </c>
      <c r="T4271" s="11" t="s">
        <v>13866</v>
      </c>
      <c r="U4271" s="11" t="s">
        <v>1021</v>
      </c>
      <c r="V4271" s="11"/>
      <c r="W4271" s="27" t="s">
        <v>13784</v>
      </c>
      <c r="X4271" s="27"/>
      <c r="Y4271" s="27" t="s">
        <v>13919</v>
      </c>
      <c r="Z4271" s="27"/>
      <c r="AA4271" s="27" t="s">
        <v>13758</v>
      </c>
    </row>
    <row r="4272" spans="1:27" x14ac:dyDescent="0.3">
      <c r="A4272" s="11" t="s">
        <v>13672</v>
      </c>
      <c r="B4272" s="27"/>
      <c r="M4272" s="22" t="str">
        <f t="shared" si="86"/>
        <v xml:space="preserve">VARIOS : VARIOS - VARIOS | CHEVROLET :  -  | KIA :  - </v>
      </c>
      <c r="N4272" s="11" t="s">
        <v>1021</v>
      </c>
      <c r="O4272" s="11" t="s">
        <v>1005</v>
      </c>
      <c r="P4272" s="11" t="s">
        <v>1001</v>
      </c>
      <c r="Q4272" s="12" t="s">
        <v>1021</v>
      </c>
      <c r="R4272" s="11"/>
      <c r="S4272" s="11"/>
      <c r="T4272" s="11" t="s">
        <v>1021</v>
      </c>
      <c r="U4272" s="11"/>
      <c r="V4272" s="11"/>
      <c r="W4272" s="27"/>
      <c r="X4272" s="27"/>
      <c r="Y4272" s="27"/>
      <c r="Z4272" s="27"/>
      <c r="AA4272" s="27"/>
    </row>
    <row r="4273" spans="1:27" x14ac:dyDescent="0.3">
      <c r="A4273" s="11" t="s">
        <v>13673</v>
      </c>
      <c r="B4273" s="27" t="s">
        <v>13859</v>
      </c>
      <c r="M4273" s="22" t="str">
        <f t="shared" si="86"/>
        <v xml:space="preserve">DAEWOO : TICO, - VARIOS | CHEVROLET : HONDA, -  | KIA : PRIDE - </v>
      </c>
      <c r="N4273" s="11" t="s">
        <v>1006</v>
      </c>
      <c r="O4273" s="11" t="s">
        <v>1005</v>
      </c>
      <c r="P4273" s="11" t="s">
        <v>1001</v>
      </c>
      <c r="Q4273" s="12" t="s">
        <v>10836</v>
      </c>
      <c r="R4273" s="11" t="s">
        <v>13867</v>
      </c>
      <c r="S4273" s="11" t="s">
        <v>1596</v>
      </c>
      <c r="T4273" s="11" t="s">
        <v>1021</v>
      </c>
      <c r="U4273" s="11"/>
      <c r="V4273" s="11"/>
      <c r="W4273" s="27" t="s">
        <v>13785</v>
      </c>
      <c r="X4273" s="27"/>
      <c r="Y4273" s="27" t="s">
        <v>13920</v>
      </c>
      <c r="Z4273" s="27"/>
      <c r="AA4273" s="27" t="s">
        <v>13758</v>
      </c>
    </row>
    <row r="4274" spans="1:27" x14ac:dyDescent="0.3">
      <c r="A4274" s="11" t="s">
        <v>13674</v>
      </c>
      <c r="B4274" s="27" t="s">
        <v>13860</v>
      </c>
      <c r="M4274" s="22" t="str">
        <f t="shared" si="86"/>
        <v xml:space="preserve">DAEWOO : TICO - VARIOS | KIA : PRIDE -  |  :  - </v>
      </c>
      <c r="N4274" s="11" t="s">
        <v>1006</v>
      </c>
      <c r="O4274" s="11" t="s">
        <v>1001</v>
      </c>
      <c r="P4274" s="11"/>
      <c r="Q4274" s="12" t="s">
        <v>3358</v>
      </c>
      <c r="R4274" s="11" t="s">
        <v>1596</v>
      </c>
      <c r="S4274" s="11"/>
      <c r="T4274" s="11" t="s">
        <v>1021</v>
      </c>
      <c r="U4274" s="11"/>
      <c r="V4274" s="11"/>
      <c r="W4274" s="27" t="s">
        <v>13786</v>
      </c>
      <c r="X4274" s="27"/>
      <c r="Y4274" s="27" t="s">
        <v>13921</v>
      </c>
      <c r="Z4274" s="27"/>
      <c r="AA4274" s="27" t="s">
        <v>13760</v>
      </c>
    </row>
    <row r="4275" spans="1:27" x14ac:dyDescent="0.3">
      <c r="A4275" s="11" t="s">
        <v>13675</v>
      </c>
      <c r="B4275" s="27" t="s">
        <v>13859</v>
      </c>
      <c r="M4275" s="22" t="str">
        <f t="shared" si="86"/>
        <v xml:space="preserve">NISSAN : SUNNY, SENTRA - VARIOS |  :  -  |  :  - </v>
      </c>
      <c r="N4275" s="11" t="s">
        <v>1003</v>
      </c>
      <c r="O4275" s="11"/>
      <c r="P4275" s="11"/>
      <c r="Q4275" s="12" t="s">
        <v>3978</v>
      </c>
      <c r="R4275" s="11"/>
      <c r="S4275" s="11"/>
      <c r="T4275" s="11" t="s">
        <v>1021</v>
      </c>
      <c r="U4275" s="11"/>
      <c r="V4275" s="11"/>
      <c r="W4275" s="27" t="s">
        <v>13787</v>
      </c>
      <c r="X4275" s="27"/>
      <c r="Y4275" s="27" t="s">
        <v>13922</v>
      </c>
      <c r="Z4275" s="27"/>
      <c r="AA4275" s="27" t="s">
        <v>13761</v>
      </c>
    </row>
    <row r="4276" spans="1:27" x14ac:dyDescent="0.3">
      <c r="A4276" s="11" t="s">
        <v>13676</v>
      </c>
      <c r="B4276" s="27" t="s">
        <v>13859</v>
      </c>
      <c r="M4276" s="22" t="str">
        <f t="shared" si="86"/>
        <v xml:space="preserve">NISSAN : SUNNY, SENTRA - VARIOS |  :  -  |  :  - </v>
      </c>
      <c r="N4276" s="11" t="s">
        <v>1003</v>
      </c>
      <c r="O4276" s="11"/>
      <c r="P4276" s="11"/>
      <c r="Q4276" s="12" t="s">
        <v>3978</v>
      </c>
      <c r="R4276" s="11"/>
      <c r="S4276" s="11"/>
      <c r="T4276" s="11" t="s">
        <v>1021</v>
      </c>
      <c r="U4276" s="11"/>
      <c r="V4276" s="11"/>
      <c r="W4276" s="27" t="s">
        <v>13788</v>
      </c>
      <c r="X4276" s="27"/>
      <c r="Y4276" s="27" t="s">
        <v>13923</v>
      </c>
      <c r="Z4276" s="27"/>
      <c r="AA4276" s="27" t="s">
        <v>13762</v>
      </c>
    </row>
    <row r="4277" spans="1:27" x14ac:dyDescent="0.3">
      <c r="A4277" s="11" t="s">
        <v>13677</v>
      </c>
      <c r="B4277" s="27" t="s">
        <v>13859</v>
      </c>
      <c r="M4277" s="22" t="str">
        <f t="shared" si="86"/>
        <v xml:space="preserve">NISSAN : SENTRA , BLUEBIRD - VARIOS | HYUNDAI : SONATA -  | SUBARU :  - </v>
      </c>
      <c r="N4277" s="11" t="s">
        <v>1003</v>
      </c>
      <c r="O4277" s="11" t="s">
        <v>1002</v>
      </c>
      <c r="P4277" s="11" t="s">
        <v>10486</v>
      </c>
      <c r="Q4277" s="12" t="s">
        <v>13868</v>
      </c>
      <c r="R4277" s="11" t="s">
        <v>1597</v>
      </c>
      <c r="S4277" s="11"/>
      <c r="T4277" s="11" t="s">
        <v>1021</v>
      </c>
      <c r="U4277" s="11"/>
      <c r="V4277" s="11"/>
      <c r="W4277" s="27" t="s">
        <v>13789</v>
      </c>
      <c r="X4277" s="27"/>
      <c r="Y4277" s="27" t="s">
        <v>13924</v>
      </c>
      <c r="Z4277" s="27"/>
      <c r="AA4277" s="27" t="s">
        <v>13758</v>
      </c>
    </row>
    <row r="4278" spans="1:27" x14ac:dyDescent="0.3">
      <c r="A4278" s="11" t="s">
        <v>13678</v>
      </c>
      <c r="B4278" s="27" t="s">
        <v>13860</v>
      </c>
      <c r="M4278" s="22" t="str">
        <f t="shared" si="86"/>
        <v xml:space="preserve">TOYOTA : TERCEL, CORONA - VARIOS |  :  -  |  :  - </v>
      </c>
      <c r="N4278" s="11" t="s">
        <v>1008</v>
      </c>
      <c r="O4278" s="11"/>
      <c r="P4278" s="11"/>
      <c r="Q4278" s="12" t="s">
        <v>13869</v>
      </c>
      <c r="R4278" s="11"/>
      <c r="S4278" s="11"/>
      <c r="T4278" s="11" t="s">
        <v>1021</v>
      </c>
      <c r="U4278" s="11"/>
      <c r="V4278" s="11"/>
      <c r="W4278" s="27" t="s">
        <v>13790</v>
      </c>
      <c r="X4278" s="27"/>
      <c r="Y4278" s="27" t="s">
        <v>13925</v>
      </c>
      <c r="Z4278" s="27"/>
      <c r="AA4278" s="27" t="s">
        <v>13763</v>
      </c>
    </row>
    <row r="4279" spans="1:27" x14ac:dyDescent="0.3">
      <c r="A4279" s="11" t="s">
        <v>13679</v>
      </c>
      <c r="B4279" s="27" t="s">
        <v>13860</v>
      </c>
      <c r="M4279" s="22" t="str">
        <f t="shared" si="86"/>
        <v xml:space="preserve">TOYOTA : COROLLA, HILUX - 1C, 2C,3L |  :  -  |  :  - </v>
      </c>
      <c r="N4279" s="11" t="s">
        <v>1008</v>
      </c>
      <c r="O4279" s="11"/>
      <c r="P4279" s="11"/>
      <c r="Q4279" s="12" t="s">
        <v>13870</v>
      </c>
      <c r="R4279" s="11"/>
      <c r="S4279" s="11"/>
      <c r="T4279" s="11" t="s">
        <v>13871</v>
      </c>
      <c r="U4279" s="11"/>
      <c r="V4279" s="11"/>
      <c r="W4279" s="27" t="s">
        <v>13791</v>
      </c>
      <c r="X4279" s="27"/>
      <c r="Y4279" s="27" t="s">
        <v>13926</v>
      </c>
      <c r="Z4279" s="27"/>
      <c r="AA4279" s="27" t="s">
        <v>13764</v>
      </c>
    </row>
    <row r="4280" spans="1:27" x14ac:dyDescent="0.3">
      <c r="A4280" s="11" t="s">
        <v>13680</v>
      </c>
      <c r="B4280" s="27" t="s">
        <v>13860</v>
      </c>
      <c r="M4280" s="22" t="str">
        <f t="shared" si="86"/>
        <v xml:space="preserve">TOYOTA : COROLLA, CAMRY - VARIOS | FORD :  -  |  :  - </v>
      </c>
      <c r="N4280" s="11" t="s">
        <v>1008</v>
      </c>
      <c r="O4280" s="11" t="s">
        <v>2259</v>
      </c>
      <c r="P4280" s="11"/>
      <c r="Q4280" s="12" t="s">
        <v>10516</v>
      </c>
      <c r="R4280" s="11"/>
      <c r="S4280" s="11"/>
      <c r="T4280" s="11" t="s">
        <v>1021</v>
      </c>
      <c r="U4280" s="11"/>
      <c r="V4280" s="11"/>
      <c r="W4280" s="27" t="s">
        <v>13792</v>
      </c>
      <c r="X4280" s="27"/>
      <c r="Y4280" s="27" t="s">
        <v>13927</v>
      </c>
      <c r="Z4280" s="27"/>
      <c r="AA4280" s="27" t="s">
        <v>13760</v>
      </c>
    </row>
    <row r="4281" spans="1:27" x14ac:dyDescent="0.3">
      <c r="A4281" s="11" t="s">
        <v>13681</v>
      </c>
      <c r="B4281" s="27" t="s">
        <v>13859</v>
      </c>
      <c r="M4281" s="22" t="str">
        <f t="shared" si="86"/>
        <v xml:space="preserve">NISSAN : PANTHFINDER, - M146 SOHC | TOYOTA : HILUX, -  | CHEVROLET : CAVALIER 2400 - </v>
      </c>
      <c r="N4281" s="11" t="s">
        <v>1003</v>
      </c>
      <c r="O4281" s="11" t="s">
        <v>1008</v>
      </c>
      <c r="P4281" s="11" t="s">
        <v>1005</v>
      </c>
      <c r="Q4281" s="12" t="s">
        <v>13872</v>
      </c>
      <c r="R4281" s="11" t="s">
        <v>13873</v>
      </c>
      <c r="S4281" s="11" t="s">
        <v>13874</v>
      </c>
      <c r="T4281" s="11" t="s">
        <v>13875</v>
      </c>
      <c r="U4281" s="11"/>
      <c r="V4281" s="11"/>
      <c r="W4281" s="27" t="s">
        <v>13793</v>
      </c>
      <c r="X4281" s="27"/>
      <c r="Y4281" s="27" t="s">
        <v>13928</v>
      </c>
      <c r="Z4281" s="27"/>
      <c r="AA4281" s="27" t="s">
        <v>13758</v>
      </c>
    </row>
    <row r="4282" spans="1:27" x14ac:dyDescent="0.3">
      <c r="A4282" s="11" t="s">
        <v>13682</v>
      </c>
      <c r="B4282" s="27" t="s">
        <v>13860</v>
      </c>
      <c r="M4282" s="22" t="str">
        <f t="shared" si="86"/>
        <v xml:space="preserve">NISSAN : PANTHFINDER, FIERA - VARIOS | TOYOTA : HILUX -  |  :  - </v>
      </c>
      <c r="N4282" s="11" t="s">
        <v>1003</v>
      </c>
      <c r="O4282" s="11" t="s">
        <v>1008</v>
      </c>
      <c r="P4282" s="11"/>
      <c r="Q4282" s="12" t="s">
        <v>13876</v>
      </c>
      <c r="R4282" s="11" t="s">
        <v>1792</v>
      </c>
      <c r="S4282" s="11"/>
      <c r="T4282" s="11" t="s">
        <v>1021</v>
      </c>
      <c r="U4282" s="11"/>
      <c r="V4282" s="11"/>
      <c r="W4282" s="27" t="s">
        <v>13794</v>
      </c>
      <c r="X4282" s="27"/>
      <c r="Y4282" s="27" t="s">
        <v>13929</v>
      </c>
      <c r="Z4282" s="27"/>
      <c r="AA4282" s="27" t="s">
        <v>13760</v>
      </c>
    </row>
    <row r="4283" spans="1:27" x14ac:dyDescent="0.3">
      <c r="A4283" s="11" t="s">
        <v>13683</v>
      </c>
      <c r="B4283" s="27" t="s">
        <v>13860</v>
      </c>
      <c r="M4283" s="22" t="str">
        <f t="shared" si="86"/>
        <v xml:space="preserve">TOYOTA : HILUX, - M146 SOHC | CHEVROLET : CAVALIER 2400 -  | SSANGYONG :  - </v>
      </c>
      <c r="N4283" s="11" t="s">
        <v>1008</v>
      </c>
      <c r="O4283" s="11" t="s">
        <v>1005</v>
      </c>
      <c r="P4283" s="11" t="s">
        <v>13877</v>
      </c>
      <c r="Q4283" s="12" t="s">
        <v>13873</v>
      </c>
      <c r="R4283" s="11" t="s">
        <v>13874</v>
      </c>
      <c r="S4283" s="11"/>
      <c r="T4283" s="11" t="s">
        <v>13875</v>
      </c>
      <c r="U4283" s="11"/>
      <c r="V4283" s="11"/>
      <c r="W4283" s="27" t="s">
        <v>13793</v>
      </c>
      <c r="X4283" s="27"/>
      <c r="Y4283" s="27" t="s">
        <v>13930</v>
      </c>
      <c r="Z4283" s="27"/>
      <c r="AA4283" s="27" t="s">
        <v>13760</v>
      </c>
    </row>
    <row r="4284" spans="1:27" x14ac:dyDescent="0.3">
      <c r="A4284" s="11" t="s">
        <v>13684</v>
      </c>
      <c r="B4284" s="27" t="s">
        <v>13860</v>
      </c>
      <c r="M4284" s="22" t="str">
        <f t="shared" si="86"/>
        <v xml:space="preserve">TOYOTA : COROLLA, CAMRY - VARIOS |  :  -  |  :  - </v>
      </c>
      <c r="N4284" s="11" t="s">
        <v>1008</v>
      </c>
      <c r="O4284" s="11"/>
      <c r="P4284" s="11"/>
      <c r="Q4284" s="12" t="s">
        <v>10516</v>
      </c>
      <c r="R4284" s="11"/>
      <c r="S4284" s="11"/>
      <c r="T4284" s="11" t="s">
        <v>1021</v>
      </c>
      <c r="U4284" s="11"/>
      <c r="V4284" s="11"/>
      <c r="W4284" s="27" t="s">
        <v>13795</v>
      </c>
      <c r="X4284" s="27"/>
      <c r="Y4284" s="27" t="s">
        <v>13931</v>
      </c>
      <c r="Z4284" s="27"/>
      <c r="AA4284" s="27" t="s">
        <v>13764</v>
      </c>
    </row>
    <row r="4285" spans="1:27" x14ac:dyDescent="0.3">
      <c r="A4285" s="11" t="s">
        <v>13685</v>
      </c>
      <c r="B4285" s="27" t="s">
        <v>13859</v>
      </c>
      <c r="M4285" s="22" t="str">
        <f t="shared" si="86"/>
        <v xml:space="preserve">FORD : FESTIVA, - M-10 | KIA : PRIDE, -  | SUZUKI : ALTO - </v>
      </c>
      <c r="N4285" s="11" t="s">
        <v>2259</v>
      </c>
      <c r="O4285" s="11" t="s">
        <v>1001</v>
      </c>
      <c r="P4285" s="11" t="s">
        <v>1010</v>
      </c>
      <c r="Q4285" s="12" t="s">
        <v>13878</v>
      </c>
      <c r="R4285" s="11" t="s">
        <v>13879</v>
      </c>
      <c r="S4285" s="11" t="s">
        <v>1197</v>
      </c>
      <c r="T4285" s="11" t="s">
        <v>13880</v>
      </c>
      <c r="U4285" s="11"/>
      <c r="V4285" s="11"/>
      <c r="W4285" s="27" t="s">
        <v>13796</v>
      </c>
      <c r="X4285" s="27"/>
      <c r="Y4285" s="27" t="s">
        <v>13932</v>
      </c>
      <c r="Z4285" s="27"/>
      <c r="AA4285" s="27" t="s">
        <v>13758</v>
      </c>
    </row>
    <row r="4286" spans="1:27" x14ac:dyDescent="0.3">
      <c r="A4286" s="11" t="s">
        <v>13686</v>
      </c>
      <c r="B4286" s="27" t="s">
        <v>13859</v>
      </c>
      <c r="M4286" s="22" t="str">
        <f t="shared" si="86"/>
        <v xml:space="preserve">DAEWOO : RACER 1500, CIELO, ESPERO - VARIOS | CHEVROLET : CORSA -  |  :  - </v>
      </c>
      <c r="N4286" s="11" t="s">
        <v>1006</v>
      </c>
      <c r="O4286" s="11" t="s">
        <v>1005</v>
      </c>
      <c r="P4286" s="11"/>
      <c r="Q4286" s="12" t="s">
        <v>13881</v>
      </c>
      <c r="R4286" s="11" t="s">
        <v>10957</v>
      </c>
      <c r="S4286" s="11"/>
      <c r="T4286" s="11" t="s">
        <v>1021</v>
      </c>
      <c r="U4286" s="11"/>
      <c r="V4286" s="11"/>
      <c r="W4286" s="27" t="s">
        <v>13797</v>
      </c>
      <c r="X4286" s="27"/>
      <c r="Y4286" s="27" t="s">
        <v>13933</v>
      </c>
      <c r="Z4286" s="27"/>
      <c r="AA4286" s="27" t="s">
        <v>13760</v>
      </c>
    </row>
    <row r="4287" spans="1:27" x14ac:dyDescent="0.3">
      <c r="A4287" s="11" t="s">
        <v>13687</v>
      </c>
      <c r="B4287" s="27" t="s">
        <v>13859</v>
      </c>
      <c r="M4287" s="22" t="str">
        <f t="shared" si="86"/>
        <v xml:space="preserve">NISSAN : SUNNY, AD, - VARIOS | VOLKSWAGEN : GOLF -  | FORD :  - </v>
      </c>
      <c r="N4287" s="11" t="s">
        <v>1003</v>
      </c>
      <c r="O4287" s="11" t="s">
        <v>1668</v>
      </c>
      <c r="P4287" s="11" t="s">
        <v>2259</v>
      </c>
      <c r="Q4287" s="12" t="s">
        <v>13882</v>
      </c>
      <c r="R4287" s="11" t="s">
        <v>13883</v>
      </c>
      <c r="S4287" s="11"/>
      <c r="T4287" s="11" t="s">
        <v>1021</v>
      </c>
      <c r="U4287" s="11"/>
      <c r="V4287" s="11"/>
      <c r="W4287" s="27" t="s">
        <v>13798</v>
      </c>
      <c r="X4287" s="27"/>
      <c r="Y4287" s="27" t="s">
        <v>13934</v>
      </c>
      <c r="Z4287" s="27"/>
      <c r="AA4287" s="27" t="s">
        <v>13758</v>
      </c>
    </row>
    <row r="4288" spans="1:27" ht="37.5" x14ac:dyDescent="0.3">
      <c r="A4288" s="11" t="s">
        <v>13688</v>
      </c>
      <c r="B4288" s="27" t="s">
        <v>13859</v>
      </c>
      <c r="M4288" s="22" t="str">
        <f t="shared" si="86"/>
        <v xml:space="preserve">TOYOTA : TERCEL, - VARIOS | MAZDA : 323, -  | HONDA : ACCORD - </v>
      </c>
      <c r="N4288" s="11" t="s">
        <v>1008</v>
      </c>
      <c r="O4288" s="11" t="s">
        <v>2257</v>
      </c>
      <c r="P4288" s="11" t="s">
        <v>1017</v>
      </c>
      <c r="Q4288" s="12" t="s">
        <v>13884</v>
      </c>
      <c r="R4288" s="11" t="s">
        <v>13885</v>
      </c>
      <c r="S4288" s="11" t="s">
        <v>10700</v>
      </c>
      <c r="T4288" s="11" t="s">
        <v>1021</v>
      </c>
      <c r="U4288" s="11"/>
      <c r="V4288" s="11"/>
      <c r="W4288" s="27" t="s">
        <v>13799</v>
      </c>
      <c r="X4288" s="27"/>
      <c r="Y4288" s="27" t="s">
        <v>13935</v>
      </c>
      <c r="Z4288" s="27"/>
      <c r="AA4288" s="27" t="s">
        <v>13765</v>
      </c>
    </row>
    <row r="4289" spans="1:27" x14ac:dyDescent="0.3">
      <c r="A4289" s="11" t="s">
        <v>13689</v>
      </c>
      <c r="B4289" s="27" t="s">
        <v>13859</v>
      </c>
      <c r="M4289" s="22" t="str">
        <f t="shared" si="86"/>
        <v xml:space="preserve">KIA : RIO - VARIOS |  :  -  |  :  - </v>
      </c>
      <c r="N4289" s="11" t="s">
        <v>1001</v>
      </c>
      <c r="O4289" s="11"/>
      <c r="P4289" s="11"/>
      <c r="Q4289" s="12" t="s">
        <v>1594</v>
      </c>
      <c r="R4289" s="11"/>
      <c r="S4289" s="11"/>
      <c r="T4289" s="11" t="s">
        <v>1021</v>
      </c>
      <c r="U4289" s="11"/>
      <c r="V4289" s="11"/>
      <c r="W4289" s="27" t="s">
        <v>13800</v>
      </c>
      <c r="X4289" s="27"/>
      <c r="Y4289" s="27" t="s">
        <v>13936</v>
      </c>
      <c r="Z4289" s="27"/>
      <c r="AA4289" s="27" t="s">
        <v>13758</v>
      </c>
    </row>
    <row r="4290" spans="1:27" x14ac:dyDescent="0.3">
      <c r="A4290" s="11" t="s">
        <v>13690</v>
      </c>
      <c r="B4290" s="27" t="s">
        <v>13859</v>
      </c>
      <c r="M4290" s="22" t="str">
        <f t="shared" si="86"/>
        <v>NISSAN : FIERA, - VARIOS | TOYOTA : VARIOS - VARIOS | HYUNDAI : SONATA - VARIOS</v>
      </c>
      <c r="N4290" s="11" t="s">
        <v>1003</v>
      </c>
      <c r="O4290" s="11" t="s">
        <v>1008</v>
      </c>
      <c r="P4290" s="11" t="s">
        <v>1002</v>
      </c>
      <c r="Q4290" s="12" t="s">
        <v>13886</v>
      </c>
      <c r="R4290" s="11" t="s">
        <v>1021</v>
      </c>
      <c r="S4290" s="11" t="s">
        <v>1597</v>
      </c>
      <c r="T4290" s="11" t="s">
        <v>1021</v>
      </c>
      <c r="U4290" s="11" t="s">
        <v>1021</v>
      </c>
      <c r="V4290" s="11" t="s">
        <v>1021</v>
      </c>
      <c r="W4290" s="27" t="s">
        <v>13801</v>
      </c>
      <c r="X4290" s="27"/>
      <c r="Y4290" s="27" t="s">
        <v>13937</v>
      </c>
      <c r="Z4290" s="27"/>
      <c r="AA4290" s="27" t="s">
        <v>13758</v>
      </c>
    </row>
    <row r="4291" spans="1:27" x14ac:dyDescent="0.3">
      <c r="A4291" s="11" t="s">
        <v>13691</v>
      </c>
      <c r="B4291" s="27" t="s">
        <v>13859</v>
      </c>
      <c r="M4291" s="22" t="str">
        <f t="shared" si="86"/>
        <v xml:space="preserve">HYUNDAI : TUCSON, SANTA FE - VARIOS | KIA :  -  |  :  - </v>
      </c>
      <c r="N4291" s="11" t="s">
        <v>1002</v>
      </c>
      <c r="O4291" s="11" t="s">
        <v>1001</v>
      </c>
      <c r="P4291" s="11"/>
      <c r="Q4291" s="12" t="s">
        <v>2790</v>
      </c>
      <c r="R4291" s="11"/>
      <c r="S4291" s="11"/>
      <c r="T4291" s="11" t="s">
        <v>1021</v>
      </c>
      <c r="U4291" s="11"/>
      <c r="V4291" s="11"/>
      <c r="W4291" s="27" t="s">
        <v>13802</v>
      </c>
      <c r="X4291" s="27"/>
      <c r="Y4291" s="27" t="s">
        <v>13938</v>
      </c>
      <c r="Z4291" s="27"/>
      <c r="AA4291" s="27" t="s">
        <v>13760</v>
      </c>
    </row>
    <row r="4292" spans="1:27" x14ac:dyDescent="0.3">
      <c r="A4292" s="11" t="s">
        <v>13692</v>
      </c>
      <c r="B4292" s="27" t="s">
        <v>13860</v>
      </c>
      <c r="M4292" s="22" t="str">
        <f t="shared" si="86"/>
        <v xml:space="preserve">TOYOTA : HILUX - 2KD |  :  -  |  :  - </v>
      </c>
      <c r="N4292" s="11" t="s">
        <v>1008</v>
      </c>
      <c r="O4292" s="11"/>
      <c r="P4292" s="11"/>
      <c r="Q4292" s="12" t="s">
        <v>1792</v>
      </c>
      <c r="R4292" s="11"/>
      <c r="S4292" s="11"/>
      <c r="T4292" s="11" t="s">
        <v>2102</v>
      </c>
      <c r="U4292" s="11"/>
      <c r="V4292" s="11"/>
      <c r="W4292" s="27" t="s">
        <v>13803</v>
      </c>
      <c r="X4292" s="27"/>
      <c r="Y4292" s="27" t="s">
        <v>13939</v>
      </c>
      <c r="Z4292" s="27"/>
      <c r="AA4292" s="27" t="s">
        <v>13760</v>
      </c>
    </row>
    <row r="4293" spans="1:27" x14ac:dyDescent="0.3">
      <c r="A4293" s="11" t="s">
        <v>13693</v>
      </c>
      <c r="B4293" s="27" t="s">
        <v>13859</v>
      </c>
      <c r="M4293" s="22" t="str">
        <f t="shared" si="86"/>
        <v xml:space="preserve">TOYOTA : CALDINA - 1C, 2C |  :  -  |  :  - </v>
      </c>
      <c r="N4293" s="11" t="s">
        <v>1008</v>
      </c>
      <c r="O4293" s="11"/>
      <c r="P4293" s="11"/>
      <c r="Q4293" s="12" t="s">
        <v>10465</v>
      </c>
      <c r="R4293" s="11"/>
      <c r="S4293" s="11"/>
      <c r="T4293" s="11" t="s">
        <v>3796</v>
      </c>
      <c r="U4293" s="11"/>
      <c r="V4293" s="11"/>
      <c r="W4293" s="27" t="s">
        <v>13804</v>
      </c>
      <c r="X4293" s="27"/>
      <c r="Y4293" s="27" t="s">
        <v>13940</v>
      </c>
      <c r="Z4293" s="27"/>
      <c r="AA4293" s="27" t="s">
        <v>13766</v>
      </c>
    </row>
    <row r="4294" spans="1:27" x14ac:dyDescent="0.3">
      <c r="A4294" s="11" t="s">
        <v>13694</v>
      </c>
      <c r="B4294" s="27"/>
      <c r="M4294" s="22" t="str">
        <f t="shared" si="86"/>
        <v xml:space="preserve">VARIOS : VARIOS - VARIOS |  :  -  |  :  - </v>
      </c>
      <c r="N4294" s="11" t="s">
        <v>1021</v>
      </c>
      <c r="O4294" s="11"/>
      <c r="P4294" s="11"/>
      <c r="Q4294" s="12" t="s">
        <v>1021</v>
      </c>
      <c r="R4294" s="11"/>
      <c r="S4294" s="11"/>
      <c r="T4294" s="11" t="s">
        <v>1021</v>
      </c>
      <c r="U4294" s="11"/>
      <c r="V4294" s="11"/>
      <c r="W4294" s="27"/>
      <c r="X4294" s="27"/>
      <c r="Y4294" s="27"/>
      <c r="Z4294" s="27"/>
      <c r="AA4294" s="27"/>
    </row>
    <row r="4295" spans="1:27" ht="56.25" x14ac:dyDescent="0.3">
      <c r="A4295" s="11" t="s">
        <v>13695</v>
      </c>
      <c r="B4295" s="27" t="s">
        <v>13860</v>
      </c>
      <c r="M4295" s="22" t="str">
        <f t="shared" si="86"/>
        <v xml:space="preserve">TOYOTA : CALDINA,CELICA - VARIOS |  :  -  |  :  - </v>
      </c>
      <c r="N4295" s="11" t="s">
        <v>1008</v>
      </c>
      <c r="O4295" s="11"/>
      <c r="P4295" s="11"/>
      <c r="Q4295" s="12" t="s">
        <v>13887</v>
      </c>
      <c r="R4295" s="11"/>
      <c r="S4295" s="11"/>
      <c r="T4295" s="11" t="s">
        <v>1021</v>
      </c>
      <c r="U4295" s="11"/>
      <c r="V4295" s="11"/>
      <c r="W4295" s="27" t="s">
        <v>13805</v>
      </c>
      <c r="X4295" s="27"/>
      <c r="Y4295" s="27" t="s">
        <v>13941</v>
      </c>
      <c r="Z4295" s="27"/>
      <c r="AA4295" s="27" t="s">
        <v>13767</v>
      </c>
    </row>
    <row r="4296" spans="1:27" x14ac:dyDescent="0.3">
      <c r="A4296" s="11" t="s">
        <v>13696</v>
      </c>
      <c r="B4296" s="27" t="s">
        <v>13860</v>
      </c>
      <c r="M4296" s="22" t="str">
        <f t="shared" si="86"/>
        <v xml:space="preserve">MAZDA : BESTA - VARIOS | HYUNDAI :  -  | KIA :  - </v>
      </c>
      <c r="N4296" s="11" t="s">
        <v>2257</v>
      </c>
      <c r="O4296" s="11" t="s">
        <v>1002</v>
      </c>
      <c r="P4296" s="11" t="s">
        <v>1001</v>
      </c>
      <c r="Q4296" s="12" t="s">
        <v>3187</v>
      </c>
      <c r="R4296" s="11"/>
      <c r="S4296" s="11"/>
      <c r="T4296" s="11" t="s">
        <v>1021</v>
      </c>
      <c r="U4296" s="11"/>
      <c r="V4296" s="11"/>
      <c r="W4296" s="27" t="s">
        <v>13806</v>
      </c>
      <c r="X4296" s="27"/>
      <c r="Y4296" s="27" t="s">
        <v>13942</v>
      </c>
      <c r="Z4296" s="27"/>
      <c r="AA4296" s="27" t="s">
        <v>13760</v>
      </c>
    </row>
    <row r="4297" spans="1:27" x14ac:dyDescent="0.3">
      <c r="A4297" s="11" t="s">
        <v>13697</v>
      </c>
      <c r="B4297" s="27" t="s">
        <v>13859</v>
      </c>
      <c r="M4297" s="22" t="str">
        <f t="shared" si="86"/>
        <v xml:space="preserve">DAEWOO : CIELO, - M146 SOHC | CHEVROLET : CAVALIER 2400 -  |  :  - </v>
      </c>
      <c r="N4297" s="11" t="s">
        <v>1006</v>
      </c>
      <c r="O4297" s="11" t="s">
        <v>1005</v>
      </c>
      <c r="P4297" s="11"/>
      <c r="Q4297" s="12" t="s">
        <v>13888</v>
      </c>
      <c r="R4297" s="11" t="s">
        <v>13874</v>
      </c>
      <c r="S4297" s="11"/>
      <c r="T4297" s="11" t="s">
        <v>13875</v>
      </c>
      <c r="U4297" s="11"/>
      <c r="V4297" s="11"/>
      <c r="W4297" s="27" t="s">
        <v>13807</v>
      </c>
      <c r="X4297" s="27"/>
      <c r="Y4297" s="27" t="s">
        <v>13943</v>
      </c>
      <c r="Z4297" s="27"/>
      <c r="AA4297" s="27" t="s">
        <v>13760</v>
      </c>
    </row>
    <row r="4298" spans="1:27" x14ac:dyDescent="0.3">
      <c r="A4298" s="11" t="s">
        <v>13698</v>
      </c>
      <c r="B4298" s="27" t="s">
        <v>13859</v>
      </c>
      <c r="M4298" s="22" t="str">
        <f t="shared" si="86"/>
        <v xml:space="preserve">NISSAN : SUNNY, - VARIOS | MAZDA : 323 -  | SUBARU :  - </v>
      </c>
      <c r="N4298" s="11" t="s">
        <v>1003</v>
      </c>
      <c r="O4298" s="11" t="s">
        <v>2257</v>
      </c>
      <c r="P4298" s="11" t="s">
        <v>10486</v>
      </c>
      <c r="Q4298" s="12" t="s">
        <v>13889</v>
      </c>
      <c r="R4298" s="11">
        <v>323</v>
      </c>
      <c r="S4298" s="11"/>
      <c r="T4298" s="11" t="s">
        <v>1021</v>
      </c>
      <c r="U4298" s="11"/>
      <c r="V4298" s="11"/>
      <c r="W4298" s="27" t="s">
        <v>13808</v>
      </c>
      <c r="X4298" s="27"/>
      <c r="Y4298" s="27" t="s">
        <v>13944</v>
      </c>
      <c r="Z4298" s="27"/>
      <c r="AA4298" s="27" t="s">
        <v>13760</v>
      </c>
    </row>
    <row r="4299" spans="1:27" x14ac:dyDescent="0.3">
      <c r="A4299" s="11" t="s">
        <v>13699</v>
      </c>
      <c r="B4299" s="27"/>
      <c r="M4299" s="22" t="str">
        <f t="shared" si="86"/>
        <v xml:space="preserve">VARIOS : VARIOS - VARIOS |  :  -  |  :  - </v>
      </c>
      <c r="N4299" s="11" t="s">
        <v>1021</v>
      </c>
      <c r="O4299" s="11"/>
      <c r="P4299" s="11"/>
      <c r="Q4299" s="12" t="s">
        <v>1021</v>
      </c>
      <c r="R4299" s="11"/>
      <c r="S4299" s="11"/>
      <c r="T4299" s="11" t="s">
        <v>1021</v>
      </c>
      <c r="U4299" s="11"/>
      <c r="V4299" s="11"/>
      <c r="W4299" s="27"/>
      <c r="X4299" s="27"/>
      <c r="Y4299" s="27"/>
      <c r="Z4299" s="27"/>
      <c r="AA4299" s="27"/>
    </row>
    <row r="4300" spans="1:27" x14ac:dyDescent="0.3">
      <c r="A4300" s="11" t="s">
        <v>13700</v>
      </c>
      <c r="B4300" s="27" t="s">
        <v>13860</v>
      </c>
      <c r="M4300" s="22" t="str">
        <f t="shared" si="86"/>
        <v xml:space="preserve">NISSAN : FIERA - VARIOS |  :  -  |  :  - </v>
      </c>
      <c r="N4300" s="11" t="s">
        <v>1003</v>
      </c>
      <c r="O4300" s="11"/>
      <c r="P4300" s="11"/>
      <c r="Q4300" s="12" t="s">
        <v>3876</v>
      </c>
      <c r="R4300" s="11"/>
      <c r="S4300" s="11"/>
      <c r="T4300" s="11" t="s">
        <v>1021</v>
      </c>
      <c r="U4300" s="11"/>
      <c r="V4300" s="11"/>
      <c r="W4300" s="27" t="s">
        <v>13809</v>
      </c>
      <c r="X4300" s="27"/>
      <c r="Y4300" s="27" t="s">
        <v>13945</v>
      </c>
      <c r="Z4300" s="27"/>
      <c r="AA4300" s="27" t="s">
        <v>13760</v>
      </c>
    </row>
    <row r="4301" spans="1:27" x14ac:dyDescent="0.3">
      <c r="A4301" s="11" t="s">
        <v>13701</v>
      </c>
      <c r="B4301" s="27" t="s">
        <v>13859</v>
      </c>
      <c r="M4301" s="22" t="str">
        <f t="shared" si="86"/>
        <v xml:space="preserve">TOYOTA : HILUX,PRADO - 2KD | MITSUBISHI : MONTERO -  | SSANGYONG :  - </v>
      </c>
      <c r="N4301" s="11" t="s">
        <v>1008</v>
      </c>
      <c r="O4301" s="11" t="s">
        <v>1004</v>
      </c>
      <c r="P4301" s="11" t="s">
        <v>13877</v>
      </c>
      <c r="Q4301" s="12" t="s">
        <v>13890</v>
      </c>
      <c r="R4301" s="11" t="s">
        <v>1615</v>
      </c>
      <c r="S4301" s="11"/>
      <c r="T4301" s="11" t="s">
        <v>2102</v>
      </c>
      <c r="U4301" s="11"/>
      <c r="V4301" s="11"/>
      <c r="W4301" s="27" t="s">
        <v>13810</v>
      </c>
      <c r="X4301" s="27"/>
      <c r="Y4301" s="27" t="s">
        <v>13946</v>
      </c>
      <c r="Z4301" s="27"/>
      <c r="AA4301" s="27" t="s">
        <v>13758</v>
      </c>
    </row>
    <row r="4302" spans="1:27" x14ac:dyDescent="0.3">
      <c r="A4302" s="11" t="s">
        <v>13702</v>
      </c>
      <c r="B4302" s="27" t="s">
        <v>13860</v>
      </c>
      <c r="M4302" s="22" t="str">
        <f t="shared" si="86"/>
        <v xml:space="preserve">TOYOTA : TERCEL, PROBOX, - VARIOS | CHEVROLET : PRISMA -  |  :  - </v>
      </c>
      <c r="N4302" s="11" t="s">
        <v>1008</v>
      </c>
      <c r="O4302" s="11" t="s">
        <v>1005</v>
      </c>
      <c r="P4302" s="11"/>
      <c r="Q4302" s="12" t="s">
        <v>13891</v>
      </c>
      <c r="R4302" s="11" t="s">
        <v>1727</v>
      </c>
      <c r="S4302" s="11"/>
      <c r="T4302" s="11" t="s">
        <v>1021</v>
      </c>
      <c r="U4302" s="11"/>
      <c r="V4302" s="11"/>
      <c r="W4302" s="27" t="s">
        <v>13811</v>
      </c>
      <c r="X4302" s="27"/>
      <c r="Y4302" s="27" t="s">
        <v>13947</v>
      </c>
      <c r="Z4302" s="27"/>
      <c r="AA4302" s="27" t="s">
        <v>13763</v>
      </c>
    </row>
    <row r="4303" spans="1:27" x14ac:dyDescent="0.3">
      <c r="A4303" s="11" t="s">
        <v>13703</v>
      </c>
      <c r="B4303" s="27" t="s">
        <v>13859</v>
      </c>
      <c r="M4303" s="22" t="str">
        <f t="shared" si="86"/>
        <v xml:space="preserve">VOLKSWAGEN : AMAZON 1800 - AP SOHC |  :  -  |  :  - </v>
      </c>
      <c r="N4303" s="11" t="s">
        <v>1668</v>
      </c>
      <c r="O4303" s="11"/>
      <c r="P4303" s="11"/>
      <c r="Q4303" s="12" t="s">
        <v>13892</v>
      </c>
      <c r="R4303" s="11"/>
      <c r="S4303" s="11"/>
      <c r="T4303" s="11" t="s">
        <v>13893</v>
      </c>
      <c r="U4303" s="11"/>
      <c r="V4303" s="11"/>
      <c r="W4303" s="27" t="s">
        <v>13812</v>
      </c>
      <c r="X4303" s="27"/>
      <c r="Y4303" s="27" t="s">
        <v>13948</v>
      </c>
      <c r="Z4303" s="27"/>
      <c r="AA4303" s="27" t="s">
        <v>13758</v>
      </c>
    </row>
    <row r="4304" spans="1:27" x14ac:dyDescent="0.3">
      <c r="A4304" s="11" t="s">
        <v>13704</v>
      </c>
      <c r="B4304" s="27"/>
      <c r="M4304" s="22" t="str">
        <f t="shared" si="86"/>
        <v xml:space="preserve">NISSAN : FRONTIER - VARIOS | VOLKSWAGEN : AMARU -  |  :  - </v>
      </c>
      <c r="N4304" s="11" t="s">
        <v>1003</v>
      </c>
      <c r="O4304" s="11" t="s">
        <v>1668</v>
      </c>
      <c r="P4304" s="11"/>
      <c r="Q4304" s="12" t="s">
        <v>11052</v>
      </c>
      <c r="R4304" s="11" t="s">
        <v>13894</v>
      </c>
      <c r="S4304" s="11"/>
      <c r="T4304" s="11" t="s">
        <v>1021</v>
      </c>
      <c r="U4304" s="11"/>
      <c r="V4304" s="11"/>
      <c r="W4304" s="27" t="s">
        <v>1145</v>
      </c>
      <c r="X4304" s="27"/>
      <c r="Y4304" s="27"/>
      <c r="Z4304" s="27"/>
      <c r="AA4304" s="27"/>
    </row>
    <row r="4305" spans="1:27" x14ac:dyDescent="0.3">
      <c r="A4305" s="11" t="s">
        <v>13705</v>
      </c>
      <c r="B4305" s="27" t="s">
        <v>13859</v>
      </c>
      <c r="M4305" s="22" t="str">
        <f t="shared" si="86"/>
        <v xml:space="preserve">HYUNDAI : ACCENT,MODERNO - VARIOS |  :  -  |  :  - </v>
      </c>
      <c r="N4305" s="11" t="s">
        <v>1002</v>
      </c>
      <c r="O4305" s="11"/>
      <c r="P4305" s="11"/>
      <c r="Q4305" s="12" t="s">
        <v>13895</v>
      </c>
      <c r="R4305" s="11"/>
      <c r="S4305" s="11"/>
      <c r="T4305" s="11" t="s">
        <v>1021</v>
      </c>
      <c r="U4305" s="11"/>
      <c r="V4305" s="11"/>
      <c r="W4305" s="27" t="s">
        <v>13813</v>
      </c>
      <c r="X4305" s="27"/>
      <c r="Y4305" s="27" t="s">
        <v>13949</v>
      </c>
      <c r="Z4305" s="27"/>
      <c r="AA4305" s="27" t="s">
        <v>13758</v>
      </c>
    </row>
    <row r="4306" spans="1:27" x14ac:dyDescent="0.3">
      <c r="A4306" s="11" t="s">
        <v>13706</v>
      </c>
      <c r="B4306" s="27"/>
      <c r="M4306" s="22" t="str">
        <f t="shared" si="86"/>
        <v xml:space="preserve">RENAULT : MASTER - VARIOS | PEUGEOT : EXPERT -  |  :  - </v>
      </c>
      <c r="N4306" s="11" t="s">
        <v>10829</v>
      </c>
      <c r="O4306" s="11" t="s">
        <v>2801</v>
      </c>
      <c r="P4306" s="11"/>
      <c r="Q4306" s="12" t="s">
        <v>13896</v>
      </c>
      <c r="R4306" s="11" t="s">
        <v>13897</v>
      </c>
      <c r="S4306" s="11"/>
      <c r="T4306" s="11" t="s">
        <v>1021</v>
      </c>
      <c r="U4306" s="11"/>
      <c r="V4306" s="11"/>
      <c r="W4306" s="27" t="s">
        <v>1145</v>
      </c>
      <c r="X4306" s="27"/>
      <c r="Y4306" s="27"/>
      <c r="Z4306" s="27"/>
      <c r="AA4306" s="27"/>
    </row>
    <row r="4307" spans="1:27" x14ac:dyDescent="0.3">
      <c r="A4307" s="11" t="s">
        <v>13707</v>
      </c>
      <c r="B4307" s="27" t="s">
        <v>13859</v>
      </c>
      <c r="M4307" s="22" t="str">
        <f t="shared" si="86"/>
        <v xml:space="preserve">TOYOTA : YARIS,MODERNO - VARIOS |  :  -  |  :  - </v>
      </c>
      <c r="N4307" s="11" t="s">
        <v>1008</v>
      </c>
      <c r="O4307" s="11"/>
      <c r="P4307" s="11"/>
      <c r="Q4307" s="12" t="s">
        <v>13898</v>
      </c>
      <c r="R4307" s="11"/>
      <c r="S4307" s="11"/>
      <c r="T4307" s="11" t="s">
        <v>1021</v>
      </c>
      <c r="U4307" s="11"/>
      <c r="V4307" s="11"/>
      <c r="W4307" s="27" t="s">
        <v>13814</v>
      </c>
      <c r="X4307" s="27"/>
      <c r="Y4307" s="27" t="s">
        <v>13950</v>
      </c>
      <c r="Z4307" s="27"/>
      <c r="AA4307" s="27" t="s">
        <v>13758</v>
      </c>
    </row>
    <row r="4308" spans="1:27" x14ac:dyDescent="0.3">
      <c r="A4308" s="11" t="s">
        <v>13708</v>
      </c>
      <c r="B4308" s="27" t="s">
        <v>13860</v>
      </c>
      <c r="M4308" s="22" t="str">
        <f t="shared" si="86"/>
        <v xml:space="preserve">KIA : PICANTO, - M10 | SUZUKI : ALTO -  | HYUNDAI :  - </v>
      </c>
      <c r="N4308" s="11" t="s">
        <v>1001</v>
      </c>
      <c r="O4308" s="11" t="s">
        <v>1010</v>
      </c>
      <c r="P4308" s="11" t="s">
        <v>1002</v>
      </c>
      <c r="Q4308" s="12" t="s">
        <v>13899</v>
      </c>
      <c r="R4308" s="11" t="s">
        <v>1197</v>
      </c>
      <c r="S4308" s="11"/>
      <c r="T4308" s="11" t="s">
        <v>13900</v>
      </c>
      <c r="U4308" s="11"/>
      <c r="V4308" s="11"/>
      <c r="W4308" s="27" t="s">
        <v>13815</v>
      </c>
      <c r="X4308" s="27"/>
      <c r="Y4308" s="27" t="s">
        <v>13951</v>
      </c>
      <c r="Z4308" s="27"/>
      <c r="AA4308" s="27" t="s">
        <v>13760</v>
      </c>
    </row>
    <row r="4309" spans="1:27" x14ac:dyDescent="0.3">
      <c r="A4309" s="11" t="s">
        <v>13709</v>
      </c>
      <c r="B4309" s="27" t="s">
        <v>13860</v>
      </c>
      <c r="M4309" s="22" t="str">
        <f t="shared" si="86"/>
        <v xml:space="preserve">HYUNDAI : TUCSON, SANTA FE - VARIOS |  :  -  |  :  - </v>
      </c>
      <c r="N4309" s="11" t="s">
        <v>1002</v>
      </c>
      <c r="O4309" s="11"/>
      <c r="P4309" s="11"/>
      <c r="Q4309" s="12" t="s">
        <v>2790</v>
      </c>
      <c r="R4309" s="11"/>
      <c r="S4309" s="11"/>
      <c r="T4309" s="11" t="s">
        <v>1021</v>
      </c>
      <c r="U4309" s="11"/>
      <c r="V4309" s="11"/>
      <c r="W4309" s="27" t="s">
        <v>13816</v>
      </c>
      <c r="X4309" s="27"/>
      <c r="Y4309" s="27" t="s">
        <v>13952</v>
      </c>
      <c r="Z4309" s="27"/>
      <c r="AA4309" s="27" t="s">
        <v>13768</v>
      </c>
    </row>
    <row r="4310" spans="1:27" x14ac:dyDescent="0.3">
      <c r="A4310" s="11" t="s">
        <v>13710</v>
      </c>
      <c r="B4310" s="27" t="s">
        <v>13860</v>
      </c>
      <c r="M4310" s="22" t="str">
        <f t="shared" si="86"/>
        <v xml:space="preserve">DAEWOO : VARIOS - VARIOS | CHEVROLET : SPART -  |  :  - </v>
      </c>
      <c r="N4310" s="11" t="s">
        <v>1006</v>
      </c>
      <c r="O4310" s="11" t="s">
        <v>1005</v>
      </c>
      <c r="P4310" s="11"/>
      <c r="Q4310" s="12" t="s">
        <v>1021</v>
      </c>
      <c r="R4310" s="11" t="s">
        <v>13901</v>
      </c>
      <c r="S4310" s="11"/>
      <c r="T4310" s="11" t="s">
        <v>1021</v>
      </c>
      <c r="U4310" s="11"/>
      <c r="V4310" s="11"/>
      <c r="W4310" s="27" t="s">
        <v>13817</v>
      </c>
      <c r="X4310" s="27"/>
      <c r="Y4310" s="27" t="s">
        <v>13953</v>
      </c>
      <c r="Z4310" s="27"/>
      <c r="AA4310" s="27" t="s">
        <v>13760</v>
      </c>
    </row>
    <row r="4311" spans="1:27" x14ac:dyDescent="0.3">
      <c r="A4311" s="11" t="s">
        <v>13711</v>
      </c>
      <c r="B4311" s="27" t="s">
        <v>13860</v>
      </c>
      <c r="M4311" s="22" t="str">
        <f t="shared" si="86"/>
        <v xml:space="preserve">TOYOTA : RAV4 - VARIOS |  :  -  |  :  - </v>
      </c>
      <c r="N4311" s="11" t="s">
        <v>1008</v>
      </c>
      <c r="O4311" s="11"/>
      <c r="P4311" s="11"/>
      <c r="Q4311" s="12" t="s">
        <v>1696</v>
      </c>
      <c r="R4311" s="11"/>
      <c r="S4311" s="11"/>
      <c r="T4311" s="11" t="s">
        <v>1021</v>
      </c>
      <c r="U4311" s="11"/>
      <c r="V4311" s="11"/>
      <c r="W4311" s="27" t="s">
        <v>13818</v>
      </c>
      <c r="X4311" s="27"/>
      <c r="Y4311" s="27" t="s">
        <v>13954</v>
      </c>
      <c r="Z4311" s="27"/>
      <c r="AA4311" s="27" t="s">
        <v>13760</v>
      </c>
    </row>
    <row r="4312" spans="1:27" x14ac:dyDescent="0.3">
      <c r="A4312" s="11" t="s">
        <v>13712</v>
      </c>
      <c r="B4312" s="27"/>
      <c r="M4312" s="22" t="str">
        <f t="shared" si="86"/>
        <v xml:space="preserve">DAEWOO : TICO, - VARIOS | TOYOTA : COROLLA, -  | HYUNDAI : KIA - </v>
      </c>
      <c r="N4312" s="11" t="s">
        <v>1006</v>
      </c>
      <c r="O4312" s="11" t="s">
        <v>1008</v>
      </c>
      <c r="P4312" s="11" t="s">
        <v>1002</v>
      </c>
      <c r="Q4312" s="12" t="s">
        <v>10836</v>
      </c>
      <c r="R4312" s="11" t="s">
        <v>13902</v>
      </c>
      <c r="S4312" s="11" t="s">
        <v>1001</v>
      </c>
      <c r="T4312" s="11" t="s">
        <v>1021</v>
      </c>
      <c r="U4312" s="11"/>
      <c r="V4312" s="11"/>
      <c r="W4312" s="27" t="s">
        <v>13819</v>
      </c>
      <c r="X4312" s="27"/>
      <c r="Y4312" s="27" t="s">
        <v>13955</v>
      </c>
      <c r="Z4312" s="27"/>
      <c r="AA4312" s="27" t="s">
        <v>13769</v>
      </c>
    </row>
    <row r="4313" spans="1:27" x14ac:dyDescent="0.3">
      <c r="A4313" s="11" t="s">
        <v>13713</v>
      </c>
      <c r="B4313" s="27" t="s">
        <v>13860</v>
      </c>
      <c r="M4313" s="22" t="str">
        <f t="shared" si="86"/>
        <v xml:space="preserve">HYUNDAI : TUCSON, SANTA FE - VARIOS |  :  -  |  :  - </v>
      </c>
      <c r="N4313" s="11" t="s">
        <v>1002</v>
      </c>
      <c r="O4313" s="11"/>
      <c r="P4313" s="11"/>
      <c r="Q4313" s="12" t="s">
        <v>2790</v>
      </c>
      <c r="R4313" s="11"/>
      <c r="S4313" s="11"/>
      <c r="T4313" s="11" t="s">
        <v>1021</v>
      </c>
      <c r="U4313" s="11"/>
      <c r="V4313" s="11"/>
      <c r="W4313" s="27" t="s">
        <v>13820</v>
      </c>
      <c r="X4313" s="27"/>
      <c r="Y4313" s="27" t="s">
        <v>13956</v>
      </c>
      <c r="Z4313" s="27"/>
      <c r="AA4313" s="27" t="s">
        <v>13761</v>
      </c>
    </row>
    <row r="4314" spans="1:27" x14ac:dyDescent="0.3">
      <c r="A4314" s="11" t="s">
        <v>13714</v>
      </c>
      <c r="B4314" s="27"/>
      <c r="M4314" s="22" t="str">
        <f t="shared" si="86"/>
        <v>NISSAN : SUNNY - VARIOS | TOYOTA : COROLLA - VARIOS | HONDA : VARIOS - VARIOS</v>
      </c>
      <c r="N4314" s="11" t="s">
        <v>1003</v>
      </c>
      <c r="O4314" s="11" t="s">
        <v>1008</v>
      </c>
      <c r="P4314" s="11" t="s">
        <v>1017</v>
      </c>
      <c r="Q4314" s="12" t="s">
        <v>1619</v>
      </c>
      <c r="R4314" s="11" t="s">
        <v>1682</v>
      </c>
      <c r="S4314" s="11" t="s">
        <v>1021</v>
      </c>
      <c r="T4314" s="11" t="s">
        <v>1021</v>
      </c>
      <c r="U4314" s="11" t="s">
        <v>1021</v>
      </c>
      <c r="V4314" s="11" t="s">
        <v>1021</v>
      </c>
      <c r="W4314" s="27" t="s">
        <v>13821</v>
      </c>
      <c r="X4314" s="27"/>
      <c r="Y4314" s="27" t="s">
        <v>13957</v>
      </c>
      <c r="Z4314" s="27"/>
      <c r="AA4314" s="27" t="s">
        <v>13770</v>
      </c>
    </row>
    <row r="4315" spans="1:27" x14ac:dyDescent="0.3">
      <c r="A4315" s="11" t="s">
        <v>13715</v>
      </c>
      <c r="B4315" s="27"/>
      <c r="M4315" s="22" t="str">
        <f t="shared" ref="M4315:M4377" si="87">CONCATENATE(N4315," : ",Q4315," - ",T4315," | ",O4315," : ",R4315," - ",U4315," | ",P4315," : ",S4315," - ",V4315)</f>
        <v xml:space="preserve">NISSAN : SUNNY - VARIOS | TOYOTA : COROLLA -  |  :  - </v>
      </c>
      <c r="N4315" s="11" t="s">
        <v>1003</v>
      </c>
      <c r="O4315" s="11" t="s">
        <v>1008</v>
      </c>
      <c r="P4315" s="11"/>
      <c r="Q4315" s="12" t="s">
        <v>1619</v>
      </c>
      <c r="R4315" s="11" t="s">
        <v>1682</v>
      </c>
      <c r="S4315" s="11"/>
      <c r="T4315" s="11" t="s">
        <v>1021</v>
      </c>
      <c r="U4315" s="11"/>
      <c r="V4315" s="11"/>
      <c r="W4315" s="27" t="s">
        <v>13822</v>
      </c>
      <c r="X4315" s="27"/>
      <c r="Y4315" s="27" t="s">
        <v>13958</v>
      </c>
      <c r="Z4315" s="27"/>
      <c r="AA4315" s="27" t="s">
        <v>13771</v>
      </c>
    </row>
    <row r="4316" spans="1:27" x14ac:dyDescent="0.3">
      <c r="A4316" s="11" t="s">
        <v>13716</v>
      </c>
      <c r="B4316" s="27"/>
      <c r="M4316" s="22" t="str">
        <f t="shared" si="87"/>
        <v xml:space="preserve">TOYOTA : COROLLA, CARINA, CAMRY - 3L |  :  -  |  :  - </v>
      </c>
      <c r="N4316" s="11" t="s">
        <v>1008</v>
      </c>
      <c r="O4316" s="11"/>
      <c r="P4316" s="11"/>
      <c r="Q4316" s="12" t="s">
        <v>13903</v>
      </c>
      <c r="R4316" s="11"/>
      <c r="S4316" s="11"/>
      <c r="T4316" s="11" t="s">
        <v>2718</v>
      </c>
      <c r="U4316" s="11"/>
      <c r="V4316" s="11"/>
      <c r="W4316" s="27" t="s">
        <v>13823</v>
      </c>
      <c r="X4316" s="27"/>
      <c r="Y4316" s="27" t="s">
        <v>13959</v>
      </c>
      <c r="Z4316" s="27"/>
      <c r="AA4316" s="27" t="s">
        <v>7207</v>
      </c>
    </row>
    <row r="4317" spans="1:27" x14ac:dyDescent="0.3">
      <c r="A4317" s="11" t="s">
        <v>13717</v>
      </c>
      <c r="B4317" s="27"/>
      <c r="M4317" s="22" t="str">
        <f t="shared" si="87"/>
        <v xml:space="preserve">DAEWOO : TICO - VARIOS | TOYOTA : TERCEL -  |  :  - </v>
      </c>
      <c r="N4317" s="11" t="s">
        <v>1006</v>
      </c>
      <c r="O4317" s="11" t="s">
        <v>1008</v>
      </c>
      <c r="P4317" s="11"/>
      <c r="Q4317" s="12" t="s">
        <v>3358</v>
      </c>
      <c r="R4317" s="11" t="s">
        <v>2732</v>
      </c>
      <c r="S4317" s="11"/>
      <c r="T4317" s="11" t="s">
        <v>1021</v>
      </c>
      <c r="U4317" s="11"/>
      <c r="V4317" s="11"/>
      <c r="W4317" s="27" t="s">
        <v>13824</v>
      </c>
      <c r="X4317" s="27"/>
      <c r="Y4317" s="27" t="s">
        <v>13960</v>
      </c>
      <c r="Z4317" s="27"/>
      <c r="AA4317" s="27" t="s">
        <v>13772</v>
      </c>
    </row>
    <row r="4318" spans="1:27" x14ac:dyDescent="0.3">
      <c r="A4318" s="11" t="s">
        <v>13718</v>
      </c>
      <c r="B4318" s="27"/>
      <c r="M4318" s="22" t="str">
        <f t="shared" si="87"/>
        <v xml:space="preserve">HYUNDAI : TUCSON, SANTA FE - VARIOS |  :  -  |  :  - </v>
      </c>
      <c r="N4318" s="11" t="s">
        <v>1002</v>
      </c>
      <c r="O4318" s="11"/>
      <c r="P4318" s="11"/>
      <c r="Q4318" s="12" t="s">
        <v>2790</v>
      </c>
      <c r="R4318" s="11"/>
      <c r="S4318" s="11"/>
      <c r="T4318" s="11" t="s">
        <v>1021</v>
      </c>
      <c r="U4318" s="11"/>
      <c r="V4318" s="11"/>
      <c r="W4318" s="27" t="s">
        <v>13825</v>
      </c>
      <c r="X4318" s="27"/>
      <c r="Y4318" s="27" t="s">
        <v>13961</v>
      </c>
      <c r="Z4318" s="27"/>
      <c r="AA4318" s="27" t="s">
        <v>7207</v>
      </c>
    </row>
    <row r="4319" spans="1:27" x14ac:dyDescent="0.3">
      <c r="A4319" s="11" t="s">
        <v>13719</v>
      </c>
      <c r="B4319" s="27"/>
      <c r="M4319" s="22" t="str">
        <f t="shared" si="87"/>
        <v xml:space="preserve">NISSAN : SUNNY - GA13, GA15 | TOYOTA : PROBOX - 1NZ, 2NZ |  :  - </v>
      </c>
      <c r="N4319" s="11" t="s">
        <v>1003</v>
      </c>
      <c r="O4319" s="11" t="s">
        <v>1008</v>
      </c>
      <c r="P4319" s="11"/>
      <c r="Q4319" s="12" t="s">
        <v>1619</v>
      </c>
      <c r="R4319" s="11" t="s">
        <v>1688</v>
      </c>
      <c r="S4319" s="11"/>
      <c r="T4319" s="11" t="s">
        <v>10519</v>
      </c>
      <c r="U4319" s="11" t="s">
        <v>2029</v>
      </c>
      <c r="V4319" s="11"/>
      <c r="W4319" s="27" t="s">
        <v>13826</v>
      </c>
      <c r="X4319" s="27"/>
      <c r="Y4319" s="27" t="s">
        <v>13962</v>
      </c>
      <c r="Z4319" s="27"/>
      <c r="AA4319" s="27" t="s">
        <v>7207</v>
      </c>
    </row>
    <row r="4320" spans="1:27" x14ac:dyDescent="0.3">
      <c r="A4320" s="11" t="s">
        <v>13720</v>
      </c>
      <c r="B4320" s="27"/>
      <c r="M4320" s="22" t="str">
        <f t="shared" si="87"/>
        <v xml:space="preserve">TOYOTA : COROLLA - VARIOS |  :  -  |  :  - </v>
      </c>
      <c r="N4320" s="11" t="s">
        <v>1008</v>
      </c>
      <c r="O4320" s="11"/>
      <c r="P4320" s="11"/>
      <c r="Q4320" s="12" t="s">
        <v>1682</v>
      </c>
      <c r="R4320" s="11"/>
      <c r="S4320" s="11"/>
      <c r="T4320" s="11" t="s">
        <v>1021</v>
      </c>
      <c r="U4320" s="11"/>
      <c r="V4320" s="11"/>
      <c r="W4320" s="27" t="s">
        <v>13827</v>
      </c>
      <c r="X4320" s="27"/>
      <c r="Y4320" s="27" t="s">
        <v>13963</v>
      </c>
      <c r="Z4320" s="27"/>
      <c r="AA4320" s="27" t="s">
        <v>13773</v>
      </c>
    </row>
    <row r="4321" spans="1:27" ht="37.5" x14ac:dyDescent="0.3">
      <c r="A4321" s="11" t="s">
        <v>13721</v>
      </c>
      <c r="B4321" s="27"/>
      <c r="M4321" s="22" t="str">
        <f t="shared" si="87"/>
        <v xml:space="preserve">TOYOTA : COROLLA - VARIOS |  :  -  |  :  - </v>
      </c>
      <c r="N4321" s="11" t="s">
        <v>1008</v>
      </c>
      <c r="O4321" s="11"/>
      <c r="P4321" s="11"/>
      <c r="Q4321" s="12" t="s">
        <v>1682</v>
      </c>
      <c r="R4321" s="11"/>
      <c r="S4321" s="11"/>
      <c r="T4321" s="11" t="s">
        <v>1021</v>
      </c>
      <c r="U4321" s="11"/>
      <c r="V4321" s="11"/>
      <c r="W4321" s="27" t="s">
        <v>13828</v>
      </c>
      <c r="X4321" s="27"/>
      <c r="Y4321" s="27" t="s">
        <v>5016</v>
      </c>
      <c r="Z4321" s="27"/>
      <c r="AA4321" s="27" t="s">
        <v>13774</v>
      </c>
    </row>
    <row r="4322" spans="1:27" x14ac:dyDescent="0.3">
      <c r="A4322" s="11" t="s">
        <v>13722</v>
      </c>
      <c r="B4322" s="27"/>
      <c r="M4322" s="22" t="str">
        <f t="shared" si="87"/>
        <v xml:space="preserve">NISSAN : SENTRA - VARIOS |  :  -  |  :  - </v>
      </c>
      <c r="N4322" s="11" t="s">
        <v>1003</v>
      </c>
      <c r="O4322" s="11"/>
      <c r="P4322" s="11"/>
      <c r="Q4322" s="12" t="s">
        <v>1623</v>
      </c>
      <c r="R4322" s="11"/>
      <c r="S4322" s="11"/>
      <c r="T4322" s="11" t="s">
        <v>1021</v>
      </c>
      <c r="U4322" s="11"/>
      <c r="V4322" s="11"/>
      <c r="W4322" s="27" t="s">
        <v>13829</v>
      </c>
      <c r="X4322" s="27"/>
      <c r="Y4322" s="27" t="s">
        <v>13964</v>
      </c>
      <c r="Z4322" s="27" t="s">
        <v>13964</v>
      </c>
      <c r="AA4322" s="27" t="s">
        <v>7207</v>
      </c>
    </row>
    <row r="4323" spans="1:27" x14ac:dyDescent="0.3">
      <c r="A4323" s="11" t="s">
        <v>13723</v>
      </c>
      <c r="B4323" s="27"/>
      <c r="M4323" s="22" t="str">
        <f t="shared" si="87"/>
        <v xml:space="preserve">NISSAN : SENTRA - VARIOS |  :  -  |  :  - </v>
      </c>
      <c r="N4323" s="11" t="s">
        <v>1003</v>
      </c>
      <c r="O4323" s="11"/>
      <c r="P4323" s="11"/>
      <c r="Q4323" s="12" t="s">
        <v>1623</v>
      </c>
      <c r="R4323" s="11"/>
      <c r="S4323" s="11"/>
      <c r="T4323" s="11" t="s">
        <v>1021</v>
      </c>
      <c r="U4323" s="11"/>
      <c r="V4323" s="11"/>
      <c r="W4323" s="27" t="s">
        <v>13830</v>
      </c>
      <c r="X4323" s="27"/>
      <c r="Y4323" s="27" t="s">
        <v>13965</v>
      </c>
      <c r="Z4323" s="27"/>
      <c r="AA4323" s="27" t="s">
        <v>7207</v>
      </c>
    </row>
    <row r="4324" spans="1:27" x14ac:dyDescent="0.3">
      <c r="A4324" s="11" t="s">
        <v>13724</v>
      </c>
      <c r="B4324" s="27"/>
      <c r="M4324" s="22" t="str">
        <f t="shared" si="87"/>
        <v xml:space="preserve">PEUGEOT : VARIOS - VARIOS |  :  -  |  :  - </v>
      </c>
      <c r="N4324" s="11" t="s">
        <v>2801</v>
      </c>
      <c r="O4324" s="11"/>
      <c r="P4324" s="11"/>
      <c r="Q4324" s="12" t="s">
        <v>1021</v>
      </c>
      <c r="R4324" s="11"/>
      <c r="S4324" s="11"/>
      <c r="T4324" s="11" t="s">
        <v>1021</v>
      </c>
      <c r="U4324" s="11"/>
      <c r="V4324" s="11"/>
      <c r="W4324" s="27" t="s">
        <v>13831</v>
      </c>
      <c r="X4324" s="27"/>
      <c r="Y4324" s="27" t="s">
        <v>13966</v>
      </c>
      <c r="Z4324" s="27"/>
      <c r="AA4324" s="27" t="s">
        <v>2412</v>
      </c>
    </row>
    <row r="4325" spans="1:27" x14ac:dyDescent="0.3">
      <c r="A4325" s="11" t="s">
        <v>13725</v>
      </c>
      <c r="B4325" s="27"/>
      <c r="M4325" s="22" t="str">
        <f t="shared" si="87"/>
        <v xml:space="preserve">TOYOTA : HILUX 2500 - 2KD |  :  -  |  :  - </v>
      </c>
      <c r="N4325" s="11" t="s">
        <v>1008</v>
      </c>
      <c r="O4325" s="11"/>
      <c r="P4325" s="11"/>
      <c r="Q4325" s="12" t="s">
        <v>13904</v>
      </c>
      <c r="R4325" s="11"/>
      <c r="S4325" s="11"/>
      <c r="T4325" s="11" t="s">
        <v>2102</v>
      </c>
      <c r="U4325" s="11"/>
      <c r="V4325" s="11"/>
      <c r="W4325" s="27" t="s">
        <v>13832</v>
      </c>
      <c r="X4325" s="27"/>
      <c r="Y4325" s="27" t="s">
        <v>13967</v>
      </c>
      <c r="Z4325" s="27" t="s">
        <v>13967</v>
      </c>
      <c r="AA4325" s="27" t="s">
        <v>13775</v>
      </c>
    </row>
    <row r="4326" spans="1:27" x14ac:dyDescent="0.3">
      <c r="A4326" s="11" t="s">
        <v>13726</v>
      </c>
      <c r="B4326" s="27"/>
      <c r="M4326" s="22" t="str">
        <f t="shared" si="87"/>
        <v xml:space="preserve">TOYOTA : COROLLA - VARIOS |  :  -  |  :  - </v>
      </c>
      <c r="N4326" s="11" t="s">
        <v>1008</v>
      </c>
      <c r="O4326" s="11"/>
      <c r="P4326" s="11"/>
      <c r="Q4326" s="12" t="s">
        <v>1682</v>
      </c>
      <c r="R4326" s="11"/>
      <c r="S4326" s="11"/>
      <c r="T4326" s="11" t="s">
        <v>1021</v>
      </c>
      <c r="U4326" s="11"/>
      <c r="V4326" s="11"/>
      <c r="W4326" s="27" t="s">
        <v>13833</v>
      </c>
      <c r="X4326" s="27"/>
      <c r="Y4326" s="27" t="s">
        <v>13968</v>
      </c>
      <c r="Z4326" s="27"/>
      <c r="AA4326" s="27" t="s">
        <v>7207</v>
      </c>
    </row>
    <row r="4327" spans="1:27" x14ac:dyDescent="0.3">
      <c r="A4327" s="11" t="s">
        <v>13727</v>
      </c>
      <c r="B4327" s="27"/>
      <c r="M4327" s="22" t="str">
        <f t="shared" si="87"/>
        <v xml:space="preserve">TOYOTA : HIACE, COROLLA, CARINA, CAMRY - 3L, |  :  -  |  :  - </v>
      </c>
      <c r="N4327" s="11" t="s">
        <v>1008</v>
      </c>
      <c r="O4327" s="11"/>
      <c r="P4327" s="11"/>
      <c r="Q4327" s="12" t="s">
        <v>13905</v>
      </c>
      <c r="R4327" s="11"/>
      <c r="S4327" s="11"/>
      <c r="T4327" s="11" t="s">
        <v>13906</v>
      </c>
      <c r="U4327" s="11"/>
      <c r="V4327" s="11"/>
      <c r="W4327" s="27" t="s">
        <v>13834</v>
      </c>
      <c r="X4327" s="27"/>
      <c r="Y4327" s="27" t="s">
        <v>13969</v>
      </c>
      <c r="Z4327" s="27"/>
      <c r="AA4327" s="27" t="s">
        <v>3164</v>
      </c>
    </row>
    <row r="4328" spans="1:27" ht="37.5" x14ac:dyDescent="0.3">
      <c r="A4328" s="11" t="s">
        <v>13728</v>
      </c>
      <c r="B4328" s="27"/>
      <c r="M4328" s="22" t="str">
        <f t="shared" si="87"/>
        <v xml:space="preserve">TOYOTA : COROLLA - VARIOS |  :  -  |  :  - </v>
      </c>
      <c r="N4328" s="11" t="s">
        <v>1008</v>
      </c>
      <c r="O4328" s="11"/>
      <c r="P4328" s="11"/>
      <c r="Q4328" s="12" t="s">
        <v>1682</v>
      </c>
      <c r="R4328" s="11"/>
      <c r="S4328" s="11"/>
      <c r="T4328" s="11" t="s">
        <v>1021</v>
      </c>
      <c r="U4328" s="11"/>
      <c r="V4328" s="11"/>
      <c r="W4328" s="27" t="s">
        <v>13835</v>
      </c>
      <c r="X4328" s="27"/>
      <c r="Y4328" s="27" t="s">
        <v>13970</v>
      </c>
      <c r="Z4328" s="27"/>
      <c r="AA4328" s="27" t="s">
        <v>13776</v>
      </c>
    </row>
    <row r="4329" spans="1:27" x14ac:dyDescent="0.3">
      <c r="A4329" s="11" t="s">
        <v>13729</v>
      </c>
      <c r="B4329" s="27"/>
      <c r="M4329" s="22" t="str">
        <f t="shared" si="87"/>
        <v xml:space="preserve">FORD : FESTIVA,ESCORT,OPEL - VARIOS | KIA : PRIDE -  |  :  - </v>
      </c>
      <c r="N4329" s="11" t="s">
        <v>2259</v>
      </c>
      <c r="O4329" s="11" t="s">
        <v>1001</v>
      </c>
      <c r="P4329" s="11"/>
      <c r="Q4329" s="12" t="s">
        <v>13907</v>
      </c>
      <c r="R4329" s="11" t="s">
        <v>1596</v>
      </c>
      <c r="S4329" s="11"/>
      <c r="T4329" s="11" t="s">
        <v>1021</v>
      </c>
      <c r="U4329" s="11"/>
      <c r="V4329" s="11"/>
      <c r="W4329" s="27" t="s">
        <v>13825</v>
      </c>
      <c r="X4329" s="27"/>
      <c r="Y4329" s="27" t="s">
        <v>13971</v>
      </c>
      <c r="Z4329" s="27"/>
      <c r="AA4329" s="27" t="s">
        <v>2688</v>
      </c>
    </row>
    <row r="4330" spans="1:27" x14ac:dyDescent="0.3">
      <c r="A4330" s="11" t="s">
        <v>13730</v>
      </c>
      <c r="B4330" s="27"/>
      <c r="M4330" s="22" t="str">
        <f t="shared" si="87"/>
        <v xml:space="preserve">TOYOTA : COROLLA - VARIOS |  :  -  |  :  - </v>
      </c>
      <c r="N4330" s="11" t="s">
        <v>1008</v>
      </c>
      <c r="O4330" s="11"/>
      <c r="P4330" s="11"/>
      <c r="Q4330" s="12" t="s">
        <v>1682</v>
      </c>
      <c r="R4330" s="11"/>
      <c r="S4330" s="11"/>
      <c r="T4330" s="11" t="s">
        <v>1021</v>
      </c>
      <c r="U4330" s="11"/>
      <c r="V4330" s="11"/>
      <c r="W4330" s="27" t="s">
        <v>13836</v>
      </c>
      <c r="X4330" s="27"/>
      <c r="Y4330" s="27" t="s">
        <v>13972</v>
      </c>
      <c r="Z4330" s="27"/>
      <c r="AA4330" s="27" t="s">
        <v>13773</v>
      </c>
    </row>
    <row r="4331" spans="1:27" x14ac:dyDescent="0.3">
      <c r="A4331" s="11" t="s">
        <v>13731</v>
      </c>
      <c r="B4331" s="27"/>
      <c r="M4331" s="22" t="str">
        <f t="shared" si="87"/>
        <v xml:space="preserve">TOYOTA : COROLLA - VARIOS | NISSAN : SUNNY -  |  :  - </v>
      </c>
      <c r="N4331" s="11" t="s">
        <v>1008</v>
      </c>
      <c r="O4331" s="11" t="s">
        <v>1003</v>
      </c>
      <c r="P4331" s="11"/>
      <c r="Q4331" s="12" t="s">
        <v>1682</v>
      </c>
      <c r="R4331" s="11" t="s">
        <v>1619</v>
      </c>
      <c r="S4331" s="11"/>
      <c r="T4331" s="11" t="s">
        <v>1021</v>
      </c>
      <c r="U4331" s="11"/>
      <c r="V4331" s="11"/>
      <c r="W4331" s="27" t="s">
        <v>13837</v>
      </c>
      <c r="X4331" s="27"/>
      <c r="Y4331" s="27" t="s">
        <v>13973</v>
      </c>
      <c r="Z4331" s="27"/>
      <c r="AA4331" s="27" t="s">
        <v>13777</v>
      </c>
    </row>
    <row r="4332" spans="1:27" x14ac:dyDescent="0.3">
      <c r="A4332" s="11" t="s">
        <v>13732</v>
      </c>
      <c r="B4332" s="27"/>
      <c r="M4332" s="22" t="str">
        <f t="shared" si="87"/>
        <v xml:space="preserve">TOYOTA : HILUX 2500 - 2KD |  :  -  |  :  - </v>
      </c>
      <c r="N4332" s="11" t="s">
        <v>1008</v>
      </c>
      <c r="O4332" s="11"/>
      <c r="P4332" s="11"/>
      <c r="Q4332" s="12" t="s">
        <v>13904</v>
      </c>
      <c r="R4332" s="11"/>
      <c r="S4332" s="11"/>
      <c r="T4332" s="11" t="s">
        <v>2102</v>
      </c>
      <c r="U4332" s="11"/>
      <c r="V4332" s="11"/>
      <c r="W4332" s="27" t="s">
        <v>13838</v>
      </c>
      <c r="X4332" s="27"/>
      <c r="Y4332" s="27" t="s">
        <v>13974</v>
      </c>
      <c r="Z4332" s="27"/>
      <c r="AA4332" s="27" t="s">
        <v>13769</v>
      </c>
    </row>
    <row r="4333" spans="1:27" x14ac:dyDescent="0.3">
      <c r="A4333" s="11" t="s">
        <v>13733</v>
      </c>
      <c r="B4333" s="27"/>
      <c r="M4333" s="22" t="str">
        <f t="shared" si="87"/>
        <v>HYUNDAI : VARIOS - VARIOS | FORD : VARIOS - VARIOS | MITSUBISHI : VARIOS - VARIOS</v>
      </c>
      <c r="N4333" s="11" t="s">
        <v>1002</v>
      </c>
      <c r="O4333" s="11" t="s">
        <v>2259</v>
      </c>
      <c r="P4333" s="11" t="s">
        <v>1004</v>
      </c>
      <c r="Q4333" s="12" t="s">
        <v>1021</v>
      </c>
      <c r="R4333" s="11" t="s">
        <v>1021</v>
      </c>
      <c r="S4333" s="11" t="s">
        <v>1021</v>
      </c>
      <c r="T4333" s="11" t="s">
        <v>1021</v>
      </c>
      <c r="U4333" s="11" t="s">
        <v>1021</v>
      </c>
      <c r="V4333" s="11" t="s">
        <v>1021</v>
      </c>
      <c r="W4333" s="27" t="s">
        <v>13839</v>
      </c>
      <c r="X4333" s="27"/>
      <c r="Y4333" s="27" t="s">
        <v>13975</v>
      </c>
      <c r="Z4333" s="27"/>
      <c r="AA4333" s="27" t="s">
        <v>3164</v>
      </c>
    </row>
    <row r="4334" spans="1:27" x14ac:dyDescent="0.3">
      <c r="A4334" s="11" t="s">
        <v>13734</v>
      </c>
      <c r="B4334" s="27"/>
      <c r="M4334" s="22" t="str">
        <f t="shared" si="87"/>
        <v>DAEWOO : DAMAS 800 - F8C SOHC | SUZUKI : VARIOS - VARIOS |  : VARIOS - VARIOS</v>
      </c>
      <c r="N4334" s="11" t="s">
        <v>1006</v>
      </c>
      <c r="O4334" s="11" t="s">
        <v>1010</v>
      </c>
      <c r="P4334" s="11"/>
      <c r="Q4334" s="12" t="s">
        <v>13908</v>
      </c>
      <c r="R4334" s="11" t="s">
        <v>1021</v>
      </c>
      <c r="S4334" s="11" t="s">
        <v>1021</v>
      </c>
      <c r="T4334" s="11" t="s">
        <v>13909</v>
      </c>
      <c r="U4334" s="11" t="s">
        <v>1021</v>
      </c>
      <c r="V4334" s="11" t="s">
        <v>1021</v>
      </c>
      <c r="W4334" s="27" t="s">
        <v>13840</v>
      </c>
      <c r="X4334" s="27"/>
      <c r="Y4334" s="27" t="s">
        <v>13976</v>
      </c>
      <c r="Z4334" s="27"/>
      <c r="AA4334" s="27" t="s">
        <v>13769</v>
      </c>
    </row>
    <row r="4335" spans="1:27" x14ac:dyDescent="0.3">
      <c r="A4335" s="11" t="s">
        <v>13735</v>
      </c>
      <c r="B4335" s="27"/>
      <c r="M4335" s="22" t="str">
        <f t="shared" si="87"/>
        <v>DAEWOO : DAMAS 800 - F8C SOHC | SUZUKI : VARIOS - VARIOS |  : VARIOS - VARIOS</v>
      </c>
      <c r="N4335" s="11" t="s">
        <v>1006</v>
      </c>
      <c r="O4335" s="11" t="s">
        <v>1010</v>
      </c>
      <c r="P4335" s="11"/>
      <c r="Q4335" s="12" t="s">
        <v>13908</v>
      </c>
      <c r="R4335" s="11" t="s">
        <v>1021</v>
      </c>
      <c r="S4335" s="11" t="s">
        <v>1021</v>
      </c>
      <c r="T4335" s="11" t="s">
        <v>13909</v>
      </c>
      <c r="U4335" s="11" t="s">
        <v>1021</v>
      </c>
      <c r="V4335" s="11" t="s">
        <v>1021</v>
      </c>
      <c r="W4335" s="27" t="s">
        <v>13841</v>
      </c>
      <c r="X4335" s="27"/>
      <c r="Y4335" s="27" t="s">
        <v>13977</v>
      </c>
      <c r="Z4335" s="27"/>
      <c r="AA4335" s="27" t="s">
        <v>2412</v>
      </c>
    </row>
    <row r="4336" spans="1:27" x14ac:dyDescent="0.3">
      <c r="A4336" s="11" t="s">
        <v>13736</v>
      </c>
      <c r="B4336" s="27"/>
      <c r="M4336" s="22" t="str">
        <f t="shared" si="87"/>
        <v xml:space="preserve">TOYOTA : HIACE, COROLLA - 2L, 3L, |  :  -  |  :  - </v>
      </c>
      <c r="N4336" s="11" t="s">
        <v>1008</v>
      </c>
      <c r="O4336" s="11"/>
      <c r="P4336" s="11"/>
      <c r="Q4336" s="12" t="s">
        <v>2825</v>
      </c>
      <c r="R4336" s="11"/>
      <c r="S4336" s="11"/>
      <c r="T4336" s="11" t="s">
        <v>13910</v>
      </c>
      <c r="U4336" s="11"/>
      <c r="V4336" s="11"/>
      <c r="W4336" s="27" t="s">
        <v>13842</v>
      </c>
      <c r="X4336" s="27"/>
      <c r="Y4336" s="27" t="s">
        <v>13978</v>
      </c>
      <c r="Z4336" s="27"/>
      <c r="AA4336" s="27" t="s">
        <v>7207</v>
      </c>
    </row>
    <row r="4337" spans="1:27" x14ac:dyDescent="0.3">
      <c r="A4337" s="11" t="s">
        <v>13737</v>
      </c>
      <c r="B4337" s="27"/>
      <c r="M4337" s="22" t="str">
        <f t="shared" si="87"/>
        <v xml:space="preserve">TOYOTA : COROLLA - VARIOS |  :  -  |  :  - </v>
      </c>
      <c r="N4337" s="11" t="s">
        <v>1008</v>
      </c>
      <c r="O4337" s="11"/>
      <c r="P4337" s="11"/>
      <c r="Q4337" s="12" t="s">
        <v>1682</v>
      </c>
      <c r="R4337" s="11"/>
      <c r="S4337" s="11"/>
      <c r="T4337" s="11" t="s">
        <v>1021</v>
      </c>
      <c r="U4337" s="11"/>
      <c r="V4337" s="11"/>
      <c r="W4337" s="27" t="s">
        <v>13843</v>
      </c>
      <c r="X4337" s="27"/>
      <c r="Y4337" s="27" t="s">
        <v>13979</v>
      </c>
      <c r="Z4337" s="27"/>
      <c r="AA4337" s="27" t="s">
        <v>7207</v>
      </c>
    </row>
    <row r="4338" spans="1:27" x14ac:dyDescent="0.3">
      <c r="A4338" s="11" t="s">
        <v>13738</v>
      </c>
      <c r="B4338" s="27"/>
      <c r="M4338" s="22" t="str">
        <f t="shared" si="87"/>
        <v xml:space="preserve">TOYOTA : PROBOX - VARIOS |  :  -  |  :  - </v>
      </c>
      <c r="N4338" s="11" t="s">
        <v>1008</v>
      </c>
      <c r="O4338" s="11"/>
      <c r="P4338" s="11"/>
      <c r="Q4338" s="12" t="s">
        <v>1688</v>
      </c>
      <c r="R4338" s="11"/>
      <c r="S4338" s="11"/>
      <c r="T4338" s="11" t="s">
        <v>1021</v>
      </c>
      <c r="U4338" s="11"/>
      <c r="V4338" s="11"/>
      <c r="W4338" s="27" t="s">
        <v>13823</v>
      </c>
      <c r="X4338" s="27"/>
      <c r="Y4338" s="27" t="s">
        <v>13980</v>
      </c>
      <c r="Z4338" s="27"/>
      <c r="AA4338" s="27" t="s">
        <v>7207</v>
      </c>
    </row>
    <row r="4339" spans="1:27" x14ac:dyDescent="0.3">
      <c r="A4339" s="11" t="s">
        <v>13739</v>
      </c>
      <c r="B4339" s="27"/>
      <c r="M4339" s="22" t="str">
        <f t="shared" si="87"/>
        <v>TOYOTA : VARIOS - VARIOS | NISSAN : VARIOS - VARIOS | MITSUBISHI : VARIOS - VARIOS</v>
      </c>
      <c r="N4339" s="11" t="s">
        <v>1008</v>
      </c>
      <c r="O4339" s="11" t="s">
        <v>1003</v>
      </c>
      <c r="P4339" s="11" t="s">
        <v>1004</v>
      </c>
      <c r="Q4339" s="12" t="s">
        <v>1021</v>
      </c>
      <c r="R4339" s="11" t="s">
        <v>1021</v>
      </c>
      <c r="S4339" s="11" t="s">
        <v>1021</v>
      </c>
      <c r="T4339" s="11" t="s">
        <v>1021</v>
      </c>
      <c r="U4339" s="11" t="s">
        <v>1021</v>
      </c>
      <c r="V4339" s="11" t="s">
        <v>1021</v>
      </c>
      <c r="W4339" s="27" t="s">
        <v>13844</v>
      </c>
      <c r="X4339" s="27"/>
      <c r="Y4339" s="27" t="s">
        <v>13981</v>
      </c>
      <c r="Z4339" s="27"/>
      <c r="AA4339" s="27" t="s">
        <v>3164</v>
      </c>
    </row>
    <row r="4340" spans="1:27" x14ac:dyDescent="0.3">
      <c r="A4340" s="11" t="s">
        <v>13740</v>
      </c>
      <c r="B4340" s="27"/>
      <c r="M4340" s="22" t="str">
        <f t="shared" si="87"/>
        <v>HYUNDAI : TUCSON, SANTA FE - 4D56 | MITSUBISHI : L200 2500 - VARIOS |  : VARIOS - VARIOS</v>
      </c>
      <c r="N4340" s="11" t="s">
        <v>1002</v>
      </c>
      <c r="O4340" s="11" t="s">
        <v>1004</v>
      </c>
      <c r="P4340" s="11"/>
      <c r="Q4340" s="12" t="s">
        <v>2790</v>
      </c>
      <c r="R4340" s="11" t="s">
        <v>13911</v>
      </c>
      <c r="S4340" s="11" t="s">
        <v>1021</v>
      </c>
      <c r="T4340" s="11" t="s">
        <v>1992</v>
      </c>
      <c r="U4340" s="11" t="s">
        <v>1021</v>
      </c>
      <c r="V4340" s="11" t="s">
        <v>1021</v>
      </c>
      <c r="W4340" s="27" t="s">
        <v>13845</v>
      </c>
      <c r="X4340" s="27"/>
      <c r="Y4340" s="27" t="s">
        <v>13982</v>
      </c>
      <c r="Z4340" s="27"/>
      <c r="AA4340" s="27" t="s">
        <v>3164</v>
      </c>
    </row>
    <row r="4341" spans="1:27" x14ac:dyDescent="0.3">
      <c r="A4341" s="11" t="s">
        <v>13741</v>
      </c>
      <c r="B4341" s="27"/>
      <c r="M4341" s="22" t="str">
        <f t="shared" si="87"/>
        <v>MITSUBISHI : MONTERO - VARIOS | NISSAN : FRONTIER - VARIOS | TOYOTA : LAND CRUISER - VARIOS</v>
      </c>
      <c r="N4341" s="11" t="s">
        <v>1004</v>
      </c>
      <c r="O4341" s="11" t="s">
        <v>1003</v>
      </c>
      <c r="P4341" s="11" t="s">
        <v>1008</v>
      </c>
      <c r="Q4341" s="12" t="s">
        <v>1615</v>
      </c>
      <c r="R4341" s="11" t="s">
        <v>11052</v>
      </c>
      <c r="S4341" s="11" t="s">
        <v>1678</v>
      </c>
      <c r="T4341" s="11" t="s">
        <v>1021</v>
      </c>
      <c r="U4341" s="11" t="s">
        <v>1021</v>
      </c>
      <c r="V4341" s="11" t="s">
        <v>1021</v>
      </c>
      <c r="W4341" s="27" t="s">
        <v>13846</v>
      </c>
      <c r="X4341" s="27"/>
      <c r="Y4341" s="27" t="s">
        <v>13983</v>
      </c>
      <c r="Z4341" s="27"/>
      <c r="AA4341" s="27" t="s">
        <v>7207</v>
      </c>
    </row>
    <row r="4342" spans="1:27" x14ac:dyDescent="0.3">
      <c r="A4342" s="11" t="s">
        <v>13742</v>
      </c>
      <c r="B4342" s="27"/>
      <c r="M4342" s="22" t="str">
        <f t="shared" si="87"/>
        <v xml:space="preserve">TOYOTA : VARIOS - VARIOS | NISSAN :  -  |  :  - </v>
      </c>
      <c r="N4342" s="11" t="s">
        <v>1008</v>
      </c>
      <c r="O4342" s="11" t="s">
        <v>1003</v>
      </c>
      <c r="P4342" s="11"/>
      <c r="Q4342" s="12" t="s">
        <v>1021</v>
      </c>
      <c r="R4342" s="11"/>
      <c r="S4342" s="11"/>
      <c r="T4342" s="11" t="s">
        <v>1021</v>
      </c>
      <c r="U4342" s="11"/>
      <c r="V4342" s="11"/>
      <c r="W4342" s="27"/>
      <c r="X4342" s="27"/>
      <c r="Y4342" s="27" t="s">
        <v>13984</v>
      </c>
      <c r="Z4342" s="27"/>
      <c r="AA4342" s="27" t="s">
        <v>13769</v>
      </c>
    </row>
    <row r="4343" spans="1:27" x14ac:dyDescent="0.3">
      <c r="A4343" s="11" t="s">
        <v>13743</v>
      </c>
      <c r="B4343" s="27" t="s">
        <v>13859</v>
      </c>
      <c r="M4343" s="22" t="str">
        <f t="shared" si="87"/>
        <v xml:space="preserve">NISSAN : AD - VARIOS | MITSUBISHI :  -  |  :  - </v>
      </c>
      <c r="N4343" s="11" t="s">
        <v>1003</v>
      </c>
      <c r="O4343" s="11" t="s">
        <v>1004</v>
      </c>
      <c r="P4343" s="11"/>
      <c r="Q4343" s="12" t="s">
        <v>1909</v>
      </c>
      <c r="R4343" s="11"/>
      <c r="S4343" s="11"/>
      <c r="T4343" s="11" t="s">
        <v>1021</v>
      </c>
      <c r="U4343" s="11"/>
      <c r="V4343" s="11"/>
      <c r="W4343" s="27" t="s">
        <v>13847</v>
      </c>
      <c r="X4343" s="27"/>
      <c r="Y4343" s="27" t="s">
        <v>13985</v>
      </c>
      <c r="Z4343" s="27"/>
      <c r="AA4343" s="27" t="s">
        <v>13758</v>
      </c>
    </row>
    <row r="4344" spans="1:27" x14ac:dyDescent="0.3">
      <c r="A4344" s="11" t="s">
        <v>13744</v>
      </c>
      <c r="B4344" s="27" t="s">
        <v>13859</v>
      </c>
      <c r="M4344" s="22" t="str">
        <f t="shared" si="87"/>
        <v xml:space="preserve">DAEWOO : RACER, CIELO - VARIOS |  :  -  |  :  - </v>
      </c>
      <c r="N4344" s="11" t="s">
        <v>1006</v>
      </c>
      <c r="O4344" s="11"/>
      <c r="P4344" s="11"/>
      <c r="Q4344" s="12" t="s">
        <v>11232</v>
      </c>
      <c r="R4344" s="11"/>
      <c r="S4344" s="11"/>
      <c r="T4344" s="11" t="s">
        <v>1021</v>
      </c>
      <c r="U4344" s="11"/>
      <c r="V4344" s="11"/>
      <c r="W4344" s="27" t="s">
        <v>13782</v>
      </c>
      <c r="X4344" s="27"/>
      <c r="Y4344" s="27" t="s">
        <v>13986</v>
      </c>
      <c r="Z4344" s="27"/>
      <c r="AA4344" s="27" t="s">
        <v>13758</v>
      </c>
    </row>
    <row r="4345" spans="1:27" x14ac:dyDescent="0.3">
      <c r="A4345" s="11" t="s">
        <v>13745</v>
      </c>
      <c r="B4345" s="27" t="s">
        <v>13860</v>
      </c>
      <c r="M4345" s="22" t="str">
        <f t="shared" si="87"/>
        <v xml:space="preserve">TOYOTA : HILUX,PRADO - 2KD | MITSUBISHI : MONTERO -  |  :  - </v>
      </c>
      <c r="N4345" s="11" t="s">
        <v>1008</v>
      </c>
      <c r="O4345" s="11" t="s">
        <v>1004</v>
      </c>
      <c r="P4345" s="11"/>
      <c r="Q4345" s="12" t="s">
        <v>13890</v>
      </c>
      <c r="R4345" s="11" t="s">
        <v>1615</v>
      </c>
      <c r="S4345" s="11"/>
      <c r="T4345" s="11" t="s">
        <v>2102</v>
      </c>
      <c r="U4345" s="11"/>
      <c r="V4345" s="11"/>
      <c r="W4345" s="27" t="s">
        <v>13810</v>
      </c>
      <c r="X4345" s="27"/>
      <c r="Y4345" s="27" t="s">
        <v>13987</v>
      </c>
      <c r="Z4345" s="27"/>
      <c r="AA4345" s="27" t="s">
        <v>13760</v>
      </c>
    </row>
    <row r="4346" spans="1:27" x14ac:dyDescent="0.3">
      <c r="A4346" s="11" t="s">
        <v>13746</v>
      </c>
      <c r="B4346" s="27" t="s">
        <v>13859</v>
      </c>
      <c r="M4346" s="22" t="str">
        <f t="shared" si="87"/>
        <v xml:space="preserve">RENAULT : VARIOS - VARIOS | CITROEN :  -  | VOLVO :  - </v>
      </c>
      <c r="N4346" s="11" t="s">
        <v>10829</v>
      </c>
      <c r="O4346" s="11" t="s">
        <v>13912</v>
      </c>
      <c r="P4346" s="11" t="s">
        <v>10466</v>
      </c>
      <c r="Q4346" s="12" t="s">
        <v>1021</v>
      </c>
      <c r="R4346" s="11"/>
      <c r="S4346" s="11"/>
      <c r="T4346" s="11" t="s">
        <v>1021</v>
      </c>
      <c r="U4346" s="11"/>
      <c r="V4346" s="11"/>
      <c r="W4346" s="27" t="s">
        <v>13848</v>
      </c>
      <c r="X4346" s="27"/>
      <c r="Y4346" s="27" t="s">
        <v>13988</v>
      </c>
      <c r="Z4346" s="27"/>
      <c r="AA4346" s="27" t="s">
        <v>13758</v>
      </c>
    </row>
    <row r="4347" spans="1:27" x14ac:dyDescent="0.3">
      <c r="A4347" s="11" t="s">
        <v>13747</v>
      </c>
      <c r="B4347" s="27" t="s">
        <v>13859</v>
      </c>
      <c r="M4347" s="22" t="str">
        <f t="shared" si="87"/>
        <v xml:space="preserve">TOYOTA : CELICA - VARIOS |  :  -  |  :  - </v>
      </c>
      <c r="N4347" s="11" t="s">
        <v>1008</v>
      </c>
      <c r="O4347" s="11"/>
      <c r="P4347" s="11"/>
      <c r="Q4347" s="12" t="s">
        <v>12610</v>
      </c>
      <c r="R4347" s="11"/>
      <c r="S4347" s="11"/>
      <c r="T4347" s="11" t="s">
        <v>1021</v>
      </c>
      <c r="U4347" s="11"/>
      <c r="V4347" s="11"/>
      <c r="W4347" s="27" t="s">
        <v>13849</v>
      </c>
      <c r="X4347" s="27"/>
      <c r="Y4347" s="27" t="s">
        <v>13989</v>
      </c>
      <c r="Z4347" s="27"/>
      <c r="AA4347" s="27" t="s">
        <v>13758</v>
      </c>
    </row>
    <row r="4348" spans="1:27" x14ac:dyDescent="0.3">
      <c r="A4348" s="11" t="s">
        <v>13748</v>
      </c>
      <c r="B4348" s="27" t="s">
        <v>13859</v>
      </c>
      <c r="M4348" s="22" t="str">
        <f t="shared" si="87"/>
        <v xml:space="preserve">NISSAN : FIERA - VARIOS | TOYOTA :  -  |  :  - </v>
      </c>
      <c r="N4348" s="11" t="s">
        <v>1003</v>
      </c>
      <c r="O4348" s="11" t="s">
        <v>1008</v>
      </c>
      <c r="P4348" s="11"/>
      <c r="Q4348" s="12" t="s">
        <v>3876</v>
      </c>
      <c r="R4348" s="11"/>
      <c r="S4348" s="11"/>
      <c r="T4348" s="11" t="s">
        <v>1021</v>
      </c>
      <c r="U4348" s="11"/>
      <c r="V4348" s="11"/>
      <c r="W4348" s="27" t="s">
        <v>13850</v>
      </c>
      <c r="X4348" s="27"/>
      <c r="Y4348" s="27" t="s">
        <v>13990</v>
      </c>
      <c r="Z4348" s="27"/>
      <c r="AA4348" s="27" t="s">
        <v>13758</v>
      </c>
    </row>
    <row r="4349" spans="1:27" x14ac:dyDescent="0.3">
      <c r="A4349" s="11" t="s">
        <v>13749</v>
      </c>
      <c r="B4349" s="27" t="s">
        <v>13860</v>
      </c>
      <c r="M4349" s="22" t="str">
        <f t="shared" si="87"/>
        <v xml:space="preserve">MITSUBISHI : L200 - VARIOS |  :  -  |  :  - </v>
      </c>
      <c r="N4349" s="11" t="s">
        <v>1004</v>
      </c>
      <c r="O4349" s="11"/>
      <c r="P4349" s="11"/>
      <c r="Q4349" s="12" t="s">
        <v>2796</v>
      </c>
      <c r="R4349" s="11"/>
      <c r="S4349" s="11"/>
      <c r="T4349" s="11" t="s">
        <v>1021</v>
      </c>
      <c r="U4349" s="11"/>
      <c r="V4349" s="11"/>
      <c r="W4349" s="27" t="s">
        <v>13851</v>
      </c>
      <c r="X4349" s="27"/>
      <c r="Y4349" s="27" t="s">
        <v>13991</v>
      </c>
      <c r="Z4349" s="27"/>
      <c r="AA4349" s="27" t="s">
        <v>13758</v>
      </c>
    </row>
    <row r="4350" spans="1:27" x14ac:dyDescent="0.3">
      <c r="A4350" s="11" t="s">
        <v>13750</v>
      </c>
      <c r="B4350" s="27" t="s">
        <v>13859</v>
      </c>
      <c r="M4350" s="22" t="str">
        <f t="shared" si="87"/>
        <v xml:space="preserve">NISSAN : FRONTIER - VARIOS | WOLSWAGEN : AMARU -  |  :  - </v>
      </c>
      <c r="N4350" s="11" t="s">
        <v>1003</v>
      </c>
      <c r="O4350" s="11" t="s">
        <v>13913</v>
      </c>
      <c r="P4350" s="11"/>
      <c r="Q4350" s="12" t="s">
        <v>11052</v>
      </c>
      <c r="R4350" s="11" t="s">
        <v>13894</v>
      </c>
      <c r="S4350" s="11"/>
      <c r="T4350" s="11" t="s">
        <v>1021</v>
      </c>
      <c r="U4350" s="11"/>
      <c r="V4350" s="11"/>
      <c r="W4350" s="27" t="s">
        <v>13852</v>
      </c>
      <c r="X4350" s="27"/>
      <c r="Y4350" s="27" t="s">
        <v>13992</v>
      </c>
      <c r="Z4350" s="27"/>
      <c r="AA4350" s="27" t="s">
        <v>13758</v>
      </c>
    </row>
    <row r="4351" spans="1:27" x14ac:dyDescent="0.3">
      <c r="A4351" s="11" t="s">
        <v>13751</v>
      </c>
      <c r="B4351" s="27" t="s">
        <v>13859</v>
      </c>
      <c r="M4351" s="22" t="str">
        <f t="shared" si="87"/>
        <v xml:space="preserve">RENAULT : MASTER - VARIOS |  :  -  |  :  - </v>
      </c>
      <c r="N4351" s="11" t="s">
        <v>10829</v>
      </c>
      <c r="O4351" s="11"/>
      <c r="P4351" s="11"/>
      <c r="Q4351" s="12" t="s">
        <v>13896</v>
      </c>
      <c r="R4351" s="11"/>
      <c r="S4351" s="11"/>
      <c r="T4351" s="11" t="s">
        <v>1021</v>
      </c>
      <c r="U4351" s="11"/>
      <c r="V4351" s="11"/>
      <c r="W4351" s="27" t="s">
        <v>13853</v>
      </c>
      <c r="X4351" s="27"/>
      <c r="Y4351" s="27" t="s">
        <v>13993</v>
      </c>
      <c r="Z4351" s="27"/>
      <c r="AA4351" s="27" t="s">
        <v>13758</v>
      </c>
    </row>
    <row r="4352" spans="1:27" x14ac:dyDescent="0.3">
      <c r="A4352" s="11" t="s">
        <v>13752</v>
      </c>
      <c r="B4352" s="27" t="s">
        <v>13860</v>
      </c>
      <c r="M4352" s="22" t="str">
        <f t="shared" si="87"/>
        <v xml:space="preserve">SUBARU : IMPRESA,MODERNO - VARIOS | SUZUKI :  -  |  :  - </v>
      </c>
      <c r="N4352" s="11" t="s">
        <v>10486</v>
      </c>
      <c r="O4352" s="11" t="s">
        <v>1010</v>
      </c>
      <c r="P4352" s="11"/>
      <c r="Q4352" s="12" t="s">
        <v>13914</v>
      </c>
      <c r="R4352" s="11"/>
      <c r="S4352" s="11"/>
      <c r="T4352" s="11" t="s">
        <v>1021</v>
      </c>
      <c r="U4352" s="11"/>
      <c r="V4352" s="11"/>
      <c r="W4352" s="27" t="s">
        <v>13854</v>
      </c>
      <c r="X4352" s="27"/>
      <c r="Y4352" s="27" t="s">
        <v>13994</v>
      </c>
      <c r="Z4352" s="27"/>
      <c r="AA4352" s="27" t="s">
        <v>13760</v>
      </c>
    </row>
    <row r="4353" spans="1:27" x14ac:dyDescent="0.3">
      <c r="A4353" s="11" t="s">
        <v>13753</v>
      </c>
      <c r="B4353" s="27" t="s">
        <v>13859</v>
      </c>
      <c r="M4353" s="22" t="str">
        <f t="shared" si="87"/>
        <v xml:space="preserve">SUBARU : IMPRESA,MODERNO - VARIOS | SUZUKI :  -  |  :  - </v>
      </c>
      <c r="N4353" s="11" t="s">
        <v>10486</v>
      </c>
      <c r="O4353" s="11" t="s">
        <v>1010</v>
      </c>
      <c r="P4353" s="11"/>
      <c r="Q4353" s="12" t="s">
        <v>13914</v>
      </c>
      <c r="R4353" s="11"/>
      <c r="S4353" s="11"/>
      <c r="T4353" s="11" t="s">
        <v>1021</v>
      </c>
      <c r="U4353" s="11"/>
      <c r="V4353" s="11"/>
      <c r="W4353" s="27" t="s">
        <v>13855</v>
      </c>
      <c r="X4353" s="27"/>
      <c r="Y4353" s="27" t="s">
        <v>13995</v>
      </c>
      <c r="Z4353" s="27"/>
      <c r="AA4353" s="27" t="s">
        <v>13758</v>
      </c>
    </row>
    <row r="4354" spans="1:27" x14ac:dyDescent="0.3">
      <c r="A4354" s="11" t="s">
        <v>13754</v>
      </c>
      <c r="B4354" s="27" t="s">
        <v>13859</v>
      </c>
      <c r="M4354" s="22" t="str">
        <f t="shared" si="87"/>
        <v xml:space="preserve">NISSAN : SUNNY - CD17 | FORD :  -  | HONDA :  - </v>
      </c>
      <c r="N4354" s="11" t="s">
        <v>1003</v>
      </c>
      <c r="O4354" s="11" t="s">
        <v>2259</v>
      </c>
      <c r="P4354" s="11" t="s">
        <v>1017</v>
      </c>
      <c r="Q4354" s="12" t="s">
        <v>1619</v>
      </c>
      <c r="R4354" s="11"/>
      <c r="S4354" s="11"/>
      <c r="T4354" s="11" t="s">
        <v>1962</v>
      </c>
      <c r="U4354" s="11"/>
      <c r="V4354" s="11"/>
      <c r="W4354" s="27" t="s">
        <v>13780</v>
      </c>
      <c r="X4354" s="27"/>
      <c r="Y4354" s="27" t="s">
        <v>13996</v>
      </c>
      <c r="Z4354" s="27"/>
      <c r="AA4354" s="27" t="s">
        <v>13758</v>
      </c>
    </row>
    <row r="4355" spans="1:27" x14ac:dyDescent="0.3">
      <c r="A4355" s="11" t="s">
        <v>13755</v>
      </c>
      <c r="B4355" s="27"/>
      <c r="M4355" s="22" t="str">
        <f t="shared" si="87"/>
        <v xml:space="preserve">NISSAN : VARIOS - VARIOS |  :  -  |  :  - </v>
      </c>
      <c r="N4355" s="11" t="s">
        <v>1003</v>
      </c>
      <c r="O4355" s="11"/>
      <c r="P4355" s="11"/>
      <c r="Q4355" s="12" t="s">
        <v>1021</v>
      </c>
      <c r="R4355" s="11"/>
      <c r="S4355" s="11"/>
      <c r="T4355" s="11" t="s">
        <v>1021</v>
      </c>
      <c r="U4355" s="11"/>
      <c r="V4355" s="11"/>
      <c r="W4355" s="27" t="s">
        <v>13856</v>
      </c>
      <c r="X4355" s="27"/>
      <c r="Y4355" s="27" t="s">
        <v>13997</v>
      </c>
      <c r="Z4355" s="27"/>
      <c r="AA4355" s="27" t="s">
        <v>13778</v>
      </c>
    </row>
    <row r="4356" spans="1:27" x14ac:dyDescent="0.3">
      <c r="A4356" s="11" t="s">
        <v>13756</v>
      </c>
      <c r="B4356" s="27"/>
      <c r="M4356" s="22" t="str">
        <f t="shared" si="87"/>
        <v xml:space="preserve">TOYOTA : COROLLA - VARIOS |  :  -  |  :  - </v>
      </c>
      <c r="N4356" s="11" t="s">
        <v>1008</v>
      </c>
      <c r="O4356" s="11"/>
      <c r="P4356" s="11"/>
      <c r="Q4356" s="12" t="s">
        <v>1682</v>
      </c>
      <c r="R4356" s="11"/>
      <c r="S4356" s="11"/>
      <c r="T4356" s="11" t="s">
        <v>1021</v>
      </c>
      <c r="U4356" s="11"/>
      <c r="V4356" s="11"/>
      <c r="W4356" s="27" t="s">
        <v>13857</v>
      </c>
      <c r="X4356" s="27"/>
      <c r="Y4356" s="27" t="s">
        <v>13998</v>
      </c>
      <c r="Z4356" s="27"/>
      <c r="AA4356" s="27" t="s">
        <v>13779</v>
      </c>
    </row>
    <row r="4357" spans="1:27" x14ac:dyDescent="0.3">
      <c r="A4357" s="11" t="s">
        <v>13757</v>
      </c>
      <c r="B4357" s="27"/>
      <c r="M4357" s="22" t="str">
        <f t="shared" si="87"/>
        <v xml:space="preserve">TOYOTA : VARIOS - VARIOS | NISSAN : VARIOS - VARIOS |  :  - </v>
      </c>
      <c r="N4357" s="11" t="s">
        <v>1008</v>
      </c>
      <c r="O4357" s="11" t="s">
        <v>1003</v>
      </c>
      <c r="P4357" s="11"/>
      <c r="Q4357" s="12" t="s">
        <v>1021</v>
      </c>
      <c r="R4357" s="11" t="s">
        <v>1021</v>
      </c>
      <c r="S4357" s="11"/>
      <c r="T4357" s="11" t="s">
        <v>1021</v>
      </c>
      <c r="U4357" s="11" t="s">
        <v>1021</v>
      </c>
      <c r="V4357" s="11"/>
      <c r="W4357" s="27" t="s">
        <v>13858</v>
      </c>
      <c r="X4357" s="27"/>
      <c r="Y4357" s="27" t="s">
        <v>13999</v>
      </c>
      <c r="Z4357" s="27"/>
      <c r="AA4357" s="27" t="s">
        <v>13779</v>
      </c>
    </row>
    <row r="4358" spans="1:27" ht="37.5" x14ac:dyDescent="0.3">
      <c r="A4358" s="11" t="s">
        <v>14000</v>
      </c>
      <c r="B4358" s="27" t="s">
        <v>14187</v>
      </c>
      <c r="M4358" s="22" t="str">
        <f t="shared" si="87"/>
        <v xml:space="preserve">HYUNDAI : SANTA FE, SONATA - 2.4L,L4 | KIA : OPTIMA -  |  :  - </v>
      </c>
      <c r="N4358" s="11" t="s">
        <v>1002</v>
      </c>
      <c r="O4358" s="11" t="s">
        <v>1001</v>
      </c>
      <c r="P4358" s="11"/>
      <c r="Q4358" s="12" t="s">
        <v>1791</v>
      </c>
      <c r="R4358" s="11" t="s">
        <v>1749</v>
      </c>
      <c r="S4358" s="11"/>
      <c r="T4358" s="11" t="s">
        <v>14323</v>
      </c>
      <c r="U4358" s="11"/>
      <c r="V4358" s="11"/>
      <c r="W4358" s="27" t="s">
        <v>14494</v>
      </c>
      <c r="X4358" s="27"/>
      <c r="Y4358" s="27" t="s">
        <v>14582</v>
      </c>
      <c r="Z4358" s="27"/>
      <c r="AA4358" s="27" t="s">
        <v>14792</v>
      </c>
    </row>
    <row r="4359" spans="1:27" ht="37.5" x14ac:dyDescent="0.3">
      <c r="A4359" s="11" t="s">
        <v>14001</v>
      </c>
      <c r="B4359" s="27" t="s">
        <v>14188</v>
      </c>
      <c r="M4359" s="22" t="str">
        <f t="shared" si="87"/>
        <v xml:space="preserve">SUBARU : LEGACY - EJ16,EJ20 |  :  -  |  :  - </v>
      </c>
      <c r="N4359" s="11" t="s">
        <v>10486</v>
      </c>
      <c r="O4359" s="11"/>
      <c r="P4359" s="11"/>
      <c r="Q4359" s="12" t="s">
        <v>12603</v>
      </c>
      <c r="R4359" s="11"/>
      <c r="S4359" s="11"/>
      <c r="T4359" s="11" t="s">
        <v>14324</v>
      </c>
      <c r="U4359" s="11"/>
      <c r="V4359" s="11"/>
      <c r="W4359" s="27" t="s">
        <v>14495</v>
      </c>
      <c r="X4359" s="27"/>
      <c r="Y4359" s="27" t="s">
        <v>14583</v>
      </c>
      <c r="Z4359" s="27"/>
      <c r="AA4359" s="27" t="s">
        <v>14793</v>
      </c>
    </row>
    <row r="4360" spans="1:27" ht="37.5" x14ac:dyDescent="0.3">
      <c r="A4360" s="11" t="s">
        <v>14002</v>
      </c>
      <c r="B4360" s="27" t="s">
        <v>14189</v>
      </c>
      <c r="M4360" s="22" t="str">
        <f t="shared" si="87"/>
        <v xml:space="preserve">NISSAN : FIERA - Z20, Z22, Z24 |  :  -  |  :  - </v>
      </c>
      <c r="N4360" s="11" t="s">
        <v>1003</v>
      </c>
      <c r="O4360" s="11"/>
      <c r="P4360" s="11"/>
      <c r="Q4360" s="12" t="s">
        <v>3876</v>
      </c>
      <c r="R4360" s="11"/>
      <c r="S4360" s="11"/>
      <c r="T4360" s="11" t="s">
        <v>14325</v>
      </c>
      <c r="U4360" s="11"/>
      <c r="V4360" s="11"/>
      <c r="W4360" s="27" t="s">
        <v>14496</v>
      </c>
      <c r="X4360" s="27"/>
      <c r="Y4360" s="27" t="s">
        <v>14584</v>
      </c>
      <c r="Z4360" s="27"/>
      <c r="AA4360" s="27" t="s">
        <v>14794</v>
      </c>
    </row>
    <row r="4361" spans="1:27" ht="37.5" x14ac:dyDescent="0.3">
      <c r="A4361" s="11" t="s">
        <v>14003</v>
      </c>
      <c r="B4361" s="27" t="s">
        <v>14190</v>
      </c>
      <c r="M4361" s="22" t="str">
        <f t="shared" si="87"/>
        <v xml:space="preserve">NISSAN : FRONTIER - KA24 | DATSUN : J15 - J15 |  :  - </v>
      </c>
      <c r="N4361" s="11" t="s">
        <v>1003</v>
      </c>
      <c r="O4361" s="11" t="s">
        <v>1801</v>
      </c>
      <c r="P4361" s="11"/>
      <c r="Q4361" s="12" t="s">
        <v>11052</v>
      </c>
      <c r="R4361" s="11" t="s">
        <v>3335</v>
      </c>
      <c r="S4361" s="11"/>
      <c r="T4361" s="11" t="s">
        <v>2091</v>
      </c>
      <c r="U4361" s="11" t="s">
        <v>3335</v>
      </c>
      <c r="V4361" s="11"/>
      <c r="W4361" s="27" t="s">
        <v>14496</v>
      </c>
      <c r="X4361" s="27"/>
      <c r="Y4361" s="27" t="s">
        <v>14585</v>
      </c>
      <c r="Z4361" s="27" t="s">
        <v>14756</v>
      </c>
      <c r="AA4361" s="27" t="s">
        <v>14795</v>
      </c>
    </row>
    <row r="4362" spans="1:27" ht="37.5" x14ac:dyDescent="0.3">
      <c r="A4362" s="11" t="s">
        <v>14004</v>
      </c>
      <c r="B4362" s="27" t="s">
        <v>14191</v>
      </c>
      <c r="M4362" s="22" t="str">
        <f t="shared" si="87"/>
        <v xml:space="preserve">NISSAN : FIERA, FRONTIER - KA24 |  :  -  |  :  - </v>
      </c>
      <c r="N4362" s="11" t="s">
        <v>1003</v>
      </c>
      <c r="O4362" s="11"/>
      <c r="P4362" s="11"/>
      <c r="Q4362" s="12" t="s">
        <v>1759</v>
      </c>
      <c r="R4362" s="11"/>
      <c r="S4362" s="11"/>
      <c r="T4362" s="11" t="s">
        <v>2091</v>
      </c>
      <c r="U4362" s="11"/>
      <c r="V4362" s="11"/>
      <c r="W4362" s="27" t="s">
        <v>14497</v>
      </c>
      <c r="X4362" s="27"/>
      <c r="Y4362" s="27" t="s">
        <v>14586</v>
      </c>
      <c r="Z4362" s="27" t="s">
        <v>14586</v>
      </c>
      <c r="AA4362" s="27" t="s">
        <v>14793</v>
      </c>
    </row>
    <row r="4363" spans="1:27" ht="37.5" x14ac:dyDescent="0.3">
      <c r="A4363" s="11" t="s">
        <v>14005</v>
      </c>
      <c r="B4363" s="27" t="s">
        <v>14192</v>
      </c>
      <c r="M4363" s="22" t="str">
        <f t="shared" si="87"/>
        <v xml:space="preserve">NISSAN : SUNNY, STATION WAGON, AD WAGON - GA13DS, GA15, GA16 |  :  -  |  :  - </v>
      </c>
      <c r="N4363" s="11" t="s">
        <v>1003</v>
      </c>
      <c r="O4363" s="11"/>
      <c r="P4363" s="11"/>
      <c r="Q4363" s="12" t="s">
        <v>14326</v>
      </c>
      <c r="R4363" s="11"/>
      <c r="S4363" s="11"/>
      <c r="T4363" s="11" t="s">
        <v>14327</v>
      </c>
      <c r="U4363" s="11"/>
      <c r="V4363" s="11"/>
      <c r="W4363" s="27" t="s">
        <v>14497</v>
      </c>
      <c r="X4363" s="27"/>
      <c r="Y4363" s="27" t="s">
        <v>14587</v>
      </c>
      <c r="Z4363" s="27" t="s">
        <v>14757</v>
      </c>
      <c r="AA4363" s="27" t="s">
        <v>14793</v>
      </c>
    </row>
    <row r="4364" spans="1:27" ht="37.5" x14ac:dyDescent="0.3">
      <c r="A4364" s="11" t="s">
        <v>14006</v>
      </c>
      <c r="B4364" s="27" t="s">
        <v>14193</v>
      </c>
      <c r="M4364" s="22" t="str">
        <f t="shared" si="87"/>
        <v xml:space="preserve">NISSAN : BLUEBIRD, PRIMERA, ALTIMA - SR18, SR20 |  :  -  |  :  - </v>
      </c>
      <c r="N4364" s="11" t="s">
        <v>1003</v>
      </c>
      <c r="O4364" s="11"/>
      <c r="P4364" s="11"/>
      <c r="Q4364" s="12" t="s">
        <v>14328</v>
      </c>
      <c r="R4364" s="11"/>
      <c r="S4364" s="11"/>
      <c r="T4364" s="11" t="s">
        <v>14329</v>
      </c>
      <c r="U4364" s="11"/>
      <c r="V4364" s="11"/>
      <c r="W4364" s="27" t="s">
        <v>14498</v>
      </c>
      <c r="X4364" s="27"/>
      <c r="Y4364" s="27" t="s">
        <v>14588</v>
      </c>
      <c r="Z4364" s="27"/>
      <c r="AA4364" s="27" t="s">
        <v>14794</v>
      </c>
    </row>
    <row r="4365" spans="1:27" ht="37.5" x14ac:dyDescent="0.3">
      <c r="A4365" s="11" t="s">
        <v>14007</v>
      </c>
      <c r="B4365" s="27" t="s">
        <v>14194</v>
      </c>
      <c r="M4365" s="22" t="str">
        <f t="shared" si="87"/>
        <v xml:space="preserve">NISSAN : BLUEBIRD, PRIMERA - SR18, SR20 |  :  -  |  :  - </v>
      </c>
      <c r="N4365" s="11" t="s">
        <v>1003</v>
      </c>
      <c r="O4365" s="11"/>
      <c r="P4365" s="11"/>
      <c r="Q4365" s="12" t="s">
        <v>14330</v>
      </c>
      <c r="R4365" s="11"/>
      <c r="S4365" s="11"/>
      <c r="T4365" s="11" t="s">
        <v>14329</v>
      </c>
      <c r="U4365" s="11"/>
      <c r="V4365" s="11"/>
      <c r="W4365" s="27" t="s">
        <v>14497</v>
      </c>
      <c r="X4365" s="27"/>
      <c r="Y4365" s="27" t="s">
        <v>14589</v>
      </c>
      <c r="Z4365" s="27"/>
      <c r="AA4365" s="27" t="s">
        <v>14794</v>
      </c>
    </row>
    <row r="4366" spans="1:27" ht="37.5" x14ac:dyDescent="0.3">
      <c r="A4366" s="11" t="s">
        <v>14008</v>
      </c>
      <c r="B4366" s="27" t="s">
        <v>14195</v>
      </c>
      <c r="M4366" s="22" t="str">
        <f t="shared" si="87"/>
        <v xml:space="preserve">DATSUN : HILLMAN - J13, J15, 16, J18, A13, A15 | FORD : CORCEL -  |  :  - </v>
      </c>
      <c r="N4366" s="11" t="s">
        <v>1801</v>
      </c>
      <c r="O4366" s="11" t="s">
        <v>2259</v>
      </c>
      <c r="P4366" s="11"/>
      <c r="Q4366" s="12" t="s">
        <v>14331</v>
      </c>
      <c r="R4366" s="11" t="s">
        <v>14332</v>
      </c>
      <c r="S4366" s="11"/>
      <c r="T4366" s="11" t="s">
        <v>14333</v>
      </c>
      <c r="U4366" s="11"/>
      <c r="V4366" s="11"/>
      <c r="W4366" s="27" t="s">
        <v>14499</v>
      </c>
      <c r="X4366" s="27"/>
      <c r="Y4366" s="27" t="s">
        <v>14590</v>
      </c>
      <c r="Z4366" s="27"/>
      <c r="AA4366" s="27" t="s">
        <v>14794</v>
      </c>
    </row>
    <row r="4367" spans="1:27" ht="37.5" x14ac:dyDescent="0.3">
      <c r="A4367" s="11" t="s">
        <v>14009</v>
      </c>
      <c r="B4367" s="27" t="s">
        <v>14196</v>
      </c>
      <c r="M4367" s="22" t="str">
        <f t="shared" si="87"/>
        <v xml:space="preserve">NISSAN : DATSUN - J13, J15, 16, J18 | FORD : CORCEL -  |  :  - </v>
      </c>
      <c r="N4367" s="11" t="s">
        <v>1003</v>
      </c>
      <c r="O4367" s="11" t="s">
        <v>2259</v>
      </c>
      <c r="P4367" s="11"/>
      <c r="Q4367" s="12" t="s">
        <v>1801</v>
      </c>
      <c r="R4367" s="11" t="s">
        <v>14332</v>
      </c>
      <c r="S4367" s="11"/>
      <c r="T4367" s="11" t="s">
        <v>14334</v>
      </c>
      <c r="U4367" s="11"/>
      <c r="V4367" s="11"/>
      <c r="W4367" s="27" t="s">
        <v>14499</v>
      </c>
      <c r="X4367" s="27"/>
      <c r="Y4367" s="27" t="s">
        <v>14591</v>
      </c>
      <c r="Z4367" s="27"/>
      <c r="AA4367" s="27" t="s">
        <v>14796</v>
      </c>
    </row>
    <row r="4368" spans="1:27" ht="37.5" x14ac:dyDescent="0.3">
      <c r="A4368" s="11" t="s">
        <v>14010</v>
      </c>
      <c r="B4368" s="27" t="s">
        <v>14197</v>
      </c>
      <c r="M4368" s="22" t="str">
        <f t="shared" si="87"/>
        <v xml:space="preserve">TOYOTA : COROLA, CALDINA, CAMRY, CELICA, RAV4 - 3S |  :  -  |  :  - </v>
      </c>
      <c r="N4368" s="11" t="s">
        <v>1008</v>
      </c>
      <c r="O4368" s="11"/>
      <c r="P4368" s="11"/>
      <c r="Q4368" s="12" t="s">
        <v>14335</v>
      </c>
      <c r="R4368" s="11"/>
      <c r="S4368" s="11"/>
      <c r="T4368" s="11" t="s">
        <v>3899</v>
      </c>
      <c r="U4368" s="11"/>
      <c r="V4368" s="11"/>
      <c r="W4368" s="27" t="s">
        <v>14500</v>
      </c>
      <c r="X4368" s="27"/>
      <c r="Y4368" s="27" t="s">
        <v>14592</v>
      </c>
      <c r="Z4368" s="27"/>
      <c r="AA4368" s="27" t="s">
        <v>14793</v>
      </c>
    </row>
    <row r="4369" spans="1:27" ht="37.5" x14ac:dyDescent="0.3">
      <c r="A4369" s="11" t="s">
        <v>14011</v>
      </c>
      <c r="B4369" s="27" t="s">
        <v>14198</v>
      </c>
      <c r="M4369" s="22" t="str">
        <f t="shared" si="87"/>
        <v xml:space="preserve">TOYOTA : CORONA, DAIHATSU - 3T |  :  -  |  :  - </v>
      </c>
      <c r="N4369" s="11" t="s">
        <v>1008</v>
      </c>
      <c r="O4369" s="11"/>
      <c r="P4369" s="11"/>
      <c r="Q4369" s="12" t="s">
        <v>14336</v>
      </c>
      <c r="R4369" s="11"/>
      <c r="S4369" s="11"/>
      <c r="T4369" s="11" t="s">
        <v>3340</v>
      </c>
      <c r="U4369" s="11"/>
      <c r="V4369" s="11"/>
      <c r="W4369" s="27" t="s">
        <v>14501</v>
      </c>
      <c r="X4369" s="27"/>
      <c r="Y4369" s="27" t="s">
        <v>14593</v>
      </c>
      <c r="Z4369" s="27" t="s">
        <v>14758</v>
      </c>
      <c r="AA4369" s="27" t="s">
        <v>14794</v>
      </c>
    </row>
    <row r="4370" spans="1:27" ht="37.5" x14ac:dyDescent="0.3">
      <c r="A4370" s="11" t="s">
        <v>14012</v>
      </c>
      <c r="B4370" s="27" t="s">
        <v>14199</v>
      </c>
      <c r="M4370" s="22" t="str">
        <f t="shared" si="87"/>
        <v xml:space="preserve">TOYOTA : COROLLA - 4A, 5A |  :  -  |  :  - </v>
      </c>
      <c r="N4370" s="11" t="s">
        <v>1008</v>
      </c>
      <c r="O4370" s="11"/>
      <c r="P4370" s="11"/>
      <c r="Q4370" s="12" t="s">
        <v>1682</v>
      </c>
      <c r="R4370" s="11"/>
      <c r="S4370" s="11"/>
      <c r="T4370" s="11" t="s">
        <v>10687</v>
      </c>
      <c r="U4370" s="11"/>
      <c r="V4370" s="11"/>
      <c r="W4370" s="27" t="s">
        <v>14502</v>
      </c>
      <c r="X4370" s="27"/>
      <c r="Y4370" s="27" t="s">
        <v>14594</v>
      </c>
      <c r="Z4370" s="27" t="s">
        <v>14759</v>
      </c>
      <c r="AA4370" s="27" t="s">
        <v>14793</v>
      </c>
    </row>
    <row r="4371" spans="1:27" ht="37.5" x14ac:dyDescent="0.3">
      <c r="A4371" s="11" t="s">
        <v>14013</v>
      </c>
      <c r="B4371" s="27" t="s">
        <v>14200</v>
      </c>
      <c r="M4371" s="22" t="str">
        <f t="shared" si="87"/>
        <v xml:space="preserve">TOYOTA : COROLLA - 4A-FE |  :  - 7A-FE |  :  - </v>
      </c>
      <c r="N4371" s="11" t="s">
        <v>1008</v>
      </c>
      <c r="O4371" s="11"/>
      <c r="P4371" s="11"/>
      <c r="Q4371" s="12" t="s">
        <v>1682</v>
      </c>
      <c r="R4371" s="11"/>
      <c r="S4371" s="11"/>
      <c r="T4371" s="11" t="s">
        <v>14337</v>
      </c>
      <c r="U4371" s="11" t="s">
        <v>14338</v>
      </c>
      <c r="V4371" s="11"/>
      <c r="W4371" s="27" t="s">
        <v>14503</v>
      </c>
      <c r="X4371" s="27"/>
      <c r="Y4371" s="27" t="s">
        <v>14595</v>
      </c>
      <c r="Z4371" s="27"/>
      <c r="AA4371" s="27" t="s">
        <v>14797</v>
      </c>
    </row>
    <row r="4372" spans="1:27" ht="37.5" x14ac:dyDescent="0.3">
      <c r="A4372" s="11" t="s">
        <v>14014</v>
      </c>
      <c r="B4372" s="27" t="s">
        <v>14201</v>
      </c>
      <c r="M4372" s="22" t="str">
        <f t="shared" si="87"/>
        <v xml:space="preserve">TOYOTA : HIACE, HILUX, CROWN, LITEACE - 3Y, 4Y |  :  -  |  :  - </v>
      </c>
      <c r="N4372" s="11" t="s">
        <v>1008</v>
      </c>
      <c r="O4372" s="11"/>
      <c r="P4372" s="11"/>
      <c r="Q4372" s="12" t="s">
        <v>14339</v>
      </c>
      <c r="R4372" s="11"/>
      <c r="S4372" s="11"/>
      <c r="T4372" s="11" t="s">
        <v>12618</v>
      </c>
      <c r="U4372" s="11"/>
      <c r="V4372" s="11"/>
      <c r="W4372" s="27" t="s">
        <v>14504</v>
      </c>
      <c r="X4372" s="27"/>
      <c r="Y4372" s="27" t="s">
        <v>14596</v>
      </c>
      <c r="Z4372" s="27" t="s">
        <v>14760</v>
      </c>
      <c r="AA4372" s="27" t="s">
        <v>14793</v>
      </c>
    </row>
    <row r="4373" spans="1:27" ht="37.5" x14ac:dyDescent="0.3">
      <c r="A4373" s="11" t="s">
        <v>14015</v>
      </c>
      <c r="B4373" s="27" t="s">
        <v>14202</v>
      </c>
      <c r="M4373" s="22" t="str">
        <f t="shared" si="87"/>
        <v xml:space="preserve">TOYOTA : HILUX, CRESSIDA - 22R |  :  -  |  :  - </v>
      </c>
      <c r="N4373" s="11" t="s">
        <v>1008</v>
      </c>
      <c r="O4373" s="11"/>
      <c r="P4373" s="11"/>
      <c r="Q4373" s="12" t="s">
        <v>14340</v>
      </c>
      <c r="R4373" s="11"/>
      <c r="S4373" s="11"/>
      <c r="T4373" s="11" t="s">
        <v>2017</v>
      </c>
      <c r="U4373" s="11"/>
      <c r="V4373" s="11"/>
      <c r="W4373" s="27" t="s">
        <v>14505</v>
      </c>
      <c r="X4373" s="27"/>
      <c r="Y4373" s="27" t="s">
        <v>14597</v>
      </c>
      <c r="Z4373" s="27"/>
      <c r="AA4373" s="27" t="s">
        <v>14798</v>
      </c>
    </row>
    <row r="4374" spans="1:27" ht="37.5" x14ac:dyDescent="0.3">
      <c r="A4374" s="11" t="s">
        <v>14016</v>
      </c>
      <c r="B4374" s="27" t="s">
        <v>14203</v>
      </c>
      <c r="M4374" s="22" t="str">
        <f t="shared" si="87"/>
        <v xml:space="preserve">TOYOTA : HILUX, - 22R |  : CRESSIRA -  |  :  - </v>
      </c>
      <c r="N4374" s="11" t="s">
        <v>1008</v>
      </c>
      <c r="O4374" s="11"/>
      <c r="P4374" s="11"/>
      <c r="Q4374" s="12" t="s">
        <v>13873</v>
      </c>
      <c r="R4374" s="11" t="s">
        <v>14341</v>
      </c>
      <c r="S4374" s="11"/>
      <c r="T4374" s="11" t="s">
        <v>2017</v>
      </c>
      <c r="U4374" s="11"/>
      <c r="V4374" s="11"/>
      <c r="W4374" s="27" t="s">
        <v>14506</v>
      </c>
      <c r="X4374" s="27"/>
      <c r="Y4374" s="27" t="s">
        <v>14598</v>
      </c>
      <c r="Z4374" s="27" t="s">
        <v>14761</v>
      </c>
      <c r="AA4374" s="27" t="s">
        <v>14798</v>
      </c>
    </row>
    <row r="4375" spans="1:27" ht="37.5" x14ac:dyDescent="0.3">
      <c r="A4375" s="11" t="s">
        <v>14017</v>
      </c>
      <c r="B4375" s="27" t="s">
        <v>14204</v>
      </c>
      <c r="M4375" s="22" t="str">
        <f t="shared" si="87"/>
        <v xml:space="preserve">TOYOTA : COROLLA, CORSA, SPRINTER, STARLET - 4E, 5E |  :  -  |  :  - </v>
      </c>
      <c r="N4375" s="11" t="s">
        <v>1008</v>
      </c>
      <c r="O4375" s="11"/>
      <c r="P4375" s="11"/>
      <c r="Q4375" s="12" t="s">
        <v>14342</v>
      </c>
      <c r="R4375" s="11"/>
      <c r="S4375" s="11"/>
      <c r="T4375" s="11" t="s">
        <v>2038</v>
      </c>
      <c r="U4375" s="11"/>
      <c r="V4375" s="11"/>
      <c r="W4375" s="27" t="s">
        <v>14497</v>
      </c>
      <c r="X4375" s="27"/>
      <c r="Y4375" s="27" t="s">
        <v>14599</v>
      </c>
      <c r="Z4375" s="27"/>
      <c r="AA4375" s="27" t="s">
        <v>14797</v>
      </c>
    </row>
    <row r="4376" spans="1:27" ht="37.5" x14ac:dyDescent="0.3">
      <c r="A4376" s="11" t="s">
        <v>14018</v>
      </c>
      <c r="B4376" s="27" t="s">
        <v>14205</v>
      </c>
      <c r="M4376" s="22" t="str">
        <f t="shared" si="87"/>
        <v xml:space="preserve">TOYOTA : COROLLA, CORSA, SPRINTER, STARLET - 4E.5E |  :  -  |  :  - </v>
      </c>
      <c r="N4376" s="11" t="s">
        <v>1008</v>
      </c>
      <c r="O4376" s="11"/>
      <c r="P4376" s="11"/>
      <c r="Q4376" s="12" t="s">
        <v>14342</v>
      </c>
      <c r="R4376" s="11"/>
      <c r="S4376" s="11"/>
      <c r="T4376" s="11" t="s">
        <v>14343</v>
      </c>
      <c r="U4376" s="11"/>
      <c r="V4376" s="11"/>
      <c r="W4376" s="27" t="s">
        <v>14507</v>
      </c>
      <c r="X4376" s="27"/>
      <c r="Y4376" s="27" t="s">
        <v>14600</v>
      </c>
      <c r="Z4376" s="27"/>
      <c r="AA4376" s="27" t="s">
        <v>14797</v>
      </c>
    </row>
    <row r="4377" spans="1:27" ht="37.5" x14ac:dyDescent="0.3">
      <c r="A4377" s="11" t="s">
        <v>14019</v>
      </c>
      <c r="B4377" s="27" t="s">
        <v>14206</v>
      </c>
      <c r="M4377" s="22" t="str">
        <f t="shared" si="87"/>
        <v xml:space="preserve">TOYOTA : CRESSIDA - 20R, 21R, 22R |  :  -  |  :  - </v>
      </c>
      <c r="N4377" s="11" t="s">
        <v>1008</v>
      </c>
      <c r="O4377" s="11"/>
      <c r="P4377" s="11"/>
      <c r="Q4377" s="12" t="s">
        <v>3788</v>
      </c>
      <c r="R4377" s="11"/>
      <c r="S4377" s="11"/>
      <c r="T4377" s="11" t="s">
        <v>14344</v>
      </c>
      <c r="U4377" s="11"/>
      <c r="V4377" s="11"/>
      <c r="W4377" s="27" t="s">
        <v>14506</v>
      </c>
      <c r="X4377" s="27"/>
      <c r="Y4377" s="27" t="s">
        <v>14601</v>
      </c>
      <c r="Z4377" s="27"/>
      <c r="AA4377" s="27" t="s">
        <v>14794</v>
      </c>
    </row>
    <row r="4378" spans="1:27" ht="37.5" x14ac:dyDescent="0.3">
      <c r="A4378" s="11" t="s">
        <v>14020</v>
      </c>
      <c r="B4378" s="27" t="s">
        <v>14207</v>
      </c>
      <c r="M4378" s="22" t="str">
        <f t="shared" ref="M4378:M4441" si="88">CONCATENATE(N4378," : ",Q4378," - ",T4378," | ",O4378," : ",R4378," - ",U4378," | ",P4378," : ",S4378," - ",V4378)</f>
        <v xml:space="preserve">TOYOTA : LITEACE, TOWNACE - 7K, 8K |  :  -  |  :  - </v>
      </c>
      <c r="N4378" s="11" t="s">
        <v>1008</v>
      </c>
      <c r="O4378" s="11"/>
      <c r="P4378" s="11"/>
      <c r="Q4378" s="12" t="s">
        <v>14345</v>
      </c>
      <c r="R4378" s="11"/>
      <c r="S4378" s="11"/>
      <c r="T4378" s="11" t="s">
        <v>14346</v>
      </c>
      <c r="U4378" s="11"/>
      <c r="V4378" s="11"/>
      <c r="W4378" s="27" t="s">
        <v>14508</v>
      </c>
      <c r="X4378" s="27"/>
      <c r="Y4378" s="27" t="s">
        <v>14602</v>
      </c>
      <c r="Z4378" s="27"/>
      <c r="AA4378" s="27" t="s">
        <v>14798</v>
      </c>
    </row>
    <row r="4379" spans="1:27" ht="37.5" x14ac:dyDescent="0.3">
      <c r="A4379" s="11" t="s">
        <v>14021</v>
      </c>
      <c r="B4379" s="27" t="s">
        <v>14208</v>
      </c>
      <c r="M4379" s="22" t="str">
        <f t="shared" si="88"/>
        <v xml:space="preserve">TOYOTA : COROLLA, STARLET - 3K, 4K, 5K |  :  -  |  :  - </v>
      </c>
      <c r="N4379" s="11" t="s">
        <v>1008</v>
      </c>
      <c r="O4379" s="11"/>
      <c r="P4379" s="11"/>
      <c r="Q4379" s="12" t="s">
        <v>1859</v>
      </c>
      <c r="R4379" s="11"/>
      <c r="S4379" s="11"/>
      <c r="T4379" s="11" t="s">
        <v>14347</v>
      </c>
      <c r="U4379" s="11"/>
      <c r="V4379" s="11"/>
      <c r="W4379" s="27" t="s">
        <v>14509</v>
      </c>
      <c r="X4379" s="27"/>
      <c r="Y4379" s="27" t="s">
        <v>14603</v>
      </c>
      <c r="Z4379" s="27"/>
      <c r="AA4379" s="27" t="s">
        <v>14794</v>
      </c>
    </row>
    <row r="4380" spans="1:27" ht="37.5" x14ac:dyDescent="0.3">
      <c r="A4380" s="11" t="s">
        <v>14022</v>
      </c>
      <c r="B4380" s="27" t="s">
        <v>14209</v>
      </c>
      <c r="M4380" s="22" t="str">
        <f t="shared" si="88"/>
        <v xml:space="preserve">TOYOTA : COROLLA, CORSA, STARLET, TERCEL - 2E |  :  -  |  :  - </v>
      </c>
      <c r="N4380" s="11" t="s">
        <v>1008</v>
      </c>
      <c r="O4380" s="11"/>
      <c r="P4380" s="11"/>
      <c r="Q4380" s="12" t="s">
        <v>14348</v>
      </c>
      <c r="R4380" s="11"/>
      <c r="S4380" s="11"/>
      <c r="T4380" s="11" t="s">
        <v>2137</v>
      </c>
      <c r="U4380" s="11"/>
      <c r="V4380" s="11"/>
      <c r="W4380" s="27" t="s">
        <v>14505</v>
      </c>
      <c r="X4380" s="27"/>
      <c r="Y4380" s="27" t="s">
        <v>14604</v>
      </c>
      <c r="Z4380" s="27" t="s">
        <v>14762</v>
      </c>
      <c r="AA4380" s="27" t="s">
        <v>14793</v>
      </c>
    </row>
    <row r="4381" spans="1:27" ht="37.5" x14ac:dyDescent="0.3">
      <c r="A4381" s="11" t="s">
        <v>14023</v>
      </c>
      <c r="B4381" s="27" t="s">
        <v>14210</v>
      </c>
      <c r="M4381" s="22" t="str">
        <f t="shared" si="88"/>
        <v xml:space="preserve">JAC : REFINE - 4GA |  :  -  |  :  - </v>
      </c>
      <c r="N4381" s="11" t="s">
        <v>1015</v>
      </c>
      <c r="O4381" s="11"/>
      <c r="P4381" s="11"/>
      <c r="Q4381" s="12" t="s">
        <v>1600</v>
      </c>
      <c r="R4381" s="11"/>
      <c r="S4381" s="11"/>
      <c r="T4381" s="11" t="s">
        <v>14349</v>
      </c>
      <c r="U4381" s="11"/>
      <c r="V4381" s="11"/>
      <c r="W4381" s="27" t="s">
        <v>14510</v>
      </c>
      <c r="X4381" s="27"/>
      <c r="Y4381" s="27" t="s">
        <v>14605</v>
      </c>
      <c r="Z4381" s="27"/>
      <c r="AA4381" s="27" t="s">
        <v>14792</v>
      </c>
    </row>
    <row r="4382" spans="1:27" ht="37.5" x14ac:dyDescent="0.3">
      <c r="A4382" s="11" t="s">
        <v>14024</v>
      </c>
      <c r="B4382" s="27" t="s">
        <v>14211</v>
      </c>
      <c r="M4382" s="22" t="str">
        <f t="shared" si="88"/>
        <v xml:space="preserve">HYUNDAI : GRAND - I10 |  :  -  |  :  - </v>
      </c>
      <c r="N4382" s="11" t="s">
        <v>1002</v>
      </c>
      <c r="O4382" s="11"/>
      <c r="P4382" s="11"/>
      <c r="Q4382" s="12" t="s">
        <v>1846</v>
      </c>
      <c r="R4382" s="11"/>
      <c r="S4382" s="11"/>
      <c r="T4382" s="11" t="s">
        <v>2235</v>
      </c>
      <c r="U4382" s="11"/>
      <c r="V4382" s="11"/>
      <c r="W4382" s="27" t="s">
        <v>14505</v>
      </c>
      <c r="X4382" s="27"/>
      <c r="Y4382" s="27" t="s">
        <v>14606</v>
      </c>
      <c r="Z4382" s="27"/>
      <c r="AA4382" s="27" t="s">
        <v>14799</v>
      </c>
    </row>
    <row r="4383" spans="1:27" ht="37.5" x14ac:dyDescent="0.3">
      <c r="A4383" s="11" t="s">
        <v>14025</v>
      </c>
      <c r="B4383" s="27" t="s">
        <v>14212</v>
      </c>
      <c r="M4383" s="22" t="str">
        <f t="shared" si="88"/>
        <v xml:space="preserve">HYUNDAI : ELANTRA, TUCSON - 2 | KIA :  -  |  :  - </v>
      </c>
      <c r="N4383" s="11" t="s">
        <v>1002</v>
      </c>
      <c r="O4383" s="11" t="s">
        <v>1001</v>
      </c>
      <c r="P4383" s="11"/>
      <c r="Q4383" s="12" t="s">
        <v>14350</v>
      </c>
      <c r="R4383" s="11"/>
      <c r="S4383" s="11"/>
      <c r="T4383" s="11">
        <v>2</v>
      </c>
      <c r="U4383" s="11"/>
      <c r="V4383" s="11"/>
      <c r="W4383" s="27" t="s">
        <v>14511</v>
      </c>
      <c r="X4383" s="27"/>
      <c r="Y4383" s="27" t="s">
        <v>14607</v>
      </c>
      <c r="Z4383" s="27" t="s">
        <v>14763</v>
      </c>
      <c r="AA4383" s="27" t="s">
        <v>14793</v>
      </c>
    </row>
    <row r="4384" spans="1:27" ht="37.5" x14ac:dyDescent="0.3">
      <c r="A4384" s="11" t="s">
        <v>14026</v>
      </c>
      <c r="B4384" s="27" t="s">
        <v>14213</v>
      </c>
      <c r="M4384" s="22" t="str">
        <f t="shared" si="88"/>
        <v xml:space="preserve">KIA : RIO - 1.4 |  :  -  |  :  - </v>
      </c>
      <c r="N4384" s="11" t="s">
        <v>1001</v>
      </c>
      <c r="O4384" s="11"/>
      <c r="P4384" s="11"/>
      <c r="Q4384" s="12" t="s">
        <v>1594</v>
      </c>
      <c r="R4384" s="11"/>
      <c r="S4384" s="11"/>
      <c r="T4384" s="11">
        <v>1.4</v>
      </c>
      <c r="U4384" s="11"/>
      <c r="V4384" s="11"/>
      <c r="W4384" s="27" t="s">
        <v>14500</v>
      </c>
      <c r="X4384" s="27"/>
      <c r="Y4384" s="27" t="s">
        <v>14608</v>
      </c>
      <c r="Z4384" s="27"/>
      <c r="AA4384" s="27" t="s">
        <v>14800</v>
      </c>
    </row>
    <row r="4385" spans="1:27" ht="37.5" x14ac:dyDescent="0.3">
      <c r="A4385" s="11" t="s">
        <v>14027</v>
      </c>
      <c r="B4385" s="27" t="s">
        <v>14214</v>
      </c>
      <c r="M4385" s="22" t="str">
        <f t="shared" si="88"/>
        <v xml:space="preserve">KIA : RIO - 1.4 |  :  -  |  :  - </v>
      </c>
      <c r="N4385" s="11" t="s">
        <v>1001</v>
      </c>
      <c r="O4385" s="11"/>
      <c r="P4385" s="11"/>
      <c r="Q4385" s="12" t="s">
        <v>1594</v>
      </c>
      <c r="R4385" s="11"/>
      <c r="S4385" s="11"/>
      <c r="T4385" s="11">
        <v>1.4</v>
      </c>
      <c r="U4385" s="11"/>
      <c r="V4385" s="11"/>
      <c r="W4385" s="27" t="s">
        <v>14500</v>
      </c>
      <c r="X4385" s="27"/>
      <c r="Y4385" s="27" t="s">
        <v>14609</v>
      </c>
      <c r="Z4385" s="27"/>
      <c r="AA4385" s="27" t="s">
        <v>14800</v>
      </c>
    </row>
    <row r="4386" spans="1:27" ht="37.5" x14ac:dyDescent="0.3">
      <c r="A4386" s="11" t="s">
        <v>14028</v>
      </c>
      <c r="B4386" s="27" t="s">
        <v>14215</v>
      </c>
      <c r="M4386" s="22" t="str">
        <f t="shared" si="88"/>
        <v xml:space="preserve">HYUNDAI : ELANTRA - 1 |  :  -  |  :  - </v>
      </c>
      <c r="N4386" s="11" t="s">
        <v>1002</v>
      </c>
      <c r="O4386" s="11"/>
      <c r="P4386" s="11"/>
      <c r="Q4386" s="12" t="s">
        <v>1607</v>
      </c>
      <c r="R4386" s="11"/>
      <c r="S4386" s="11"/>
      <c r="T4386" s="11">
        <v>1</v>
      </c>
      <c r="U4386" s="11"/>
      <c r="V4386" s="11"/>
      <c r="W4386" s="27" t="s">
        <v>14512</v>
      </c>
      <c r="X4386" s="27"/>
      <c r="Y4386" s="27" t="s">
        <v>14610</v>
      </c>
      <c r="Z4386" s="27"/>
      <c r="AA4386" s="27" t="s">
        <v>14793</v>
      </c>
    </row>
    <row r="4387" spans="1:27" ht="37.5" x14ac:dyDescent="0.3">
      <c r="A4387" s="11" t="s">
        <v>14029</v>
      </c>
      <c r="B4387" s="27" t="s">
        <v>14216</v>
      </c>
      <c r="M4387" s="22" t="str">
        <f t="shared" si="88"/>
        <v xml:space="preserve">MITSUBISHI : GALANT, LIBERO - 4G64 |  :  -  |  :  - </v>
      </c>
      <c r="N4387" s="11" t="s">
        <v>1004</v>
      </c>
      <c r="O4387" s="11"/>
      <c r="P4387" s="11"/>
      <c r="Q4387" s="12" t="s">
        <v>14351</v>
      </c>
      <c r="R4387" s="11"/>
      <c r="S4387" s="11"/>
      <c r="T4387" s="11" t="s">
        <v>2000</v>
      </c>
      <c r="U4387" s="11"/>
      <c r="V4387" s="11"/>
      <c r="W4387" s="27" t="s">
        <v>14513</v>
      </c>
      <c r="X4387" s="27"/>
      <c r="Y4387" s="27" t="s">
        <v>14611</v>
      </c>
      <c r="Z4387" s="27"/>
      <c r="AA4387" s="27" t="s">
        <v>14793</v>
      </c>
    </row>
    <row r="4388" spans="1:27" ht="37.5" x14ac:dyDescent="0.3">
      <c r="A4388" s="11" t="s">
        <v>14030</v>
      </c>
      <c r="B4388" s="27" t="s">
        <v>14217</v>
      </c>
      <c r="M4388" s="22" t="str">
        <f t="shared" si="88"/>
        <v xml:space="preserve">HYUNDAI : ELANTRA - 1 |  :  -  |  :  - </v>
      </c>
      <c r="N4388" s="11" t="s">
        <v>1002</v>
      </c>
      <c r="O4388" s="11"/>
      <c r="P4388" s="11"/>
      <c r="Q4388" s="12" t="s">
        <v>1607</v>
      </c>
      <c r="R4388" s="11"/>
      <c r="S4388" s="11"/>
      <c r="T4388" s="11">
        <v>1</v>
      </c>
      <c r="U4388" s="11"/>
      <c r="V4388" s="11"/>
      <c r="W4388" s="27" t="s">
        <v>14514</v>
      </c>
      <c r="X4388" s="27"/>
      <c r="Y4388" s="27" t="s">
        <v>14612</v>
      </c>
      <c r="Z4388" s="27"/>
      <c r="AA4388" s="27" t="s">
        <v>14793</v>
      </c>
    </row>
    <row r="4389" spans="1:27" ht="37.5" x14ac:dyDescent="0.3">
      <c r="A4389" s="11" t="s">
        <v>14031</v>
      </c>
      <c r="B4389" s="27" t="s">
        <v>14218</v>
      </c>
      <c r="M4389" s="22" t="str">
        <f t="shared" si="88"/>
        <v xml:space="preserve">CHEVROLET : AVEO, VIVANT - 1.5 |  :  -  |  :  - </v>
      </c>
      <c r="N4389" s="11" t="s">
        <v>1005</v>
      </c>
      <c r="O4389" s="11"/>
      <c r="P4389" s="11"/>
      <c r="Q4389" s="12" t="s">
        <v>14352</v>
      </c>
      <c r="R4389" s="11"/>
      <c r="S4389" s="11"/>
      <c r="T4389" s="11">
        <v>1.5</v>
      </c>
      <c r="U4389" s="11"/>
      <c r="V4389" s="11"/>
      <c r="W4389" s="27" t="s">
        <v>14515</v>
      </c>
      <c r="X4389" s="27"/>
      <c r="Y4389" s="27" t="s">
        <v>14613</v>
      </c>
      <c r="Z4389" s="27"/>
      <c r="AA4389" s="27" t="s">
        <v>14797</v>
      </c>
    </row>
    <row r="4390" spans="1:27" ht="37.5" x14ac:dyDescent="0.3">
      <c r="A4390" s="11" t="s">
        <v>14032</v>
      </c>
      <c r="B4390" s="27" t="s">
        <v>14219</v>
      </c>
      <c r="M4390" s="22" t="str">
        <f t="shared" si="88"/>
        <v>CHEVROLET : AVEO, VIVANT - 1.5 | DAEWOO : NUBIRA -  | NISSAN : CONDOR - FE6T</v>
      </c>
      <c r="N4390" s="11" t="s">
        <v>1005</v>
      </c>
      <c r="O4390" s="11" t="s">
        <v>1006</v>
      </c>
      <c r="P4390" s="11" t="s">
        <v>1003</v>
      </c>
      <c r="Q4390" s="12" t="s">
        <v>14352</v>
      </c>
      <c r="R4390" s="11" t="s">
        <v>1728</v>
      </c>
      <c r="S4390" s="11" t="s">
        <v>1936</v>
      </c>
      <c r="T4390" s="11">
        <v>1.5</v>
      </c>
      <c r="U4390" s="11"/>
      <c r="V4390" s="11" t="s">
        <v>14353</v>
      </c>
      <c r="W4390" s="27" t="s">
        <v>14516</v>
      </c>
      <c r="X4390" s="27"/>
      <c r="Y4390" s="27" t="s">
        <v>14614</v>
      </c>
      <c r="Z4390" s="27"/>
      <c r="AA4390" s="27" t="s">
        <v>14797</v>
      </c>
    </row>
    <row r="4391" spans="1:27" ht="37.5" x14ac:dyDescent="0.3">
      <c r="A4391" s="11" t="s">
        <v>14033</v>
      </c>
      <c r="B4391" s="27" t="s">
        <v>14199</v>
      </c>
      <c r="M4391" s="22" t="str">
        <f t="shared" si="88"/>
        <v xml:space="preserve">HONDA : CIVIC, ACCORD - F22, D15B |  :  -  |  :  - </v>
      </c>
      <c r="N4391" s="11" t="s">
        <v>1017</v>
      </c>
      <c r="O4391" s="11"/>
      <c r="P4391" s="11"/>
      <c r="Q4391" s="12" t="s">
        <v>10792</v>
      </c>
      <c r="R4391" s="11"/>
      <c r="S4391" s="11"/>
      <c r="T4391" s="11" t="s">
        <v>14354</v>
      </c>
      <c r="U4391" s="11"/>
      <c r="V4391" s="11"/>
      <c r="W4391" s="27" t="s">
        <v>14498</v>
      </c>
      <c r="X4391" s="27"/>
      <c r="Y4391" s="27" t="s">
        <v>14615</v>
      </c>
      <c r="Z4391" s="27"/>
      <c r="AA4391" s="27" t="s">
        <v>14793</v>
      </c>
    </row>
    <row r="4392" spans="1:27" ht="37.5" x14ac:dyDescent="0.3">
      <c r="A4392" s="11" t="s">
        <v>14034</v>
      </c>
      <c r="B4392" s="27" t="s">
        <v>14220</v>
      </c>
      <c r="M4392" s="22" t="str">
        <f t="shared" si="88"/>
        <v xml:space="preserve">HONDA : CIVIC, INTEGRA, PARTER - D15, D16 |  :  -  |  :  - </v>
      </c>
      <c r="N4392" s="11" t="s">
        <v>1017</v>
      </c>
      <c r="O4392" s="11"/>
      <c r="P4392" s="11"/>
      <c r="Q4392" s="12" t="s">
        <v>14355</v>
      </c>
      <c r="R4392" s="11"/>
      <c r="S4392" s="11"/>
      <c r="T4392" s="11" t="s">
        <v>14356</v>
      </c>
      <c r="U4392" s="11"/>
      <c r="V4392" s="11"/>
      <c r="W4392" s="27" t="s">
        <v>14517</v>
      </c>
      <c r="X4392" s="27"/>
      <c r="Y4392" s="27" t="s">
        <v>14616</v>
      </c>
      <c r="Z4392" s="27"/>
      <c r="AA4392" s="27" t="s">
        <v>14793</v>
      </c>
    </row>
    <row r="4393" spans="1:27" ht="37.5" x14ac:dyDescent="0.3">
      <c r="A4393" s="11" t="s">
        <v>14035</v>
      </c>
      <c r="B4393" s="27" t="s">
        <v>14221</v>
      </c>
      <c r="M4393" s="22" t="str">
        <f t="shared" si="88"/>
        <v xml:space="preserve">SUZUKI : BALENO - G16B |  :  -  |  :  - </v>
      </c>
      <c r="N4393" s="11" t="s">
        <v>1010</v>
      </c>
      <c r="O4393" s="11"/>
      <c r="P4393" s="11"/>
      <c r="Q4393" s="12" t="s">
        <v>11036</v>
      </c>
      <c r="R4393" s="11"/>
      <c r="S4393" s="11"/>
      <c r="T4393" s="11" t="s">
        <v>10899</v>
      </c>
      <c r="U4393" s="11"/>
      <c r="V4393" s="11"/>
      <c r="W4393" s="27" t="s">
        <v>14518</v>
      </c>
      <c r="X4393" s="27"/>
      <c r="Y4393" s="27" t="s">
        <v>14617</v>
      </c>
      <c r="Z4393" s="27"/>
      <c r="AA4393" s="27" t="s">
        <v>14794</v>
      </c>
    </row>
    <row r="4394" spans="1:27" ht="37.5" x14ac:dyDescent="0.3">
      <c r="A4394" s="11" t="s">
        <v>14036</v>
      </c>
      <c r="B4394" s="27" t="s">
        <v>14222</v>
      </c>
      <c r="M4394" s="22" t="str">
        <f t="shared" si="88"/>
        <v xml:space="preserve">SUZUKI : BALENO - 1.4 |  :  -  |  :  - </v>
      </c>
      <c r="N4394" s="11" t="s">
        <v>1010</v>
      </c>
      <c r="O4394" s="11"/>
      <c r="P4394" s="11"/>
      <c r="Q4394" s="12" t="s">
        <v>11036</v>
      </c>
      <c r="R4394" s="11"/>
      <c r="S4394" s="11"/>
      <c r="T4394" s="11">
        <v>1.4</v>
      </c>
      <c r="U4394" s="11"/>
      <c r="V4394" s="11"/>
      <c r="W4394" s="27" t="s">
        <v>14519</v>
      </c>
      <c r="X4394" s="27"/>
      <c r="Y4394" s="27" t="s">
        <v>14618</v>
      </c>
      <c r="Z4394" s="27" t="s">
        <v>14618</v>
      </c>
      <c r="AA4394" s="27" t="s">
        <v>14792</v>
      </c>
    </row>
    <row r="4395" spans="1:27" ht="37.5" x14ac:dyDescent="0.3">
      <c r="A4395" s="11" t="s">
        <v>14037</v>
      </c>
      <c r="B4395" s="27" t="s">
        <v>14223</v>
      </c>
      <c r="M4395" s="22" t="str">
        <f t="shared" si="88"/>
        <v xml:space="preserve">SUZUKI : GRAND VITARA - 1.6 |  :  -  |  :  - </v>
      </c>
      <c r="N4395" s="11" t="s">
        <v>1010</v>
      </c>
      <c r="O4395" s="11"/>
      <c r="P4395" s="11"/>
      <c r="Q4395" s="12" t="s">
        <v>1739</v>
      </c>
      <c r="R4395" s="11"/>
      <c r="S4395" s="11"/>
      <c r="T4395" s="11">
        <v>1.6</v>
      </c>
      <c r="U4395" s="11"/>
      <c r="V4395" s="11"/>
      <c r="W4395" s="27" t="s">
        <v>14520</v>
      </c>
      <c r="X4395" s="27"/>
      <c r="Y4395" s="27" t="s">
        <v>14619</v>
      </c>
      <c r="Z4395" s="27" t="s">
        <v>14619</v>
      </c>
      <c r="AA4395" s="27" t="s">
        <v>14793</v>
      </c>
    </row>
    <row r="4396" spans="1:27" ht="37.5" x14ac:dyDescent="0.3">
      <c r="A4396" s="11" t="s">
        <v>14038</v>
      </c>
      <c r="B4396" s="27" t="s">
        <v>14224</v>
      </c>
      <c r="M4396" s="22" t="str">
        <f t="shared" si="88"/>
        <v xml:space="preserve">SUZUKI : VITARA ANTIGUA - G16A |  :  -  |  :  - </v>
      </c>
      <c r="N4396" s="11" t="s">
        <v>1010</v>
      </c>
      <c r="O4396" s="11"/>
      <c r="P4396" s="11"/>
      <c r="Q4396" s="12" t="s">
        <v>14357</v>
      </c>
      <c r="R4396" s="11"/>
      <c r="S4396" s="11"/>
      <c r="T4396" s="11" t="s">
        <v>10523</v>
      </c>
      <c r="U4396" s="11"/>
      <c r="V4396" s="11"/>
      <c r="W4396" s="27" t="s">
        <v>14506</v>
      </c>
      <c r="X4396" s="27"/>
      <c r="Y4396" s="27" t="s">
        <v>14620</v>
      </c>
      <c r="Z4396" s="27" t="s">
        <v>14620</v>
      </c>
      <c r="AA4396" s="27" t="s">
        <v>14794</v>
      </c>
    </row>
    <row r="4397" spans="1:27" ht="37.5" x14ac:dyDescent="0.3">
      <c r="A4397" s="11" t="s">
        <v>14039</v>
      </c>
      <c r="B4397" s="27" t="s">
        <v>14225</v>
      </c>
      <c r="M4397" s="22" t="str">
        <f t="shared" si="88"/>
        <v xml:space="preserve">CHEVROLET : CORSA - . |  :  -  |  :  - </v>
      </c>
      <c r="N4397" s="11" t="s">
        <v>1005</v>
      </c>
      <c r="O4397" s="11"/>
      <c r="P4397" s="11"/>
      <c r="Q4397" s="12" t="s">
        <v>10957</v>
      </c>
      <c r="R4397" s="11"/>
      <c r="S4397" s="11"/>
      <c r="T4397" s="11" t="s">
        <v>12675</v>
      </c>
      <c r="U4397" s="11"/>
      <c r="V4397" s="11"/>
      <c r="W4397" s="27" t="s">
        <v>14514</v>
      </c>
      <c r="X4397" s="27"/>
      <c r="Y4397" s="27" t="s">
        <v>14621</v>
      </c>
      <c r="Z4397" s="27">
        <v>93740234</v>
      </c>
      <c r="AA4397" s="27" t="s">
        <v>14797</v>
      </c>
    </row>
    <row r="4398" spans="1:27" ht="37.5" x14ac:dyDescent="0.3">
      <c r="A4398" s="11" t="s">
        <v>14040</v>
      </c>
      <c r="B4398" s="27" t="s">
        <v>14226</v>
      </c>
      <c r="M4398" s="22" t="str">
        <f t="shared" si="88"/>
        <v xml:space="preserve">DAEWOO : PRINCE, LEGANZA, MAGNUS - 2 | CHEVROLET :  -  |  :  - </v>
      </c>
      <c r="N4398" s="11" t="s">
        <v>1006</v>
      </c>
      <c r="O4398" s="11" t="s">
        <v>1005</v>
      </c>
      <c r="P4398" s="11"/>
      <c r="Q4398" s="12" t="s">
        <v>14358</v>
      </c>
      <c r="R4398" s="11"/>
      <c r="S4398" s="11"/>
      <c r="T4398" s="11">
        <v>2</v>
      </c>
      <c r="U4398" s="11"/>
      <c r="V4398" s="11"/>
      <c r="W4398" s="27" t="s">
        <v>14514</v>
      </c>
      <c r="X4398" s="27"/>
      <c r="Y4398" s="27" t="s">
        <v>14622</v>
      </c>
      <c r="Z4398" s="27"/>
      <c r="AA4398" s="27" t="s">
        <v>14798</v>
      </c>
    </row>
    <row r="4399" spans="1:27" ht="37.5" x14ac:dyDescent="0.3">
      <c r="A4399" s="11" t="s">
        <v>14041</v>
      </c>
      <c r="B4399" s="27" t="s">
        <v>14227</v>
      </c>
      <c r="M4399" s="22" t="str">
        <f t="shared" si="88"/>
        <v xml:space="preserve">CHERY : TIGGO - A11 |  :  - 60GA |  :  - </v>
      </c>
      <c r="N4399" s="11" t="s">
        <v>1012</v>
      </c>
      <c r="O4399" s="11"/>
      <c r="P4399" s="11"/>
      <c r="Q4399" s="12" t="s">
        <v>10511</v>
      </c>
      <c r="R4399" s="11"/>
      <c r="S4399" s="11"/>
      <c r="T4399" s="11" t="s">
        <v>14359</v>
      </c>
      <c r="U4399" s="11" t="s">
        <v>14360</v>
      </c>
      <c r="V4399" s="11"/>
      <c r="W4399" s="27" t="s">
        <v>14494</v>
      </c>
      <c r="X4399" s="27"/>
      <c r="Y4399" s="27" t="s">
        <v>14623</v>
      </c>
      <c r="Z4399" s="27"/>
      <c r="AA4399" s="27" t="s">
        <v>14797</v>
      </c>
    </row>
    <row r="4400" spans="1:27" ht="37.5" x14ac:dyDescent="0.3">
      <c r="A4400" s="11" t="s">
        <v>14042</v>
      </c>
      <c r="B4400" s="27" t="s">
        <v>14228</v>
      </c>
      <c r="M4400" s="22" t="str">
        <f t="shared" si="88"/>
        <v xml:space="preserve">CHERY : FACE - 1.1 | DONGFENG :  -  |  :  - </v>
      </c>
      <c r="N4400" s="11" t="s">
        <v>1012</v>
      </c>
      <c r="O4400" s="11" t="s">
        <v>2260</v>
      </c>
      <c r="P4400" s="11"/>
      <c r="Q4400" s="12" t="s">
        <v>14361</v>
      </c>
      <c r="R4400" s="11"/>
      <c r="S4400" s="11"/>
      <c r="T4400" s="11">
        <v>1.1000000000000001</v>
      </c>
      <c r="U4400" s="11"/>
      <c r="V4400" s="11"/>
      <c r="W4400" s="27" t="s">
        <v>14521</v>
      </c>
      <c r="X4400" s="27"/>
      <c r="Y4400" s="27" t="s">
        <v>14624</v>
      </c>
      <c r="Z4400" s="27"/>
      <c r="AA4400" s="27" t="s">
        <v>14801</v>
      </c>
    </row>
    <row r="4401" spans="1:27" x14ac:dyDescent="0.3">
      <c r="A4401" s="11" t="s">
        <v>14043</v>
      </c>
      <c r="B4401" s="27"/>
      <c r="M4401" s="22" t="str">
        <f t="shared" si="88"/>
        <v xml:space="preserve">FOTON : GO NOW - VARIOS | JIN BEI :  -  |  :  - </v>
      </c>
      <c r="N4401" s="11" t="s">
        <v>1022</v>
      </c>
      <c r="O4401" s="11" t="s">
        <v>2258</v>
      </c>
      <c r="P4401" s="11"/>
      <c r="Q4401" s="12" t="s">
        <v>14362</v>
      </c>
      <c r="R4401" s="11"/>
      <c r="S4401" s="11"/>
      <c r="T4401" s="11" t="s">
        <v>1021</v>
      </c>
      <c r="U4401" s="11"/>
      <c r="V4401" s="11"/>
      <c r="W4401" s="27"/>
      <c r="X4401" s="27"/>
      <c r="Y4401" s="27" t="s">
        <v>14625</v>
      </c>
      <c r="Z4401" s="27"/>
      <c r="AA4401" s="27"/>
    </row>
    <row r="4402" spans="1:27" ht="37.5" x14ac:dyDescent="0.3">
      <c r="A4402" s="11" t="s">
        <v>14044</v>
      </c>
      <c r="B4402" s="27" t="s">
        <v>14229</v>
      </c>
      <c r="M4402" s="22" t="str">
        <f t="shared" si="88"/>
        <v xml:space="preserve">GEELY : MK - 479Q | LIFAN :  -  |  :  - </v>
      </c>
      <c r="N4402" s="11" t="s">
        <v>1011</v>
      </c>
      <c r="O4402" s="11" t="s">
        <v>2264</v>
      </c>
      <c r="P4402" s="11"/>
      <c r="Q4402" s="12" t="s">
        <v>14363</v>
      </c>
      <c r="R4402" s="11"/>
      <c r="S4402" s="11"/>
      <c r="T4402" s="11" t="s">
        <v>14364</v>
      </c>
      <c r="U4402" s="11"/>
      <c r="V4402" s="11"/>
      <c r="W4402" s="27" t="s">
        <v>14522</v>
      </c>
      <c r="X4402" s="27"/>
      <c r="Y4402" s="27" t="s">
        <v>14626</v>
      </c>
      <c r="Z4402" s="27"/>
      <c r="AA4402" s="27" t="s">
        <v>14797</v>
      </c>
    </row>
    <row r="4403" spans="1:27" ht="37.5" x14ac:dyDescent="0.3">
      <c r="A4403" s="11" t="s">
        <v>14045</v>
      </c>
      <c r="B4403" s="27" t="s">
        <v>14230</v>
      </c>
      <c r="M4403" s="22" t="str">
        <f t="shared" si="88"/>
        <v xml:space="preserve">HYUNDAI : SANTA FE - 1.8 | ROEWE 550 :  -  |  :  - </v>
      </c>
      <c r="N4403" s="11" t="s">
        <v>1002</v>
      </c>
      <c r="O4403" s="11" t="s">
        <v>14365</v>
      </c>
      <c r="P4403" s="11"/>
      <c r="Q4403" s="12" t="s">
        <v>1748</v>
      </c>
      <c r="R4403" s="11"/>
      <c r="S4403" s="11"/>
      <c r="T4403" s="11">
        <v>1.8</v>
      </c>
      <c r="U4403" s="11"/>
      <c r="V4403" s="11"/>
      <c r="W4403" s="27" t="s">
        <v>14523</v>
      </c>
      <c r="X4403" s="27"/>
      <c r="Y4403" s="27" t="s">
        <v>14627</v>
      </c>
      <c r="Z4403" s="27"/>
      <c r="AA4403" s="27" t="s">
        <v>14792</v>
      </c>
    </row>
    <row r="4404" spans="1:27" ht="37.5" x14ac:dyDescent="0.3">
      <c r="A4404" s="11" t="s">
        <v>14046</v>
      </c>
      <c r="B4404" s="27" t="s">
        <v>14231</v>
      </c>
      <c r="M4404" s="22" t="str">
        <f t="shared" si="88"/>
        <v xml:space="preserve">CHANGAN : JIN BEI - . | SUZUKI :  -  |  :  - </v>
      </c>
      <c r="N4404" s="11" t="s">
        <v>1007</v>
      </c>
      <c r="O4404" s="11" t="s">
        <v>1010</v>
      </c>
      <c r="P4404" s="11"/>
      <c r="Q4404" s="12" t="s">
        <v>2258</v>
      </c>
      <c r="R4404" s="11"/>
      <c r="S4404" s="11"/>
      <c r="T4404" s="11" t="s">
        <v>12675</v>
      </c>
      <c r="U4404" s="11"/>
      <c r="V4404" s="11"/>
      <c r="W4404" s="27" t="s">
        <v>14518</v>
      </c>
      <c r="X4404" s="27"/>
      <c r="Y4404" s="27" t="s">
        <v>14628</v>
      </c>
      <c r="Z4404" s="27"/>
      <c r="AA4404" s="27" t="s">
        <v>14802</v>
      </c>
    </row>
    <row r="4405" spans="1:27" ht="37.5" x14ac:dyDescent="0.3">
      <c r="A4405" s="11" t="s">
        <v>14047</v>
      </c>
      <c r="B4405" s="27" t="s">
        <v>14232</v>
      </c>
      <c r="M4405" s="22" t="str">
        <f t="shared" si="88"/>
        <v xml:space="preserve">CHANGAN : EADO - CS35 | SUZUKI :  -  |  :  - </v>
      </c>
      <c r="N4405" s="11" t="s">
        <v>1007</v>
      </c>
      <c r="O4405" s="11" t="s">
        <v>1010</v>
      </c>
      <c r="P4405" s="11"/>
      <c r="Q4405" s="12" t="s">
        <v>14366</v>
      </c>
      <c r="R4405" s="11"/>
      <c r="S4405" s="11"/>
      <c r="T4405" s="11" t="s">
        <v>14367</v>
      </c>
      <c r="U4405" s="11"/>
      <c r="V4405" s="11"/>
      <c r="W4405" s="27" t="s">
        <v>14519</v>
      </c>
      <c r="X4405" s="27"/>
      <c r="Y4405" s="27" t="s">
        <v>14629</v>
      </c>
      <c r="Z4405" s="27"/>
      <c r="AA4405" s="27" t="s">
        <v>14797</v>
      </c>
    </row>
    <row r="4406" spans="1:27" ht="37.5" x14ac:dyDescent="0.3">
      <c r="A4406" s="11" t="s">
        <v>14048</v>
      </c>
      <c r="B4406" s="27" t="s">
        <v>14233</v>
      </c>
      <c r="M4406" s="22" t="str">
        <f t="shared" si="88"/>
        <v xml:space="preserve">DAEWOO : LEGANZA - LIBRE | CHERY : TAXI -  |  :  - </v>
      </c>
      <c r="N4406" s="11" t="s">
        <v>1006</v>
      </c>
      <c r="O4406" s="11" t="s">
        <v>1012</v>
      </c>
      <c r="P4406" s="11"/>
      <c r="Q4406" s="12" t="s">
        <v>1730</v>
      </c>
      <c r="R4406" s="11" t="s">
        <v>1824</v>
      </c>
      <c r="S4406" s="11"/>
      <c r="T4406" s="11" t="s">
        <v>1145</v>
      </c>
      <c r="U4406" s="11"/>
      <c r="V4406" s="11"/>
      <c r="W4406" s="27">
        <v>95</v>
      </c>
      <c r="X4406" s="27"/>
      <c r="Y4406" s="27" t="s">
        <v>14630</v>
      </c>
      <c r="Z4406" s="27">
        <v>90449677</v>
      </c>
      <c r="AA4406" s="27" t="s">
        <v>14803</v>
      </c>
    </row>
    <row r="4407" spans="1:27" ht="37.5" x14ac:dyDescent="0.3">
      <c r="A4407" s="11" t="s">
        <v>14049</v>
      </c>
      <c r="B4407" s="27" t="s">
        <v>14234</v>
      </c>
      <c r="M4407" s="22" t="str">
        <f t="shared" si="88"/>
        <v xml:space="preserve">HYUNDAI : ELANTRA,TUCSON, - G4GC,1.8 | KIA : SPORTAGE,TUSCANI -  |  :  - </v>
      </c>
      <c r="N4407" s="11" t="s">
        <v>1002</v>
      </c>
      <c r="O4407" s="11" t="s">
        <v>1001</v>
      </c>
      <c r="P4407" s="11"/>
      <c r="Q4407" s="12" t="s">
        <v>14368</v>
      </c>
      <c r="R4407" s="11" t="s">
        <v>14369</v>
      </c>
      <c r="S4407" s="11"/>
      <c r="T4407" s="11" t="s">
        <v>14370</v>
      </c>
      <c r="U4407" s="11"/>
      <c r="V4407" s="11"/>
      <c r="W4407" s="27" t="s">
        <v>14524</v>
      </c>
      <c r="X4407" s="27"/>
      <c r="Y4407" s="27" t="s">
        <v>14631</v>
      </c>
      <c r="Z4407" s="27" t="s">
        <v>14763</v>
      </c>
      <c r="AA4407" s="27" t="s">
        <v>14793</v>
      </c>
    </row>
    <row r="4408" spans="1:27" ht="37.5" x14ac:dyDescent="0.3">
      <c r="A4408" s="11" t="s">
        <v>14050</v>
      </c>
      <c r="B4408" s="27" t="s">
        <v>14235</v>
      </c>
      <c r="M4408" s="22" t="str">
        <f t="shared" si="88"/>
        <v xml:space="preserve">CHERY : VARIOS - VARIOS |  :  -  |  :  - </v>
      </c>
      <c r="N4408" s="11" t="s">
        <v>1012</v>
      </c>
      <c r="O4408" s="11"/>
      <c r="P4408" s="11"/>
      <c r="Q4408" s="12" t="s">
        <v>1021</v>
      </c>
      <c r="R4408" s="11"/>
      <c r="S4408" s="11"/>
      <c r="T4408" s="11" t="s">
        <v>1021</v>
      </c>
      <c r="U4408" s="11"/>
      <c r="V4408" s="11"/>
      <c r="W4408" s="27" t="s">
        <v>14495</v>
      </c>
      <c r="X4408" s="27" t="s">
        <v>14560</v>
      </c>
      <c r="Y4408" s="27" t="s">
        <v>14560</v>
      </c>
      <c r="Z4408" s="27" t="s">
        <v>14560</v>
      </c>
      <c r="AA4408" s="27" t="s">
        <v>14804</v>
      </c>
    </row>
    <row r="4409" spans="1:27" x14ac:dyDescent="0.3">
      <c r="A4409" s="11" t="s">
        <v>14051</v>
      </c>
      <c r="B4409" s="27"/>
      <c r="M4409" s="22" t="str">
        <f t="shared" si="88"/>
        <v xml:space="preserve">CHEVROLET : N300 - N200 | DFSK :  -  |  :  - </v>
      </c>
      <c r="N4409" s="11" t="s">
        <v>1005</v>
      </c>
      <c r="O4409" s="11" t="s">
        <v>1020</v>
      </c>
      <c r="P4409" s="11"/>
      <c r="Q4409" s="12" t="s">
        <v>1646</v>
      </c>
      <c r="R4409" s="11"/>
      <c r="S4409" s="11"/>
      <c r="T4409" s="11" t="s">
        <v>14371</v>
      </c>
      <c r="U4409" s="11"/>
      <c r="V4409" s="11"/>
      <c r="W4409" s="27"/>
      <c r="X4409" s="27"/>
      <c r="Y4409" s="27" t="s">
        <v>14632</v>
      </c>
      <c r="Z4409" s="27"/>
      <c r="AA4409" s="27"/>
    </row>
    <row r="4410" spans="1:27" x14ac:dyDescent="0.3">
      <c r="A4410" s="11" t="s">
        <v>14052</v>
      </c>
      <c r="B4410" s="27"/>
      <c r="M4410" s="22" t="str">
        <f t="shared" si="88"/>
        <v xml:space="preserve">CHANGAN : VISION - 4G15 | OTROS : OTROS - OTROS |  :  - </v>
      </c>
      <c r="N4410" s="11" t="s">
        <v>1007</v>
      </c>
      <c r="O4410" s="11" t="s">
        <v>1746</v>
      </c>
      <c r="P4410" s="11"/>
      <c r="Q4410" s="12" t="s">
        <v>14372</v>
      </c>
      <c r="R4410" s="11" t="s">
        <v>1746</v>
      </c>
      <c r="S4410" s="11"/>
      <c r="T4410" s="11" t="s">
        <v>1994</v>
      </c>
      <c r="U4410" s="11" t="s">
        <v>1746</v>
      </c>
      <c r="V4410" s="11"/>
      <c r="W4410" s="27"/>
      <c r="X4410" s="27"/>
      <c r="Y4410" s="27" t="s">
        <v>14633</v>
      </c>
      <c r="Z4410" s="27"/>
      <c r="AA4410" s="27"/>
    </row>
    <row r="4411" spans="1:27" x14ac:dyDescent="0.3">
      <c r="A4411" s="11" t="s">
        <v>14053</v>
      </c>
      <c r="B4411" s="27" t="s">
        <v>14231</v>
      </c>
      <c r="M4411" s="22" t="str">
        <f t="shared" si="88"/>
        <v xml:space="preserve">HYUNDAI : ELANTRA - 1.6 | KIA : RIO -  |  :  - </v>
      </c>
      <c r="N4411" s="11" t="s">
        <v>1002</v>
      </c>
      <c r="O4411" s="11" t="s">
        <v>1001</v>
      </c>
      <c r="P4411" s="11"/>
      <c r="Q4411" s="12" t="s">
        <v>1607</v>
      </c>
      <c r="R4411" s="11" t="s">
        <v>1594</v>
      </c>
      <c r="S4411" s="11"/>
      <c r="T4411" s="11">
        <v>1.6</v>
      </c>
      <c r="U4411" s="11"/>
      <c r="V4411" s="11"/>
      <c r="W4411" s="27" t="s">
        <v>14525</v>
      </c>
      <c r="X4411" s="27" t="s">
        <v>14561</v>
      </c>
      <c r="Y4411" s="27" t="s">
        <v>14634</v>
      </c>
      <c r="Z4411" s="27"/>
      <c r="AA4411" s="27" t="s">
        <v>14805</v>
      </c>
    </row>
    <row r="4412" spans="1:27" ht="37.5" x14ac:dyDescent="0.3">
      <c r="A4412" s="11" t="s">
        <v>14054</v>
      </c>
      <c r="B4412" s="27" t="s">
        <v>14194</v>
      </c>
      <c r="M4412" s="22" t="str">
        <f t="shared" si="88"/>
        <v xml:space="preserve">GREAT WALL : KINGKONG - 4G63,4G64 | GEELY : ANDINA - CS 6 | MITSUBISHI : HOVER - </v>
      </c>
      <c r="N4412" s="11" t="s">
        <v>1014</v>
      </c>
      <c r="O4412" s="11" t="s">
        <v>1011</v>
      </c>
      <c r="P4412" s="11" t="s">
        <v>1004</v>
      </c>
      <c r="Q4412" s="12" t="s">
        <v>14373</v>
      </c>
      <c r="R4412" s="11" t="s">
        <v>1809</v>
      </c>
      <c r="S4412" s="11" t="s">
        <v>2800</v>
      </c>
      <c r="T4412" s="11" t="s">
        <v>12685</v>
      </c>
      <c r="U4412" s="11" t="s">
        <v>14374</v>
      </c>
      <c r="V4412" s="11"/>
      <c r="W4412" s="27" t="s">
        <v>14513</v>
      </c>
      <c r="X4412" s="27">
        <v>1106013241</v>
      </c>
      <c r="Y4412" s="27" t="s">
        <v>14635</v>
      </c>
      <c r="Z4412" s="27" t="s">
        <v>14635</v>
      </c>
      <c r="AA4412" s="27" t="s">
        <v>14797</v>
      </c>
    </row>
    <row r="4413" spans="1:27" ht="37.5" x14ac:dyDescent="0.3">
      <c r="A4413" s="11" t="s">
        <v>14055</v>
      </c>
      <c r="B4413" s="27" t="s">
        <v>14236</v>
      </c>
      <c r="M4413" s="22" t="str">
        <f t="shared" si="88"/>
        <v xml:space="preserve">TOYOTA : COROLLA, STARLET, TERCEL - 2E, 3E | MITSUBISHI : LANCER, LIBERO -  | HINO : VARIOS - </v>
      </c>
      <c r="N4413" s="11" t="s">
        <v>1008</v>
      </c>
      <c r="O4413" s="11" t="s">
        <v>1004</v>
      </c>
      <c r="P4413" s="11" t="s">
        <v>4039</v>
      </c>
      <c r="Q4413" s="12" t="s">
        <v>14375</v>
      </c>
      <c r="R4413" s="11" t="s">
        <v>14376</v>
      </c>
      <c r="S4413" s="11" t="s">
        <v>1021</v>
      </c>
      <c r="T4413" s="11" t="s">
        <v>2164</v>
      </c>
      <c r="U4413" s="11"/>
      <c r="V4413" s="11"/>
      <c r="W4413" s="27" t="s">
        <v>14526</v>
      </c>
      <c r="X4413" s="27" t="s">
        <v>14562</v>
      </c>
      <c r="Y4413" s="27" t="s">
        <v>14636</v>
      </c>
      <c r="Z4413" s="27"/>
      <c r="AA4413" s="27" t="s">
        <v>14806</v>
      </c>
    </row>
    <row r="4414" spans="1:27" ht="37.5" x14ac:dyDescent="0.3">
      <c r="A4414" s="11" t="s">
        <v>14056</v>
      </c>
      <c r="B4414" s="27" t="s">
        <v>14237</v>
      </c>
      <c r="M4414" s="22" t="str">
        <f t="shared" si="88"/>
        <v xml:space="preserve">MITSUBISHI : 1 - . | CHANGHE : VARIOS - VARIOS | NISSAN :  - </v>
      </c>
      <c r="N4414" s="11" t="s">
        <v>1004</v>
      </c>
      <c r="O4414" s="11" t="s">
        <v>1024</v>
      </c>
      <c r="P4414" s="11" t="s">
        <v>1003</v>
      </c>
      <c r="Q4414" s="12">
        <v>1</v>
      </c>
      <c r="R4414" s="11" t="s">
        <v>1021</v>
      </c>
      <c r="S4414" s="11"/>
      <c r="T4414" s="11" t="s">
        <v>12675</v>
      </c>
      <c r="U4414" s="11" t="s">
        <v>1021</v>
      </c>
      <c r="V4414" s="11"/>
      <c r="W4414" s="27" t="s">
        <v>14527</v>
      </c>
      <c r="X4414" s="27"/>
      <c r="Y4414" s="27" t="s">
        <v>14637</v>
      </c>
      <c r="Z4414" s="27"/>
      <c r="AA4414" s="27" t="s">
        <v>14797</v>
      </c>
    </row>
    <row r="4415" spans="1:27" ht="37.5" x14ac:dyDescent="0.3">
      <c r="A4415" s="11" t="s">
        <v>14057</v>
      </c>
      <c r="B4415" s="27" t="s">
        <v>14238</v>
      </c>
      <c r="M4415" s="22" t="str">
        <f t="shared" si="88"/>
        <v xml:space="preserve">DAEWOO : LANOS - 1.5 |  : CIELO -  |  :  - </v>
      </c>
      <c r="N4415" s="11" t="s">
        <v>1006</v>
      </c>
      <c r="O4415" s="11"/>
      <c r="P4415" s="11"/>
      <c r="Q4415" s="12" t="s">
        <v>12550</v>
      </c>
      <c r="R4415" s="11" t="s">
        <v>3333</v>
      </c>
      <c r="S4415" s="11"/>
      <c r="T4415" s="11">
        <v>1.5</v>
      </c>
      <c r="U4415" s="11"/>
      <c r="V4415" s="11"/>
      <c r="W4415" s="27" t="s">
        <v>14528</v>
      </c>
      <c r="X4415" s="27"/>
      <c r="Y4415" s="27" t="s">
        <v>14638</v>
      </c>
      <c r="Z4415" s="27"/>
      <c r="AA4415" s="27" t="s">
        <v>14797</v>
      </c>
    </row>
    <row r="4416" spans="1:27" ht="37.5" x14ac:dyDescent="0.3">
      <c r="A4416" s="11" t="s">
        <v>14058</v>
      </c>
      <c r="B4416" s="27" t="s">
        <v>14239</v>
      </c>
      <c r="M4416" s="22" t="str">
        <f t="shared" si="88"/>
        <v xml:space="preserve">DFSK : 1.1 - . | TOYOTA :  -  |  :  - </v>
      </c>
      <c r="N4416" s="11" t="s">
        <v>1020</v>
      </c>
      <c r="O4416" s="11" t="s">
        <v>1008</v>
      </c>
      <c r="P4416" s="11"/>
      <c r="Q4416" s="12">
        <v>1.1000000000000001</v>
      </c>
      <c r="R4416" s="11"/>
      <c r="S4416" s="11"/>
      <c r="T4416" s="11" t="s">
        <v>12675</v>
      </c>
      <c r="U4416" s="11"/>
      <c r="V4416" s="11"/>
      <c r="W4416" s="27" t="s">
        <v>14529</v>
      </c>
      <c r="X4416" s="27"/>
      <c r="Y4416" s="27" t="s">
        <v>14639</v>
      </c>
      <c r="Z4416" s="27"/>
      <c r="AA4416" s="27" t="s">
        <v>14797</v>
      </c>
    </row>
    <row r="4417" spans="1:27" ht="37.5" x14ac:dyDescent="0.3">
      <c r="A4417" s="11" t="s">
        <v>14059</v>
      </c>
      <c r="B4417" s="27" t="s">
        <v>14240</v>
      </c>
      <c r="M4417" s="22" t="str">
        <f t="shared" si="88"/>
        <v xml:space="preserve">CHEVROLET : CORSA - 1 |  :  -  |  :  - </v>
      </c>
      <c r="N4417" s="11" t="s">
        <v>1005</v>
      </c>
      <c r="O4417" s="11"/>
      <c r="P4417" s="11"/>
      <c r="Q4417" s="12" t="s">
        <v>10957</v>
      </c>
      <c r="R4417" s="11"/>
      <c r="S4417" s="11"/>
      <c r="T4417" s="11">
        <v>1</v>
      </c>
      <c r="U4417" s="11"/>
      <c r="V4417" s="11"/>
      <c r="W4417" s="27" t="s">
        <v>14530</v>
      </c>
      <c r="X4417" s="27"/>
      <c r="Y4417" s="27" t="s">
        <v>14640</v>
      </c>
      <c r="Z4417" s="27"/>
      <c r="AA4417" s="27" t="s">
        <v>14798</v>
      </c>
    </row>
    <row r="4418" spans="1:27" ht="37.5" x14ac:dyDescent="0.3">
      <c r="A4418" s="11" t="s">
        <v>14060</v>
      </c>
      <c r="B4418" s="27" t="s">
        <v>14241</v>
      </c>
      <c r="M4418" s="22" t="str">
        <f t="shared" si="88"/>
        <v xml:space="preserve">NISSAN : SENTRA, AOLMERA, SUNNY - GA15, GA16 |  :  -  |  :  - </v>
      </c>
      <c r="N4418" s="11" t="s">
        <v>1003</v>
      </c>
      <c r="O4418" s="11"/>
      <c r="P4418" s="11"/>
      <c r="Q4418" s="12" t="s">
        <v>14377</v>
      </c>
      <c r="R4418" s="11"/>
      <c r="S4418" s="11"/>
      <c r="T4418" s="11" t="s">
        <v>1979</v>
      </c>
      <c r="U4418" s="11"/>
      <c r="V4418" s="11"/>
      <c r="W4418" s="27" t="s">
        <v>14522</v>
      </c>
      <c r="X4418" s="27"/>
      <c r="Y4418" s="27" t="s">
        <v>14641</v>
      </c>
      <c r="Z4418" s="27" t="s">
        <v>14764</v>
      </c>
      <c r="AA4418" s="27" t="s">
        <v>14794</v>
      </c>
    </row>
    <row r="4419" spans="1:27" ht="37.5" x14ac:dyDescent="0.3">
      <c r="A4419" s="11" t="s">
        <v>14061</v>
      </c>
      <c r="B4419" s="27" t="s">
        <v>14242</v>
      </c>
      <c r="M4419" s="22" t="str">
        <f t="shared" si="88"/>
        <v xml:space="preserve">NISSAN : SUNNY - GA13, GA15, GA16 |  :  -  |  :  - </v>
      </c>
      <c r="N4419" s="11" t="s">
        <v>1003</v>
      </c>
      <c r="O4419" s="11"/>
      <c r="P4419" s="11"/>
      <c r="Q4419" s="12" t="s">
        <v>1619</v>
      </c>
      <c r="R4419" s="11"/>
      <c r="S4419" s="11"/>
      <c r="T4419" s="11" t="s">
        <v>2163</v>
      </c>
      <c r="U4419" s="11"/>
      <c r="V4419" s="11"/>
      <c r="W4419" s="27" t="s">
        <v>14531</v>
      </c>
      <c r="X4419" s="27"/>
      <c r="Y4419" s="27" t="s">
        <v>14642</v>
      </c>
      <c r="Z4419" s="27"/>
      <c r="AA4419" s="27" t="s">
        <v>14793</v>
      </c>
    </row>
    <row r="4420" spans="1:27" ht="37.5" x14ac:dyDescent="0.3">
      <c r="A4420" s="11" t="s">
        <v>14062</v>
      </c>
      <c r="B4420" s="27"/>
      <c r="M4420" s="22" t="str">
        <f t="shared" si="88"/>
        <v xml:space="preserve">VOLKSWAGEN : GOL, POLO - 1.6, 1.8 |  :  -  |  :  - </v>
      </c>
      <c r="N4420" s="11" t="s">
        <v>1668</v>
      </c>
      <c r="O4420" s="11"/>
      <c r="P4420" s="11"/>
      <c r="Q4420" s="12" t="s">
        <v>14378</v>
      </c>
      <c r="R4420" s="11"/>
      <c r="S4420" s="11"/>
      <c r="T4420" s="11" t="s">
        <v>14379</v>
      </c>
      <c r="U4420" s="11"/>
      <c r="V4420" s="11"/>
      <c r="W4420" s="27"/>
      <c r="X4420" s="27"/>
      <c r="Y4420" s="27" t="s">
        <v>14643</v>
      </c>
      <c r="Z4420" s="27"/>
      <c r="AA4420" s="27" t="s">
        <v>14807</v>
      </c>
    </row>
    <row r="4421" spans="1:27" ht="37.5" x14ac:dyDescent="0.3">
      <c r="A4421" s="11" t="s">
        <v>14063</v>
      </c>
      <c r="B4421" s="27" t="s">
        <v>14243</v>
      </c>
      <c r="M4421" s="22" t="str">
        <f t="shared" si="88"/>
        <v xml:space="preserve">CHERY : 350KPA - B11 |  :  -  |  :  - </v>
      </c>
      <c r="N4421" s="11" t="s">
        <v>1012</v>
      </c>
      <c r="O4421" s="11"/>
      <c r="P4421" s="11"/>
      <c r="Q4421" s="12" t="s">
        <v>14380</v>
      </c>
      <c r="R4421" s="11"/>
      <c r="S4421" s="11"/>
      <c r="T4421" s="11" t="s">
        <v>14381</v>
      </c>
      <c r="U4421" s="11"/>
      <c r="V4421" s="11"/>
      <c r="W4421" s="27" t="s">
        <v>14495</v>
      </c>
      <c r="X4421" s="27"/>
      <c r="Y4421" s="27" t="s">
        <v>14644</v>
      </c>
      <c r="Z4421" s="27"/>
      <c r="AA4421" s="27" t="s">
        <v>14808</v>
      </c>
    </row>
    <row r="4422" spans="1:27" ht="37.5" x14ac:dyDescent="0.3">
      <c r="A4422" s="11" t="s">
        <v>14064</v>
      </c>
      <c r="B4422" s="27" t="s">
        <v>14244</v>
      </c>
      <c r="M4422" s="22" t="str">
        <f t="shared" si="88"/>
        <v xml:space="preserve">TOYOTA : CARINA, CELICA - 3SFE, 5SFE |  :  -  |  :  - </v>
      </c>
      <c r="N4422" s="11" t="s">
        <v>1008</v>
      </c>
      <c r="O4422" s="11"/>
      <c r="P4422" s="11"/>
      <c r="Q4422" s="12" t="s">
        <v>14382</v>
      </c>
      <c r="R4422" s="11"/>
      <c r="S4422" s="11"/>
      <c r="T4422" s="11" t="s">
        <v>14383</v>
      </c>
      <c r="U4422" s="11"/>
      <c r="V4422" s="11"/>
      <c r="W4422" s="27" t="s">
        <v>14532</v>
      </c>
      <c r="X4422" s="27"/>
      <c r="Y4422" s="27" t="s">
        <v>14645</v>
      </c>
      <c r="Z4422" s="27" t="s">
        <v>14765</v>
      </c>
      <c r="AA4422" s="27" t="s">
        <v>14797</v>
      </c>
    </row>
    <row r="4423" spans="1:27" x14ac:dyDescent="0.3">
      <c r="A4423" s="11" t="s">
        <v>14065</v>
      </c>
      <c r="B4423" s="27"/>
      <c r="M4423" s="22" t="str">
        <f t="shared" si="88"/>
        <v xml:space="preserve">TOYOTA : COROLLA, CARINA - 4A, 3S, 4S, 5S |  :  -  |  :  - </v>
      </c>
      <c r="N4423" s="11" t="s">
        <v>1008</v>
      </c>
      <c r="O4423" s="11"/>
      <c r="P4423" s="11"/>
      <c r="Q4423" s="12" t="s">
        <v>11078</v>
      </c>
      <c r="R4423" s="11"/>
      <c r="S4423" s="11"/>
      <c r="T4423" s="11" t="s">
        <v>14384</v>
      </c>
      <c r="U4423" s="11"/>
      <c r="V4423" s="11"/>
      <c r="W4423" s="27"/>
      <c r="X4423" s="27"/>
      <c r="Y4423" s="27" t="s">
        <v>14646</v>
      </c>
      <c r="Z4423" s="27"/>
      <c r="AA4423" s="27"/>
    </row>
    <row r="4424" spans="1:27" ht="37.5" x14ac:dyDescent="0.3">
      <c r="A4424" s="11" t="s">
        <v>14066</v>
      </c>
      <c r="B4424" s="27" t="s">
        <v>14245</v>
      </c>
      <c r="M4424" s="22" t="str">
        <f t="shared" si="88"/>
        <v xml:space="preserve">TOYOTA : CARINA - 3S, 4S, 5S |  :  -  |  :  - </v>
      </c>
      <c r="N4424" s="11" t="s">
        <v>1008</v>
      </c>
      <c r="O4424" s="11"/>
      <c r="P4424" s="11"/>
      <c r="Q4424" s="12" t="s">
        <v>10686</v>
      </c>
      <c r="R4424" s="11"/>
      <c r="S4424" s="11"/>
      <c r="T4424" s="11" t="s">
        <v>10475</v>
      </c>
      <c r="U4424" s="11"/>
      <c r="V4424" s="11"/>
      <c r="W4424" s="27" t="s">
        <v>14533</v>
      </c>
      <c r="X4424" s="27"/>
      <c r="Y4424" s="27" t="s">
        <v>14647</v>
      </c>
      <c r="Z4424" s="27"/>
      <c r="AA4424" s="27" t="s">
        <v>14797</v>
      </c>
    </row>
    <row r="4425" spans="1:27" ht="37.5" x14ac:dyDescent="0.3">
      <c r="A4425" s="11" t="s">
        <v>14067</v>
      </c>
      <c r="B4425" s="27" t="s">
        <v>14246</v>
      </c>
      <c r="M4425" s="22" t="str">
        <f t="shared" si="88"/>
        <v xml:space="preserve">MITSUBISHI : LANCER - 4G15, 4G18 | CHANGAN : NEW BAN -  |  : VARIOS - </v>
      </c>
      <c r="N4425" s="11" t="s">
        <v>1004</v>
      </c>
      <c r="O4425" s="11" t="s">
        <v>1007</v>
      </c>
      <c r="P4425" s="11"/>
      <c r="Q4425" s="12" t="s">
        <v>1639</v>
      </c>
      <c r="R4425" s="11" t="s">
        <v>14385</v>
      </c>
      <c r="S4425" s="11" t="s">
        <v>1021</v>
      </c>
      <c r="T4425" s="11" t="s">
        <v>4752</v>
      </c>
      <c r="U4425" s="11"/>
      <c r="V4425" s="11"/>
      <c r="W4425" s="27" t="s">
        <v>14511</v>
      </c>
      <c r="X4425" s="27"/>
      <c r="Y4425" s="27" t="s">
        <v>14648</v>
      </c>
      <c r="Z4425" s="27" t="s">
        <v>14577</v>
      </c>
      <c r="AA4425" s="27" t="s">
        <v>14802</v>
      </c>
    </row>
    <row r="4426" spans="1:27" ht="37.5" x14ac:dyDescent="0.3">
      <c r="A4426" s="11" t="s">
        <v>14068</v>
      </c>
      <c r="B4426" s="27" t="s">
        <v>14247</v>
      </c>
      <c r="M4426" s="22" t="str">
        <f t="shared" si="88"/>
        <v xml:space="preserve">GEELY : MK - 520, | LIFAN :  - LF479Q |  :  - </v>
      </c>
      <c r="N4426" s="11" t="s">
        <v>1011</v>
      </c>
      <c r="O4426" s="11" t="s">
        <v>2264</v>
      </c>
      <c r="P4426" s="11"/>
      <c r="Q4426" s="12" t="s">
        <v>14363</v>
      </c>
      <c r="R4426" s="11"/>
      <c r="S4426" s="11"/>
      <c r="T4426" s="11" t="s">
        <v>14386</v>
      </c>
      <c r="U4426" s="11" t="s">
        <v>14387</v>
      </c>
      <c r="V4426" s="11"/>
      <c r="W4426" s="27" t="s">
        <v>14519</v>
      </c>
      <c r="X4426" s="27"/>
      <c r="Y4426" s="27" t="s">
        <v>14649</v>
      </c>
      <c r="Z4426" s="27"/>
      <c r="AA4426" s="27" t="s">
        <v>14797</v>
      </c>
    </row>
    <row r="4427" spans="1:27" ht="37.5" x14ac:dyDescent="0.3">
      <c r="A4427" s="11" t="s">
        <v>14069</v>
      </c>
      <c r="B4427" s="27" t="s">
        <v>14248</v>
      </c>
      <c r="M4427" s="22" t="str">
        <f t="shared" si="88"/>
        <v xml:space="preserve">CHEVROLET : N200, N300 - B12 |  :  -  |  :  - </v>
      </c>
      <c r="N4427" s="11" t="s">
        <v>1005</v>
      </c>
      <c r="O4427" s="11"/>
      <c r="P4427" s="11"/>
      <c r="Q4427" s="12" t="s">
        <v>1842</v>
      </c>
      <c r="R4427" s="11"/>
      <c r="S4427" s="11"/>
      <c r="T4427" s="11" t="s">
        <v>2203</v>
      </c>
      <c r="U4427" s="11"/>
      <c r="V4427" s="11"/>
      <c r="W4427" s="27" t="s">
        <v>14500</v>
      </c>
      <c r="X4427" s="27"/>
      <c r="Y4427" s="27" t="s">
        <v>14650</v>
      </c>
      <c r="Z4427" s="27"/>
      <c r="AA4427" s="27" t="s">
        <v>14797</v>
      </c>
    </row>
    <row r="4428" spans="1:27" ht="37.5" x14ac:dyDescent="0.3">
      <c r="A4428" s="11" t="s">
        <v>14070</v>
      </c>
      <c r="B4428" s="27" t="s">
        <v>14249</v>
      </c>
      <c r="M4428" s="22" t="str">
        <f t="shared" si="88"/>
        <v xml:space="preserve">HYUNDAI : ACCENT,MATRIX - 1.6 | KIA : RIO - 1.4 |  :  - </v>
      </c>
      <c r="N4428" s="11" t="s">
        <v>1002</v>
      </c>
      <c r="O4428" s="11" t="s">
        <v>1001</v>
      </c>
      <c r="P4428" s="11"/>
      <c r="Q4428" s="12" t="s">
        <v>14388</v>
      </c>
      <c r="R4428" s="11" t="s">
        <v>1594</v>
      </c>
      <c r="S4428" s="11"/>
      <c r="T4428" s="11">
        <v>1.6</v>
      </c>
      <c r="U4428" s="11">
        <v>1.4</v>
      </c>
      <c r="V4428" s="11"/>
      <c r="W4428" s="27" t="s">
        <v>14531</v>
      </c>
      <c r="X4428" s="27"/>
      <c r="Y4428" s="27" t="s">
        <v>14651</v>
      </c>
      <c r="Z4428" s="27" t="s">
        <v>14766</v>
      </c>
      <c r="AA4428" s="27" t="s">
        <v>14793</v>
      </c>
    </row>
    <row r="4429" spans="1:27" ht="37.5" x14ac:dyDescent="0.3">
      <c r="A4429" s="11" t="s">
        <v>14071</v>
      </c>
      <c r="B4429" s="27" t="s">
        <v>14250</v>
      </c>
      <c r="M4429" s="22" t="str">
        <f t="shared" si="88"/>
        <v xml:space="preserve">NISSAN : PRIMERA, PRAIRE, SENTRA, SUNNY - SR20DE, GA16 |  :  -  |  :  - </v>
      </c>
      <c r="N4429" s="11" t="s">
        <v>1003</v>
      </c>
      <c r="O4429" s="11"/>
      <c r="P4429" s="11"/>
      <c r="Q4429" s="12" t="s">
        <v>14389</v>
      </c>
      <c r="R4429" s="11"/>
      <c r="S4429" s="11"/>
      <c r="T4429" s="11" t="s">
        <v>14390</v>
      </c>
      <c r="U4429" s="11"/>
      <c r="V4429" s="11"/>
      <c r="W4429" s="27" t="s">
        <v>14531</v>
      </c>
      <c r="X4429" s="27"/>
      <c r="Y4429" s="27" t="s">
        <v>14652</v>
      </c>
      <c r="Z4429" s="27" t="s">
        <v>14767</v>
      </c>
      <c r="AA4429" s="27" t="s">
        <v>14793</v>
      </c>
    </row>
    <row r="4430" spans="1:27" ht="37.5" x14ac:dyDescent="0.3">
      <c r="A4430" s="11" t="s">
        <v>14072</v>
      </c>
      <c r="B4430" s="27" t="s">
        <v>14251</v>
      </c>
      <c r="M4430" s="22" t="str">
        <f t="shared" si="88"/>
        <v xml:space="preserve">SUBARU : RENAULT,LOGAN - 1.6 |  :  -  |  :  - </v>
      </c>
      <c r="N4430" s="11" t="s">
        <v>10486</v>
      </c>
      <c r="O4430" s="11"/>
      <c r="P4430" s="11"/>
      <c r="Q4430" s="12" t="s">
        <v>14391</v>
      </c>
      <c r="R4430" s="11"/>
      <c r="S4430" s="11"/>
      <c r="T4430" s="11">
        <v>1.6</v>
      </c>
      <c r="U4430" s="11"/>
      <c r="V4430" s="11"/>
      <c r="W4430" s="27" t="s">
        <v>14534</v>
      </c>
      <c r="X4430" s="27"/>
      <c r="Y4430" s="27" t="s">
        <v>14653</v>
      </c>
      <c r="Z4430" s="27"/>
      <c r="AA4430" s="27" t="s">
        <v>14797</v>
      </c>
    </row>
    <row r="4431" spans="1:27" ht="37.5" x14ac:dyDescent="0.3">
      <c r="A4431" s="11" t="s">
        <v>14073</v>
      </c>
      <c r="B4431" s="27" t="s">
        <v>14252</v>
      </c>
      <c r="M4431" s="22" t="str">
        <f t="shared" si="88"/>
        <v xml:space="preserve">NISSAN : FESTIVA - E13, E15, E16, | MAZDA :  - E3, E5 | FORD :  - </v>
      </c>
      <c r="N4431" s="11" t="s">
        <v>1003</v>
      </c>
      <c r="O4431" s="11" t="s">
        <v>2257</v>
      </c>
      <c r="P4431" s="11" t="s">
        <v>2259</v>
      </c>
      <c r="Q4431" s="12" t="s">
        <v>10608</v>
      </c>
      <c r="R4431" s="11"/>
      <c r="S4431" s="11"/>
      <c r="T4431" s="11" t="s">
        <v>14392</v>
      </c>
      <c r="U4431" s="11" t="s">
        <v>3985</v>
      </c>
      <c r="V4431" s="11"/>
      <c r="W4431" s="27" t="s">
        <v>14506</v>
      </c>
      <c r="X4431" s="27"/>
      <c r="Y4431" s="27" t="s">
        <v>14654</v>
      </c>
      <c r="Z4431" s="27" t="s">
        <v>14654</v>
      </c>
      <c r="AA4431" s="27" t="s">
        <v>14794</v>
      </c>
    </row>
    <row r="4432" spans="1:27" ht="37.5" x14ac:dyDescent="0.3">
      <c r="A4432" s="11" t="s">
        <v>14074</v>
      </c>
      <c r="B4432" s="27" t="s">
        <v>14253</v>
      </c>
      <c r="M4432" s="22" t="str">
        <f t="shared" si="88"/>
        <v xml:space="preserve">GEELY : VARIOS - VARIOS |  :  -  |  :  - </v>
      </c>
      <c r="N4432" s="11" t="s">
        <v>1011</v>
      </c>
      <c r="O4432" s="11"/>
      <c r="P4432" s="11"/>
      <c r="Q4432" s="12" t="s">
        <v>1021</v>
      </c>
      <c r="R4432" s="11"/>
      <c r="S4432" s="11"/>
      <c r="T4432" s="11" t="s">
        <v>1021</v>
      </c>
      <c r="U4432" s="11"/>
      <c r="V4432" s="11"/>
      <c r="W4432" s="27" t="s">
        <v>14531</v>
      </c>
      <c r="X4432" s="27">
        <v>1016052126</v>
      </c>
      <c r="Y4432" s="27">
        <v>1016052126</v>
      </c>
      <c r="Z4432" s="27">
        <v>1016052126</v>
      </c>
      <c r="AA4432" s="27" t="s">
        <v>14793</v>
      </c>
    </row>
    <row r="4433" spans="1:27" ht="37.5" x14ac:dyDescent="0.3">
      <c r="A4433" s="11" t="s">
        <v>14075</v>
      </c>
      <c r="B4433" s="27" t="s">
        <v>14254</v>
      </c>
      <c r="M4433" s="22" t="str">
        <f t="shared" si="88"/>
        <v xml:space="preserve">TOYOTA : CALDINA, CARINA, TERCEL, VIOS - 4E,5E |  :  -  |  :  - </v>
      </c>
      <c r="N4433" s="11" t="s">
        <v>1008</v>
      </c>
      <c r="O4433" s="11"/>
      <c r="P4433" s="11"/>
      <c r="Q4433" s="12" t="s">
        <v>14393</v>
      </c>
      <c r="R4433" s="11"/>
      <c r="S4433" s="11"/>
      <c r="T4433" s="11" t="s">
        <v>14394</v>
      </c>
      <c r="U4433" s="11"/>
      <c r="V4433" s="11"/>
      <c r="W4433" s="27" t="s">
        <v>14500</v>
      </c>
      <c r="X4433" s="27"/>
      <c r="Y4433" s="27" t="s">
        <v>14655</v>
      </c>
      <c r="Z4433" s="27"/>
      <c r="AA4433" s="27" t="s">
        <v>14797</v>
      </c>
    </row>
    <row r="4434" spans="1:27" ht="37.5" x14ac:dyDescent="0.3">
      <c r="A4434" s="11" t="s">
        <v>14076</v>
      </c>
      <c r="B4434" s="27" t="s">
        <v>14255</v>
      </c>
      <c r="M4434" s="22" t="str">
        <f t="shared" si="88"/>
        <v xml:space="preserve">TOYOTA : CALDINA, CARINA, TERCEL, VIOS - 4E |  :  -  |  :  - </v>
      </c>
      <c r="N4434" s="11" t="s">
        <v>1008</v>
      </c>
      <c r="O4434" s="11"/>
      <c r="P4434" s="11"/>
      <c r="Q4434" s="12" t="s">
        <v>14393</v>
      </c>
      <c r="R4434" s="11"/>
      <c r="S4434" s="11"/>
      <c r="T4434" s="11" t="s">
        <v>2789</v>
      </c>
      <c r="U4434" s="11"/>
      <c r="V4434" s="11"/>
      <c r="W4434" s="27" t="s">
        <v>14511</v>
      </c>
      <c r="X4434" s="27"/>
      <c r="Y4434" s="27" t="s">
        <v>14656</v>
      </c>
      <c r="Z4434" s="27"/>
      <c r="AA4434" s="27" t="s">
        <v>14797</v>
      </c>
    </row>
    <row r="4435" spans="1:27" ht="37.5" x14ac:dyDescent="0.3">
      <c r="A4435" s="11" t="s">
        <v>14077</v>
      </c>
      <c r="B4435" s="27" t="s">
        <v>14256</v>
      </c>
      <c r="M4435" s="22" t="str">
        <f t="shared" si="88"/>
        <v xml:space="preserve">TOYOTA : CALDINA, CARINA, TERCEL, VIOS - 4E |  :  -  |  :  - </v>
      </c>
      <c r="N4435" s="11" t="s">
        <v>1008</v>
      </c>
      <c r="O4435" s="11"/>
      <c r="P4435" s="11"/>
      <c r="Q4435" s="12" t="s">
        <v>14393</v>
      </c>
      <c r="R4435" s="11"/>
      <c r="S4435" s="11"/>
      <c r="T4435" s="11" t="s">
        <v>2789</v>
      </c>
      <c r="U4435" s="11"/>
      <c r="V4435" s="11"/>
      <c r="W4435" s="27" t="s">
        <v>14507</v>
      </c>
      <c r="X4435" s="27"/>
      <c r="Y4435" s="27" t="s">
        <v>14657</v>
      </c>
      <c r="Z4435" s="27"/>
      <c r="AA4435" s="27" t="s">
        <v>14797</v>
      </c>
    </row>
    <row r="4436" spans="1:27" ht="37.5" x14ac:dyDescent="0.3">
      <c r="A4436" s="11" t="s">
        <v>14078</v>
      </c>
      <c r="B4436" s="27" t="s">
        <v>14257</v>
      </c>
      <c r="M4436" s="22" t="str">
        <f t="shared" si="88"/>
        <v xml:space="preserve">TOYOTA : CALDINA, CARINA, TERCEL, VIOS - 4E |  :  -  |  :  - </v>
      </c>
      <c r="N4436" s="11" t="s">
        <v>1008</v>
      </c>
      <c r="O4436" s="11"/>
      <c r="P4436" s="11"/>
      <c r="Q4436" s="12" t="s">
        <v>14393</v>
      </c>
      <c r="R4436" s="11"/>
      <c r="S4436" s="11"/>
      <c r="T4436" s="11" t="s">
        <v>2789</v>
      </c>
      <c r="U4436" s="11"/>
      <c r="V4436" s="11"/>
      <c r="W4436" s="27" t="s">
        <v>14507</v>
      </c>
      <c r="X4436" s="27"/>
      <c r="Y4436" s="27" t="s">
        <v>14658</v>
      </c>
      <c r="Z4436" s="27"/>
      <c r="AA4436" s="27" t="s">
        <v>14797</v>
      </c>
    </row>
    <row r="4437" spans="1:27" ht="37.5" x14ac:dyDescent="0.3">
      <c r="A4437" s="11" t="s">
        <v>14079</v>
      </c>
      <c r="B4437" s="27" t="s">
        <v>14258</v>
      </c>
      <c r="M4437" s="22" t="str">
        <f t="shared" si="88"/>
        <v xml:space="preserve">TOYOTA : COROLLA, SPRINTER, STARLET, TERCEL - 2E |  :  -  |  :  - </v>
      </c>
      <c r="N4437" s="11" t="s">
        <v>1008</v>
      </c>
      <c r="O4437" s="11"/>
      <c r="P4437" s="11"/>
      <c r="Q4437" s="12" t="s">
        <v>14395</v>
      </c>
      <c r="R4437" s="11"/>
      <c r="S4437" s="11"/>
      <c r="T4437" s="11" t="s">
        <v>2137</v>
      </c>
      <c r="U4437" s="11"/>
      <c r="V4437" s="11"/>
      <c r="W4437" s="27" t="s">
        <v>14505</v>
      </c>
      <c r="X4437" s="27"/>
      <c r="Y4437" s="27" t="s">
        <v>14659</v>
      </c>
      <c r="Z4437" s="27"/>
      <c r="AA4437" s="27" t="s">
        <v>14793</v>
      </c>
    </row>
    <row r="4438" spans="1:27" ht="37.5" x14ac:dyDescent="0.3">
      <c r="A4438" s="11" t="s">
        <v>14080</v>
      </c>
      <c r="B4438" s="27" t="s">
        <v>14259</v>
      </c>
      <c r="M4438" s="22" t="str">
        <f t="shared" si="88"/>
        <v xml:space="preserve">TOYOTA : HIACE 3000, HILUX, CARINA, CORONA - 2R, 5R, 6R, 18R |  :  -  |  :  - </v>
      </c>
      <c r="N4438" s="11" t="s">
        <v>1008</v>
      </c>
      <c r="O4438" s="11"/>
      <c r="P4438" s="11"/>
      <c r="Q4438" s="12" t="s">
        <v>14396</v>
      </c>
      <c r="R4438" s="11"/>
      <c r="S4438" s="11"/>
      <c r="T4438" s="11" t="s">
        <v>14397</v>
      </c>
      <c r="U4438" s="11"/>
      <c r="V4438" s="11"/>
      <c r="W4438" s="27" t="s">
        <v>14499</v>
      </c>
      <c r="X4438" s="27"/>
      <c r="Y4438" s="27" t="s">
        <v>14660</v>
      </c>
      <c r="Z4438" s="27"/>
      <c r="AA4438" s="27" t="s">
        <v>14794</v>
      </c>
    </row>
    <row r="4439" spans="1:27" ht="37.5" x14ac:dyDescent="0.3">
      <c r="A4439" s="11" t="s">
        <v>14081</v>
      </c>
      <c r="B4439" s="27" t="s">
        <v>14260</v>
      </c>
      <c r="M4439" s="22" t="str">
        <f t="shared" si="88"/>
        <v xml:space="preserve">HYUNDAI : EXCEL, ELANTRA, SONATA - 4G63, 4G54, G54B | MITSUBISHI : ECLIPSE 2400 -  | GREAT WALL :  - </v>
      </c>
      <c r="N4439" s="11" t="s">
        <v>1002</v>
      </c>
      <c r="O4439" s="11" t="s">
        <v>1004</v>
      </c>
      <c r="P4439" s="11" t="s">
        <v>1014</v>
      </c>
      <c r="Q4439" s="12" t="s">
        <v>14398</v>
      </c>
      <c r="R4439" s="11" t="s">
        <v>12444</v>
      </c>
      <c r="S4439" s="11"/>
      <c r="T4439" s="11" t="s">
        <v>14399</v>
      </c>
      <c r="U4439" s="11"/>
      <c r="V4439" s="11"/>
      <c r="W4439" s="27" t="s">
        <v>14496</v>
      </c>
      <c r="X4439" s="27"/>
      <c r="Y4439" s="27" t="s">
        <v>14661</v>
      </c>
      <c r="Z4439" s="27"/>
      <c r="AA4439" s="27" t="s">
        <v>14794</v>
      </c>
    </row>
    <row r="4440" spans="1:27" ht="37.5" x14ac:dyDescent="0.3">
      <c r="A4440" s="11" t="s">
        <v>14082</v>
      </c>
      <c r="B4440" s="27" t="s">
        <v>14209</v>
      </c>
      <c r="M4440" s="22" t="str">
        <f t="shared" si="88"/>
        <v xml:space="preserve">HYUNDAI : EXCEL - 1 |  :  -  |  :  - </v>
      </c>
      <c r="N4440" s="11" t="s">
        <v>1002</v>
      </c>
      <c r="O4440" s="11"/>
      <c r="P4440" s="11"/>
      <c r="Q4440" s="12" t="s">
        <v>2817</v>
      </c>
      <c r="R4440" s="11"/>
      <c r="S4440" s="11"/>
      <c r="T4440" s="11">
        <v>1</v>
      </c>
      <c r="U4440" s="11"/>
      <c r="V4440" s="11"/>
      <c r="W4440" s="27" t="s">
        <v>14496</v>
      </c>
      <c r="X4440" s="27"/>
      <c r="Y4440" s="27" t="s">
        <v>14662</v>
      </c>
      <c r="Z4440" s="27" t="s">
        <v>14662</v>
      </c>
      <c r="AA4440" s="27" t="s">
        <v>14794</v>
      </c>
    </row>
    <row r="4441" spans="1:27" ht="37.5" x14ac:dyDescent="0.3">
      <c r="A4441" s="11" t="s">
        <v>14083</v>
      </c>
      <c r="B4441" s="27" t="s">
        <v>14258</v>
      </c>
      <c r="M4441" s="22" t="str">
        <f t="shared" si="88"/>
        <v xml:space="preserve">MITSUBISHI : LIBERO - 4G13 |  :  -  |  :  - </v>
      </c>
      <c r="N4441" s="11" t="s">
        <v>1004</v>
      </c>
      <c r="O4441" s="11"/>
      <c r="P4441" s="11"/>
      <c r="Q4441" s="12" t="s">
        <v>1819</v>
      </c>
      <c r="R4441" s="11"/>
      <c r="S4441" s="11"/>
      <c r="T4441" s="11" t="s">
        <v>12431</v>
      </c>
      <c r="U4441" s="11"/>
      <c r="V4441" s="11"/>
      <c r="W4441" s="27" t="s">
        <v>14496</v>
      </c>
      <c r="X4441" s="27"/>
      <c r="Y4441" s="27" t="s">
        <v>14663</v>
      </c>
      <c r="Z4441" s="27"/>
      <c r="AA4441" s="27" t="s">
        <v>14793</v>
      </c>
    </row>
    <row r="4442" spans="1:27" ht="37.5" x14ac:dyDescent="0.3">
      <c r="A4442" s="11" t="s">
        <v>14084</v>
      </c>
      <c r="B4442" s="27" t="s">
        <v>14261</v>
      </c>
      <c r="M4442" s="22" t="str">
        <f t="shared" ref="M4442:M4505" si="89">CONCATENATE(N4442," : ",Q4442," - ",T4442," | ",O4442," : ",R4442," - ",U4442," | ",P4442," : ",S4442," - ",V4442)</f>
        <v xml:space="preserve">HYUNDAI : TUCSON,ELANTRA - 1.8 |  :  -  |  :  - </v>
      </c>
      <c r="N4442" s="11" t="s">
        <v>1002</v>
      </c>
      <c r="O4442" s="11"/>
      <c r="P4442" s="11"/>
      <c r="Q4442" s="12" t="s">
        <v>14400</v>
      </c>
      <c r="R4442" s="11"/>
      <c r="S4442" s="11"/>
      <c r="T4442" s="11">
        <v>1.8</v>
      </c>
      <c r="U4442" s="11"/>
      <c r="V4442" s="11"/>
      <c r="W4442" s="27" t="s">
        <v>14535</v>
      </c>
      <c r="X4442" s="27"/>
      <c r="Y4442" s="27" t="s">
        <v>14664</v>
      </c>
      <c r="Z4442" s="27"/>
      <c r="AA4442" s="27" t="s">
        <v>14793</v>
      </c>
    </row>
    <row r="4443" spans="1:27" ht="37.5" x14ac:dyDescent="0.3">
      <c r="A4443" s="11" t="s">
        <v>14085</v>
      </c>
      <c r="B4443" s="27" t="s">
        <v>14262</v>
      </c>
      <c r="M4443" s="22" t="str">
        <f t="shared" si="89"/>
        <v>ZOTYE : HUNTER - 4G13 | MITSUBISHI : LANCER -  | CHANGAN : VAN TURISMO, SUPER VAN - , 4G15, 4G18</v>
      </c>
      <c r="N4443" s="11" t="s">
        <v>10591</v>
      </c>
      <c r="O4443" s="11" t="s">
        <v>1004</v>
      </c>
      <c r="P4443" s="11" t="s">
        <v>1007</v>
      </c>
      <c r="Q4443" s="12" t="s">
        <v>14401</v>
      </c>
      <c r="R4443" s="11" t="s">
        <v>1639</v>
      </c>
      <c r="S4443" s="11" t="s">
        <v>14402</v>
      </c>
      <c r="T4443" s="11" t="s">
        <v>12431</v>
      </c>
      <c r="U4443" s="11"/>
      <c r="V4443" s="11" t="s">
        <v>14403</v>
      </c>
      <c r="W4443" s="27" t="s">
        <v>14511</v>
      </c>
      <c r="X4443" s="27"/>
      <c r="Y4443" s="27" t="s">
        <v>14665</v>
      </c>
      <c r="Z4443" s="27" t="s">
        <v>14665</v>
      </c>
      <c r="AA4443" s="27" t="s">
        <v>14802</v>
      </c>
    </row>
    <row r="4444" spans="1:27" ht="37.5" x14ac:dyDescent="0.3">
      <c r="A4444" s="11" t="s">
        <v>14086</v>
      </c>
      <c r="B4444" s="27" t="s">
        <v>14263</v>
      </c>
      <c r="M4444" s="22" t="str">
        <f t="shared" si="89"/>
        <v xml:space="preserve">HONDA : CIVIC, PARTNER, ACCORD - F22, D15B |  :  -  |  :  - </v>
      </c>
      <c r="N4444" s="11" t="s">
        <v>1017</v>
      </c>
      <c r="O4444" s="11"/>
      <c r="P4444" s="11"/>
      <c r="Q4444" s="12" t="s">
        <v>14404</v>
      </c>
      <c r="R4444" s="11"/>
      <c r="S4444" s="11"/>
      <c r="T4444" s="11" t="s">
        <v>14354</v>
      </c>
      <c r="U4444" s="11"/>
      <c r="V4444" s="11"/>
      <c r="W4444" s="27" t="s">
        <v>14513</v>
      </c>
      <c r="X4444" s="27"/>
      <c r="Y4444" s="27" t="s">
        <v>14666</v>
      </c>
      <c r="Z4444" s="27" t="s">
        <v>14666</v>
      </c>
      <c r="AA4444" s="27" t="s">
        <v>14793</v>
      </c>
    </row>
    <row r="4445" spans="1:27" ht="37.5" x14ac:dyDescent="0.3">
      <c r="A4445" s="11" t="s">
        <v>14087</v>
      </c>
      <c r="B4445" s="27" t="s">
        <v>14264</v>
      </c>
      <c r="M4445" s="22" t="str">
        <f t="shared" si="89"/>
        <v xml:space="preserve">HONDA : CRV - PHK 003 |  :  -  |  :  - </v>
      </c>
      <c r="N4445" s="11" t="s">
        <v>1017</v>
      </c>
      <c r="O4445" s="11"/>
      <c r="P4445" s="11"/>
      <c r="Q4445" s="12" t="s">
        <v>14405</v>
      </c>
      <c r="R4445" s="11"/>
      <c r="S4445" s="11"/>
      <c r="T4445" s="11" t="s">
        <v>14406</v>
      </c>
      <c r="U4445" s="11"/>
      <c r="V4445" s="11"/>
      <c r="W4445" s="27" t="s">
        <v>14511</v>
      </c>
      <c r="X4445" s="27"/>
      <c r="Y4445" s="27" t="s">
        <v>14667</v>
      </c>
      <c r="Z4445" s="27"/>
      <c r="AA4445" s="27" t="s">
        <v>14793</v>
      </c>
    </row>
    <row r="4446" spans="1:27" ht="37.5" x14ac:dyDescent="0.3">
      <c r="A4446" s="11" t="s">
        <v>14088</v>
      </c>
      <c r="B4446" s="27" t="s">
        <v>14198</v>
      </c>
      <c r="M4446" s="22" t="str">
        <f t="shared" si="89"/>
        <v xml:space="preserve">HONDA : INTEGRA, LOGO, CAPA, PARTNER 1600, CIVIC 1600, DOMANI - ZC, D16B |  :  -  |  :  - </v>
      </c>
      <c r="N4446" s="11" t="s">
        <v>1017</v>
      </c>
      <c r="O4446" s="11"/>
      <c r="P4446" s="11"/>
      <c r="Q4446" s="12" t="s">
        <v>14407</v>
      </c>
      <c r="R4446" s="11"/>
      <c r="S4446" s="11"/>
      <c r="T4446" s="11" t="s">
        <v>14408</v>
      </c>
      <c r="U4446" s="11"/>
      <c r="V4446" s="11"/>
      <c r="W4446" s="27" t="s">
        <v>14536</v>
      </c>
      <c r="X4446" s="27"/>
      <c r="Y4446" s="27" t="s">
        <v>14668</v>
      </c>
      <c r="Z4446" s="27"/>
      <c r="AA4446" s="27" t="s">
        <v>14793</v>
      </c>
    </row>
    <row r="4447" spans="1:27" ht="37.5" x14ac:dyDescent="0.3">
      <c r="A4447" s="11" t="s">
        <v>14089</v>
      </c>
      <c r="B4447" s="27" t="s">
        <v>14265</v>
      </c>
      <c r="M4447" s="22" t="str">
        <f t="shared" si="89"/>
        <v xml:space="preserve">CHEVROLET : OPTRA - 2 | DAEWOO :  -  |  :  - </v>
      </c>
      <c r="N4447" s="11" t="s">
        <v>1005</v>
      </c>
      <c r="O4447" s="11" t="s">
        <v>1006</v>
      </c>
      <c r="P4447" s="11"/>
      <c r="Q4447" s="12" t="s">
        <v>14409</v>
      </c>
      <c r="R4447" s="11"/>
      <c r="S4447" s="11"/>
      <c r="T4447" s="11">
        <v>2</v>
      </c>
      <c r="U4447" s="11"/>
      <c r="V4447" s="11"/>
      <c r="W4447" s="27" t="s">
        <v>14516</v>
      </c>
      <c r="X4447" s="27"/>
      <c r="Y4447" s="27" t="s">
        <v>14669</v>
      </c>
      <c r="Z4447" s="27"/>
      <c r="AA4447" s="27" t="s">
        <v>14793</v>
      </c>
    </row>
    <row r="4448" spans="1:27" ht="37.5" x14ac:dyDescent="0.3">
      <c r="A4448" s="11" t="s">
        <v>14090</v>
      </c>
      <c r="B4448" s="27" t="s">
        <v>14226</v>
      </c>
      <c r="M4448" s="22" t="str">
        <f t="shared" si="89"/>
        <v xml:space="preserve">CHEVROLET : CORSA - . |  :  -  |  :  - </v>
      </c>
      <c r="N4448" s="11" t="s">
        <v>1005</v>
      </c>
      <c r="O4448" s="11"/>
      <c r="P4448" s="11"/>
      <c r="Q4448" s="12" t="s">
        <v>10957</v>
      </c>
      <c r="R4448" s="11"/>
      <c r="S4448" s="11"/>
      <c r="T4448" s="11" t="s">
        <v>12675</v>
      </c>
      <c r="U4448" s="11"/>
      <c r="V4448" s="11"/>
      <c r="W4448" s="27" t="s">
        <v>14514</v>
      </c>
      <c r="X4448" s="27"/>
      <c r="Y4448" s="27" t="s">
        <v>14670</v>
      </c>
      <c r="Z4448" s="27"/>
      <c r="AA4448" s="27" t="s">
        <v>14797</v>
      </c>
    </row>
    <row r="4449" spans="1:27" ht="37.5" x14ac:dyDescent="0.3">
      <c r="A4449" s="11" t="s">
        <v>14091</v>
      </c>
      <c r="B4449" s="27" t="s">
        <v>14238</v>
      </c>
      <c r="M4449" s="22" t="str">
        <f t="shared" si="89"/>
        <v xml:space="preserve">DAEWOO : RACER - 1.5 |  : NEXIA -  |  :  - </v>
      </c>
      <c r="N4449" s="11" t="s">
        <v>1006</v>
      </c>
      <c r="O4449" s="11"/>
      <c r="P4449" s="11"/>
      <c r="Q4449" s="12" t="s">
        <v>1743</v>
      </c>
      <c r="R4449" s="11" t="s">
        <v>14410</v>
      </c>
      <c r="S4449" s="11"/>
      <c r="T4449" s="11">
        <v>1.5</v>
      </c>
      <c r="U4449" s="11"/>
      <c r="V4449" s="11"/>
      <c r="W4449" s="27" t="s">
        <v>14510</v>
      </c>
      <c r="X4449" s="27"/>
      <c r="Y4449" s="27" t="s">
        <v>14671</v>
      </c>
      <c r="Z4449" s="27"/>
      <c r="AA4449" s="27" t="s">
        <v>14794</v>
      </c>
    </row>
    <row r="4450" spans="1:27" ht="37.5" x14ac:dyDescent="0.3">
      <c r="A4450" s="11" t="s">
        <v>14092</v>
      </c>
      <c r="B4450" s="27" t="s">
        <v>14266</v>
      </c>
      <c r="M4450" s="22" t="str">
        <f t="shared" si="89"/>
        <v xml:space="preserve">DAEWOO : PRINCE, LEGANZA, MAGNUS - 2 | CHEVROLET :  -  |  :  - </v>
      </c>
      <c r="N4450" s="11" t="s">
        <v>1006</v>
      </c>
      <c r="O4450" s="11" t="s">
        <v>1005</v>
      </c>
      <c r="P4450" s="11"/>
      <c r="Q4450" s="12" t="s">
        <v>14358</v>
      </c>
      <c r="R4450" s="11"/>
      <c r="S4450" s="11"/>
      <c r="T4450" s="11">
        <v>2</v>
      </c>
      <c r="U4450" s="11"/>
      <c r="V4450" s="11"/>
      <c r="W4450" s="27" t="s">
        <v>14514</v>
      </c>
      <c r="X4450" s="27"/>
      <c r="Y4450" s="27" t="s">
        <v>14672</v>
      </c>
      <c r="Z4450" s="27"/>
      <c r="AA4450" s="27" t="s">
        <v>14798</v>
      </c>
    </row>
    <row r="4451" spans="1:27" ht="37.5" x14ac:dyDescent="0.3">
      <c r="A4451" s="11" t="s">
        <v>14093</v>
      </c>
      <c r="B4451" s="27" t="s">
        <v>14267</v>
      </c>
      <c r="M4451" s="22" t="str">
        <f t="shared" si="89"/>
        <v xml:space="preserve">CHEVROLET : SPARK - 1.2L |  :  -  |  :  - </v>
      </c>
      <c r="N4451" s="11" t="s">
        <v>1005</v>
      </c>
      <c r="O4451" s="11"/>
      <c r="P4451" s="11"/>
      <c r="Q4451" s="12" t="s">
        <v>1784</v>
      </c>
      <c r="R4451" s="11"/>
      <c r="S4451" s="11"/>
      <c r="T4451" s="11" t="s">
        <v>14411</v>
      </c>
      <c r="U4451" s="11"/>
      <c r="V4451" s="11"/>
      <c r="W4451" s="27" t="s">
        <v>14537</v>
      </c>
      <c r="X4451" s="27"/>
      <c r="Y4451" s="27" t="s">
        <v>4226</v>
      </c>
      <c r="Z4451" s="27"/>
      <c r="AA4451" s="27" t="s">
        <v>14797</v>
      </c>
    </row>
    <row r="4452" spans="1:27" ht="37.5" x14ac:dyDescent="0.3">
      <c r="A4452" s="11" t="s">
        <v>14094</v>
      </c>
      <c r="B4452" s="27" t="s">
        <v>14231</v>
      </c>
      <c r="M4452" s="22" t="str">
        <f t="shared" si="89"/>
        <v xml:space="preserve">CHEVROLET : N200, N300 - B12 |  :  -  |  :  - </v>
      </c>
      <c r="N4452" s="11" t="s">
        <v>1005</v>
      </c>
      <c r="O4452" s="11"/>
      <c r="P4452" s="11"/>
      <c r="Q4452" s="12" t="s">
        <v>1842</v>
      </c>
      <c r="R4452" s="11"/>
      <c r="S4452" s="11"/>
      <c r="T4452" s="11" t="s">
        <v>2203</v>
      </c>
      <c r="U4452" s="11"/>
      <c r="V4452" s="11"/>
      <c r="W4452" s="27" t="s">
        <v>14500</v>
      </c>
      <c r="X4452" s="27"/>
      <c r="Y4452" s="27" t="s">
        <v>14673</v>
      </c>
      <c r="Z4452" s="27"/>
      <c r="AA4452" s="27" t="s">
        <v>14797</v>
      </c>
    </row>
    <row r="4453" spans="1:27" ht="37.5" x14ac:dyDescent="0.3">
      <c r="A4453" s="11" t="s">
        <v>14095</v>
      </c>
      <c r="B4453" s="27" t="s">
        <v>14268</v>
      </c>
      <c r="M4453" s="22" t="str">
        <f t="shared" si="89"/>
        <v xml:space="preserve">CHERY : QQ - 1.1 |  :  -  |  :  - </v>
      </c>
      <c r="N4453" s="11" t="s">
        <v>1012</v>
      </c>
      <c r="O4453" s="11"/>
      <c r="P4453" s="11"/>
      <c r="Q4453" s="12" t="s">
        <v>1838</v>
      </c>
      <c r="R4453" s="11"/>
      <c r="S4453" s="11"/>
      <c r="T4453" s="11">
        <v>1.1000000000000001</v>
      </c>
      <c r="U4453" s="11"/>
      <c r="V4453" s="11"/>
      <c r="W4453" s="27" t="s">
        <v>14530</v>
      </c>
      <c r="X4453" s="27"/>
      <c r="Y4453" s="27" t="s">
        <v>14674</v>
      </c>
      <c r="Z4453" s="27" t="s">
        <v>14674</v>
      </c>
      <c r="AA4453" s="27" t="s">
        <v>14793</v>
      </c>
    </row>
    <row r="4454" spans="1:27" ht="37.5" x14ac:dyDescent="0.3">
      <c r="A4454" s="11" t="s">
        <v>14096</v>
      </c>
      <c r="B4454" s="27" t="s">
        <v>14269</v>
      </c>
      <c r="M4454" s="22" t="str">
        <f t="shared" si="89"/>
        <v xml:space="preserve">GREAT WALL : HAVAL - 4G63 | LIFAN : FOLSON -  | SHINERAY : ANDINA - </v>
      </c>
      <c r="N4454" s="11" t="s">
        <v>1014</v>
      </c>
      <c r="O4454" s="11" t="s">
        <v>2264</v>
      </c>
      <c r="P4454" s="11" t="s">
        <v>1009</v>
      </c>
      <c r="Q4454" s="12" t="s">
        <v>1721</v>
      </c>
      <c r="R4454" s="11" t="s">
        <v>14412</v>
      </c>
      <c r="S4454" s="11" t="s">
        <v>1809</v>
      </c>
      <c r="T4454" s="11" t="s">
        <v>1959</v>
      </c>
      <c r="U4454" s="11"/>
      <c r="V4454" s="11"/>
      <c r="W4454" s="27" t="s">
        <v>14517</v>
      </c>
      <c r="X4454" s="27"/>
      <c r="Y4454" s="27" t="s">
        <v>14675</v>
      </c>
      <c r="Z4454" s="27" t="s">
        <v>14675</v>
      </c>
      <c r="AA4454" s="27" t="s">
        <v>14797</v>
      </c>
    </row>
    <row r="4455" spans="1:27" ht="37.5" x14ac:dyDescent="0.3">
      <c r="A4455" s="11" t="s">
        <v>14097</v>
      </c>
      <c r="B4455" s="27" t="s">
        <v>14270</v>
      </c>
      <c r="M4455" s="22" t="str">
        <f t="shared" si="89"/>
        <v xml:space="preserve">DAEWOO : TICO - VARIOS |  :  -  |  :  - </v>
      </c>
      <c r="N4455" s="11" t="s">
        <v>1006</v>
      </c>
      <c r="O4455" s="11"/>
      <c r="P4455" s="11"/>
      <c r="Q4455" s="12" t="s">
        <v>3358</v>
      </c>
      <c r="R4455" s="11"/>
      <c r="S4455" s="11"/>
      <c r="T4455" s="11" t="s">
        <v>1021</v>
      </c>
      <c r="U4455" s="11"/>
      <c r="V4455" s="11"/>
      <c r="W4455" s="27" t="s">
        <v>14538</v>
      </c>
      <c r="X4455" s="27"/>
      <c r="Y4455" s="27" t="s">
        <v>14676</v>
      </c>
      <c r="Z4455" s="27"/>
      <c r="AA4455" s="27" t="s">
        <v>14793</v>
      </c>
    </row>
    <row r="4456" spans="1:27" ht="37.5" x14ac:dyDescent="0.3">
      <c r="A4456" s="11" t="s">
        <v>14098</v>
      </c>
      <c r="B4456" s="27" t="s">
        <v>14231</v>
      </c>
      <c r="M4456" s="22" t="str">
        <f t="shared" si="89"/>
        <v xml:space="preserve">HYUNDAI : ACCENT, AVANTE - G4EE, | KIA : ,RIO - G4ED |  :  - </v>
      </c>
      <c r="N4456" s="11" t="s">
        <v>1002</v>
      </c>
      <c r="O4456" s="11" t="s">
        <v>1001</v>
      </c>
      <c r="P4456" s="11"/>
      <c r="Q4456" s="12" t="s">
        <v>14413</v>
      </c>
      <c r="R4456" s="11" t="s">
        <v>3348</v>
      </c>
      <c r="S4456" s="11"/>
      <c r="T4456" s="11" t="s">
        <v>14414</v>
      </c>
      <c r="U4456" s="11" t="s">
        <v>1961</v>
      </c>
      <c r="V4456" s="11"/>
      <c r="W4456" s="27" t="s">
        <v>14531</v>
      </c>
      <c r="X4456" s="27"/>
      <c r="Y4456" s="27" t="s">
        <v>14677</v>
      </c>
      <c r="Z4456" s="27"/>
      <c r="AA4456" s="27" t="s">
        <v>14793</v>
      </c>
    </row>
    <row r="4457" spans="1:27" ht="37.5" x14ac:dyDescent="0.3">
      <c r="A4457" s="11" t="s">
        <v>14099</v>
      </c>
      <c r="B4457" s="27" t="s">
        <v>14271</v>
      </c>
      <c r="M4457" s="22" t="str">
        <f t="shared" si="89"/>
        <v xml:space="preserve">HYUNDAI : ACCENT - 1 | MAZDA :  -  |  :  - </v>
      </c>
      <c r="N4457" s="11" t="s">
        <v>1002</v>
      </c>
      <c r="O4457" s="11" t="s">
        <v>2257</v>
      </c>
      <c r="P4457" s="11"/>
      <c r="Q4457" s="12" t="s">
        <v>1609</v>
      </c>
      <c r="R4457" s="11"/>
      <c r="S4457" s="11"/>
      <c r="T4457" s="11">
        <v>1</v>
      </c>
      <c r="U4457" s="11"/>
      <c r="V4457" s="11"/>
      <c r="W4457" s="27" t="s">
        <v>14505</v>
      </c>
      <c r="X4457" s="27"/>
      <c r="Y4457" s="27" t="s">
        <v>14678</v>
      </c>
      <c r="Z4457" s="27" t="s">
        <v>14768</v>
      </c>
      <c r="AA4457" s="27" t="s">
        <v>14794</v>
      </c>
    </row>
    <row r="4458" spans="1:27" ht="37.5" x14ac:dyDescent="0.3">
      <c r="A4458" s="11" t="s">
        <v>14100</v>
      </c>
      <c r="B4458" s="27" t="s">
        <v>14231</v>
      </c>
      <c r="M4458" s="22" t="str">
        <f t="shared" si="89"/>
        <v xml:space="preserve">DONGFENG : VARIOS - C37, V27, K07, DK13 | SHINERAY ANDINA :  -  | DONGFENG :  - </v>
      </c>
      <c r="N4458" s="11" t="s">
        <v>2260</v>
      </c>
      <c r="O4458" s="11" t="s">
        <v>14415</v>
      </c>
      <c r="P4458" s="11" t="s">
        <v>2260</v>
      </c>
      <c r="Q4458" s="12" t="s">
        <v>1021</v>
      </c>
      <c r="R4458" s="11"/>
      <c r="S4458" s="11"/>
      <c r="T4458" s="11" t="s">
        <v>14416</v>
      </c>
      <c r="U4458" s="11"/>
      <c r="V4458" s="11"/>
      <c r="W4458" s="27" t="s">
        <v>14539</v>
      </c>
      <c r="X4458" s="27"/>
      <c r="Y4458" s="27" t="s">
        <v>14679</v>
      </c>
      <c r="Z4458" s="27" t="s">
        <v>14769</v>
      </c>
      <c r="AA4458" s="27" t="s">
        <v>14797</v>
      </c>
    </row>
    <row r="4459" spans="1:27" ht="37.5" x14ac:dyDescent="0.3">
      <c r="A4459" s="11" t="s">
        <v>14101</v>
      </c>
      <c r="B4459" s="27" t="s">
        <v>14224</v>
      </c>
      <c r="M4459" s="22" t="str">
        <f t="shared" si="89"/>
        <v xml:space="preserve">DFSK : VARIOS - VARIOS | DONGFENG :  -  |  :  - </v>
      </c>
      <c r="N4459" s="11" t="s">
        <v>1020</v>
      </c>
      <c r="O4459" s="11" t="s">
        <v>2260</v>
      </c>
      <c r="P4459" s="11"/>
      <c r="Q4459" s="12" t="s">
        <v>1021</v>
      </c>
      <c r="R4459" s="11"/>
      <c r="S4459" s="11"/>
      <c r="T4459" s="11" t="s">
        <v>1021</v>
      </c>
      <c r="U4459" s="11"/>
      <c r="V4459" s="11"/>
      <c r="W4459" s="27" t="s">
        <v>14506</v>
      </c>
      <c r="X4459" s="27" t="s">
        <v>14563</v>
      </c>
      <c r="Y4459" s="27" t="s">
        <v>14563</v>
      </c>
      <c r="Z4459" s="27" t="s">
        <v>14563</v>
      </c>
      <c r="AA4459" s="27" t="s">
        <v>14797</v>
      </c>
    </row>
    <row r="4460" spans="1:27" ht="37.5" x14ac:dyDescent="0.3">
      <c r="A4460" s="11" t="s">
        <v>14102</v>
      </c>
      <c r="B4460" s="27" t="s">
        <v>14272</v>
      </c>
      <c r="M4460" s="22" t="str">
        <f t="shared" si="89"/>
        <v xml:space="preserve">SUBARU : LEGACY - EJ16,EJ20 |  :  -  |  :  - </v>
      </c>
      <c r="N4460" s="11" t="s">
        <v>10486</v>
      </c>
      <c r="O4460" s="11"/>
      <c r="P4460" s="11"/>
      <c r="Q4460" s="12" t="s">
        <v>12603</v>
      </c>
      <c r="R4460" s="11"/>
      <c r="S4460" s="11"/>
      <c r="T4460" s="11" t="s">
        <v>14324</v>
      </c>
      <c r="U4460" s="11"/>
      <c r="V4460" s="11"/>
      <c r="W4460" s="27" t="s">
        <v>14495</v>
      </c>
      <c r="X4460" s="27"/>
      <c r="Y4460" s="27" t="s">
        <v>14680</v>
      </c>
      <c r="Z4460" s="27"/>
      <c r="AA4460" s="27" t="s">
        <v>14794</v>
      </c>
    </row>
    <row r="4461" spans="1:27" ht="37.5" x14ac:dyDescent="0.3">
      <c r="A4461" s="11" t="s">
        <v>14103</v>
      </c>
      <c r="B4461" s="27" t="s">
        <v>14218</v>
      </c>
      <c r="M4461" s="22" t="str">
        <f t="shared" si="89"/>
        <v xml:space="preserve">NISSAN : ENGINE - H20, K21 | HONDA : INTEGRA - K20 |  :  - </v>
      </c>
      <c r="N4461" s="11" t="s">
        <v>1003</v>
      </c>
      <c r="O4461" s="11" t="s">
        <v>1017</v>
      </c>
      <c r="P4461" s="11"/>
      <c r="Q4461" s="12" t="s">
        <v>14417</v>
      </c>
      <c r="R4461" s="11" t="s">
        <v>10826</v>
      </c>
      <c r="S4461" s="11"/>
      <c r="T4461" s="11" t="s">
        <v>14418</v>
      </c>
      <c r="U4461" s="11" t="s">
        <v>14419</v>
      </c>
      <c r="V4461" s="11"/>
      <c r="W4461" s="27" t="s">
        <v>14499</v>
      </c>
      <c r="X4461" s="27"/>
      <c r="Y4461" s="27" t="s">
        <v>14681</v>
      </c>
      <c r="Z4461" s="27" t="s">
        <v>14681</v>
      </c>
      <c r="AA4461" s="27" t="s">
        <v>14793</v>
      </c>
    </row>
    <row r="4462" spans="1:27" ht="37.5" x14ac:dyDescent="0.3">
      <c r="A4462" s="11" t="s">
        <v>14104</v>
      </c>
      <c r="B4462" s="27" t="s">
        <v>14273</v>
      </c>
      <c r="M4462" s="22" t="str">
        <f t="shared" si="89"/>
        <v xml:space="preserve">TOYOTA : TERCEL - 2E |  :  -  |  :  - </v>
      </c>
      <c r="N4462" s="11" t="s">
        <v>1008</v>
      </c>
      <c r="O4462" s="11"/>
      <c r="P4462" s="11"/>
      <c r="Q4462" s="12" t="s">
        <v>2732</v>
      </c>
      <c r="R4462" s="11"/>
      <c r="S4462" s="11"/>
      <c r="T4462" s="11" t="s">
        <v>2137</v>
      </c>
      <c r="U4462" s="11"/>
      <c r="V4462" s="11"/>
      <c r="W4462" s="27" t="s">
        <v>14540</v>
      </c>
      <c r="X4462" s="27"/>
      <c r="Y4462" s="27" t="s">
        <v>14682</v>
      </c>
      <c r="Z4462" s="27" t="s">
        <v>14682</v>
      </c>
      <c r="AA4462" s="27" t="s">
        <v>14797</v>
      </c>
    </row>
    <row r="4463" spans="1:27" ht="37.5" x14ac:dyDescent="0.3">
      <c r="A4463" s="11" t="s">
        <v>14105</v>
      </c>
      <c r="B4463" s="27" t="s">
        <v>14274</v>
      </c>
      <c r="M4463" s="22" t="str">
        <f t="shared" si="89"/>
        <v xml:space="preserve">TOYOTA : TERCEL - 2E |  :  -  |  :  - </v>
      </c>
      <c r="N4463" s="11" t="s">
        <v>1008</v>
      </c>
      <c r="O4463" s="11"/>
      <c r="P4463" s="11"/>
      <c r="Q4463" s="12" t="s">
        <v>2732</v>
      </c>
      <c r="R4463" s="11"/>
      <c r="S4463" s="11"/>
      <c r="T4463" s="11" t="s">
        <v>2137</v>
      </c>
      <c r="U4463" s="11"/>
      <c r="V4463" s="11"/>
      <c r="W4463" s="27" t="s">
        <v>14540</v>
      </c>
      <c r="X4463" s="27"/>
      <c r="Y4463" s="27" t="s">
        <v>14683</v>
      </c>
      <c r="Z4463" s="27" t="s">
        <v>14683</v>
      </c>
      <c r="AA4463" s="27" t="s">
        <v>14797</v>
      </c>
    </row>
    <row r="4464" spans="1:27" ht="37.5" x14ac:dyDescent="0.3">
      <c r="A4464" s="11" t="s">
        <v>14106</v>
      </c>
      <c r="B4464" s="27" t="s">
        <v>14275</v>
      </c>
      <c r="M4464" s="22" t="str">
        <f t="shared" si="89"/>
        <v xml:space="preserve">TOYOTA : HIACE, HILUX - 1RZ |  :  -  |  :  - </v>
      </c>
      <c r="N4464" s="11" t="s">
        <v>1008</v>
      </c>
      <c r="O4464" s="11"/>
      <c r="P4464" s="11"/>
      <c r="Q4464" s="12" t="s">
        <v>1770</v>
      </c>
      <c r="R4464" s="11"/>
      <c r="S4464" s="11"/>
      <c r="T4464" s="11" t="s">
        <v>11244</v>
      </c>
      <c r="U4464" s="11"/>
      <c r="V4464" s="11"/>
      <c r="W4464" s="27" t="s">
        <v>14499</v>
      </c>
      <c r="X4464" s="27"/>
      <c r="Y4464" s="27" t="s">
        <v>14684</v>
      </c>
      <c r="Z4464" s="27" t="s">
        <v>14684</v>
      </c>
      <c r="AA4464" s="27" t="s">
        <v>14797</v>
      </c>
    </row>
    <row r="4465" spans="1:27" ht="37.5" x14ac:dyDescent="0.3">
      <c r="A4465" s="11" t="s">
        <v>14107</v>
      </c>
      <c r="B4465" s="27" t="s">
        <v>14276</v>
      </c>
      <c r="M4465" s="22" t="str">
        <f t="shared" si="89"/>
        <v xml:space="preserve">TOYOTA : VARIOS - 4E |  :  -  |  :  - </v>
      </c>
      <c r="N4465" s="11" t="s">
        <v>1008</v>
      </c>
      <c r="O4465" s="11"/>
      <c r="P4465" s="11"/>
      <c r="Q4465" s="12" t="s">
        <v>1021</v>
      </c>
      <c r="R4465" s="11"/>
      <c r="S4465" s="11"/>
      <c r="T4465" s="11" t="s">
        <v>2789</v>
      </c>
      <c r="U4465" s="11"/>
      <c r="V4465" s="11"/>
      <c r="W4465" s="27" t="s">
        <v>14541</v>
      </c>
      <c r="X4465" s="27"/>
      <c r="Y4465" s="27" t="s">
        <v>14685</v>
      </c>
      <c r="Z4465" s="27" t="s">
        <v>14685</v>
      </c>
      <c r="AA4465" s="27" t="s">
        <v>14809</v>
      </c>
    </row>
    <row r="4466" spans="1:27" ht="37.5" x14ac:dyDescent="0.3">
      <c r="A4466" s="11" t="s">
        <v>14108</v>
      </c>
      <c r="B4466" s="27" t="s">
        <v>14277</v>
      </c>
      <c r="M4466" s="22" t="str">
        <f t="shared" si="89"/>
        <v xml:space="preserve">HYUNDAI : ACCENT - I10 |  :  -  |  :  - </v>
      </c>
      <c r="N4466" s="11" t="s">
        <v>1002</v>
      </c>
      <c r="O4466" s="11"/>
      <c r="P4466" s="11"/>
      <c r="Q4466" s="12" t="s">
        <v>1609</v>
      </c>
      <c r="R4466" s="11"/>
      <c r="S4466" s="11"/>
      <c r="T4466" s="11" t="s">
        <v>2235</v>
      </c>
      <c r="U4466" s="11"/>
      <c r="V4466" s="11"/>
      <c r="W4466" s="27" t="s">
        <v>14505</v>
      </c>
      <c r="X4466" s="27"/>
      <c r="Y4466" s="27" t="s">
        <v>14686</v>
      </c>
      <c r="Z4466" s="27" t="s">
        <v>14770</v>
      </c>
      <c r="AA4466" s="27" t="s">
        <v>14793</v>
      </c>
    </row>
    <row r="4467" spans="1:27" ht="37.5" x14ac:dyDescent="0.3">
      <c r="A4467" s="11" t="s">
        <v>14109</v>
      </c>
      <c r="B4467" s="27" t="s">
        <v>14194</v>
      </c>
      <c r="M4467" s="22" t="str">
        <f t="shared" si="89"/>
        <v xml:space="preserve">MITSUBISHI : NATIVA - 4G72 |  :  -  |  :  - </v>
      </c>
      <c r="N4467" s="11" t="s">
        <v>1004</v>
      </c>
      <c r="O4467" s="11"/>
      <c r="P4467" s="11"/>
      <c r="Q4467" s="12" t="s">
        <v>10735</v>
      </c>
      <c r="R4467" s="11"/>
      <c r="S4467" s="11"/>
      <c r="T4467" s="11" t="s">
        <v>14420</v>
      </c>
      <c r="U4467" s="11"/>
      <c r="V4467" s="11"/>
      <c r="W4467" s="27" t="s">
        <v>14515</v>
      </c>
      <c r="X4467" s="27"/>
      <c r="Y4467" s="27" t="s">
        <v>14687</v>
      </c>
      <c r="Z4467" s="27" t="s">
        <v>14687</v>
      </c>
      <c r="AA4467" s="27" t="s">
        <v>14810</v>
      </c>
    </row>
    <row r="4468" spans="1:27" ht="37.5" x14ac:dyDescent="0.3">
      <c r="A4468" s="11" t="s">
        <v>14110</v>
      </c>
      <c r="B4468" s="27" t="s">
        <v>14278</v>
      </c>
      <c r="M4468" s="22" t="str">
        <f t="shared" si="89"/>
        <v xml:space="preserve">NISSAN : PATHFINDER - VG33 |  :  -  |  :  - </v>
      </c>
      <c r="N4468" s="11" t="s">
        <v>1003</v>
      </c>
      <c r="O4468" s="11"/>
      <c r="P4468" s="11"/>
      <c r="Q4468" s="12" t="s">
        <v>12612</v>
      </c>
      <c r="R4468" s="11"/>
      <c r="S4468" s="11"/>
      <c r="T4468" s="11" t="s">
        <v>14421</v>
      </c>
      <c r="U4468" s="11"/>
      <c r="V4468" s="11"/>
      <c r="W4468" s="27" t="s">
        <v>14507</v>
      </c>
      <c r="X4468" s="27"/>
      <c r="Y4468" s="27" t="s">
        <v>14688</v>
      </c>
      <c r="Z4468" s="27" t="s">
        <v>14688</v>
      </c>
      <c r="AA4468" s="27" t="s">
        <v>14811</v>
      </c>
    </row>
    <row r="4469" spans="1:27" ht="37.5" x14ac:dyDescent="0.3">
      <c r="A4469" s="11" t="s">
        <v>14111</v>
      </c>
      <c r="B4469" s="27" t="s">
        <v>14279</v>
      </c>
      <c r="M4469" s="22" t="str">
        <f t="shared" si="89"/>
        <v xml:space="preserve">CHANGAN : VAN TURISMO, NEW VAN - 4G13, 4G15, 4G18 | MITSUBISHI :  -  | FAW : MIDI 1600 - </v>
      </c>
      <c r="N4469" s="11" t="s">
        <v>1007</v>
      </c>
      <c r="O4469" s="11" t="s">
        <v>1004</v>
      </c>
      <c r="P4469" s="11" t="s">
        <v>1027</v>
      </c>
      <c r="Q4469" s="12" t="s">
        <v>14422</v>
      </c>
      <c r="R4469" s="11"/>
      <c r="S4469" s="11" t="s">
        <v>14423</v>
      </c>
      <c r="T4469" s="11" t="s">
        <v>10547</v>
      </c>
      <c r="U4469" s="11"/>
      <c r="V4469" s="11"/>
      <c r="W4469" s="27" t="s">
        <v>14542</v>
      </c>
      <c r="X4469" s="27"/>
      <c r="Y4469" s="27" t="s">
        <v>14689</v>
      </c>
      <c r="Z4469" s="27" t="s">
        <v>14771</v>
      </c>
      <c r="AA4469" s="27" t="s">
        <v>14802</v>
      </c>
    </row>
    <row r="4470" spans="1:27" ht="37.5" x14ac:dyDescent="0.3">
      <c r="A4470" s="11" t="s">
        <v>14112</v>
      </c>
      <c r="B4470" s="27" t="s">
        <v>14280</v>
      </c>
      <c r="M4470" s="22" t="str">
        <f t="shared" si="89"/>
        <v xml:space="preserve">JIN BEI : BRILLIANCE - 491Q-E | GREAT WALL : WINGLE -  |  :  - </v>
      </c>
      <c r="N4470" s="11" t="s">
        <v>2258</v>
      </c>
      <c r="O4470" s="11" t="s">
        <v>1014</v>
      </c>
      <c r="P4470" s="11"/>
      <c r="Q4470" s="12" t="s">
        <v>14424</v>
      </c>
      <c r="R4470" s="11" t="s">
        <v>14425</v>
      </c>
      <c r="S4470" s="11"/>
      <c r="T4470" s="11" t="s">
        <v>14426</v>
      </c>
      <c r="U4470" s="11"/>
      <c r="V4470" s="11"/>
      <c r="W4470" s="27" t="s">
        <v>3404</v>
      </c>
      <c r="X4470" s="27"/>
      <c r="Y4470" s="27" t="s">
        <v>14690</v>
      </c>
      <c r="Z4470" s="27" t="s">
        <v>14690</v>
      </c>
      <c r="AA4470" s="27" t="s">
        <v>14793</v>
      </c>
    </row>
    <row r="4471" spans="1:27" ht="56.25" x14ac:dyDescent="0.3">
      <c r="A4471" s="11" t="s">
        <v>14113</v>
      </c>
      <c r="B4471" s="27" t="s">
        <v>14281</v>
      </c>
      <c r="M4471" s="22" t="str">
        <f t="shared" si="89"/>
        <v xml:space="preserve">TOYOTA : COROLLA - 4E,5E |  :  -  |  :  - </v>
      </c>
      <c r="N4471" s="11" t="s">
        <v>1008</v>
      </c>
      <c r="O4471" s="11"/>
      <c r="P4471" s="11"/>
      <c r="Q4471" s="12" t="s">
        <v>1682</v>
      </c>
      <c r="R4471" s="11"/>
      <c r="S4471" s="11"/>
      <c r="T4471" s="11" t="s">
        <v>14394</v>
      </c>
      <c r="U4471" s="11"/>
      <c r="V4471" s="11"/>
      <c r="W4471" s="27" t="s">
        <v>14519</v>
      </c>
      <c r="X4471" s="27"/>
      <c r="Y4471" s="27" t="s">
        <v>14691</v>
      </c>
      <c r="Z4471" s="27" t="s">
        <v>14691</v>
      </c>
      <c r="AA4471" s="27" t="s">
        <v>14812</v>
      </c>
    </row>
    <row r="4472" spans="1:27" x14ac:dyDescent="0.3">
      <c r="A4472" s="11" t="s">
        <v>14114</v>
      </c>
      <c r="B4472" s="27"/>
      <c r="M4472" s="22" t="str">
        <f t="shared" si="89"/>
        <v xml:space="preserve">MITSUBISHI : ZOTYE, LANCER, LIBERO - 4G13 | DAEWOO : MATIZ -  |  :  - </v>
      </c>
      <c r="N4472" s="11" t="s">
        <v>1004</v>
      </c>
      <c r="O4472" s="11" t="s">
        <v>1006</v>
      </c>
      <c r="P4472" s="11"/>
      <c r="Q4472" s="12" t="s">
        <v>14427</v>
      </c>
      <c r="R4472" s="11" t="s">
        <v>10568</v>
      </c>
      <c r="S4472" s="11"/>
      <c r="T4472" s="11" t="s">
        <v>12431</v>
      </c>
      <c r="U4472" s="11"/>
      <c r="V4472" s="11"/>
      <c r="W4472" s="27"/>
      <c r="X4472" s="27" t="s">
        <v>14564</v>
      </c>
      <c r="Y4472" s="27" t="s">
        <v>14692</v>
      </c>
      <c r="Z4472" s="27" t="s">
        <v>14692</v>
      </c>
      <c r="AA4472" s="27"/>
    </row>
    <row r="4473" spans="1:27" ht="37.5" x14ac:dyDescent="0.3">
      <c r="A4473" s="11" t="s">
        <v>14115</v>
      </c>
      <c r="B4473" s="27" t="s">
        <v>14282</v>
      </c>
      <c r="M4473" s="22" t="str">
        <f t="shared" si="89"/>
        <v xml:space="preserve">TOYOTA : RAV 4 - 4S, 5S |  :  -  |  :  - </v>
      </c>
      <c r="N4473" s="11" t="s">
        <v>1008</v>
      </c>
      <c r="O4473" s="11"/>
      <c r="P4473" s="11"/>
      <c r="Q4473" s="12" t="s">
        <v>10931</v>
      </c>
      <c r="R4473" s="11"/>
      <c r="S4473" s="11"/>
      <c r="T4473" s="11" t="s">
        <v>14428</v>
      </c>
      <c r="U4473" s="11"/>
      <c r="V4473" s="11"/>
      <c r="W4473" s="27" t="s">
        <v>14543</v>
      </c>
      <c r="X4473" s="27"/>
      <c r="Y4473" s="27" t="s">
        <v>14693</v>
      </c>
      <c r="Z4473" s="27" t="s">
        <v>14693</v>
      </c>
      <c r="AA4473" s="27" t="s">
        <v>14797</v>
      </c>
    </row>
    <row r="4474" spans="1:27" ht="37.5" x14ac:dyDescent="0.3">
      <c r="A4474" s="11" t="s">
        <v>14116</v>
      </c>
      <c r="B4474" s="27" t="s">
        <v>14283</v>
      </c>
      <c r="M4474" s="22" t="str">
        <f t="shared" si="89"/>
        <v xml:space="preserve">TOYOTA : LAND CRUISER - 1FZ |  :  -  |  :  - </v>
      </c>
      <c r="N4474" s="11" t="s">
        <v>1008</v>
      </c>
      <c r="O4474" s="11"/>
      <c r="P4474" s="11"/>
      <c r="Q4474" s="12" t="s">
        <v>1678</v>
      </c>
      <c r="R4474" s="11"/>
      <c r="S4474" s="11"/>
      <c r="T4474" s="11" t="s">
        <v>14429</v>
      </c>
      <c r="U4474" s="11"/>
      <c r="V4474" s="11"/>
      <c r="W4474" s="27" t="s">
        <v>14524</v>
      </c>
      <c r="X4474" s="27"/>
      <c r="Y4474" s="27" t="s">
        <v>14694</v>
      </c>
      <c r="Z4474" s="27" t="s">
        <v>14694</v>
      </c>
      <c r="AA4474" s="27" t="s">
        <v>14813</v>
      </c>
    </row>
    <row r="4475" spans="1:27" ht="37.5" x14ac:dyDescent="0.3">
      <c r="A4475" s="11" t="s">
        <v>14117</v>
      </c>
      <c r="B4475" s="27" t="s">
        <v>14284</v>
      </c>
      <c r="M4475" s="22" t="str">
        <f t="shared" si="89"/>
        <v>MITSUBISHI : LANCER - 4G15 | HAFEI : VARIOS - VARIOS | CHANGAN : SUPER VAN - 4G15</v>
      </c>
      <c r="N4475" s="11" t="s">
        <v>1004</v>
      </c>
      <c r="O4475" s="11" t="s">
        <v>12538</v>
      </c>
      <c r="P4475" s="11" t="s">
        <v>1007</v>
      </c>
      <c r="Q4475" s="12" t="s">
        <v>1639</v>
      </c>
      <c r="R4475" s="11" t="s">
        <v>1021</v>
      </c>
      <c r="S4475" s="11" t="s">
        <v>2757</v>
      </c>
      <c r="T4475" s="11" t="s">
        <v>1994</v>
      </c>
      <c r="U4475" s="11" t="s">
        <v>1021</v>
      </c>
      <c r="V4475" s="11" t="s">
        <v>1994</v>
      </c>
      <c r="W4475" s="27">
        <v>126</v>
      </c>
      <c r="X4475" s="27"/>
      <c r="Y4475" s="27" t="s">
        <v>14648</v>
      </c>
      <c r="Z4475" s="27" t="s">
        <v>14772</v>
      </c>
      <c r="AA4475" s="27" t="s">
        <v>14814</v>
      </c>
    </row>
    <row r="4476" spans="1:27" ht="37.5" x14ac:dyDescent="0.3">
      <c r="A4476" s="11" t="s">
        <v>14118</v>
      </c>
      <c r="B4476" s="27" t="s">
        <v>14268</v>
      </c>
      <c r="M4476" s="22" t="str">
        <f t="shared" si="89"/>
        <v xml:space="preserve">SUZUKI : APV - G16,G16B | CHANGAN :  -  |  :  - </v>
      </c>
      <c r="N4476" s="11" t="s">
        <v>1010</v>
      </c>
      <c r="O4476" s="11" t="s">
        <v>1007</v>
      </c>
      <c r="P4476" s="11"/>
      <c r="Q4476" s="12" t="s">
        <v>3961</v>
      </c>
      <c r="R4476" s="11"/>
      <c r="S4476" s="11"/>
      <c r="T4476" s="11" t="s">
        <v>14430</v>
      </c>
      <c r="U4476" s="11"/>
      <c r="V4476" s="11"/>
      <c r="W4476" s="27" t="s">
        <v>14520</v>
      </c>
      <c r="X4476" s="27"/>
      <c r="Y4476" s="27" t="s">
        <v>14695</v>
      </c>
      <c r="Z4476" s="27" t="s">
        <v>14695</v>
      </c>
      <c r="AA4476" s="27" t="s">
        <v>14792</v>
      </c>
    </row>
    <row r="4477" spans="1:27" ht="37.5" x14ac:dyDescent="0.3">
      <c r="A4477" s="11" t="s">
        <v>14119</v>
      </c>
      <c r="B4477" s="27" t="s">
        <v>14285</v>
      </c>
      <c r="M4477" s="22" t="str">
        <f t="shared" si="89"/>
        <v xml:space="preserve">DAEWOO : CIELO,RACER,ESPERO,CIELO - A15MF,G15,G15SF,1500 |  :  -  |  :  - </v>
      </c>
      <c r="N4477" s="11" t="s">
        <v>1006</v>
      </c>
      <c r="O4477" s="11"/>
      <c r="P4477" s="11"/>
      <c r="Q4477" s="12" t="s">
        <v>14431</v>
      </c>
      <c r="R4477" s="11"/>
      <c r="S4477" s="11"/>
      <c r="T4477" s="11" t="s">
        <v>14432</v>
      </c>
      <c r="U4477" s="11"/>
      <c r="V4477" s="11"/>
      <c r="W4477" s="27" t="s">
        <v>14494</v>
      </c>
      <c r="X4477" s="27" t="s">
        <v>14565</v>
      </c>
      <c r="Y4477" s="27" t="s">
        <v>14696</v>
      </c>
      <c r="Z4477" s="27" t="s">
        <v>14773</v>
      </c>
      <c r="AA4477" s="27" t="s">
        <v>14794</v>
      </c>
    </row>
    <row r="4478" spans="1:27" ht="37.5" x14ac:dyDescent="0.3">
      <c r="A4478" s="11" t="s">
        <v>14120</v>
      </c>
      <c r="B4478" s="27" t="s">
        <v>14258</v>
      </c>
      <c r="M4478" s="22" t="str">
        <f t="shared" si="89"/>
        <v xml:space="preserve">HYUNDAI : EXCEL - B10, G15B |  :  -  |  :  - </v>
      </c>
      <c r="N4478" s="11" t="s">
        <v>1002</v>
      </c>
      <c r="O4478" s="11"/>
      <c r="P4478" s="11"/>
      <c r="Q4478" s="12" t="s">
        <v>2817</v>
      </c>
      <c r="R4478" s="11"/>
      <c r="S4478" s="11"/>
      <c r="T4478" s="11" t="s">
        <v>14433</v>
      </c>
      <c r="U4478" s="11"/>
      <c r="V4478" s="11"/>
      <c r="W4478" s="27" t="s">
        <v>14544</v>
      </c>
      <c r="X4478" s="27" t="s">
        <v>14566</v>
      </c>
      <c r="Y4478" s="27" t="s">
        <v>14697</v>
      </c>
      <c r="Z4478" s="27" t="s">
        <v>14697</v>
      </c>
      <c r="AA4478" s="27" t="s">
        <v>14794</v>
      </c>
    </row>
    <row r="4479" spans="1:27" ht="37.5" x14ac:dyDescent="0.3">
      <c r="A4479" s="11" t="s">
        <v>14121</v>
      </c>
      <c r="B4479" s="27" t="s">
        <v>14286</v>
      </c>
      <c r="M4479" s="22" t="str">
        <f t="shared" si="89"/>
        <v xml:space="preserve">FORD : ESCORT,MONDEO - L813 | MAZDA : 6SW -  |  :  - </v>
      </c>
      <c r="N4479" s="11" t="s">
        <v>2259</v>
      </c>
      <c r="O4479" s="11" t="s">
        <v>2257</v>
      </c>
      <c r="P4479" s="11"/>
      <c r="Q4479" s="12" t="s">
        <v>14434</v>
      </c>
      <c r="R4479" s="11" t="s">
        <v>14435</v>
      </c>
      <c r="S4479" s="11"/>
      <c r="T4479" s="11" t="s">
        <v>14436</v>
      </c>
      <c r="U4479" s="11"/>
      <c r="V4479" s="11"/>
      <c r="W4479" s="27" t="s">
        <v>14514</v>
      </c>
      <c r="X4479" s="27"/>
      <c r="Y4479" s="27" t="s">
        <v>14698</v>
      </c>
      <c r="Z4479" s="27" t="s">
        <v>14698</v>
      </c>
      <c r="AA4479" s="27" t="s">
        <v>14793</v>
      </c>
    </row>
    <row r="4480" spans="1:27" ht="37.5" x14ac:dyDescent="0.3">
      <c r="A4480" s="11" t="s">
        <v>14122</v>
      </c>
      <c r="B4480" s="27" t="s">
        <v>14287</v>
      </c>
      <c r="M4480" s="22" t="str">
        <f t="shared" si="89"/>
        <v xml:space="preserve">TOYOTA : COROLLA, CALDINA - 4A, 4E, 5A, 5E, 7E |  :  -  |  :  - </v>
      </c>
      <c r="N4480" s="11" t="s">
        <v>1008</v>
      </c>
      <c r="O4480" s="11"/>
      <c r="P4480" s="11"/>
      <c r="Q4480" s="12" t="s">
        <v>2807</v>
      </c>
      <c r="R4480" s="11"/>
      <c r="S4480" s="11"/>
      <c r="T4480" s="11" t="s">
        <v>14437</v>
      </c>
      <c r="U4480" s="11"/>
      <c r="V4480" s="11"/>
      <c r="W4480" s="27" t="s">
        <v>14519</v>
      </c>
      <c r="X4480" s="27"/>
      <c r="Y4480" s="27" t="s">
        <v>14699</v>
      </c>
      <c r="Z4480" s="27" t="s">
        <v>14774</v>
      </c>
      <c r="AA4480" s="27" t="s">
        <v>14797</v>
      </c>
    </row>
    <row r="4481" spans="1:27" ht="37.5" x14ac:dyDescent="0.3">
      <c r="A4481" s="11" t="s">
        <v>14123</v>
      </c>
      <c r="B4481" s="27" t="s">
        <v>14288</v>
      </c>
      <c r="M4481" s="22" t="str">
        <f t="shared" si="89"/>
        <v xml:space="preserve">CHEVROLET : N300 - N200 |  :  -  |  :  - </v>
      </c>
      <c r="N4481" s="11" t="s">
        <v>1005</v>
      </c>
      <c r="O4481" s="11"/>
      <c r="P4481" s="11"/>
      <c r="Q4481" s="12" t="s">
        <v>1646</v>
      </c>
      <c r="R4481" s="11"/>
      <c r="S4481" s="11"/>
      <c r="T4481" s="11" t="s">
        <v>14371</v>
      </c>
      <c r="U4481" s="11"/>
      <c r="V4481" s="11"/>
      <c r="W4481" s="27" t="s">
        <v>14500</v>
      </c>
      <c r="X4481" s="27" t="s">
        <v>14567</v>
      </c>
      <c r="Y4481" s="27" t="s">
        <v>14700</v>
      </c>
      <c r="Z4481" s="27">
        <v>24512522</v>
      </c>
      <c r="AA4481" s="27" t="s">
        <v>14797</v>
      </c>
    </row>
    <row r="4482" spans="1:27" ht="37.5" x14ac:dyDescent="0.3">
      <c r="A4482" s="11" t="s">
        <v>14124</v>
      </c>
      <c r="B4482" s="27" t="s">
        <v>14289</v>
      </c>
      <c r="M4482" s="22" t="str">
        <f t="shared" si="89"/>
        <v xml:space="preserve">JIN BEI : HIACE EURO III - VARIOS | FOTON : BIU - BJ |  :  - </v>
      </c>
      <c r="N4482" s="11" t="s">
        <v>2258</v>
      </c>
      <c r="O4482" s="11" t="s">
        <v>1022</v>
      </c>
      <c r="P4482" s="11"/>
      <c r="Q4482" s="12" t="s">
        <v>14438</v>
      </c>
      <c r="R4482" s="11" t="s">
        <v>14439</v>
      </c>
      <c r="S4482" s="11"/>
      <c r="T4482" s="11" t="s">
        <v>1021</v>
      </c>
      <c r="U4482" s="11" t="s">
        <v>2013</v>
      </c>
      <c r="V4482" s="11"/>
      <c r="W4482" s="27" t="s">
        <v>14545</v>
      </c>
      <c r="X4482" s="27"/>
      <c r="Y4482" s="27" t="s">
        <v>14701</v>
      </c>
      <c r="Z4482" s="27" t="s">
        <v>14701</v>
      </c>
      <c r="AA4482" s="27" t="s">
        <v>14797</v>
      </c>
    </row>
    <row r="4483" spans="1:27" ht="37.5" x14ac:dyDescent="0.3">
      <c r="A4483" s="11" t="s">
        <v>14125</v>
      </c>
      <c r="B4483" s="27" t="s">
        <v>14290</v>
      </c>
      <c r="M4483" s="22" t="str">
        <f t="shared" si="89"/>
        <v xml:space="preserve">CHANGAN : N200 - 4G15 | CHEVROLET :  -  | GREAT WALL :  - </v>
      </c>
      <c r="N4483" s="11" t="s">
        <v>1007</v>
      </c>
      <c r="O4483" s="11" t="s">
        <v>1005</v>
      </c>
      <c r="P4483" s="11" t="s">
        <v>1014</v>
      </c>
      <c r="Q4483" s="12" t="s">
        <v>14371</v>
      </c>
      <c r="R4483" s="11"/>
      <c r="S4483" s="11"/>
      <c r="T4483" s="11" t="s">
        <v>1994</v>
      </c>
      <c r="U4483" s="11"/>
      <c r="V4483" s="11"/>
      <c r="W4483" s="27" t="s">
        <v>14517</v>
      </c>
      <c r="X4483" s="27"/>
      <c r="Y4483" s="27" t="s">
        <v>14702</v>
      </c>
      <c r="Z4483" s="27" t="s">
        <v>14775</v>
      </c>
      <c r="AA4483" s="27" t="s">
        <v>14802</v>
      </c>
    </row>
    <row r="4484" spans="1:27" x14ac:dyDescent="0.3">
      <c r="A4484" s="11" t="s">
        <v>14126</v>
      </c>
      <c r="B4484" s="27"/>
      <c r="M4484" s="22" t="str">
        <f t="shared" si="89"/>
        <v xml:space="preserve">GEELY : MK - 479Q |  :  -  |  :  - </v>
      </c>
      <c r="N4484" s="11" t="s">
        <v>1011</v>
      </c>
      <c r="O4484" s="11"/>
      <c r="P4484" s="11"/>
      <c r="Q4484" s="12" t="s">
        <v>14363</v>
      </c>
      <c r="R4484" s="11"/>
      <c r="S4484" s="11"/>
      <c r="T4484" s="11" t="s">
        <v>14364</v>
      </c>
      <c r="U4484" s="11"/>
      <c r="V4484" s="11"/>
      <c r="W4484" s="27"/>
      <c r="X4484" s="27"/>
      <c r="Y4484" s="27" t="s">
        <v>14703</v>
      </c>
      <c r="Z4484" s="27" t="s">
        <v>14703</v>
      </c>
      <c r="AA4484" s="27"/>
    </row>
    <row r="4485" spans="1:27" ht="37.5" x14ac:dyDescent="0.3">
      <c r="A4485" s="11" t="s">
        <v>14127</v>
      </c>
      <c r="B4485" s="27" t="s">
        <v>14268</v>
      </c>
      <c r="M4485" s="22" t="str">
        <f t="shared" si="89"/>
        <v xml:space="preserve">SUZUKI : BALENO - G16A |  :  -  |  :  - </v>
      </c>
      <c r="N4485" s="11" t="s">
        <v>1010</v>
      </c>
      <c r="O4485" s="11"/>
      <c r="P4485" s="11"/>
      <c r="Q4485" s="12" t="s">
        <v>11036</v>
      </c>
      <c r="R4485" s="11"/>
      <c r="S4485" s="11"/>
      <c r="T4485" s="11" t="s">
        <v>10523</v>
      </c>
      <c r="U4485" s="11"/>
      <c r="V4485" s="11"/>
      <c r="W4485" s="27" t="s">
        <v>14546</v>
      </c>
      <c r="X4485" s="27"/>
      <c r="Y4485" s="27" t="s">
        <v>14704</v>
      </c>
      <c r="Z4485" s="27" t="s">
        <v>14704</v>
      </c>
      <c r="AA4485" s="27" t="s">
        <v>14802</v>
      </c>
    </row>
    <row r="4486" spans="1:27" ht="37.5" x14ac:dyDescent="0.3">
      <c r="A4486" s="11" t="s">
        <v>14128</v>
      </c>
      <c r="B4486" s="27" t="s">
        <v>14233</v>
      </c>
      <c r="M4486" s="22" t="str">
        <f t="shared" si="89"/>
        <v xml:space="preserve">DAEWOO : LEGANZA, - C20NL,LLQ,1600 | CHEVROLET :  -  | CHEVY : TAXI - </v>
      </c>
      <c r="N4486" s="11" t="s">
        <v>1006</v>
      </c>
      <c r="O4486" s="11" t="s">
        <v>1005</v>
      </c>
      <c r="P4486" s="11" t="s">
        <v>2263</v>
      </c>
      <c r="Q4486" s="12" t="s">
        <v>14440</v>
      </c>
      <c r="R4486" s="11"/>
      <c r="S4486" s="11" t="s">
        <v>1824</v>
      </c>
      <c r="T4486" s="11" t="s">
        <v>14441</v>
      </c>
      <c r="U4486" s="11"/>
      <c r="V4486" s="11"/>
      <c r="W4486" s="27" t="s">
        <v>14530</v>
      </c>
      <c r="X4486" s="27"/>
      <c r="Y4486" s="27" t="s">
        <v>14705</v>
      </c>
      <c r="Z4486" s="27" t="s">
        <v>14776</v>
      </c>
      <c r="AA4486" s="27" t="s">
        <v>14797</v>
      </c>
    </row>
    <row r="4487" spans="1:27" ht="37.5" x14ac:dyDescent="0.3">
      <c r="A4487" s="11" t="s">
        <v>14129</v>
      </c>
      <c r="B4487" s="27" t="s">
        <v>14291</v>
      </c>
      <c r="M4487" s="22" t="str">
        <f t="shared" si="89"/>
        <v xml:space="preserve">CHEVROLET : N300 - 1.4 |  : N200 -  |  :  - </v>
      </c>
      <c r="N4487" s="11" t="s">
        <v>1005</v>
      </c>
      <c r="O4487" s="11"/>
      <c r="P4487" s="11"/>
      <c r="Q4487" s="12" t="s">
        <v>1646</v>
      </c>
      <c r="R4487" s="11" t="s">
        <v>14371</v>
      </c>
      <c r="S4487" s="11"/>
      <c r="T4487" s="11">
        <v>1.4</v>
      </c>
      <c r="U4487" s="11"/>
      <c r="V4487" s="11"/>
      <c r="W4487" s="27" t="s">
        <v>14522</v>
      </c>
      <c r="X4487" s="27"/>
      <c r="Y4487" s="27" t="s">
        <v>14706</v>
      </c>
      <c r="Z4487" s="27">
        <v>2284740</v>
      </c>
      <c r="AA4487" s="27" t="s">
        <v>14797</v>
      </c>
    </row>
    <row r="4488" spans="1:27" ht="37.5" x14ac:dyDescent="0.3">
      <c r="A4488" s="11" t="s">
        <v>14130</v>
      </c>
      <c r="B4488" s="27" t="s">
        <v>14220</v>
      </c>
      <c r="M4488" s="22" t="str">
        <f t="shared" si="89"/>
        <v xml:space="preserve">SUBARU : FORRESTER, - AA6 |  : LEGACY -  |  :  - </v>
      </c>
      <c r="N4488" s="11" t="s">
        <v>10486</v>
      </c>
      <c r="O4488" s="11"/>
      <c r="P4488" s="11"/>
      <c r="Q4488" s="12" t="s">
        <v>14442</v>
      </c>
      <c r="R4488" s="11" t="s">
        <v>12603</v>
      </c>
      <c r="S4488" s="11"/>
      <c r="T4488" s="11" t="s">
        <v>14443</v>
      </c>
      <c r="U4488" s="11"/>
      <c r="V4488" s="11"/>
      <c r="W4488" s="27" t="s">
        <v>14522</v>
      </c>
      <c r="X4488" s="27"/>
      <c r="Y4488" s="27" t="s">
        <v>14707</v>
      </c>
      <c r="Z4488" s="27" t="s">
        <v>14707</v>
      </c>
      <c r="AA4488" s="27" t="s">
        <v>14793</v>
      </c>
    </row>
    <row r="4489" spans="1:27" ht="37.5" x14ac:dyDescent="0.3">
      <c r="A4489" s="11" t="s">
        <v>14131</v>
      </c>
      <c r="B4489" s="27" t="s">
        <v>14292</v>
      </c>
      <c r="M4489" s="22" t="str">
        <f t="shared" si="89"/>
        <v xml:space="preserve">CHEVROLET : SPARK - 1.2 | CHANGAN :  -  |  :  - </v>
      </c>
      <c r="N4489" s="11" t="s">
        <v>1005</v>
      </c>
      <c r="O4489" s="11" t="s">
        <v>1007</v>
      </c>
      <c r="P4489" s="11"/>
      <c r="Q4489" s="12" t="s">
        <v>1784</v>
      </c>
      <c r="R4489" s="11"/>
      <c r="S4489" s="11"/>
      <c r="T4489" s="11">
        <v>1.2</v>
      </c>
      <c r="U4489" s="11"/>
      <c r="V4489" s="11"/>
      <c r="W4489" s="27" t="s">
        <v>14501</v>
      </c>
      <c r="X4489" s="27"/>
      <c r="Y4489" s="27" t="s">
        <v>14708</v>
      </c>
      <c r="Z4489" s="27">
        <v>25183557</v>
      </c>
      <c r="AA4489" s="27" t="s">
        <v>14797</v>
      </c>
    </row>
    <row r="4490" spans="1:27" ht="37.5" x14ac:dyDescent="0.3">
      <c r="A4490" s="11" t="s">
        <v>14132</v>
      </c>
      <c r="B4490" s="27" t="s">
        <v>14268</v>
      </c>
      <c r="M4490" s="22" t="str">
        <f t="shared" si="89"/>
        <v xml:space="preserve">SUZUKI : APV - G16A |  :  -  |  :  - </v>
      </c>
      <c r="N4490" s="11" t="s">
        <v>1010</v>
      </c>
      <c r="O4490" s="11"/>
      <c r="P4490" s="11"/>
      <c r="Q4490" s="12" t="s">
        <v>3961</v>
      </c>
      <c r="R4490" s="11"/>
      <c r="S4490" s="11"/>
      <c r="T4490" s="11" t="s">
        <v>10523</v>
      </c>
      <c r="U4490" s="11"/>
      <c r="V4490" s="11"/>
      <c r="W4490" s="27" t="s">
        <v>14519</v>
      </c>
      <c r="X4490" s="27"/>
      <c r="Y4490" s="27" t="s">
        <v>14709</v>
      </c>
      <c r="Z4490" s="27" t="s">
        <v>14709</v>
      </c>
      <c r="AA4490" s="27" t="s">
        <v>14815</v>
      </c>
    </row>
    <row r="4491" spans="1:27" ht="37.5" x14ac:dyDescent="0.3">
      <c r="A4491" s="11" t="s">
        <v>14133</v>
      </c>
      <c r="B4491" s="27" t="s">
        <v>14293</v>
      </c>
      <c r="M4491" s="22" t="str">
        <f t="shared" si="89"/>
        <v xml:space="preserve">SUZUKI : APV - G16B |  :  -  |  :  - </v>
      </c>
      <c r="N4491" s="11" t="s">
        <v>1010</v>
      </c>
      <c r="O4491" s="11"/>
      <c r="P4491" s="11"/>
      <c r="Q4491" s="12" t="s">
        <v>3961</v>
      </c>
      <c r="R4491" s="11"/>
      <c r="S4491" s="11"/>
      <c r="T4491" s="11" t="s">
        <v>10899</v>
      </c>
      <c r="U4491" s="11"/>
      <c r="V4491" s="11"/>
      <c r="W4491" s="27" t="s">
        <v>14547</v>
      </c>
      <c r="X4491" s="27"/>
      <c r="Y4491" s="27" t="s">
        <v>14710</v>
      </c>
      <c r="Z4491" s="27" t="s">
        <v>14777</v>
      </c>
      <c r="AA4491" s="27" t="s">
        <v>14792</v>
      </c>
    </row>
    <row r="4492" spans="1:27" ht="37.5" x14ac:dyDescent="0.3">
      <c r="A4492" s="11" t="s">
        <v>14134</v>
      </c>
      <c r="B4492" s="27" t="s">
        <v>14220</v>
      </c>
      <c r="M4492" s="22" t="str">
        <f t="shared" si="89"/>
        <v xml:space="preserve">HAFEI : 467 - 1.6 | SHINERAY :  -  | CHANGAN :  - </v>
      </c>
      <c r="N4492" s="11" t="s">
        <v>12538</v>
      </c>
      <c r="O4492" s="11" t="s">
        <v>1009</v>
      </c>
      <c r="P4492" s="11" t="s">
        <v>1007</v>
      </c>
      <c r="Q4492" s="12">
        <v>467</v>
      </c>
      <c r="R4492" s="11"/>
      <c r="S4492" s="11"/>
      <c r="T4492" s="11">
        <v>1.6</v>
      </c>
      <c r="U4492" s="11"/>
      <c r="V4492" s="11"/>
      <c r="W4492" s="27" t="s">
        <v>14511</v>
      </c>
      <c r="X4492" s="27"/>
      <c r="Y4492" s="27" t="s">
        <v>14711</v>
      </c>
      <c r="Z4492" s="27" t="s">
        <v>14711</v>
      </c>
      <c r="AA4492" s="27" t="s">
        <v>14797</v>
      </c>
    </row>
    <row r="4493" spans="1:27" ht="37.5" x14ac:dyDescent="0.3">
      <c r="A4493" s="11" t="s">
        <v>14135</v>
      </c>
      <c r="B4493" s="27" t="s">
        <v>14247</v>
      </c>
      <c r="M4493" s="22" t="str">
        <f t="shared" si="89"/>
        <v xml:space="preserve">LIFAN : 520, 620 - VARIOS | GEELY : MK. MK CROOS -  |  :  - </v>
      </c>
      <c r="N4493" s="11" t="s">
        <v>2264</v>
      </c>
      <c r="O4493" s="11" t="s">
        <v>1011</v>
      </c>
      <c r="P4493" s="11"/>
      <c r="Q4493" s="12" t="s">
        <v>14444</v>
      </c>
      <c r="R4493" s="11" t="s">
        <v>14445</v>
      </c>
      <c r="S4493" s="11"/>
      <c r="T4493" s="11" t="s">
        <v>1021</v>
      </c>
      <c r="U4493" s="11"/>
      <c r="V4493" s="11"/>
      <c r="W4493" s="27" t="s">
        <v>14517</v>
      </c>
      <c r="X4493" s="27" t="s">
        <v>14568</v>
      </c>
      <c r="Y4493" s="27" t="s">
        <v>14712</v>
      </c>
      <c r="Z4493" s="27" t="s">
        <v>14712</v>
      </c>
      <c r="AA4493" s="27" t="s">
        <v>14816</v>
      </c>
    </row>
    <row r="4494" spans="1:27" ht="56.25" x14ac:dyDescent="0.3">
      <c r="A4494" s="11" t="s">
        <v>14136</v>
      </c>
      <c r="B4494" s="27" t="s">
        <v>14294</v>
      </c>
      <c r="M4494" s="22" t="str">
        <f t="shared" si="89"/>
        <v xml:space="preserve">CHANGAN : S460, CB10 - VARIOS | DONGFENG : DFSK - DQ474 |  :  - </v>
      </c>
      <c r="N4494" s="11" t="s">
        <v>1007</v>
      </c>
      <c r="O4494" s="11" t="s">
        <v>2260</v>
      </c>
      <c r="P4494" s="11"/>
      <c r="Q4494" s="12" t="s">
        <v>14446</v>
      </c>
      <c r="R4494" s="11" t="s">
        <v>1020</v>
      </c>
      <c r="S4494" s="11"/>
      <c r="T4494" s="11" t="s">
        <v>1021</v>
      </c>
      <c r="U4494" s="11" t="s">
        <v>14447</v>
      </c>
      <c r="V4494" s="11"/>
      <c r="W4494" s="27" t="s">
        <v>14520</v>
      </c>
      <c r="X4494" s="27"/>
      <c r="Y4494" s="27" t="s">
        <v>14713</v>
      </c>
      <c r="Z4494" s="27" t="s">
        <v>14713</v>
      </c>
      <c r="AA4494" s="27" t="s">
        <v>14817</v>
      </c>
    </row>
    <row r="4495" spans="1:27" ht="37.5" x14ac:dyDescent="0.3">
      <c r="A4495" s="11" t="s">
        <v>14137</v>
      </c>
      <c r="B4495" s="27" t="s">
        <v>14258</v>
      </c>
      <c r="M4495" s="22" t="str">
        <f t="shared" si="89"/>
        <v xml:space="preserve">MITSUBISHI : PAGERO - VARIOS |  :  -  |  :  - </v>
      </c>
      <c r="N4495" s="11" t="s">
        <v>1004</v>
      </c>
      <c r="O4495" s="11"/>
      <c r="P4495" s="11"/>
      <c r="Q4495" s="12" t="s">
        <v>12664</v>
      </c>
      <c r="R4495" s="11"/>
      <c r="S4495" s="11"/>
      <c r="T4495" s="11" t="s">
        <v>1021</v>
      </c>
      <c r="U4495" s="11"/>
      <c r="V4495" s="11"/>
      <c r="W4495" s="27" t="s">
        <v>14548</v>
      </c>
      <c r="X4495" s="27"/>
      <c r="Y4495" s="27" t="s">
        <v>14714</v>
      </c>
      <c r="Z4495" s="27" t="s">
        <v>14778</v>
      </c>
      <c r="AA4495" s="27" t="s">
        <v>14818</v>
      </c>
    </row>
    <row r="4496" spans="1:27" ht="37.5" x14ac:dyDescent="0.3">
      <c r="A4496" s="11" t="s">
        <v>14138</v>
      </c>
      <c r="B4496" s="27" t="s">
        <v>14295</v>
      </c>
      <c r="M4496" s="22" t="str">
        <f t="shared" si="89"/>
        <v xml:space="preserve">NISSAN : STATION,AD,WAGON - GA13, GA15, GA16 |  :  -  |  :  - </v>
      </c>
      <c r="N4496" s="11" t="s">
        <v>1003</v>
      </c>
      <c r="O4496" s="11"/>
      <c r="P4496" s="11"/>
      <c r="Q4496" s="12" t="s">
        <v>14448</v>
      </c>
      <c r="R4496" s="11"/>
      <c r="S4496" s="11"/>
      <c r="T4496" s="11" t="s">
        <v>2163</v>
      </c>
      <c r="U4496" s="11"/>
      <c r="V4496" s="11"/>
      <c r="W4496" s="27" t="s">
        <v>14549</v>
      </c>
      <c r="X4496" s="27"/>
      <c r="Y4496" s="27" t="s">
        <v>14715</v>
      </c>
      <c r="Z4496" s="27" t="s">
        <v>14715</v>
      </c>
      <c r="AA4496" s="27" t="s">
        <v>14794</v>
      </c>
    </row>
    <row r="4497" spans="1:27" ht="56.25" x14ac:dyDescent="0.3">
      <c r="A4497" s="11" t="s">
        <v>14139</v>
      </c>
      <c r="B4497" s="27" t="s">
        <v>14296</v>
      </c>
      <c r="M4497" s="22" t="str">
        <f t="shared" si="89"/>
        <v>MITSUBISHI : LANCER - 4G15 | ZOTYE : VARIOS - VARIOS | CHANGAN : SUPER VANG - 4G16</v>
      </c>
      <c r="N4497" s="11" t="s">
        <v>1004</v>
      </c>
      <c r="O4497" s="11" t="s">
        <v>10591</v>
      </c>
      <c r="P4497" s="11" t="s">
        <v>1007</v>
      </c>
      <c r="Q4497" s="12" t="s">
        <v>1639</v>
      </c>
      <c r="R4497" s="11" t="s">
        <v>1021</v>
      </c>
      <c r="S4497" s="11" t="s">
        <v>14449</v>
      </c>
      <c r="T4497" s="11" t="s">
        <v>1994</v>
      </c>
      <c r="U4497" s="11" t="s">
        <v>1021</v>
      </c>
      <c r="V4497" s="11" t="s">
        <v>14450</v>
      </c>
      <c r="W4497" s="27" t="s">
        <v>14511</v>
      </c>
      <c r="X4497" s="27" t="s">
        <v>14569</v>
      </c>
      <c r="Y4497" s="27" t="s">
        <v>14716</v>
      </c>
      <c r="Z4497" s="27" t="s">
        <v>14716</v>
      </c>
      <c r="AA4497" s="27" t="s">
        <v>14819</v>
      </c>
    </row>
    <row r="4498" spans="1:27" ht="37.5" x14ac:dyDescent="0.3">
      <c r="A4498" s="11" t="s">
        <v>14140</v>
      </c>
      <c r="B4498" s="27" t="s">
        <v>14290</v>
      </c>
      <c r="M4498" s="22" t="str">
        <f t="shared" si="89"/>
        <v xml:space="preserve">MITSUBISHI : LAND MARH - L300 |  :  -  |  :  - </v>
      </c>
      <c r="N4498" s="11" t="s">
        <v>1004</v>
      </c>
      <c r="O4498" s="11"/>
      <c r="P4498" s="11"/>
      <c r="Q4498" s="12" t="s">
        <v>14451</v>
      </c>
      <c r="R4498" s="11"/>
      <c r="S4498" s="11"/>
      <c r="T4498" s="11" t="s">
        <v>10567</v>
      </c>
      <c r="U4498" s="11"/>
      <c r="V4498" s="11"/>
      <c r="W4498" s="27" t="s">
        <v>14517</v>
      </c>
      <c r="X4498" s="27"/>
      <c r="Y4498" s="27" t="s">
        <v>14717</v>
      </c>
      <c r="Z4498" s="27" t="s">
        <v>14717</v>
      </c>
      <c r="AA4498" s="27" t="s">
        <v>14797</v>
      </c>
    </row>
    <row r="4499" spans="1:27" ht="37.5" x14ac:dyDescent="0.3">
      <c r="A4499" s="11" t="s">
        <v>14141</v>
      </c>
      <c r="B4499" s="27" t="s">
        <v>14297</v>
      </c>
      <c r="M4499" s="22" t="str">
        <f t="shared" si="89"/>
        <v xml:space="preserve">GEELY : NEW - VARIOS |  :  -  |  :  - </v>
      </c>
      <c r="N4499" s="11" t="s">
        <v>1011</v>
      </c>
      <c r="O4499" s="11"/>
      <c r="P4499" s="11"/>
      <c r="Q4499" s="12" t="s">
        <v>14452</v>
      </c>
      <c r="R4499" s="11"/>
      <c r="S4499" s="11"/>
      <c r="T4499" s="11" t="s">
        <v>1021</v>
      </c>
      <c r="U4499" s="11"/>
      <c r="V4499" s="11"/>
      <c r="W4499" s="27" t="s">
        <v>14550</v>
      </c>
      <c r="X4499" s="27"/>
      <c r="Y4499" s="27" t="s">
        <v>14718</v>
      </c>
      <c r="Z4499" s="27" t="s">
        <v>14718</v>
      </c>
      <c r="AA4499" s="27" t="s">
        <v>14797</v>
      </c>
    </row>
    <row r="4500" spans="1:27" ht="37.5" x14ac:dyDescent="0.3">
      <c r="A4500" s="11" t="s">
        <v>14142</v>
      </c>
      <c r="B4500" s="27" t="s">
        <v>14298</v>
      </c>
      <c r="M4500" s="22" t="str">
        <f t="shared" si="89"/>
        <v xml:space="preserve">MITSUBISHI : LANCER - 4CYL |  :  -  |  :  - </v>
      </c>
      <c r="N4500" s="11" t="s">
        <v>1004</v>
      </c>
      <c r="O4500" s="11"/>
      <c r="P4500" s="11"/>
      <c r="Q4500" s="12" t="s">
        <v>1639</v>
      </c>
      <c r="R4500" s="11"/>
      <c r="S4500" s="11"/>
      <c r="T4500" s="11" t="s">
        <v>14453</v>
      </c>
      <c r="U4500" s="11"/>
      <c r="V4500" s="11"/>
      <c r="W4500" s="27" t="s">
        <v>14518</v>
      </c>
      <c r="X4500" s="27"/>
      <c r="Y4500" s="27" t="s">
        <v>14719</v>
      </c>
      <c r="Z4500" s="27" t="s">
        <v>14719</v>
      </c>
      <c r="AA4500" s="27" t="s">
        <v>14793</v>
      </c>
    </row>
    <row r="4501" spans="1:27" ht="37.5" x14ac:dyDescent="0.3">
      <c r="A4501" s="11" t="s">
        <v>14143</v>
      </c>
      <c r="B4501" s="27" t="s">
        <v>14299</v>
      </c>
      <c r="M4501" s="22" t="str">
        <f t="shared" si="89"/>
        <v xml:space="preserve">MITSUBISHI : LANCER - 4G15, | CHANGAN : ,SUPER VAN - 4G18 |  :  - </v>
      </c>
      <c r="N4501" s="11" t="s">
        <v>1004</v>
      </c>
      <c r="O4501" s="11" t="s">
        <v>1007</v>
      </c>
      <c r="P4501" s="11"/>
      <c r="Q4501" s="12" t="s">
        <v>1639</v>
      </c>
      <c r="R4501" s="11" t="s">
        <v>14454</v>
      </c>
      <c r="S4501" s="11"/>
      <c r="T4501" s="11" t="s">
        <v>2758</v>
      </c>
      <c r="U4501" s="11" t="s">
        <v>2810</v>
      </c>
      <c r="V4501" s="11"/>
      <c r="W4501" s="27" t="s">
        <v>14511</v>
      </c>
      <c r="X4501" s="27"/>
      <c r="Y4501" s="27" t="s">
        <v>14720</v>
      </c>
      <c r="Z4501" s="27"/>
      <c r="AA4501" s="27" t="s">
        <v>14802</v>
      </c>
    </row>
    <row r="4502" spans="1:27" ht="37.5" x14ac:dyDescent="0.3">
      <c r="A4502" s="11" t="s">
        <v>14144</v>
      </c>
      <c r="B4502" s="27" t="s">
        <v>14300</v>
      </c>
      <c r="M4502" s="22" t="str">
        <f t="shared" si="89"/>
        <v xml:space="preserve">TOYOTA : COROLLA - 4EFE- 5EFE |  :  -  |  :  - </v>
      </c>
      <c r="N4502" s="11" t="s">
        <v>1008</v>
      </c>
      <c r="O4502" s="11"/>
      <c r="P4502" s="11"/>
      <c r="Q4502" s="12" t="s">
        <v>1682</v>
      </c>
      <c r="R4502" s="11"/>
      <c r="S4502" s="11"/>
      <c r="T4502" s="11" t="s">
        <v>14455</v>
      </c>
      <c r="U4502" s="11"/>
      <c r="V4502" s="11"/>
      <c r="W4502" s="27" t="s">
        <v>14551</v>
      </c>
      <c r="X4502" s="27" t="s">
        <v>14570</v>
      </c>
      <c r="Y4502" s="27" t="s">
        <v>14721</v>
      </c>
      <c r="Z4502" s="27"/>
      <c r="AA4502" s="27" t="s">
        <v>14797</v>
      </c>
    </row>
    <row r="4503" spans="1:27" ht="37.5" x14ac:dyDescent="0.3">
      <c r="A4503" s="11" t="s">
        <v>14145</v>
      </c>
      <c r="B4503" s="27" t="s">
        <v>14301</v>
      </c>
      <c r="M4503" s="22" t="str">
        <f t="shared" si="89"/>
        <v xml:space="preserve">CHEVROLET : SUPER VAN - 4G15S | CHANGAN :  -  |  :  - </v>
      </c>
      <c r="N4503" s="11" t="s">
        <v>1005</v>
      </c>
      <c r="O4503" s="11" t="s">
        <v>1007</v>
      </c>
      <c r="P4503" s="11"/>
      <c r="Q4503" s="12" t="s">
        <v>2757</v>
      </c>
      <c r="R4503" s="11"/>
      <c r="S4503" s="11"/>
      <c r="T4503" s="11" t="s">
        <v>14456</v>
      </c>
      <c r="U4503" s="11"/>
      <c r="V4503" s="11"/>
      <c r="W4503" s="27" t="s">
        <v>14516</v>
      </c>
      <c r="X4503" s="27"/>
      <c r="Y4503" s="27" t="s">
        <v>14722</v>
      </c>
      <c r="Z4503" s="27" t="s">
        <v>14722</v>
      </c>
      <c r="AA4503" s="27" t="s">
        <v>14797</v>
      </c>
    </row>
    <row r="4504" spans="1:27" ht="37.5" x14ac:dyDescent="0.3">
      <c r="A4504" s="11" t="s">
        <v>14146</v>
      </c>
      <c r="B4504" s="27" t="s">
        <v>14248</v>
      </c>
      <c r="M4504" s="22" t="str">
        <f t="shared" si="89"/>
        <v xml:space="preserve">CHANGAN : SUZUKI - 4G15S, 4G18 |  :  -  |  :  - </v>
      </c>
      <c r="N4504" s="11" t="s">
        <v>1007</v>
      </c>
      <c r="O4504" s="11"/>
      <c r="P4504" s="11"/>
      <c r="Q4504" s="12" t="s">
        <v>1010</v>
      </c>
      <c r="R4504" s="11"/>
      <c r="S4504" s="11"/>
      <c r="T4504" s="11" t="s">
        <v>14457</v>
      </c>
      <c r="U4504" s="11"/>
      <c r="V4504" s="11"/>
      <c r="W4504" s="27" t="s">
        <v>14547</v>
      </c>
      <c r="X4504" s="27"/>
      <c r="Y4504" s="27" t="s">
        <v>14723</v>
      </c>
      <c r="Z4504" s="27"/>
      <c r="AA4504" s="27" t="s">
        <v>14792</v>
      </c>
    </row>
    <row r="4505" spans="1:27" ht="37.5" x14ac:dyDescent="0.3">
      <c r="A4505" s="11" t="s">
        <v>14147</v>
      </c>
      <c r="B4505" s="27" t="s">
        <v>14231</v>
      </c>
      <c r="M4505" s="22" t="str">
        <f t="shared" si="89"/>
        <v xml:space="preserve">HYUNDAI : ACCENT,ELANTRA,MATRIX - G4LA,G4ED, | KIA : CERATOM,RIO - G4EE,G4GB |  :  - </v>
      </c>
      <c r="N4505" s="11" t="s">
        <v>1002</v>
      </c>
      <c r="O4505" s="11" t="s">
        <v>1001</v>
      </c>
      <c r="P4505" s="11"/>
      <c r="Q4505" s="12" t="s">
        <v>14458</v>
      </c>
      <c r="R4505" s="11" t="s">
        <v>14459</v>
      </c>
      <c r="S4505" s="11"/>
      <c r="T4505" s="11" t="s">
        <v>14460</v>
      </c>
      <c r="U4505" s="11" t="s">
        <v>14461</v>
      </c>
      <c r="V4505" s="11"/>
      <c r="W4505" s="27" t="s">
        <v>14531</v>
      </c>
      <c r="X4505" s="27"/>
      <c r="Y4505" s="27" t="s">
        <v>14724</v>
      </c>
      <c r="Z4505" s="27" t="s">
        <v>14779</v>
      </c>
      <c r="AA4505" s="27" t="s">
        <v>14793</v>
      </c>
    </row>
    <row r="4506" spans="1:27" ht="37.5" x14ac:dyDescent="0.3">
      <c r="A4506" s="11" t="s">
        <v>14148</v>
      </c>
      <c r="B4506" s="27" t="s">
        <v>14302</v>
      </c>
      <c r="M4506" s="22" t="str">
        <f t="shared" ref="M4506:M4568" si="90">CONCATENATE(N4506," : ",Q4506," - ",T4506," | ",O4506," : ",R4506," - ",U4506," | ",P4506," : ",S4506," - ",V4506)</f>
        <v xml:space="preserve">JIN BEI : EURO - V22 | TOYOTA : HIACE -  | KING LONG : NEW KINGWIN - </v>
      </c>
      <c r="N4506" s="11" t="s">
        <v>2258</v>
      </c>
      <c r="O4506" s="11" t="s">
        <v>1008</v>
      </c>
      <c r="P4506" s="11" t="s">
        <v>2998</v>
      </c>
      <c r="Q4506" s="12" t="s">
        <v>14462</v>
      </c>
      <c r="R4506" s="11" t="s">
        <v>2720</v>
      </c>
      <c r="S4506" s="11" t="s">
        <v>14463</v>
      </c>
      <c r="T4506" s="11" t="s">
        <v>14464</v>
      </c>
      <c r="U4506" s="11"/>
      <c r="V4506" s="11"/>
      <c r="W4506" s="27" t="s">
        <v>14545</v>
      </c>
      <c r="X4506" s="27" t="s">
        <v>14571</v>
      </c>
      <c r="Y4506" s="27" t="s">
        <v>14725</v>
      </c>
      <c r="Z4506" s="27"/>
      <c r="AA4506" s="27" t="s">
        <v>14797</v>
      </c>
    </row>
    <row r="4507" spans="1:27" ht="37.5" x14ac:dyDescent="0.3">
      <c r="A4507" s="11" t="s">
        <v>14149</v>
      </c>
      <c r="B4507" s="27" t="s">
        <v>14290</v>
      </c>
      <c r="M4507" s="22" t="str">
        <f t="shared" si="90"/>
        <v xml:space="preserve">CHANGAN : KARRY - M90 | CHERY :  - 472 |  :  - </v>
      </c>
      <c r="N4507" s="11" t="s">
        <v>1007</v>
      </c>
      <c r="O4507" s="11" t="s">
        <v>1012</v>
      </c>
      <c r="P4507" s="11"/>
      <c r="Q4507" s="12" t="s">
        <v>14465</v>
      </c>
      <c r="R4507" s="11"/>
      <c r="S4507" s="11"/>
      <c r="T4507" s="11" t="s">
        <v>14466</v>
      </c>
      <c r="U4507" s="11">
        <v>472</v>
      </c>
      <c r="V4507" s="11"/>
      <c r="W4507" s="27" t="s">
        <v>14535</v>
      </c>
      <c r="X4507" s="27" t="s">
        <v>14572</v>
      </c>
      <c r="Y4507" s="27" t="s">
        <v>14726</v>
      </c>
      <c r="Z4507" s="27" t="s">
        <v>14780</v>
      </c>
      <c r="AA4507" s="27" t="s">
        <v>14802</v>
      </c>
    </row>
    <row r="4508" spans="1:27" ht="37.5" x14ac:dyDescent="0.3">
      <c r="A4508" s="11" t="s">
        <v>14150</v>
      </c>
      <c r="B4508" s="27" t="s">
        <v>14290</v>
      </c>
      <c r="M4508" s="22" t="str">
        <f t="shared" si="90"/>
        <v xml:space="preserve">MITSUBISHI : LANCER - 4G18 | CHANGAN : SUPERVAN -  |  :  - </v>
      </c>
      <c r="N4508" s="11" t="s">
        <v>1004</v>
      </c>
      <c r="O4508" s="11" t="s">
        <v>1007</v>
      </c>
      <c r="P4508" s="11"/>
      <c r="Q4508" s="12" t="s">
        <v>1639</v>
      </c>
      <c r="R4508" s="11" t="s">
        <v>3821</v>
      </c>
      <c r="S4508" s="11"/>
      <c r="T4508" s="11" t="s">
        <v>2810</v>
      </c>
      <c r="U4508" s="11"/>
      <c r="V4508" s="11"/>
      <c r="W4508" s="27" t="s">
        <v>14523</v>
      </c>
      <c r="X4508" s="27"/>
      <c r="Y4508" s="27">
        <v>3314</v>
      </c>
      <c r="Z4508" s="27"/>
      <c r="AA4508" s="27" t="s">
        <v>14802</v>
      </c>
    </row>
    <row r="4509" spans="1:27" ht="37.5" x14ac:dyDescent="0.3">
      <c r="A4509" s="11" t="s">
        <v>14151</v>
      </c>
      <c r="B4509" s="27" t="s">
        <v>14303</v>
      </c>
      <c r="M4509" s="22" t="str">
        <f t="shared" si="90"/>
        <v xml:space="preserve">CHERY : NEW TIGGO - A3, 4G13, 4G16 |  :  -  |  :  - </v>
      </c>
      <c r="N4509" s="11" t="s">
        <v>1012</v>
      </c>
      <c r="O4509" s="11"/>
      <c r="P4509" s="11"/>
      <c r="Q4509" s="12" t="s">
        <v>14467</v>
      </c>
      <c r="R4509" s="11"/>
      <c r="S4509" s="11"/>
      <c r="T4509" s="11" t="s">
        <v>14468</v>
      </c>
      <c r="U4509" s="11"/>
      <c r="V4509" s="11"/>
      <c r="W4509" s="27" t="s">
        <v>14552</v>
      </c>
      <c r="X4509" s="27" t="s">
        <v>14573</v>
      </c>
      <c r="Y4509" s="27" t="s">
        <v>14727</v>
      </c>
      <c r="Z4509" s="27" t="s">
        <v>14781</v>
      </c>
      <c r="AA4509" s="27" t="s">
        <v>14802</v>
      </c>
    </row>
    <row r="4510" spans="1:27" ht="37.5" x14ac:dyDescent="0.3">
      <c r="A4510" s="11" t="s">
        <v>14152</v>
      </c>
      <c r="B4510" s="27" t="s">
        <v>14304</v>
      </c>
      <c r="M4510" s="22" t="str">
        <f t="shared" si="90"/>
        <v xml:space="preserve">TOYOTA : TERCEL - 2E, 3E | HYUNDAI : COROLLA -  |  :  - </v>
      </c>
      <c r="N4510" s="11" t="s">
        <v>1008</v>
      </c>
      <c r="O4510" s="11" t="s">
        <v>1002</v>
      </c>
      <c r="P4510" s="11"/>
      <c r="Q4510" s="12" t="s">
        <v>2732</v>
      </c>
      <c r="R4510" s="11" t="s">
        <v>1682</v>
      </c>
      <c r="S4510" s="11"/>
      <c r="T4510" s="11" t="s">
        <v>2164</v>
      </c>
      <c r="U4510" s="11"/>
      <c r="V4510" s="11"/>
      <c r="W4510" s="27" t="s">
        <v>14553</v>
      </c>
      <c r="X4510" s="27"/>
      <c r="Y4510" s="27" t="s">
        <v>14728</v>
      </c>
      <c r="Z4510" s="27" t="s">
        <v>14728</v>
      </c>
      <c r="AA4510" s="27" t="s">
        <v>14794</v>
      </c>
    </row>
    <row r="4511" spans="1:27" ht="37.5" x14ac:dyDescent="0.3">
      <c r="A4511" s="11" t="s">
        <v>14153</v>
      </c>
      <c r="B4511" s="27" t="s">
        <v>14305</v>
      </c>
      <c r="M4511" s="22" t="str">
        <f t="shared" si="90"/>
        <v xml:space="preserve">NISSAN : SENTRA 16V - GA156, GA15, QG15,SR20 |  :  -  |  :  - </v>
      </c>
      <c r="N4511" s="11" t="s">
        <v>1003</v>
      </c>
      <c r="O4511" s="11"/>
      <c r="P4511" s="11"/>
      <c r="Q4511" s="12" t="s">
        <v>14469</v>
      </c>
      <c r="R4511" s="11"/>
      <c r="S4511" s="11"/>
      <c r="T4511" s="11" t="s">
        <v>14470</v>
      </c>
      <c r="U4511" s="11"/>
      <c r="V4511" s="11"/>
      <c r="W4511" s="27" t="s">
        <v>14554</v>
      </c>
      <c r="X4511" s="27"/>
      <c r="Y4511" s="27" t="s">
        <v>14729</v>
      </c>
      <c r="Z4511" s="27" t="s">
        <v>14782</v>
      </c>
      <c r="AA4511" s="27" t="s">
        <v>14793</v>
      </c>
    </row>
    <row r="4512" spans="1:27" ht="37.5" x14ac:dyDescent="0.3">
      <c r="A4512" s="11" t="s">
        <v>14154</v>
      </c>
      <c r="B4512" s="27" t="s">
        <v>14233</v>
      </c>
      <c r="M4512" s="22" t="str">
        <f t="shared" si="90"/>
        <v xml:space="preserve">CHEVROLET : PRISMA,CORSA, COBALTA - 1.4 |  :  -  |  :  - </v>
      </c>
      <c r="N4512" s="11" t="s">
        <v>1005</v>
      </c>
      <c r="O4512" s="11"/>
      <c r="P4512" s="11"/>
      <c r="Q4512" s="12" t="s">
        <v>14471</v>
      </c>
      <c r="R4512" s="11"/>
      <c r="S4512" s="11"/>
      <c r="T4512" s="11">
        <v>1.4</v>
      </c>
      <c r="U4512" s="11"/>
      <c r="V4512" s="11"/>
      <c r="W4512" s="27" t="s">
        <v>14527</v>
      </c>
      <c r="X4512" s="27"/>
      <c r="Y4512" s="27" t="s">
        <v>14730</v>
      </c>
      <c r="Z4512" s="27" t="s">
        <v>14730</v>
      </c>
      <c r="AA4512" s="27" t="s">
        <v>14797</v>
      </c>
    </row>
    <row r="4513" spans="1:27" ht="37.5" x14ac:dyDescent="0.3">
      <c r="A4513" s="11" t="s">
        <v>14155</v>
      </c>
      <c r="B4513" s="27" t="s">
        <v>14306</v>
      </c>
      <c r="M4513" s="22" t="str">
        <f t="shared" si="90"/>
        <v xml:space="preserve">HYUNDAI : ACCENT, KIA - VARIOS |  :  -  |  :  - </v>
      </c>
      <c r="N4513" s="11" t="s">
        <v>1002</v>
      </c>
      <c r="O4513" s="11"/>
      <c r="P4513" s="11"/>
      <c r="Q4513" s="12" t="s">
        <v>12658</v>
      </c>
      <c r="R4513" s="11"/>
      <c r="S4513" s="11"/>
      <c r="T4513" s="11" t="s">
        <v>1021</v>
      </c>
      <c r="U4513" s="11"/>
      <c r="V4513" s="11"/>
      <c r="W4513" s="27" t="s">
        <v>14527</v>
      </c>
      <c r="X4513" s="27"/>
      <c r="Y4513" s="27" t="s">
        <v>14731</v>
      </c>
      <c r="Z4513" s="27" t="s">
        <v>14768</v>
      </c>
      <c r="AA4513" s="27" t="s">
        <v>14794</v>
      </c>
    </row>
    <row r="4514" spans="1:27" ht="37.5" x14ac:dyDescent="0.3">
      <c r="A4514" s="11" t="s">
        <v>14156</v>
      </c>
      <c r="B4514" s="27" t="s">
        <v>14265</v>
      </c>
      <c r="M4514" s="22" t="str">
        <f t="shared" si="90"/>
        <v xml:space="preserve">CHEVROLET : AVEO - 1.4, 1.6 |  : VIVANT -  |  :  - </v>
      </c>
      <c r="N4514" s="11" t="s">
        <v>1005</v>
      </c>
      <c r="O4514" s="11"/>
      <c r="P4514" s="11"/>
      <c r="Q4514" s="12" t="s">
        <v>1649</v>
      </c>
      <c r="R4514" s="11" t="s">
        <v>14472</v>
      </c>
      <c r="S4514" s="11"/>
      <c r="T4514" s="11" t="s">
        <v>2228</v>
      </c>
      <c r="U4514" s="11"/>
      <c r="V4514" s="11"/>
      <c r="W4514" s="27" t="s">
        <v>14511</v>
      </c>
      <c r="X4514" s="27"/>
      <c r="Y4514" s="27" t="s">
        <v>14732</v>
      </c>
      <c r="Z4514" s="27"/>
      <c r="AA4514" s="27" t="s">
        <v>14797</v>
      </c>
    </row>
    <row r="4515" spans="1:27" ht="37.5" x14ac:dyDescent="0.3">
      <c r="A4515" s="11" t="s">
        <v>14157</v>
      </c>
      <c r="B4515" s="27" t="s">
        <v>14231</v>
      </c>
      <c r="M4515" s="22" t="str">
        <f t="shared" si="90"/>
        <v xml:space="preserve">HAFEI : 471 - L=60 | CHANGAN :  -  |  :  - </v>
      </c>
      <c r="N4515" s="11" t="s">
        <v>12538</v>
      </c>
      <c r="O4515" s="11" t="s">
        <v>1007</v>
      </c>
      <c r="P4515" s="11"/>
      <c r="Q4515" s="12">
        <v>471</v>
      </c>
      <c r="R4515" s="11"/>
      <c r="S4515" s="11"/>
      <c r="T4515" s="11" t="s">
        <v>14473</v>
      </c>
      <c r="U4515" s="11"/>
      <c r="V4515" s="11"/>
      <c r="W4515" s="27" t="s">
        <v>14538</v>
      </c>
      <c r="X4515" s="27" t="s">
        <v>14574</v>
      </c>
      <c r="Y4515" s="27" t="s">
        <v>14574</v>
      </c>
      <c r="Z4515" s="27"/>
      <c r="AA4515" s="27" t="s">
        <v>14802</v>
      </c>
    </row>
    <row r="4516" spans="1:27" ht="37.5" x14ac:dyDescent="0.3">
      <c r="A4516" s="11" t="s">
        <v>14158</v>
      </c>
      <c r="B4516" s="27" t="s">
        <v>14307</v>
      </c>
      <c r="M4516" s="22" t="str">
        <f t="shared" si="90"/>
        <v xml:space="preserve">VOLKSWAGEN : GOLF. AUDI - MK6 A4 2.0 |  :  -  |  :  - </v>
      </c>
      <c r="N4516" s="11" t="s">
        <v>1668</v>
      </c>
      <c r="O4516" s="11"/>
      <c r="P4516" s="11"/>
      <c r="Q4516" s="12" t="s">
        <v>14474</v>
      </c>
      <c r="R4516" s="11"/>
      <c r="S4516" s="11"/>
      <c r="T4516" s="11" t="s">
        <v>14475</v>
      </c>
      <c r="U4516" s="11"/>
      <c r="V4516" s="11"/>
      <c r="W4516" s="27" t="s">
        <v>14518</v>
      </c>
      <c r="X4516" s="27" t="s">
        <v>14575</v>
      </c>
      <c r="Y4516" s="27" t="s">
        <v>14733</v>
      </c>
      <c r="Z4516" s="27"/>
      <c r="AA4516" s="27" t="s">
        <v>14797</v>
      </c>
    </row>
    <row r="4517" spans="1:27" ht="37.5" x14ac:dyDescent="0.3">
      <c r="A4517" s="11" t="s">
        <v>14159</v>
      </c>
      <c r="B4517" s="27" t="s">
        <v>14308</v>
      </c>
      <c r="M4517" s="22" t="str">
        <f t="shared" si="90"/>
        <v xml:space="preserve">VOLKSWAGEN : GOLF,POLO - 1600 |  :  -  |  :  - </v>
      </c>
      <c r="N4517" s="11" t="s">
        <v>1668</v>
      </c>
      <c r="O4517" s="11"/>
      <c r="P4517" s="11"/>
      <c r="Q4517" s="12" t="s">
        <v>14476</v>
      </c>
      <c r="R4517" s="11"/>
      <c r="S4517" s="11"/>
      <c r="T4517" s="11">
        <v>1600</v>
      </c>
      <c r="U4517" s="11"/>
      <c r="V4517" s="11"/>
      <c r="W4517" s="27" t="s">
        <v>14527</v>
      </c>
      <c r="X4517" s="27"/>
      <c r="Y4517" s="27" t="s">
        <v>14734</v>
      </c>
      <c r="Z4517" s="27">
        <v>9295080050</v>
      </c>
      <c r="AA4517" s="27" t="s">
        <v>14798</v>
      </c>
    </row>
    <row r="4518" spans="1:27" ht="37.5" x14ac:dyDescent="0.3">
      <c r="A4518" s="11" t="s">
        <v>14160</v>
      </c>
      <c r="B4518" s="27" t="s">
        <v>14199</v>
      </c>
      <c r="M4518" s="22" t="str">
        <f t="shared" si="90"/>
        <v xml:space="preserve">FOTON : 486 - 486 | JIN BEI : MONPIKE - VARIOS |  :  - </v>
      </c>
      <c r="N4518" s="11" t="s">
        <v>1022</v>
      </c>
      <c r="O4518" s="11" t="s">
        <v>2258</v>
      </c>
      <c r="P4518" s="11"/>
      <c r="Q4518" s="12">
        <v>486</v>
      </c>
      <c r="R4518" s="11" t="s">
        <v>14477</v>
      </c>
      <c r="S4518" s="11"/>
      <c r="T4518" s="11">
        <v>486</v>
      </c>
      <c r="U4518" s="11" t="s">
        <v>1021</v>
      </c>
      <c r="V4518" s="11"/>
      <c r="W4518" s="27" t="s">
        <v>14510</v>
      </c>
      <c r="X4518" s="27"/>
      <c r="Y4518" s="27" t="s">
        <v>14735</v>
      </c>
      <c r="Z4518" s="27" t="s">
        <v>14783</v>
      </c>
      <c r="AA4518" s="27" t="s">
        <v>14797</v>
      </c>
    </row>
    <row r="4519" spans="1:27" x14ac:dyDescent="0.3">
      <c r="A4519" s="11" t="s">
        <v>14161</v>
      </c>
      <c r="B4519" s="27"/>
      <c r="M4519" s="22" t="str">
        <f t="shared" si="90"/>
        <v xml:space="preserve">HAFEI : VARIOS - VARIOS |  :  -  |  :  - </v>
      </c>
      <c r="N4519" s="11" t="s">
        <v>12538</v>
      </c>
      <c r="O4519" s="11"/>
      <c r="P4519" s="11"/>
      <c r="Q4519" s="12" t="s">
        <v>1021</v>
      </c>
      <c r="R4519" s="11"/>
      <c r="S4519" s="11"/>
      <c r="T4519" s="11" t="s">
        <v>1021</v>
      </c>
      <c r="U4519" s="11"/>
      <c r="V4519" s="11"/>
      <c r="W4519" s="27"/>
      <c r="X4519" s="27"/>
      <c r="Y4519" s="27" t="s">
        <v>14736</v>
      </c>
      <c r="Z4519" s="27" t="s">
        <v>14736</v>
      </c>
      <c r="AA4519" s="27"/>
    </row>
    <row r="4520" spans="1:27" ht="37.5" x14ac:dyDescent="0.3">
      <c r="A4520" s="11" t="s">
        <v>14162</v>
      </c>
      <c r="B4520" s="27" t="s">
        <v>14221</v>
      </c>
      <c r="M4520" s="22" t="str">
        <f t="shared" si="90"/>
        <v xml:space="preserve">SHINERAY : X30, X30L - VARIOS |  :  -  |  :  - </v>
      </c>
      <c r="N4520" s="11" t="s">
        <v>1009</v>
      </c>
      <c r="O4520" s="11"/>
      <c r="P4520" s="11"/>
      <c r="Q4520" s="12" t="s">
        <v>14478</v>
      </c>
      <c r="R4520" s="11"/>
      <c r="S4520" s="11"/>
      <c r="T4520" s="11" t="s">
        <v>1021</v>
      </c>
      <c r="U4520" s="11"/>
      <c r="V4520" s="11"/>
      <c r="W4520" s="27" t="s">
        <v>14502</v>
      </c>
      <c r="X4520" s="27"/>
      <c r="Y4520" s="27" t="s">
        <v>14737</v>
      </c>
      <c r="Z4520" s="27" t="s">
        <v>14784</v>
      </c>
      <c r="AA4520" s="27" t="s">
        <v>14816</v>
      </c>
    </row>
    <row r="4521" spans="1:27" ht="37.5" x14ac:dyDescent="0.3">
      <c r="A4521" s="11" t="s">
        <v>14163</v>
      </c>
      <c r="B4521" s="27" t="s">
        <v>14288</v>
      </c>
      <c r="M4521" s="22" t="str">
        <f t="shared" si="90"/>
        <v xml:space="preserve">DFSK : C37 - DK13 | JIN BEI : V27 -  |  :  - </v>
      </c>
      <c r="N4521" s="11" t="s">
        <v>1020</v>
      </c>
      <c r="O4521" s="11" t="s">
        <v>2258</v>
      </c>
      <c r="P4521" s="11"/>
      <c r="Q4521" s="12" t="s">
        <v>1794</v>
      </c>
      <c r="R4521" s="11" t="s">
        <v>12542</v>
      </c>
      <c r="S4521" s="11"/>
      <c r="T4521" s="11" t="s">
        <v>2193</v>
      </c>
      <c r="U4521" s="11"/>
      <c r="V4521" s="11"/>
      <c r="W4521" s="27" t="s">
        <v>14502</v>
      </c>
      <c r="X4521" s="27"/>
      <c r="Y4521" s="27" t="s">
        <v>14738</v>
      </c>
      <c r="Z4521" s="27">
        <v>42209</v>
      </c>
      <c r="AA4521" s="27" t="s">
        <v>14797</v>
      </c>
    </row>
    <row r="4522" spans="1:27" ht="37.5" x14ac:dyDescent="0.3">
      <c r="A4522" s="11" t="s">
        <v>14164</v>
      </c>
      <c r="B4522" s="27" t="s">
        <v>14258</v>
      </c>
      <c r="M4522" s="22" t="str">
        <f t="shared" si="90"/>
        <v xml:space="preserve">DAEWOO : TICO - TICO |  :  -  |  :  - </v>
      </c>
      <c r="N4522" s="11" t="s">
        <v>1006</v>
      </c>
      <c r="O4522" s="11"/>
      <c r="P4522" s="11"/>
      <c r="Q4522" s="12" t="s">
        <v>3358</v>
      </c>
      <c r="R4522" s="11"/>
      <c r="S4522" s="11"/>
      <c r="T4522" s="11" t="s">
        <v>3358</v>
      </c>
      <c r="U4522" s="11"/>
      <c r="V4522" s="11"/>
      <c r="W4522" s="27" t="s">
        <v>14514</v>
      </c>
      <c r="X4522" s="27">
        <v>96256433</v>
      </c>
      <c r="Y4522" s="27" t="s">
        <v>14739</v>
      </c>
      <c r="Z4522" s="27">
        <v>96256433</v>
      </c>
      <c r="AA4522" s="27" t="s">
        <v>14793</v>
      </c>
    </row>
    <row r="4523" spans="1:27" ht="37.5" x14ac:dyDescent="0.3">
      <c r="A4523" s="11" t="s">
        <v>14165</v>
      </c>
      <c r="B4523" s="27" t="s">
        <v>14309</v>
      </c>
      <c r="M4523" s="22" t="str">
        <f t="shared" si="90"/>
        <v xml:space="preserve">TOYOTA : COROLA - 4E,5E |  :  -  |  :  - </v>
      </c>
      <c r="N4523" s="11" t="s">
        <v>1008</v>
      </c>
      <c r="O4523" s="11"/>
      <c r="P4523" s="11"/>
      <c r="Q4523" s="12" t="s">
        <v>2788</v>
      </c>
      <c r="R4523" s="11"/>
      <c r="S4523" s="11"/>
      <c r="T4523" s="11" t="s">
        <v>14394</v>
      </c>
      <c r="U4523" s="11"/>
      <c r="V4523" s="11"/>
      <c r="W4523" s="27" t="s">
        <v>14517</v>
      </c>
      <c r="X4523" s="27" t="s">
        <v>14576</v>
      </c>
      <c r="Y4523" s="27">
        <v>4312</v>
      </c>
      <c r="Z4523" s="27" t="s">
        <v>14576</v>
      </c>
      <c r="AA4523" s="27" t="s">
        <v>14797</v>
      </c>
    </row>
    <row r="4524" spans="1:27" ht="37.5" x14ac:dyDescent="0.3">
      <c r="A4524" s="11" t="s">
        <v>14166</v>
      </c>
      <c r="B4524" s="27" t="s">
        <v>14247</v>
      </c>
      <c r="M4524" s="22" t="str">
        <f t="shared" si="90"/>
        <v xml:space="preserve">GEELY : LIFAN - 520 |  :  -  |  :  - </v>
      </c>
      <c r="N4524" s="11" t="s">
        <v>1011</v>
      </c>
      <c r="O4524" s="11"/>
      <c r="P4524" s="11"/>
      <c r="Q4524" s="12" t="s">
        <v>2264</v>
      </c>
      <c r="R4524" s="11"/>
      <c r="S4524" s="11"/>
      <c r="T4524" s="11">
        <v>520</v>
      </c>
      <c r="U4524" s="11"/>
      <c r="V4524" s="11"/>
      <c r="W4524" s="27" t="s">
        <v>14503</v>
      </c>
      <c r="X4524" s="27">
        <v>24662</v>
      </c>
      <c r="Y4524" s="27" t="s">
        <v>14740</v>
      </c>
      <c r="Z4524" s="27" t="s">
        <v>14785</v>
      </c>
      <c r="AA4524" s="27" t="s">
        <v>14797</v>
      </c>
    </row>
    <row r="4525" spans="1:27" ht="37.5" x14ac:dyDescent="0.3">
      <c r="A4525" s="11" t="s">
        <v>14167</v>
      </c>
      <c r="B4525" s="27" t="s">
        <v>14310</v>
      </c>
      <c r="M4525" s="22" t="str">
        <f t="shared" si="90"/>
        <v xml:space="preserve">CHANGAN : SUPER VAN - 4G15 |  :  -  |  :  - </v>
      </c>
      <c r="N4525" s="11" t="s">
        <v>1007</v>
      </c>
      <c r="O4525" s="11"/>
      <c r="P4525" s="11"/>
      <c r="Q4525" s="12" t="s">
        <v>2757</v>
      </c>
      <c r="R4525" s="11"/>
      <c r="S4525" s="11"/>
      <c r="T4525" s="11" t="s">
        <v>1994</v>
      </c>
      <c r="U4525" s="11"/>
      <c r="V4525" s="11"/>
      <c r="W4525" s="27" t="s">
        <v>14511</v>
      </c>
      <c r="X4525" s="27" t="s">
        <v>14577</v>
      </c>
      <c r="Y4525" s="27">
        <v>4512</v>
      </c>
      <c r="Z4525" s="27" t="s">
        <v>14577</v>
      </c>
      <c r="AA4525" s="27" t="s">
        <v>14802</v>
      </c>
    </row>
    <row r="4526" spans="1:27" ht="37.5" x14ac:dyDescent="0.3">
      <c r="A4526" s="11" t="s">
        <v>14168</v>
      </c>
      <c r="B4526" s="27" t="s">
        <v>14268</v>
      </c>
      <c r="M4526" s="22" t="str">
        <f t="shared" si="90"/>
        <v xml:space="preserve">SUZUKI : APV - G16 |  :  -  |  :  - </v>
      </c>
      <c r="N4526" s="11" t="s">
        <v>1010</v>
      </c>
      <c r="O4526" s="11"/>
      <c r="P4526" s="11"/>
      <c r="Q4526" s="12" t="s">
        <v>3961</v>
      </c>
      <c r="R4526" s="11"/>
      <c r="S4526" s="11"/>
      <c r="T4526" s="11" t="s">
        <v>2047</v>
      </c>
      <c r="U4526" s="11"/>
      <c r="V4526" s="11"/>
      <c r="W4526" s="27" t="s">
        <v>14522</v>
      </c>
      <c r="X4526" s="27"/>
      <c r="Y4526" s="27" t="s">
        <v>14741</v>
      </c>
      <c r="Z4526" s="27" t="s">
        <v>14786</v>
      </c>
      <c r="AA4526" s="27" t="s">
        <v>14792</v>
      </c>
    </row>
    <row r="4527" spans="1:27" ht="37.5" x14ac:dyDescent="0.3">
      <c r="A4527" s="11" t="s">
        <v>14169</v>
      </c>
      <c r="B4527" s="27" t="s">
        <v>14258</v>
      </c>
      <c r="M4527" s="22" t="str">
        <f t="shared" si="90"/>
        <v xml:space="preserve">MITSUBISHI : EXCELL - G15B | HYUNDAI :  -  |  :  - </v>
      </c>
      <c r="N4527" s="11" t="s">
        <v>1004</v>
      </c>
      <c r="O4527" s="11" t="s">
        <v>1002</v>
      </c>
      <c r="P4527" s="11"/>
      <c r="Q4527" s="12" t="s">
        <v>11160</v>
      </c>
      <c r="R4527" s="11"/>
      <c r="S4527" s="11"/>
      <c r="T4527" s="11" t="s">
        <v>3822</v>
      </c>
      <c r="U4527" s="11"/>
      <c r="V4527" s="11"/>
      <c r="W4527" s="27" t="s">
        <v>14555</v>
      </c>
      <c r="X4527" s="27" t="s">
        <v>14578</v>
      </c>
      <c r="Y4527" s="27">
        <v>24685</v>
      </c>
      <c r="Z4527" s="27" t="s">
        <v>14578</v>
      </c>
      <c r="AA4527" s="27" t="s">
        <v>14795</v>
      </c>
    </row>
    <row r="4528" spans="1:27" ht="37.5" x14ac:dyDescent="0.3">
      <c r="A4528" s="11" t="s">
        <v>14170</v>
      </c>
      <c r="B4528" s="27" t="s">
        <v>14311</v>
      </c>
      <c r="M4528" s="22" t="str">
        <f t="shared" si="90"/>
        <v xml:space="preserve">CHERY : TIGGO - VARIOS |  :  -  |  :  - </v>
      </c>
      <c r="N4528" s="11" t="s">
        <v>1012</v>
      </c>
      <c r="O4528" s="11"/>
      <c r="P4528" s="11"/>
      <c r="Q4528" s="12" t="s">
        <v>10511</v>
      </c>
      <c r="R4528" s="11"/>
      <c r="S4528" s="11"/>
      <c r="T4528" s="11" t="s">
        <v>1021</v>
      </c>
      <c r="U4528" s="11"/>
      <c r="V4528" s="11"/>
      <c r="W4528" s="27" t="s">
        <v>14523</v>
      </c>
      <c r="X4528" s="27" t="s">
        <v>14579</v>
      </c>
      <c r="Y4528" s="27" t="s">
        <v>14742</v>
      </c>
      <c r="Z4528" s="27" t="s">
        <v>14787</v>
      </c>
      <c r="AA4528" s="27" t="s">
        <v>14797</v>
      </c>
    </row>
    <row r="4529" spans="1:27" ht="37.5" x14ac:dyDescent="0.3">
      <c r="A4529" s="11" t="s">
        <v>14171</v>
      </c>
      <c r="B4529" s="27" t="s">
        <v>14312</v>
      </c>
      <c r="M4529" s="22" t="str">
        <f t="shared" si="90"/>
        <v xml:space="preserve">HYUNDAI : SONATA ,SANTA FE - VARIOS |  :  -  |  :  - </v>
      </c>
      <c r="N4529" s="11" t="s">
        <v>1002</v>
      </c>
      <c r="O4529" s="11"/>
      <c r="P4529" s="11"/>
      <c r="Q4529" s="12" t="s">
        <v>14479</v>
      </c>
      <c r="R4529" s="11"/>
      <c r="S4529" s="11"/>
      <c r="T4529" s="11" t="s">
        <v>1021</v>
      </c>
      <c r="U4529" s="11"/>
      <c r="V4529" s="11"/>
      <c r="W4529" s="27" t="s">
        <v>14538</v>
      </c>
      <c r="X4529" s="27"/>
      <c r="Y4529" s="27" t="s">
        <v>14743</v>
      </c>
      <c r="Z4529" s="27" t="s">
        <v>14582</v>
      </c>
      <c r="AA4529" s="27" t="s">
        <v>14792</v>
      </c>
    </row>
    <row r="4530" spans="1:27" ht="37.5" x14ac:dyDescent="0.3">
      <c r="A4530" s="11" t="s">
        <v>14172</v>
      </c>
      <c r="B4530" s="27" t="s">
        <v>14194</v>
      </c>
      <c r="M4530" s="22" t="str">
        <f t="shared" si="90"/>
        <v xml:space="preserve">NISSAN : VARIOS - GA16 |  :  -  |  :  - </v>
      </c>
      <c r="N4530" s="11" t="s">
        <v>1003</v>
      </c>
      <c r="O4530" s="11"/>
      <c r="P4530" s="11"/>
      <c r="Q4530" s="12" t="s">
        <v>1021</v>
      </c>
      <c r="R4530" s="11"/>
      <c r="S4530" s="11"/>
      <c r="T4530" s="11" t="s">
        <v>1981</v>
      </c>
      <c r="U4530" s="11"/>
      <c r="V4530" s="11"/>
      <c r="W4530" s="27" t="s">
        <v>14498</v>
      </c>
      <c r="X4530" s="27"/>
      <c r="Y4530" s="27" t="s">
        <v>14744</v>
      </c>
      <c r="Z4530" s="27" t="s">
        <v>14788</v>
      </c>
      <c r="AA4530" s="27" t="s">
        <v>14794</v>
      </c>
    </row>
    <row r="4531" spans="1:27" ht="37.5" x14ac:dyDescent="0.3">
      <c r="A4531" s="11" t="s">
        <v>14173</v>
      </c>
      <c r="B4531" s="27" t="s">
        <v>14313</v>
      </c>
      <c r="M4531" s="22" t="str">
        <f t="shared" si="90"/>
        <v xml:space="preserve">KIA : RIO - GALA | HYUNDAI :  -  |  :  - </v>
      </c>
      <c r="N4531" s="11" t="s">
        <v>1001</v>
      </c>
      <c r="O4531" s="11" t="s">
        <v>1002</v>
      </c>
      <c r="P4531" s="11"/>
      <c r="Q4531" s="12" t="s">
        <v>1594</v>
      </c>
      <c r="R4531" s="11"/>
      <c r="S4531" s="11"/>
      <c r="T4531" s="11" t="s">
        <v>14480</v>
      </c>
      <c r="U4531" s="11"/>
      <c r="V4531" s="11"/>
      <c r="W4531" s="27" t="s">
        <v>14539</v>
      </c>
      <c r="X4531" s="27"/>
      <c r="Y4531" s="27" t="s">
        <v>14745</v>
      </c>
      <c r="Z4531" s="27" t="s">
        <v>14789</v>
      </c>
      <c r="AA4531" s="27" t="s">
        <v>14793</v>
      </c>
    </row>
    <row r="4532" spans="1:27" ht="37.5" x14ac:dyDescent="0.3">
      <c r="A4532" s="11" t="s">
        <v>14174</v>
      </c>
      <c r="B4532" s="27" t="s">
        <v>14314</v>
      </c>
      <c r="M4532" s="22" t="str">
        <f t="shared" si="90"/>
        <v xml:space="preserve">TOYOTA : VARIOS - 4AFE,5AFE,AE92 |  :  -  |  :  - </v>
      </c>
      <c r="N4532" s="11" t="s">
        <v>1008</v>
      </c>
      <c r="O4532" s="11"/>
      <c r="P4532" s="11"/>
      <c r="Q4532" s="12" t="s">
        <v>1021</v>
      </c>
      <c r="R4532" s="11"/>
      <c r="S4532" s="11"/>
      <c r="T4532" s="11" t="s">
        <v>14481</v>
      </c>
      <c r="U4532" s="11"/>
      <c r="V4532" s="11"/>
      <c r="W4532" s="27" t="s">
        <v>14511</v>
      </c>
      <c r="X4532" s="27"/>
      <c r="Y4532" s="27" t="s">
        <v>14746</v>
      </c>
      <c r="Z4532" s="27" t="s">
        <v>14759</v>
      </c>
      <c r="AA4532" s="27" t="s">
        <v>14793</v>
      </c>
    </row>
    <row r="4533" spans="1:27" ht="37.5" x14ac:dyDescent="0.3">
      <c r="A4533" s="11" t="s">
        <v>14175</v>
      </c>
      <c r="B4533" s="27" t="s">
        <v>14315</v>
      </c>
      <c r="M4533" s="22" t="str">
        <f t="shared" si="90"/>
        <v xml:space="preserve">HYUNDAI : ACCENT - 1.5, 1.3, G4EH, G4EK, G4EA |  :  -  |  :  - </v>
      </c>
      <c r="N4533" s="11" t="s">
        <v>1002</v>
      </c>
      <c r="O4533" s="11"/>
      <c r="P4533" s="11"/>
      <c r="Q4533" s="12" t="s">
        <v>1609</v>
      </c>
      <c r="R4533" s="11"/>
      <c r="S4533" s="11"/>
      <c r="T4533" s="11" t="s">
        <v>14482</v>
      </c>
      <c r="U4533" s="11"/>
      <c r="V4533" s="11"/>
      <c r="W4533" s="27" t="s">
        <v>14556</v>
      </c>
      <c r="X4533" s="27"/>
      <c r="Y4533" s="27" t="s">
        <v>14747</v>
      </c>
      <c r="Z4533" s="27" t="s">
        <v>14790</v>
      </c>
      <c r="AA4533" s="27" t="s">
        <v>14793</v>
      </c>
    </row>
    <row r="4534" spans="1:27" ht="37.5" x14ac:dyDescent="0.3">
      <c r="A4534" s="11" t="s">
        <v>14176</v>
      </c>
      <c r="B4534" s="27" t="s">
        <v>14303</v>
      </c>
      <c r="M4534" s="22" t="str">
        <f t="shared" si="90"/>
        <v xml:space="preserve">CHANGAN : NEW TIGGO ,CHERY A3 ,LANCER, CEDIA , ZOTYE - 4G16 |  :  -  |  :  - </v>
      </c>
      <c r="N4534" s="11" t="s">
        <v>1007</v>
      </c>
      <c r="O4534" s="11"/>
      <c r="P4534" s="11"/>
      <c r="Q4534" s="12" t="s">
        <v>14483</v>
      </c>
      <c r="R4534" s="11"/>
      <c r="S4534" s="11"/>
      <c r="T4534" s="11" t="s">
        <v>14450</v>
      </c>
      <c r="U4534" s="11"/>
      <c r="V4534" s="11"/>
      <c r="W4534" s="27" t="s">
        <v>14552</v>
      </c>
      <c r="X4534" s="27" t="s">
        <v>14580</v>
      </c>
      <c r="Y4534" s="27" t="s">
        <v>14748</v>
      </c>
      <c r="Z4534" s="27" t="s">
        <v>14748</v>
      </c>
      <c r="AA4534" s="27" t="s">
        <v>14802</v>
      </c>
    </row>
    <row r="4535" spans="1:27" ht="37.5" x14ac:dyDescent="0.3">
      <c r="A4535" s="11" t="s">
        <v>14177</v>
      </c>
      <c r="B4535" s="27" t="s">
        <v>14316</v>
      </c>
      <c r="M4535" s="22" t="str">
        <f t="shared" si="90"/>
        <v xml:space="preserve">NISSAN : INFINITI - QX80,Q30 |  :  -  |  :  - </v>
      </c>
      <c r="N4535" s="11" t="s">
        <v>1003</v>
      </c>
      <c r="O4535" s="11"/>
      <c r="P4535" s="11"/>
      <c r="Q4535" s="12" t="s">
        <v>14484</v>
      </c>
      <c r="R4535" s="11"/>
      <c r="S4535" s="11"/>
      <c r="T4535" s="11" t="s">
        <v>14485</v>
      </c>
      <c r="U4535" s="11"/>
      <c r="V4535" s="11"/>
      <c r="W4535" s="27" t="s">
        <v>14557</v>
      </c>
      <c r="X4535" s="27"/>
      <c r="Y4535" s="27" t="s">
        <v>14749</v>
      </c>
      <c r="Z4535" s="27"/>
      <c r="AA4535" s="27" t="s">
        <v>14818</v>
      </c>
    </row>
    <row r="4536" spans="1:27" ht="37.5" x14ac:dyDescent="0.3">
      <c r="A4536" s="11" t="s">
        <v>14178</v>
      </c>
      <c r="B4536" s="27" t="s">
        <v>14317</v>
      </c>
      <c r="M4536" s="22" t="str">
        <f t="shared" si="90"/>
        <v xml:space="preserve">HONDA : IGNITION - GX270 |  :  -  |  :  - </v>
      </c>
      <c r="N4536" s="11" t="s">
        <v>1017</v>
      </c>
      <c r="O4536" s="11"/>
      <c r="P4536" s="11"/>
      <c r="Q4536" s="12" t="s">
        <v>14486</v>
      </c>
      <c r="R4536" s="11"/>
      <c r="S4536" s="11"/>
      <c r="T4536" s="11" t="s">
        <v>14487</v>
      </c>
      <c r="U4536" s="11"/>
      <c r="V4536" s="11"/>
      <c r="W4536" s="27" t="s">
        <v>14502</v>
      </c>
      <c r="X4536" s="27"/>
      <c r="Y4536" s="27" t="s">
        <v>14750</v>
      </c>
      <c r="Z4536" s="27"/>
      <c r="AA4536" s="27" t="s">
        <v>14793</v>
      </c>
    </row>
    <row r="4537" spans="1:27" ht="37.5" x14ac:dyDescent="0.3">
      <c r="A4537" s="11" t="s">
        <v>14179</v>
      </c>
      <c r="B4537" s="27" t="s">
        <v>14224</v>
      </c>
      <c r="M4537" s="22" t="str">
        <f t="shared" si="90"/>
        <v xml:space="preserve">SUZUKI : VITARA - 129 CV |  :  -  |  :  - </v>
      </c>
      <c r="N4537" s="11" t="s">
        <v>1010</v>
      </c>
      <c r="O4537" s="11"/>
      <c r="P4537" s="11"/>
      <c r="Q4537" s="12" t="s">
        <v>1707</v>
      </c>
      <c r="R4537" s="11"/>
      <c r="S4537" s="11"/>
      <c r="T4537" s="11" t="s">
        <v>14488</v>
      </c>
      <c r="U4537" s="11"/>
      <c r="V4537" s="11"/>
      <c r="W4537" s="27" t="s">
        <v>14505</v>
      </c>
      <c r="X4537" s="27"/>
      <c r="Y4537" s="27" t="s">
        <v>14751</v>
      </c>
      <c r="Z4537" s="27"/>
      <c r="AA4537" s="27" t="s">
        <v>14793</v>
      </c>
    </row>
    <row r="4538" spans="1:27" ht="37.5" x14ac:dyDescent="0.3">
      <c r="A4538" s="11" t="s">
        <v>14180</v>
      </c>
      <c r="B4538" s="27" t="s">
        <v>14279</v>
      </c>
      <c r="M4538" s="22" t="str">
        <f t="shared" si="90"/>
        <v xml:space="preserve">CHERY : VARIOS - VARIOS |  :  -  |  :  - </v>
      </c>
      <c r="N4538" s="11" t="s">
        <v>1012</v>
      </c>
      <c r="O4538" s="11"/>
      <c r="P4538" s="11"/>
      <c r="Q4538" s="12" t="s">
        <v>1021</v>
      </c>
      <c r="R4538" s="11"/>
      <c r="S4538" s="11"/>
      <c r="T4538" s="11" t="s">
        <v>1021</v>
      </c>
      <c r="U4538" s="11"/>
      <c r="V4538" s="11"/>
      <c r="W4538" s="27" t="s">
        <v>14495</v>
      </c>
      <c r="X4538" s="27"/>
      <c r="Y4538" s="27" t="s">
        <v>14580</v>
      </c>
      <c r="Z4538" s="27" t="s">
        <v>14580</v>
      </c>
      <c r="AA4538" s="27" t="s">
        <v>14802</v>
      </c>
    </row>
    <row r="4539" spans="1:27" ht="37.5" x14ac:dyDescent="0.3">
      <c r="A4539" s="11" t="s">
        <v>14181</v>
      </c>
      <c r="B4539" s="27" t="s">
        <v>14318</v>
      </c>
      <c r="M4539" s="22" t="str">
        <f t="shared" si="90"/>
        <v xml:space="preserve">GREAT WALL : VARIOS - VARIOS |  :  -  |  :  - </v>
      </c>
      <c r="N4539" s="11" t="s">
        <v>1014</v>
      </c>
      <c r="O4539" s="11"/>
      <c r="P4539" s="11"/>
      <c r="Q4539" s="12" t="s">
        <v>1021</v>
      </c>
      <c r="R4539" s="11"/>
      <c r="S4539" s="11"/>
      <c r="T4539" s="11" t="s">
        <v>1021</v>
      </c>
      <c r="U4539" s="11"/>
      <c r="V4539" s="11"/>
      <c r="W4539" s="27" t="s">
        <v>14517</v>
      </c>
      <c r="X4539" s="27"/>
      <c r="Y4539" s="27" t="s">
        <v>14752</v>
      </c>
      <c r="Z4539" s="27" t="s">
        <v>14752</v>
      </c>
      <c r="AA4539" s="27" t="s">
        <v>14793</v>
      </c>
    </row>
    <row r="4540" spans="1:27" ht="37.5" x14ac:dyDescent="0.3">
      <c r="A4540" s="11" t="s">
        <v>14182</v>
      </c>
      <c r="B4540" s="27" t="s">
        <v>14319</v>
      </c>
      <c r="M4540" s="22" t="str">
        <f t="shared" si="90"/>
        <v xml:space="preserve">HYUNDAI : ACCENT, ELANTRA - 1.6 | KIA : RIO -  |  :  - </v>
      </c>
      <c r="N4540" s="11" t="s">
        <v>1002</v>
      </c>
      <c r="O4540" s="11" t="s">
        <v>1001</v>
      </c>
      <c r="P4540" s="11"/>
      <c r="Q4540" s="12" t="s">
        <v>1603</v>
      </c>
      <c r="R4540" s="11" t="s">
        <v>1594</v>
      </c>
      <c r="S4540" s="11"/>
      <c r="T4540" s="11">
        <v>1.6</v>
      </c>
      <c r="U4540" s="11"/>
      <c r="V4540" s="11"/>
      <c r="W4540" s="27" t="s">
        <v>14507</v>
      </c>
      <c r="X4540" s="27">
        <v>24652</v>
      </c>
      <c r="Y4540" s="27" t="s">
        <v>14634</v>
      </c>
      <c r="Z4540" s="27"/>
      <c r="AA4540" s="27" t="s">
        <v>14793</v>
      </c>
    </row>
    <row r="4541" spans="1:27" ht="37.5" x14ac:dyDescent="0.3">
      <c r="A4541" s="11" t="s">
        <v>14183</v>
      </c>
      <c r="B4541" s="27" t="s">
        <v>14320</v>
      </c>
      <c r="M4541" s="22" t="str">
        <f t="shared" si="90"/>
        <v xml:space="preserve">SUZUKI : SWIFT, VITARA - VARIOS |  :  -  |  :  - </v>
      </c>
      <c r="N4541" s="11" t="s">
        <v>1010</v>
      </c>
      <c r="O4541" s="11"/>
      <c r="P4541" s="11"/>
      <c r="Q4541" s="12" t="s">
        <v>14489</v>
      </c>
      <c r="R4541" s="11"/>
      <c r="S4541" s="11"/>
      <c r="T4541" s="11" t="s">
        <v>1021</v>
      </c>
      <c r="U4541" s="11"/>
      <c r="V4541" s="11"/>
      <c r="W4541" s="27" t="s">
        <v>14531</v>
      </c>
      <c r="X4541" s="27">
        <v>24009</v>
      </c>
      <c r="Y4541" s="27" t="s">
        <v>14753</v>
      </c>
      <c r="Z4541" s="27"/>
      <c r="AA4541" s="27" t="s">
        <v>14792</v>
      </c>
    </row>
    <row r="4542" spans="1:27" ht="37.5" x14ac:dyDescent="0.3">
      <c r="A4542" s="11" t="s">
        <v>14184</v>
      </c>
      <c r="B4542" s="27" t="s">
        <v>14224</v>
      </c>
      <c r="M4542" s="22" t="str">
        <f t="shared" si="90"/>
        <v xml:space="preserve">MG : 3 - 350 MG350 550 MG3 |  :  -  |  :  - </v>
      </c>
      <c r="N4542" s="11" t="s">
        <v>14490</v>
      </c>
      <c r="O4542" s="11"/>
      <c r="P4542" s="11"/>
      <c r="Q4542" s="12">
        <v>3</v>
      </c>
      <c r="R4542" s="11"/>
      <c r="S4542" s="11"/>
      <c r="T4542" s="11" t="s">
        <v>14491</v>
      </c>
      <c r="U4542" s="11"/>
      <c r="V4542" s="11"/>
      <c r="W4542" s="27" t="s">
        <v>14558</v>
      </c>
      <c r="X4542" s="27" t="s">
        <v>14581</v>
      </c>
      <c r="Y4542" s="27" t="s">
        <v>14754</v>
      </c>
      <c r="Z4542" s="27"/>
      <c r="AA4542" s="27" t="s">
        <v>14792</v>
      </c>
    </row>
    <row r="4543" spans="1:27" x14ac:dyDescent="0.3">
      <c r="A4543" s="11" t="s">
        <v>14185</v>
      </c>
      <c r="B4543" s="27" t="s">
        <v>14321</v>
      </c>
      <c r="M4543" s="22" t="str">
        <f t="shared" si="90"/>
        <v xml:space="preserve">CHANGHE : VARIOS - VARIOS |  : VARIOS - 462Q |  :  - </v>
      </c>
      <c r="N4543" s="11" t="s">
        <v>1024</v>
      </c>
      <c r="O4543" s="11"/>
      <c r="P4543" s="11"/>
      <c r="Q4543" s="12" t="s">
        <v>1021</v>
      </c>
      <c r="R4543" s="11" t="s">
        <v>1021</v>
      </c>
      <c r="S4543" s="11"/>
      <c r="T4543" s="11" t="s">
        <v>1021</v>
      </c>
      <c r="U4543" s="11" t="s">
        <v>14492</v>
      </c>
      <c r="V4543" s="11"/>
      <c r="W4543" s="27" t="s">
        <v>14559</v>
      </c>
      <c r="X4543" s="27"/>
      <c r="Y4543" s="27" t="s">
        <v>14755</v>
      </c>
      <c r="Z4543" s="27"/>
      <c r="AA4543" s="27"/>
    </row>
    <row r="4544" spans="1:27" ht="37.5" x14ac:dyDescent="0.3">
      <c r="A4544" s="11" t="s">
        <v>14186</v>
      </c>
      <c r="B4544" s="27" t="s">
        <v>14322</v>
      </c>
      <c r="M4544" s="22" t="str">
        <f t="shared" si="90"/>
        <v xml:space="preserve">CHERY : NEW TIGGO - 4G13,4G16,A3 |  :  -  |  :  - </v>
      </c>
      <c r="N4544" s="11" t="s">
        <v>1012</v>
      </c>
      <c r="O4544" s="11"/>
      <c r="P4544" s="11"/>
      <c r="Q4544" s="12" t="s">
        <v>14467</v>
      </c>
      <c r="R4544" s="11"/>
      <c r="S4544" s="11"/>
      <c r="T4544" s="11" t="s">
        <v>14493</v>
      </c>
      <c r="U4544" s="11"/>
      <c r="V4544" s="11"/>
      <c r="W4544" s="27" t="s">
        <v>14531</v>
      </c>
      <c r="X4544" s="27"/>
      <c r="Y4544" s="27">
        <v>432</v>
      </c>
      <c r="Z4544" s="27" t="s">
        <v>14791</v>
      </c>
      <c r="AA4544" s="27" t="s">
        <v>14797</v>
      </c>
    </row>
    <row r="4545" spans="1:27" x14ac:dyDescent="0.3">
      <c r="A4545" s="11" t="s">
        <v>14820</v>
      </c>
      <c r="B4545" s="27"/>
      <c r="M4545" s="22" t="str">
        <f t="shared" si="90"/>
        <v xml:space="preserve">OTROS : OTROS - OTROS |  :  -  |  :  - </v>
      </c>
      <c r="N4545" s="11" t="s">
        <v>1746</v>
      </c>
      <c r="O4545" s="11"/>
      <c r="P4545" s="11"/>
      <c r="Q4545" s="12" t="s">
        <v>1746</v>
      </c>
      <c r="R4545" s="11"/>
      <c r="S4545" s="11"/>
      <c r="T4545" s="11" t="s">
        <v>1746</v>
      </c>
      <c r="U4545" s="11"/>
      <c r="V4545" s="11"/>
      <c r="W4545" s="27" t="s">
        <v>15250</v>
      </c>
      <c r="X4545" s="27"/>
      <c r="Y4545" s="27" t="s">
        <v>15476</v>
      </c>
      <c r="Z4545" s="27"/>
      <c r="AA4545" s="27"/>
    </row>
    <row r="4546" spans="1:27" x14ac:dyDescent="0.3">
      <c r="A4546" s="11" t="s">
        <v>14821</v>
      </c>
      <c r="B4546" s="27" t="s">
        <v>15307</v>
      </c>
      <c r="M4546" s="22" t="str">
        <f t="shared" si="90"/>
        <v xml:space="preserve">HAFEI : LUBAO - AD27T | CHERY : Q22 - 0.8/1.1 |  :  - </v>
      </c>
      <c r="N4546" s="11" t="s">
        <v>12538</v>
      </c>
      <c r="O4546" s="11" t="s">
        <v>1012</v>
      </c>
      <c r="P4546" s="11"/>
      <c r="Q4546" s="12" t="s">
        <v>15056</v>
      </c>
      <c r="R4546" s="11" t="s">
        <v>1922</v>
      </c>
      <c r="S4546" s="11"/>
      <c r="T4546" s="11" t="s">
        <v>15057</v>
      </c>
      <c r="U4546" s="11" t="s">
        <v>15058</v>
      </c>
      <c r="V4546" s="11"/>
      <c r="W4546" s="27" t="s">
        <v>15251</v>
      </c>
      <c r="X4546" s="27"/>
      <c r="Y4546" s="27" t="s">
        <v>15477</v>
      </c>
      <c r="Z4546" s="27" t="s">
        <v>15477</v>
      </c>
      <c r="AA4546" s="27" t="s">
        <v>14995</v>
      </c>
    </row>
    <row r="4547" spans="1:27" x14ac:dyDescent="0.3">
      <c r="A4547" s="11" t="s">
        <v>14822</v>
      </c>
      <c r="B4547" s="27">
        <v>265</v>
      </c>
      <c r="M4547" s="22" t="str">
        <f t="shared" si="90"/>
        <v xml:space="preserve">JIN BEI : NJ104 - 13A |  :  -  |  :  - </v>
      </c>
      <c r="N4547" s="11" t="s">
        <v>2258</v>
      </c>
      <c r="O4547" s="11"/>
      <c r="P4547" s="11"/>
      <c r="Q4547" s="12" t="s">
        <v>15059</v>
      </c>
      <c r="R4547" s="11"/>
      <c r="S4547" s="11"/>
      <c r="T4547" s="11" t="s">
        <v>15060</v>
      </c>
      <c r="U4547" s="11"/>
      <c r="V4547" s="11"/>
      <c r="W4547" s="27" t="s">
        <v>15252</v>
      </c>
      <c r="X4547" s="27"/>
      <c r="Y4547" s="27" t="s">
        <v>15478</v>
      </c>
      <c r="Z4547" s="27" t="s">
        <v>15478</v>
      </c>
      <c r="AA4547" s="27" t="s">
        <v>14996</v>
      </c>
    </row>
    <row r="4548" spans="1:27" x14ac:dyDescent="0.3">
      <c r="A4548" s="11" t="s">
        <v>14823</v>
      </c>
      <c r="B4548" s="27" t="s">
        <v>15308</v>
      </c>
      <c r="M4548" s="22" t="str">
        <f t="shared" si="90"/>
        <v xml:space="preserve">JAC : REFINE - 2 | HYUNDAI : H100, H1 ANTI, STAREX - D4BB,D4BH ANT |  :  - </v>
      </c>
      <c r="N4548" s="11" t="s">
        <v>1015</v>
      </c>
      <c r="O4548" s="11" t="s">
        <v>1002</v>
      </c>
      <c r="P4548" s="11"/>
      <c r="Q4548" s="12" t="s">
        <v>1600</v>
      </c>
      <c r="R4548" s="11" t="s">
        <v>15061</v>
      </c>
      <c r="S4548" s="11"/>
      <c r="T4548" s="11">
        <v>2</v>
      </c>
      <c r="U4548" s="11" t="s">
        <v>15062</v>
      </c>
      <c r="V4548" s="11"/>
      <c r="W4548" s="27">
        <v>9.5</v>
      </c>
      <c r="X4548" s="27" t="s">
        <v>15440</v>
      </c>
      <c r="Y4548" s="27" t="s">
        <v>15051</v>
      </c>
      <c r="Z4548" s="27" t="s">
        <v>15051</v>
      </c>
      <c r="AA4548" s="27"/>
    </row>
    <row r="4549" spans="1:27" x14ac:dyDescent="0.3">
      <c r="A4549" s="11" t="s">
        <v>14824</v>
      </c>
      <c r="B4549" s="27" t="s">
        <v>15309</v>
      </c>
      <c r="M4549" s="22" t="str">
        <f t="shared" si="90"/>
        <v xml:space="preserve">JAC : A-CLASS - 4G13, 4G15/1.3L |  :  -  |  :  - </v>
      </c>
      <c r="N4549" s="11" t="s">
        <v>1015</v>
      </c>
      <c r="O4549" s="11"/>
      <c r="P4549" s="11"/>
      <c r="Q4549" s="12" t="s">
        <v>15063</v>
      </c>
      <c r="R4549" s="11"/>
      <c r="S4549" s="11"/>
      <c r="T4549" s="11" t="s">
        <v>15064</v>
      </c>
      <c r="U4549" s="11"/>
      <c r="V4549" s="11"/>
      <c r="W4549" s="27">
        <v>7.5</v>
      </c>
      <c r="X4549" s="27" t="s">
        <v>15441</v>
      </c>
      <c r="Y4549" s="27" t="s">
        <v>15479</v>
      </c>
      <c r="Z4549" s="27" t="s">
        <v>15479</v>
      </c>
      <c r="AA4549" s="27"/>
    </row>
    <row r="4550" spans="1:27" x14ac:dyDescent="0.3">
      <c r="A4550" s="11" t="s">
        <v>14825</v>
      </c>
      <c r="B4550" s="27" t="s">
        <v>15310</v>
      </c>
      <c r="M4550" s="22" t="str">
        <f t="shared" si="90"/>
        <v xml:space="preserve">JAC : REIN - VARIOS | FAW :  -  |  :  - </v>
      </c>
      <c r="N4550" s="11" t="s">
        <v>1015</v>
      </c>
      <c r="O4550" s="11" t="s">
        <v>1027</v>
      </c>
      <c r="P4550" s="11"/>
      <c r="Q4550" s="12" t="s">
        <v>15065</v>
      </c>
      <c r="R4550" s="11"/>
      <c r="S4550" s="11"/>
      <c r="T4550" s="11" t="s">
        <v>1021</v>
      </c>
      <c r="U4550" s="11"/>
      <c r="V4550" s="11"/>
      <c r="W4550" s="27">
        <v>9</v>
      </c>
      <c r="X4550" s="27"/>
      <c r="Y4550" s="27" t="s">
        <v>15480</v>
      </c>
      <c r="Z4550" s="27" t="s">
        <v>15480</v>
      </c>
      <c r="AA4550" s="27"/>
    </row>
    <row r="4551" spans="1:27" x14ac:dyDescent="0.3">
      <c r="A4551" s="11" t="s">
        <v>14826</v>
      </c>
      <c r="B4551" s="27" t="s">
        <v>15311</v>
      </c>
      <c r="M4551" s="22" t="str">
        <f t="shared" si="90"/>
        <v>JAC : B-CLASS - 4GB1, 4GB2/1.5 | SUZUKI : APV - VARIOS | KIA : RIO, ELANTRA, SONATA, ACCENT - G4EE</v>
      </c>
      <c r="N4551" s="11" t="s">
        <v>1015</v>
      </c>
      <c r="O4551" s="11" t="s">
        <v>1010</v>
      </c>
      <c r="P4551" s="11" t="s">
        <v>1001</v>
      </c>
      <c r="Q4551" s="12" t="s">
        <v>15066</v>
      </c>
      <c r="R4551" s="11" t="s">
        <v>3961</v>
      </c>
      <c r="S4551" s="11" t="s">
        <v>15067</v>
      </c>
      <c r="T4551" s="11" t="s">
        <v>15068</v>
      </c>
      <c r="U4551" s="11" t="s">
        <v>1021</v>
      </c>
      <c r="V4551" s="11" t="s">
        <v>2166</v>
      </c>
      <c r="W4551" s="27">
        <v>8.5</v>
      </c>
      <c r="X4551" s="27" t="s">
        <v>15442</v>
      </c>
      <c r="Y4551" s="27" t="s">
        <v>15481</v>
      </c>
      <c r="Z4551" s="27" t="s">
        <v>15481</v>
      </c>
      <c r="AA4551" s="27"/>
    </row>
    <row r="4552" spans="1:27" x14ac:dyDescent="0.3">
      <c r="A4552" s="11" t="s">
        <v>14827</v>
      </c>
      <c r="B4552" s="27" t="s">
        <v>15312</v>
      </c>
      <c r="M4552" s="22" t="str">
        <f t="shared" si="90"/>
        <v xml:space="preserve">DAIHATSU : APPLAUSE, CHARADE - G200, G202 | OTROS :  -  |  :  - </v>
      </c>
      <c r="N4552" s="11" t="s">
        <v>1026</v>
      </c>
      <c r="O4552" s="11" t="s">
        <v>1746</v>
      </c>
      <c r="P4552" s="11"/>
      <c r="Q4552" s="12" t="s">
        <v>15069</v>
      </c>
      <c r="R4552" s="11"/>
      <c r="S4552" s="11"/>
      <c r="T4552" s="11" t="s">
        <v>15070</v>
      </c>
      <c r="U4552" s="11"/>
      <c r="V4552" s="11"/>
      <c r="W4552" s="27">
        <v>7.5</v>
      </c>
      <c r="X4552" s="27" t="s">
        <v>15443</v>
      </c>
      <c r="Y4552" s="27" t="s">
        <v>15482</v>
      </c>
      <c r="Z4552" s="27" t="s">
        <v>15482</v>
      </c>
      <c r="AA4552" s="27"/>
    </row>
    <row r="4553" spans="1:27" x14ac:dyDescent="0.3">
      <c r="A4553" s="11" t="s">
        <v>14828</v>
      </c>
      <c r="B4553" s="27" t="s">
        <v>15313</v>
      </c>
      <c r="M4553" s="22" t="str">
        <f t="shared" si="90"/>
        <v xml:space="preserve">NISSAN : CONDOR - AD27T |  :  -  |  :  - </v>
      </c>
      <c r="N4553" s="11" t="s">
        <v>1003</v>
      </c>
      <c r="O4553" s="11"/>
      <c r="P4553" s="11"/>
      <c r="Q4553" s="12" t="s">
        <v>1936</v>
      </c>
      <c r="R4553" s="11"/>
      <c r="S4553" s="11"/>
      <c r="T4553" s="11" t="s">
        <v>15057</v>
      </c>
      <c r="U4553" s="11"/>
      <c r="V4553" s="11"/>
      <c r="W4553" s="27" t="s">
        <v>15253</v>
      </c>
      <c r="X4553" s="27"/>
      <c r="Y4553" s="27" t="s">
        <v>15483</v>
      </c>
      <c r="Z4553" s="27"/>
      <c r="AA4553" s="27"/>
    </row>
    <row r="4554" spans="1:27" x14ac:dyDescent="0.3">
      <c r="A4554" s="11" t="s">
        <v>14829</v>
      </c>
      <c r="B4554" s="27" t="s">
        <v>15314</v>
      </c>
      <c r="M4554" s="22" t="str">
        <f t="shared" si="90"/>
        <v xml:space="preserve">TOYOTA : HILUX, HIACE - 2KD |  :  -  |  :  - </v>
      </c>
      <c r="N4554" s="11" t="s">
        <v>1008</v>
      </c>
      <c r="O4554" s="11"/>
      <c r="P4554" s="11"/>
      <c r="Q4554" s="12" t="s">
        <v>1673</v>
      </c>
      <c r="R4554" s="11"/>
      <c r="S4554" s="11"/>
      <c r="T4554" s="11" t="s">
        <v>2102</v>
      </c>
      <c r="U4554" s="11"/>
      <c r="V4554" s="11"/>
      <c r="W4554" s="27" t="s">
        <v>15254</v>
      </c>
      <c r="X4554" s="27"/>
      <c r="Y4554" s="27" t="s">
        <v>15484</v>
      </c>
      <c r="Z4554" s="27"/>
      <c r="AA4554" s="27"/>
    </row>
    <row r="4555" spans="1:27" x14ac:dyDescent="0.3">
      <c r="A4555" s="11" t="s">
        <v>14830</v>
      </c>
      <c r="B4555" s="27" t="s">
        <v>15315</v>
      </c>
      <c r="M4555" s="22" t="str">
        <f t="shared" si="90"/>
        <v xml:space="preserve">TOYOTA : PROBOX 1500, TERCEL 1500, PLATZ 1500, PRIUS 1500 - 1NZ-2NZ, 4E |  :  -  |  :  - </v>
      </c>
      <c r="N4555" s="11" t="s">
        <v>1008</v>
      </c>
      <c r="O4555" s="11"/>
      <c r="P4555" s="11"/>
      <c r="Q4555" s="12" t="s">
        <v>15071</v>
      </c>
      <c r="R4555" s="11"/>
      <c r="S4555" s="11"/>
      <c r="T4555" s="11" t="s">
        <v>15072</v>
      </c>
      <c r="U4555" s="11"/>
      <c r="V4555" s="11"/>
      <c r="W4555" s="27" t="s">
        <v>15255</v>
      </c>
      <c r="X4555" s="27" t="s">
        <v>15444</v>
      </c>
      <c r="Y4555" s="27" t="s">
        <v>15485</v>
      </c>
      <c r="Z4555" s="27" t="s">
        <v>15642</v>
      </c>
      <c r="AA4555" s="27"/>
    </row>
    <row r="4556" spans="1:27" ht="56.25" x14ac:dyDescent="0.3">
      <c r="A4556" s="11" t="s">
        <v>14831</v>
      </c>
      <c r="B4556" s="27" t="s">
        <v>15316</v>
      </c>
      <c r="M4556" s="22" t="str">
        <f t="shared" si="90"/>
        <v xml:space="preserve">TOYOTA : COROLLA, RAV4, CORONA, PROBOX, YARISFUNCARGO - 4A,5A, 2NZFE |  :  -  |  :  - </v>
      </c>
      <c r="N4556" s="11" t="s">
        <v>1008</v>
      </c>
      <c r="O4556" s="11"/>
      <c r="P4556" s="11"/>
      <c r="Q4556" s="12" t="s">
        <v>15073</v>
      </c>
      <c r="R4556" s="11"/>
      <c r="S4556" s="11"/>
      <c r="T4556" s="11" t="s">
        <v>15074</v>
      </c>
      <c r="U4556" s="11"/>
      <c r="V4556" s="11"/>
      <c r="W4556" s="27" t="s">
        <v>15256</v>
      </c>
      <c r="X4556" s="27" t="s">
        <v>15445</v>
      </c>
      <c r="Y4556" s="27" t="s">
        <v>15486</v>
      </c>
      <c r="Z4556" s="27" t="s">
        <v>15486</v>
      </c>
      <c r="AA4556" s="27" t="s">
        <v>14997</v>
      </c>
    </row>
    <row r="4557" spans="1:27" x14ac:dyDescent="0.3">
      <c r="A4557" s="11" t="s">
        <v>14832</v>
      </c>
      <c r="B4557" s="27" t="s">
        <v>15317</v>
      </c>
      <c r="M4557" s="22" t="str">
        <f t="shared" si="90"/>
        <v xml:space="preserve">TOYOTA : COASTER - 1HZ |  :  -  |  :  - </v>
      </c>
      <c r="N4557" s="11" t="s">
        <v>1008</v>
      </c>
      <c r="O4557" s="11"/>
      <c r="P4557" s="11"/>
      <c r="Q4557" s="12" t="s">
        <v>1679</v>
      </c>
      <c r="R4557" s="11"/>
      <c r="S4557" s="11"/>
      <c r="T4557" s="11" t="s">
        <v>2023</v>
      </c>
      <c r="U4557" s="11"/>
      <c r="V4557" s="11"/>
      <c r="W4557" s="27" t="s">
        <v>15257</v>
      </c>
      <c r="X4557" s="27"/>
      <c r="Y4557" s="27" t="s">
        <v>15487</v>
      </c>
      <c r="Z4557" s="27" t="s">
        <v>15487</v>
      </c>
      <c r="AA4557" s="27"/>
    </row>
    <row r="4558" spans="1:27" x14ac:dyDescent="0.3">
      <c r="A4558" s="11" t="s">
        <v>14833</v>
      </c>
      <c r="B4558" s="27" t="s">
        <v>15318</v>
      </c>
      <c r="M4558" s="22" t="str">
        <f t="shared" si="90"/>
        <v xml:space="preserve">DAEWOO : NUBIRA, RACER, CIELO, ESPERO - G15 | HYUNDAI : VERNA SOLUTO - G4LC | CHEVY : CHEVY TAXI - </v>
      </c>
      <c r="N4558" s="11" t="s">
        <v>1006</v>
      </c>
      <c r="O4558" s="11" t="s">
        <v>1002</v>
      </c>
      <c r="P4558" s="11" t="s">
        <v>2263</v>
      </c>
      <c r="Q4558" s="12" t="s">
        <v>15075</v>
      </c>
      <c r="R4558" s="11" t="s">
        <v>15076</v>
      </c>
      <c r="S4558" s="11" t="s">
        <v>15077</v>
      </c>
      <c r="T4558" s="11" t="s">
        <v>2076</v>
      </c>
      <c r="U4558" s="11" t="s">
        <v>2078</v>
      </c>
      <c r="V4558" s="11"/>
      <c r="W4558" s="27">
        <v>8</v>
      </c>
      <c r="X4558" s="27">
        <v>90375104</v>
      </c>
      <c r="Y4558" s="27" t="s">
        <v>15488</v>
      </c>
      <c r="Z4558" s="27" t="s">
        <v>15488</v>
      </c>
      <c r="AA4558" s="27"/>
    </row>
    <row r="4559" spans="1:27" x14ac:dyDescent="0.3">
      <c r="A4559" s="11" t="s">
        <v>14834</v>
      </c>
      <c r="B4559" s="27" t="s">
        <v>15319</v>
      </c>
      <c r="M4559" s="22" t="str">
        <f t="shared" si="90"/>
        <v xml:space="preserve">TOYOTA : HIACE, HILUX - 3L |  :  -  |  :  - </v>
      </c>
      <c r="N4559" s="11" t="s">
        <v>1008</v>
      </c>
      <c r="O4559" s="11"/>
      <c r="P4559" s="11"/>
      <c r="Q4559" s="12" t="s">
        <v>1770</v>
      </c>
      <c r="R4559" s="11"/>
      <c r="S4559" s="11"/>
      <c r="T4559" s="11" t="s">
        <v>2718</v>
      </c>
      <c r="U4559" s="11"/>
      <c r="V4559" s="11"/>
      <c r="W4559" s="27" t="s">
        <v>15258</v>
      </c>
      <c r="X4559" s="27"/>
      <c r="Y4559" s="27" t="s">
        <v>15489</v>
      </c>
      <c r="Z4559" s="27"/>
      <c r="AA4559" s="27"/>
    </row>
    <row r="4560" spans="1:27" x14ac:dyDescent="0.3">
      <c r="A4560" s="11" t="s">
        <v>14835</v>
      </c>
      <c r="B4560" s="27" t="s">
        <v>15320</v>
      </c>
      <c r="M4560" s="22" t="str">
        <f t="shared" si="90"/>
        <v xml:space="preserve">DAEWOO : VARIOS - VARIOS | NISSAN : CIVILIAN - ED33 | ISUZU :  - </v>
      </c>
      <c r="N4560" s="11" t="s">
        <v>1006</v>
      </c>
      <c r="O4560" s="11" t="s">
        <v>1003</v>
      </c>
      <c r="P4560" s="11" t="s">
        <v>1013</v>
      </c>
      <c r="Q4560" s="12" t="s">
        <v>1021</v>
      </c>
      <c r="R4560" s="11" t="s">
        <v>4023</v>
      </c>
      <c r="S4560" s="11"/>
      <c r="T4560" s="11" t="s">
        <v>1021</v>
      </c>
      <c r="U4560" s="11" t="s">
        <v>10623</v>
      </c>
      <c r="V4560" s="11"/>
      <c r="W4560" s="27">
        <v>10.199999999999999</v>
      </c>
      <c r="X4560" s="27">
        <v>8941719650</v>
      </c>
      <c r="Y4560" s="27" t="s">
        <v>15490</v>
      </c>
      <c r="Z4560" s="27" t="s">
        <v>15490</v>
      </c>
      <c r="AA4560" s="27"/>
    </row>
    <row r="4561" spans="1:27" x14ac:dyDescent="0.3">
      <c r="A4561" s="11" t="s">
        <v>14836</v>
      </c>
      <c r="B4561" s="27" t="s">
        <v>15321</v>
      </c>
      <c r="M4561" s="22" t="str">
        <f t="shared" si="90"/>
        <v xml:space="preserve">DAEWOO : DAMAS, LABO - 800CC F8CL | HAFEI :  -  | SUZUKI : K10 - </v>
      </c>
      <c r="N4561" s="11" t="s">
        <v>1006</v>
      </c>
      <c r="O4561" s="11" t="s">
        <v>12538</v>
      </c>
      <c r="P4561" s="11" t="s">
        <v>1010</v>
      </c>
      <c r="Q4561" s="12" t="s">
        <v>15078</v>
      </c>
      <c r="R4561" s="11"/>
      <c r="S4561" s="11" t="s">
        <v>11278</v>
      </c>
      <c r="T4561" s="11" t="s">
        <v>15079</v>
      </c>
      <c r="U4561" s="11"/>
      <c r="V4561" s="11"/>
      <c r="W4561" s="27">
        <v>7.2</v>
      </c>
      <c r="X4561" s="27" t="s">
        <v>15446</v>
      </c>
      <c r="Y4561" s="27" t="s">
        <v>15491</v>
      </c>
      <c r="Z4561" s="27" t="s">
        <v>15491</v>
      </c>
      <c r="AA4561" s="27"/>
    </row>
    <row r="4562" spans="1:27" x14ac:dyDescent="0.3">
      <c r="A4562" s="11" t="s">
        <v>14837</v>
      </c>
      <c r="B4562" s="27" t="s">
        <v>15322</v>
      </c>
      <c r="M4562" s="22" t="str">
        <f t="shared" si="90"/>
        <v>DAEWOO : ESPERO, CIELO, LEGANZA, NUBIRA - VARIOS | CHEVROLET : AVEO, OPTRA -  | DFSK : C37 - DK15</v>
      </c>
      <c r="N4562" s="11" t="s">
        <v>1006</v>
      </c>
      <c r="O4562" s="11" t="s">
        <v>1005</v>
      </c>
      <c r="P4562" s="11" t="s">
        <v>1020</v>
      </c>
      <c r="Q4562" s="12" t="s">
        <v>15080</v>
      </c>
      <c r="R4562" s="11" t="s">
        <v>15081</v>
      </c>
      <c r="S4562" s="11" t="s">
        <v>1794</v>
      </c>
      <c r="T4562" s="11" t="s">
        <v>1021</v>
      </c>
      <c r="U4562" s="11"/>
      <c r="V4562" s="11" t="s">
        <v>1798</v>
      </c>
      <c r="W4562" s="27">
        <v>8.5</v>
      </c>
      <c r="X4562" s="27" t="s">
        <v>15447</v>
      </c>
      <c r="Y4562" s="27" t="s">
        <v>15492</v>
      </c>
      <c r="Z4562" s="27" t="s">
        <v>15492</v>
      </c>
      <c r="AA4562" s="27" t="s">
        <v>14998</v>
      </c>
    </row>
    <row r="4563" spans="1:27" x14ac:dyDescent="0.3">
      <c r="A4563" s="11" t="s">
        <v>14838</v>
      </c>
      <c r="B4563" s="27" t="s">
        <v>15323</v>
      </c>
      <c r="M4563" s="22" t="str">
        <f t="shared" si="90"/>
        <v>DAEWOO : ESPERO, CIELO, LEGANZA, NUBIRA - F16 | CHEVROLET : AVEO, OPTRA - 1.6L | DONGFENG : C37 - DK15</v>
      </c>
      <c r="N4563" s="11" t="s">
        <v>1006</v>
      </c>
      <c r="O4563" s="11" t="s">
        <v>1005</v>
      </c>
      <c r="P4563" s="11" t="s">
        <v>2260</v>
      </c>
      <c r="Q4563" s="12" t="s">
        <v>15080</v>
      </c>
      <c r="R4563" s="11" t="s">
        <v>15081</v>
      </c>
      <c r="S4563" s="11" t="s">
        <v>1794</v>
      </c>
      <c r="T4563" s="11" t="s">
        <v>2234</v>
      </c>
      <c r="U4563" s="11" t="s">
        <v>15082</v>
      </c>
      <c r="V4563" s="11" t="s">
        <v>1798</v>
      </c>
      <c r="W4563" s="27">
        <v>8.5</v>
      </c>
      <c r="X4563" s="27" t="s">
        <v>15447</v>
      </c>
      <c r="Y4563" s="27" t="s">
        <v>15493</v>
      </c>
      <c r="Z4563" s="27" t="s">
        <v>15493</v>
      </c>
      <c r="AA4563" s="27" t="s">
        <v>14998</v>
      </c>
    </row>
    <row r="4564" spans="1:27" x14ac:dyDescent="0.3">
      <c r="A4564" s="11" t="s">
        <v>14839</v>
      </c>
      <c r="B4564" s="27" t="s">
        <v>15324</v>
      </c>
      <c r="M4564" s="22" t="str">
        <f t="shared" si="90"/>
        <v xml:space="preserve">DAEWOO : MATIZ III - VARIOS | SHINERAY : X30 - 0.8 |  :  - </v>
      </c>
      <c r="N4564" s="11" t="s">
        <v>1006</v>
      </c>
      <c r="O4564" s="11" t="s">
        <v>1009</v>
      </c>
      <c r="P4564" s="11"/>
      <c r="Q4564" s="12" t="s">
        <v>15083</v>
      </c>
      <c r="R4564" s="11" t="s">
        <v>1917</v>
      </c>
      <c r="S4564" s="11"/>
      <c r="T4564" s="11" t="s">
        <v>1021</v>
      </c>
      <c r="U4564" s="11">
        <v>0.8</v>
      </c>
      <c r="V4564" s="11"/>
      <c r="W4564" s="27">
        <v>7</v>
      </c>
      <c r="X4564" s="27">
        <v>96570697</v>
      </c>
      <c r="Y4564" s="27" t="s">
        <v>15494</v>
      </c>
      <c r="Z4564" s="27" t="s">
        <v>15494</v>
      </c>
      <c r="AA4564" s="27"/>
    </row>
    <row r="4565" spans="1:27" x14ac:dyDescent="0.3">
      <c r="A4565" s="11" t="s">
        <v>14840</v>
      </c>
      <c r="B4565" s="27" t="s">
        <v>15325</v>
      </c>
      <c r="M4565" s="22" t="str">
        <f t="shared" si="90"/>
        <v xml:space="preserve">DAEWOO : MATIZ III - VARIOS | CHEVROLET : SPARK GT, N300 - 1.2L |  :  - </v>
      </c>
      <c r="N4565" s="11" t="s">
        <v>1006</v>
      </c>
      <c r="O4565" s="11" t="s">
        <v>1005</v>
      </c>
      <c r="P4565" s="11"/>
      <c r="Q4565" s="12" t="s">
        <v>15083</v>
      </c>
      <c r="R4565" s="11" t="s">
        <v>15084</v>
      </c>
      <c r="S4565" s="11"/>
      <c r="T4565" s="11" t="s">
        <v>1021</v>
      </c>
      <c r="U4565" s="11" t="s">
        <v>14411</v>
      </c>
      <c r="V4565" s="11"/>
      <c r="W4565" s="27">
        <v>7.5</v>
      </c>
      <c r="X4565" s="27"/>
      <c r="Y4565" s="27" t="s">
        <v>15495</v>
      </c>
      <c r="Z4565" s="27" t="s">
        <v>15495</v>
      </c>
      <c r="AA4565" s="27" t="s">
        <v>14999</v>
      </c>
    </row>
    <row r="4566" spans="1:27" x14ac:dyDescent="0.3">
      <c r="A4566" s="11" t="s">
        <v>14841</v>
      </c>
      <c r="B4566" s="27" t="s">
        <v>15326</v>
      </c>
      <c r="M4566" s="22" t="str">
        <f t="shared" si="90"/>
        <v>CHEVROLET : N300 WORK - 1.5L | MITSUBISHI : L300, MONTERO PAJERO - 4D55, 4D56 | HYUNDAI : PORTER, GRACE, H100 - 4D55</v>
      </c>
      <c r="N4566" s="11" t="s">
        <v>1005</v>
      </c>
      <c r="O4566" s="11" t="s">
        <v>1004</v>
      </c>
      <c r="P4566" s="11" t="s">
        <v>1002</v>
      </c>
      <c r="Q4566" s="12" t="s">
        <v>15085</v>
      </c>
      <c r="R4566" s="11" t="s">
        <v>15086</v>
      </c>
      <c r="S4566" s="11" t="s">
        <v>15087</v>
      </c>
      <c r="T4566" s="11" t="s">
        <v>15088</v>
      </c>
      <c r="U4566" s="11" t="s">
        <v>2081</v>
      </c>
      <c r="V4566" s="11" t="s">
        <v>1972</v>
      </c>
      <c r="W4566" s="27">
        <v>8.5</v>
      </c>
      <c r="X4566" s="27" t="s">
        <v>15448</v>
      </c>
      <c r="Y4566" s="27" t="s">
        <v>15496</v>
      </c>
      <c r="Z4566" s="27" t="s">
        <v>15496</v>
      </c>
      <c r="AA4566" s="27" t="s">
        <v>15000</v>
      </c>
    </row>
    <row r="4567" spans="1:27" x14ac:dyDescent="0.3">
      <c r="A4567" s="11" t="s">
        <v>14842</v>
      </c>
      <c r="B4567" s="27" t="s">
        <v>15327</v>
      </c>
      <c r="M4567" s="22" t="str">
        <f t="shared" si="90"/>
        <v xml:space="preserve">GEELY : KING KONG - VARIOS | TOYOTA : AVANZA -  | HONDA : ROCKY - </v>
      </c>
      <c r="N4567" s="11" t="s">
        <v>1011</v>
      </c>
      <c r="O4567" s="11" t="s">
        <v>1008</v>
      </c>
      <c r="P4567" s="11" t="s">
        <v>1017</v>
      </c>
      <c r="Q4567" s="12" t="s">
        <v>15089</v>
      </c>
      <c r="R4567" s="11" t="s">
        <v>1683</v>
      </c>
      <c r="S4567" s="11" t="s">
        <v>15090</v>
      </c>
      <c r="T4567" s="11" t="s">
        <v>1021</v>
      </c>
      <c r="U4567" s="11"/>
      <c r="V4567" s="11"/>
      <c r="W4567" s="27">
        <v>7.5</v>
      </c>
      <c r="X4567" s="27"/>
      <c r="Y4567" s="27" t="s">
        <v>15497</v>
      </c>
      <c r="Z4567" s="27" t="s">
        <v>15497</v>
      </c>
      <c r="AA4567" s="27" t="s">
        <v>15001</v>
      </c>
    </row>
    <row r="4568" spans="1:27" x14ac:dyDescent="0.3">
      <c r="A4568" s="11" t="s">
        <v>14843</v>
      </c>
      <c r="B4568" s="27" t="s">
        <v>15328</v>
      </c>
      <c r="M4568" s="22" t="str">
        <f t="shared" si="90"/>
        <v xml:space="preserve">CHEVROLET : SAIL, N200, N300 - 1.4L |  :  -  |  :  - </v>
      </c>
      <c r="N4568" s="11" t="s">
        <v>1005</v>
      </c>
      <c r="O4568" s="11"/>
      <c r="P4568" s="11"/>
      <c r="Q4568" s="12" t="s">
        <v>15091</v>
      </c>
      <c r="R4568" s="11"/>
      <c r="S4568" s="11"/>
      <c r="T4568" s="11" t="s">
        <v>15092</v>
      </c>
      <c r="U4568" s="11"/>
      <c r="V4568" s="11"/>
      <c r="W4568" s="27">
        <v>8</v>
      </c>
      <c r="X4568" s="27">
        <v>9004384</v>
      </c>
      <c r="Y4568" s="27" t="s">
        <v>15498</v>
      </c>
      <c r="Z4568" s="27" t="s">
        <v>15498</v>
      </c>
      <c r="AA4568" s="27"/>
    </row>
    <row r="4569" spans="1:27" x14ac:dyDescent="0.3">
      <c r="A4569" s="11" t="s">
        <v>14844</v>
      </c>
      <c r="B4569" s="27" t="s">
        <v>15329</v>
      </c>
      <c r="M4569" s="22" t="str">
        <f t="shared" ref="M4569:M4632" si="91">CONCATENATE(N4569," : ",Q4569," - ",T4569," | ",O4569," : ",R4569," - ",U4569," | ",P4569," : ",S4569," - ",V4569)</f>
        <v xml:space="preserve">HONDA : CIVIC - D15B 1.5L |  :  -  |  :  - </v>
      </c>
      <c r="N4569" s="11" t="s">
        <v>1017</v>
      </c>
      <c r="O4569" s="11"/>
      <c r="P4569" s="11"/>
      <c r="Q4569" s="12" t="s">
        <v>1944</v>
      </c>
      <c r="R4569" s="11"/>
      <c r="S4569" s="11"/>
      <c r="T4569" s="11" t="s">
        <v>15093</v>
      </c>
      <c r="U4569" s="11"/>
      <c r="V4569" s="11"/>
      <c r="W4569" s="27">
        <v>8.3000000000000007</v>
      </c>
      <c r="X4569" s="27" t="s">
        <v>15449</v>
      </c>
      <c r="Y4569" s="27" t="s">
        <v>15499</v>
      </c>
      <c r="Z4569" s="27" t="s">
        <v>15499</v>
      </c>
      <c r="AA4569" s="27"/>
    </row>
    <row r="4570" spans="1:27" ht="37.5" x14ac:dyDescent="0.3">
      <c r="A4570" s="11" t="s">
        <v>14845</v>
      </c>
      <c r="B4570" s="27" t="s">
        <v>15330</v>
      </c>
      <c r="M4570" s="22" t="str">
        <f t="shared" si="91"/>
        <v xml:space="preserve">HYUNDAI : ACCENT, EXCEL, PONY, PRESTO - VARIOS |  :  -  |  :  - </v>
      </c>
      <c r="N4570" s="11" t="s">
        <v>1002</v>
      </c>
      <c r="O4570" s="11"/>
      <c r="P4570" s="11"/>
      <c r="Q4570" s="12" t="s">
        <v>15094</v>
      </c>
      <c r="R4570" s="11"/>
      <c r="S4570" s="11"/>
      <c r="T4570" s="11" t="s">
        <v>1021</v>
      </c>
      <c r="U4570" s="11"/>
      <c r="V4570" s="11"/>
      <c r="W4570" s="27">
        <v>7.2</v>
      </c>
      <c r="X4570" s="27" t="s">
        <v>15450</v>
      </c>
      <c r="Y4570" s="27" t="s">
        <v>15500</v>
      </c>
      <c r="Z4570" s="27" t="s">
        <v>15500</v>
      </c>
      <c r="AA4570" s="27"/>
    </row>
    <row r="4571" spans="1:27" ht="37.5" x14ac:dyDescent="0.3">
      <c r="A4571" s="11" t="s">
        <v>14846</v>
      </c>
      <c r="B4571" s="27" t="s">
        <v>15311</v>
      </c>
      <c r="M4571" s="22" t="str">
        <f t="shared" si="91"/>
        <v>HYUNDAI : SONATA, ACCENT, ELANTRA - 4G61, 4G63 | KIA : RIO - G4EE, G4FC | SUZUKI, CHANGAN : APV - VARIOS</v>
      </c>
      <c r="N4571" s="11" t="s">
        <v>1002</v>
      </c>
      <c r="O4571" s="11" t="s">
        <v>1001</v>
      </c>
      <c r="P4571" s="11" t="s">
        <v>15095</v>
      </c>
      <c r="Q4571" s="12" t="s">
        <v>15096</v>
      </c>
      <c r="R4571" s="11" t="s">
        <v>1594</v>
      </c>
      <c r="S4571" s="11" t="s">
        <v>3961</v>
      </c>
      <c r="T4571" s="11" t="s">
        <v>15097</v>
      </c>
      <c r="U4571" s="11" t="s">
        <v>15098</v>
      </c>
      <c r="V4571" s="11" t="s">
        <v>1021</v>
      </c>
      <c r="W4571" s="27">
        <v>8.5</v>
      </c>
      <c r="X4571" s="27" t="s">
        <v>15451</v>
      </c>
      <c r="Y4571" s="27" t="s">
        <v>15501</v>
      </c>
      <c r="Z4571" s="27" t="s">
        <v>15501</v>
      </c>
      <c r="AA4571" s="27" t="s">
        <v>15002</v>
      </c>
    </row>
    <row r="4572" spans="1:27" x14ac:dyDescent="0.3">
      <c r="A4572" s="11" t="s">
        <v>14847</v>
      </c>
      <c r="B4572" s="27" t="s">
        <v>15331</v>
      </c>
      <c r="M4572" s="22" t="str">
        <f t="shared" si="91"/>
        <v xml:space="preserve">HYUNDAI : SONATA EF, CRETA - VARIOS | KIA : OPTIMA -  |  :  - </v>
      </c>
      <c r="N4572" s="11" t="s">
        <v>1002</v>
      </c>
      <c r="O4572" s="11" t="s">
        <v>1001</v>
      </c>
      <c r="P4572" s="11"/>
      <c r="Q4572" s="12" t="s">
        <v>15099</v>
      </c>
      <c r="R4572" s="11" t="s">
        <v>1749</v>
      </c>
      <c r="S4572" s="11"/>
      <c r="T4572" s="11" t="s">
        <v>1021</v>
      </c>
      <c r="U4572" s="11"/>
      <c r="V4572" s="11"/>
      <c r="W4572" s="27">
        <v>8.9</v>
      </c>
      <c r="X4572" s="27" t="s">
        <v>15452</v>
      </c>
      <c r="Y4572" s="27" t="s">
        <v>15502</v>
      </c>
      <c r="Z4572" s="27" t="s">
        <v>15502</v>
      </c>
      <c r="AA4572" s="27"/>
    </row>
    <row r="4573" spans="1:27" x14ac:dyDescent="0.3">
      <c r="A4573" s="11" t="s">
        <v>14848</v>
      </c>
      <c r="B4573" s="27" t="s">
        <v>15310</v>
      </c>
      <c r="M4573" s="22" t="str">
        <f t="shared" si="91"/>
        <v xml:space="preserve">HYUNDAI : TUCSON - G4GC | KIA : SPORTAGE - G4GC |  :  - </v>
      </c>
      <c r="N4573" s="11" t="s">
        <v>1002</v>
      </c>
      <c r="O4573" s="11" t="s">
        <v>1001</v>
      </c>
      <c r="P4573" s="11"/>
      <c r="Q4573" s="12" t="s">
        <v>1903</v>
      </c>
      <c r="R4573" s="11" t="s">
        <v>1852</v>
      </c>
      <c r="S4573" s="11"/>
      <c r="T4573" s="11" t="s">
        <v>2222</v>
      </c>
      <c r="U4573" s="11" t="s">
        <v>2222</v>
      </c>
      <c r="V4573" s="11"/>
      <c r="W4573" s="27">
        <v>9.25</v>
      </c>
      <c r="X4573" s="27" t="s">
        <v>15453</v>
      </c>
      <c r="Y4573" s="27" t="s">
        <v>15503</v>
      </c>
      <c r="Z4573" s="27" t="s">
        <v>15503</v>
      </c>
      <c r="AA4573" s="27" t="s">
        <v>15003</v>
      </c>
    </row>
    <row r="4574" spans="1:27" x14ac:dyDescent="0.3">
      <c r="A4574" s="11" t="s">
        <v>14849</v>
      </c>
      <c r="B4574" s="27" t="s">
        <v>15332</v>
      </c>
      <c r="M4574" s="22" t="str">
        <f t="shared" si="91"/>
        <v xml:space="preserve">HYUNDAI : STAREX, H100, H-1 - D4CB,D4BH | KIA : K2700 - D4CB MODERNO |  :  - </v>
      </c>
      <c r="N4574" s="11" t="s">
        <v>1002</v>
      </c>
      <c r="O4574" s="11" t="s">
        <v>1001</v>
      </c>
      <c r="P4574" s="11"/>
      <c r="Q4574" s="12" t="s">
        <v>15100</v>
      </c>
      <c r="R4574" s="11" t="s">
        <v>1595</v>
      </c>
      <c r="S4574" s="11"/>
      <c r="T4574" s="11" t="s">
        <v>15101</v>
      </c>
      <c r="U4574" s="11" t="s">
        <v>15102</v>
      </c>
      <c r="V4574" s="11"/>
      <c r="W4574" s="27" t="s">
        <v>15259</v>
      </c>
      <c r="X4574" s="27"/>
      <c r="Y4574" s="27" t="s">
        <v>15005</v>
      </c>
      <c r="Z4574" s="27" t="s">
        <v>15005</v>
      </c>
      <c r="AA4574" s="27" t="s">
        <v>15004</v>
      </c>
    </row>
    <row r="4575" spans="1:27" x14ac:dyDescent="0.3">
      <c r="A4575" s="11" t="s">
        <v>14850</v>
      </c>
      <c r="B4575" s="27" t="s">
        <v>15333</v>
      </c>
      <c r="M4575" s="22" t="str">
        <f t="shared" si="91"/>
        <v xml:space="preserve">HYUNDAI : H1, STAREX - D4BH | KIA : K 2700 - D4CB MODERNO | NISSAN :  - </v>
      </c>
      <c r="N4575" s="11" t="s">
        <v>1002</v>
      </c>
      <c r="O4575" s="11" t="s">
        <v>1001</v>
      </c>
      <c r="P4575" s="11" t="s">
        <v>1003</v>
      </c>
      <c r="Q4575" s="12" t="s">
        <v>2767</v>
      </c>
      <c r="R4575" s="11" t="s">
        <v>15103</v>
      </c>
      <c r="S4575" s="11"/>
      <c r="T4575" s="11" t="s">
        <v>2768</v>
      </c>
      <c r="U4575" s="11" t="s">
        <v>15102</v>
      </c>
      <c r="V4575" s="11"/>
      <c r="W4575" s="27">
        <v>10</v>
      </c>
      <c r="X4575" s="27"/>
      <c r="Y4575" s="27" t="s">
        <v>15004</v>
      </c>
      <c r="Z4575" s="27" t="s">
        <v>15643</v>
      </c>
      <c r="AA4575" s="27" t="s">
        <v>15005</v>
      </c>
    </row>
    <row r="4576" spans="1:27" x14ac:dyDescent="0.3">
      <c r="A4576" s="11" t="s">
        <v>14851</v>
      </c>
      <c r="B4576" s="27"/>
      <c r="M4576" s="22" t="str">
        <f t="shared" si="91"/>
        <v xml:space="preserve">HYUNDAI : VARIOS - VARIOS |  :  -  |  :  - </v>
      </c>
      <c r="N4576" s="11" t="s">
        <v>1002</v>
      </c>
      <c r="O4576" s="11"/>
      <c r="P4576" s="11"/>
      <c r="Q4576" s="12" t="s">
        <v>1021</v>
      </c>
      <c r="R4576" s="11"/>
      <c r="S4576" s="11"/>
      <c r="T4576" s="11" t="s">
        <v>1021</v>
      </c>
      <c r="U4576" s="11"/>
      <c r="V4576" s="11"/>
      <c r="W4576" s="27" t="s">
        <v>15260</v>
      </c>
      <c r="X4576" s="27"/>
      <c r="Y4576" s="27" t="s">
        <v>15504</v>
      </c>
      <c r="Z4576" s="27"/>
      <c r="AA4576" s="27"/>
    </row>
    <row r="4577" spans="1:27" x14ac:dyDescent="0.3">
      <c r="A4577" s="11" t="s">
        <v>14852</v>
      </c>
      <c r="B4577" s="27" t="s">
        <v>15334</v>
      </c>
      <c r="M4577" s="22" t="str">
        <f t="shared" si="91"/>
        <v>ISUZU : VARIOS - VARIOS | FOTON : VARIOS - VARIOS | NISSAN : CONDOL - VARIOS</v>
      </c>
      <c r="N4577" s="11" t="s">
        <v>1013</v>
      </c>
      <c r="O4577" s="11" t="s">
        <v>1022</v>
      </c>
      <c r="P4577" s="11" t="s">
        <v>1003</v>
      </c>
      <c r="Q4577" s="12" t="s">
        <v>1021</v>
      </c>
      <c r="R4577" s="11" t="s">
        <v>1021</v>
      </c>
      <c r="S4577" s="11" t="s">
        <v>15104</v>
      </c>
      <c r="T4577" s="11" t="s">
        <v>1021</v>
      </c>
      <c r="U4577" s="11" t="s">
        <v>1021</v>
      </c>
      <c r="V4577" s="11" t="s">
        <v>1021</v>
      </c>
      <c r="W4577" s="27">
        <v>10</v>
      </c>
      <c r="X4577" s="27"/>
      <c r="Y4577" s="27" t="s">
        <v>15505</v>
      </c>
      <c r="Z4577" s="27" t="s">
        <v>15468</v>
      </c>
      <c r="AA4577" s="27" t="s">
        <v>15006</v>
      </c>
    </row>
    <row r="4578" spans="1:27" x14ac:dyDescent="0.3">
      <c r="A4578" s="11" t="s">
        <v>14853</v>
      </c>
      <c r="B4578" s="27" t="s">
        <v>15335</v>
      </c>
      <c r="M4578" s="22" t="str">
        <f t="shared" si="91"/>
        <v xml:space="preserve">ISUZU : TROOPER - C223 |  :  -  |  :  - </v>
      </c>
      <c r="N4578" s="11" t="s">
        <v>1013</v>
      </c>
      <c r="O4578" s="11"/>
      <c r="P4578" s="11"/>
      <c r="Q4578" s="12" t="s">
        <v>10834</v>
      </c>
      <c r="R4578" s="11"/>
      <c r="S4578" s="11"/>
      <c r="T4578" s="11" t="s">
        <v>15105</v>
      </c>
      <c r="U4578" s="11"/>
      <c r="V4578" s="11"/>
      <c r="W4578" s="27" t="s">
        <v>15261</v>
      </c>
      <c r="X4578" s="27"/>
      <c r="Y4578" s="27" t="s">
        <v>15506</v>
      </c>
      <c r="Z4578" s="27"/>
      <c r="AA4578" s="27"/>
    </row>
    <row r="4579" spans="1:27" x14ac:dyDescent="0.3">
      <c r="A4579" s="11" t="s">
        <v>14854</v>
      </c>
      <c r="B4579" s="27" t="s">
        <v>15336</v>
      </c>
      <c r="M4579" s="22" t="str">
        <f t="shared" si="91"/>
        <v xml:space="preserve">OTROS : OTROS - OTROS |  :  -  |  :  - </v>
      </c>
      <c r="N4579" s="11" t="s">
        <v>1746</v>
      </c>
      <c r="O4579" s="11"/>
      <c r="P4579" s="11"/>
      <c r="Q4579" s="12" t="s">
        <v>1746</v>
      </c>
      <c r="R4579" s="11"/>
      <c r="S4579" s="11"/>
      <c r="T4579" s="11" t="s">
        <v>1746</v>
      </c>
      <c r="U4579" s="11"/>
      <c r="V4579" s="11"/>
      <c r="W4579" s="27" t="s">
        <v>15262</v>
      </c>
      <c r="X4579" s="27"/>
      <c r="Y4579" s="27" t="s">
        <v>15507</v>
      </c>
      <c r="Z4579" s="27"/>
      <c r="AA4579" s="27"/>
    </row>
    <row r="4580" spans="1:27" ht="37.5" x14ac:dyDescent="0.3">
      <c r="A4580" s="11" t="s">
        <v>14855</v>
      </c>
      <c r="B4580" s="27" t="s">
        <v>15337</v>
      </c>
      <c r="M4580" s="22" t="str">
        <f t="shared" si="91"/>
        <v>MITSUBISHI : LIBERO - 4G13,4G15 | HYUNDAI : ACCENT - INYECTADO | CHANGAN : SUPER NEW VANG - 4G15</v>
      </c>
      <c r="N4580" s="11" t="s">
        <v>1004</v>
      </c>
      <c r="O4580" s="11" t="s">
        <v>1002</v>
      </c>
      <c r="P4580" s="11" t="s">
        <v>1007</v>
      </c>
      <c r="Q4580" s="12" t="s">
        <v>1819</v>
      </c>
      <c r="R4580" s="11" t="s">
        <v>1609</v>
      </c>
      <c r="S4580" s="11" t="s">
        <v>15106</v>
      </c>
      <c r="T4580" s="11" t="s">
        <v>2217</v>
      </c>
      <c r="U4580" s="11" t="s">
        <v>15107</v>
      </c>
      <c r="V4580" s="11" t="s">
        <v>1994</v>
      </c>
      <c r="W4580" s="27">
        <v>8</v>
      </c>
      <c r="X4580" s="27"/>
      <c r="Y4580" s="27" t="s">
        <v>15508</v>
      </c>
      <c r="Z4580" s="27" t="s">
        <v>15644</v>
      </c>
      <c r="AA4580" s="27" t="s">
        <v>15007</v>
      </c>
    </row>
    <row r="4581" spans="1:27" x14ac:dyDescent="0.3">
      <c r="A4581" s="11" t="s">
        <v>14856</v>
      </c>
      <c r="B4581" s="27" t="s">
        <v>15338</v>
      </c>
      <c r="M4581" s="22" t="str">
        <f t="shared" si="91"/>
        <v xml:space="preserve">MITSUBISHI : CANTER,ROSA, - 4D31,4D32,4D33 | HYUNDAI : MIGTHY - D4AF,D4AN,D4AK |  :  - </v>
      </c>
      <c r="N4581" s="11" t="s">
        <v>1004</v>
      </c>
      <c r="O4581" s="11" t="s">
        <v>1002</v>
      </c>
      <c r="P4581" s="11"/>
      <c r="Q4581" s="12" t="s">
        <v>15108</v>
      </c>
      <c r="R4581" s="11" t="s">
        <v>2980</v>
      </c>
      <c r="S4581" s="11"/>
      <c r="T4581" s="11" t="s">
        <v>11205</v>
      </c>
      <c r="U4581" s="11" t="s">
        <v>15109</v>
      </c>
      <c r="V4581" s="11"/>
      <c r="W4581" s="27">
        <v>11</v>
      </c>
      <c r="X4581" s="27"/>
      <c r="Y4581" s="27" t="s">
        <v>15509</v>
      </c>
      <c r="Z4581" s="27" t="s">
        <v>15645</v>
      </c>
      <c r="AA4581" s="27" t="s">
        <v>15008</v>
      </c>
    </row>
    <row r="4582" spans="1:27" x14ac:dyDescent="0.3">
      <c r="A4582" s="11" t="s">
        <v>14857</v>
      </c>
      <c r="B4582" s="27" t="s">
        <v>15339</v>
      </c>
      <c r="M4582" s="22" t="str">
        <f t="shared" si="91"/>
        <v xml:space="preserve">HYUNDAI : MIG II, COUNTY, HD72/65/78 - D4DA-D4DB-D4DD | MITSUBISHI : CANTER - 4D34 |  :  - </v>
      </c>
      <c r="N4582" s="11" t="s">
        <v>1002</v>
      </c>
      <c r="O4582" s="11" t="s">
        <v>1004</v>
      </c>
      <c r="P4582" s="11"/>
      <c r="Q4582" s="12" t="s">
        <v>15110</v>
      </c>
      <c r="R4582" s="11" t="s">
        <v>1633</v>
      </c>
      <c r="S4582" s="11"/>
      <c r="T4582" s="11" t="s">
        <v>15111</v>
      </c>
      <c r="U4582" s="11" t="s">
        <v>2156</v>
      </c>
      <c r="V4582" s="11"/>
      <c r="W4582" s="27">
        <v>12</v>
      </c>
      <c r="X4582" s="27"/>
      <c r="Y4582" s="27" t="s">
        <v>15510</v>
      </c>
      <c r="Z4582" s="27" t="s">
        <v>15646</v>
      </c>
      <c r="AA4582" s="27" t="s">
        <v>15009</v>
      </c>
    </row>
    <row r="4583" spans="1:27" x14ac:dyDescent="0.3">
      <c r="A4583" s="11" t="s">
        <v>14858</v>
      </c>
      <c r="B4583" s="27" t="s">
        <v>15340</v>
      </c>
      <c r="M4583" s="22" t="str">
        <f t="shared" si="91"/>
        <v>NISSAN : FRONTIER - TD27 | CHEVROLET : N300 - VARIOS | SHANGHAI : CHINO - FORRO ANCHO</v>
      </c>
      <c r="N4583" s="11" t="s">
        <v>1003</v>
      </c>
      <c r="O4583" s="11" t="s">
        <v>1005</v>
      </c>
      <c r="P4583" s="11" t="s">
        <v>10862</v>
      </c>
      <c r="Q4583" s="12" t="s">
        <v>11052</v>
      </c>
      <c r="R4583" s="11" t="s">
        <v>1646</v>
      </c>
      <c r="S4583" s="11" t="s">
        <v>10822</v>
      </c>
      <c r="T4583" s="11" t="s">
        <v>2093</v>
      </c>
      <c r="U4583" s="11" t="s">
        <v>1021</v>
      </c>
      <c r="V4583" s="11" t="s">
        <v>15112</v>
      </c>
      <c r="W4583" s="27">
        <v>7</v>
      </c>
      <c r="X4583" s="27"/>
      <c r="Y4583" s="27" t="s">
        <v>15511</v>
      </c>
      <c r="Z4583" s="27"/>
      <c r="AA4583" s="27"/>
    </row>
    <row r="4584" spans="1:27" x14ac:dyDescent="0.3">
      <c r="A4584" s="11" t="s">
        <v>14859</v>
      </c>
      <c r="B4584" s="27" t="s">
        <v>15341</v>
      </c>
      <c r="M4584" s="22" t="str">
        <f t="shared" si="91"/>
        <v xml:space="preserve">MITSUBISHI : LANCER TURBO, LIBERO - 4G15 | CHANGAN : VARIOS - VARIOS | LIFAN : VARIOS - </v>
      </c>
      <c r="N4584" s="11" t="s">
        <v>1004</v>
      </c>
      <c r="O4584" s="11" t="s">
        <v>1007</v>
      </c>
      <c r="P4584" s="11" t="s">
        <v>2264</v>
      </c>
      <c r="Q4584" s="12" t="s">
        <v>15113</v>
      </c>
      <c r="R4584" s="11" t="s">
        <v>1021</v>
      </c>
      <c r="S4584" s="11" t="s">
        <v>1021</v>
      </c>
      <c r="T4584" s="11" t="s">
        <v>1994</v>
      </c>
      <c r="U4584" s="11" t="s">
        <v>1021</v>
      </c>
      <c r="V4584" s="11"/>
      <c r="W4584" s="27" t="s">
        <v>15263</v>
      </c>
      <c r="X4584" s="27" t="s">
        <v>15454</v>
      </c>
      <c r="Y4584" s="27" t="s">
        <v>15512</v>
      </c>
      <c r="Z4584" s="27" t="s">
        <v>15512</v>
      </c>
      <c r="AA4584" s="27" t="s">
        <v>15010</v>
      </c>
    </row>
    <row r="4585" spans="1:27" x14ac:dyDescent="0.3">
      <c r="A4585" s="11" t="s">
        <v>14860</v>
      </c>
      <c r="B4585" s="27"/>
      <c r="M4585" s="22" t="str">
        <f t="shared" si="91"/>
        <v xml:space="preserve">MITSUBISHI : VARIOS - VARIOS |  :  -  |  :  - </v>
      </c>
      <c r="N4585" s="11" t="s">
        <v>1004</v>
      </c>
      <c r="O4585" s="11"/>
      <c r="P4585" s="11"/>
      <c r="Q4585" s="12" t="s">
        <v>1021</v>
      </c>
      <c r="R4585" s="11"/>
      <c r="S4585" s="11"/>
      <c r="T4585" s="11" t="s">
        <v>1021</v>
      </c>
      <c r="U4585" s="11"/>
      <c r="V4585" s="11"/>
      <c r="W4585" s="27">
        <v>13</v>
      </c>
      <c r="X4585" s="27"/>
      <c r="Y4585" s="27" t="s">
        <v>15513</v>
      </c>
      <c r="Z4585" s="27"/>
      <c r="AA4585" s="27"/>
    </row>
    <row r="4586" spans="1:27" x14ac:dyDescent="0.3">
      <c r="A4586" s="11" t="s">
        <v>14861</v>
      </c>
      <c r="B4586" s="27" t="s">
        <v>15342</v>
      </c>
      <c r="M4586" s="22" t="str">
        <f t="shared" si="91"/>
        <v xml:space="preserve">KIA : PREGIO,K2700 - J2, JT | MAZDA : BONGO -  |  :  - </v>
      </c>
      <c r="N4586" s="11" t="s">
        <v>1001</v>
      </c>
      <c r="O4586" s="11" t="s">
        <v>2257</v>
      </c>
      <c r="P4586" s="11"/>
      <c r="Q4586" s="12" t="s">
        <v>15114</v>
      </c>
      <c r="R4586" s="11" t="s">
        <v>1921</v>
      </c>
      <c r="S4586" s="11"/>
      <c r="T4586" s="11" t="s">
        <v>15115</v>
      </c>
      <c r="U4586" s="11"/>
      <c r="V4586" s="11"/>
      <c r="W4586" s="27">
        <v>9.5</v>
      </c>
      <c r="X4586" s="27"/>
      <c r="Y4586" s="27" t="s">
        <v>15514</v>
      </c>
      <c r="Z4586" s="27" t="s">
        <v>15647</v>
      </c>
      <c r="AA4586" s="27"/>
    </row>
    <row r="4587" spans="1:27" x14ac:dyDescent="0.3">
      <c r="A4587" s="11" t="s">
        <v>14862</v>
      </c>
      <c r="B4587" s="27" t="s">
        <v>15343</v>
      </c>
      <c r="M4587" s="22" t="str">
        <f t="shared" si="91"/>
        <v xml:space="preserve">MAZDA : TITAN - VARIOS | MAZDA : PARWAY -  | KIA : K3600 - </v>
      </c>
      <c r="N4587" s="11" t="s">
        <v>2257</v>
      </c>
      <c r="O4587" s="11" t="s">
        <v>2257</v>
      </c>
      <c r="P4587" s="11" t="s">
        <v>1001</v>
      </c>
      <c r="Q4587" s="12" t="s">
        <v>10696</v>
      </c>
      <c r="R4587" s="11" t="s">
        <v>15116</v>
      </c>
      <c r="S4587" s="11" t="s">
        <v>15117</v>
      </c>
      <c r="T4587" s="11" t="s">
        <v>1021</v>
      </c>
      <c r="U4587" s="11"/>
      <c r="V4587" s="11"/>
      <c r="W4587" s="27">
        <v>10</v>
      </c>
      <c r="X4587" s="27"/>
      <c r="Y4587" s="27" t="s">
        <v>15515</v>
      </c>
      <c r="Z4587" s="27" t="s">
        <v>15648</v>
      </c>
      <c r="AA4587" s="27" t="s">
        <v>15011</v>
      </c>
    </row>
    <row r="4588" spans="1:27" x14ac:dyDescent="0.3">
      <c r="A4588" s="11" t="s">
        <v>14863</v>
      </c>
      <c r="B4588" s="27" t="s">
        <v>15344</v>
      </c>
      <c r="M4588" s="22" t="str">
        <f t="shared" si="91"/>
        <v xml:space="preserve">NISSAN : ATLAS - ED35, FD33T, P40 | ISUZU :  -  |  :  - </v>
      </c>
      <c r="N4588" s="11" t="s">
        <v>1003</v>
      </c>
      <c r="O4588" s="11" t="s">
        <v>1013</v>
      </c>
      <c r="P4588" s="11"/>
      <c r="Q4588" s="12" t="s">
        <v>1628</v>
      </c>
      <c r="R4588" s="11"/>
      <c r="S4588" s="11"/>
      <c r="T4588" s="11" t="s">
        <v>15118</v>
      </c>
      <c r="U4588" s="11"/>
      <c r="V4588" s="11"/>
      <c r="W4588" s="27">
        <v>11</v>
      </c>
      <c r="X4588" s="27"/>
      <c r="Y4588" s="27" t="s">
        <v>15516</v>
      </c>
      <c r="Z4588" s="27" t="s">
        <v>15649</v>
      </c>
      <c r="AA4588" s="27"/>
    </row>
    <row r="4589" spans="1:27" x14ac:dyDescent="0.3">
      <c r="A4589" s="11" t="s">
        <v>14864</v>
      </c>
      <c r="B4589" s="27" t="s">
        <v>15345</v>
      </c>
      <c r="M4589" s="22" t="str">
        <f t="shared" si="91"/>
        <v xml:space="preserve">NISSAN : SUNNY, SENTRA, ALMERA - CD17,E15, B13,E16, GA16 | SUZUKI : SWIFT - SWIFT |  :  - </v>
      </c>
      <c r="N4589" s="11" t="s">
        <v>1003</v>
      </c>
      <c r="O4589" s="11" t="s">
        <v>1010</v>
      </c>
      <c r="P4589" s="11"/>
      <c r="Q4589" s="12" t="s">
        <v>15119</v>
      </c>
      <c r="R4589" s="11" t="s">
        <v>11186</v>
      </c>
      <c r="S4589" s="11"/>
      <c r="T4589" s="11" t="s">
        <v>15120</v>
      </c>
      <c r="U4589" s="11" t="s">
        <v>11186</v>
      </c>
      <c r="V4589" s="11"/>
      <c r="W4589" s="27">
        <v>7.5</v>
      </c>
      <c r="X4589" s="27"/>
      <c r="Y4589" s="27" t="s">
        <v>15039</v>
      </c>
      <c r="Z4589" s="27" t="s">
        <v>15650</v>
      </c>
      <c r="AA4589" s="27" t="s">
        <v>15012</v>
      </c>
    </row>
    <row r="4590" spans="1:27" ht="37.5" x14ac:dyDescent="0.3">
      <c r="A4590" s="11" t="s">
        <v>14865</v>
      </c>
      <c r="B4590" s="27" t="s">
        <v>15346</v>
      </c>
      <c r="M4590" s="22" t="str">
        <f t="shared" si="91"/>
        <v xml:space="preserve">NISSAN : AD VAN WAGON, SENTRA - E16L, E15 | NISSAN : SENTRA -  |  :  - </v>
      </c>
      <c r="N4590" s="11" t="s">
        <v>1003</v>
      </c>
      <c r="O4590" s="11" t="s">
        <v>1003</v>
      </c>
      <c r="P4590" s="11"/>
      <c r="Q4590" s="12" t="s">
        <v>15121</v>
      </c>
      <c r="R4590" s="11" t="s">
        <v>1623</v>
      </c>
      <c r="S4590" s="11"/>
      <c r="T4590" s="11" t="s">
        <v>15122</v>
      </c>
      <c r="U4590" s="11"/>
      <c r="V4590" s="11"/>
      <c r="W4590" s="27" t="s">
        <v>15262</v>
      </c>
      <c r="X4590" s="27"/>
      <c r="Y4590" s="27" t="s">
        <v>15517</v>
      </c>
      <c r="Z4590" s="27"/>
      <c r="AA4590" s="27" t="s">
        <v>15013</v>
      </c>
    </row>
    <row r="4591" spans="1:27" x14ac:dyDescent="0.3">
      <c r="A4591" s="11" t="s">
        <v>14866</v>
      </c>
      <c r="B4591" s="27" t="s">
        <v>15347</v>
      </c>
      <c r="M4591" s="22" t="str">
        <f t="shared" si="91"/>
        <v xml:space="preserve">NISSAN : COMBICARAVAN, VANETTE SERENA - TD27 | DAIHATSU : VARIOS - VARIOS |  :  - </v>
      </c>
      <c r="N4591" s="11" t="s">
        <v>1003</v>
      </c>
      <c r="O4591" s="11" t="s">
        <v>1026</v>
      </c>
      <c r="P4591" s="11"/>
      <c r="Q4591" s="12" t="s">
        <v>15123</v>
      </c>
      <c r="R4591" s="11" t="s">
        <v>1021</v>
      </c>
      <c r="S4591" s="11"/>
      <c r="T4591" s="11" t="s">
        <v>2093</v>
      </c>
      <c r="U4591" s="11" t="s">
        <v>1021</v>
      </c>
      <c r="V4591" s="11"/>
      <c r="W4591" s="27" t="s">
        <v>15264</v>
      </c>
      <c r="X4591" s="27" t="s">
        <v>15455</v>
      </c>
      <c r="Y4591" s="27" t="s">
        <v>15518</v>
      </c>
      <c r="Z4591" s="27" t="s">
        <v>15518</v>
      </c>
      <c r="AA4591" s="27"/>
    </row>
    <row r="4592" spans="1:27" x14ac:dyDescent="0.3">
      <c r="A4592" s="11" t="s">
        <v>14867</v>
      </c>
      <c r="B4592" s="27" t="s">
        <v>15348</v>
      </c>
      <c r="M4592" s="22" t="str">
        <f t="shared" si="91"/>
        <v xml:space="preserve">NISSAN : AVENIR, SUNNY,SENTRA, AD 1700, VANETTE, BLUEBIRD - QG15, CD17, CD20 | NISSAN :  -  |  :  - </v>
      </c>
      <c r="N4592" s="11" t="s">
        <v>1003</v>
      </c>
      <c r="O4592" s="11" t="s">
        <v>1003</v>
      </c>
      <c r="P4592" s="11"/>
      <c r="Q4592" s="12" t="s">
        <v>15124</v>
      </c>
      <c r="R4592" s="11"/>
      <c r="S4592" s="11"/>
      <c r="T4592" s="11" t="s">
        <v>15125</v>
      </c>
      <c r="U4592" s="11"/>
      <c r="V4592" s="11"/>
      <c r="W4592" s="27" t="s">
        <v>15265</v>
      </c>
      <c r="X4592" s="27"/>
      <c r="Y4592" s="27" t="s">
        <v>15519</v>
      </c>
      <c r="Z4592" s="27" t="s">
        <v>15519</v>
      </c>
      <c r="AA4592" s="27"/>
    </row>
    <row r="4593" spans="1:27" x14ac:dyDescent="0.3">
      <c r="A4593" s="11" t="s">
        <v>14868</v>
      </c>
      <c r="B4593" s="27"/>
      <c r="M4593" s="22" t="str">
        <f t="shared" si="91"/>
        <v xml:space="preserve">TOYOTA : VARIOS - VARIOS | HYUNDAI : PORTER -  |  :  - </v>
      </c>
      <c r="N4593" s="11" t="s">
        <v>1008</v>
      </c>
      <c r="O4593" s="11" t="s">
        <v>1002</v>
      </c>
      <c r="P4593" s="11"/>
      <c r="Q4593" s="12" t="s">
        <v>1021</v>
      </c>
      <c r="R4593" s="11" t="s">
        <v>1826</v>
      </c>
      <c r="S4593" s="11"/>
      <c r="T4593" s="11" t="s">
        <v>1021</v>
      </c>
      <c r="U4593" s="11"/>
      <c r="V4593" s="11"/>
      <c r="W4593" s="27" t="s">
        <v>15266</v>
      </c>
      <c r="X4593" s="27"/>
      <c r="Y4593" s="27" t="s">
        <v>15520</v>
      </c>
      <c r="Z4593" s="27" t="s">
        <v>15520</v>
      </c>
      <c r="AA4593" s="27"/>
    </row>
    <row r="4594" spans="1:27" x14ac:dyDescent="0.3">
      <c r="A4594" s="11" t="s">
        <v>14869</v>
      </c>
      <c r="B4594" s="27" t="s">
        <v>15349</v>
      </c>
      <c r="M4594" s="22" t="str">
        <f t="shared" si="91"/>
        <v xml:space="preserve">DAEWOO : NEXIA, LANOS - VARIOS |  :  -  |  :  - </v>
      </c>
      <c r="N4594" s="11" t="s">
        <v>1006</v>
      </c>
      <c r="O4594" s="11"/>
      <c r="P4594" s="11"/>
      <c r="Q4594" s="12" t="s">
        <v>15126</v>
      </c>
      <c r="R4594" s="11"/>
      <c r="S4594" s="11"/>
      <c r="T4594" s="11" t="s">
        <v>1021</v>
      </c>
      <c r="U4594" s="11"/>
      <c r="V4594" s="11"/>
      <c r="W4594" s="27" t="s">
        <v>15267</v>
      </c>
      <c r="X4594" s="27"/>
      <c r="Y4594" s="27" t="s">
        <v>15521</v>
      </c>
      <c r="Z4594" s="27"/>
      <c r="AA4594" s="27"/>
    </row>
    <row r="4595" spans="1:27" x14ac:dyDescent="0.3">
      <c r="A4595" s="11" t="s">
        <v>14870</v>
      </c>
      <c r="B4595" s="27"/>
      <c r="M4595" s="22" t="str">
        <f t="shared" si="91"/>
        <v xml:space="preserve">CHEVROLET : SAIL - VARIOS |  :  -  |  :  - </v>
      </c>
      <c r="N4595" s="11" t="s">
        <v>1005</v>
      </c>
      <c r="O4595" s="11"/>
      <c r="P4595" s="11"/>
      <c r="Q4595" s="12" t="s">
        <v>1645</v>
      </c>
      <c r="R4595" s="11"/>
      <c r="S4595" s="11"/>
      <c r="T4595" s="11" t="s">
        <v>1021</v>
      </c>
      <c r="U4595" s="11"/>
      <c r="V4595" s="11"/>
      <c r="W4595" s="27" t="s">
        <v>15262</v>
      </c>
      <c r="X4595" s="27"/>
      <c r="Y4595" s="27" t="s">
        <v>15522</v>
      </c>
      <c r="Z4595" s="27"/>
      <c r="AA4595" s="27" t="s">
        <v>15014</v>
      </c>
    </row>
    <row r="4596" spans="1:27" x14ac:dyDescent="0.3">
      <c r="A4596" s="11" t="s">
        <v>14871</v>
      </c>
      <c r="B4596" s="27"/>
      <c r="M4596" s="22" t="str">
        <f t="shared" si="91"/>
        <v xml:space="preserve">HYUNDAI : VARIOS - VARIOS |  :  -  |  :  - </v>
      </c>
      <c r="N4596" s="11" t="s">
        <v>1002</v>
      </c>
      <c r="O4596" s="11"/>
      <c r="P4596" s="11"/>
      <c r="Q4596" s="12" t="s">
        <v>1021</v>
      </c>
      <c r="R4596" s="11"/>
      <c r="S4596" s="11"/>
      <c r="T4596" s="11" t="s">
        <v>1021</v>
      </c>
      <c r="U4596" s="11"/>
      <c r="V4596" s="11"/>
      <c r="W4596" s="27" t="s">
        <v>15268</v>
      </c>
      <c r="X4596" s="27"/>
      <c r="Y4596" s="27" t="s">
        <v>15523</v>
      </c>
      <c r="Z4596" s="27"/>
      <c r="AA4596" s="27"/>
    </row>
    <row r="4597" spans="1:27" x14ac:dyDescent="0.3">
      <c r="A4597" s="11" t="s">
        <v>14872</v>
      </c>
      <c r="B4597" s="27" t="s">
        <v>15350</v>
      </c>
      <c r="M4597" s="22" t="str">
        <f t="shared" si="91"/>
        <v xml:space="preserve">KIA : VARIOS - VARIOS |  :  -  |  :  - </v>
      </c>
      <c r="N4597" s="11" t="s">
        <v>1001</v>
      </c>
      <c r="O4597" s="11"/>
      <c r="P4597" s="11"/>
      <c r="Q4597" s="12" t="s">
        <v>1021</v>
      </c>
      <c r="R4597" s="11"/>
      <c r="S4597" s="11"/>
      <c r="T4597" s="11" t="s">
        <v>1021</v>
      </c>
      <c r="U4597" s="11"/>
      <c r="V4597" s="11"/>
      <c r="W4597" s="27" t="s">
        <v>15269</v>
      </c>
      <c r="X4597" s="27"/>
      <c r="Y4597" s="27" t="s">
        <v>15524</v>
      </c>
      <c r="Z4597" s="27"/>
      <c r="AA4597" s="27"/>
    </row>
    <row r="4598" spans="1:27" x14ac:dyDescent="0.3">
      <c r="A4598" s="11" t="s">
        <v>14873</v>
      </c>
      <c r="B4598" s="27"/>
      <c r="M4598" s="22" t="str">
        <f t="shared" si="91"/>
        <v xml:space="preserve">KIA : VARIOS - VARIOS |  :  -  |  :  - </v>
      </c>
      <c r="N4598" s="11" t="s">
        <v>1001</v>
      </c>
      <c r="O4598" s="11"/>
      <c r="P4598" s="11"/>
      <c r="Q4598" s="12" t="s">
        <v>1021</v>
      </c>
      <c r="R4598" s="11"/>
      <c r="S4598" s="11"/>
      <c r="T4598" s="11" t="s">
        <v>1021</v>
      </c>
      <c r="U4598" s="11"/>
      <c r="V4598" s="11"/>
      <c r="W4598" s="27" t="s">
        <v>15260</v>
      </c>
      <c r="X4598" s="27"/>
      <c r="Y4598" s="27" t="s">
        <v>15525</v>
      </c>
      <c r="Z4598" s="27"/>
      <c r="AA4598" s="27"/>
    </row>
    <row r="4599" spans="1:27" x14ac:dyDescent="0.3">
      <c r="A4599" s="11" t="s">
        <v>14874</v>
      </c>
      <c r="B4599" s="27" t="s">
        <v>15351</v>
      </c>
      <c r="M4599" s="22" t="str">
        <f t="shared" si="91"/>
        <v xml:space="preserve">MITSUBISHI : VARIOS - VARIOS |  :  -  |  :  - </v>
      </c>
      <c r="N4599" s="11" t="s">
        <v>1004</v>
      </c>
      <c r="O4599" s="11"/>
      <c r="P4599" s="11"/>
      <c r="Q4599" s="12" t="s">
        <v>1021</v>
      </c>
      <c r="R4599" s="11"/>
      <c r="S4599" s="11"/>
      <c r="T4599" s="11" t="s">
        <v>1021</v>
      </c>
      <c r="U4599" s="11"/>
      <c r="V4599" s="11"/>
      <c r="W4599" s="27" t="s">
        <v>15259</v>
      </c>
      <c r="X4599" s="27"/>
      <c r="Y4599" s="27" t="s">
        <v>15526</v>
      </c>
      <c r="Z4599" s="27" t="s">
        <v>15526</v>
      </c>
      <c r="AA4599" s="27"/>
    </row>
    <row r="4600" spans="1:27" x14ac:dyDescent="0.3">
      <c r="A4600" s="11" t="s">
        <v>14875</v>
      </c>
      <c r="B4600" s="27" t="s">
        <v>15352</v>
      </c>
      <c r="M4600" s="22" t="str">
        <f t="shared" si="91"/>
        <v xml:space="preserve">SUZUKI : GRAN VITARA - M16A |  :  -  |  :  - </v>
      </c>
      <c r="N4600" s="11" t="s">
        <v>1010</v>
      </c>
      <c r="O4600" s="11"/>
      <c r="P4600" s="11"/>
      <c r="Q4600" s="12" t="s">
        <v>10951</v>
      </c>
      <c r="R4600" s="11"/>
      <c r="S4600" s="11"/>
      <c r="T4600" s="11" t="s">
        <v>10872</v>
      </c>
      <c r="U4600" s="11"/>
      <c r="V4600" s="11"/>
      <c r="W4600" s="27">
        <v>8.5</v>
      </c>
      <c r="X4600" s="27"/>
      <c r="Y4600" s="27" t="s">
        <v>15527</v>
      </c>
      <c r="Z4600" s="27" t="s">
        <v>15651</v>
      </c>
      <c r="AA4600" s="27" t="s">
        <v>15015</v>
      </c>
    </row>
    <row r="4601" spans="1:27" x14ac:dyDescent="0.3">
      <c r="A4601" s="11" t="s">
        <v>14876</v>
      </c>
      <c r="B4601" s="27" t="s">
        <v>15353</v>
      </c>
      <c r="M4601" s="22" t="str">
        <f t="shared" si="91"/>
        <v xml:space="preserve">SUZUKI : VITARA, MARUTI - J20A |  :  -  |  :  - </v>
      </c>
      <c r="N4601" s="11" t="s">
        <v>1010</v>
      </c>
      <c r="O4601" s="11"/>
      <c r="P4601" s="11"/>
      <c r="Q4601" s="12" t="s">
        <v>15127</v>
      </c>
      <c r="R4601" s="11"/>
      <c r="S4601" s="11"/>
      <c r="T4601" s="11" t="s">
        <v>2084</v>
      </c>
      <c r="U4601" s="11"/>
      <c r="V4601" s="11"/>
      <c r="W4601" s="27">
        <v>9</v>
      </c>
      <c r="X4601" s="27"/>
      <c r="Y4601" s="27" t="s">
        <v>15528</v>
      </c>
      <c r="Z4601" s="27" t="s">
        <v>15652</v>
      </c>
      <c r="AA4601" s="27" t="s">
        <v>15016</v>
      </c>
    </row>
    <row r="4602" spans="1:27" x14ac:dyDescent="0.3">
      <c r="A4602" s="11" t="s">
        <v>14877</v>
      </c>
      <c r="B4602" s="27" t="s">
        <v>15354</v>
      </c>
      <c r="M4602" s="22" t="str">
        <f t="shared" si="91"/>
        <v xml:space="preserve">SUZUKI : APV - G16A |  :  -  |  :  - </v>
      </c>
      <c r="N4602" s="11" t="s">
        <v>1010</v>
      </c>
      <c r="O4602" s="11"/>
      <c r="P4602" s="11"/>
      <c r="Q4602" s="12" t="s">
        <v>3961</v>
      </c>
      <c r="R4602" s="11"/>
      <c r="S4602" s="11"/>
      <c r="T4602" s="11" t="s">
        <v>10523</v>
      </c>
      <c r="U4602" s="11"/>
      <c r="V4602" s="11"/>
      <c r="W4602" s="27">
        <v>8.5</v>
      </c>
      <c r="X4602" s="27"/>
      <c r="Y4602" s="27" t="s">
        <v>15529</v>
      </c>
      <c r="Z4602" s="27" t="s">
        <v>15653</v>
      </c>
      <c r="AA4602" s="27" t="s">
        <v>15017</v>
      </c>
    </row>
    <row r="4603" spans="1:27" x14ac:dyDescent="0.3">
      <c r="A4603" s="11" t="s">
        <v>14878</v>
      </c>
      <c r="B4603" s="27" t="s">
        <v>15355</v>
      </c>
      <c r="M4603" s="22" t="str">
        <f t="shared" si="91"/>
        <v>SUZUKI : CELERIO - VARIOS | CHANGAN : STAR - VARIOS | CHEVROLET : N300 - VARIOS</v>
      </c>
      <c r="N4603" s="11" t="s">
        <v>1010</v>
      </c>
      <c r="O4603" s="11" t="s">
        <v>1007</v>
      </c>
      <c r="P4603" s="11" t="s">
        <v>1005</v>
      </c>
      <c r="Q4603" s="12" t="s">
        <v>10692</v>
      </c>
      <c r="R4603" s="11" t="s">
        <v>15128</v>
      </c>
      <c r="S4603" s="11" t="s">
        <v>1646</v>
      </c>
      <c r="T4603" s="11" t="s">
        <v>1021</v>
      </c>
      <c r="U4603" s="11" t="s">
        <v>1021</v>
      </c>
      <c r="V4603" s="11" t="s">
        <v>1021</v>
      </c>
      <c r="W4603" s="27">
        <v>7.5</v>
      </c>
      <c r="X4603" s="27"/>
      <c r="Y4603" s="27" t="s">
        <v>15530</v>
      </c>
      <c r="Z4603" s="27"/>
      <c r="AA4603" s="27"/>
    </row>
    <row r="4604" spans="1:27" x14ac:dyDescent="0.3">
      <c r="A4604" s="11" t="s">
        <v>14879</v>
      </c>
      <c r="B4604" s="27" t="s">
        <v>15356</v>
      </c>
      <c r="M4604" s="22" t="str">
        <f t="shared" si="91"/>
        <v xml:space="preserve">SUZUKI : GRAND VITARA - GA10, GA13A | NISSAN : SENTRA -  |  :  - </v>
      </c>
      <c r="N4604" s="11" t="s">
        <v>1010</v>
      </c>
      <c r="O4604" s="11" t="s">
        <v>1003</v>
      </c>
      <c r="P4604" s="11"/>
      <c r="Q4604" s="12" t="s">
        <v>1739</v>
      </c>
      <c r="R4604" s="11" t="s">
        <v>1623</v>
      </c>
      <c r="S4604" s="11"/>
      <c r="T4604" s="11" t="s">
        <v>15129</v>
      </c>
      <c r="U4604" s="11"/>
      <c r="V4604" s="11"/>
      <c r="W4604" s="27" t="s">
        <v>15270</v>
      </c>
      <c r="X4604" s="27" t="s">
        <v>15456</v>
      </c>
      <c r="Y4604" s="27" t="s">
        <v>15531</v>
      </c>
      <c r="Z4604" s="27" t="s">
        <v>15531</v>
      </c>
      <c r="AA4604" s="27" t="s">
        <v>15018</v>
      </c>
    </row>
    <row r="4605" spans="1:27" x14ac:dyDescent="0.3">
      <c r="A4605" s="11" t="s">
        <v>14880</v>
      </c>
      <c r="B4605" s="27" t="s">
        <v>15357</v>
      </c>
      <c r="M4605" s="22" t="str">
        <f t="shared" si="91"/>
        <v xml:space="preserve">SUZUKI : VITARA, APV, FUTURA - G16A |  :  -  |  :  - </v>
      </c>
      <c r="N4605" s="11" t="s">
        <v>1010</v>
      </c>
      <c r="O4605" s="11"/>
      <c r="P4605" s="11"/>
      <c r="Q4605" s="12" t="s">
        <v>15130</v>
      </c>
      <c r="R4605" s="11"/>
      <c r="S4605" s="11"/>
      <c r="T4605" s="11" t="s">
        <v>10523</v>
      </c>
      <c r="U4605" s="11"/>
      <c r="V4605" s="11"/>
      <c r="W4605" s="27" t="s">
        <v>15260</v>
      </c>
      <c r="X4605" s="27"/>
      <c r="Y4605" s="27" t="s">
        <v>15532</v>
      </c>
      <c r="Z4605" s="27"/>
      <c r="AA4605" s="27" t="s">
        <v>15019</v>
      </c>
    </row>
    <row r="4606" spans="1:27" x14ac:dyDescent="0.3">
      <c r="A4606" s="11" t="s">
        <v>14881</v>
      </c>
      <c r="B4606" s="27" t="s">
        <v>15358</v>
      </c>
      <c r="M4606" s="22" t="str">
        <f t="shared" si="91"/>
        <v xml:space="preserve">SUZUKI : SJ 413 - G13A |  :  -  |  :  - </v>
      </c>
      <c r="N4606" s="11" t="s">
        <v>1010</v>
      </c>
      <c r="O4606" s="11"/>
      <c r="P4606" s="11"/>
      <c r="Q4606" s="12" t="s">
        <v>15131</v>
      </c>
      <c r="R4606" s="11"/>
      <c r="S4606" s="11"/>
      <c r="T4606" s="11" t="s">
        <v>4768</v>
      </c>
      <c r="U4606" s="11"/>
      <c r="V4606" s="11"/>
      <c r="W4606" s="27" t="s">
        <v>15271</v>
      </c>
      <c r="X4606" s="27" t="s">
        <v>15457</v>
      </c>
      <c r="Y4606" s="27" t="s">
        <v>15533</v>
      </c>
      <c r="Z4606" s="27" t="s">
        <v>15533</v>
      </c>
      <c r="AA4606" s="27" t="s">
        <v>15020</v>
      </c>
    </row>
    <row r="4607" spans="1:27" x14ac:dyDescent="0.3">
      <c r="A4607" s="11" t="s">
        <v>14882</v>
      </c>
      <c r="B4607" s="27" t="s">
        <v>15359</v>
      </c>
      <c r="M4607" s="22" t="str">
        <f t="shared" si="91"/>
        <v xml:space="preserve">TOYOTA : LAND, LAND CRUISER, COASTER - 15B, 1HD, 1HDFT, 1HDT, 1FZ |  :  -  |  :  - </v>
      </c>
      <c r="N4607" s="11" t="s">
        <v>1008</v>
      </c>
      <c r="O4607" s="11"/>
      <c r="P4607" s="11"/>
      <c r="Q4607" s="12" t="s">
        <v>15132</v>
      </c>
      <c r="R4607" s="11"/>
      <c r="S4607" s="11"/>
      <c r="T4607" s="11" t="s">
        <v>15133</v>
      </c>
      <c r="U4607" s="11"/>
      <c r="V4607" s="11"/>
      <c r="W4607" s="27" t="s">
        <v>15272</v>
      </c>
      <c r="X4607" s="27" t="s">
        <v>15458</v>
      </c>
      <c r="Y4607" s="27" t="s">
        <v>15534</v>
      </c>
      <c r="Z4607" s="27" t="s">
        <v>15654</v>
      </c>
      <c r="AA4607" s="27" t="s">
        <v>15021</v>
      </c>
    </row>
    <row r="4608" spans="1:27" x14ac:dyDescent="0.3">
      <c r="A4608" s="11" t="s">
        <v>14883</v>
      </c>
      <c r="B4608" s="27" t="s">
        <v>15360</v>
      </c>
      <c r="M4608" s="22" t="str">
        <f t="shared" si="91"/>
        <v xml:space="preserve">TOYOTA : COASTER, DYNA - 11B, 14B, 1W, 2B, 3B |  :  -  |  :  - </v>
      </c>
      <c r="N4608" s="11" t="s">
        <v>1008</v>
      </c>
      <c r="O4608" s="11"/>
      <c r="P4608" s="11"/>
      <c r="Q4608" s="12" t="s">
        <v>2739</v>
      </c>
      <c r="R4608" s="11"/>
      <c r="S4608" s="11"/>
      <c r="T4608" s="11" t="s">
        <v>15134</v>
      </c>
      <c r="U4608" s="11"/>
      <c r="V4608" s="11"/>
      <c r="W4608" s="27">
        <v>10.199999999999999</v>
      </c>
      <c r="X4608" s="27"/>
      <c r="Y4608" s="27" t="s">
        <v>15535</v>
      </c>
      <c r="Z4608" s="27" t="s">
        <v>15655</v>
      </c>
      <c r="AA4608" s="27"/>
    </row>
    <row r="4609" spans="1:27" x14ac:dyDescent="0.3">
      <c r="A4609" s="11" t="s">
        <v>14884</v>
      </c>
      <c r="B4609" s="27" t="s">
        <v>15361</v>
      </c>
      <c r="M4609" s="22" t="str">
        <f t="shared" si="91"/>
        <v xml:space="preserve">TOYOTA : HIACE, HILUX, COROLLA - 2L,3L, 2Y, 3Y, 5R | TOYOTA :  -  |  :  - </v>
      </c>
      <c r="N4609" s="11" t="s">
        <v>1008</v>
      </c>
      <c r="O4609" s="11" t="s">
        <v>1008</v>
      </c>
      <c r="P4609" s="11"/>
      <c r="Q4609" s="12" t="s">
        <v>10479</v>
      </c>
      <c r="R4609" s="11"/>
      <c r="S4609" s="11"/>
      <c r="T4609" s="11" t="s">
        <v>15135</v>
      </c>
      <c r="U4609" s="11"/>
      <c r="V4609" s="11"/>
      <c r="W4609" s="27" t="s">
        <v>15273</v>
      </c>
      <c r="X4609" s="27"/>
      <c r="Y4609" s="27" t="s">
        <v>15536</v>
      </c>
      <c r="Z4609" s="27" t="s">
        <v>15656</v>
      </c>
      <c r="AA4609" s="27"/>
    </row>
    <row r="4610" spans="1:27" x14ac:dyDescent="0.3">
      <c r="A4610" s="11" t="s">
        <v>14885</v>
      </c>
      <c r="B4610" s="27" t="s">
        <v>15362</v>
      </c>
      <c r="M4610" s="22" t="str">
        <f t="shared" si="91"/>
        <v>TOYOTA : VARIOS - VARIOS | FAW : VARIOS - VARIOS | DONGFENG : VARIOS - 1300</v>
      </c>
      <c r="N4610" s="11" t="s">
        <v>1008</v>
      </c>
      <c r="O4610" s="11" t="s">
        <v>1027</v>
      </c>
      <c r="P4610" s="11" t="s">
        <v>2260</v>
      </c>
      <c r="Q4610" s="12" t="s">
        <v>1021</v>
      </c>
      <c r="R4610" s="11" t="s">
        <v>1021</v>
      </c>
      <c r="S4610" s="11" t="s">
        <v>1021</v>
      </c>
      <c r="T4610" s="11" t="s">
        <v>1021</v>
      </c>
      <c r="U4610" s="11" t="s">
        <v>1021</v>
      </c>
      <c r="V4610" s="11">
        <v>1300</v>
      </c>
      <c r="W4610" s="27" t="s">
        <v>15274</v>
      </c>
      <c r="X4610" s="27"/>
      <c r="Y4610" s="27" t="s">
        <v>15537</v>
      </c>
      <c r="Z4610" s="27"/>
      <c r="AA4610" s="27"/>
    </row>
    <row r="4611" spans="1:27" x14ac:dyDescent="0.3">
      <c r="A4611" s="11" t="s">
        <v>14886</v>
      </c>
      <c r="B4611" s="27" t="s">
        <v>15363</v>
      </c>
      <c r="M4611" s="22" t="str">
        <f t="shared" si="91"/>
        <v xml:space="preserve">TOYOTA : AVANZA - 3sz |  :  -  |  :  - </v>
      </c>
      <c r="N4611" s="11" t="s">
        <v>1008</v>
      </c>
      <c r="O4611" s="11"/>
      <c r="P4611" s="11"/>
      <c r="Q4611" s="12" t="s">
        <v>1683</v>
      </c>
      <c r="R4611" s="11"/>
      <c r="S4611" s="11"/>
      <c r="T4611" s="11" t="s">
        <v>15136</v>
      </c>
      <c r="U4611" s="11"/>
      <c r="V4611" s="11"/>
      <c r="W4611" s="27" t="s">
        <v>15263</v>
      </c>
      <c r="X4611" s="27"/>
      <c r="Y4611" s="27" t="s">
        <v>15538</v>
      </c>
      <c r="Z4611" s="27"/>
      <c r="AA4611" s="27"/>
    </row>
    <row r="4612" spans="1:27" x14ac:dyDescent="0.3">
      <c r="A4612" s="11" t="s">
        <v>14887</v>
      </c>
      <c r="B4612" s="27" t="s">
        <v>15364</v>
      </c>
      <c r="M4612" s="22" t="str">
        <f t="shared" si="91"/>
        <v xml:space="preserve">TOYOTA : VITZ, YARIS - 1SZFE, 2NZFE |  :  -  |  :  - </v>
      </c>
      <c r="N4612" s="11" t="s">
        <v>1008</v>
      </c>
      <c r="O4612" s="11"/>
      <c r="P4612" s="11"/>
      <c r="Q4612" s="12" t="s">
        <v>15137</v>
      </c>
      <c r="R4612" s="11"/>
      <c r="S4612" s="11"/>
      <c r="T4612" s="11" t="s">
        <v>15138</v>
      </c>
      <c r="U4612" s="11"/>
      <c r="V4612" s="11"/>
      <c r="W4612" s="27" t="s">
        <v>15275</v>
      </c>
      <c r="X4612" s="27" t="s">
        <v>15459</v>
      </c>
      <c r="Y4612" s="27" t="s">
        <v>15539</v>
      </c>
      <c r="Z4612" s="27" t="s">
        <v>15657</v>
      </c>
      <c r="AA4612" s="27"/>
    </row>
    <row r="4613" spans="1:27" ht="37.5" x14ac:dyDescent="0.3">
      <c r="A4613" s="11" t="s">
        <v>14888</v>
      </c>
      <c r="B4613" s="27" t="s">
        <v>15365</v>
      </c>
      <c r="M4613" s="22" t="str">
        <f t="shared" si="91"/>
        <v xml:space="preserve">TOYOTA : COUSTER JUMBO - 14B |  :  -  |  :  - </v>
      </c>
      <c r="N4613" s="11" t="s">
        <v>1008</v>
      </c>
      <c r="O4613" s="11"/>
      <c r="P4613" s="11"/>
      <c r="Q4613" s="12" t="s">
        <v>15139</v>
      </c>
      <c r="R4613" s="11"/>
      <c r="S4613" s="11"/>
      <c r="T4613" s="11" t="s">
        <v>2103</v>
      </c>
      <c r="U4613" s="11"/>
      <c r="V4613" s="11"/>
      <c r="W4613" s="27" t="s">
        <v>15276</v>
      </c>
      <c r="X4613" s="27"/>
      <c r="Y4613" s="27" t="s">
        <v>15540</v>
      </c>
      <c r="Z4613" s="27"/>
      <c r="AA4613" s="27" t="s">
        <v>15022</v>
      </c>
    </row>
    <row r="4614" spans="1:27" x14ac:dyDescent="0.3">
      <c r="A4614" s="11" t="s">
        <v>14889</v>
      </c>
      <c r="B4614" s="27" t="s">
        <v>15366</v>
      </c>
      <c r="M4614" s="22" t="str">
        <f t="shared" si="91"/>
        <v xml:space="preserve">TOYOTA : CAMRY, COROLLA - 3C |  :  -  |  :  - </v>
      </c>
      <c r="N4614" s="11" t="s">
        <v>1008</v>
      </c>
      <c r="O4614" s="11"/>
      <c r="P4614" s="11"/>
      <c r="Q4614" s="12" t="s">
        <v>15140</v>
      </c>
      <c r="R4614" s="11"/>
      <c r="S4614" s="11"/>
      <c r="T4614" s="11" t="s">
        <v>15141</v>
      </c>
      <c r="U4614" s="11"/>
      <c r="V4614" s="11"/>
      <c r="W4614" s="27" t="s">
        <v>15277</v>
      </c>
      <c r="X4614" s="27"/>
      <c r="Y4614" s="27" t="s">
        <v>15541</v>
      </c>
      <c r="Z4614" s="27"/>
      <c r="AA4614" s="27" t="s">
        <v>15023</v>
      </c>
    </row>
    <row r="4615" spans="1:27" x14ac:dyDescent="0.3">
      <c r="A4615" s="11" t="s">
        <v>14890</v>
      </c>
      <c r="B4615" s="27"/>
      <c r="M4615" s="22" t="str">
        <f t="shared" si="91"/>
        <v xml:space="preserve">CHERY : VARIOS - VARIOS |  :  -  |  :  - </v>
      </c>
      <c r="N4615" s="11" t="s">
        <v>1012</v>
      </c>
      <c r="O4615" s="11"/>
      <c r="P4615" s="11"/>
      <c r="Q4615" s="12" t="s">
        <v>1021</v>
      </c>
      <c r="R4615" s="11"/>
      <c r="S4615" s="11"/>
      <c r="T4615" s="11" t="s">
        <v>1021</v>
      </c>
      <c r="U4615" s="11"/>
      <c r="V4615" s="11"/>
      <c r="W4615" s="27" t="s">
        <v>15278</v>
      </c>
      <c r="X4615" s="27"/>
      <c r="Y4615" s="27" t="s">
        <v>15542</v>
      </c>
      <c r="Z4615" s="27"/>
      <c r="AA4615" s="27"/>
    </row>
    <row r="4616" spans="1:27" ht="37.5" x14ac:dyDescent="0.3">
      <c r="A4616" s="11" t="s">
        <v>14891</v>
      </c>
      <c r="B4616" s="27" t="s">
        <v>15367</v>
      </c>
      <c r="M4616" s="22" t="str">
        <f t="shared" si="91"/>
        <v>HYUNDAI : ACCENT, ELANTRA - VARIOS | CHANGAN : SUPER VANG, VAN TURISMO - 4G15 | MITSUBISHI : LANCER, MIRAGE - 4G15</v>
      </c>
      <c r="N4616" s="11" t="s">
        <v>1002</v>
      </c>
      <c r="O4616" s="11" t="s">
        <v>1007</v>
      </c>
      <c r="P4616" s="11" t="s">
        <v>1004</v>
      </c>
      <c r="Q4616" s="12" t="s">
        <v>1603</v>
      </c>
      <c r="R4616" s="11" t="s">
        <v>15142</v>
      </c>
      <c r="S4616" s="11" t="s">
        <v>1755</v>
      </c>
      <c r="T4616" s="11" t="s">
        <v>1021</v>
      </c>
      <c r="U4616" s="11" t="s">
        <v>1994</v>
      </c>
      <c r="V4616" s="11" t="s">
        <v>1994</v>
      </c>
      <c r="W4616" s="27">
        <v>8</v>
      </c>
      <c r="X4616" s="27"/>
      <c r="Y4616" s="27" t="s">
        <v>15543</v>
      </c>
      <c r="Z4616" s="27">
        <v>4110036620</v>
      </c>
      <c r="AA4616" s="27" t="s">
        <v>15024</v>
      </c>
    </row>
    <row r="4617" spans="1:27" x14ac:dyDescent="0.3">
      <c r="A4617" s="11" t="s">
        <v>14892</v>
      </c>
      <c r="B4617" s="27" t="s">
        <v>15368</v>
      </c>
      <c r="M4617" s="22" t="str">
        <f t="shared" si="91"/>
        <v xml:space="preserve">TOYOTA : COROLLA, CORONA, CALDINA - 2C, 2L |  :  -  |  :  - </v>
      </c>
      <c r="N4617" s="11" t="s">
        <v>1008</v>
      </c>
      <c r="O4617" s="11"/>
      <c r="P4617" s="11"/>
      <c r="Q4617" s="12" t="s">
        <v>15143</v>
      </c>
      <c r="R4617" s="11"/>
      <c r="S4617" s="11"/>
      <c r="T4617" s="11" t="s">
        <v>15144</v>
      </c>
      <c r="U4617" s="11"/>
      <c r="V4617" s="11"/>
      <c r="W4617" s="27" t="s">
        <v>15279</v>
      </c>
      <c r="X4617" s="27" t="s">
        <v>15460</v>
      </c>
      <c r="Y4617" s="27" t="s">
        <v>15544</v>
      </c>
      <c r="Z4617" s="27" t="s">
        <v>15544</v>
      </c>
      <c r="AA4617" s="27"/>
    </row>
    <row r="4618" spans="1:27" x14ac:dyDescent="0.3">
      <c r="A4618" s="11" t="s">
        <v>14893</v>
      </c>
      <c r="B4618" s="27" t="s">
        <v>15369</v>
      </c>
      <c r="M4618" s="22" t="str">
        <f t="shared" si="91"/>
        <v>NISSAN : VANETTE SERENA - LD20, J15 | CHEVROLET : CORSA - Z18 | DAIHATSU : DATSUN - J16</v>
      </c>
      <c r="N4618" s="11" t="s">
        <v>1003</v>
      </c>
      <c r="O4618" s="11" t="s">
        <v>1005</v>
      </c>
      <c r="P4618" s="11" t="s">
        <v>1026</v>
      </c>
      <c r="Q4618" s="12" t="s">
        <v>3878</v>
      </c>
      <c r="R4618" s="11" t="s">
        <v>10957</v>
      </c>
      <c r="S4618" s="11" t="s">
        <v>1801</v>
      </c>
      <c r="T4618" s="11" t="s">
        <v>15145</v>
      </c>
      <c r="U4618" s="11" t="s">
        <v>15146</v>
      </c>
      <c r="V4618" s="11" t="s">
        <v>2068</v>
      </c>
      <c r="W4618" s="27" t="s">
        <v>15267</v>
      </c>
      <c r="X4618" s="27"/>
      <c r="Y4618" s="27" t="s">
        <v>15545</v>
      </c>
      <c r="Z4618" s="27" t="s">
        <v>15545</v>
      </c>
      <c r="AA4618" s="27"/>
    </row>
    <row r="4619" spans="1:27" x14ac:dyDescent="0.3">
      <c r="A4619" s="11" t="s">
        <v>14894</v>
      </c>
      <c r="B4619" s="27" t="s">
        <v>15319</v>
      </c>
      <c r="M4619" s="22" t="str">
        <f t="shared" si="91"/>
        <v xml:space="preserve">TOYOTA : CELICA, CORONA, CALDINA - 3L |  :  -  |  :  - </v>
      </c>
      <c r="N4619" s="11" t="s">
        <v>1008</v>
      </c>
      <c r="O4619" s="11"/>
      <c r="P4619" s="11"/>
      <c r="Q4619" s="12" t="s">
        <v>15147</v>
      </c>
      <c r="R4619" s="11"/>
      <c r="S4619" s="11"/>
      <c r="T4619" s="11" t="s">
        <v>2718</v>
      </c>
      <c r="U4619" s="11"/>
      <c r="V4619" s="11"/>
      <c r="W4619" s="27" t="s">
        <v>15280</v>
      </c>
      <c r="X4619" s="27"/>
      <c r="Y4619" s="27" t="s">
        <v>15546</v>
      </c>
      <c r="Z4619" s="27"/>
      <c r="AA4619" s="27"/>
    </row>
    <row r="4620" spans="1:27" x14ac:dyDescent="0.3">
      <c r="A4620" s="11" t="s">
        <v>14895</v>
      </c>
      <c r="B4620" s="27" t="s">
        <v>15370</v>
      </c>
      <c r="M4620" s="22" t="str">
        <f t="shared" si="91"/>
        <v xml:space="preserve">NISSAN : VARIOS - VARIOS |  :  -  |  :  - </v>
      </c>
      <c r="N4620" s="11" t="s">
        <v>1003</v>
      </c>
      <c r="O4620" s="11"/>
      <c r="P4620" s="11"/>
      <c r="Q4620" s="12" t="s">
        <v>1021</v>
      </c>
      <c r="R4620" s="11"/>
      <c r="S4620" s="11"/>
      <c r="T4620" s="11" t="s">
        <v>1021</v>
      </c>
      <c r="U4620" s="11"/>
      <c r="V4620" s="11"/>
      <c r="W4620" s="27" t="s">
        <v>15278</v>
      </c>
      <c r="X4620" s="27"/>
      <c r="Y4620" s="27" t="s">
        <v>15547</v>
      </c>
      <c r="Z4620" s="27"/>
      <c r="AA4620" s="27"/>
    </row>
    <row r="4621" spans="1:27" x14ac:dyDescent="0.3">
      <c r="A4621" s="11" t="s">
        <v>14896</v>
      </c>
      <c r="B4621" s="27"/>
      <c r="M4621" s="22" t="str">
        <f t="shared" si="91"/>
        <v xml:space="preserve">HYUNDAI : ACCENT - VARIOS |  :  -  |  :  - </v>
      </c>
      <c r="N4621" s="11" t="s">
        <v>1002</v>
      </c>
      <c r="O4621" s="11"/>
      <c r="P4621" s="11"/>
      <c r="Q4621" s="12" t="s">
        <v>1609</v>
      </c>
      <c r="R4621" s="11"/>
      <c r="S4621" s="11"/>
      <c r="T4621" s="11" t="s">
        <v>1021</v>
      </c>
      <c r="U4621" s="11"/>
      <c r="V4621" s="11"/>
      <c r="W4621" s="27" t="s">
        <v>15263</v>
      </c>
      <c r="X4621" s="27"/>
      <c r="Y4621" s="27" t="s">
        <v>15548</v>
      </c>
      <c r="Z4621" s="27"/>
      <c r="AA4621" s="27"/>
    </row>
    <row r="4622" spans="1:27" x14ac:dyDescent="0.3">
      <c r="A4622" s="11" t="s">
        <v>14897</v>
      </c>
      <c r="B4622" s="27" t="s">
        <v>15371</v>
      </c>
      <c r="M4622" s="22" t="str">
        <f t="shared" si="91"/>
        <v xml:space="preserve">TOYOTA : HIACE, COMBI - 3L |  :  -  |  :  - </v>
      </c>
      <c r="N4622" s="11" t="s">
        <v>1008</v>
      </c>
      <c r="O4622" s="11"/>
      <c r="P4622" s="11"/>
      <c r="Q4622" s="12" t="s">
        <v>2793</v>
      </c>
      <c r="R4622" s="11"/>
      <c r="S4622" s="11"/>
      <c r="T4622" s="11" t="s">
        <v>2718</v>
      </c>
      <c r="U4622" s="11"/>
      <c r="V4622" s="11"/>
      <c r="W4622" s="27" t="s">
        <v>15258</v>
      </c>
      <c r="X4622" s="27" t="s">
        <v>15461</v>
      </c>
      <c r="Y4622" s="27" t="s">
        <v>15549</v>
      </c>
      <c r="Z4622" s="27" t="s">
        <v>15549</v>
      </c>
      <c r="AA4622" s="27" t="s">
        <v>15025</v>
      </c>
    </row>
    <row r="4623" spans="1:27" x14ac:dyDescent="0.3">
      <c r="A4623" s="11" t="s">
        <v>14898</v>
      </c>
      <c r="B4623" s="27"/>
      <c r="M4623" s="22" t="str">
        <f t="shared" si="91"/>
        <v>CHERY : VARIOS - VARIOS | DAEWOO : DAMAS -  | CHANGHE : CH - DA</v>
      </c>
      <c r="N4623" s="11" t="s">
        <v>1012</v>
      </c>
      <c r="O4623" s="11" t="s">
        <v>1006</v>
      </c>
      <c r="P4623" s="11" t="s">
        <v>1024</v>
      </c>
      <c r="Q4623" s="12" t="s">
        <v>1021</v>
      </c>
      <c r="R4623" s="11" t="s">
        <v>10483</v>
      </c>
      <c r="S4623" s="11" t="s">
        <v>15148</v>
      </c>
      <c r="T4623" s="11" t="s">
        <v>1021</v>
      </c>
      <c r="U4623" s="11"/>
      <c r="V4623" s="11" t="s">
        <v>15149</v>
      </c>
      <c r="W4623" s="27" t="s">
        <v>15278</v>
      </c>
      <c r="X4623" s="27"/>
      <c r="Y4623" s="27" t="s">
        <v>15550</v>
      </c>
      <c r="Z4623" s="27"/>
      <c r="AA4623" s="27"/>
    </row>
    <row r="4624" spans="1:27" x14ac:dyDescent="0.3">
      <c r="A4624" s="11" t="s">
        <v>14899</v>
      </c>
      <c r="B4624" s="27" t="s">
        <v>15372</v>
      </c>
      <c r="M4624" s="22" t="str">
        <f t="shared" si="91"/>
        <v xml:space="preserve">ISUZU : ELF 3900 - 4BD1-T OHV DIESEL |  :  -  |  :  - </v>
      </c>
      <c r="N4624" s="11" t="s">
        <v>1013</v>
      </c>
      <c r="O4624" s="11"/>
      <c r="P4624" s="11"/>
      <c r="Q4624" s="12" t="s">
        <v>4679</v>
      </c>
      <c r="R4624" s="11"/>
      <c r="S4624" s="11"/>
      <c r="T4624" s="11" t="s">
        <v>15150</v>
      </c>
      <c r="U4624" s="11"/>
      <c r="V4624" s="11"/>
      <c r="W4624" s="27" t="s">
        <v>15281</v>
      </c>
      <c r="X4624" s="27"/>
      <c r="Y4624" s="27" t="s">
        <v>15551</v>
      </c>
      <c r="Z4624" s="27"/>
      <c r="AA4624" s="27"/>
    </row>
    <row r="4625" spans="1:27" x14ac:dyDescent="0.3">
      <c r="A4625" s="11" t="s">
        <v>14900</v>
      </c>
      <c r="B4625" s="27"/>
      <c r="M4625" s="22" t="str">
        <f t="shared" si="91"/>
        <v xml:space="preserve">CHANGAN : VARIOS - VARIOS |  :  -  |  :  - </v>
      </c>
      <c r="N4625" s="11" t="s">
        <v>1007</v>
      </c>
      <c r="O4625" s="11"/>
      <c r="P4625" s="11"/>
      <c r="Q4625" s="12" t="s">
        <v>1021</v>
      </c>
      <c r="R4625" s="11"/>
      <c r="S4625" s="11"/>
      <c r="T4625" s="11" t="s">
        <v>1021</v>
      </c>
      <c r="U4625" s="11"/>
      <c r="V4625" s="11"/>
      <c r="W4625" s="27" t="s">
        <v>15282</v>
      </c>
      <c r="X4625" s="27"/>
      <c r="Y4625" s="27" t="s">
        <v>15552</v>
      </c>
      <c r="Z4625" s="27"/>
      <c r="AA4625" s="27"/>
    </row>
    <row r="4626" spans="1:27" x14ac:dyDescent="0.3">
      <c r="A4626" s="11" t="s">
        <v>14901</v>
      </c>
      <c r="B4626" s="27" t="s">
        <v>15373</v>
      </c>
      <c r="M4626" s="22" t="str">
        <f t="shared" si="91"/>
        <v xml:space="preserve">TOYOTA : COROLLA - 1500, 1 C |  :  -  |  :  - </v>
      </c>
      <c r="N4626" s="11" t="s">
        <v>1008</v>
      </c>
      <c r="O4626" s="11"/>
      <c r="P4626" s="11"/>
      <c r="Q4626" s="12" t="s">
        <v>1682</v>
      </c>
      <c r="R4626" s="11"/>
      <c r="S4626" s="11"/>
      <c r="T4626" s="11" t="s">
        <v>15151</v>
      </c>
      <c r="U4626" s="11"/>
      <c r="V4626" s="11"/>
      <c r="W4626" s="27" t="s">
        <v>15283</v>
      </c>
      <c r="X4626" s="27"/>
      <c r="Y4626" s="27" t="s">
        <v>15553</v>
      </c>
      <c r="Z4626" s="27"/>
      <c r="AA4626" s="27"/>
    </row>
    <row r="4627" spans="1:27" x14ac:dyDescent="0.3">
      <c r="A4627" s="11" t="s">
        <v>14902</v>
      </c>
      <c r="B4627" s="27" t="s">
        <v>15374</v>
      </c>
      <c r="M4627" s="22" t="str">
        <f t="shared" si="91"/>
        <v xml:space="preserve">KIA : PICANTO, RIO - G4LA 1.2L | HYUNDAI : GRAN I10 -  |  :  - </v>
      </c>
      <c r="N4627" s="11" t="s">
        <v>1001</v>
      </c>
      <c r="O4627" s="11" t="s">
        <v>1002</v>
      </c>
      <c r="P4627" s="11"/>
      <c r="Q4627" s="12" t="s">
        <v>11031</v>
      </c>
      <c r="R4627" s="11" t="s">
        <v>15152</v>
      </c>
      <c r="S4627" s="11"/>
      <c r="T4627" s="11" t="s">
        <v>15153</v>
      </c>
      <c r="U4627" s="11"/>
      <c r="V4627" s="11"/>
      <c r="W4627" s="27">
        <v>7.5</v>
      </c>
      <c r="X4627" s="27"/>
      <c r="Y4627" s="27" t="s">
        <v>15554</v>
      </c>
      <c r="Z4627" s="27"/>
      <c r="AA4627" s="27"/>
    </row>
    <row r="4628" spans="1:27" x14ac:dyDescent="0.3">
      <c r="A4628" s="11" t="s">
        <v>14903</v>
      </c>
      <c r="B4628" s="27"/>
      <c r="M4628" s="22" t="str">
        <f t="shared" si="91"/>
        <v xml:space="preserve">MITSUBISHI : LANCER - 4G13 |  :  -  |  :  - </v>
      </c>
      <c r="N4628" s="11" t="s">
        <v>1004</v>
      </c>
      <c r="O4628" s="11"/>
      <c r="P4628" s="11"/>
      <c r="Q4628" s="12" t="s">
        <v>1639</v>
      </c>
      <c r="R4628" s="11"/>
      <c r="S4628" s="11"/>
      <c r="T4628" s="11" t="s">
        <v>12431</v>
      </c>
      <c r="U4628" s="11"/>
      <c r="V4628" s="11"/>
      <c r="W4628" s="27" t="s">
        <v>15263</v>
      </c>
      <c r="X4628" s="27"/>
      <c r="Y4628" s="27" t="s">
        <v>15555</v>
      </c>
      <c r="Z4628" s="27"/>
      <c r="AA4628" s="27"/>
    </row>
    <row r="4629" spans="1:27" x14ac:dyDescent="0.3">
      <c r="A4629" s="11" t="s">
        <v>14904</v>
      </c>
      <c r="B4629" s="27"/>
      <c r="M4629" s="22" t="str">
        <f t="shared" si="91"/>
        <v xml:space="preserve">HAFEI : VARIOS - VARIOS |  :  -  |  :  - </v>
      </c>
      <c r="N4629" s="11" t="s">
        <v>12538</v>
      </c>
      <c r="O4629" s="11"/>
      <c r="P4629" s="11"/>
      <c r="Q4629" s="12" t="s">
        <v>1021</v>
      </c>
      <c r="R4629" s="11"/>
      <c r="S4629" s="11"/>
      <c r="T4629" s="11" t="s">
        <v>1021</v>
      </c>
      <c r="U4629" s="11"/>
      <c r="V4629" s="11"/>
      <c r="W4629" s="27" t="s">
        <v>15278</v>
      </c>
      <c r="X4629" s="27"/>
      <c r="Y4629" s="27" t="s">
        <v>15556</v>
      </c>
      <c r="Z4629" s="27"/>
      <c r="AA4629" s="27"/>
    </row>
    <row r="4630" spans="1:27" x14ac:dyDescent="0.3">
      <c r="A4630" s="11" t="s">
        <v>14905</v>
      </c>
      <c r="B4630" s="27"/>
      <c r="M4630" s="22" t="str">
        <f t="shared" si="91"/>
        <v xml:space="preserve">TOYOTA : VARIOS - VARIOS |  :  -  |  :  - </v>
      </c>
      <c r="N4630" s="11" t="s">
        <v>1008</v>
      </c>
      <c r="O4630" s="11"/>
      <c r="P4630" s="11"/>
      <c r="Q4630" s="12" t="s">
        <v>1021</v>
      </c>
      <c r="R4630" s="11"/>
      <c r="S4630" s="11"/>
      <c r="T4630" s="11" t="s">
        <v>1021</v>
      </c>
      <c r="U4630" s="11"/>
      <c r="V4630" s="11"/>
      <c r="W4630" s="27" t="s">
        <v>15284</v>
      </c>
      <c r="X4630" s="27"/>
      <c r="Y4630" s="27" t="s">
        <v>11128</v>
      </c>
      <c r="Z4630" s="27"/>
      <c r="AA4630" s="27"/>
    </row>
    <row r="4631" spans="1:27" x14ac:dyDescent="0.3">
      <c r="A4631" s="11" t="s">
        <v>14906</v>
      </c>
      <c r="B4631" s="27" t="s">
        <v>15375</v>
      </c>
      <c r="M4631" s="22" t="str">
        <f t="shared" si="91"/>
        <v xml:space="preserve">TOYOTA : VARIOS - 2KD |  :  -  |  :  - </v>
      </c>
      <c r="N4631" s="11" t="s">
        <v>1008</v>
      </c>
      <c r="O4631" s="11"/>
      <c r="P4631" s="11"/>
      <c r="Q4631" s="12" t="s">
        <v>1021</v>
      </c>
      <c r="R4631" s="11"/>
      <c r="S4631" s="11"/>
      <c r="T4631" s="11" t="s">
        <v>2102</v>
      </c>
      <c r="U4631" s="11"/>
      <c r="V4631" s="11"/>
      <c r="W4631" s="27" t="s">
        <v>15254</v>
      </c>
      <c r="X4631" s="27"/>
      <c r="Y4631" s="27" t="s">
        <v>15557</v>
      </c>
      <c r="Z4631" s="27"/>
      <c r="AA4631" s="27"/>
    </row>
    <row r="4632" spans="1:27" x14ac:dyDescent="0.3">
      <c r="A4632" s="11" t="s">
        <v>14907</v>
      </c>
      <c r="B4632" s="27" t="s">
        <v>15376</v>
      </c>
      <c r="M4632" s="22" t="str">
        <f t="shared" si="91"/>
        <v xml:space="preserve">TOYOTA : COASTER, DYNA, LAND CRUISER - 14B, 1HZ |  :  -  |  :  - </v>
      </c>
      <c r="N4632" s="11" t="s">
        <v>1008</v>
      </c>
      <c r="O4632" s="11"/>
      <c r="P4632" s="11"/>
      <c r="Q4632" s="12" t="s">
        <v>15154</v>
      </c>
      <c r="R4632" s="11"/>
      <c r="S4632" s="11"/>
      <c r="T4632" s="11" t="s">
        <v>2740</v>
      </c>
      <c r="U4632" s="11"/>
      <c r="V4632" s="11"/>
      <c r="W4632" s="27" t="s">
        <v>15276</v>
      </c>
      <c r="X4632" s="27" t="s">
        <v>15462</v>
      </c>
      <c r="Y4632" s="27" t="s">
        <v>15558</v>
      </c>
      <c r="Z4632" s="27" t="s">
        <v>15558</v>
      </c>
      <c r="AA4632" s="27"/>
    </row>
    <row r="4633" spans="1:27" x14ac:dyDescent="0.3">
      <c r="A4633" s="11" t="s">
        <v>14908</v>
      </c>
      <c r="B4633" s="27" t="s">
        <v>15377</v>
      </c>
      <c r="M4633" s="22" t="str">
        <f t="shared" ref="M4633:M4696" si="92">CONCATENATE(N4633," : ",Q4633," - ",T4633," | ",O4633," : ",R4633," - ",U4633," | ",P4633," : ",S4633," - ",V4633)</f>
        <v xml:space="preserve">TOYOTA : COROLA - 1C, 2C1 3S, 4S |  :  -  |  :  - </v>
      </c>
      <c r="N4633" s="11" t="s">
        <v>1008</v>
      </c>
      <c r="O4633" s="11"/>
      <c r="P4633" s="11"/>
      <c r="Q4633" s="12" t="s">
        <v>2788</v>
      </c>
      <c r="R4633" s="11"/>
      <c r="S4633" s="11"/>
      <c r="T4633" s="11" t="s">
        <v>15155</v>
      </c>
      <c r="U4633" s="11"/>
      <c r="V4633" s="11"/>
      <c r="W4633" s="27" t="s">
        <v>15277</v>
      </c>
      <c r="X4633" s="27"/>
      <c r="Y4633" s="27" t="s">
        <v>15559</v>
      </c>
      <c r="Z4633" s="27"/>
      <c r="AA4633" s="27"/>
    </row>
    <row r="4634" spans="1:27" x14ac:dyDescent="0.3">
      <c r="A4634" s="11" t="s">
        <v>14909</v>
      </c>
      <c r="B4634" s="27" t="s">
        <v>15378</v>
      </c>
      <c r="M4634" s="22" t="str">
        <f t="shared" si="92"/>
        <v xml:space="preserve">JAC : REFINE - 4JB1 |  :  -  |  :  - </v>
      </c>
      <c r="N4634" s="11" t="s">
        <v>1015</v>
      </c>
      <c r="O4634" s="11"/>
      <c r="P4634" s="11"/>
      <c r="Q4634" s="12" t="s">
        <v>1600</v>
      </c>
      <c r="R4634" s="11"/>
      <c r="S4634" s="11"/>
      <c r="T4634" s="11" t="s">
        <v>2985</v>
      </c>
      <c r="U4634" s="11"/>
      <c r="V4634" s="11"/>
      <c r="W4634" s="27" t="s">
        <v>15285</v>
      </c>
      <c r="X4634" s="27">
        <v>6820</v>
      </c>
      <c r="Y4634" s="27" t="s">
        <v>15560</v>
      </c>
      <c r="Z4634" s="27" t="s">
        <v>15658</v>
      </c>
      <c r="AA4634" s="27"/>
    </row>
    <row r="4635" spans="1:27" x14ac:dyDescent="0.3">
      <c r="A4635" s="11" t="s">
        <v>14910</v>
      </c>
      <c r="B4635" s="27" t="s">
        <v>15331</v>
      </c>
      <c r="M4635" s="22" t="str">
        <f t="shared" si="92"/>
        <v xml:space="preserve">CHERY : TIGGO - 4G64 |  :  -  |  :  - </v>
      </c>
      <c r="N4635" s="11" t="s">
        <v>1012</v>
      </c>
      <c r="O4635" s="11"/>
      <c r="P4635" s="11"/>
      <c r="Q4635" s="12" t="s">
        <v>10511</v>
      </c>
      <c r="R4635" s="11"/>
      <c r="S4635" s="11"/>
      <c r="T4635" s="11" t="s">
        <v>2000</v>
      </c>
      <c r="U4635" s="11"/>
      <c r="V4635" s="11"/>
      <c r="W4635" s="27" t="s">
        <v>15277</v>
      </c>
      <c r="X4635" s="27"/>
      <c r="Y4635" s="27" t="s">
        <v>15561</v>
      </c>
      <c r="Z4635" s="27"/>
      <c r="AA4635" s="27"/>
    </row>
    <row r="4636" spans="1:27" x14ac:dyDescent="0.3">
      <c r="A4636" s="11" t="s">
        <v>14911</v>
      </c>
      <c r="B4636" s="27" t="s">
        <v>15379</v>
      </c>
      <c r="M4636" s="22" t="str">
        <f t="shared" si="92"/>
        <v xml:space="preserve">DAIHATSU : CHARADE, ATRAI - VARIOS |  :  -  |  :  - </v>
      </c>
      <c r="N4636" s="11" t="s">
        <v>1026</v>
      </c>
      <c r="O4636" s="11"/>
      <c r="P4636" s="11"/>
      <c r="Q4636" s="12" t="s">
        <v>15156</v>
      </c>
      <c r="R4636" s="11"/>
      <c r="S4636" s="11"/>
      <c r="T4636" s="11" t="s">
        <v>1021</v>
      </c>
      <c r="U4636" s="11"/>
      <c r="V4636" s="11"/>
      <c r="W4636" s="27" t="s">
        <v>15286</v>
      </c>
      <c r="X4636" s="27"/>
      <c r="Y4636" s="27" t="s">
        <v>15562</v>
      </c>
      <c r="Z4636" s="27"/>
      <c r="AA4636" s="27"/>
    </row>
    <row r="4637" spans="1:27" x14ac:dyDescent="0.3">
      <c r="A4637" s="11" t="s">
        <v>14912</v>
      </c>
      <c r="B4637" s="27" t="s">
        <v>15380</v>
      </c>
      <c r="M4637" s="22" t="str">
        <f t="shared" si="92"/>
        <v xml:space="preserve">DAEWOO : LEMANS, PRISMA - JT | CHEVROLET : CORSA, PRISMA, CHEVY TAXI - VARIOS |  :  - </v>
      </c>
      <c r="N4637" s="11" t="s">
        <v>1006</v>
      </c>
      <c r="O4637" s="11" t="s">
        <v>1005</v>
      </c>
      <c r="P4637" s="11"/>
      <c r="Q4637" s="12" t="s">
        <v>15157</v>
      </c>
      <c r="R4637" s="11" t="s">
        <v>15158</v>
      </c>
      <c r="S4637" s="11"/>
      <c r="T4637" s="11" t="s">
        <v>15159</v>
      </c>
      <c r="U4637" s="11" t="s">
        <v>1021</v>
      </c>
      <c r="V4637" s="11"/>
      <c r="W4637" s="27" t="s">
        <v>15287</v>
      </c>
      <c r="X4637" s="27"/>
      <c r="Y4637" s="27" t="s">
        <v>15563</v>
      </c>
      <c r="Z4637" s="27" t="s">
        <v>15563</v>
      </c>
      <c r="AA4637" s="27" t="e" cm="1">
        <f t="array" ref="AA4637" xml:space="preserve"> OP-5</f>
        <v>#NAME?</v>
      </c>
    </row>
    <row r="4638" spans="1:27" x14ac:dyDescent="0.3">
      <c r="A4638" s="11" t="s">
        <v>14913</v>
      </c>
      <c r="B4638" s="27" t="s">
        <v>15323</v>
      </c>
      <c r="M4638" s="22" t="str">
        <f t="shared" si="92"/>
        <v xml:space="preserve">DAEWOO : NUBIRA, LANOS - VARIOS | CHEVROLET : AVEO - VARIOS | DONGFENG : C37 - </v>
      </c>
      <c r="N4638" s="11" t="s">
        <v>1006</v>
      </c>
      <c r="O4638" s="11" t="s">
        <v>1005</v>
      </c>
      <c r="P4638" s="11" t="s">
        <v>2260</v>
      </c>
      <c r="Q4638" s="12" t="s">
        <v>15160</v>
      </c>
      <c r="R4638" s="11" t="s">
        <v>1649</v>
      </c>
      <c r="S4638" s="11" t="s">
        <v>1794</v>
      </c>
      <c r="T4638" s="11" t="s">
        <v>1021</v>
      </c>
      <c r="U4638" s="11" t="s">
        <v>1021</v>
      </c>
      <c r="V4638" s="11"/>
      <c r="W4638" s="27" t="s">
        <v>15261</v>
      </c>
      <c r="X4638" s="27"/>
      <c r="Y4638" s="27" t="s">
        <v>15564</v>
      </c>
      <c r="Z4638" s="27"/>
      <c r="AA4638" s="27" t="s">
        <v>15021</v>
      </c>
    </row>
    <row r="4639" spans="1:27" x14ac:dyDescent="0.3">
      <c r="A4639" s="11" t="s">
        <v>14914</v>
      </c>
      <c r="B4639" s="27" t="s">
        <v>15381</v>
      </c>
      <c r="M4639" s="22" t="str">
        <f t="shared" si="92"/>
        <v xml:space="preserve">HYUNDAI : I10, ATOZ, EON - G4HG | KIA : PICANTO, MORNING - VARIOS |  :  - </v>
      </c>
      <c r="N4639" s="11" t="s">
        <v>1002</v>
      </c>
      <c r="O4639" s="11" t="s">
        <v>1001</v>
      </c>
      <c r="P4639" s="11"/>
      <c r="Q4639" s="12" t="s">
        <v>15161</v>
      </c>
      <c r="R4639" s="11" t="s">
        <v>15162</v>
      </c>
      <c r="S4639" s="11"/>
      <c r="T4639" s="11" t="s">
        <v>2177</v>
      </c>
      <c r="U4639" s="11" t="s">
        <v>1021</v>
      </c>
      <c r="V4639" s="11"/>
      <c r="W4639" s="27">
        <v>7</v>
      </c>
      <c r="X4639" s="27"/>
      <c r="Y4639" s="27" t="s">
        <v>15565</v>
      </c>
      <c r="Z4639" s="27"/>
      <c r="AA4639" s="27"/>
    </row>
    <row r="4640" spans="1:27" x14ac:dyDescent="0.3">
      <c r="A4640" s="11" t="s">
        <v>14915</v>
      </c>
      <c r="B4640" s="27" t="s">
        <v>15339</v>
      </c>
      <c r="M4640" s="22" t="str">
        <f t="shared" si="92"/>
        <v xml:space="preserve">HYUNDAI : COUNTY, MIGHTY II - D4DA, D4DB, D4DD | MITSUBISHI : CANTER - 4D34 |  :  - </v>
      </c>
      <c r="N4640" s="11" t="s">
        <v>1002</v>
      </c>
      <c r="O4640" s="11" t="s">
        <v>1004</v>
      </c>
      <c r="P4640" s="11"/>
      <c r="Q4640" s="12" t="s">
        <v>15163</v>
      </c>
      <c r="R4640" s="11" t="s">
        <v>1633</v>
      </c>
      <c r="S4640" s="11"/>
      <c r="T4640" s="11" t="s">
        <v>15164</v>
      </c>
      <c r="U4640" s="11" t="s">
        <v>2156</v>
      </c>
      <c r="V4640" s="11"/>
      <c r="W4640" s="27">
        <v>12</v>
      </c>
      <c r="X4640" s="27"/>
      <c r="Y4640" s="27" t="s">
        <v>15566</v>
      </c>
      <c r="Z4640" s="27" t="s">
        <v>15659</v>
      </c>
      <c r="AA4640" s="27" t="s">
        <v>15021</v>
      </c>
    </row>
    <row r="4641" spans="1:27" x14ac:dyDescent="0.3">
      <c r="A4641" s="11" t="s">
        <v>14916</v>
      </c>
      <c r="B4641" s="27" t="s">
        <v>15382</v>
      </c>
      <c r="M4641" s="22" t="str">
        <f t="shared" si="92"/>
        <v>HYUNDAI : ACCENT - G4LC 1.4L | KIA : RIO - G4LC | CHANGAN : GRAND VAN TURISMO - 4G15</v>
      </c>
      <c r="N4641" s="11" t="s">
        <v>1002</v>
      </c>
      <c r="O4641" s="11" t="s">
        <v>1001</v>
      </c>
      <c r="P4641" s="11" t="s">
        <v>1007</v>
      </c>
      <c r="Q4641" s="12" t="s">
        <v>1609</v>
      </c>
      <c r="R4641" s="11" t="s">
        <v>1594</v>
      </c>
      <c r="S4641" s="11" t="s">
        <v>4675</v>
      </c>
      <c r="T4641" s="11" t="s">
        <v>15165</v>
      </c>
      <c r="U4641" s="11" t="s">
        <v>2078</v>
      </c>
      <c r="V4641" s="11" t="s">
        <v>1994</v>
      </c>
      <c r="W4641" s="27">
        <v>8</v>
      </c>
      <c r="X4641" s="27"/>
      <c r="Y4641" s="27" t="s">
        <v>15567</v>
      </c>
      <c r="Z4641" s="27" t="s">
        <v>15660</v>
      </c>
      <c r="AA4641" s="27"/>
    </row>
    <row r="4642" spans="1:27" x14ac:dyDescent="0.3">
      <c r="A4642" s="11" t="s">
        <v>14917</v>
      </c>
      <c r="B4642" s="27" t="s">
        <v>15383</v>
      </c>
      <c r="M4642" s="22" t="str">
        <f t="shared" si="92"/>
        <v xml:space="preserve">KIA : PRIDE, AVELLA - 1.1L, 1.3L | SUZUKI : WAGON - K10 |  :  - </v>
      </c>
      <c r="N4642" s="11" t="s">
        <v>1001</v>
      </c>
      <c r="O4642" s="11" t="s">
        <v>1010</v>
      </c>
      <c r="P4642" s="11"/>
      <c r="Q4642" s="12" t="s">
        <v>15166</v>
      </c>
      <c r="R4642" s="11" t="s">
        <v>1711</v>
      </c>
      <c r="S4642" s="11"/>
      <c r="T4642" s="11" t="s">
        <v>15167</v>
      </c>
      <c r="U4642" s="11" t="s">
        <v>11278</v>
      </c>
      <c r="V4642" s="11"/>
      <c r="W4642" s="27">
        <v>7</v>
      </c>
      <c r="X4642" s="27"/>
      <c r="Y4642" s="27" t="s">
        <v>15568</v>
      </c>
      <c r="Z4642" s="27" t="s">
        <v>15661</v>
      </c>
      <c r="AA4642" s="27"/>
    </row>
    <row r="4643" spans="1:27" x14ac:dyDescent="0.3">
      <c r="A4643" s="11" t="s">
        <v>14918</v>
      </c>
      <c r="B4643" s="27" t="s">
        <v>15331</v>
      </c>
      <c r="M4643" s="22" t="str">
        <f t="shared" si="92"/>
        <v xml:space="preserve">MITSUBISHI : LIBERO, GALANT, LANCER - 4G63, 4D68 | HYUNDAI : SONATA EF -  | KIA : OPTIMA - </v>
      </c>
      <c r="N4643" s="11" t="s">
        <v>1004</v>
      </c>
      <c r="O4643" s="11" t="s">
        <v>1002</v>
      </c>
      <c r="P4643" s="11" t="s">
        <v>1001</v>
      </c>
      <c r="Q4643" s="12" t="s">
        <v>15168</v>
      </c>
      <c r="R4643" s="11" t="s">
        <v>15169</v>
      </c>
      <c r="S4643" s="11" t="s">
        <v>1749</v>
      </c>
      <c r="T4643" s="11" t="s">
        <v>3907</v>
      </c>
      <c r="U4643" s="11"/>
      <c r="V4643" s="11"/>
      <c r="W4643" s="27">
        <v>9</v>
      </c>
      <c r="X4643" s="27"/>
      <c r="Y4643" s="27" t="s">
        <v>15569</v>
      </c>
      <c r="Z4643" s="27"/>
      <c r="AA4643" s="27" t="s">
        <v>15026</v>
      </c>
    </row>
    <row r="4644" spans="1:27" x14ac:dyDescent="0.3">
      <c r="A4644" s="11" t="s">
        <v>14919</v>
      </c>
      <c r="B4644" s="27" t="s">
        <v>15384</v>
      </c>
      <c r="M4644" s="22" t="str">
        <f t="shared" si="92"/>
        <v>MITSUBISHI : MONTERO, GALANT - 4D55, 4D55T, G63B | HYUNDAI : PORTER, H100 GRACE - 4D56 | FORD : BRONCO - VARIOS</v>
      </c>
      <c r="N4644" s="11" t="s">
        <v>1004</v>
      </c>
      <c r="O4644" s="11" t="s">
        <v>1002</v>
      </c>
      <c r="P4644" s="11" t="s">
        <v>2259</v>
      </c>
      <c r="Q4644" s="12" t="s">
        <v>15170</v>
      </c>
      <c r="R4644" s="11" t="s">
        <v>15171</v>
      </c>
      <c r="S4644" s="11" t="s">
        <v>10658</v>
      </c>
      <c r="T4644" s="11" t="s">
        <v>15172</v>
      </c>
      <c r="U4644" s="11" t="s">
        <v>1992</v>
      </c>
      <c r="V4644" s="11" t="s">
        <v>1021</v>
      </c>
      <c r="W4644" s="27">
        <v>8.9</v>
      </c>
      <c r="X4644" s="27"/>
      <c r="Y4644" s="27" t="s">
        <v>15570</v>
      </c>
      <c r="Z4644" s="27"/>
      <c r="AA4644" s="27" t="s">
        <v>15027</v>
      </c>
    </row>
    <row r="4645" spans="1:27" x14ac:dyDescent="0.3">
      <c r="A4645" s="11" t="s">
        <v>14920</v>
      </c>
      <c r="B4645" s="27" t="s">
        <v>15385</v>
      </c>
      <c r="M4645" s="22" t="str">
        <f t="shared" si="92"/>
        <v xml:space="preserve">TOYOTA : YARIS, COROLLA, TERCEL - 2NZ, 5A, 3E, 4E | GREAT WALL : M1. M2, C20R. C30, C50 -  | JAC :  - </v>
      </c>
      <c r="N4645" s="11" t="s">
        <v>1008</v>
      </c>
      <c r="O4645" s="11" t="s">
        <v>1014</v>
      </c>
      <c r="P4645" s="11" t="s">
        <v>1015</v>
      </c>
      <c r="Q4645" s="12" t="s">
        <v>15173</v>
      </c>
      <c r="R4645" s="11" t="s">
        <v>15174</v>
      </c>
      <c r="S4645" s="11"/>
      <c r="T4645" s="11" t="s">
        <v>15175</v>
      </c>
      <c r="U4645" s="11"/>
      <c r="V4645" s="11"/>
      <c r="W4645" s="27" t="s">
        <v>15288</v>
      </c>
      <c r="X4645" s="27"/>
      <c r="Y4645" s="27" t="s">
        <v>15031</v>
      </c>
      <c r="Z4645" s="27" t="s">
        <v>15662</v>
      </c>
      <c r="AA4645" s="27" t="s">
        <v>15028</v>
      </c>
    </row>
    <row r="4646" spans="1:27" x14ac:dyDescent="0.3">
      <c r="A4646" s="11" t="s">
        <v>14921</v>
      </c>
      <c r="B4646" s="27" t="s">
        <v>15386</v>
      </c>
      <c r="M4646" s="22" t="str">
        <f t="shared" si="92"/>
        <v xml:space="preserve">TOYOTA : YARIS, VITZ, PLATZ - 1SZ |  :  -  |  :  - </v>
      </c>
      <c r="N4646" s="11" t="s">
        <v>1008</v>
      </c>
      <c r="O4646" s="11"/>
      <c r="P4646" s="11"/>
      <c r="Q4646" s="12" t="s">
        <v>15176</v>
      </c>
      <c r="R4646" s="11"/>
      <c r="S4646" s="11"/>
      <c r="T4646" s="11" t="s">
        <v>2030</v>
      </c>
      <c r="U4646" s="11"/>
      <c r="V4646" s="11"/>
      <c r="W4646" s="27">
        <v>7.5</v>
      </c>
      <c r="X4646" s="27"/>
      <c r="Y4646" s="27" t="s">
        <v>15571</v>
      </c>
      <c r="Z4646" s="27" t="s">
        <v>15663</v>
      </c>
      <c r="AA4646" s="27"/>
    </row>
    <row r="4647" spans="1:27" x14ac:dyDescent="0.3">
      <c r="A4647" s="11" t="s">
        <v>14922</v>
      </c>
      <c r="B4647" s="27" t="s">
        <v>15387</v>
      </c>
      <c r="M4647" s="22" t="str">
        <f t="shared" si="92"/>
        <v xml:space="preserve">TOYOTA : HILUX - 1KD, 2KD |  :  -  |  :  - </v>
      </c>
      <c r="N4647" s="11" t="s">
        <v>1008</v>
      </c>
      <c r="O4647" s="11"/>
      <c r="P4647" s="11"/>
      <c r="Q4647" s="12" t="s">
        <v>1792</v>
      </c>
      <c r="R4647" s="11"/>
      <c r="S4647" s="11"/>
      <c r="T4647" s="11" t="s">
        <v>2147</v>
      </c>
      <c r="U4647" s="11"/>
      <c r="V4647" s="11"/>
      <c r="W4647" s="27">
        <v>10</v>
      </c>
      <c r="X4647" s="27"/>
      <c r="Y4647" s="27" t="s">
        <v>15572</v>
      </c>
      <c r="Z4647" s="27">
        <v>3125026210</v>
      </c>
      <c r="AA4647" s="27"/>
    </row>
    <row r="4648" spans="1:27" x14ac:dyDescent="0.3">
      <c r="A4648" s="11" t="s">
        <v>14923</v>
      </c>
      <c r="B4648" s="27" t="s">
        <v>15388</v>
      </c>
      <c r="M4648" s="22" t="str">
        <f t="shared" si="92"/>
        <v xml:space="preserve">NISSAN : SENTRA - CD20, CD17, SR18, SR20 |  :  -  |  :  - </v>
      </c>
      <c r="N4648" s="11" t="s">
        <v>1003</v>
      </c>
      <c r="O4648" s="11"/>
      <c r="P4648" s="11"/>
      <c r="Q4648" s="12" t="s">
        <v>1623</v>
      </c>
      <c r="R4648" s="11"/>
      <c r="S4648" s="11"/>
      <c r="T4648" s="11" t="s">
        <v>15177</v>
      </c>
      <c r="U4648" s="11"/>
      <c r="V4648" s="11"/>
      <c r="W4648" s="27">
        <v>8.5</v>
      </c>
      <c r="X4648" s="27"/>
      <c r="Y4648" s="27" t="s">
        <v>15573</v>
      </c>
      <c r="Z4648" s="27" t="s">
        <v>15664</v>
      </c>
      <c r="AA4648" s="27" t="s">
        <v>15029</v>
      </c>
    </row>
    <row r="4649" spans="1:27" x14ac:dyDescent="0.3">
      <c r="A4649" s="11" t="s">
        <v>14924</v>
      </c>
      <c r="B4649" s="27" t="s">
        <v>15389</v>
      </c>
      <c r="M4649" s="22" t="str">
        <f t="shared" si="92"/>
        <v xml:space="preserve">MITSUBISHI : FUSO - 4D34, 4D35, 4M51 |  :  -  |  :  - </v>
      </c>
      <c r="N4649" s="11" t="s">
        <v>1004</v>
      </c>
      <c r="O4649" s="11"/>
      <c r="P4649" s="11"/>
      <c r="Q4649" s="12" t="s">
        <v>1757</v>
      </c>
      <c r="R4649" s="11"/>
      <c r="S4649" s="11"/>
      <c r="T4649" s="11" t="s">
        <v>15178</v>
      </c>
      <c r="U4649" s="11"/>
      <c r="V4649" s="11"/>
      <c r="W4649" s="27" t="s">
        <v>15272</v>
      </c>
      <c r="X4649" s="27"/>
      <c r="Y4649" s="27" t="s">
        <v>15574</v>
      </c>
      <c r="Z4649" s="27" t="s">
        <v>15574</v>
      </c>
      <c r="AA4649" s="27"/>
    </row>
    <row r="4650" spans="1:27" x14ac:dyDescent="0.3">
      <c r="A4650" s="11" t="s">
        <v>14925</v>
      </c>
      <c r="B4650" s="27" t="s">
        <v>15390</v>
      </c>
      <c r="M4650" s="22" t="str">
        <f t="shared" si="92"/>
        <v xml:space="preserve">NISSAN : SUNNY - E15 | CHEVROLET :  -  | DONGFENG : K07 MINIVAN - </v>
      </c>
      <c r="N4650" s="11" t="s">
        <v>1003</v>
      </c>
      <c r="O4650" s="11" t="s">
        <v>1005</v>
      </c>
      <c r="P4650" s="11" t="s">
        <v>2260</v>
      </c>
      <c r="Q4650" s="12" t="s">
        <v>1619</v>
      </c>
      <c r="R4650" s="11"/>
      <c r="S4650" s="11" t="s">
        <v>15179</v>
      </c>
      <c r="T4650" s="11" t="s">
        <v>1974</v>
      </c>
      <c r="U4650" s="11"/>
      <c r="V4650" s="11"/>
      <c r="W4650" s="27" t="s">
        <v>15289</v>
      </c>
      <c r="X4650" s="27"/>
      <c r="Y4650" s="27" t="s">
        <v>15575</v>
      </c>
      <c r="Z4650" s="27" t="s">
        <v>15665</v>
      </c>
      <c r="AA4650" s="27" t="s">
        <v>15030</v>
      </c>
    </row>
    <row r="4651" spans="1:27" x14ac:dyDescent="0.3">
      <c r="A4651" s="11" t="s">
        <v>14926</v>
      </c>
      <c r="B4651" s="27"/>
      <c r="M4651" s="22" t="str">
        <f t="shared" si="92"/>
        <v xml:space="preserve">VARIOS : VARIOS - VARIOS |  :  -  |  :  - </v>
      </c>
      <c r="N4651" s="11" t="s">
        <v>1021</v>
      </c>
      <c r="O4651" s="11"/>
      <c r="P4651" s="11"/>
      <c r="Q4651" s="12" t="s">
        <v>1021</v>
      </c>
      <c r="R4651" s="11"/>
      <c r="S4651" s="11"/>
      <c r="T4651" s="11" t="s">
        <v>1021</v>
      </c>
      <c r="U4651" s="11"/>
      <c r="V4651" s="11"/>
      <c r="W4651" s="27" t="s">
        <v>15290</v>
      </c>
      <c r="X4651" s="27"/>
      <c r="Y4651" s="27" t="s">
        <v>15576</v>
      </c>
      <c r="Z4651" s="27"/>
      <c r="AA4651" s="27"/>
    </row>
    <row r="4652" spans="1:27" x14ac:dyDescent="0.3">
      <c r="A4652" s="11" t="s">
        <v>14927</v>
      </c>
      <c r="B4652" s="27"/>
      <c r="M4652" s="22" t="str">
        <f t="shared" si="92"/>
        <v xml:space="preserve">MITSUBISHI : CANTER - 4D32 |  :  -  |  :  - </v>
      </c>
      <c r="N4652" s="11" t="s">
        <v>1004</v>
      </c>
      <c r="O4652" s="11"/>
      <c r="P4652" s="11"/>
      <c r="Q4652" s="12" t="s">
        <v>1633</v>
      </c>
      <c r="R4652" s="11"/>
      <c r="S4652" s="11"/>
      <c r="T4652" s="11" t="s">
        <v>2053</v>
      </c>
      <c r="U4652" s="11"/>
      <c r="V4652" s="11"/>
      <c r="W4652" s="27" t="s">
        <v>15291</v>
      </c>
      <c r="X4652" s="27"/>
      <c r="Y4652" s="27" t="s">
        <v>15577</v>
      </c>
      <c r="Z4652" s="27"/>
      <c r="AA4652" s="27"/>
    </row>
    <row r="4653" spans="1:27" x14ac:dyDescent="0.3">
      <c r="A4653" s="11" t="s">
        <v>14928</v>
      </c>
      <c r="B4653" s="27" t="s">
        <v>15391</v>
      </c>
      <c r="M4653" s="22" t="str">
        <f t="shared" si="92"/>
        <v xml:space="preserve">NISSAN : CARAVAN, ATLAS, CIVILIAN, DATSUN - LD20, CA18, Z20, H20, Z22, SD23 |  :  - ,GA15,GA16 |  :  - </v>
      </c>
      <c r="N4653" s="11" t="s">
        <v>1003</v>
      </c>
      <c r="O4653" s="11"/>
      <c r="P4653" s="11"/>
      <c r="Q4653" s="12" t="s">
        <v>15180</v>
      </c>
      <c r="R4653" s="11"/>
      <c r="S4653" s="11"/>
      <c r="T4653" s="11" t="s">
        <v>15181</v>
      </c>
      <c r="U4653" s="11" t="s">
        <v>15182</v>
      </c>
      <c r="V4653" s="11"/>
      <c r="W4653" s="27" t="s">
        <v>15292</v>
      </c>
      <c r="X4653" s="27"/>
      <c r="Y4653" s="27" t="s">
        <v>15578</v>
      </c>
      <c r="Z4653" s="27" t="s">
        <v>15578</v>
      </c>
      <c r="AA4653" s="27"/>
    </row>
    <row r="4654" spans="1:27" x14ac:dyDescent="0.3">
      <c r="A4654" s="11" t="s">
        <v>14929</v>
      </c>
      <c r="B4654" s="27" t="s">
        <v>15385</v>
      </c>
      <c r="M4654" s="22" t="str">
        <f t="shared" si="92"/>
        <v xml:space="preserve">GREAT WALL : VOLEEX - C20R, C30, C50 | GREAT WALL :  -  |  :  - </v>
      </c>
      <c r="N4654" s="11" t="s">
        <v>1014</v>
      </c>
      <c r="O4654" s="11" t="s">
        <v>1014</v>
      </c>
      <c r="P4654" s="11"/>
      <c r="Q4654" s="12" t="s">
        <v>4777</v>
      </c>
      <c r="R4654" s="11"/>
      <c r="S4654" s="11"/>
      <c r="T4654" s="11" t="s">
        <v>15183</v>
      </c>
      <c r="U4654" s="11"/>
      <c r="V4654" s="11"/>
      <c r="W4654" s="27" t="s">
        <v>15256</v>
      </c>
      <c r="X4654" s="27"/>
      <c r="Y4654" s="27" t="s">
        <v>15028</v>
      </c>
      <c r="Z4654" s="27"/>
      <c r="AA4654" s="27" t="s">
        <v>15031</v>
      </c>
    </row>
    <row r="4655" spans="1:27" x14ac:dyDescent="0.3">
      <c r="A4655" s="11" t="s">
        <v>14930</v>
      </c>
      <c r="B4655" s="27" t="s">
        <v>15392</v>
      </c>
      <c r="M4655" s="22" t="str">
        <f t="shared" si="92"/>
        <v xml:space="preserve">CHEVROLET : SAIL 1.5L - L2B15 DOHC | DAEWOO :  -  |  :  - </v>
      </c>
      <c r="N4655" s="11" t="s">
        <v>1005</v>
      </c>
      <c r="O4655" s="11" t="s">
        <v>1006</v>
      </c>
      <c r="P4655" s="11"/>
      <c r="Q4655" s="12" t="s">
        <v>15184</v>
      </c>
      <c r="R4655" s="11"/>
      <c r="S4655" s="11"/>
      <c r="T4655" s="11" t="s">
        <v>15185</v>
      </c>
      <c r="U4655" s="11"/>
      <c r="V4655" s="11"/>
      <c r="W4655" s="27" t="s">
        <v>15261</v>
      </c>
      <c r="X4655" s="27"/>
      <c r="Y4655" s="27" t="s">
        <v>15579</v>
      </c>
      <c r="Z4655" s="27">
        <v>96468826</v>
      </c>
      <c r="AA4655" s="27"/>
    </row>
    <row r="4656" spans="1:27" x14ac:dyDescent="0.3">
      <c r="A4656" s="11" t="s">
        <v>14931</v>
      </c>
      <c r="B4656" s="27" t="s">
        <v>15393</v>
      </c>
      <c r="M4656" s="22" t="str">
        <f t="shared" si="92"/>
        <v xml:space="preserve">DAEWOO : NUBIRA, MAGNUS, TACUMA - 2.0L | CHEVROLET : CRUZE - VARIOS |  :  - </v>
      </c>
      <c r="N4656" s="11" t="s">
        <v>1006</v>
      </c>
      <c r="O4656" s="11" t="s">
        <v>1005</v>
      </c>
      <c r="P4656" s="11"/>
      <c r="Q4656" s="12" t="s">
        <v>15186</v>
      </c>
      <c r="R4656" s="11" t="s">
        <v>10838</v>
      </c>
      <c r="S4656" s="11"/>
      <c r="T4656" s="11" t="s">
        <v>15187</v>
      </c>
      <c r="U4656" s="11" t="s">
        <v>1021</v>
      </c>
      <c r="V4656" s="11"/>
      <c r="W4656" s="27">
        <v>9</v>
      </c>
      <c r="X4656" s="27"/>
      <c r="Y4656" s="27" t="s">
        <v>15580</v>
      </c>
      <c r="Z4656" s="27"/>
      <c r="AA4656" s="27"/>
    </row>
    <row r="4657" spans="1:27" x14ac:dyDescent="0.3">
      <c r="A4657" s="11" t="s">
        <v>14932</v>
      </c>
      <c r="B4657" s="27" t="s">
        <v>15367</v>
      </c>
      <c r="M4657" s="22" t="str">
        <f t="shared" si="92"/>
        <v>SUZUKI : CULTUS 2.0 Swift SF - 1.6L | HYUNDAI : ACCENT - INYECTADO | SUZUKI : SX-4 - M15</v>
      </c>
      <c r="N4657" s="11" t="s">
        <v>1010</v>
      </c>
      <c r="O4657" s="11" t="s">
        <v>1002</v>
      </c>
      <c r="P4657" s="11" t="s">
        <v>1010</v>
      </c>
      <c r="Q4657" s="12" t="s">
        <v>15188</v>
      </c>
      <c r="R4657" s="11" t="s">
        <v>1609</v>
      </c>
      <c r="S4657" s="11" t="s">
        <v>15189</v>
      </c>
      <c r="T4657" s="11" t="s">
        <v>15082</v>
      </c>
      <c r="U4657" s="11" t="s">
        <v>15107</v>
      </c>
      <c r="V4657" s="11" t="s">
        <v>15190</v>
      </c>
      <c r="W4657" s="27">
        <v>8</v>
      </c>
      <c r="X4657" s="27"/>
      <c r="Y4657" s="27" t="s">
        <v>15581</v>
      </c>
      <c r="Z4657" s="27" t="s">
        <v>15666</v>
      </c>
      <c r="AA4657" s="27" t="s">
        <v>15032</v>
      </c>
    </row>
    <row r="4658" spans="1:27" ht="56.25" x14ac:dyDescent="0.3">
      <c r="A4658" s="11" t="s">
        <v>14933</v>
      </c>
      <c r="B4658" s="27" t="s">
        <v>15308</v>
      </c>
      <c r="M4658" s="22" t="str">
        <f t="shared" si="92"/>
        <v xml:space="preserve">HYUNDAI : SANTA FE, SONATA - G4KE, 2.4 | KIA : SORENTO -  |  :  - </v>
      </c>
      <c r="N4658" s="11" t="s">
        <v>1002</v>
      </c>
      <c r="O4658" s="11" t="s">
        <v>1001</v>
      </c>
      <c r="P4658" s="11"/>
      <c r="Q4658" s="12" t="s">
        <v>1791</v>
      </c>
      <c r="R4658" s="11" t="s">
        <v>1599</v>
      </c>
      <c r="S4658" s="11"/>
      <c r="T4658" s="11" t="s">
        <v>15191</v>
      </c>
      <c r="U4658" s="11"/>
      <c r="V4658" s="11"/>
      <c r="W4658" s="27">
        <v>9.5</v>
      </c>
      <c r="X4658" s="27"/>
      <c r="Y4658" s="27" t="s">
        <v>15582</v>
      </c>
      <c r="Z4658" s="27" t="s">
        <v>15667</v>
      </c>
      <c r="AA4658" s="27" t="s">
        <v>15033</v>
      </c>
    </row>
    <row r="4659" spans="1:27" x14ac:dyDescent="0.3">
      <c r="A4659" s="11" t="s">
        <v>14934</v>
      </c>
      <c r="B4659" s="27" t="s">
        <v>15394</v>
      </c>
      <c r="M4659" s="22" t="str">
        <f t="shared" si="92"/>
        <v xml:space="preserve">NISSAN : NAVARA, URBAN, PATHFINDER 05-14 - YD25 |  :  -  |  :  - </v>
      </c>
      <c r="N4659" s="11" t="s">
        <v>1003</v>
      </c>
      <c r="O4659" s="11"/>
      <c r="P4659" s="11"/>
      <c r="Q4659" s="12" t="s">
        <v>15192</v>
      </c>
      <c r="R4659" s="11"/>
      <c r="S4659" s="11"/>
      <c r="T4659" s="11" t="s">
        <v>2098</v>
      </c>
      <c r="U4659" s="11"/>
      <c r="V4659" s="11"/>
      <c r="W4659" s="27">
        <v>10</v>
      </c>
      <c r="X4659" s="27"/>
      <c r="Y4659" s="27" t="s">
        <v>15583</v>
      </c>
      <c r="Z4659" s="27"/>
      <c r="AA4659" s="27" t="s">
        <v>15034</v>
      </c>
    </row>
    <row r="4660" spans="1:27" x14ac:dyDescent="0.3">
      <c r="A4660" s="11" t="s">
        <v>14935</v>
      </c>
      <c r="B4660" s="27" t="s">
        <v>15395</v>
      </c>
      <c r="M4660" s="22" t="str">
        <f t="shared" si="92"/>
        <v xml:space="preserve">KIA : RIO - VARIOS | SUZUKI : VARIOS - VARIOS |  :  - </v>
      </c>
      <c r="N4660" s="11" t="s">
        <v>1001</v>
      </c>
      <c r="O4660" s="11" t="s">
        <v>1010</v>
      </c>
      <c r="P4660" s="11"/>
      <c r="Q4660" s="12" t="s">
        <v>1594</v>
      </c>
      <c r="R4660" s="11" t="s">
        <v>1021</v>
      </c>
      <c r="S4660" s="11"/>
      <c r="T4660" s="11" t="s">
        <v>1021</v>
      </c>
      <c r="U4660" s="11" t="s">
        <v>1021</v>
      </c>
      <c r="V4660" s="11"/>
      <c r="W4660" s="27" t="s">
        <v>15260</v>
      </c>
      <c r="X4660" s="27"/>
      <c r="Y4660" s="27" t="s">
        <v>15584</v>
      </c>
      <c r="Z4660" s="27" t="s">
        <v>15584</v>
      </c>
      <c r="AA4660" s="27"/>
    </row>
    <row r="4661" spans="1:27" x14ac:dyDescent="0.3">
      <c r="A4661" s="11" t="s">
        <v>14936</v>
      </c>
      <c r="B4661" s="27"/>
      <c r="M4661" s="22" t="str">
        <f t="shared" si="92"/>
        <v xml:space="preserve">TOYOTA : HIACE, HILUX - 1KD, 2KDFTV, 1KZ |  :  -  |  :  - </v>
      </c>
      <c r="N4661" s="11" t="s">
        <v>1008</v>
      </c>
      <c r="O4661" s="11"/>
      <c r="P4661" s="11"/>
      <c r="Q4661" s="12" t="s">
        <v>1770</v>
      </c>
      <c r="R4661" s="11"/>
      <c r="S4661" s="11"/>
      <c r="T4661" s="11" t="s">
        <v>15193</v>
      </c>
      <c r="U4661" s="11"/>
      <c r="V4661" s="11"/>
      <c r="W4661" s="27">
        <v>10.25</v>
      </c>
      <c r="X4661" s="27"/>
      <c r="Y4661" s="27" t="s">
        <v>15585</v>
      </c>
      <c r="Z4661" s="27"/>
      <c r="AA4661" s="27" t="s">
        <v>15035</v>
      </c>
    </row>
    <row r="4662" spans="1:27" x14ac:dyDescent="0.3">
      <c r="A4662" s="11" t="s">
        <v>14937</v>
      </c>
      <c r="B4662" s="27" t="s">
        <v>15396</v>
      </c>
      <c r="M4662" s="22" t="str">
        <f t="shared" si="92"/>
        <v xml:space="preserve">GREAT WALL : HOVER - H6 | NISSAN : CARAVAN - QD32 |  :  - </v>
      </c>
      <c r="N4662" s="11" t="s">
        <v>1014</v>
      </c>
      <c r="O4662" s="11" t="s">
        <v>1003</v>
      </c>
      <c r="P4662" s="11"/>
      <c r="Q4662" s="12" t="s">
        <v>2800</v>
      </c>
      <c r="R4662" s="11" t="s">
        <v>2778</v>
      </c>
      <c r="S4662" s="11"/>
      <c r="T4662" s="11" t="s">
        <v>15194</v>
      </c>
      <c r="U4662" s="11" t="s">
        <v>3091</v>
      </c>
      <c r="V4662" s="11"/>
      <c r="W4662" s="27">
        <v>9.5</v>
      </c>
      <c r="X4662" s="27"/>
      <c r="Y4662" s="27" t="s">
        <v>15586</v>
      </c>
      <c r="Z4662" s="27" t="s">
        <v>15668</v>
      </c>
      <c r="AA4662" s="27"/>
    </row>
    <row r="4663" spans="1:27" x14ac:dyDescent="0.3">
      <c r="A4663" s="11" t="s">
        <v>14938</v>
      </c>
      <c r="B4663" s="27" t="s">
        <v>15397</v>
      </c>
      <c r="M4663" s="22" t="str">
        <f t="shared" si="92"/>
        <v xml:space="preserve">BRILLIANCE : V5 - 1.6L |  :  -  |  :  - </v>
      </c>
      <c r="N4663" s="11" t="s">
        <v>14424</v>
      </c>
      <c r="O4663" s="11"/>
      <c r="P4663" s="11"/>
      <c r="Q4663" s="12" t="s">
        <v>15195</v>
      </c>
      <c r="R4663" s="11"/>
      <c r="S4663" s="11"/>
      <c r="T4663" s="11" t="s">
        <v>15082</v>
      </c>
      <c r="U4663" s="11"/>
      <c r="V4663" s="11"/>
      <c r="W4663" s="27">
        <v>8.5</v>
      </c>
      <c r="X4663" s="27"/>
      <c r="Y4663" s="27" t="s">
        <v>15587</v>
      </c>
      <c r="Z4663" s="27"/>
      <c r="AA4663" s="27"/>
    </row>
    <row r="4664" spans="1:27" x14ac:dyDescent="0.3">
      <c r="A4664" s="11" t="s">
        <v>14939</v>
      </c>
      <c r="B4664" s="27" t="s">
        <v>15398</v>
      </c>
      <c r="M4664" s="22" t="str">
        <f t="shared" si="92"/>
        <v xml:space="preserve">CHEVROLET : CAPTIVA - 2.0 DIESEL | CHEVROLET :  -  |  :  - </v>
      </c>
      <c r="N4664" s="11" t="s">
        <v>1005</v>
      </c>
      <c r="O4664" s="11" t="s">
        <v>1005</v>
      </c>
      <c r="P4664" s="11"/>
      <c r="Q4664" s="12" t="s">
        <v>10736</v>
      </c>
      <c r="R4664" s="11"/>
      <c r="S4664" s="11"/>
      <c r="T4664" s="11" t="s">
        <v>15196</v>
      </c>
      <c r="U4664" s="11"/>
      <c r="V4664" s="11"/>
      <c r="W4664" s="27">
        <v>9.5</v>
      </c>
      <c r="X4664" s="27"/>
      <c r="Y4664" s="27" t="s">
        <v>15588</v>
      </c>
      <c r="Z4664" s="27">
        <v>96625638</v>
      </c>
      <c r="AA4664" s="27"/>
    </row>
    <row r="4665" spans="1:27" ht="37.5" x14ac:dyDescent="0.3">
      <c r="A4665" s="11" t="s">
        <v>14940</v>
      </c>
      <c r="B4665" s="27" t="s">
        <v>15399</v>
      </c>
      <c r="M4665" s="22" t="str">
        <f t="shared" si="92"/>
        <v xml:space="preserve">HYUNDAI : HD78 - D4GA |  :  -  |  :  - </v>
      </c>
      <c r="N4665" s="11" t="s">
        <v>1002</v>
      </c>
      <c r="O4665" s="11"/>
      <c r="P4665" s="11"/>
      <c r="Q4665" s="12" t="s">
        <v>11019</v>
      </c>
      <c r="R4665" s="11"/>
      <c r="S4665" s="11"/>
      <c r="T4665" s="11" t="s">
        <v>2199</v>
      </c>
      <c r="U4665" s="11"/>
      <c r="V4665" s="11"/>
      <c r="W4665" s="27">
        <v>14.3</v>
      </c>
      <c r="X4665" s="27"/>
      <c r="Y4665" s="27" t="s">
        <v>15589</v>
      </c>
      <c r="Z4665" s="27" t="s">
        <v>15669</v>
      </c>
      <c r="AA4665" s="27" t="s">
        <v>15036</v>
      </c>
    </row>
    <row r="4666" spans="1:27" ht="37.5" x14ac:dyDescent="0.3">
      <c r="A4666" s="11" t="s">
        <v>14941</v>
      </c>
      <c r="B4666" s="27" t="s">
        <v>15310</v>
      </c>
      <c r="M4666" s="22" t="str">
        <f t="shared" si="92"/>
        <v xml:space="preserve">HYUNDAI : ELANTRA, I30 - G4NB 1.8L | KIA : SOUL -  |  :  - </v>
      </c>
      <c r="N4666" s="11" t="s">
        <v>1002</v>
      </c>
      <c r="O4666" s="11" t="s">
        <v>1001</v>
      </c>
      <c r="P4666" s="11"/>
      <c r="Q4666" s="12" t="s">
        <v>15197</v>
      </c>
      <c r="R4666" s="11" t="s">
        <v>15198</v>
      </c>
      <c r="S4666" s="11"/>
      <c r="T4666" s="11" t="s">
        <v>15199</v>
      </c>
      <c r="U4666" s="11"/>
      <c r="V4666" s="11"/>
      <c r="W4666" s="27">
        <v>9.5</v>
      </c>
      <c r="X4666" s="27"/>
      <c r="Y4666" s="27" t="s">
        <v>15590</v>
      </c>
      <c r="Z4666" s="27">
        <v>4110039350</v>
      </c>
      <c r="AA4666" s="27" t="s">
        <v>15037</v>
      </c>
    </row>
    <row r="4667" spans="1:27" x14ac:dyDescent="0.3">
      <c r="A4667" s="11" t="s">
        <v>14942</v>
      </c>
      <c r="B4667" s="27" t="s">
        <v>15400</v>
      </c>
      <c r="M4667" s="22" t="str">
        <f t="shared" si="92"/>
        <v xml:space="preserve">MITSUBISHI : LANCER - VARIOS | HYUNDAI : ACCENT - G4EE | KIA : RIO - </v>
      </c>
      <c r="N4667" s="11" t="s">
        <v>1004</v>
      </c>
      <c r="O4667" s="11" t="s">
        <v>1002</v>
      </c>
      <c r="P4667" s="11" t="s">
        <v>1001</v>
      </c>
      <c r="Q4667" s="12" t="s">
        <v>1639</v>
      </c>
      <c r="R4667" s="11" t="s">
        <v>1609</v>
      </c>
      <c r="S4667" s="11" t="s">
        <v>1594</v>
      </c>
      <c r="T4667" s="11" t="s">
        <v>1021</v>
      </c>
      <c r="U4667" s="11" t="s">
        <v>2166</v>
      </c>
      <c r="V4667" s="11"/>
      <c r="W4667" s="27">
        <v>8.5</v>
      </c>
      <c r="X4667" s="27"/>
      <c r="Y4667" s="27" t="s">
        <v>15591</v>
      </c>
      <c r="Z4667" s="27" t="s">
        <v>15670</v>
      </c>
      <c r="AA4667" s="27" t="s">
        <v>15038</v>
      </c>
    </row>
    <row r="4668" spans="1:27" x14ac:dyDescent="0.3">
      <c r="A4668" s="11" t="s">
        <v>14943</v>
      </c>
      <c r="B4668" s="27" t="s">
        <v>15401</v>
      </c>
      <c r="M4668" s="22" t="str">
        <f t="shared" si="92"/>
        <v xml:space="preserve">NISSAN : 620 1.5, DATSUN, PICK UP, BUS, CARAVAN E20 - J13, J15, Z16, 720 |  :  -  |  :  - </v>
      </c>
      <c r="N4668" s="11" t="s">
        <v>1003</v>
      </c>
      <c r="O4668" s="11"/>
      <c r="P4668" s="11"/>
      <c r="Q4668" s="12" t="s">
        <v>15200</v>
      </c>
      <c r="R4668" s="11"/>
      <c r="S4668" s="11"/>
      <c r="T4668" s="11" t="s">
        <v>15201</v>
      </c>
      <c r="U4668" s="11"/>
      <c r="V4668" s="11"/>
      <c r="W4668" s="27">
        <v>8</v>
      </c>
      <c r="X4668" s="27"/>
      <c r="Y4668" s="27" t="s">
        <v>15592</v>
      </c>
      <c r="Z4668" s="27" t="s">
        <v>15671</v>
      </c>
      <c r="AA4668" s="27"/>
    </row>
    <row r="4669" spans="1:27" x14ac:dyDescent="0.3">
      <c r="A4669" s="11" t="s">
        <v>14944</v>
      </c>
      <c r="B4669" s="27" t="s">
        <v>15402</v>
      </c>
      <c r="M4669" s="22" t="str">
        <f t="shared" si="92"/>
        <v xml:space="preserve">NISSAN : AD VAN - CD17, SR18 | NISSAN : SUNNY - B12,N13,N14,Y10 |  :  - </v>
      </c>
      <c r="N4669" s="11" t="s">
        <v>1003</v>
      </c>
      <c r="O4669" s="11" t="s">
        <v>1003</v>
      </c>
      <c r="P4669" s="11"/>
      <c r="Q4669" s="12" t="s">
        <v>15202</v>
      </c>
      <c r="R4669" s="11" t="s">
        <v>1619</v>
      </c>
      <c r="S4669" s="11"/>
      <c r="T4669" s="11" t="s">
        <v>15203</v>
      </c>
      <c r="U4669" s="11" t="s">
        <v>15204</v>
      </c>
      <c r="V4669" s="11"/>
      <c r="W4669" s="27">
        <v>8</v>
      </c>
      <c r="X4669" s="27"/>
      <c r="Y4669" s="27" t="s">
        <v>15593</v>
      </c>
      <c r="Z4669" s="27" t="s">
        <v>15672</v>
      </c>
      <c r="AA4669" s="27"/>
    </row>
    <row r="4670" spans="1:27" x14ac:dyDescent="0.3">
      <c r="A4670" s="11" t="s">
        <v>14945</v>
      </c>
      <c r="B4670" s="27" t="s">
        <v>15355</v>
      </c>
      <c r="M4670" s="22" t="str">
        <f t="shared" si="92"/>
        <v>SUZUKI : SWIFT, CELERIO - K12M | CHEVROLET : N300 - VARIOS | OTROS : BAY PLUS - VARIOS</v>
      </c>
      <c r="N4670" s="11" t="s">
        <v>1010</v>
      </c>
      <c r="O4670" s="11" t="s">
        <v>1005</v>
      </c>
      <c r="P4670" s="11" t="s">
        <v>1746</v>
      </c>
      <c r="Q4670" s="12" t="s">
        <v>3971</v>
      </c>
      <c r="R4670" s="11" t="s">
        <v>1646</v>
      </c>
      <c r="S4670" s="11" t="s">
        <v>15205</v>
      </c>
      <c r="T4670" s="11" t="s">
        <v>15206</v>
      </c>
      <c r="U4670" s="11" t="s">
        <v>1021</v>
      </c>
      <c r="V4670" s="11" t="s">
        <v>1021</v>
      </c>
      <c r="W4670" s="27">
        <v>7.5</v>
      </c>
      <c r="X4670" s="27"/>
      <c r="Y4670" s="27" t="s">
        <v>15012</v>
      </c>
      <c r="Z4670" s="27"/>
      <c r="AA4670" s="27" t="s">
        <v>15039</v>
      </c>
    </row>
    <row r="4671" spans="1:27" x14ac:dyDescent="0.3">
      <c r="A4671" s="11" t="s">
        <v>14946</v>
      </c>
      <c r="B4671" s="27" t="s">
        <v>15359</v>
      </c>
      <c r="M4671" s="22" t="str">
        <f t="shared" si="92"/>
        <v xml:space="preserve">TOYOTA : COASTER - 15B | HINO : VARIOS - VARIOS |  :  - </v>
      </c>
      <c r="N4671" s="11" t="s">
        <v>1008</v>
      </c>
      <c r="O4671" s="11" t="s">
        <v>4039</v>
      </c>
      <c r="P4671" s="11"/>
      <c r="Q4671" s="12" t="s">
        <v>1679</v>
      </c>
      <c r="R4671" s="11" t="s">
        <v>1021</v>
      </c>
      <c r="S4671" s="11"/>
      <c r="T4671" s="11" t="s">
        <v>10770</v>
      </c>
      <c r="U4671" s="11" t="s">
        <v>1021</v>
      </c>
      <c r="V4671" s="11"/>
      <c r="W4671" s="27" t="s">
        <v>15272</v>
      </c>
      <c r="X4671" s="27"/>
      <c r="Y4671" s="27" t="s">
        <v>15594</v>
      </c>
      <c r="Z4671" s="27" t="s">
        <v>15673</v>
      </c>
      <c r="AA4671" s="27"/>
    </row>
    <row r="4672" spans="1:27" x14ac:dyDescent="0.3">
      <c r="A4672" s="11" t="s">
        <v>14947</v>
      </c>
      <c r="B4672" s="27"/>
      <c r="M4672" s="22" t="str">
        <f t="shared" si="92"/>
        <v xml:space="preserve">CHANGAN : VARIOS - VARIOS |  :  -  |  :  - </v>
      </c>
      <c r="N4672" s="11" t="s">
        <v>1007</v>
      </c>
      <c r="O4672" s="11"/>
      <c r="P4672" s="11"/>
      <c r="Q4672" s="12" t="s">
        <v>1021</v>
      </c>
      <c r="R4672" s="11"/>
      <c r="S4672" s="11"/>
      <c r="T4672" s="11" t="s">
        <v>1021</v>
      </c>
      <c r="U4672" s="11"/>
      <c r="V4672" s="11"/>
      <c r="W4672" s="27" t="s">
        <v>15274</v>
      </c>
      <c r="X4672" s="27"/>
      <c r="Y4672" s="27" t="s">
        <v>15595</v>
      </c>
      <c r="Z4672" s="27"/>
      <c r="AA4672" s="27" t="s">
        <v>15040</v>
      </c>
    </row>
    <row r="4673" spans="1:27" x14ac:dyDescent="0.3">
      <c r="A4673" s="11" t="s">
        <v>14948</v>
      </c>
      <c r="B4673" s="27"/>
      <c r="M4673" s="22" t="str">
        <f t="shared" si="92"/>
        <v xml:space="preserve">NISSAN : VARIOS - VARIOS |  :  -  |  :  - </v>
      </c>
      <c r="N4673" s="11" t="s">
        <v>1003</v>
      </c>
      <c r="O4673" s="11"/>
      <c r="P4673" s="11"/>
      <c r="Q4673" s="12" t="s">
        <v>1021</v>
      </c>
      <c r="R4673" s="11"/>
      <c r="S4673" s="11"/>
      <c r="T4673" s="11" t="s">
        <v>1021</v>
      </c>
      <c r="U4673" s="11"/>
      <c r="V4673" s="11"/>
      <c r="W4673" s="27" t="s">
        <v>15270</v>
      </c>
      <c r="X4673" s="27"/>
      <c r="Y4673" s="27" t="s">
        <v>15596</v>
      </c>
      <c r="Z4673" s="27" t="s">
        <v>15596</v>
      </c>
      <c r="AA4673" s="27"/>
    </row>
    <row r="4674" spans="1:27" ht="37.5" x14ac:dyDescent="0.3">
      <c r="A4674" s="11" t="s">
        <v>14949</v>
      </c>
      <c r="B4674" s="27"/>
      <c r="M4674" s="22" t="str">
        <f t="shared" si="92"/>
        <v xml:space="preserve">HYUNDAI : VARIOS - VARIOS | MITSUBISHI : CANTER - 4D31 |  :  - </v>
      </c>
      <c r="N4674" s="11" t="s">
        <v>1002</v>
      </c>
      <c r="O4674" s="11" t="s">
        <v>1004</v>
      </c>
      <c r="P4674" s="11"/>
      <c r="Q4674" s="12" t="s">
        <v>1021</v>
      </c>
      <c r="R4674" s="11" t="s">
        <v>1633</v>
      </c>
      <c r="S4674" s="11"/>
      <c r="T4674" s="11" t="s">
        <v>1021</v>
      </c>
      <c r="U4674" s="11" t="s">
        <v>2120</v>
      </c>
      <c r="V4674" s="11"/>
      <c r="W4674" s="27" t="s">
        <v>15257</v>
      </c>
      <c r="X4674" s="27"/>
      <c r="Y4674" s="27" t="s">
        <v>15597</v>
      </c>
      <c r="Z4674" s="27" t="s">
        <v>15597</v>
      </c>
      <c r="AA4674" s="27" t="s">
        <v>15041</v>
      </c>
    </row>
    <row r="4675" spans="1:27" ht="37.5" x14ac:dyDescent="0.3">
      <c r="A4675" s="11" t="s">
        <v>14950</v>
      </c>
      <c r="B4675" s="27" t="s">
        <v>15403</v>
      </c>
      <c r="M4675" s="22" t="str">
        <f t="shared" si="92"/>
        <v xml:space="preserve">TOYOTA : CORONA, CALDINA, CARINA, VIOS, STARLET, TERCEL,RAV4, YARIS, TERCEL - 2E, 1N, 4E, 5E, 3A, 5A, 3E, 4A, 5K, 3T, 3TC, 4AGE, 4EFE, 4ZZFE, 4AC, 2NZFE |  :  -  |  :  - </v>
      </c>
      <c r="N4675" s="11" t="s">
        <v>1008</v>
      </c>
      <c r="O4675" s="11"/>
      <c r="P4675" s="11"/>
      <c r="Q4675" s="12" t="s">
        <v>15207</v>
      </c>
      <c r="R4675" s="11"/>
      <c r="S4675" s="11"/>
      <c r="T4675" s="11" t="s">
        <v>15208</v>
      </c>
      <c r="U4675" s="11"/>
      <c r="V4675" s="11"/>
      <c r="W4675" s="27" t="s">
        <v>15255</v>
      </c>
      <c r="X4675" s="27" t="s">
        <v>15463</v>
      </c>
      <c r="Y4675" s="27" t="s">
        <v>15598</v>
      </c>
      <c r="Z4675" s="27" t="s">
        <v>15674</v>
      </c>
      <c r="AA4675" s="27"/>
    </row>
    <row r="4676" spans="1:27" x14ac:dyDescent="0.3">
      <c r="A4676" s="11" t="s">
        <v>14951</v>
      </c>
      <c r="B4676" s="27" t="s">
        <v>15404</v>
      </c>
      <c r="M4676" s="22" t="str">
        <f t="shared" si="92"/>
        <v xml:space="preserve">NISSAN : TIIDA, VERSA - HR15, HR16 |  :  -  |  :  - </v>
      </c>
      <c r="N4676" s="11" t="s">
        <v>1003</v>
      </c>
      <c r="O4676" s="11"/>
      <c r="P4676" s="11"/>
      <c r="Q4676" s="12" t="s">
        <v>2753</v>
      </c>
      <c r="R4676" s="11"/>
      <c r="S4676" s="11"/>
      <c r="T4676" s="11" t="s">
        <v>2099</v>
      </c>
      <c r="U4676" s="11"/>
      <c r="V4676" s="11"/>
      <c r="W4676" s="27">
        <v>8</v>
      </c>
      <c r="X4676" s="27"/>
      <c r="Y4676" s="27" t="s">
        <v>15599</v>
      </c>
      <c r="Z4676" s="27"/>
      <c r="AA4676" s="27" t="s">
        <v>15042</v>
      </c>
    </row>
    <row r="4677" spans="1:27" x14ac:dyDescent="0.3">
      <c r="A4677" s="11" t="s">
        <v>14952</v>
      </c>
      <c r="B4677" s="27" t="s">
        <v>15403</v>
      </c>
      <c r="M4677" s="22" t="str">
        <f t="shared" si="92"/>
        <v xml:space="preserve">TOYOTA : COROLLA, SPRINTER, STARLET, CELICA, CORONA, CARINA - 2E, 3A, 3E, 4AG, 4E, 4A, 5A, 5E, 5K |  :  -  |  :  - </v>
      </c>
      <c r="N4677" s="11" t="s">
        <v>1008</v>
      </c>
      <c r="O4677" s="11"/>
      <c r="P4677" s="11"/>
      <c r="Q4677" s="12" t="s">
        <v>15209</v>
      </c>
      <c r="R4677" s="11"/>
      <c r="S4677" s="11"/>
      <c r="T4677" s="11" t="s">
        <v>15210</v>
      </c>
      <c r="U4677" s="11"/>
      <c r="V4677" s="11"/>
      <c r="W4677" s="27">
        <v>8</v>
      </c>
      <c r="X4677" s="27" t="s">
        <v>15464</v>
      </c>
      <c r="Y4677" s="27" t="s">
        <v>15600</v>
      </c>
      <c r="Z4677" s="27">
        <v>3125012081</v>
      </c>
      <c r="AA4677" s="27" t="s">
        <v>15043</v>
      </c>
    </row>
    <row r="4678" spans="1:27" x14ac:dyDescent="0.3">
      <c r="A4678" s="11" t="s">
        <v>14953</v>
      </c>
      <c r="B4678" s="27" t="s">
        <v>15405</v>
      </c>
      <c r="M4678" s="22" t="str">
        <f t="shared" si="92"/>
        <v xml:space="preserve">TOYOTA : HILUX - 1KD |  :  -  |  :  - </v>
      </c>
      <c r="N4678" s="11" t="s">
        <v>1008</v>
      </c>
      <c r="O4678" s="11"/>
      <c r="P4678" s="11"/>
      <c r="Q4678" s="12" t="s">
        <v>1792</v>
      </c>
      <c r="R4678" s="11"/>
      <c r="S4678" s="11"/>
      <c r="T4678" s="11" t="s">
        <v>10877</v>
      </c>
      <c r="U4678" s="11"/>
      <c r="V4678" s="11"/>
      <c r="W4678" s="27" t="s">
        <v>15276</v>
      </c>
      <c r="X4678" s="27"/>
      <c r="Y4678" s="27" t="s">
        <v>15601</v>
      </c>
      <c r="Z4678" s="27" t="s">
        <v>15675</v>
      </c>
      <c r="AA4678" s="27" t="s">
        <v>15044</v>
      </c>
    </row>
    <row r="4679" spans="1:27" x14ac:dyDescent="0.3">
      <c r="A4679" s="11" t="s">
        <v>14954</v>
      </c>
      <c r="B4679" s="27" t="s">
        <v>15406</v>
      </c>
      <c r="M4679" s="22" t="str">
        <f t="shared" si="92"/>
        <v>FOTON : VARIOS - VARIOS | JAC : VARIOS - VARIOS | SUZUKI : VARIOS - VARIOS</v>
      </c>
      <c r="N4679" s="11" t="s">
        <v>1022</v>
      </c>
      <c r="O4679" s="11" t="s">
        <v>1015</v>
      </c>
      <c r="P4679" s="11" t="s">
        <v>1010</v>
      </c>
      <c r="Q4679" s="12" t="s">
        <v>1021</v>
      </c>
      <c r="R4679" s="11" t="s">
        <v>1021</v>
      </c>
      <c r="S4679" s="11" t="s">
        <v>1021</v>
      </c>
      <c r="T4679" s="11" t="s">
        <v>1021</v>
      </c>
      <c r="U4679" s="11" t="s">
        <v>1021</v>
      </c>
      <c r="V4679" s="11" t="s">
        <v>1021</v>
      </c>
      <c r="W4679" s="27" t="s">
        <v>15293</v>
      </c>
      <c r="X4679" s="27"/>
      <c r="Y4679" s="27" t="s">
        <v>15602</v>
      </c>
      <c r="Z4679" s="27" t="s">
        <v>15676</v>
      </c>
      <c r="AA4679" s="27"/>
    </row>
    <row r="4680" spans="1:27" x14ac:dyDescent="0.3">
      <c r="A4680" s="11" t="s">
        <v>14955</v>
      </c>
      <c r="B4680" s="27" t="s">
        <v>15407</v>
      </c>
      <c r="M4680" s="22" t="str">
        <f t="shared" si="92"/>
        <v xml:space="preserve">FOTON : VARIOS - VARIOS | ISUZU : VARIOS - VARIOS | JAC :  - </v>
      </c>
      <c r="N4680" s="11" t="s">
        <v>1022</v>
      </c>
      <c r="O4680" s="11" t="s">
        <v>1013</v>
      </c>
      <c r="P4680" s="11" t="s">
        <v>1015</v>
      </c>
      <c r="Q4680" s="12" t="s">
        <v>1021</v>
      </c>
      <c r="R4680" s="11" t="s">
        <v>1021</v>
      </c>
      <c r="S4680" s="11"/>
      <c r="T4680" s="11" t="s">
        <v>1021</v>
      </c>
      <c r="U4680" s="11" t="s">
        <v>1021</v>
      </c>
      <c r="V4680" s="11"/>
      <c r="W4680" s="27" t="s">
        <v>15290</v>
      </c>
      <c r="X4680" s="27"/>
      <c r="Y4680" s="27" t="s">
        <v>15603</v>
      </c>
      <c r="Z4680" s="27"/>
      <c r="AA4680" s="27"/>
    </row>
    <row r="4681" spans="1:27" x14ac:dyDescent="0.3">
      <c r="A4681" s="11" t="s">
        <v>14956</v>
      </c>
      <c r="B4681" s="27" t="s">
        <v>15408</v>
      </c>
      <c r="M4681" s="22" t="str">
        <f t="shared" si="92"/>
        <v xml:space="preserve">GEELY : CK - 1.3L, 1.5L |  :  -  |  :  - </v>
      </c>
      <c r="N4681" s="11" t="s">
        <v>1011</v>
      </c>
      <c r="O4681" s="11"/>
      <c r="P4681" s="11"/>
      <c r="Q4681" s="12" t="s">
        <v>1677</v>
      </c>
      <c r="R4681" s="11"/>
      <c r="S4681" s="11"/>
      <c r="T4681" s="11" t="s">
        <v>15211</v>
      </c>
      <c r="U4681" s="11"/>
      <c r="V4681" s="11"/>
      <c r="W4681" s="27">
        <v>7.5</v>
      </c>
      <c r="X4681" s="27"/>
      <c r="Y4681" s="27" t="s">
        <v>15604</v>
      </c>
      <c r="Z4681" s="27" t="s">
        <v>15677</v>
      </c>
      <c r="AA4681" s="27" t="s">
        <v>15045</v>
      </c>
    </row>
    <row r="4682" spans="1:27" ht="37.5" x14ac:dyDescent="0.3">
      <c r="A4682" s="11" t="s">
        <v>14957</v>
      </c>
      <c r="B4682" s="27" t="s">
        <v>15394</v>
      </c>
      <c r="M4682" s="22" t="str">
        <f t="shared" si="92"/>
        <v xml:space="preserve">NISSAN : FRONTIER, NAVARA - YD25 | FOTON : VARIOS - VARIOS |  :  - </v>
      </c>
      <c r="N4682" s="11" t="s">
        <v>1003</v>
      </c>
      <c r="O4682" s="11" t="s">
        <v>1022</v>
      </c>
      <c r="P4682" s="11"/>
      <c r="Q4682" s="12" t="s">
        <v>15212</v>
      </c>
      <c r="R4682" s="11" t="s">
        <v>1021</v>
      </c>
      <c r="S4682" s="11"/>
      <c r="T4682" s="11" t="s">
        <v>2098</v>
      </c>
      <c r="U4682" s="11" t="s">
        <v>1021</v>
      </c>
      <c r="V4682" s="11"/>
      <c r="W4682" s="27">
        <v>10</v>
      </c>
      <c r="X4682" s="27"/>
      <c r="Y4682" s="27" t="s">
        <v>15605</v>
      </c>
      <c r="Z4682" s="27" t="s">
        <v>15678</v>
      </c>
      <c r="AA4682" s="27" t="s">
        <v>15046</v>
      </c>
    </row>
    <row r="4683" spans="1:27" x14ac:dyDescent="0.3">
      <c r="A4683" s="11" t="s">
        <v>14958</v>
      </c>
      <c r="B4683" s="27" t="s">
        <v>15409</v>
      </c>
      <c r="M4683" s="22" t="str">
        <f t="shared" si="92"/>
        <v xml:space="preserve">NISSAN : VERSA,TIIDA 1.4L,1.6L - HR15, HR16 | OTROS : GRAND LIVINA -  |  :  - </v>
      </c>
      <c r="N4683" s="11" t="s">
        <v>1003</v>
      </c>
      <c r="O4683" s="11" t="s">
        <v>1746</v>
      </c>
      <c r="P4683" s="11"/>
      <c r="Q4683" s="12" t="s">
        <v>15213</v>
      </c>
      <c r="R4683" s="11" t="s">
        <v>15214</v>
      </c>
      <c r="S4683" s="11"/>
      <c r="T4683" s="11" t="s">
        <v>2099</v>
      </c>
      <c r="U4683" s="11"/>
      <c r="V4683" s="11"/>
      <c r="W4683" s="27"/>
      <c r="X4683" s="27" t="s">
        <v>15465</v>
      </c>
      <c r="Y4683" s="27" t="s">
        <v>15606</v>
      </c>
      <c r="Z4683" s="27" t="s">
        <v>15679</v>
      </c>
      <c r="AA4683" s="27"/>
    </row>
    <row r="4684" spans="1:27" x14ac:dyDescent="0.3">
      <c r="A4684" s="11" t="s">
        <v>14959</v>
      </c>
      <c r="B4684" s="27" t="s">
        <v>15410</v>
      </c>
      <c r="M4684" s="22" t="str">
        <f t="shared" si="92"/>
        <v xml:space="preserve">TOYOTA : HI-LUX, LAND CRUISER, DYNA - 3RZ |  :  -  |  :  - </v>
      </c>
      <c r="N4684" s="11" t="s">
        <v>1008</v>
      </c>
      <c r="O4684" s="11"/>
      <c r="P4684" s="11"/>
      <c r="Q4684" s="12" t="s">
        <v>15215</v>
      </c>
      <c r="R4684" s="11"/>
      <c r="S4684" s="11"/>
      <c r="T4684" s="11" t="s">
        <v>15216</v>
      </c>
      <c r="U4684" s="11"/>
      <c r="V4684" s="11"/>
      <c r="W4684" s="27" t="s">
        <v>15254</v>
      </c>
      <c r="X4684" s="27" t="s">
        <v>15466</v>
      </c>
      <c r="Y4684" s="27" t="s">
        <v>15607</v>
      </c>
      <c r="Z4684" s="27"/>
      <c r="AA4684" s="27"/>
    </row>
    <row r="4685" spans="1:27" x14ac:dyDescent="0.3">
      <c r="A4685" s="11" t="s">
        <v>14960</v>
      </c>
      <c r="B4685" s="27" t="s">
        <v>15411</v>
      </c>
      <c r="M4685" s="22" t="str">
        <f t="shared" si="92"/>
        <v xml:space="preserve">CHEVROLET : N300, N200 - 1.2L |  :  -  |  :  - </v>
      </c>
      <c r="N4685" s="11" t="s">
        <v>1005</v>
      </c>
      <c r="O4685" s="11"/>
      <c r="P4685" s="11"/>
      <c r="Q4685" s="12" t="s">
        <v>15217</v>
      </c>
      <c r="R4685" s="11"/>
      <c r="S4685" s="11"/>
      <c r="T4685" s="11" t="s">
        <v>14411</v>
      </c>
      <c r="U4685" s="11"/>
      <c r="V4685" s="11"/>
      <c r="W4685" s="27" t="s">
        <v>15294</v>
      </c>
      <c r="X4685" s="27"/>
      <c r="Y4685" s="27" t="s">
        <v>15608</v>
      </c>
      <c r="Z4685" s="27" t="s">
        <v>15608</v>
      </c>
      <c r="AA4685" s="27" t="s">
        <v>15021</v>
      </c>
    </row>
    <row r="4686" spans="1:27" ht="37.5" x14ac:dyDescent="0.3">
      <c r="A4686" s="11" t="s">
        <v>14961</v>
      </c>
      <c r="B4686" s="27" t="s">
        <v>15412</v>
      </c>
      <c r="M4686" s="22" t="str">
        <f t="shared" si="92"/>
        <v xml:space="preserve">HYUNDAI : SOLATI H350 - D4CB 2.5L |  :  -  |  :  - </v>
      </c>
      <c r="N4686" s="11" t="s">
        <v>1002</v>
      </c>
      <c r="O4686" s="11"/>
      <c r="P4686" s="11"/>
      <c r="Q4686" s="12" t="s">
        <v>15218</v>
      </c>
      <c r="R4686" s="11"/>
      <c r="S4686" s="11"/>
      <c r="T4686" s="11" t="s">
        <v>15219</v>
      </c>
      <c r="U4686" s="11"/>
      <c r="V4686" s="11"/>
      <c r="W4686" s="27" t="s">
        <v>15295</v>
      </c>
      <c r="X4686" s="27"/>
      <c r="Y4686" s="27" t="s">
        <v>15609</v>
      </c>
      <c r="Z4686" s="27" t="s">
        <v>15680</v>
      </c>
      <c r="AA4686" s="27" t="s">
        <v>15047</v>
      </c>
    </row>
    <row r="4687" spans="1:27" x14ac:dyDescent="0.3">
      <c r="A4687" s="11" t="s">
        <v>14962</v>
      </c>
      <c r="B4687" s="27" t="s">
        <v>15413</v>
      </c>
      <c r="M4687" s="22" t="str">
        <f t="shared" si="92"/>
        <v xml:space="preserve">MITSUBISHI : FUSO - 6D14, 6D15, 6D16, 6D17 | HYUNDAI : HD120 -  |  :  - </v>
      </c>
      <c r="N4687" s="11" t="s">
        <v>1004</v>
      </c>
      <c r="O4687" s="11" t="s">
        <v>1002</v>
      </c>
      <c r="P4687" s="11"/>
      <c r="Q4687" s="12" t="s">
        <v>1757</v>
      </c>
      <c r="R4687" s="11" t="s">
        <v>15220</v>
      </c>
      <c r="S4687" s="11"/>
      <c r="T4687" s="11" t="s">
        <v>15221</v>
      </c>
      <c r="U4687" s="11"/>
      <c r="V4687" s="11"/>
      <c r="W4687" s="27">
        <v>14</v>
      </c>
      <c r="X4687" s="27" t="s">
        <v>15467</v>
      </c>
      <c r="Y4687" s="27" t="s">
        <v>15610</v>
      </c>
      <c r="Z4687" s="27" t="s">
        <v>15681</v>
      </c>
      <c r="AA4687" s="27"/>
    </row>
    <row r="4688" spans="1:27" x14ac:dyDescent="0.3">
      <c r="A4688" s="11" t="s">
        <v>14963</v>
      </c>
      <c r="B4688" s="27" t="s">
        <v>15414</v>
      </c>
      <c r="M4688" s="22" t="str">
        <f t="shared" si="92"/>
        <v xml:space="preserve">NISSAN : CARAVAN, FRONTIER - TD27, QD32, YD25 | ISUZU : BIGHORN - 4JG2 | FOTON :  - </v>
      </c>
      <c r="N4688" s="11" t="s">
        <v>1003</v>
      </c>
      <c r="O4688" s="11" t="s">
        <v>1013</v>
      </c>
      <c r="P4688" s="11" t="s">
        <v>1022</v>
      </c>
      <c r="Q4688" s="12" t="s">
        <v>15222</v>
      </c>
      <c r="R4688" s="11" t="s">
        <v>1719</v>
      </c>
      <c r="S4688" s="11"/>
      <c r="T4688" s="11" t="s">
        <v>15223</v>
      </c>
      <c r="U4688" s="11" t="s">
        <v>15224</v>
      </c>
      <c r="V4688" s="11"/>
      <c r="W4688" s="27" t="s">
        <v>15296</v>
      </c>
      <c r="X4688" s="27" t="s">
        <v>15468</v>
      </c>
      <c r="Y4688" s="27" t="s">
        <v>15611</v>
      </c>
      <c r="Z4688" s="27"/>
      <c r="AA4688" s="27"/>
    </row>
    <row r="4689" spans="1:27" x14ac:dyDescent="0.3">
      <c r="A4689" s="11" t="s">
        <v>14964</v>
      </c>
      <c r="B4689" s="27" t="s">
        <v>15411</v>
      </c>
      <c r="M4689" s="22" t="str">
        <f t="shared" si="92"/>
        <v>CHEVROLET : N300 - VARIOS | DONGFENG : VARIOS - VARIOS | YUEJIN : VARIOS - VARIOS</v>
      </c>
      <c r="N4689" s="11" t="s">
        <v>1005</v>
      </c>
      <c r="O4689" s="11" t="s">
        <v>2260</v>
      </c>
      <c r="P4689" s="11" t="s">
        <v>1018</v>
      </c>
      <c r="Q4689" s="12" t="s">
        <v>1646</v>
      </c>
      <c r="R4689" s="11" t="s">
        <v>1021</v>
      </c>
      <c r="S4689" s="11" t="s">
        <v>1021</v>
      </c>
      <c r="T4689" s="11" t="s">
        <v>1021</v>
      </c>
      <c r="U4689" s="11" t="s">
        <v>1021</v>
      </c>
      <c r="V4689" s="11" t="s">
        <v>1021</v>
      </c>
      <c r="W4689" s="27" t="s">
        <v>15297</v>
      </c>
      <c r="X4689" s="27"/>
      <c r="Y4689" s="27" t="s">
        <v>15612</v>
      </c>
      <c r="Z4689" s="27" t="s">
        <v>15612</v>
      </c>
      <c r="AA4689" s="27"/>
    </row>
    <row r="4690" spans="1:27" x14ac:dyDescent="0.3">
      <c r="A4690" s="11" t="s">
        <v>14965</v>
      </c>
      <c r="B4690" s="27" t="s">
        <v>15415</v>
      </c>
      <c r="M4690" s="22" t="str">
        <f t="shared" si="92"/>
        <v xml:space="preserve">NISSAN : VARIOS - VARIOS |  :  -  |  :  - </v>
      </c>
      <c r="N4690" s="11" t="s">
        <v>1003</v>
      </c>
      <c r="O4690" s="11"/>
      <c r="P4690" s="11"/>
      <c r="Q4690" s="12" t="s">
        <v>1021</v>
      </c>
      <c r="R4690" s="11"/>
      <c r="S4690" s="11"/>
      <c r="T4690" s="11" t="s">
        <v>1021</v>
      </c>
      <c r="U4690" s="11"/>
      <c r="V4690" s="11"/>
      <c r="W4690" s="27" t="s">
        <v>15296</v>
      </c>
      <c r="X4690" s="27">
        <v>2071</v>
      </c>
      <c r="Y4690" s="27" t="s">
        <v>15613</v>
      </c>
      <c r="Z4690" s="27" t="s">
        <v>15613</v>
      </c>
      <c r="AA4690" s="27"/>
    </row>
    <row r="4691" spans="1:27" ht="37.5" x14ac:dyDescent="0.3">
      <c r="A4691" s="11" t="s">
        <v>14966</v>
      </c>
      <c r="B4691" s="27" t="s">
        <v>15416</v>
      </c>
      <c r="M4691" s="22" t="str">
        <f t="shared" si="92"/>
        <v xml:space="preserve">MITSUBISHI : ROSA, FUSO, CANTER - 4D34, 4D35 | HYUNDAI : COUNTY -  |  :  - </v>
      </c>
      <c r="N4691" s="11" t="s">
        <v>1004</v>
      </c>
      <c r="O4691" s="11" t="s">
        <v>1002</v>
      </c>
      <c r="P4691" s="11"/>
      <c r="Q4691" s="12" t="s">
        <v>10885</v>
      </c>
      <c r="R4691" s="11" t="s">
        <v>1613</v>
      </c>
      <c r="S4691" s="11"/>
      <c r="T4691" s="11" t="s">
        <v>2977</v>
      </c>
      <c r="U4691" s="11"/>
      <c r="V4691" s="11"/>
      <c r="W4691" s="27" t="s">
        <v>15272</v>
      </c>
      <c r="X4691" s="27" t="s">
        <v>15469</v>
      </c>
      <c r="Y4691" s="27" t="s">
        <v>15614</v>
      </c>
      <c r="Z4691" s="27" t="s">
        <v>15614</v>
      </c>
      <c r="AA4691" s="27" t="s">
        <v>15048</v>
      </c>
    </row>
    <row r="4692" spans="1:27" ht="37.5" x14ac:dyDescent="0.3">
      <c r="A4692" s="11" t="s">
        <v>14967</v>
      </c>
      <c r="B4692" s="27" t="s">
        <v>15417</v>
      </c>
      <c r="M4692" s="22" t="str">
        <f t="shared" si="92"/>
        <v xml:space="preserve">TOYOTA : COROLLA, PROBOX SPRINTER, STARLET, CALDINA, LIVIN SPRINTER, CELICA, ECHO, PRIUS, PROBOX, SUCCEED, VITZ, YARIS - 1NZFER, 1NZFE2, ZNFE, 4E, 4AFE, 7AFE, 4A, 1ZZFE, 4AGE, 3ZZFE, 2ZZGE, 4AGZE |  :  -  |  :  - </v>
      </c>
      <c r="N4692" s="11" t="s">
        <v>1008</v>
      </c>
      <c r="O4692" s="11"/>
      <c r="P4692" s="11"/>
      <c r="Q4692" s="12" t="s">
        <v>15225</v>
      </c>
      <c r="R4692" s="11"/>
      <c r="S4692" s="11"/>
      <c r="T4692" s="11" t="s">
        <v>15226</v>
      </c>
      <c r="U4692" s="11"/>
      <c r="V4692" s="11"/>
      <c r="W4692" s="27" t="s">
        <v>15256</v>
      </c>
      <c r="X4692" s="27"/>
      <c r="Y4692" s="27" t="s">
        <v>15615</v>
      </c>
      <c r="Z4692" s="27" t="s">
        <v>15682</v>
      </c>
      <c r="AA4692" s="27" t="s">
        <v>15049</v>
      </c>
    </row>
    <row r="4693" spans="1:27" x14ac:dyDescent="0.3">
      <c r="A4693" s="11" t="s">
        <v>14968</v>
      </c>
      <c r="B4693" s="27" t="s">
        <v>15418</v>
      </c>
      <c r="M4693" s="22" t="str">
        <f t="shared" si="92"/>
        <v xml:space="preserve">SUZUKI : SAMURAI, JIMNY - G13, SJ40 |  :  -  |  :  - </v>
      </c>
      <c r="N4693" s="11" t="s">
        <v>1010</v>
      </c>
      <c r="O4693" s="11"/>
      <c r="P4693" s="11"/>
      <c r="Q4693" s="12" t="s">
        <v>15227</v>
      </c>
      <c r="R4693" s="11"/>
      <c r="S4693" s="11"/>
      <c r="T4693" s="11" t="s">
        <v>15228</v>
      </c>
      <c r="U4693" s="11"/>
      <c r="V4693" s="11"/>
      <c r="W4693" s="27" t="s">
        <v>15278</v>
      </c>
      <c r="X4693" s="27"/>
      <c r="Y4693" s="27" t="s">
        <v>15616</v>
      </c>
      <c r="Z4693" s="27" t="s">
        <v>15616</v>
      </c>
      <c r="AA4693" s="27"/>
    </row>
    <row r="4694" spans="1:27" x14ac:dyDescent="0.3">
      <c r="A4694" s="11" t="s">
        <v>14969</v>
      </c>
      <c r="B4694" s="27" t="s">
        <v>15419</v>
      </c>
      <c r="M4694" s="22" t="str">
        <f t="shared" si="92"/>
        <v xml:space="preserve">CHEVROLET : CORSA - 1.4L | CHEVY : TAXI - 1.4L | OTROS : OPEL - </v>
      </c>
      <c r="N4694" s="11" t="s">
        <v>1005</v>
      </c>
      <c r="O4694" s="11" t="s">
        <v>2263</v>
      </c>
      <c r="P4694" s="11" t="s">
        <v>1746</v>
      </c>
      <c r="Q4694" s="12" t="s">
        <v>10957</v>
      </c>
      <c r="R4694" s="11" t="s">
        <v>1824</v>
      </c>
      <c r="S4694" s="11" t="s">
        <v>15229</v>
      </c>
      <c r="T4694" s="11" t="s">
        <v>15092</v>
      </c>
      <c r="U4694" s="11" t="s">
        <v>15092</v>
      </c>
      <c r="V4694" s="11"/>
      <c r="W4694" s="27">
        <v>7.5</v>
      </c>
      <c r="X4694" s="27"/>
      <c r="Y4694" s="27" t="s">
        <v>15617</v>
      </c>
      <c r="Z4694" s="27"/>
      <c r="AA4694" s="27"/>
    </row>
    <row r="4695" spans="1:27" x14ac:dyDescent="0.3">
      <c r="A4695" s="11" t="s">
        <v>14970</v>
      </c>
      <c r="B4695" s="27" t="s">
        <v>15420</v>
      </c>
      <c r="M4695" s="22" t="str">
        <f t="shared" si="92"/>
        <v xml:space="preserve">NISSAN : FRONTIER, NAVARA - YD25, Z31, WD21 | FOTON :  -  |  :  - </v>
      </c>
      <c r="N4695" s="11" t="s">
        <v>1003</v>
      </c>
      <c r="O4695" s="11" t="s">
        <v>1022</v>
      </c>
      <c r="P4695" s="11"/>
      <c r="Q4695" s="12" t="s">
        <v>15212</v>
      </c>
      <c r="R4695" s="11"/>
      <c r="S4695" s="11"/>
      <c r="T4695" s="11" t="s">
        <v>15230</v>
      </c>
      <c r="U4695" s="11"/>
      <c r="V4695" s="11"/>
      <c r="W4695" s="27">
        <v>10</v>
      </c>
      <c r="X4695" s="27"/>
      <c r="Y4695" s="27" t="s">
        <v>15618</v>
      </c>
      <c r="Z4695" s="27" t="s">
        <v>15683</v>
      </c>
      <c r="AA4695" s="27" t="s">
        <v>15032</v>
      </c>
    </row>
    <row r="4696" spans="1:27" x14ac:dyDescent="0.3">
      <c r="A4696" s="11" t="s">
        <v>14971</v>
      </c>
      <c r="B4696" s="27" t="s">
        <v>15421</v>
      </c>
      <c r="M4696" s="22" t="str">
        <f t="shared" si="92"/>
        <v xml:space="preserve">TOYOTA : HIACE, HILUX - 3L |  :  -  |  :  - </v>
      </c>
      <c r="N4696" s="11" t="s">
        <v>1008</v>
      </c>
      <c r="O4696" s="11"/>
      <c r="P4696" s="11"/>
      <c r="Q4696" s="12" t="s">
        <v>1770</v>
      </c>
      <c r="R4696" s="11"/>
      <c r="S4696" s="11"/>
      <c r="T4696" s="11" t="s">
        <v>2718</v>
      </c>
      <c r="U4696" s="11"/>
      <c r="V4696" s="11"/>
      <c r="W4696" s="27" t="s">
        <v>15258</v>
      </c>
      <c r="X4696" s="27" t="s">
        <v>15470</v>
      </c>
      <c r="Y4696" s="27" t="s">
        <v>15619</v>
      </c>
      <c r="Z4696" s="27" t="s">
        <v>15619</v>
      </c>
      <c r="AA4696" s="27"/>
    </row>
    <row r="4697" spans="1:27" x14ac:dyDescent="0.3">
      <c r="A4697" s="11" t="s">
        <v>14972</v>
      </c>
      <c r="B4697" s="27"/>
      <c r="M4697" s="22" t="str">
        <f t="shared" ref="M4697:M4759" si="93">CONCATENATE(N4697," : ",Q4697," - ",T4697," | ",O4697," : ",R4697," - ",U4697," | ",P4697," : ",S4697," - ",V4697)</f>
        <v xml:space="preserve">SUZUKI : VARIOS - VARIOS |  :  -  |  :  - </v>
      </c>
      <c r="N4697" s="11" t="s">
        <v>1010</v>
      </c>
      <c r="O4697" s="11"/>
      <c r="P4697" s="11"/>
      <c r="Q4697" s="12" t="s">
        <v>1021</v>
      </c>
      <c r="R4697" s="11"/>
      <c r="S4697" s="11"/>
      <c r="T4697" s="11" t="s">
        <v>1021</v>
      </c>
      <c r="U4697" s="11"/>
      <c r="V4697" s="11"/>
      <c r="W4697" s="27" t="s">
        <v>15271</v>
      </c>
      <c r="X4697" s="27"/>
      <c r="Y4697" s="27" t="s">
        <v>15620</v>
      </c>
      <c r="Z4697" s="27" t="s">
        <v>15620</v>
      </c>
      <c r="AA4697" s="27"/>
    </row>
    <row r="4698" spans="1:27" x14ac:dyDescent="0.3">
      <c r="A4698" s="11" t="s">
        <v>14973</v>
      </c>
      <c r="B4698" s="27" t="s">
        <v>15372</v>
      </c>
      <c r="M4698" s="22" t="str">
        <f t="shared" si="93"/>
        <v xml:space="preserve">NISSAN : CIVILLIAN - FD46 |  : VARIOS - VARIOS |  :  - </v>
      </c>
      <c r="N4698" s="11" t="s">
        <v>1003</v>
      </c>
      <c r="O4698" s="11"/>
      <c r="P4698" s="11"/>
      <c r="Q4698" s="12" t="s">
        <v>3955</v>
      </c>
      <c r="R4698" s="11" t="s">
        <v>1021</v>
      </c>
      <c r="S4698" s="11"/>
      <c r="T4698" s="11" t="s">
        <v>10891</v>
      </c>
      <c r="U4698" s="11" t="s">
        <v>1021</v>
      </c>
      <c r="V4698" s="11"/>
      <c r="W4698" s="27" t="s">
        <v>15281</v>
      </c>
      <c r="X4698" s="27"/>
      <c r="Y4698" s="27" t="s">
        <v>15621</v>
      </c>
      <c r="Z4698" s="27" t="s">
        <v>15684</v>
      </c>
      <c r="AA4698" s="27"/>
    </row>
    <row r="4699" spans="1:27" x14ac:dyDescent="0.3">
      <c r="A4699" s="11" t="s">
        <v>14974</v>
      </c>
      <c r="B4699" s="27" t="s">
        <v>15422</v>
      </c>
      <c r="M4699" s="22" t="str">
        <f t="shared" si="93"/>
        <v xml:space="preserve">NISSAN : CARAVAN, HOMY - TD27, LD28, KA24, Z24 |  :  -  |  :  - </v>
      </c>
      <c r="N4699" s="11" t="s">
        <v>1003</v>
      </c>
      <c r="O4699" s="11"/>
      <c r="P4699" s="11"/>
      <c r="Q4699" s="12" t="s">
        <v>15231</v>
      </c>
      <c r="R4699" s="11"/>
      <c r="S4699" s="11"/>
      <c r="T4699" s="11" t="s">
        <v>15232</v>
      </c>
      <c r="U4699" s="11"/>
      <c r="V4699" s="11"/>
      <c r="W4699" s="27">
        <v>9.5</v>
      </c>
      <c r="X4699" s="27"/>
      <c r="Y4699" s="27" t="s">
        <v>15622</v>
      </c>
      <c r="Z4699" s="27" t="s">
        <v>15685</v>
      </c>
      <c r="AA4699" s="27" t="s">
        <v>15050</v>
      </c>
    </row>
    <row r="4700" spans="1:27" x14ac:dyDescent="0.3">
      <c r="A4700" s="11" t="s">
        <v>14975</v>
      </c>
      <c r="B4700" s="27" t="s">
        <v>15371</v>
      </c>
      <c r="M4700" s="22" t="str">
        <f t="shared" si="93"/>
        <v xml:space="preserve">TOYOTA : HIACE, COUSTER - 2L, 3L, 3Y |  :  -  |  :  - </v>
      </c>
      <c r="N4700" s="11" t="s">
        <v>1008</v>
      </c>
      <c r="O4700" s="11"/>
      <c r="P4700" s="11"/>
      <c r="Q4700" s="12" t="s">
        <v>15233</v>
      </c>
      <c r="R4700" s="11"/>
      <c r="S4700" s="11"/>
      <c r="T4700" s="11" t="s">
        <v>15234</v>
      </c>
      <c r="U4700" s="11"/>
      <c r="V4700" s="11"/>
      <c r="W4700" s="27">
        <v>9.5</v>
      </c>
      <c r="X4700" s="27"/>
      <c r="Y4700" s="27" t="s">
        <v>15623</v>
      </c>
      <c r="Z4700" s="27" t="s">
        <v>15686</v>
      </c>
      <c r="AA4700" s="27"/>
    </row>
    <row r="4701" spans="1:27" x14ac:dyDescent="0.3">
      <c r="A4701" s="11" t="s">
        <v>14976</v>
      </c>
      <c r="B4701" s="27" t="s">
        <v>15308</v>
      </c>
      <c r="M4701" s="22" t="str">
        <f t="shared" si="93"/>
        <v xml:space="preserve">HYUNDAI : STAREX, H100, HD45 - D4BB | JAC : REFINE - 2 |  :  - </v>
      </c>
      <c r="N4701" s="11" t="s">
        <v>1002</v>
      </c>
      <c r="O4701" s="11" t="s">
        <v>1015</v>
      </c>
      <c r="P4701" s="11"/>
      <c r="Q4701" s="12" t="s">
        <v>15235</v>
      </c>
      <c r="R4701" s="11" t="s">
        <v>1600</v>
      </c>
      <c r="S4701" s="11"/>
      <c r="T4701" s="11" t="s">
        <v>1971</v>
      </c>
      <c r="U4701" s="11">
        <v>2</v>
      </c>
      <c r="V4701" s="11"/>
      <c r="W4701" s="27">
        <v>9.5</v>
      </c>
      <c r="X4701" s="27"/>
      <c r="Y4701" s="27" t="s">
        <v>15624</v>
      </c>
      <c r="Z4701" s="27" t="s">
        <v>15687</v>
      </c>
      <c r="AA4701" s="27" t="s">
        <v>15051</v>
      </c>
    </row>
    <row r="4702" spans="1:27" x14ac:dyDescent="0.3">
      <c r="A4702" s="11" t="s">
        <v>14977</v>
      </c>
      <c r="B4702" s="27" t="s">
        <v>15423</v>
      </c>
      <c r="M4702" s="22" t="str">
        <f t="shared" si="93"/>
        <v xml:space="preserve">NISSAN : TIIDA,VERSA, QASHQAI06-13 - HR16 | RENAULT :  -  |  :  - </v>
      </c>
      <c r="N4702" s="11" t="s">
        <v>1003</v>
      </c>
      <c r="O4702" s="11" t="s">
        <v>10829</v>
      </c>
      <c r="P4702" s="11"/>
      <c r="Q4702" s="12" t="s">
        <v>15236</v>
      </c>
      <c r="R4702" s="11"/>
      <c r="S4702" s="11"/>
      <c r="T4702" s="11" t="s">
        <v>15237</v>
      </c>
      <c r="U4702" s="11"/>
      <c r="V4702" s="11"/>
      <c r="W4702" s="27">
        <v>8.5</v>
      </c>
      <c r="X4702" s="27"/>
      <c r="Y4702" s="27" t="s">
        <v>15625</v>
      </c>
      <c r="Z4702" s="27" t="s">
        <v>15688</v>
      </c>
      <c r="AA4702" s="27" t="s">
        <v>15052</v>
      </c>
    </row>
    <row r="4703" spans="1:27" x14ac:dyDescent="0.3">
      <c r="A4703" s="11" t="s">
        <v>14978</v>
      </c>
      <c r="B4703" s="27" t="s">
        <v>15424</v>
      </c>
      <c r="M4703" s="22" t="str">
        <f t="shared" si="93"/>
        <v xml:space="preserve">NISSAN : URVAN NV350, COMBI - YD25 |  :  -  |  :  - </v>
      </c>
      <c r="N4703" s="11" t="s">
        <v>1003</v>
      </c>
      <c r="O4703" s="11"/>
      <c r="P4703" s="11"/>
      <c r="Q4703" s="12" t="s">
        <v>15238</v>
      </c>
      <c r="R4703" s="11"/>
      <c r="S4703" s="11"/>
      <c r="T4703" s="11" t="s">
        <v>2098</v>
      </c>
      <c r="U4703" s="11"/>
      <c r="V4703" s="11"/>
      <c r="W4703" s="39">
        <v>10.75</v>
      </c>
      <c r="X4703" s="27"/>
      <c r="Y4703" s="27" t="s">
        <v>15626</v>
      </c>
      <c r="Z4703" s="27" t="s">
        <v>15626</v>
      </c>
      <c r="AA4703" s="27"/>
    </row>
    <row r="4704" spans="1:27" x14ac:dyDescent="0.3">
      <c r="A4704" s="11" t="s">
        <v>14979</v>
      </c>
      <c r="B4704" s="27" t="s">
        <v>15425</v>
      </c>
      <c r="M4704" s="22" t="str">
        <f t="shared" si="93"/>
        <v xml:space="preserve">TOYOTA : COASTER - 1HZ |  :  -  |  :  - </v>
      </c>
      <c r="N4704" s="11" t="s">
        <v>1008</v>
      </c>
      <c r="O4704" s="11"/>
      <c r="P4704" s="11"/>
      <c r="Q4704" s="12" t="s">
        <v>1679</v>
      </c>
      <c r="R4704" s="11"/>
      <c r="S4704" s="11"/>
      <c r="T4704" s="11" t="s">
        <v>2023</v>
      </c>
      <c r="U4704" s="11"/>
      <c r="V4704" s="11"/>
      <c r="W4704" s="27" t="s">
        <v>15257</v>
      </c>
      <c r="X4704" s="27"/>
      <c r="Y4704" s="27" t="s">
        <v>15627</v>
      </c>
      <c r="Z4704" s="27" t="s">
        <v>15627</v>
      </c>
      <c r="AA4704" s="27"/>
    </row>
    <row r="4705" spans="1:27" x14ac:dyDescent="0.3">
      <c r="A4705" s="11" t="s">
        <v>14980</v>
      </c>
      <c r="B4705" s="27" t="s">
        <v>15426</v>
      </c>
      <c r="M4705" s="22" t="str">
        <f t="shared" si="93"/>
        <v xml:space="preserve">LIFAN : VARIOS - VARIOS |  :  -  |  :  - </v>
      </c>
      <c r="N4705" s="11" t="s">
        <v>2264</v>
      </c>
      <c r="O4705" s="11"/>
      <c r="P4705" s="11"/>
      <c r="Q4705" s="12" t="s">
        <v>1021</v>
      </c>
      <c r="R4705" s="11"/>
      <c r="S4705" s="11"/>
      <c r="T4705" s="11" t="s">
        <v>1021</v>
      </c>
      <c r="U4705" s="11"/>
      <c r="V4705" s="11"/>
      <c r="W4705" s="27" t="s">
        <v>15298</v>
      </c>
      <c r="X4705" s="27"/>
      <c r="Y4705" s="27" t="s">
        <v>15628</v>
      </c>
      <c r="Z4705" s="27" t="s">
        <v>15628</v>
      </c>
      <c r="AA4705" s="27"/>
    </row>
    <row r="4706" spans="1:27" x14ac:dyDescent="0.3">
      <c r="A4706" s="11" t="s">
        <v>14981</v>
      </c>
      <c r="B4706" s="27" t="s">
        <v>15427</v>
      </c>
      <c r="M4706" s="22" t="str">
        <f t="shared" si="93"/>
        <v xml:space="preserve">MITSUBISHI : FUSO, CANTER - 4M50,6D16 |  :  -  |  :  - </v>
      </c>
      <c r="N4706" s="11" t="s">
        <v>1004</v>
      </c>
      <c r="O4706" s="11"/>
      <c r="P4706" s="11"/>
      <c r="Q4706" s="12" t="s">
        <v>2994</v>
      </c>
      <c r="R4706" s="11"/>
      <c r="S4706" s="11"/>
      <c r="T4706" s="11" t="s">
        <v>15239</v>
      </c>
      <c r="U4706" s="11"/>
      <c r="V4706" s="11"/>
      <c r="W4706" s="27">
        <v>12.8</v>
      </c>
      <c r="X4706" s="27"/>
      <c r="Y4706" s="27" t="s">
        <v>15629</v>
      </c>
      <c r="Z4706" s="27" t="s">
        <v>15689</v>
      </c>
      <c r="AA4706" s="27"/>
    </row>
    <row r="4707" spans="1:27" x14ac:dyDescent="0.3">
      <c r="A4707" s="11" t="s">
        <v>14982</v>
      </c>
      <c r="B4707" s="27" t="s">
        <v>15428</v>
      </c>
      <c r="M4707" s="22" t="str">
        <f t="shared" si="93"/>
        <v xml:space="preserve">MITSUBISHI : FUSO, CANTER - 6D14, 6D16A |  :  -  |  :  - </v>
      </c>
      <c r="N4707" s="11" t="s">
        <v>1004</v>
      </c>
      <c r="O4707" s="11"/>
      <c r="P4707" s="11"/>
      <c r="Q4707" s="12" t="s">
        <v>2994</v>
      </c>
      <c r="R4707" s="11"/>
      <c r="S4707" s="11"/>
      <c r="T4707" s="11" t="s">
        <v>15240</v>
      </c>
      <c r="U4707" s="11"/>
      <c r="V4707" s="11"/>
      <c r="W4707" s="27">
        <v>12.8</v>
      </c>
      <c r="X4707" s="27"/>
      <c r="Y4707" s="27" t="s">
        <v>15630</v>
      </c>
      <c r="Z4707" s="27" t="s">
        <v>15690</v>
      </c>
      <c r="AA4707" s="27"/>
    </row>
    <row r="4708" spans="1:27" ht="37.5" x14ac:dyDescent="0.3">
      <c r="A4708" s="11" t="s">
        <v>14983</v>
      </c>
      <c r="B4708" s="27" t="s">
        <v>15429</v>
      </c>
      <c r="M4708" s="22" t="str">
        <f t="shared" si="93"/>
        <v xml:space="preserve">KIA : SORENTO - D4CB | HYUNDAI : STAREX - D4CB |  :  - </v>
      </c>
      <c r="N4708" s="11" t="s">
        <v>1001</v>
      </c>
      <c r="O4708" s="11" t="s">
        <v>1002</v>
      </c>
      <c r="P4708" s="11"/>
      <c r="Q4708" s="12" t="s">
        <v>1599</v>
      </c>
      <c r="R4708" s="11" t="s">
        <v>1751</v>
      </c>
      <c r="S4708" s="11"/>
      <c r="T4708" s="11" t="s">
        <v>2123</v>
      </c>
      <c r="U4708" s="11" t="s">
        <v>2123</v>
      </c>
      <c r="V4708" s="11"/>
      <c r="W4708" s="27" t="s">
        <v>15299</v>
      </c>
      <c r="X4708" s="27"/>
      <c r="Y4708" s="27" t="s">
        <v>15631</v>
      </c>
      <c r="Z4708" s="27" t="s">
        <v>15691</v>
      </c>
      <c r="AA4708" s="27" t="s">
        <v>15053</v>
      </c>
    </row>
    <row r="4709" spans="1:27" x14ac:dyDescent="0.3">
      <c r="A4709" s="11" t="s">
        <v>14984</v>
      </c>
      <c r="B4709" s="27" t="s">
        <v>15430</v>
      </c>
      <c r="M4709" s="22" t="str">
        <f t="shared" si="93"/>
        <v xml:space="preserve">TOYOTA : LEXUS, HIACE, HILUX - 2L, 2C, 18R |  :  -  |  :  - </v>
      </c>
      <c r="N4709" s="11" t="s">
        <v>1008</v>
      </c>
      <c r="O4709" s="11"/>
      <c r="P4709" s="11"/>
      <c r="Q4709" s="12" t="s">
        <v>15241</v>
      </c>
      <c r="R4709" s="11"/>
      <c r="S4709" s="11"/>
      <c r="T4709" s="11" t="s">
        <v>15242</v>
      </c>
      <c r="U4709" s="11"/>
      <c r="V4709" s="11"/>
      <c r="W4709" s="27" t="s">
        <v>15300</v>
      </c>
      <c r="X4709" s="27"/>
      <c r="Y4709" s="27" t="s">
        <v>15632</v>
      </c>
      <c r="Z4709" s="27"/>
      <c r="AA4709" s="27"/>
    </row>
    <row r="4710" spans="1:27" x14ac:dyDescent="0.3">
      <c r="A4710" s="11" t="s">
        <v>14985</v>
      </c>
      <c r="B4710" s="27" t="s">
        <v>15376</v>
      </c>
      <c r="M4710" s="22" t="str">
        <f t="shared" si="93"/>
        <v xml:space="preserve">TOYOTA : COASTER, DYNA, LAND CRUISER - 14B, 1HZ |  :  -  |  :  - </v>
      </c>
      <c r="N4710" s="11" t="s">
        <v>1008</v>
      </c>
      <c r="O4710" s="11"/>
      <c r="P4710" s="11"/>
      <c r="Q4710" s="12" t="s">
        <v>15154</v>
      </c>
      <c r="R4710" s="11"/>
      <c r="S4710" s="11"/>
      <c r="T4710" s="11" t="s">
        <v>2740</v>
      </c>
      <c r="U4710" s="11"/>
      <c r="V4710" s="11"/>
      <c r="W4710" s="27" t="s">
        <v>15276</v>
      </c>
      <c r="X4710" s="27"/>
      <c r="Y4710" s="27" t="s">
        <v>15633</v>
      </c>
      <c r="Z4710" s="27" t="s">
        <v>15633</v>
      </c>
      <c r="AA4710" s="27" t="s">
        <v>15021</v>
      </c>
    </row>
    <row r="4711" spans="1:27" x14ac:dyDescent="0.3">
      <c r="A4711" s="11" t="s">
        <v>14986</v>
      </c>
      <c r="B4711" s="27" t="s">
        <v>15431</v>
      </c>
      <c r="M4711" s="22" t="str">
        <f t="shared" si="93"/>
        <v>DFSK : VARIOS - VARIOS | HAFEI : VARIOS - VARIOS | SUZUKI : VARIOS - VARIOS</v>
      </c>
      <c r="N4711" s="11" t="s">
        <v>1020</v>
      </c>
      <c r="O4711" s="11" t="s">
        <v>12538</v>
      </c>
      <c r="P4711" s="11" t="s">
        <v>1010</v>
      </c>
      <c r="Q4711" s="12" t="s">
        <v>1021</v>
      </c>
      <c r="R4711" s="11" t="s">
        <v>1021</v>
      </c>
      <c r="S4711" s="11" t="s">
        <v>1021</v>
      </c>
      <c r="T4711" s="11" t="s">
        <v>1021</v>
      </c>
      <c r="U4711" s="11" t="s">
        <v>1021</v>
      </c>
      <c r="V4711" s="11" t="s">
        <v>1021</v>
      </c>
      <c r="W4711" s="27" t="s">
        <v>15301</v>
      </c>
      <c r="X4711" s="27"/>
      <c r="Y4711" s="27" t="s">
        <v>15634</v>
      </c>
      <c r="Z4711" s="27" t="s">
        <v>15634</v>
      </c>
      <c r="AA4711" s="27">
        <v>1</v>
      </c>
    </row>
    <row r="4712" spans="1:27" x14ac:dyDescent="0.3">
      <c r="A4712" s="11" t="s">
        <v>14987</v>
      </c>
      <c r="B4712" s="27" t="s">
        <v>15432</v>
      </c>
      <c r="M4712" s="22" t="str">
        <f t="shared" si="93"/>
        <v xml:space="preserve">SSANGYONG : MUSSO - VARIOS | DAEWOO : KORANDO - 661920100 |  :  - </v>
      </c>
      <c r="N4712" s="11" t="s">
        <v>13877</v>
      </c>
      <c r="O4712" s="11" t="s">
        <v>1006</v>
      </c>
      <c r="P4712" s="11"/>
      <c r="Q4712" s="12" t="s">
        <v>15243</v>
      </c>
      <c r="R4712" s="11" t="s">
        <v>15244</v>
      </c>
      <c r="S4712" s="11"/>
      <c r="T4712" s="11" t="s">
        <v>1021</v>
      </c>
      <c r="U4712" s="11">
        <v>661920100</v>
      </c>
      <c r="V4712" s="11"/>
      <c r="W4712" s="27">
        <v>9</v>
      </c>
      <c r="X4712" s="27" t="s">
        <v>15471</v>
      </c>
      <c r="Y4712" s="27" t="s">
        <v>15635</v>
      </c>
      <c r="Z4712" s="27" t="s">
        <v>15692</v>
      </c>
      <c r="AA4712" s="27"/>
    </row>
    <row r="4713" spans="1:27" x14ac:dyDescent="0.3">
      <c r="A4713" s="11" t="s">
        <v>14988</v>
      </c>
      <c r="B4713" s="27" t="s">
        <v>15433</v>
      </c>
      <c r="M4713" s="22" t="str">
        <f t="shared" si="93"/>
        <v xml:space="preserve">TOYOTA : AVANZA - 3SZ,2NR | DAIHATSU : TERIOS - K3 |  :  - </v>
      </c>
      <c r="N4713" s="11" t="s">
        <v>1008</v>
      </c>
      <c r="O4713" s="11" t="s">
        <v>1026</v>
      </c>
      <c r="P4713" s="11"/>
      <c r="Q4713" s="12" t="s">
        <v>1683</v>
      </c>
      <c r="R4713" s="11" t="s">
        <v>4010</v>
      </c>
      <c r="S4713" s="11"/>
      <c r="T4713" s="11" t="s">
        <v>15245</v>
      </c>
      <c r="U4713" s="11" t="s">
        <v>4011</v>
      </c>
      <c r="V4713" s="11"/>
      <c r="W4713" s="27" t="s">
        <v>15263</v>
      </c>
      <c r="X4713" s="27" t="s">
        <v>15472</v>
      </c>
      <c r="Y4713" s="27" t="s">
        <v>15636</v>
      </c>
      <c r="Z4713" s="27"/>
      <c r="AA4713" s="27"/>
    </row>
    <row r="4714" spans="1:27" x14ac:dyDescent="0.3">
      <c r="A4714" s="11" t="s">
        <v>14989</v>
      </c>
      <c r="B4714" s="27" t="s">
        <v>15434</v>
      </c>
      <c r="M4714" s="22" t="str">
        <f t="shared" si="93"/>
        <v xml:space="preserve">HINO : MARINE - J08C | TOYOTA :  -  |  :  - </v>
      </c>
      <c r="N4714" s="11" t="s">
        <v>4039</v>
      </c>
      <c r="O4714" s="11" t="s">
        <v>1008</v>
      </c>
      <c r="P4714" s="11"/>
      <c r="Q4714" s="12" t="s">
        <v>15246</v>
      </c>
      <c r="R4714" s="11"/>
      <c r="S4714" s="11"/>
      <c r="T4714" s="11" t="s">
        <v>15247</v>
      </c>
      <c r="U4714" s="11"/>
      <c r="V4714" s="11"/>
      <c r="W4714" s="27" t="s">
        <v>15302</v>
      </c>
      <c r="X4714" s="40" t="s">
        <v>15473</v>
      </c>
      <c r="Y4714" s="27" t="s">
        <v>15637</v>
      </c>
      <c r="Z4714" s="27"/>
      <c r="AA4714" s="27" t="s">
        <v>15054</v>
      </c>
    </row>
    <row r="4715" spans="1:27" x14ac:dyDescent="0.3">
      <c r="A4715" s="11" t="s">
        <v>14990</v>
      </c>
      <c r="B4715" s="27" t="s">
        <v>15435</v>
      </c>
      <c r="M4715" s="22" t="str">
        <f t="shared" si="93"/>
        <v xml:space="preserve">HYUNDAI : ATOS, SANTRO - VARIOS | KIA : PICANTO - VARIOS |  :  - </v>
      </c>
      <c r="N4715" s="11" t="s">
        <v>1002</v>
      </c>
      <c r="O4715" s="11" t="s">
        <v>1001</v>
      </c>
      <c r="P4715" s="11"/>
      <c r="Q4715" s="12" t="s">
        <v>15248</v>
      </c>
      <c r="R4715" s="11" t="s">
        <v>1745</v>
      </c>
      <c r="S4715" s="11"/>
      <c r="T4715" s="11" t="s">
        <v>1021</v>
      </c>
      <c r="U4715" s="11" t="s">
        <v>1021</v>
      </c>
      <c r="V4715" s="11"/>
      <c r="W4715" s="27">
        <v>7.2</v>
      </c>
      <c r="X4715" s="27" t="s">
        <v>15474</v>
      </c>
      <c r="Y4715" s="27" t="s">
        <v>15565</v>
      </c>
      <c r="Z4715" s="27" t="s">
        <v>15565</v>
      </c>
      <c r="AA4715" s="27" t="s">
        <v>15055</v>
      </c>
    </row>
    <row r="4716" spans="1:27" x14ac:dyDescent="0.3">
      <c r="A4716" s="11" t="s">
        <v>14991</v>
      </c>
      <c r="B4716" s="27" t="s">
        <v>15436</v>
      </c>
      <c r="M4716" s="22" t="str">
        <f t="shared" si="93"/>
        <v xml:space="preserve">JAC : HFC,REFINE - HFC |  :  -  |  :  - </v>
      </c>
      <c r="N4716" s="11" t="s">
        <v>1015</v>
      </c>
      <c r="O4716" s="11"/>
      <c r="P4716" s="11"/>
      <c r="Q4716" s="12" t="s">
        <v>15249</v>
      </c>
      <c r="R4716" s="11"/>
      <c r="S4716" s="11"/>
      <c r="T4716" s="11" t="s">
        <v>3908</v>
      </c>
      <c r="U4716" s="11"/>
      <c r="V4716" s="11"/>
      <c r="W4716" s="27" t="s">
        <v>15303</v>
      </c>
      <c r="X4716" s="27" t="s">
        <v>15475</v>
      </c>
      <c r="Y4716" s="27" t="s">
        <v>15638</v>
      </c>
      <c r="Z4716" s="27" t="s">
        <v>15638</v>
      </c>
      <c r="AA4716" s="27"/>
    </row>
    <row r="4717" spans="1:27" x14ac:dyDescent="0.3">
      <c r="A4717" s="11" t="s">
        <v>14992</v>
      </c>
      <c r="B4717" s="27" t="s">
        <v>15437</v>
      </c>
      <c r="M4717" s="22" t="str">
        <f t="shared" si="93"/>
        <v xml:space="preserve">SUZUKI : MARUTI - VARIOS |  :  -  |  :  - </v>
      </c>
      <c r="N4717" s="11" t="s">
        <v>1010</v>
      </c>
      <c r="O4717" s="11"/>
      <c r="P4717" s="11"/>
      <c r="Q4717" s="12" t="s">
        <v>4714</v>
      </c>
      <c r="R4717" s="11"/>
      <c r="S4717" s="11"/>
      <c r="T4717" s="11" t="s">
        <v>1021</v>
      </c>
      <c r="U4717" s="11"/>
      <c r="V4717" s="11"/>
      <c r="W4717" s="27" t="s">
        <v>15304</v>
      </c>
      <c r="X4717" s="27"/>
      <c r="Y4717" s="27" t="s">
        <v>15639</v>
      </c>
      <c r="Z4717" s="27" t="s">
        <v>15639</v>
      </c>
      <c r="AA4717" s="27"/>
    </row>
    <row r="4718" spans="1:27" x14ac:dyDescent="0.3">
      <c r="A4718" s="11" t="s">
        <v>14993</v>
      </c>
      <c r="B4718" s="27" t="s">
        <v>15438</v>
      </c>
      <c r="M4718" s="22" t="str">
        <f t="shared" si="93"/>
        <v xml:space="preserve">DAEWOO : TICO - F8A |  :  -  |  :  - </v>
      </c>
      <c r="N4718" s="11" t="s">
        <v>1006</v>
      </c>
      <c r="O4718" s="11"/>
      <c r="P4718" s="11"/>
      <c r="Q4718" s="12" t="s">
        <v>3358</v>
      </c>
      <c r="R4718" s="11"/>
      <c r="S4718" s="11"/>
      <c r="T4718" s="11" t="s">
        <v>4726</v>
      </c>
      <c r="U4718" s="11"/>
      <c r="V4718" s="11"/>
      <c r="W4718" s="27" t="s">
        <v>15305</v>
      </c>
      <c r="X4718" s="27"/>
      <c r="Y4718" s="27" t="s">
        <v>15640</v>
      </c>
      <c r="Z4718" s="27" t="s">
        <v>15640</v>
      </c>
      <c r="AA4718" s="27"/>
    </row>
    <row r="4719" spans="1:27" x14ac:dyDescent="0.3">
      <c r="A4719" s="11" t="s">
        <v>14994</v>
      </c>
      <c r="B4719" s="27" t="s">
        <v>15439</v>
      </c>
      <c r="M4719" s="22" t="str">
        <f t="shared" si="93"/>
        <v xml:space="preserve">SHINERAY : X30 - DLCG12 |  :  -  |  :  - </v>
      </c>
      <c r="N4719" s="11" t="s">
        <v>1009</v>
      </c>
      <c r="O4719" s="11"/>
      <c r="P4719" s="11"/>
      <c r="Q4719" s="12" t="s">
        <v>1917</v>
      </c>
      <c r="R4719" s="11"/>
      <c r="S4719" s="11"/>
      <c r="T4719" s="11" t="s">
        <v>2231</v>
      </c>
      <c r="U4719" s="11"/>
      <c r="V4719" s="11"/>
      <c r="W4719" s="27" t="s">
        <v>15306</v>
      </c>
      <c r="X4719" s="27"/>
      <c r="Y4719" s="27" t="s">
        <v>15641</v>
      </c>
      <c r="Z4719" s="27"/>
      <c r="AA4719" s="27"/>
    </row>
    <row r="4720" spans="1:27" x14ac:dyDescent="0.3">
      <c r="A4720" s="11" t="s">
        <v>15693</v>
      </c>
      <c r="B4720" s="27"/>
      <c r="M4720" s="22" t="str">
        <f t="shared" si="93"/>
        <v xml:space="preserve">NISSAN : FIERA, FRONTIER - TD27 |  :  -  |  :  - </v>
      </c>
      <c r="N4720" s="11" t="s">
        <v>1003</v>
      </c>
      <c r="O4720" s="11"/>
      <c r="P4720" s="11"/>
      <c r="Q4720" s="12" t="s">
        <v>1759</v>
      </c>
      <c r="R4720" s="11"/>
      <c r="S4720" s="11"/>
      <c r="T4720" s="11" t="s">
        <v>2093</v>
      </c>
      <c r="U4720" s="11"/>
      <c r="V4720" s="11"/>
      <c r="W4720" s="27">
        <v>30</v>
      </c>
      <c r="X4720" s="27" t="s">
        <v>16334</v>
      </c>
      <c r="Y4720" s="27">
        <v>511891</v>
      </c>
      <c r="Z4720" s="27" t="s">
        <v>16522</v>
      </c>
      <c r="AA4720" s="27" t="s">
        <v>11177</v>
      </c>
    </row>
    <row r="4721" spans="1:27" ht="37.5" x14ac:dyDescent="0.3">
      <c r="A4721" s="11" t="s">
        <v>15694</v>
      </c>
      <c r="B4721" s="27" t="s">
        <v>1191</v>
      </c>
      <c r="M4721" s="22" t="str">
        <f t="shared" si="93"/>
        <v xml:space="preserve">KIA : SPORTAGE - VARIOS | HYUNDAI : TUCCSON - VARIO |  :  - </v>
      </c>
      <c r="N4721" s="11" t="s">
        <v>1001</v>
      </c>
      <c r="O4721" s="11" t="s">
        <v>1002</v>
      </c>
      <c r="P4721" s="11"/>
      <c r="Q4721" s="12" t="s">
        <v>1852</v>
      </c>
      <c r="R4721" s="11" t="s">
        <v>16065</v>
      </c>
      <c r="S4721" s="11"/>
      <c r="T4721" s="11" t="s">
        <v>1021</v>
      </c>
      <c r="U4721" s="11" t="s">
        <v>16066</v>
      </c>
      <c r="V4721" s="11"/>
      <c r="W4721" s="27" t="s">
        <v>16219</v>
      </c>
      <c r="X4721" s="27"/>
      <c r="Y4721" s="27" t="s">
        <v>16375</v>
      </c>
      <c r="Z4721" s="27" t="s">
        <v>16375</v>
      </c>
      <c r="AA4721" s="27" t="s">
        <v>15971</v>
      </c>
    </row>
    <row r="4722" spans="1:27" x14ac:dyDescent="0.3">
      <c r="A4722" s="11" t="s">
        <v>15695</v>
      </c>
      <c r="B4722" s="27"/>
      <c r="M4722" s="22" t="str">
        <f t="shared" si="93"/>
        <v xml:space="preserve">DAIHATSU : TERIOS - VARIOS |  :  -  |  :  - </v>
      </c>
      <c r="N4722" s="11" t="s">
        <v>1026</v>
      </c>
      <c r="O4722" s="11"/>
      <c r="P4722" s="11"/>
      <c r="Q4722" s="12" t="s">
        <v>4010</v>
      </c>
      <c r="R4722" s="11"/>
      <c r="S4722" s="11"/>
      <c r="T4722" s="11" t="s">
        <v>1021</v>
      </c>
      <c r="U4722" s="11"/>
      <c r="V4722" s="11"/>
      <c r="W4722" s="27"/>
      <c r="X4722" s="27"/>
      <c r="Y4722" s="27" t="s">
        <v>16376</v>
      </c>
      <c r="Z4722" s="27"/>
      <c r="AA4722" s="27" t="s">
        <v>2700</v>
      </c>
    </row>
    <row r="4723" spans="1:27" x14ac:dyDescent="0.3">
      <c r="A4723" s="11" t="s">
        <v>15696</v>
      </c>
      <c r="B4723" s="27"/>
      <c r="M4723" s="22" t="str">
        <f t="shared" si="93"/>
        <v xml:space="preserve">HYUNDAI : VARIOS - VARIOS |  :  -  |  :  - </v>
      </c>
      <c r="N4723" s="11" t="s">
        <v>1002</v>
      </c>
      <c r="O4723" s="11"/>
      <c r="P4723" s="11"/>
      <c r="Q4723" s="12" t="s">
        <v>1021</v>
      </c>
      <c r="R4723" s="11"/>
      <c r="S4723" s="11"/>
      <c r="T4723" s="11" t="s">
        <v>1021</v>
      </c>
      <c r="U4723" s="11"/>
      <c r="V4723" s="11"/>
      <c r="W4723" s="27"/>
      <c r="X4723" s="27"/>
      <c r="Y4723" s="27" t="s">
        <v>16377</v>
      </c>
      <c r="Z4723" s="27"/>
      <c r="AA4723" s="27" t="s">
        <v>2700</v>
      </c>
    </row>
    <row r="4724" spans="1:27" x14ac:dyDescent="0.3">
      <c r="A4724" s="11" t="s">
        <v>15697</v>
      </c>
      <c r="B4724" s="27"/>
      <c r="M4724" s="22" t="str">
        <f t="shared" si="93"/>
        <v xml:space="preserve">KIA : RIO - VARIOS | HYUNDAI : ACCENT -  |  :  - </v>
      </c>
      <c r="N4724" s="11" t="s">
        <v>1001</v>
      </c>
      <c r="O4724" s="11" t="s">
        <v>1002</v>
      </c>
      <c r="P4724" s="11"/>
      <c r="Q4724" s="12" t="s">
        <v>1594</v>
      </c>
      <c r="R4724" s="11" t="s">
        <v>1609</v>
      </c>
      <c r="S4724" s="11"/>
      <c r="T4724" s="11" t="s">
        <v>1021</v>
      </c>
      <c r="U4724" s="11"/>
      <c r="V4724" s="11"/>
      <c r="W4724" s="27"/>
      <c r="X4724" s="27" t="s">
        <v>16335</v>
      </c>
      <c r="Y4724" s="27" t="s">
        <v>16335</v>
      </c>
      <c r="Z4724" s="27" t="s">
        <v>16335</v>
      </c>
      <c r="AA4724" s="27" t="s">
        <v>2700</v>
      </c>
    </row>
    <row r="4725" spans="1:27" x14ac:dyDescent="0.3">
      <c r="A4725" s="11" t="s">
        <v>15698</v>
      </c>
      <c r="B4725" s="27" t="s">
        <v>15972</v>
      </c>
      <c r="M4725" s="22" t="str">
        <f t="shared" si="93"/>
        <v xml:space="preserve">TOYOTA : RAV4 - 1AZFE |  :  -  |  :  - </v>
      </c>
      <c r="N4725" s="11" t="s">
        <v>1008</v>
      </c>
      <c r="O4725" s="11"/>
      <c r="P4725" s="11"/>
      <c r="Q4725" s="12" t="s">
        <v>1696</v>
      </c>
      <c r="R4725" s="11"/>
      <c r="S4725" s="11"/>
      <c r="T4725" s="11" t="s">
        <v>16067</v>
      </c>
      <c r="U4725" s="11"/>
      <c r="V4725" s="11"/>
      <c r="W4725" s="27" t="s">
        <v>1191</v>
      </c>
      <c r="X4725" s="27" t="s">
        <v>16336</v>
      </c>
      <c r="Y4725" s="27" t="s">
        <v>16336</v>
      </c>
      <c r="Z4725" s="27" t="s">
        <v>16523</v>
      </c>
      <c r="AA4725" s="27" t="s">
        <v>2700</v>
      </c>
    </row>
    <row r="4726" spans="1:27" x14ac:dyDescent="0.3">
      <c r="A4726" s="11" t="s">
        <v>15699</v>
      </c>
      <c r="B4726" s="27" t="s">
        <v>2402</v>
      </c>
      <c r="M4726" s="22" t="str">
        <f t="shared" si="93"/>
        <v xml:space="preserve">DAEWOO : RACER - VARIOS |  :  -  |  :  - </v>
      </c>
      <c r="N4726" s="11" t="s">
        <v>1006</v>
      </c>
      <c r="O4726" s="11"/>
      <c r="P4726" s="11"/>
      <c r="Q4726" s="12" t="s">
        <v>1743</v>
      </c>
      <c r="R4726" s="11"/>
      <c r="S4726" s="11"/>
      <c r="T4726" s="11" t="s">
        <v>1021</v>
      </c>
      <c r="U4726" s="11"/>
      <c r="V4726" s="11"/>
      <c r="W4726" s="27">
        <v>2</v>
      </c>
      <c r="X4726" s="27"/>
      <c r="Y4726" s="27">
        <v>20125737</v>
      </c>
      <c r="Z4726" s="27" t="s">
        <v>16524</v>
      </c>
      <c r="AA4726" s="27" t="s">
        <v>15972</v>
      </c>
    </row>
    <row r="4727" spans="1:27" ht="56.25" x14ac:dyDescent="0.3">
      <c r="A4727" s="11" t="s">
        <v>15700</v>
      </c>
      <c r="B4727" s="27" t="s">
        <v>15972</v>
      </c>
      <c r="M4727" s="22" t="str">
        <f t="shared" si="93"/>
        <v xml:space="preserve">TOYOTA : TERCEL, STARLET, CORSA - 2E , 1N |  :  -  |  :  - </v>
      </c>
      <c r="N4727" s="11" t="s">
        <v>1008</v>
      </c>
      <c r="O4727" s="11"/>
      <c r="P4727" s="11"/>
      <c r="Q4727" s="12" t="s">
        <v>16068</v>
      </c>
      <c r="R4727" s="11"/>
      <c r="S4727" s="11"/>
      <c r="T4727" s="11" t="s">
        <v>16069</v>
      </c>
      <c r="U4727" s="11"/>
      <c r="V4727" s="11"/>
      <c r="W4727" s="27" t="s">
        <v>16220</v>
      </c>
      <c r="X4727" s="27" t="s">
        <v>16337</v>
      </c>
      <c r="Y4727" s="27" t="s">
        <v>16337</v>
      </c>
      <c r="Z4727" s="27"/>
      <c r="AA4727" s="27" t="s">
        <v>15973</v>
      </c>
    </row>
    <row r="4728" spans="1:27" x14ac:dyDescent="0.3">
      <c r="A4728" s="11" t="s">
        <v>15701</v>
      </c>
      <c r="B4728" s="27"/>
      <c r="M4728" s="22" t="str">
        <f t="shared" si="93"/>
        <v xml:space="preserve">TOYOTA : TERCEL, STARLET, CORSA 89-95 - VARIOS |  :  -  |  :  - </v>
      </c>
      <c r="N4728" s="11" t="s">
        <v>1008</v>
      </c>
      <c r="O4728" s="11"/>
      <c r="P4728" s="11"/>
      <c r="Q4728" s="12" t="s">
        <v>16070</v>
      </c>
      <c r="R4728" s="11"/>
      <c r="S4728" s="11"/>
      <c r="T4728" s="11" t="s">
        <v>1021</v>
      </c>
      <c r="U4728" s="11"/>
      <c r="V4728" s="11"/>
      <c r="W4728" s="27" t="s">
        <v>2705</v>
      </c>
      <c r="X4728" s="27"/>
      <c r="Y4728" s="27" t="s">
        <v>16378</v>
      </c>
      <c r="Z4728" s="27"/>
      <c r="AA4728" s="27"/>
    </row>
    <row r="4729" spans="1:27" x14ac:dyDescent="0.3">
      <c r="A4729" s="11" t="s">
        <v>15702</v>
      </c>
      <c r="B4729" s="27"/>
      <c r="M4729" s="22" t="str">
        <f t="shared" si="93"/>
        <v xml:space="preserve">TOYOTA : RAV4 , COROLLA, CORONA - 3SFE , 1E | CHERY : TIGGO - 4G63S , SQR481FA |  :  - </v>
      </c>
      <c r="N4729" s="11" t="s">
        <v>1008</v>
      </c>
      <c r="O4729" s="11" t="s">
        <v>1012</v>
      </c>
      <c r="P4729" s="11"/>
      <c r="Q4729" s="12" t="s">
        <v>16071</v>
      </c>
      <c r="R4729" s="11" t="s">
        <v>10511</v>
      </c>
      <c r="S4729" s="11"/>
      <c r="T4729" s="11" t="s">
        <v>16072</v>
      </c>
      <c r="U4729" s="11" t="s">
        <v>16073</v>
      </c>
      <c r="V4729" s="11"/>
      <c r="W4729" s="27"/>
      <c r="X4729" s="27"/>
      <c r="Y4729" s="27" t="s">
        <v>16379</v>
      </c>
      <c r="Z4729" s="27" t="s">
        <v>16338</v>
      </c>
      <c r="AA4729" s="27" t="s">
        <v>2700</v>
      </c>
    </row>
    <row r="4730" spans="1:27" x14ac:dyDescent="0.3">
      <c r="A4730" s="11" t="s">
        <v>15703</v>
      </c>
      <c r="B4730" s="27" t="s">
        <v>16275</v>
      </c>
      <c r="M4730" s="22" t="str">
        <f t="shared" si="93"/>
        <v xml:space="preserve">TOYOTA : CORONA, CALDINA - 2C, 3C | TOYOTA :  -  |  :  - </v>
      </c>
      <c r="N4730" s="11" t="s">
        <v>1008</v>
      </c>
      <c r="O4730" s="11" t="s">
        <v>1008</v>
      </c>
      <c r="P4730" s="11"/>
      <c r="Q4730" s="12" t="s">
        <v>2735</v>
      </c>
      <c r="R4730" s="11"/>
      <c r="S4730" s="11"/>
      <c r="T4730" s="11" t="s">
        <v>3812</v>
      </c>
      <c r="U4730" s="11"/>
      <c r="V4730" s="11"/>
      <c r="W4730" s="27">
        <v>3</v>
      </c>
      <c r="X4730" s="27" t="s">
        <v>16338</v>
      </c>
      <c r="Y4730" s="27" t="s">
        <v>16380</v>
      </c>
      <c r="Z4730" s="27"/>
      <c r="AA4730" s="27" t="s">
        <v>3164</v>
      </c>
    </row>
    <row r="4731" spans="1:27" ht="37.5" x14ac:dyDescent="0.3">
      <c r="A4731" s="11" t="s">
        <v>15704</v>
      </c>
      <c r="B4731" s="27" t="s">
        <v>16276</v>
      </c>
      <c r="M4731" s="22" t="str">
        <f t="shared" si="93"/>
        <v xml:space="preserve">TOYOTA : COROLLA, FIELDER - VARIOS | FAW :  -  |  :  - </v>
      </c>
      <c r="N4731" s="11" t="s">
        <v>1008</v>
      </c>
      <c r="O4731" s="11" t="s">
        <v>1027</v>
      </c>
      <c r="P4731" s="11"/>
      <c r="Q4731" s="12" t="s">
        <v>16074</v>
      </c>
      <c r="R4731" s="11"/>
      <c r="S4731" s="11"/>
      <c r="T4731" s="11" t="s">
        <v>1021</v>
      </c>
      <c r="U4731" s="11"/>
      <c r="V4731" s="11"/>
      <c r="W4731" s="27" t="s">
        <v>1191</v>
      </c>
      <c r="X4731" s="27"/>
      <c r="Y4731" s="27" t="s">
        <v>16381</v>
      </c>
      <c r="Z4731" s="27"/>
      <c r="AA4731" s="27" t="s">
        <v>15974</v>
      </c>
    </row>
    <row r="4732" spans="1:27" x14ac:dyDescent="0.3">
      <c r="A4732" s="11" t="s">
        <v>15705</v>
      </c>
      <c r="B4732" s="27" t="s">
        <v>16277</v>
      </c>
      <c r="M4732" s="22" t="str">
        <f t="shared" si="93"/>
        <v xml:space="preserve">TOYOTA : YARIS - VARIOS | GREAT WALL : VOLEEX 06-13 -  |  :  - </v>
      </c>
      <c r="N4732" s="11" t="s">
        <v>1008</v>
      </c>
      <c r="O4732" s="11" t="s">
        <v>1014</v>
      </c>
      <c r="P4732" s="11"/>
      <c r="Q4732" s="12" t="s">
        <v>1828</v>
      </c>
      <c r="R4732" s="11" t="s">
        <v>16075</v>
      </c>
      <c r="S4732" s="11"/>
      <c r="T4732" s="11" t="s">
        <v>1021</v>
      </c>
      <c r="U4732" s="11"/>
      <c r="V4732" s="11"/>
      <c r="W4732" s="27">
        <v>50</v>
      </c>
      <c r="X4732" s="27"/>
      <c r="Y4732" s="27" t="s">
        <v>16382</v>
      </c>
      <c r="Z4732" s="27"/>
      <c r="AA4732" s="27" t="s">
        <v>2700</v>
      </c>
    </row>
    <row r="4733" spans="1:27" x14ac:dyDescent="0.3">
      <c r="A4733" s="11" t="s">
        <v>15706</v>
      </c>
      <c r="B4733" s="27" t="s">
        <v>15972</v>
      </c>
      <c r="M4733" s="22" t="str">
        <f t="shared" si="93"/>
        <v xml:space="preserve">TOYOTA : RAV 4 - VARIOS |  :  -  |  :  - </v>
      </c>
      <c r="N4733" s="11" t="s">
        <v>1008</v>
      </c>
      <c r="O4733" s="11"/>
      <c r="P4733" s="11"/>
      <c r="Q4733" s="12" t="s">
        <v>10931</v>
      </c>
      <c r="R4733" s="11"/>
      <c r="S4733" s="11"/>
      <c r="T4733" s="11" t="s">
        <v>1021</v>
      </c>
      <c r="U4733" s="11"/>
      <c r="V4733" s="11"/>
      <c r="W4733" s="41">
        <v>0.625</v>
      </c>
      <c r="X4733" s="27" t="s">
        <v>16339</v>
      </c>
      <c r="Y4733" s="27" t="s">
        <v>16339</v>
      </c>
      <c r="Z4733" s="27" t="s">
        <v>16339</v>
      </c>
      <c r="AA4733" s="27" t="s">
        <v>2700</v>
      </c>
    </row>
    <row r="4734" spans="1:27" x14ac:dyDescent="0.3">
      <c r="A4734" s="11" t="s">
        <v>15707</v>
      </c>
      <c r="B4734" s="27" t="s">
        <v>15972</v>
      </c>
      <c r="M4734" s="22" t="str">
        <f t="shared" si="93"/>
        <v xml:space="preserve">TOYOTA : PROBOX, YARIS 00-05 - 1NZ |  : VITZ -  |  :  - </v>
      </c>
      <c r="N4734" s="11" t="s">
        <v>1008</v>
      </c>
      <c r="O4734" s="11"/>
      <c r="P4734" s="11"/>
      <c r="Q4734" s="12" t="s">
        <v>16076</v>
      </c>
      <c r="R4734" s="11" t="s">
        <v>1690</v>
      </c>
      <c r="S4734" s="11"/>
      <c r="T4734" s="11" t="s">
        <v>11003</v>
      </c>
      <c r="U4734" s="11"/>
      <c r="V4734" s="11"/>
      <c r="W4734" s="27"/>
      <c r="X4734" s="27" t="s">
        <v>16340</v>
      </c>
      <c r="Y4734" s="27" t="s">
        <v>16340</v>
      </c>
      <c r="Z4734" s="27"/>
      <c r="AA4734" s="27" t="s">
        <v>2700</v>
      </c>
    </row>
    <row r="4735" spans="1:27" x14ac:dyDescent="0.3">
      <c r="A4735" s="11" t="s">
        <v>15708</v>
      </c>
      <c r="B4735" s="27"/>
      <c r="M4735" s="22" t="str">
        <f t="shared" si="93"/>
        <v xml:space="preserve">TOYOTA : HILUX VIGO - 1KD,2KD |  :  -  |  :  - </v>
      </c>
      <c r="N4735" s="11" t="s">
        <v>1008</v>
      </c>
      <c r="O4735" s="11"/>
      <c r="P4735" s="11"/>
      <c r="Q4735" s="12" t="s">
        <v>10679</v>
      </c>
      <c r="R4735" s="11"/>
      <c r="S4735" s="11"/>
      <c r="T4735" s="11" t="s">
        <v>3973</v>
      </c>
      <c r="U4735" s="11"/>
      <c r="V4735" s="11"/>
      <c r="W4735" s="27"/>
      <c r="X4735" s="27"/>
      <c r="Y4735" s="27" t="s">
        <v>16383</v>
      </c>
      <c r="Z4735" s="27"/>
      <c r="AA4735" s="27" t="s">
        <v>2700</v>
      </c>
    </row>
    <row r="4736" spans="1:27" x14ac:dyDescent="0.3">
      <c r="A4736" s="11" t="s">
        <v>15709</v>
      </c>
      <c r="B4736" s="27"/>
      <c r="M4736" s="22" t="str">
        <f t="shared" si="93"/>
        <v xml:space="preserve">TOYOTA : COROLLA - VARIOS |  :  -  |  :  - </v>
      </c>
      <c r="N4736" s="11" t="s">
        <v>1008</v>
      </c>
      <c r="O4736" s="11"/>
      <c r="P4736" s="11"/>
      <c r="Q4736" s="12" t="s">
        <v>1682</v>
      </c>
      <c r="R4736" s="11"/>
      <c r="S4736" s="11"/>
      <c r="T4736" s="11" t="s">
        <v>1021</v>
      </c>
      <c r="U4736" s="11"/>
      <c r="V4736" s="11"/>
      <c r="W4736" s="27" t="s">
        <v>1191</v>
      </c>
      <c r="X4736" s="27" t="s">
        <v>16341</v>
      </c>
      <c r="Y4736" s="27" t="s">
        <v>16341</v>
      </c>
      <c r="Z4736" s="27"/>
      <c r="AA4736" s="27" t="s">
        <v>15975</v>
      </c>
    </row>
    <row r="4737" spans="1:27" ht="37.5" x14ac:dyDescent="0.3">
      <c r="A4737" s="11" t="s">
        <v>15710</v>
      </c>
      <c r="B4737" s="27"/>
      <c r="M4737" s="22" t="str">
        <f t="shared" si="93"/>
        <v xml:space="preserve">TOYOTA : COROLLA - VARIOS |  :  -  |  :  - </v>
      </c>
      <c r="N4737" s="11" t="s">
        <v>1008</v>
      </c>
      <c r="O4737" s="11"/>
      <c r="P4737" s="11"/>
      <c r="Q4737" s="12" t="s">
        <v>1682</v>
      </c>
      <c r="R4737" s="11"/>
      <c r="S4737" s="11"/>
      <c r="T4737" s="11" t="s">
        <v>1021</v>
      </c>
      <c r="U4737" s="11"/>
      <c r="V4737" s="11"/>
      <c r="W4737" s="27" t="s">
        <v>1191</v>
      </c>
      <c r="X4737" s="27" t="s">
        <v>16342</v>
      </c>
      <c r="Y4737" s="27" t="s">
        <v>16384</v>
      </c>
      <c r="Z4737" s="27" t="s">
        <v>16342</v>
      </c>
      <c r="AA4737" s="27" t="s">
        <v>15976</v>
      </c>
    </row>
    <row r="4738" spans="1:27" x14ac:dyDescent="0.3">
      <c r="A4738" s="11" t="s">
        <v>15711</v>
      </c>
      <c r="B4738" s="27"/>
      <c r="M4738" s="22" t="str">
        <f t="shared" si="93"/>
        <v xml:space="preserve">TOYOTA : COROLLA,SEDAN,STATION WAGON - VARIOS |  :  -  |  :  - </v>
      </c>
      <c r="N4738" s="11" t="s">
        <v>1008</v>
      </c>
      <c r="O4738" s="11"/>
      <c r="P4738" s="11"/>
      <c r="Q4738" s="12" t="s">
        <v>16077</v>
      </c>
      <c r="R4738" s="11"/>
      <c r="S4738" s="11"/>
      <c r="T4738" s="11" t="s">
        <v>1021</v>
      </c>
      <c r="U4738" s="11"/>
      <c r="V4738" s="11"/>
      <c r="W4738" s="27" t="s">
        <v>16221</v>
      </c>
      <c r="X4738" s="27"/>
      <c r="Y4738" s="27" t="s">
        <v>16385</v>
      </c>
      <c r="Z4738" s="27"/>
      <c r="AA4738" s="27" t="s">
        <v>15977</v>
      </c>
    </row>
    <row r="4739" spans="1:27" ht="37.5" x14ac:dyDescent="0.3">
      <c r="A4739" s="11" t="s">
        <v>15712</v>
      </c>
      <c r="B4739" s="27"/>
      <c r="M4739" s="22" t="str">
        <f t="shared" si="93"/>
        <v xml:space="preserve">SUZUKI : APV - VARIOS |  :  -  |  :  - </v>
      </c>
      <c r="N4739" s="11" t="s">
        <v>1010</v>
      </c>
      <c r="O4739" s="11"/>
      <c r="P4739" s="11"/>
      <c r="Q4739" s="12" t="s">
        <v>3961</v>
      </c>
      <c r="R4739" s="11"/>
      <c r="S4739" s="11"/>
      <c r="T4739" s="11" t="s">
        <v>1021</v>
      </c>
      <c r="U4739" s="11"/>
      <c r="V4739" s="11"/>
      <c r="W4739" s="27" t="s">
        <v>7401</v>
      </c>
      <c r="X4739" s="27"/>
      <c r="Y4739" s="27" t="s">
        <v>16386</v>
      </c>
      <c r="Z4739" s="27" t="s">
        <v>16386</v>
      </c>
      <c r="AA4739" s="27" t="s">
        <v>15978</v>
      </c>
    </row>
    <row r="4740" spans="1:27" x14ac:dyDescent="0.3">
      <c r="A4740" s="11" t="s">
        <v>15713</v>
      </c>
      <c r="B4740" s="27" t="s">
        <v>16278</v>
      </c>
      <c r="M4740" s="22" t="str">
        <f t="shared" si="93"/>
        <v xml:space="preserve">VARIOS : VARIOS - VARIOS | DONGFENG : C37 - VARIOS |  :  - </v>
      </c>
      <c r="N4740" s="11" t="s">
        <v>1021</v>
      </c>
      <c r="O4740" s="11" t="s">
        <v>2260</v>
      </c>
      <c r="P4740" s="11"/>
      <c r="Q4740" s="12" t="s">
        <v>1021</v>
      </c>
      <c r="R4740" s="11" t="s">
        <v>1794</v>
      </c>
      <c r="S4740" s="11"/>
      <c r="T4740" s="11" t="s">
        <v>1021</v>
      </c>
      <c r="U4740" s="11" t="s">
        <v>1021</v>
      </c>
      <c r="V4740" s="11"/>
      <c r="W4740" s="27">
        <v>3</v>
      </c>
      <c r="X4740" s="27"/>
      <c r="Y4740" s="27" t="s">
        <v>1145</v>
      </c>
      <c r="Z4740" s="27" t="s">
        <v>1145</v>
      </c>
      <c r="AA4740" s="27" t="s">
        <v>2700</v>
      </c>
    </row>
    <row r="4741" spans="1:27" x14ac:dyDescent="0.3">
      <c r="A4741" s="11" t="s">
        <v>15714</v>
      </c>
      <c r="B4741" s="27"/>
      <c r="M4741" s="22" t="str">
        <f t="shared" si="93"/>
        <v xml:space="preserve">SUBARU : LEGACY - VARIOS |  :  -  |  :  - </v>
      </c>
      <c r="N4741" s="11" t="s">
        <v>10486</v>
      </c>
      <c r="O4741" s="11"/>
      <c r="P4741" s="11"/>
      <c r="Q4741" s="12" t="s">
        <v>12603</v>
      </c>
      <c r="R4741" s="11"/>
      <c r="S4741" s="11"/>
      <c r="T4741" s="11" t="s">
        <v>1021</v>
      </c>
      <c r="U4741" s="11"/>
      <c r="V4741" s="11"/>
      <c r="W4741" s="27"/>
      <c r="X4741" s="27"/>
      <c r="Y4741" s="27" t="s">
        <v>16387</v>
      </c>
      <c r="Z4741" s="27"/>
      <c r="AA4741" s="27" t="s">
        <v>2700</v>
      </c>
    </row>
    <row r="4742" spans="1:27" x14ac:dyDescent="0.3">
      <c r="A4742" s="11" t="s">
        <v>15715</v>
      </c>
      <c r="B4742" s="27" t="s">
        <v>16279</v>
      </c>
      <c r="M4742" s="22" t="str">
        <f t="shared" si="93"/>
        <v xml:space="preserve">TOYOTA : YARIS 2010 - VARIOS | SHINERAY : X7 - DLE |  :  - </v>
      </c>
      <c r="N4742" s="11" t="s">
        <v>1008</v>
      </c>
      <c r="O4742" s="11" t="s">
        <v>1009</v>
      </c>
      <c r="P4742" s="11"/>
      <c r="Q4742" s="12" t="s">
        <v>16078</v>
      </c>
      <c r="R4742" s="11" t="s">
        <v>16079</v>
      </c>
      <c r="S4742" s="11"/>
      <c r="T4742" s="11" t="s">
        <v>1021</v>
      </c>
      <c r="U4742" s="11" t="s">
        <v>16080</v>
      </c>
      <c r="V4742" s="11"/>
      <c r="W4742" s="27" t="s">
        <v>16222</v>
      </c>
      <c r="X4742" s="27" t="s">
        <v>16343</v>
      </c>
      <c r="Y4742" s="27" t="s">
        <v>16388</v>
      </c>
      <c r="Z4742" s="27">
        <v>4860952100</v>
      </c>
      <c r="AA4742" s="27"/>
    </row>
    <row r="4743" spans="1:27" x14ac:dyDescent="0.3">
      <c r="A4743" s="11" t="s">
        <v>15716</v>
      </c>
      <c r="B4743" s="27"/>
      <c r="M4743" s="22" t="str">
        <f t="shared" si="93"/>
        <v xml:space="preserve">TOYOTA : PROBOX 02-14 - 1NZ |  :  -  |  :  - </v>
      </c>
      <c r="N4743" s="11" t="s">
        <v>1008</v>
      </c>
      <c r="O4743" s="11"/>
      <c r="P4743" s="11"/>
      <c r="Q4743" s="12" t="s">
        <v>16081</v>
      </c>
      <c r="R4743" s="11"/>
      <c r="S4743" s="11"/>
      <c r="T4743" s="11" t="s">
        <v>11003</v>
      </c>
      <c r="U4743" s="11"/>
      <c r="V4743" s="11"/>
      <c r="W4743" s="27"/>
      <c r="X4743" s="27"/>
      <c r="Y4743" s="27" t="s">
        <v>16389</v>
      </c>
      <c r="Z4743" s="27" t="s">
        <v>16525</v>
      </c>
      <c r="AA4743" s="27" t="s">
        <v>2700</v>
      </c>
    </row>
    <row r="4744" spans="1:27" ht="37.5" x14ac:dyDescent="0.3">
      <c r="A4744" s="11" t="s">
        <v>15717</v>
      </c>
      <c r="B4744" s="27"/>
      <c r="M4744" s="22" t="str">
        <f t="shared" si="93"/>
        <v xml:space="preserve">NISSAN : AD, ALMERA - B15 | NISSAN :  -  |  :  - </v>
      </c>
      <c r="N4744" s="11" t="s">
        <v>1003</v>
      </c>
      <c r="O4744" s="11" t="s">
        <v>1003</v>
      </c>
      <c r="P4744" s="11"/>
      <c r="Q4744" s="12" t="s">
        <v>16082</v>
      </c>
      <c r="R4744" s="11"/>
      <c r="S4744" s="11"/>
      <c r="T4744" s="11" t="s">
        <v>16083</v>
      </c>
      <c r="U4744" s="11"/>
      <c r="V4744" s="11"/>
      <c r="W4744" s="27" t="s">
        <v>1191</v>
      </c>
      <c r="X4744" s="27" t="s">
        <v>16344</v>
      </c>
      <c r="Y4744" s="27" t="s">
        <v>16350</v>
      </c>
      <c r="Z4744" s="27" t="s">
        <v>16526</v>
      </c>
      <c r="AA4744" s="27" t="s">
        <v>15979</v>
      </c>
    </row>
    <row r="4745" spans="1:27" x14ac:dyDescent="0.3">
      <c r="A4745" s="11" t="s">
        <v>15718</v>
      </c>
      <c r="B4745" s="27"/>
      <c r="M4745" s="22" t="str">
        <f t="shared" si="93"/>
        <v xml:space="preserve">NISSAN : SENTRA, R PULSA, AD VAN, WINGROAD - B13,B14, N15, Y10 |  :  -  |  :  - </v>
      </c>
      <c r="N4745" s="11" t="s">
        <v>1003</v>
      </c>
      <c r="O4745" s="11"/>
      <c r="P4745" s="11"/>
      <c r="Q4745" s="12" t="s">
        <v>16084</v>
      </c>
      <c r="R4745" s="11"/>
      <c r="S4745" s="11"/>
      <c r="T4745" s="11" t="s">
        <v>16085</v>
      </c>
      <c r="U4745" s="11"/>
      <c r="V4745" s="11"/>
      <c r="W4745" s="27"/>
      <c r="X4745" s="27"/>
      <c r="Y4745" s="27" t="s">
        <v>16390</v>
      </c>
      <c r="Z4745" s="27" t="s">
        <v>16527</v>
      </c>
      <c r="AA4745" s="27" t="s">
        <v>15980</v>
      </c>
    </row>
    <row r="4746" spans="1:27" x14ac:dyDescent="0.3">
      <c r="A4746" s="11" t="s">
        <v>15719</v>
      </c>
      <c r="B4746" s="27"/>
      <c r="M4746" s="22" t="str">
        <f t="shared" si="93"/>
        <v xml:space="preserve">HYUNDAI : HI - VARIOS |  :  -  |  :  - </v>
      </c>
      <c r="N4746" s="11" t="s">
        <v>1002</v>
      </c>
      <c r="O4746" s="11"/>
      <c r="P4746" s="11"/>
      <c r="Q4746" s="12" t="s">
        <v>16086</v>
      </c>
      <c r="R4746" s="11"/>
      <c r="S4746" s="11"/>
      <c r="T4746" s="11" t="s">
        <v>1021</v>
      </c>
      <c r="U4746" s="11"/>
      <c r="V4746" s="11"/>
      <c r="W4746" s="27"/>
      <c r="X4746" s="27"/>
      <c r="Y4746" s="27" t="s">
        <v>16391</v>
      </c>
      <c r="Z4746" s="27"/>
      <c r="AA4746" s="27" t="s">
        <v>2700</v>
      </c>
    </row>
    <row r="4747" spans="1:27" x14ac:dyDescent="0.3">
      <c r="A4747" s="11" t="s">
        <v>15720</v>
      </c>
      <c r="B4747" s="27"/>
      <c r="M4747" s="22" t="str">
        <f t="shared" si="93"/>
        <v xml:space="preserve">NISSAN : TIIDA - VARIOS |  :  -  |  :  - </v>
      </c>
      <c r="N4747" s="11" t="s">
        <v>1003</v>
      </c>
      <c r="O4747" s="11"/>
      <c r="P4747" s="11"/>
      <c r="Q4747" s="12" t="s">
        <v>1767</v>
      </c>
      <c r="R4747" s="11"/>
      <c r="S4747" s="11"/>
      <c r="T4747" s="11" t="s">
        <v>1021</v>
      </c>
      <c r="U4747" s="11"/>
      <c r="V4747" s="11"/>
      <c r="W4747" s="27"/>
      <c r="X4747" s="27"/>
      <c r="Y4747" s="27" t="s">
        <v>16392</v>
      </c>
      <c r="Z4747" s="27"/>
      <c r="AA4747" s="27" t="s">
        <v>2700</v>
      </c>
    </row>
    <row r="4748" spans="1:27" x14ac:dyDescent="0.3">
      <c r="A4748" s="11" t="s">
        <v>15721</v>
      </c>
      <c r="B4748" s="27" t="s">
        <v>15972</v>
      </c>
      <c r="M4748" s="22" t="str">
        <f t="shared" si="93"/>
        <v xml:space="preserve">MAZDA : 323 - VARIOS |  :  -  |  :  - </v>
      </c>
      <c r="N4748" s="11" t="s">
        <v>2257</v>
      </c>
      <c r="O4748" s="11"/>
      <c r="P4748" s="11"/>
      <c r="Q4748" s="12">
        <v>323</v>
      </c>
      <c r="R4748" s="11"/>
      <c r="S4748" s="11"/>
      <c r="T4748" s="11" t="s">
        <v>1021</v>
      </c>
      <c r="U4748" s="11"/>
      <c r="V4748" s="11"/>
      <c r="W4748" s="27" t="s">
        <v>1191</v>
      </c>
      <c r="X4748" s="27"/>
      <c r="Y4748" s="27" t="s">
        <v>16393</v>
      </c>
      <c r="Z4748" s="27" t="s">
        <v>16393</v>
      </c>
      <c r="AA4748" s="27" t="s">
        <v>2700</v>
      </c>
    </row>
    <row r="4749" spans="1:27" x14ac:dyDescent="0.3">
      <c r="A4749" s="11" t="s">
        <v>15722</v>
      </c>
      <c r="B4749" s="27"/>
      <c r="M4749" s="22" t="str">
        <f t="shared" si="93"/>
        <v xml:space="preserve">NISSAN : NAVARA, PATHFINDER, NP300 - VARIOS |  :  -  |  :  - </v>
      </c>
      <c r="N4749" s="11" t="s">
        <v>1003</v>
      </c>
      <c r="O4749" s="11"/>
      <c r="P4749" s="11"/>
      <c r="Q4749" s="12" t="s">
        <v>16087</v>
      </c>
      <c r="R4749" s="11"/>
      <c r="S4749" s="11"/>
      <c r="T4749" s="11" t="s">
        <v>1021</v>
      </c>
      <c r="U4749" s="11"/>
      <c r="V4749" s="11"/>
      <c r="W4749" s="27"/>
      <c r="X4749" s="27"/>
      <c r="Y4749" s="27" t="s">
        <v>16394</v>
      </c>
      <c r="Z4749" s="27"/>
      <c r="AA4749" s="27" t="s">
        <v>2700</v>
      </c>
    </row>
    <row r="4750" spans="1:27" ht="37.5" x14ac:dyDescent="0.3">
      <c r="A4750" s="11" t="s">
        <v>15723</v>
      </c>
      <c r="B4750" s="27"/>
      <c r="M4750" s="22" t="str">
        <f t="shared" si="93"/>
        <v xml:space="preserve">NISSAN : AD-WINGROAD - VARIOS |  :  -  |  :  - </v>
      </c>
      <c r="N4750" s="11" t="s">
        <v>1003</v>
      </c>
      <c r="O4750" s="11"/>
      <c r="P4750" s="11"/>
      <c r="Q4750" s="12" t="s">
        <v>16088</v>
      </c>
      <c r="R4750" s="11"/>
      <c r="S4750" s="11"/>
      <c r="T4750" s="11" t="s">
        <v>1021</v>
      </c>
      <c r="U4750" s="11"/>
      <c r="V4750" s="11"/>
      <c r="W4750" s="27"/>
      <c r="X4750" s="27"/>
      <c r="Y4750" s="27" t="s">
        <v>16395</v>
      </c>
      <c r="Z4750" s="27"/>
      <c r="AA4750" s="27" t="s">
        <v>15981</v>
      </c>
    </row>
    <row r="4751" spans="1:27" ht="37.5" x14ac:dyDescent="0.3">
      <c r="A4751" s="11" t="s">
        <v>15724</v>
      </c>
      <c r="B4751" s="27"/>
      <c r="M4751" s="22" t="str">
        <f t="shared" si="93"/>
        <v xml:space="preserve">NISSAN : AD-WINGROAD - VARIOS |  :  -  |  :  - </v>
      </c>
      <c r="N4751" s="11" t="s">
        <v>1003</v>
      </c>
      <c r="O4751" s="11"/>
      <c r="P4751" s="11"/>
      <c r="Q4751" s="12" t="s">
        <v>16088</v>
      </c>
      <c r="R4751" s="11"/>
      <c r="S4751" s="11"/>
      <c r="T4751" s="11" t="s">
        <v>1021</v>
      </c>
      <c r="U4751" s="11"/>
      <c r="V4751" s="11"/>
      <c r="W4751" s="27"/>
      <c r="X4751" s="27"/>
      <c r="Y4751" s="27" t="s">
        <v>16396</v>
      </c>
      <c r="Z4751" s="27"/>
      <c r="AA4751" s="27" t="s">
        <v>15982</v>
      </c>
    </row>
    <row r="4752" spans="1:27" x14ac:dyDescent="0.3">
      <c r="A4752" s="11" t="s">
        <v>15725</v>
      </c>
      <c r="B4752" s="27"/>
      <c r="M4752" s="22" t="str">
        <f t="shared" si="93"/>
        <v xml:space="preserve">NISSAN : X-TRAIL,QASHQAI 07-13 - VARIOS |  :  -  |  :  - </v>
      </c>
      <c r="N4752" s="11" t="s">
        <v>1003</v>
      </c>
      <c r="O4752" s="11"/>
      <c r="P4752" s="11"/>
      <c r="Q4752" s="12" t="s">
        <v>16089</v>
      </c>
      <c r="R4752" s="11"/>
      <c r="S4752" s="11"/>
      <c r="T4752" s="11" t="s">
        <v>1021</v>
      </c>
      <c r="U4752" s="11"/>
      <c r="V4752" s="11"/>
      <c r="W4752" s="27"/>
      <c r="X4752" s="27"/>
      <c r="Y4752" s="27" t="s">
        <v>16397</v>
      </c>
      <c r="Z4752" s="27"/>
      <c r="AA4752" s="27" t="s">
        <v>2412</v>
      </c>
    </row>
    <row r="4753" spans="1:27" x14ac:dyDescent="0.3">
      <c r="A4753" s="11" t="s">
        <v>15726</v>
      </c>
      <c r="B4753" s="27"/>
      <c r="M4753" s="22" t="str">
        <f t="shared" si="93"/>
        <v xml:space="preserve">NISSAN : SENTRA,STRAIL - E15 | RENAULT :  -  |  :  - </v>
      </c>
      <c r="N4753" s="11" t="s">
        <v>1003</v>
      </c>
      <c r="O4753" s="11" t="s">
        <v>10829</v>
      </c>
      <c r="P4753" s="11"/>
      <c r="Q4753" s="12" t="s">
        <v>16090</v>
      </c>
      <c r="R4753" s="11"/>
      <c r="S4753" s="11"/>
      <c r="T4753" s="11" t="s">
        <v>1974</v>
      </c>
      <c r="U4753" s="11"/>
      <c r="V4753" s="11"/>
      <c r="W4753" s="27"/>
      <c r="X4753" s="27"/>
      <c r="Y4753" s="27" t="s">
        <v>16398</v>
      </c>
      <c r="Z4753" s="27"/>
      <c r="AA4753" s="27" t="s">
        <v>13769</v>
      </c>
    </row>
    <row r="4754" spans="1:27" x14ac:dyDescent="0.3">
      <c r="A4754" s="11" t="s">
        <v>15727</v>
      </c>
      <c r="B4754" s="27"/>
      <c r="M4754" s="22" t="str">
        <f t="shared" si="93"/>
        <v xml:space="preserve">NISSAN : PATHFINDER 95-05 - VARIOS |  :  -  |  :  - </v>
      </c>
      <c r="N4754" s="11" t="s">
        <v>1003</v>
      </c>
      <c r="O4754" s="11"/>
      <c r="P4754" s="11"/>
      <c r="Q4754" s="12" t="s">
        <v>16091</v>
      </c>
      <c r="R4754" s="11"/>
      <c r="S4754" s="11"/>
      <c r="T4754" s="11" t="s">
        <v>1021</v>
      </c>
      <c r="U4754" s="11"/>
      <c r="V4754" s="11"/>
      <c r="W4754" s="27"/>
      <c r="X4754" s="27"/>
      <c r="Y4754" s="27" t="s">
        <v>16399</v>
      </c>
      <c r="Z4754" s="27"/>
      <c r="AA4754" s="27" t="s">
        <v>2700</v>
      </c>
    </row>
    <row r="4755" spans="1:27" ht="37.5" x14ac:dyDescent="0.3">
      <c r="A4755" s="11" t="s">
        <v>15728</v>
      </c>
      <c r="B4755" s="27" t="s">
        <v>16280</v>
      </c>
      <c r="M4755" s="22" t="str">
        <f t="shared" si="93"/>
        <v xml:space="preserve">NISSAN : SERENA, X-TRAIL - VARIOS |  :  -  |  :  - </v>
      </c>
      <c r="N4755" s="11" t="s">
        <v>1003</v>
      </c>
      <c r="O4755" s="11"/>
      <c r="P4755" s="11"/>
      <c r="Q4755" s="12" t="s">
        <v>16092</v>
      </c>
      <c r="R4755" s="11"/>
      <c r="S4755" s="11"/>
      <c r="T4755" s="11" t="s">
        <v>1021</v>
      </c>
      <c r="U4755" s="11"/>
      <c r="V4755" s="11"/>
      <c r="W4755" s="27" t="s">
        <v>1191</v>
      </c>
      <c r="X4755" s="27"/>
      <c r="Y4755" s="27" t="s">
        <v>16400</v>
      </c>
      <c r="Z4755" s="27"/>
      <c r="AA4755" s="27" t="s">
        <v>15983</v>
      </c>
    </row>
    <row r="4756" spans="1:27" x14ac:dyDescent="0.3">
      <c r="A4756" s="11" t="s">
        <v>15729</v>
      </c>
      <c r="B4756" s="27"/>
      <c r="M4756" s="22" t="str">
        <f t="shared" si="93"/>
        <v xml:space="preserve">NISSAN : TIIDA, AD, WINGRO - HR16, HR15 |  :  -  |  :  - </v>
      </c>
      <c r="N4756" s="11" t="s">
        <v>1003</v>
      </c>
      <c r="O4756" s="11"/>
      <c r="P4756" s="11"/>
      <c r="Q4756" s="12" t="s">
        <v>16093</v>
      </c>
      <c r="R4756" s="11"/>
      <c r="S4756" s="11"/>
      <c r="T4756" s="11" t="s">
        <v>16094</v>
      </c>
      <c r="U4756" s="11"/>
      <c r="V4756" s="11"/>
      <c r="W4756" s="27"/>
      <c r="X4756" s="27"/>
      <c r="Y4756" s="27" t="s">
        <v>16401</v>
      </c>
      <c r="Z4756" s="27"/>
      <c r="AA4756" s="27" t="s">
        <v>2412</v>
      </c>
    </row>
    <row r="4757" spans="1:27" x14ac:dyDescent="0.3">
      <c r="A4757" s="11" t="s">
        <v>15730</v>
      </c>
      <c r="B4757" s="27"/>
      <c r="M4757" s="22" t="str">
        <f t="shared" si="93"/>
        <v xml:space="preserve">NISSAN : TIIDA, AD WINGROAD MARCH - HR16, HR15 |  :  -  |  :  - </v>
      </c>
      <c r="N4757" s="11" t="s">
        <v>1003</v>
      </c>
      <c r="O4757" s="11"/>
      <c r="P4757" s="11"/>
      <c r="Q4757" s="12" t="s">
        <v>16095</v>
      </c>
      <c r="R4757" s="11"/>
      <c r="S4757" s="11"/>
      <c r="T4757" s="11" t="s">
        <v>16094</v>
      </c>
      <c r="U4757" s="11"/>
      <c r="V4757" s="11"/>
      <c r="W4757" s="27"/>
      <c r="X4757" s="27"/>
      <c r="Y4757" s="27" t="s">
        <v>16402</v>
      </c>
      <c r="Z4757" s="27"/>
      <c r="AA4757" s="27" t="s">
        <v>13769</v>
      </c>
    </row>
    <row r="4758" spans="1:27" ht="37.5" x14ac:dyDescent="0.3">
      <c r="A4758" s="11" t="s">
        <v>15731</v>
      </c>
      <c r="B4758" s="27" t="s">
        <v>16281</v>
      </c>
      <c r="M4758" s="22" t="str">
        <f t="shared" si="93"/>
        <v xml:space="preserve">NISSAN : SUNNY, AD 2000-2000 - B15,QG15 |  : SENTRA -  |  :  - </v>
      </c>
      <c r="N4758" s="11" t="s">
        <v>1003</v>
      </c>
      <c r="O4758" s="11"/>
      <c r="P4758" s="11"/>
      <c r="Q4758" s="12" t="s">
        <v>16096</v>
      </c>
      <c r="R4758" s="11" t="s">
        <v>1623</v>
      </c>
      <c r="S4758" s="11"/>
      <c r="T4758" s="11" t="s">
        <v>16097</v>
      </c>
      <c r="U4758" s="11"/>
      <c r="V4758" s="11"/>
      <c r="W4758" s="27" t="s">
        <v>1191</v>
      </c>
      <c r="X4758" s="27" t="s">
        <v>16345</v>
      </c>
      <c r="Y4758" s="27">
        <v>500248</v>
      </c>
      <c r="Z4758" s="27" t="s">
        <v>16528</v>
      </c>
      <c r="AA4758" s="27" t="s">
        <v>15984</v>
      </c>
    </row>
    <row r="4759" spans="1:27" x14ac:dyDescent="0.3">
      <c r="A4759" s="11" t="s">
        <v>15732</v>
      </c>
      <c r="B4759" s="27"/>
      <c r="M4759" s="22" t="str">
        <f t="shared" si="93"/>
        <v xml:space="preserve">TOYOTA : COROLLA - VARIOS |  :  -  |  :  - </v>
      </c>
      <c r="N4759" s="11" t="s">
        <v>1008</v>
      </c>
      <c r="O4759" s="11"/>
      <c r="P4759" s="11"/>
      <c r="Q4759" s="12" t="s">
        <v>1682</v>
      </c>
      <c r="R4759" s="11"/>
      <c r="S4759" s="11"/>
      <c r="T4759" s="11" t="s">
        <v>1021</v>
      </c>
      <c r="U4759" s="11"/>
      <c r="V4759" s="11"/>
      <c r="W4759" s="27" t="s">
        <v>1191</v>
      </c>
      <c r="X4759" s="27" t="s">
        <v>16346</v>
      </c>
      <c r="Y4759" s="27" t="s">
        <v>16346</v>
      </c>
      <c r="Z4759" s="27" t="s">
        <v>16346</v>
      </c>
      <c r="AA4759" s="27" t="s">
        <v>1197</v>
      </c>
    </row>
    <row r="4760" spans="1:27" ht="37.5" x14ac:dyDescent="0.3">
      <c r="A4760" s="11" t="s">
        <v>15733</v>
      </c>
      <c r="B4760" s="27" t="s">
        <v>16282</v>
      </c>
      <c r="M4760" s="22" t="str">
        <f t="shared" ref="M4760:M4823" si="94">CONCATENATE(N4760," : ",Q4760," - ",T4760," | ",O4760," : ",R4760," - ",U4760," | ",P4760," : ",S4760," - ",V4760)</f>
        <v xml:space="preserve">NISSAN : SENTRA, AD-90-94 - B13 |  :  -  |  :  - </v>
      </c>
      <c r="N4760" s="11" t="s">
        <v>1003</v>
      </c>
      <c r="O4760" s="11"/>
      <c r="P4760" s="11"/>
      <c r="Q4760" s="12" t="s">
        <v>16098</v>
      </c>
      <c r="R4760" s="11"/>
      <c r="S4760" s="11"/>
      <c r="T4760" s="11" t="s">
        <v>11103</v>
      </c>
      <c r="U4760" s="11"/>
      <c r="V4760" s="11"/>
      <c r="W4760" s="27" t="s">
        <v>16223</v>
      </c>
      <c r="X4760" s="27"/>
      <c r="Y4760" s="27" t="s">
        <v>16403</v>
      </c>
      <c r="Z4760" s="27" t="s">
        <v>16403</v>
      </c>
      <c r="AA4760" s="27" t="s">
        <v>15985</v>
      </c>
    </row>
    <row r="4761" spans="1:27" x14ac:dyDescent="0.3">
      <c r="A4761" s="11" t="s">
        <v>15734</v>
      </c>
      <c r="B4761" s="27"/>
      <c r="M4761" s="22" t="str">
        <f t="shared" si="94"/>
        <v xml:space="preserve">NISSAN : AVENIR, BLUEBIRA - CD20 |  :  -  |  :  - </v>
      </c>
      <c r="N4761" s="11" t="s">
        <v>1003</v>
      </c>
      <c r="O4761" s="11"/>
      <c r="P4761" s="11"/>
      <c r="Q4761" s="12" t="s">
        <v>16099</v>
      </c>
      <c r="R4761" s="11"/>
      <c r="S4761" s="11"/>
      <c r="T4761" s="11" t="s">
        <v>1975</v>
      </c>
      <c r="U4761" s="11"/>
      <c r="V4761" s="11"/>
      <c r="W4761" s="27" t="s">
        <v>1191</v>
      </c>
      <c r="X4761" s="27" t="s">
        <v>16347</v>
      </c>
      <c r="Y4761" s="27" t="s">
        <v>16404</v>
      </c>
      <c r="Z4761" s="27"/>
      <c r="AA4761" s="27" t="s">
        <v>2700</v>
      </c>
    </row>
    <row r="4762" spans="1:27" x14ac:dyDescent="0.3">
      <c r="A4762" s="11" t="s">
        <v>15735</v>
      </c>
      <c r="B4762" s="27"/>
      <c r="M4762" s="22" t="str">
        <f t="shared" si="94"/>
        <v xml:space="preserve">MITSUBISHI : PAJERO - VARIOS |  :  -  |  :  - </v>
      </c>
      <c r="N4762" s="11" t="s">
        <v>1004</v>
      </c>
      <c r="O4762" s="11"/>
      <c r="P4762" s="11"/>
      <c r="Q4762" s="12" t="s">
        <v>3184</v>
      </c>
      <c r="R4762" s="11"/>
      <c r="S4762" s="11"/>
      <c r="T4762" s="11" t="s">
        <v>1021</v>
      </c>
      <c r="U4762" s="11"/>
      <c r="V4762" s="11"/>
      <c r="W4762" s="27"/>
      <c r="X4762" s="27"/>
      <c r="Y4762" s="27" t="s">
        <v>16405</v>
      </c>
      <c r="Z4762" s="27"/>
      <c r="AA4762" s="27" t="s">
        <v>2700</v>
      </c>
    </row>
    <row r="4763" spans="1:27" x14ac:dyDescent="0.3">
      <c r="A4763" s="11" t="s">
        <v>15736</v>
      </c>
      <c r="B4763" s="27"/>
      <c r="M4763" s="22" t="str">
        <f t="shared" si="94"/>
        <v xml:space="preserve">MITSUBISHI : LIBERO, LANCER - VARIOS |  :  -  |  :  - </v>
      </c>
      <c r="N4763" s="11" t="s">
        <v>1004</v>
      </c>
      <c r="O4763" s="11"/>
      <c r="P4763" s="11"/>
      <c r="Q4763" s="12" t="s">
        <v>4028</v>
      </c>
      <c r="R4763" s="11"/>
      <c r="S4763" s="11"/>
      <c r="T4763" s="11" t="s">
        <v>1021</v>
      </c>
      <c r="U4763" s="11"/>
      <c r="V4763" s="11"/>
      <c r="W4763" s="27"/>
      <c r="X4763" s="27"/>
      <c r="Y4763" s="27" t="s">
        <v>16406</v>
      </c>
      <c r="Z4763" s="27"/>
      <c r="AA4763" s="27" t="s">
        <v>2700</v>
      </c>
    </row>
    <row r="4764" spans="1:27" x14ac:dyDescent="0.3">
      <c r="A4764" s="11" t="s">
        <v>15737</v>
      </c>
      <c r="B4764" s="27"/>
      <c r="M4764" s="22" t="str">
        <f t="shared" si="94"/>
        <v xml:space="preserve">MITSUBISHI : L200 - VARIOS |  :  -  |  :  - </v>
      </c>
      <c r="N4764" s="11" t="s">
        <v>1004</v>
      </c>
      <c r="O4764" s="11"/>
      <c r="P4764" s="11"/>
      <c r="Q4764" s="12" t="s">
        <v>2796</v>
      </c>
      <c r="R4764" s="11"/>
      <c r="S4764" s="11"/>
      <c r="T4764" s="11" t="s">
        <v>1021</v>
      </c>
      <c r="U4764" s="11"/>
      <c r="V4764" s="11"/>
      <c r="W4764" s="27"/>
      <c r="X4764" s="27"/>
      <c r="Y4764" s="27" t="s">
        <v>16407</v>
      </c>
      <c r="Z4764" s="27"/>
      <c r="AA4764" s="27" t="s">
        <v>2700</v>
      </c>
    </row>
    <row r="4765" spans="1:27" x14ac:dyDescent="0.3">
      <c r="A4765" s="11" t="s">
        <v>15738</v>
      </c>
      <c r="B4765" s="27" t="s">
        <v>2405</v>
      </c>
      <c r="M4765" s="22" t="str">
        <f t="shared" si="94"/>
        <v xml:space="preserve">MITSUBISHI : LIBERO - VARIOS |  :  -  |  :  - </v>
      </c>
      <c r="N4765" s="11" t="s">
        <v>1004</v>
      </c>
      <c r="O4765" s="11"/>
      <c r="P4765" s="11"/>
      <c r="Q4765" s="12" t="s">
        <v>1819</v>
      </c>
      <c r="R4765" s="11"/>
      <c r="S4765" s="11"/>
      <c r="T4765" s="11" t="s">
        <v>1021</v>
      </c>
      <c r="U4765" s="11"/>
      <c r="V4765" s="11"/>
      <c r="W4765" s="27"/>
      <c r="X4765" s="27"/>
      <c r="Y4765" s="27" t="s">
        <v>16408</v>
      </c>
      <c r="Z4765" s="27"/>
      <c r="AA4765" s="27" t="s">
        <v>2700</v>
      </c>
    </row>
    <row r="4766" spans="1:27" ht="37.5" x14ac:dyDescent="0.3">
      <c r="A4766" s="11" t="s">
        <v>15739</v>
      </c>
      <c r="B4766" s="27"/>
      <c r="M4766" s="22" t="str">
        <f t="shared" si="94"/>
        <v xml:space="preserve">MITSUBISHI : LANCER, MORAGE - VARIOS |  :  -  |  :  - </v>
      </c>
      <c r="N4766" s="11" t="s">
        <v>1004</v>
      </c>
      <c r="O4766" s="11"/>
      <c r="P4766" s="11"/>
      <c r="Q4766" s="12" t="s">
        <v>16100</v>
      </c>
      <c r="R4766" s="11"/>
      <c r="S4766" s="11"/>
      <c r="T4766" s="11" t="s">
        <v>1021</v>
      </c>
      <c r="U4766" s="11"/>
      <c r="V4766" s="11"/>
      <c r="W4766" s="27"/>
      <c r="X4766" s="27"/>
      <c r="Y4766" s="27" t="s">
        <v>16409</v>
      </c>
      <c r="Z4766" s="27"/>
      <c r="AA4766" s="27" t="s">
        <v>15986</v>
      </c>
    </row>
    <row r="4767" spans="1:27" x14ac:dyDescent="0.3">
      <c r="A4767" s="11" t="s">
        <v>15740</v>
      </c>
      <c r="B4767" s="27"/>
      <c r="M4767" s="22" t="str">
        <f t="shared" si="94"/>
        <v xml:space="preserve">KIA : CARENS - VARIOS |  :  -  |  :  - </v>
      </c>
      <c r="N4767" s="11" t="s">
        <v>1001</v>
      </c>
      <c r="O4767" s="11"/>
      <c r="P4767" s="11"/>
      <c r="Q4767" s="12" t="s">
        <v>1608</v>
      </c>
      <c r="R4767" s="11"/>
      <c r="S4767" s="11"/>
      <c r="T4767" s="11" t="s">
        <v>1021</v>
      </c>
      <c r="U4767" s="11"/>
      <c r="V4767" s="11"/>
      <c r="W4767" s="27"/>
      <c r="X4767" s="27"/>
      <c r="Y4767" s="27" t="s">
        <v>16410</v>
      </c>
      <c r="Z4767" s="27"/>
      <c r="AA4767" s="27" t="s">
        <v>2700</v>
      </c>
    </row>
    <row r="4768" spans="1:27" ht="37.5" x14ac:dyDescent="0.3">
      <c r="A4768" s="11" t="s">
        <v>15741</v>
      </c>
      <c r="B4768" s="27"/>
      <c r="M4768" s="22" t="str">
        <f t="shared" si="94"/>
        <v xml:space="preserve">HYUNDAI : SANTA FE 10-15 - VARIOS |  :  -  |  :  - </v>
      </c>
      <c r="N4768" s="11" t="s">
        <v>1002</v>
      </c>
      <c r="O4768" s="11"/>
      <c r="P4768" s="11"/>
      <c r="Q4768" s="12" t="s">
        <v>16101</v>
      </c>
      <c r="R4768" s="11"/>
      <c r="S4768" s="11"/>
      <c r="T4768" s="11" t="s">
        <v>1021</v>
      </c>
      <c r="U4768" s="11"/>
      <c r="V4768" s="11"/>
      <c r="W4768" s="27"/>
      <c r="X4768" s="27"/>
      <c r="Y4768" s="27" t="s">
        <v>16411</v>
      </c>
      <c r="Z4768" s="27"/>
      <c r="AA4768" s="27" t="s">
        <v>15987</v>
      </c>
    </row>
    <row r="4769" spans="1:27" x14ac:dyDescent="0.3">
      <c r="A4769" s="11" t="s">
        <v>15742</v>
      </c>
      <c r="B4769" s="27"/>
      <c r="M4769" s="22" t="str">
        <f t="shared" si="94"/>
        <v xml:space="preserve">HYUNDAI : VARIOS - VARIOS | KIA : CERATO -  |  :  - </v>
      </c>
      <c r="N4769" s="11" t="s">
        <v>1002</v>
      </c>
      <c r="O4769" s="11" t="s">
        <v>1001</v>
      </c>
      <c r="P4769" s="11"/>
      <c r="Q4769" s="12" t="s">
        <v>1021</v>
      </c>
      <c r="R4769" s="11" t="s">
        <v>2771</v>
      </c>
      <c r="S4769" s="11"/>
      <c r="T4769" s="11" t="s">
        <v>1021</v>
      </c>
      <c r="U4769" s="11"/>
      <c r="V4769" s="11"/>
      <c r="W4769" s="27"/>
      <c r="X4769" s="27"/>
      <c r="Y4769" s="27" t="s">
        <v>16412</v>
      </c>
      <c r="Z4769" s="27"/>
      <c r="AA4769" s="27" t="s">
        <v>2700</v>
      </c>
    </row>
    <row r="4770" spans="1:27" x14ac:dyDescent="0.3">
      <c r="A4770" s="11" t="s">
        <v>15743</v>
      </c>
      <c r="B4770" s="27"/>
      <c r="M4770" s="22" t="str">
        <f t="shared" si="94"/>
        <v xml:space="preserve">HYUNDAI : VARIOS - VARIOS | KIA : CERATO -  |  :  - </v>
      </c>
      <c r="N4770" s="11" t="s">
        <v>1002</v>
      </c>
      <c r="O4770" s="11" t="s">
        <v>1001</v>
      </c>
      <c r="P4770" s="11"/>
      <c r="Q4770" s="12" t="s">
        <v>1021</v>
      </c>
      <c r="R4770" s="11" t="s">
        <v>2771</v>
      </c>
      <c r="S4770" s="11"/>
      <c r="T4770" s="11" t="s">
        <v>1021</v>
      </c>
      <c r="U4770" s="11"/>
      <c r="V4770" s="11"/>
      <c r="W4770" s="27"/>
      <c r="X4770" s="27"/>
      <c r="Y4770" s="27" t="s">
        <v>16413</v>
      </c>
      <c r="Z4770" s="27"/>
      <c r="AA4770" s="27" t="s">
        <v>2700</v>
      </c>
    </row>
    <row r="4771" spans="1:27" x14ac:dyDescent="0.3">
      <c r="A4771" s="11" t="s">
        <v>15744</v>
      </c>
      <c r="B4771" s="27"/>
      <c r="M4771" s="22" t="str">
        <f t="shared" si="94"/>
        <v xml:space="preserve">HYUNDAI : RIO - VARIOS | KIA :  -  |  :  - </v>
      </c>
      <c r="N4771" s="11" t="s">
        <v>1002</v>
      </c>
      <c r="O4771" s="11" t="s">
        <v>1001</v>
      </c>
      <c r="P4771" s="11"/>
      <c r="Q4771" s="12" t="s">
        <v>1594</v>
      </c>
      <c r="R4771" s="11"/>
      <c r="S4771" s="11"/>
      <c r="T4771" s="11" t="s">
        <v>1021</v>
      </c>
      <c r="U4771" s="11"/>
      <c r="V4771" s="11"/>
      <c r="W4771" s="27"/>
      <c r="X4771" s="27"/>
      <c r="Y4771" s="27" t="s">
        <v>16414</v>
      </c>
      <c r="Z4771" s="27"/>
      <c r="AA4771" s="27" t="s">
        <v>2412</v>
      </c>
    </row>
    <row r="4772" spans="1:27" x14ac:dyDescent="0.3">
      <c r="A4772" s="11" t="s">
        <v>15745</v>
      </c>
      <c r="B4772" s="27"/>
      <c r="M4772" s="22" t="str">
        <f t="shared" si="94"/>
        <v xml:space="preserve">HYUNDAI : RIO - VARIOS | KIA :  -  |  :  - </v>
      </c>
      <c r="N4772" s="11" t="s">
        <v>1002</v>
      </c>
      <c r="O4772" s="11" t="s">
        <v>1001</v>
      </c>
      <c r="P4772" s="11"/>
      <c r="Q4772" s="12" t="s">
        <v>1594</v>
      </c>
      <c r="R4772" s="11"/>
      <c r="S4772" s="11"/>
      <c r="T4772" s="11" t="s">
        <v>1021</v>
      </c>
      <c r="U4772" s="11"/>
      <c r="V4772" s="11"/>
      <c r="W4772" s="27"/>
      <c r="X4772" s="27"/>
      <c r="Y4772" s="27" t="s">
        <v>16415</v>
      </c>
      <c r="Z4772" s="27"/>
      <c r="AA4772" s="27" t="s">
        <v>13769</v>
      </c>
    </row>
    <row r="4773" spans="1:27" x14ac:dyDescent="0.3">
      <c r="A4773" s="11" t="s">
        <v>15746</v>
      </c>
      <c r="B4773" s="27"/>
      <c r="M4773" s="22" t="str">
        <f t="shared" si="94"/>
        <v xml:space="preserve">HYUNDAI : STAREX - H1,D4BH |  : ,SANTA FE -  |  :  - </v>
      </c>
      <c r="N4773" s="11" t="s">
        <v>1002</v>
      </c>
      <c r="O4773" s="11"/>
      <c r="P4773" s="11"/>
      <c r="Q4773" s="12" t="s">
        <v>1751</v>
      </c>
      <c r="R4773" s="11" t="s">
        <v>16102</v>
      </c>
      <c r="S4773" s="11"/>
      <c r="T4773" s="11" t="s">
        <v>16103</v>
      </c>
      <c r="U4773" s="11"/>
      <c r="V4773" s="11"/>
      <c r="W4773" s="27"/>
      <c r="X4773" s="27"/>
      <c r="Y4773" s="27" t="s">
        <v>16416</v>
      </c>
      <c r="Z4773" s="27"/>
      <c r="AA4773" s="27" t="s">
        <v>2700</v>
      </c>
    </row>
    <row r="4774" spans="1:27" x14ac:dyDescent="0.3">
      <c r="A4774" s="11" t="s">
        <v>15747</v>
      </c>
      <c r="B4774" s="27"/>
      <c r="M4774" s="22" t="str">
        <f t="shared" si="94"/>
        <v xml:space="preserve">HYUNDAI : TUCSON, KIA SPORTAGE 10-16 - VARIOS |  :  -  |  :  - </v>
      </c>
      <c r="N4774" s="11" t="s">
        <v>1002</v>
      </c>
      <c r="O4774" s="11"/>
      <c r="P4774" s="11"/>
      <c r="Q4774" s="12" t="s">
        <v>16104</v>
      </c>
      <c r="R4774" s="11"/>
      <c r="S4774" s="11"/>
      <c r="T4774" s="11" t="s">
        <v>1021</v>
      </c>
      <c r="U4774" s="11"/>
      <c r="V4774" s="11"/>
      <c r="W4774" s="27"/>
      <c r="X4774" s="27"/>
      <c r="Y4774" s="27" t="s">
        <v>16417</v>
      </c>
      <c r="Z4774" s="27"/>
      <c r="AA4774" s="27" t="s">
        <v>2700</v>
      </c>
    </row>
    <row r="4775" spans="1:27" x14ac:dyDescent="0.3">
      <c r="A4775" s="11" t="s">
        <v>15748</v>
      </c>
      <c r="B4775" s="27"/>
      <c r="M4775" s="22" t="str">
        <f t="shared" si="94"/>
        <v xml:space="preserve">HYUNDAI : TUCSON, KIA SPORTAGE, TRAJET - VARIOS |  :  -  |  :  - </v>
      </c>
      <c r="N4775" s="11" t="s">
        <v>1002</v>
      </c>
      <c r="O4775" s="11"/>
      <c r="P4775" s="11"/>
      <c r="Q4775" s="12" t="s">
        <v>16105</v>
      </c>
      <c r="R4775" s="11"/>
      <c r="S4775" s="11"/>
      <c r="T4775" s="11" t="s">
        <v>1021</v>
      </c>
      <c r="U4775" s="11"/>
      <c r="V4775" s="11"/>
      <c r="W4775" s="27" t="s">
        <v>16224</v>
      </c>
      <c r="X4775" s="27" t="s">
        <v>16348</v>
      </c>
      <c r="Y4775" s="27" t="s">
        <v>16418</v>
      </c>
      <c r="Z4775" s="27"/>
      <c r="AA4775" s="27" t="s">
        <v>2700</v>
      </c>
    </row>
    <row r="4776" spans="1:27" x14ac:dyDescent="0.3">
      <c r="A4776" s="11" t="s">
        <v>15749</v>
      </c>
      <c r="B4776" s="27"/>
      <c r="M4776" s="22" t="str">
        <f t="shared" si="94"/>
        <v xml:space="preserve">HYUNDAI : KIA RIO, ACCENT PICANTO (2011-2017) - VARIOS |  :  -  |  :  - </v>
      </c>
      <c r="N4776" s="11" t="s">
        <v>1002</v>
      </c>
      <c r="O4776" s="11"/>
      <c r="P4776" s="11"/>
      <c r="Q4776" s="12" t="s">
        <v>16106</v>
      </c>
      <c r="R4776" s="11"/>
      <c r="S4776" s="11"/>
      <c r="T4776" s="11" t="s">
        <v>1021</v>
      </c>
      <c r="U4776" s="11"/>
      <c r="V4776" s="11"/>
      <c r="W4776" s="27"/>
      <c r="X4776" s="27"/>
      <c r="Y4776" s="27" t="s">
        <v>16419</v>
      </c>
      <c r="Z4776" s="27"/>
      <c r="AA4776" s="27" t="s">
        <v>2700</v>
      </c>
    </row>
    <row r="4777" spans="1:27" x14ac:dyDescent="0.3">
      <c r="A4777" s="11" t="s">
        <v>15750</v>
      </c>
      <c r="B4777" s="27"/>
      <c r="M4777" s="22" t="str">
        <f t="shared" si="94"/>
        <v xml:space="preserve">HYUNDAI : KIA RIO - 1400 |  : ACCENS -  |  :  - </v>
      </c>
      <c r="N4777" s="11" t="s">
        <v>1002</v>
      </c>
      <c r="O4777" s="11"/>
      <c r="P4777" s="11"/>
      <c r="Q4777" s="12" t="s">
        <v>16107</v>
      </c>
      <c r="R4777" s="11" t="s">
        <v>1820</v>
      </c>
      <c r="S4777" s="11"/>
      <c r="T4777" s="11">
        <v>1400</v>
      </c>
      <c r="U4777" s="11"/>
      <c r="V4777" s="11"/>
      <c r="W4777" s="27"/>
      <c r="X4777" s="27"/>
      <c r="Y4777" s="27" t="s">
        <v>1145</v>
      </c>
      <c r="Z4777" s="27" t="s">
        <v>1145</v>
      </c>
      <c r="AA4777" s="27" t="s">
        <v>2412</v>
      </c>
    </row>
    <row r="4778" spans="1:27" x14ac:dyDescent="0.3">
      <c r="A4778" s="11" t="s">
        <v>15751</v>
      </c>
      <c r="B4778" s="27" t="s">
        <v>16283</v>
      </c>
      <c r="M4778" s="22" t="str">
        <f t="shared" si="94"/>
        <v xml:space="preserve">HYUNDAI : KIA RIO, ACCENT 05-10 - VARIOS |  :  -  |  :  - </v>
      </c>
      <c r="N4778" s="11" t="s">
        <v>1002</v>
      </c>
      <c r="O4778" s="11"/>
      <c r="P4778" s="11"/>
      <c r="Q4778" s="12" t="s">
        <v>16108</v>
      </c>
      <c r="R4778" s="11"/>
      <c r="S4778" s="11"/>
      <c r="T4778" s="11" t="s">
        <v>1021</v>
      </c>
      <c r="U4778" s="11"/>
      <c r="V4778" s="11"/>
      <c r="W4778" s="27"/>
      <c r="X4778" s="27" t="s">
        <v>16335</v>
      </c>
      <c r="Y4778" s="27" t="s">
        <v>16335</v>
      </c>
      <c r="Z4778" s="27" t="s">
        <v>16335</v>
      </c>
      <c r="AA4778" s="27" t="s">
        <v>15972</v>
      </c>
    </row>
    <row r="4779" spans="1:27" x14ac:dyDescent="0.3">
      <c r="A4779" s="11" t="s">
        <v>15752</v>
      </c>
      <c r="B4779" s="27"/>
      <c r="M4779" s="22" t="str">
        <f t="shared" si="94"/>
        <v xml:space="preserve">HYUNDAI : ELANTRA, MATRIX - VARIOS | JAC : B-CROSS - VARIOS |  :  - </v>
      </c>
      <c r="N4779" s="11" t="s">
        <v>1002</v>
      </c>
      <c r="O4779" s="11" t="s">
        <v>1015</v>
      </c>
      <c r="P4779" s="11"/>
      <c r="Q4779" s="12" t="s">
        <v>16109</v>
      </c>
      <c r="R4779" s="11" t="s">
        <v>16110</v>
      </c>
      <c r="S4779" s="11"/>
      <c r="T4779" s="11" t="s">
        <v>1021</v>
      </c>
      <c r="U4779" s="11" t="s">
        <v>1021</v>
      </c>
      <c r="V4779" s="11"/>
      <c r="W4779" s="27"/>
      <c r="X4779" s="27" t="s">
        <v>16349</v>
      </c>
      <c r="Y4779" s="27" t="s">
        <v>16420</v>
      </c>
      <c r="Z4779" s="27"/>
      <c r="AA4779" s="27" t="s">
        <v>2700</v>
      </c>
    </row>
    <row r="4780" spans="1:27" x14ac:dyDescent="0.3">
      <c r="A4780" s="11" t="s">
        <v>15753</v>
      </c>
      <c r="B4780" s="27"/>
      <c r="M4780" s="22" t="str">
        <f t="shared" si="94"/>
        <v xml:space="preserve">HYUNDAI : ACCENT - VARIOS | JAC : A-CLASS 1300 HFC4GB1 - 4G13 DOHC 16VALV |  :  - </v>
      </c>
      <c r="N4780" s="11" t="s">
        <v>1002</v>
      </c>
      <c r="O4780" s="11" t="s">
        <v>1015</v>
      </c>
      <c r="P4780" s="11"/>
      <c r="Q4780" s="12" t="s">
        <v>1609</v>
      </c>
      <c r="R4780" s="11" t="s">
        <v>16111</v>
      </c>
      <c r="S4780" s="11"/>
      <c r="T4780" s="11" t="s">
        <v>1021</v>
      </c>
      <c r="U4780" s="11" t="s">
        <v>16112</v>
      </c>
      <c r="V4780" s="11"/>
      <c r="W4780" s="27"/>
      <c r="X4780" s="27"/>
      <c r="Y4780" s="27" t="s">
        <v>16421</v>
      </c>
      <c r="Z4780" s="27"/>
      <c r="AA4780" s="27" t="s">
        <v>2700</v>
      </c>
    </row>
    <row r="4781" spans="1:27" x14ac:dyDescent="0.3">
      <c r="A4781" s="11" t="s">
        <v>15754</v>
      </c>
      <c r="B4781" s="27"/>
      <c r="M4781" s="22" t="str">
        <f t="shared" si="94"/>
        <v xml:space="preserve">HYUNDAI : EXCELL - VARIOS |  :  -  |  :  - </v>
      </c>
      <c r="N4781" s="11" t="s">
        <v>1002</v>
      </c>
      <c r="O4781" s="11"/>
      <c r="P4781" s="11"/>
      <c r="Q4781" s="12" t="s">
        <v>11160</v>
      </c>
      <c r="R4781" s="11"/>
      <c r="S4781" s="11"/>
      <c r="T4781" s="11" t="s">
        <v>1021</v>
      </c>
      <c r="U4781" s="11"/>
      <c r="V4781" s="11"/>
      <c r="W4781" s="27"/>
      <c r="X4781" s="27"/>
      <c r="Y4781" s="27" t="s">
        <v>16422</v>
      </c>
      <c r="Z4781" s="27"/>
      <c r="AA4781" s="27" t="s">
        <v>2700</v>
      </c>
    </row>
    <row r="4782" spans="1:27" x14ac:dyDescent="0.3">
      <c r="A4782" s="11" t="s">
        <v>15755</v>
      </c>
      <c r="B4782" s="27"/>
      <c r="M4782" s="22" t="str">
        <f t="shared" si="94"/>
        <v xml:space="preserve">HONDA : CIVIC 00-06, CRV 02-06 - VARIOS |  :  -  |  :  - </v>
      </c>
      <c r="N4782" s="11" t="s">
        <v>1017</v>
      </c>
      <c r="O4782" s="11"/>
      <c r="P4782" s="11"/>
      <c r="Q4782" s="12" t="s">
        <v>16113</v>
      </c>
      <c r="R4782" s="11"/>
      <c r="S4782" s="11"/>
      <c r="T4782" s="11" t="s">
        <v>1021</v>
      </c>
      <c r="U4782" s="11"/>
      <c r="V4782" s="11"/>
      <c r="W4782" s="27"/>
      <c r="X4782" s="27"/>
      <c r="Y4782" s="27" t="s">
        <v>16423</v>
      </c>
      <c r="Z4782" s="27"/>
      <c r="AA4782" s="27" t="s">
        <v>2412</v>
      </c>
    </row>
    <row r="4783" spans="1:27" x14ac:dyDescent="0.3">
      <c r="A4783" s="11" t="s">
        <v>15756</v>
      </c>
      <c r="B4783" s="27"/>
      <c r="M4783" s="22" t="str">
        <f t="shared" si="94"/>
        <v xml:space="preserve">HONDA : CIVIC 00-06, CRV 02-06 - VARIOS |  :  -  |  :  - </v>
      </c>
      <c r="N4783" s="11" t="s">
        <v>1017</v>
      </c>
      <c r="O4783" s="11"/>
      <c r="P4783" s="11"/>
      <c r="Q4783" s="12" t="s">
        <v>16113</v>
      </c>
      <c r="R4783" s="11"/>
      <c r="S4783" s="11"/>
      <c r="T4783" s="11" t="s">
        <v>1021</v>
      </c>
      <c r="U4783" s="11"/>
      <c r="V4783" s="11"/>
      <c r="W4783" s="27"/>
      <c r="X4783" s="27"/>
      <c r="Y4783" s="27" t="s">
        <v>16424</v>
      </c>
      <c r="Z4783" s="27"/>
      <c r="AA4783" s="27" t="s">
        <v>13769</v>
      </c>
    </row>
    <row r="4784" spans="1:27" ht="56.25" x14ac:dyDescent="0.3">
      <c r="A4784" s="11" t="s">
        <v>15757</v>
      </c>
      <c r="B4784" s="27"/>
      <c r="M4784" s="22" t="str">
        <f t="shared" si="94"/>
        <v xml:space="preserve">DAEWOO : CHEVROLET SAIL, AVEO - VARIOS |  :  -  |  :  - </v>
      </c>
      <c r="N4784" s="11" t="s">
        <v>1006</v>
      </c>
      <c r="O4784" s="11"/>
      <c r="P4784" s="11"/>
      <c r="Q4784" s="12" t="s">
        <v>16114</v>
      </c>
      <c r="R4784" s="11"/>
      <c r="S4784" s="11"/>
      <c r="T4784" s="11" t="s">
        <v>1021</v>
      </c>
      <c r="U4784" s="11"/>
      <c r="V4784" s="11"/>
      <c r="W4784" s="27"/>
      <c r="X4784" s="27">
        <v>96653239</v>
      </c>
      <c r="Y4784" s="27">
        <v>96653239</v>
      </c>
      <c r="Z4784" s="27"/>
      <c r="AA4784" s="27" t="s">
        <v>15988</v>
      </c>
    </row>
    <row r="4785" spans="1:27" x14ac:dyDescent="0.3">
      <c r="A4785" s="11" t="s">
        <v>15758</v>
      </c>
      <c r="B4785" s="27"/>
      <c r="M4785" s="22" t="str">
        <f t="shared" si="94"/>
        <v xml:space="preserve">DAEWOO : RACER, CIELO, LEMANS - VARIOS |  :  -  |  :  - </v>
      </c>
      <c r="N4785" s="11" t="s">
        <v>1006</v>
      </c>
      <c r="O4785" s="11"/>
      <c r="P4785" s="11"/>
      <c r="Q4785" s="12" t="s">
        <v>16115</v>
      </c>
      <c r="R4785" s="11"/>
      <c r="S4785" s="11"/>
      <c r="T4785" s="11" t="s">
        <v>1021</v>
      </c>
      <c r="U4785" s="11"/>
      <c r="V4785" s="11"/>
      <c r="W4785" s="27" t="s">
        <v>15972</v>
      </c>
      <c r="X4785" s="27"/>
      <c r="Y4785" s="27" t="s">
        <v>1145</v>
      </c>
      <c r="Z4785" s="27" t="s">
        <v>1145</v>
      </c>
      <c r="AA4785" s="27" t="s">
        <v>2700</v>
      </c>
    </row>
    <row r="4786" spans="1:27" x14ac:dyDescent="0.3">
      <c r="A4786" s="11" t="s">
        <v>15759</v>
      </c>
      <c r="B4786" s="27"/>
      <c r="M4786" s="22" t="str">
        <f t="shared" si="94"/>
        <v xml:space="preserve">CHEVROLET : SPIN, SONIC,SPARK6T - VARIOS |  :  -  |  :  - </v>
      </c>
      <c r="N4786" s="11" t="s">
        <v>1005</v>
      </c>
      <c r="O4786" s="11"/>
      <c r="P4786" s="11"/>
      <c r="Q4786" s="12" t="s">
        <v>16116</v>
      </c>
      <c r="R4786" s="11"/>
      <c r="S4786" s="11"/>
      <c r="T4786" s="11" t="s">
        <v>1021</v>
      </c>
      <c r="U4786" s="11"/>
      <c r="V4786" s="11"/>
      <c r="W4786" s="27"/>
      <c r="X4786" s="27"/>
      <c r="Y4786" s="27" t="s">
        <v>16425</v>
      </c>
      <c r="Z4786" s="27"/>
      <c r="AA4786" s="27" t="s">
        <v>2700</v>
      </c>
    </row>
    <row r="4787" spans="1:27" x14ac:dyDescent="0.3">
      <c r="A4787" s="11" t="s">
        <v>15760</v>
      </c>
      <c r="B4787" s="27"/>
      <c r="M4787" s="22" t="str">
        <f t="shared" si="94"/>
        <v>SUZUKI : APV - VARIOS | CHEVROLET : N300 - VARIOS |  : VARIOS - VARIOS</v>
      </c>
      <c r="N4787" s="11" t="s">
        <v>1010</v>
      </c>
      <c r="O4787" s="11" t="s">
        <v>1005</v>
      </c>
      <c r="P4787" s="11"/>
      <c r="Q4787" s="12" t="s">
        <v>3961</v>
      </c>
      <c r="R4787" s="11" t="s">
        <v>1646</v>
      </c>
      <c r="S4787" s="11" t="s">
        <v>1021</v>
      </c>
      <c r="T4787" s="11" t="s">
        <v>1021</v>
      </c>
      <c r="U4787" s="11" t="s">
        <v>1021</v>
      </c>
      <c r="V4787" s="11" t="s">
        <v>1021</v>
      </c>
      <c r="W4787" s="27">
        <v>2</v>
      </c>
      <c r="X4787" s="27"/>
      <c r="Y4787" s="27" t="s">
        <v>16426</v>
      </c>
      <c r="Z4787" s="27"/>
      <c r="AA4787" s="27" t="s">
        <v>2700</v>
      </c>
    </row>
    <row r="4788" spans="1:27" x14ac:dyDescent="0.3">
      <c r="A4788" s="11" t="s">
        <v>15761</v>
      </c>
      <c r="B4788" s="27"/>
      <c r="M4788" s="22" t="str">
        <f t="shared" si="94"/>
        <v xml:space="preserve">CHEVROLET : CAPTIVA - VARIOS |  :  -  |  :  - </v>
      </c>
      <c r="N4788" s="11" t="s">
        <v>1005</v>
      </c>
      <c r="O4788" s="11"/>
      <c r="P4788" s="11"/>
      <c r="Q4788" s="12" t="s">
        <v>10736</v>
      </c>
      <c r="R4788" s="11"/>
      <c r="S4788" s="11"/>
      <c r="T4788" s="11" t="s">
        <v>1021</v>
      </c>
      <c r="U4788" s="11"/>
      <c r="V4788" s="11"/>
      <c r="W4788" s="27"/>
      <c r="X4788" s="27"/>
      <c r="Y4788" s="27" t="s">
        <v>16427</v>
      </c>
      <c r="Z4788" s="27"/>
      <c r="AA4788" s="27" t="s">
        <v>2700</v>
      </c>
    </row>
    <row r="4789" spans="1:27" x14ac:dyDescent="0.3">
      <c r="A4789" s="11" t="s">
        <v>15762</v>
      </c>
      <c r="B4789" s="27"/>
      <c r="M4789" s="22" t="str">
        <f t="shared" si="94"/>
        <v xml:space="preserve">CHEVROLET : CRUZE - VARIOS |  :  -  |  :  - </v>
      </c>
      <c r="N4789" s="11" t="s">
        <v>1005</v>
      </c>
      <c r="O4789" s="11"/>
      <c r="P4789" s="11"/>
      <c r="Q4789" s="12" t="s">
        <v>10838</v>
      </c>
      <c r="R4789" s="11"/>
      <c r="S4789" s="11"/>
      <c r="T4789" s="11" t="s">
        <v>1021</v>
      </c>
      <c r="U4789" s="11"/>
      <c r="V4789" s="11"/>
      <c r="W4789" s="27"/>
      <c r="X4789" s="27"/>
      <c r="Y4789" s="27" t="s">
        <v>16428</v>
      </c>
      <c r="Z4789" s="27"/>
      <c r="AA4789" s="27" t="s">
        <v>2700</v>
      </c>
    </row>
    <row r="4790" spans="1:27" x14ac:dyDescent="0.3">
      <c r="A4790" s="11" t="s">
        <v>15763</v>
      </c>
      <c r="B4790" s="27"/>
      <c r="M4790" s="22" t="str">
        <f t="shared" si="94"/>
        <v xml:space="preserve">MITSUBISHI : 2613 - VARIOS |  :  -  |  :  - </v>
      </c>
      <c r="N4790" s="11" t="s">
        <v>1004</v>
      </c>
      <c r="O4790" s="11"/>
      <c r="P4790" s="11"/>
      <c r="Q4790" s="12">
        <v>2613</v>
      </c>
      <c r="R4790" s="11"/>
      <c r="S4790" s="11"/>
      <c r="T4790" s="11" t="s">
        <v>1021</v>
      </c>
      <c r="U4790" s="11"/>
      <c r="V4790" s="11"/>
      <c r="W4790" s="27"/>
      <c r="X4790" s="27"/>
      <c r="Y4790" s="27" t="s">
        <v>16429</v>
      </c>
      <c r="Z4790" s="27" t="s">
        <v>16529</v>
      </c>
      <c r="AA4790" s="27" t="s">
        <v>2700</v>
      </c>
    </row>
    <row r="4791" spans="1:27" ht="37.5" x14ac:dyDescent="0.3">
      <c r="A4791" s="11" t="s">
        <v>15764</v>
      </c>
      <c r="B4791" s="27" t="s">
        <v>2408</v>
      </c>
      <c r="M4791" s="22" t="str">
        <f t="shared" si="94"/>
        <v xml:space="preserve">NISSAN : SENTRA - VARIOS |  :  -  |  :  - </v>
      </c>
      <c r="N4791" s="11" t="s">
        <v>1003</v>
      </c>
      <c r="O4791" s="11"/>
      <c r="P4791" s="11"/>
      <c r="Q4791" s="12" t="s">
        <v>1623</v>
      </c>
      <c r="R4791" s="11"/>
      <c r="S4791" s="11"/>
      <c r="T4791" s="11" t="s">
        <v>1021</v>
      </c>
      <c r="U4791" s="11"/>
      <c r="V4791" s="11"/>
      <c r="W4791" s="27" t="s">
        <v>15972</v>
      </c>
      <c r="X4791" s="27" t="s">
        <v>16350</v>
      </c>
      <c r="Y4791" s="27" t="s">
        <v>16345</v>
      </c>
      <c r="Z4791" s="27" t="s">
        <v>16528</v>
      </c>
      <c r="AA4791" s="27" t="s">
        <v>15984</v>
      </c>
    </row>
    <row r="4792" spans="1:27" ht="37.5" x14ac:dyDescent="0.3">
      <c r="A4792" s="11" t="s">
        <v>15765</v>
      </c>
      <c r="B4792" s="27"/>
      <c r="M4792" s="22" t="str">
        <f t="shared" si="94"/>
        <v xml:space="preserve">TOYOTA : COROLLA - VARIOS |  :  -  |  :  - </v>
      </c>
      <c r="N4792" s="11" t="s">
        <v>1008</v>
      </c>
      <c r="O4792" s="11"/>
      <c r="P4792" s="11"/>
      <c r="Q4792" s="12" t="s">
        <v>1682</v>
      </c>
      <c r="R4792" s="11"/>
      <c r="S4792" s="11"/>
      <c r="T4792" s="11" t="s">
        <v>1021</v>
      </c>
      <c r="U4792" s="11"/>
      <c r="V4792" s="11"/>
      <c r="W4792" s="27" t="s">
        <v>1191</v>
      </c>
      <c r="X4792" s="27"/>
      <c r="Y4792" s="27" t="s">
        <v>16373</v>
      </c>
      <c r="Z4792" s="27" t="s">
        <v>16530</v>
      </c>
      <c r="AA4792" s="27" t="s">
        <v>15989</v>
      </c>
    </row>
    <row r="4793" spans="1:27" x14ac:dyDescent="0.3">
      <c r="A4793" s="11" t="s">
        <v>15766</v>
      </c>
      <c r="B4793" s="27"/>
      <c r="M4793" s="22" t="str">
        <f t="shared" si="94"/>
        <v xml:space="preserve">TOYOTA : AVANZA, RUSH (2003-2011) - VARIOS | DAIHATSU : TERIOS -  |  :  - </v>
      </c>
      <c r="N4793" s="11" t="s">
        <v>1008</v>
      </c>
      <c r="O4793" s="11" t="s">
        <v>1026</v>
      </c>
      <c r="P4793" s="11"/>
      <c r="Q4793" s="12" t="s">
        <v>16117</v>
      </c>
      <c r="R4793" s="11" t="s">
        <v>4010</v>
      </c>
      <c r="S4793" s="11"/>
      <c r="T4793" s="11" t="s">
        <v>1021</v>
      </c>
      <c r="U4793" s="11"/>
      <c r="V4793" s="11"/>
      <c r="W4793" s="27"/>
      <c r="X4793" s="27" t="s">
        <v>16351</v>
      </c>
      <c r="Y4793" s="27" t="s">
        <v>16351</v>
      </c>
      <c r="Z4793" s="27"/>
      <c r="AA4793" s="27" t="s">
        <v>2700</v>
      </c>
    </row>
    <row r="4794" spans="1:27" x14ac:dyDescent="0.3">
      <c r="A4794" s="11" t="s">
        <v>15767</v>
      </c>
      <c r="B4794" s="27"/>
      <c r="M4794" s="22" t="str">
        <f t="shared" si="94"/>
        <v xml:space="preserve">TOYOTA : TERCEL, STARLET - VARIOS |  :  -  |  :  - </v>
      </c>
      <c r="N4794" s="11" t="s">
        <v>1008</v>
      </c>
      <c r="O4794" s="11"/>
      <c r="P4794" s="11"/>
      <c r="Q4794" s="12" t="s">
        <v>16118</v>
      </c>
      <c r="R4794" s="11"/>
      <c r="S4794" s="11"/>
      <c r="T4794" s="11" t="s">
        <v>1021</v>
      </c>
      <c r="U4794" s="11"/>
      <c r="V4794" s="11"/>
      <c r="W4794" s="27" t="s">
        <v>15972</v>
      </c>
      <c r="X4794" s="27" t="s">
        <v>16352</v>
      </c>
      <c r="Y4794" s="27" t="s">
        <v>16430</v>
      </c>
      <c r="Z4794" s="27" t="s">
        <v>16531</v>
      </c>
      <c r="AA4794" s="27" t="s">
        <v>2700</v>
      </c>
    </row>
    <row r="4795" spans="1:27" x14ac:dyDescent="0.3">
      <c r="A4795" s="11" t="s">
        <v>15768</v>
      </c>
      <c r="B4795" s="27"/>
      <c r="M4795" s="22" t="str">
        <f t="shared" si="94"/>
        <v xml:space="preserve">DAEWOO : CIELO, RAECER - VARIOS |  :  -  |  :  - </v>
      </c>
      <c r="N4795" s="11" t="s">
        <v>1006</v>
      </c>
      <c r="O4795" s="11"/>
      <c r="P4795" s="11"/>
      <c r="Q4795" s="12" t="s">
        <v>16119</v>
      </c>
      <c r="R4795" s="11"/>
      <c r="S4795" s="11"/>
      <c r="T4795" s="11" t="s">
        <v>1021</v>
      </c>
      <c r="U4795" s="11"/>
      <c r="V4795" s="11"/>
      <c r="W4795" s="27"/>
      <c r="X4795" s="27"/>
      <c r="Y4795" s="27" t="s">
        <v>1145</v>
      </c>
      <c r="Z4795" s="27" t="s">
        <v>1145</v>
      </c>
      <c r="AA4795" s="27" t="s">
        <v>2700</v>
      </c>
    </row>
    <row r="4796" spans="1:27" x14ac:dyDescent="0.3">
      <c r="A4796" s="11" t="s">
        <v>15769</v>
      </c>
      <c r="B4796" s="27"/>
      <c r="M4796" s="22" t="str">
        <f t="shared" si="94"/>
        <v xml:space="preserve">TOYOTA : HIACE, HILUX - 2L | FOTON : VARIOS - VARIOS |  :  - </v>
      </c>
      <c r="N4796" s="11" t="s">
        <v>1008</v>
      </c>
      <c r="O4796" s="11" t="s">
        <v>1022</v>
      </c>
      <c r="P4796" s="11"/>
      <c r="Q4796" s="12" t="s">
        <v>1770</v>
      </c>
      <c r="R4796" s="11" t="s">
        <v>1021</v>
      </c>
      <c r="S4796" s="11"/>
      <c r="T4796" s="11" t="s">
        <v>2794</v>
      </c>
      <c r="U4796" s="11" t="s">
        <v>1021</v>
      </c>
      <c r="V4796" s="11"/>
      <c r="W4796" s="27"/>
      <c r="X4796" s="27"/>
      <c r="Y4796" s="27"/>
      <c r="Z4796" s="27" t="s">
        <v>16532</v>
      </c>
      <c r="AA4796" s="27"/>
    </row>
    <row r="4797" spans="1:27" x14ac:dyDescent="0.3">
      <c r="A4797" s="11" t="s">
        <v>15770</v>
      </c>
      <c r="B4797" s="27"/>
      <c r="M4797" s="22" t="str">
        <f t="shared" si="94"/>
        <v xml:space="preserve">TOYOTA : HIACE, HILUX - 2L |  :  -  |  :  - </v>
      </c>
      <c r="N4797" s="11" t="s">
        <v>1008</v>
      </c>
      <c r="O4797" s="11"/>
      <c r="P4797" s="11"/>
      <c r="Q4797" s="12" t="s">
        <v>1770</v>
      </c>
      <c r="R4797" s="11"/>
      <c r="S4797" s="11"/>
      <c r="T4797" s="11" t="s">
        <v>2794</v>
      </c>
      <c r="U4797" s="11"/>
      <c r="V4797" s="11"/>
      <c r="W4797" s="27"/>
      <c r="X4797" s="27"/>
      <c r="Y4797" s="27">
        <v>513562</v>
      </c>
      <c r="Z4797" s="27" t="s">
        <v>16532</v>
      </c>
      <c r="AA4797" s="27"/>
    </row>
    <row r="4798" spans="1:27" x14ac:dyDescent="0.3">
      <c r="A4798" s="11" t="s">
        <v>15771</v>
      </c>
      <c r="B4798" s="27"/>
      <c r="M4798" s="22" t="str">
        <f t="shared" si="94"/>
        <v xml:space="preserve">TOYOTA : COROLLA - 2C , 3C |  :  -  |  :  - </v>
      </c>
      <c r="N4798" s="11" t="s">
        <v>1008</v>
      </c>
      <c r="O4798" s="11"/>
      <c r="P4798" s="11"/>
      <c r="Q4798" s="12" t="s">
        <v>1682</v>
      </c>
      <c r="R4798" s="11"/>
      <c r="S4798" s="11"/>
      <c r="T4798" s="11" t="s">
        <v>16120</v>
      </c>
      <c r="U4798" s="11"/>
      <c r="V4798" s="11"/>
      <c r="W4798" s="27">
        <v>30</v>
      </c>
      <c r="X4798" s="27"/>
      <c r="Y4798" s="27" t="s">
        <v>16431</v>
      </c>
      <c r="Z4798" s="27" t="s">
        <v>16431</v>
      </c>
      <c r="AA4798" s="27" t="s">
        <v>15990</v>
      </c>
    </row>
    <row r="4799" spans="1:27" x14ac:dyDescent="0.3">
      <c r="A4799" s="11" t="s">
        <v>15772</v>
      </c>
      <c r="B4799" s="27"/>
      <c r="M4799" s="22" t="str">
        <f t="shared" si="94"/>
        <v>ISUZU : VARIOS - VARIOS | JAC : VARIOS - VARIOS | NISSAN : VARIOS - VARIOS</v>
      </c>
      <c r="N4799" s="11" t="s">
        <v>1013</v>
      </c>
      <c r="O4799" s="11" t="s">
        <v>1015</v>
      </c>
      <c r="P4799" s="11" t="s">
        <v>1003</v>
      </c>
      <c r="Q4799" s="12" t="s">
        <v>1021</v>
      </c>
      <c r="R4799" s="11" t="s">
        <v>1021</v>
      </c>
      <c r="S4799" s="11" t="s">
        <v>1021</v>
      </c>
      <c r="T4799" s="11" t="s">
        <v>1021</v>
      </c>
      <c r="U4799" s="11" t="s">
        <v>1021</v>
      </c>
      <c r="V4799" s="11" t="s">
        <v>1021</v>
      </c>
      <c r="W4799" s="27">
        <v>35</v>
      </c>
      <c r="X4799" s="27"/>
      <c r="Y4799" s="27" t="s">
        <v>16432</v>
      </c>
      <c r="Z4799" s="27" t="s">
        <v>16533</v>
      </c>
      <c r="AA4799" s="27"/>
    </row>
    <row r="4800" spans="1:27" x14ac:dyDescent="0.3">
      <c r="A4800" s="11" t="s">
        <v>15773</v>
      </c>
      <c r="B4800" s="27"/>
      <c r="M4800" s="22" t="str">
        <f t="shared" si="94"/>
        <v xml:space="preserve">TOYOTA : HIACE, HILUX - 5L |  :  -  |  :  - </v>
      </c>
      <c r="N4800" s="11" t="s">
        <v>1008</v>
      </c>
      <c r="O4800" s="11"/>
      <c r="P4800" s="11"/>
      <c r="Q4800" s="12" t="s">
        <v>1770</v>
      </c>
      <c r="R4800" s="11"/>
      <c r="S4800" s="11"/>
      <c r="T4800" s="11" t="s">
        <v>2723</v>
      </c>
      <c r="U4800" s="11"/>
      <c r="V4800" s="11"/>
      <c r="W4800" s="27" t="s">
        <v>16225</v>
      </c>
      <c r="X4800" s="27"/>
      <c r="Y4800" s="27" t="s">
        <v>16433</v>
      </c>
      <c r="Z4800" s="27" t="s">
        <v>16433</v>
      </c>
      <c r="AA4800" s="27" t="s">
        <v>15990</v>
      </c>
    </row>
    <row r="4801" spans="1:27" x14ac:dyDescent="0.3">
      <c r="A4801" s="11" t="s">
        <v>15774</v>
      </c>
      <c r="B4801" s="27"/>
      <c r="M4801" s="22" t="str">
        <f t="shared" si="94"/>
        <v xml:space="preserve">TOYOTA : HILUX, HIACE, LAND CRUISER - 2L, 2LT |  :  -  |  :  - </v>
      </c>
      <c r="N4801" s="11" t="s">
        <v>1008</v>
      </c>
      <c r="O4801" s="11"/>
      <c r="P4801" s="11"/>
      <c r="Q4801" s="12" t="s">
        <v>1670</v>
      </c>
      <c r="R4801" s="11"/>
      <c r="S4801" s="11"/>
      <c r="T4801" s="11" t="s">
        <v>2016</v>
      </c>
      <c r="U4801" s="11"/>
      <c r="V4801" s="11"/>
      <c r="W4801" s="27"/>
      <c r="X4801" s="27" t="s">
        <v>16353</v>
      </c>
      <c r="Y4801" s="27" t="s">
        <v>16353</v>
      </c>
      <c r="Z4801" s="27" t="s">
        <v>16353</v>
      </c>
      <c r="AA4801" s="27"/>
    </row>
    <row r="4802" spans="1:27" x14ac:dyDescent="0.3">
      <c r="A4802" s="11" t="s">
        <v>15775</v>
      </c>
      <c r="B4802" s="27"/>
      <c r="M4802" s="22" t="str">
        <f t="shared" si="94"/>
        <v xml:space="preserve">MITSUBISHI : ROSA, CANTER - 4D31, 4D32, 4D33ANT |  :  -  |  :  - </v>
      </c>
      <c r="N4802" s="11" t="s">
        <v>1004</v>
      </c>
      <c r="O4802" s="11"/>
      <c r="P4802" s="11"/>
      <c r="Q4802" s="12" t="s">
        <v>1800</v>
      </c>
      <c r="R4802" s="11"/>
      <c r="S4802" s="11"/>
      <c r="T4802" s="11" t="s">
        <v>16121</v>
      </c>
      <c r="U4802" s="11"/>
      <c r="V4802" s="11"/>
      <c r="W4802" s="27"/>
      <c r="X4802" s="27"/>
      <c r="Y4802" s="27" t="s">
        <v>16434</v>
      </c>
      <c r="Z4802" s="27"/>
      <c r="AA4802" s="27"/>
    </row>
    <row r="4803" spans="1:27" x14ac:dyDescent="0.3">
      <c r="A4803" s="11" t="s">
        <v>15776</v>
      </c>
      <c r="B4803" s="27"/>
      <c r="M4803" s="22" t="str">
        <f t="shared" si="94"/>
        <v xml:space="preserve">TOYOTA : HILUX, COASTER - 5L |  :  -  |  :  - </v>
      </c>
      <c r="N4803" s="11" t="s">
        <v>1008</v>
      </c>
      <c r="O4803" s="11"/>
      <c r="P4803" s="11"/>
      <c r="Q4803" s="12" t="s">
        <v>16122</v>
      </c>
      <c r="R4803" s="11"/>
      <c r="S4803" s="11"/>
      <c r="T4803" s="11" t="s">
        <v>2723</v>
      </c>
      <c r="U4803" s="11"/>
      <c r="V4803" s="11"/>
      <c r="W4803" s="27"/>
      <c r="X4803" s="27"/>
      <c r="Y4803" s="27" t="s">
        <v>16435</v>
      </c>
      <c r="Z4803" s="27" t="s">
        <v>16435</v>
      </c>
      <c r="AA4803" s="27"/>
    </row>
    <row r="4804" spans="1:27" ht="37.5" x14ac:dyDescent="0.3">
      <c r="A4804" s="11" t="s">
        <v>15777</v>
      </c>
      <c r="B4804" s="27"/>
      <c r="M4804" s="22" t="str">
        <f t="shared" si="94"/>
        <v xml:space="preserve">NISSAN : DATSUN - J15, J16, L18 |  :  -  |  :  - </v>
      </c>
      <c r="N4804" s="11" t="s">
        <v>1003</v>
      </c>
      <c r="O4804" s="11"/>
      <c r="P4804" s="11"/>
      <c r="Q4804" s="12" t="s">
        <v>1801</v>
      </c>
      <c r="R4804" s="11"/>
      <c r="S4804" s="11"/>
      <c r="T4804" s="11" t="s">
        <v>16123</v>
      </c>
      <c r="U4804" s="11"/>
      <c r="V4804" s="11"/>
      <c r="W4804" s="27">
        <v>30</v>
      </c>
      <c r="X4804" s="27"/>
      <c r="Y4804" s="27" t="s">
        <v>16436</v>
      </c>
      <c r="Z4804" s="27"/>
      <c r="AA4804" s="27" t="s">
        <v>15991</v>
      </c>
    </row>
    <row r="4805" spans="1:27" x14ac:dyDescent="0.3">
      <c r="A4805" s="11" t="s">
        <v>15778</v>
      </c>
      <c r="B4805" s="27"/>
      <c r="M4805" s="22" t="str">
        <f t="shared" si="94"/>
        <v xml:space="preserve">NISSAN : FIERA D21, PATHFINDER - WD21 |  :  -  |  :  - </v>
      </c>
      <c r="N4805" s="11" t="s">
        <v>1003</v>
      </c>
      <c r="O4805" s="11"/>
      <c r="P4805" s="11"/>
      <c r="Q4805" s="12" t="s">
        <v>16124</v>
      </c>
      <c r="R4805" s="11"/>
      <c r="S4805" s="11"/>
      <c r="T4805" s="11" t="s">
        <v>16125</v>
      </c>
      <c r="U4805" s="11"/>
      <c r="V4805" s="11"/>
      <c r="W4805" s="27"/>
      <c r="X4805" s="27" t="s">
        <v>16354</v>
      </c>
      <c r="Y4805" s="27" t="s">
        <v>16437</v>
      </c>
      <c r="Z4805" s="27" t="s">
        <v>16437</v>
      </c>
      <c r="AA4805" s="27"/>
    </row>
    <row r="4806" spans="1:27" x14ac:dyDescent="0.3">
      <c r="A4806" s="11" t="s">
        <v>15779</v>
      </c>
      <c r="B4806" s="27"/>
      <c r="M4806" s="22" t="str">
        <f t="shared" si="94"/>
        <v xml:space="preserve">NISSAN : PATHFINDER - D21 |  :  -  |  :  - </v>
      </c>
      <c r="N4806" s="11" t="s">
        <v>1003</v>
      </c>
      <c r="O4806" s="11"/>
      <c r="P4806" s="11"/>
      <c r="Q4806" s="12" t="s">
        <v>12612</v>
      </c>
      <c r="R4806" s="11"/>
      <c r="S4806" s="11"/>
      <c r="T4806" s="11" t="s">
        <v>2833</v>
      </c>
      <c r="U4806" s="11"/>
      <c r="V4806" s="11"/>
      <c r="W4806" s="27"/>
      <c r="X4806" s="27"/>
      <c r="Y4806" s="27" t="s">
        <v>16438</v>
      </c>
      <c r="Z4806" s="27" t="s">
        <v>16438</v>
      </c>
      <c r="AA4806" s="27"/>
    </row>
    <row r="4807" spans="1:27" x14ac:dyDescent="0.3">
      <c r="A4807" s="11" t="s">
        <v>15780</v>
      </c>
      <c r="B4807" s="27"/>
      <c r="M4807" s="22" t="str">
        <f t="shared" si="94"/>
        <v xml:space="preserve">NISSAN : FRONTIER - WD21 |  :  -  |  :  - </v>
      </c>
      <c r="N4807" s="11" t="s">
        <v>1003</v>
      </c>
      <c r="O4807" s="11"/>
      <c r="P4807" s="11"/>
      <c r="Q4807" s="12" t="s">
        <v>11052</v>
      </c>
      <c r="R4807" s="11"/>
      <c r="S4807" s="11"/>
      <c r="T4807" s="11" t="s">
        <v>16125</v>
      </c>
      <c r="U4807" s="11"/>
      <c r="V4807" s="11"/>
      <c r="W4807" s="27"/>
      <c r="X4807" s="27"/>
      <c r="Y4807" s="27" t="s">
        <v>16439</v>
      </c>
      <c r="Z4807" s="27" t="s">
        <v>16439</v>
      </c>
      <c r="AA4807" s="27"/>
    </row>
    <row r="4808" spans="1:27" x14ac:dyDescent="0.3">
      <c r="A4808" s="11" t="s">
        <v>15781</v>
      </c>
      <c r="B4808" s="27"/>
      <c r="M4808" s="22" t="str">
        <f t="shared" si="94"/>
        <v xml:space="preserve">HYUNDAI : H100 - D4BB, D4BH | MITSUBISHI : L200 - 4D55, 4D56 |  :  - </v>
      </c>
      <c r="N4808" s="11" t="s">
        <v>1002</v>
      </c>
      <c r="O4808" s="11" t="s">
        <v>1004</v>
      </c>
      <c r="P4808" s="11"/>
      <c r="Q4808" s="12" t="s">
        <v>1598</v>
      </c>
      <c r="R4808" s="11" t="s">
        <v>2796</v>
      </c>
      <c r="S4808" s="11"/>
      <c r="T4808" s="11" t="s">
        <v>1991</v>
      </c>
      <c r="U4808" s="11" t="s">
        <v>2081</v>
      </c>
      <c r="V4808" s="11"/>
      <c r="W4808" s="27">
        <v>30</v>
      </c>
      <c r="X4808" s="27" t="s">
        <v>16355</v>
      </c>
      <c r="Y4808" s="27" t="s">
        <v>16355</v>
      </c>
      <c r="Z4808" s="27" t="s">
        <v>16355</v>
      </c>
      <c r="AA4808" s="27"/>
    </row>
    <row r="4809" spans="1:27" x14ac:dyDescent="0.3">
      <c r="A4809" s="11" t="s">
        <v>15782</v>
      </c>
      <c r="B4809" s="27"/>
      <c r="M4809" s="22" t="str">
        <f t="shared" si="94"/>
        <v xml:space="preserve">TOYOTA : DYNA, COASTER - 13B,14B,1HZ |  :  -  |  :  - </v>
      </c>
      <c r="N4809" s="11" t="s">
        <v>1008</v>
      </c>
      <c r="O4809" s="11"/>
      <c r="P4809" s="11"/>
      <c r="Q4809" s="12" t="s">
        <v>1835</v>
      </c>
      <c r="R4809" s="11"/>
      <c r="S4809" s="11"/>
      <c r="T4809" s="11" t="s">
        <v>16126</v>
      </c>
      <c r="U4809" s="11"/>
      <c r="V4809" s="11"/>
      <c r="W4809" s="27"/>
      <c r="X4809" s="27"/>
      <c r="Y4809" s="27" t="s">
        <v>16440</v>
      </c>
      <c r="Z4809" s="27" t="s">
        <v>16440</v>
      </c>
      <c r="AA4809" s="27" t="s">
        <v>15990</v>
      </c>
    </row>
    <row r="4810" spans="1:27" ht="37.5" x14ac:dyDescent="0.3">
      <c r="A4810" s="11" t="s">
        <v>15783</v>
      </c>
      <c r="B4810" s="27"/>
      <c r="M4810" s="22" t="str">
        <f t="shared" si="94"/>
        <v xml:space="preserve">TOYOTA : COASTER - 14B,3B,1HZ |  :  -  |  :  - </v>
      </c>
      <c r="N4810" s="11" t="s">
        <v>1008</v>
      </c>
      <c r="O4810" s="11"/>
      <c r="P4810" s="11"/>
      <c r="Q4810" s="12" t="s">
        <v>1679</v>
      </c>
      <c r="R4810" s="11"/>
      <c r="S4810" s="11"/>
      <c r="T4810" s="11" t="s">
        <v>16127</v>
      </c>
      <c r="U4810" s="11"/>
      <c r="V4810" s="11"/>
      <c r="W4810" s="27"/>
      <c r="X4810" s="27"/>
      <c r="Y4810" s="27" t="s">
        <v>16441</v>
      </c>
      <c r="Z4810" s="27"/>
      <c r="AA4810" s="27"/>
    </row>
    <row r="4811" spans="1:27" x14ac:dyDescent="0.3">
      <c r="A4811" s="11" t="s">
        <v>15784</v>
      </c>
      <c r="B4811" s="27"/>
      <c r="M4811" s="22" t="str">
        <f t="shared" si="94"/>
        <v xml:space="preserve">TOYOTA : HILUX - 2WD,D4D |  :  -  |  :  - </v>
      </c>
      <c r="N4811" s="11" t="s">
        <v>1008</v>
      </c>
      <c r="O4811" s="11"/>
      <c r="P4811" s="11"/>
      <c r="Q4811" s="12" t="s">
        <v>1792</v>
      </c>
      <c r="R4811" s="11"/>
      <c r="S4811" s="11"/>
      <c r="T4811" s="11" t="s">
        <v>16128</v>
      </c>
      <c r="U4811" s="11"/>
      <c r="V4811" s="11"/>
      <c r="W4811" s="27"/>
      <c r="X4811" s="27"/>
      <c r="Y4811" s="27" t="s">
        <v>16442</v>
      </c>
      <c r="Z4811" s="27"/>
      <c r="AA4811" s="27"/>
    </row>
    <row r="4812" spans="1:27" x14ac:dyDescent="0.3">
      <c r="A4812" s="11" t="s">
        <v>15785</v>
      </c>
      <c r="B4812" s="27"/>
      <c r="M4812" s="22" t="str">
        <f t="shared" si="94"/>
        <v xml:space="preserve">NISSAN : FIERA - TD27 |  :  -  |  :  - </v>
      </c>
      <c r="N4812" s="11" t="s">
        <v>1003</v>
      </c>
      <c r="O4812" s="11"/>
      <c r="P4812" s="11"/>
      <c r="Q4812" s="12" t="s">
        <v>3876</v>
      </c>
      <c r="R4812" s="11"/>
      <c r="S4812" s="11"/>
      <c r="T4812" s="11" t="s">
        <v>2093</v>
      </c>
      <c r="U4812" s="11"/>
      <c r="V4812" s="11"/>
      <c r="W4812" s="27"/>
      <c r="X4812" s="27"/>
      <c r="Y4812" s="27">
        <v>513565</v>
      </c>
      <c r="Z4812" s="27"/>
      <c r="AA4812" s="27" t="s">
        <v>15992</v>
      </c>
    </row>
    <row r="4813" spans="1:27" x14ac:dyDescent="0.3">
      <c r="A4813" s="11" t="s">
        <v>15786</v>
      </c>
      <c r="B4813" s="27"/>
      <c r="M4813" s="22" t="str">
        <f t="shared" si="94"/>
        <v xml:space="preserve">TOYOTA : HIACE - VARIOS |  :  -  |  :  - </v>
      </c>
      <c r="N4813" s="11" t="s">
        <v>1008</v>
      </c>
      <c r="O4813" s="11"/>
      <c r="P4813" s="11"/>
      <c r="Q4813" s="12" t="s">
        <v>2720</v>
      </c>
      <c r="R4813" s="11"/>
      <c r="S4813" s="11"/>
      <c r="T4813" s="11" t="s">
        <v>1021</v>
      </c>
      <c r="U4813" s="11"/>
      <c r="V4813" s="11"/>
      <c r="W4813" s="27"/>
      <c r="X4813" s="27"/>
      <c r="Y4813" s="27" t="s">
        <v>16443</v>
      </c>
      <c r="Z4813" s="27"/>
      <c r="AA4813" s="27"/>
    </row>
    <row r="4814" spans="1:27" x14ac:dyDescent="0.3">
      <c r="A4814" s="11" t="s">
        <v>15787</v>
      </c>
      <c r="B4814" s="27"/>
      <c r="M4814" s="22" t="str">
        <f t="shared" si="94"/>
        <v>HYUNDAI : STAREX, H100, H1 - D4BH | MITSUBISHI : L200 - 4D55 | JAC : REFINE - VARIOS</v>
      </c>
      <c r="N4814" s="11" t="s">
        <v>1002</v>
      </c>
      <c r="O4814" s="11" t="s">
        <v>1004</v>
      </c>
      <c r="P4814" s="11" t="s">
        <v>1015</v>
      </c>
      <c r="Q4814" s="12" t="s">
        <v>16129</v>
      </c>
      <c r="R4814" s="11" t="s">
        <v>2796</v>
      </c>
      <c r="S4814" s="11" t="s">
        <v>1600</v>
      </c>
      <c r="T4814" s="11" t="s">
        <v>2768</v>
      </c>
      <c r="U4814" s="11" t="s">
        <v>1972</v>
      </c>
      <c r="V4814" s="11" t="s">
        <v>1021</v>
      </c>
      <c r="W4814" s="27"/>
      <c r="X4814" s="27" t="s">
        <v>16356</v>
      </c>
      <c r="Y4814" s="27" t="s">
        <v>16444</v>
      </c>
      <c r="Z4814" s="27"/>
      <c r="AA4814" s="27"/>
    </row>
    <row r="4815" spans="1:27" x14ac:dyDescent="0.3">
      <c r="A4815" s="11" t="s">
        <v>15788</v>
      </c>
      <c r="B4815" s="27"/>
      <c r="M4815" s="22" t="str">
        <f t="shared" si="94"/>
        <v xml:space="preserve">OTROS : VARIOS - VARIOS |  :  -  |  :  - </v>
      </c>
      <c r="N4815" s="11" t="s">
        <v>1746</v>
      </c>
      <c r="O4815" s="11"/>
      <c r="P4815" s="11"/>
      <c r="Q4815" s="12" t="s">
        <v>1021</v>
      </c>
      <c r="R4815" s="11"/>
      <c r="S4815" s="11"/>
      <c r="T4815" s="11" t="s">
        <v>1021</v>
      </c>
      <c r="U4815" s="11"/>
      <c r="V4815" s="11"/>
      <c r="W4815" s="27"/>
      <c r="X4815" s="27"/>
      <c r="Y4815" s="27"/>
      <c r="Z4815" s="27"/>
      <c r="AA4815" s="27"/>
    </row>
    <row r="4816" spans="1:27" x14ac:dyDescent="0.3">
      <c r="A4816" s="11" t="s">
        <v>15789</v>
      </c>
      <c r="B4816" s="27"/>
      <c r="M4816" s="22" t="str">
        <f t="shared" si="94"/>
        <v xml:space="preserve">TOYOTA : HIACE - 3L |  :  -  |  :  - </v>
      </c>
      <c r="N4816" s="11" t="s">
        <v>1008</v>
      </c>
      <c r="O4816" s="11"/>
      <c r="P4816" s="11"/>
      <c r="Q4816" s="12" t="s">
        <v>2720</v>
      </c>
      <c r="R4816" s="11"/>
      <c r="S4816" s="11"/>
      <c r="T4816" s="11" t="s">
        <v>2718</v>
      </c>
      <c r="U4816" s="11"/>
      <c r="V4816" s="11"/>
      <c r="W4816" s="27"/>
      <c r="X4816" s="27"/>
      <c r="Y4816" s="27"/>
      <c r="Z4816" s="27"/>
      <c r="AA4816" s="27" t="s">
        <v>15993</v>
      </c>
    </row>
    <row r="4817" spans="1:27" ht="37.5" x14ac:dyDescent="0.3">
      <c r="A4817" s="11" t="s">
        <v>15790</v>
      </c>
      <c r="B4817" s="27" t="s">
        <v>16284</v>
      </c>
      <c r="M4817" s="22" t="str">
        <f t="shared" si="94"/>
        <v xml:space="preserve">TOYOTA : COUSTER - 1HZ, 1HD |  :  -  |  :  - </v>
      </c>
      <c r="N4817" s="11" t="s">
        <v>1008</v>
      </c>
      <c r="O4817" s="11"/>
      <c r="P4817" s="11"/>
      <c r="Q4817" s="12" t="s">
        <v>16130</v>
      </c>
      <c r="R4817" s="11"/>
      <c r="S4817" s="11"/>
      <c r="T4817" s="11" t="s">
        <v>2117</v>
      </c>
      <c r="U4817" s="11"/>
      <c r="V4817" s="11"/>
      <c r="W4817" s="27" t="s">
        <v>16226</v>
      </c>
      <c r="X4817" s="27"/>
      <c r="Y4817" s="27" t="s">
        <v>16445</v>
      </c>
      <c r="Z4817" s="27"/>
      <c r="AA4817" s="27" t="s">
        <v>15994</v>
      </c>
    </row>
    <row r="4818" spans="1:27" x14ac:dyDescent="0.3">
      <c r="A4818" s="11" t="s">
        <v>15791</v>
      </c>
      <c r="B4818" s="27" t="s">
        <v>16285</v>
      </c>
      <c r="M4818" s="22" t="str">
        <f t="shared" si="94"/>
        <v xml:space="preserve">TOYOTA : YARIS - 1NZFE, 2NZFE |  :  -  |  :  - </v>
      </c>
      <c r="N4818" s="11" t="s">
        <v>1008</v>
      </c>
      <c r="O4818" s="11"/>
      <c r="P4818" s="11"/>
      <c r="Q4818" s="12" t="s">
        <v>1828</v>
      </c>
      <c r="R4818" s="11"/>
      <c r="S4818" s="11"/>
      <c r="T4818" s="11" t="s">
        <v>2726</v>
      </c>
      <c r="U4818" s="11"/>
      <c r="V4818" s="11"/>
      <c r="W4818" s="27" t="s">
        <v>16227</v>
      </c>
      <c r="X4818" s="27"/>
      <c r="Y4818" s="27">
        <v>113</v>
      </c>
      <c r="Z4818" s="27"/>
      <c r="AA4818" s="27" t="s">
        <v>15995</v>
      </c>
    </row>
    <row r="4819" spans="1:27" ht="37.5" x14ac:dyDescent="0.3">
      <c r="A4819" s="11" t="s">
        <v>15792</v>
      </c>
      <c r="B4819" s="27" t="s">
        <v>16286</v>
      </c>
      <c r="M4819" s="22" t="str">
        <f t="shared" si="94"/>
        <v xml:space="preserve">TOYOTA : COASTER - 1HZ, 1HD |  :  -  |  :  - </v>
      </c>
      <c r="N4819" s="11" t="s">
        <v>1008</v>
      </c>
      <c r="O4819" s="11"/>
      <c r="P4819" s="11"/>
      <c r="Q4819" s="12" t="s">
        <v>1679</v>
      </c>
      <c r="R4819" s="11"/>
      <c r="S4819" s="11"/>
      <c r="T4819" s="11" t="s">
        <v>2117</v>
      </c>
      <c r="U4819" s="11"/>
      <c r="V4819" s="11"/>
      <c r="W4819" s="27" t="s">
        <v>16228</v>
      </c>
      <c r="X4819" s="27"/>
      <c r="Y4819" s="27">
        <v>131</v>
      </c>
      <c r="Z4819" s="27"/>
      <c r="AA4819" s="27" t="s">
        <v>15996</v>
      </c>
    </row>
    <row r="4820" spans="1:27" ht="37.5" x14ac:dyDescent="0.3">
      <c r="A4820" s="11" t="s">
        <v>15793</v>
      </c>
      <c r="B4820" s="27" t="s">
        <v>16287</v>
      </c>
      <c r="M4820" s="22" t="str">
        <f t="shared" si="94"/>
        <v xml:space="preserve">TOYOTA : COASTER - 1HZ, 1HD |  :  -  |  :  - </v>
      </c>
      <c r="N4820" s="11" t="s">
        <v>1008</v>
      </c>
      <c r="O4820" s="11"/>
      <c r="P4820" s="11"/>
      <c r="Q4820" s="12" t="s">
        <v>1679</v>
      </c>
      <c r="R4820" s="11"/>
      <c r="S4820" s="11"/>
      <c r="T4820" s="11" t="s">
        <v>2117</v>
      </c>
      <c r="U4820" s="11"/>
      <c r="V4820" s="11"/>
      <c r="W4820" s="27" t="s">
        <v>16229</v>
      </c>
      <c r="X4820" s="27"/>
      <c r="Y4820" s="27"/>
      <c r="Z4820" s="27"/>
      <c r="AA4820" s="27" t="s">
        <v>15996</v>
      </c>
    </row>
    <row r="4821" spans="1:27" ht="37.5" x14ac:dyDescent="0.3">
      <c r="A4821" s="11" t="s">
        <v>15794</v>
      </c>
      <c r="B4821" s="27" t="s">
        <v>16288</v>
      </c>
      <c r="M4821" s="22" t="str">
        <f t="shared" si="94"/>
        <v xml:space="preserve">TOYOTA : CALDINA - 2C, 3C, 4E, 5E |  :  -  |  :  - </v>
      </c>
      <c r="N4821" s="11" t="s">
        <v>1008</v>
      </c>
      <c r="O4821" s="11"/>
      <c r="P4821" s="11"/>
      <c r="Q4821" s="12" t="s">
        <v>10465</v>
      </c>
      <c r="R4821" s="11"/>
      <c r="S4821" s="11"/>
      <c r="T4821" s="11" t="s">
        <v>16131</v>
      </c>
      <c r="U4821" s="11"/>
      <c r="V4821" s="11"/>
      <c r="W4821" s="27" t="s">
        <v>16230</v>
      </c>
      <c r="X4821" s="27"/>
      <c r="Y4821" s="27" t="s">
        <v>16446</v>
      </c>
      <c r="Z4821" s="27"/>
      <c r="AA4821" s="27" t="s">
        <v>15997</v>
      </c>
    </row>
    <row r="4822" spans="1:27" ht="37.5" x14ac:dyDescent="0.3">
      <c r="A4822" s="11" t="s">
        <v>15795</v>
      </c>
      <c r="B4822" s="27" t="s">
        <v>16289</v>
      </c>
      <c r="M4822" s="22" t="str">
        <f t="shared" si="94"/>
        <v xml:space="preserve">TOYOTA : COASTER - 3B, 14B |  :  -  |  :  - </v>
      </c>
      <c r="N4822" s="11" t="s">
        <v>1008</v>
      </c>
      <c r="O4822" s="11"/>
      <c r="P4822" s="11"/>
      <c r="Q4822" s="12" t="s">
        <v>1679</v>
      </c>
      <c r="R4822" s="11"/>
      <c r="S4822" s="11"/>
      <c r="T4822" s="11" t="s">
        <v>10742</v>
      </c>
      <c r="U4822" s="11"/>
      <c r="V4822" s="11"/>
      <c r="W4822" s="27" t="s">
        <v>16231</v>
      </c>
      <c r="X4822" s="27"/>
      <c r="Y4822" s="27" t="s">
        <v>16447</v>
      </c>
      <c r="Z4822" s="27" t="s">
        <v>16447</v>
      </c>
      <c r="AA4822" s="27" t="s">
        <v>15998</v>
      </c>
    </row>
    <row r="4823" spans="1:27" ht="37.5" x14ac:dyDescent="0.3">
      <c r="A4823" s="11" t="s">
        <v>15796</v>
      </c>
      <c r="B4823" s="27" t="s">
        <v>16290</v>
      </c>
      <c r="M4823" s="22" t="str">
        <f t="shared" si="94"/>
        <v xml:space="preserve">TOYOTA : COASTER - 3B, 14B |  :  -  |  :  - </v>
      </c>
      <c r="N4823" s="11" t="s">
        <v>1008</v>
      </c>
      <c r="O4823" s="11"/>
      <c r="P4823" s="11"/>
      <c r="Q4823" s="12" t="s">
        <v>1679</v>
      </c>
      <c r="R4823" s="11"/>
      <c r="S4823" s="11"/>
      <c r="T4823" s="11" t="s">
        <v>10742</v>
      </c>
      <c r="U4823" s="11"/>
      <c r="V4823" s="11"/>
      <c r="W4823" s="27" t="s">
        <v>16232</v>
      </c>
      <c r="X4823" s="27"/>
      <c r="Y4823" s="27">
        <v>1138</v>
      </c>
      <c r="Z4823" s="27"/>
      <c r="AA4823" s="27" t="s">
        <v>15998</v>
      </c>
    </row>
    <row r="4824" spans="1:27" ht="37.5" x14ac:dyDescent="0.3">
      <c r="A4824" s="11" t="s">
        <v>15797</v>
      </c>
      <c r="B4824" s="27" t="s">
        <v>16291</v>
      </c>
      <c r="M4824" s="22" t="str">
        <f t="shared" ref="M4824:M4887" si="95">CONCATENATE(N4824," : ",Q4824," - ",T4824," | ",O4824," : ",R4824," - ",U4824," | ",P4824," : ",S4824," - ",V4824)</f>
        <v xml:space="preserve">TOYOTA : COASTER - 3B, 14B |  :  -  |  :  - </v>
      </c>
      <c r="N4824" s="11" t="s">
        <v>1008</v>
      </c>
      <c r="O4824" s="11"/>
      <c r="P4824" s="11"/>
      <c r="Q4824" s="12" t="s">
        <v>1679</v>
      </c>
      <c r="R4824" s="11"/>
      <c r="S4824" s="11"/>
      <c r="T4824" s="11" t="s">
        <v>10742</v>
      </c>
      <c r="U4824" s="11"/>
      <c r="V4824" s="11"/>
      <c r="W4824" s="27" t="s">
        <v>16233</v>
      </c>
      <c r="X4824" s="27"/>
      <c r="Y4824" s="27"/>
      <c r="Z4824" s="27">
        <v>1138</v>
      </c>
      <c r="AA4824" s="27" t="s">
        <v>15998</v>
      </c>
    </row>
    <row r="4825" spans="1:27" x14ac:dyDescent="0.3">
      <c r="A4825" s="11" t="s">
        <v>15798</v>
      </c>
      <c r="B4825" s="27"/>
      <c r="M4825" s="22" t="str">
        <f t="shared" si="95"/>
        <v xml:space="preserve">TOYOTA : COUSTER - 3B, 14B |  :  -  |  :  - </v>
      </c>
      <c r="N4825" s="11" t="s">
        <v>1008</v>
      </c>
      <c r="O4825" s="11"/>
      <c r="P4825" s="11"/>
      <c r="Q4825" s="12" t="s">
        <v>16130</v>
      </c>
      <c r="R4825" s="11"/>
      <c r="S4825" s="11"/>
      <c r="T4825" s="11" t="s">
        <v>10742</v>
      </c>
      <c r="U4825" s="11"/>
      <c r="V4825" s="11"/>
      <c r="W4825" s="27"/>
      <c r="X4825" s="27"/>
      <c r="Y4825" s="27"/>
      <c r="Z4825" s="27"/>
      <c r="AA4825" s="27"/>
    </row>
    <row r="4826" spans="1:27" x14ac:dyDescent="0.3">
      <c r="A4826" s="11" t="s">
        <v>15799</v>
      </c>
      <c r="B4826" s="27"/>
      <c r="M4826" s="22" t="str">
        <f t="shared" si="95"/>
        <v xml:space="preserve">TOYOTA : HIACE - 2L. 3L |  :  -  |  :  - </v>
      </c>
      <c r="N4826" s="11" t="s">
        <v>1008</v>
      </c>
      <c r="O4826" s="11"/>
      <c r="P4826" s="11"/>
      <c r="Q4826" s="12" t="s">
        <v>2720</v>
      </c>
      <c r="R4826" s="11"/>
      <c r="S4826" s="11"/>
      <c r="T4826" s="11" t="s">
        <v>16132</v>
      </c>
      <c r="U4826" s="11"/>
      <c r="V4826" s="11"/>
      <c r="W4826" s="27" t="s">
        <v>16234</v>
      </c>
      <c r="X4826" s="27"/>
      <c r="Y4826" s="27">
        <v>1131</v>
      </c>
      <c r="Z4826" s="27"/>
      <c r="AA4826" s="27" t="s">
        <v>15999</v>
      </c>
    </row>
    <row r="4827" spans="1:27" ht="37.5" x14ac:dyDescent="0.3">
      <c r="A4827" s="11" t="s">
        <v>15800</v>
      </c>
      <c r="B4827" s="27" t="s">
        <v>16292</v>
      </c>
      <c r="M4827" s="22" t="str">
        <f t="shared" si="95"/>
        <v xml:space="preserve">TOYOTA : PROBOX, YARIS - 1NZ, 2NZ |  :  -  |  :  - </v>
      </c>
      <c r="N4827" s="11" t="s">
        <v>1008</v>
      </c>
      <c r="O4827" s="11"/>
      <c r="P4827" s="11"/>
      <c r="Q4827" s="12" t="s">
        <v>1689</v>
      </c>
      <c r="R4827" s="11"/>
      <c r="S4827" s="11"/>
      <c r="T4827" s="11" t="s">
        <v>2029</v>
      </c>
      <c r="U4827" s="11"/>
      <c r="V4827" s="11"/>
      <c r="W4827" s="27" t="s">
        <v>16235</v>
      </c>
      <c r="X4827" s="27"/>
      <c r="Y4827" s="27" t="s">
        <v>16448</v>
      </c>
      <c r="Z4827" s="27"/>
      <c r="AA4827" s="27" t="s">
        <v>16000</v>
      </c>
    </row>
    <row r="4828" spans="1:27" ht="37.5" x14ac:dyDescent="0.3">
      <c r="A4828" s="11" t="s">
        <v>15801</v>
      </c>
      <c r="B4828" s="27" t="s">
        <v>16285</v>
      </c>
      <c r="M4828" s="22" t="str">
        <f t="shared" si="95"/>
        <v xml:space="preserve">TOYOTA : HIACE - 5L, 4X4 |  :  -  |  :  - </v>
      </c>
      <c r="N4828" s="11" t="s">
        <v>1008</v>
      </c>
      <c r="O4828" s="11"/>
      <c r="P4828" s="11"/>
      <c r="Q4828" s="12" t="s">
        <v>2720</v>
      </c>
      <c r="R4828" s="11"/>
      <c r="S4828" s="11"/>
      <c r="T4828" s="11" t="s">
        <v>16133</v>
      </c>
      <c r="U4828" s="11"/>
      <c r="V4828" s="11"/>
      <c r="W4828" s="27" t="s">
        <v>16236</v>
      </c>
      <c r="X4828" s="27"/>
      <c r="Y4828" s="27" t="s">
        <v>16449</v>
      </c>
      <c r="Z4828" s="27" t="s">
        <v>16449</v>
      </c>
      <c r="AA4828" s="27" t="s">
        <v>16001</v>
      </c>
    </row>
    <row r="4829" spans="1:27" ht="37.5" x14ac:dyDescent="0.3">
      <c r="A4829" s="11" t="s">
        <v>15802</v>
      </c>
      <c r="B4829" s="27" t="s">
        <v>16293</v>
      </c>
      <c r="M4829" s="22" t="str">
        <f t="shared" si="95"/>
        <v xml:space="preserve">TOYOTA : COROLLA - 1A, 2A, 2C, 4E, 5E |  :  -  |  :  - </v>
      </c>
      <c r="N4829" s="11" t="s">
        <v>1008</v>
      </c>
      <c r="O4829" s="11"/>
      <c r="P4829" s="11"/>
      <c r="Q4829" s="12" t="s">
        <v>1682</v>
      </c>
      <c r="R4829" s="11"/>
      <c r="S4829" s="11"/>
      <c r="T4829" s="11" t="s">
        <v>16134</v>
      </c>
      <c r="U4829" s="11"/>
      <c r="V4829" s="11"/>
      <c r="W4829" s="27" t="s">
        <v>16237</v>
      </c>
      <c r="X4829" s="27"/>
      <c r="Y4829" s="27" t="s">
        <v>16446</v>
      </c>
      <c r="Z4829" s="27"/>
      <c r="AA4829" s="27" t="s">
        <v>16002</v>
      </c>
    </row>
    <row r="4830" spans="1:27" x14ac:dyDescent="0.3">
      <c r="A4830" s="11" t="s">
        <v>15803</v>
      </c>
      <c r="B4830" s="27"/>
      <c r="M4830" s="22" t="str">
        <f t="shared" si="95"/>
        <v xml:space="preserve">MITSUBISHI : FUSO - 4D33 , 4D34 |  :  -  |  :  - </v>
      </c>
      <c r="N4830" s="11" t="s">
        <v>1004</v>
      </c>
      <c r="O4830" s="11"/>
      <c r="P4830" s="11"/>
      <c r="Q4830" s="12" t="s">
        <v>1757</v>
      </c>
      <c r="R4830" s="11"/>
      <c r="S4830" s="11"/>
      <c r="T4830" s="11" t="s">
        <v>3400</v>
      </c>
      <c r="U4830" s="11"/>
      <c r="V4830" s="11"/>
      <c r="W4830" s="27"/>
      <c r="X4830" s="27"/>
      <c r="Y4830" s="27" t="s">
        <v>16450</v>
      </c>
      <c r="Z4830" s="27"/>
      <c r="AA4830" s="27"/>
    </row>
    <row r="4831" spans="1:27" x14ac:dyDescent="0.3">
      <c r="A4831" s="11" t="s">
        <v>15804</v>
      </c>
      <c r="B4831" s="27"/>
      <c r="M4831" s="22" t="str">
        <f t="shared" si="95"/>
        <v xml:space="preserve">KIA : K2700 - VARIOS |  :  -  |  :  - </v>
      </c>
      <c r="N4831" s="11" t="s">
        <v>1001</v>
      </c>
      <c r="O4831" s="11"/>
      <c r="P4831" s="11"/>
      <c r="Q4831" s="12" t="s">
        <v>1595</v>
      </c>
      <c r="R4831" s="11"/>
      <c r="S4831" s="11"/>
      <c r="T4831" s="11" t="s">
        <v>1021</v>
      </c>
      <c r="U4831" s="11"/>
      <c r="V4831" s="11"/>
      <c r="W4831" s="27"/>
      <c r="X4831" s="27"/>
      <c r="Y4831" s="27" t="s">
        <v>16451</v>
      </c>
      <c r="Z4831" s="27"/>
      <c r="AA4831" s="27"/>
    </row>
    <row r="4832" spans="1:27" ht="56.25" x14ac:dyDescent="0.3">
      <c r="A4832" s="11" t="s">
        <v>15805</v>
      </c>
      <c r="B4832" s="27" t="s">
        <v>16294</v>
      </c>
      <c r="M4832" s="22" t="str">
        <f t="shared" si="95"/>
        <v>JAC : VARIOS - VARIOS | ISUZU : VARIOS - VARIOS | OTROS : OTROS - OTROS</v>
      </c>
      <c r="N4832" s="11" t="s">
        <v>1015</v>
      </c>
      <c r="O4832" s="11" t="s">
        <v>1013</v>
      </c>
      <c r="P4832" s="11" t="s">
        <v>1746</v>
      </c>
      <c r="Q4832" s="12" t="s">
        <v>1021</v>
      </c>
      <c r="R4832" s="11" t="s">
        <v>1021</v>
      </c>
      <c r="S4832" s="11" t="s">
        <v>1746</v>
      </c>
      <c r="T4832" s="11" t="s">
        <v>1021</v>
      </c>
      <c r="U4832" s="11" t="s">
        <v>1021</v>
      </c>
      <c r="V4832" s="11" t="s">
        <v>1746</v>
      </c>
      <c r="W4832" s="27" t="s">
        <v>16233</v>
      </c>
      <c r="X4832" s="27"/>
      <c r="Y4832" s="27">
        <v>123</v>
      </c>
      <c r="Z4832" s="27">
        <v>123</v>
      </c>
      <c r="AA4832" s="27" t="s">
        <v>16003</v>
      </c>
    </row>
    <row r="4833" spans="1:27" ht="37.5" x14ac:dyDescent="0.3">
      <c r="A4833" s="11" t="s">
        <v>15806</v>
      </c>
      <c r="B4833" s="27" t="s">
        <v>16289</v>
      </c>
      <c r="M4833" s="22" t="str">
        <f t="shared" si="95"/>
        <v xml:space="preserve">MITSUBISHI : TUCK, BUS - 4D31 |  :  -  |  :  - </v>
      </c>
      <c r="N4833" s="11" t="s">
        <v>1004</v>
      </c>
      <c r="O4833" s="11"/>
      <c r="P4833" s="11"/>
      <c r="Q4833" s="12" t="s">
        <v>16135</v>
      </c>
      <c r="R4833" s="11"/>
      <c r="S4833" s="11"/>
      <c r="T4833" s="11" t="s">
        <v>2120</v>
      </c>
      <c r="U4833" s="11"/>
      <c r="V4833" s="11"/>
      <c r="W4833" s="27" t="s">
        <v>16238</v>
      </c>
      <c r="X4833" s="27"/>
      <c r="Y4833" s="27">
        <v>119002</v>
      </c>
      <c r="Z4833" s="27"/>
      <c r="AA4833" s="27" t="s">
        <v>16004</v>
      </c>
    </row>
    <row r="4834" spans="1:27" ht="37.5" x14ac:dyDescent="0.3">
      <c r="A4834" s="11" t="s">
        <v>15807</v>
      </c>
      <c r="B4834" s="27" t="s">
        <v>16295</v>
      </c>
      <c r="M4834" s="22" t="str">
        <f t="shared" si="95"/>
        <v xml:space="preserve">MITSUBISHI : ROSA 3500 - 4D32 |  :  -  |  :  - </v>
      </c>
      <c r="N4834" s="11" t="s">
        <v>1004</v>
      </c>
      <c r="O4834" s="11"/>
      <c r="P4834" s="11"/>
      <c r="Q4834" s="12" t="s">
        <v>1716</v>
      </c>
      <c r="R4834" s="11"/>
      <c r="S4834" s="11"/>
      <c r="T4834" s="11" t="s">
        <v>2053</v>
      </c>
      <c r="U4834" s="11"/>
      <c r="V4834" s="11"/>
      <c r="W4834" s="27" t="s">
        <v>16239</v>
      </c>
      <c r="X4834" s="27"/>
      <c r="Y4834" s="27">
        <v>1129</v>
      </c>
      <c r="Z4834" s="27"/>
      <c r="AA4834" s="27" t="s">
        <v>16004</v>
      </c>
    </row>
    <row r="4835" spans="1:27" ht="37.5" x14ac:dyDescent="0.3">
      <c r="A4835" s="11" t="s">
        <v>15808</v>
      </c>
      <c r="B4835" s="27" t="s">
        <v>16296</v>
      </c>
      <c r="M4835" s="22" t="str">
        <f t="shared" si="95"/>
        <v xml:space="preserve">MITSUBISHI : ROSA 3500 - 4D32 |  :  -  |  :  - </v>
      </c>
      <c r="N4835" s="11" t="s">
        <v>1004</v>
      </c>
      <c r="O4835" s="11"/>
      <c r="P4835" s="11"/>
      <c r="Q4835" s="12" t="s">
        <v>1716</v>
      </c>
      <c r="R4835" s="11"/>
      <c r="S4835" s="11"/>
      <c r="T4835" s="11" t="s">
        <v>2053</v>
      </c>
      <c r="U4835" s="11"/>
      <c r="V4835" s="11"/>
      <c r="W4835" s="27" t="s">
        <v>16240</v>
      </c>
      <c r="X4835" s="27"/>
      <c r="Y4835" s="27" t="s">
        <v>16452</v>
      </c>
      <c r="Z4835" s="27"/>
      <c r="AA4835" s="27" t="s">
        <v>16004</v>
      </c>
    </row>
    <row r="4836" spans="1:27" x14ac:dyDescent="0.3">
      <c r="A4836" s="11" t="s">
        <v>15809</v>
      </c>
      <c r="B4836" s="27"/>
      <c r="M4836" s="22" t="str">
        <f t="shared" si="95"/>
        <v xml:space="preserve">MITSUBISHI : LANCER, FUSO - G15, 4G13, 4D33, 4D34 |  :  -  |  :  - </v>
      </c>
      <c r="N4836" s="11" t="s">
        <v>1004</v>
      </c>
      <c r="O4836" s="11"/>
      <c r="P4836" s="11"/>
      <c r="Q4836" s="12" t="s">
        <v>16136</v>
      </c>
      <c r="R4836" s="11"/>
      <c r="S4836" s="11"/>
      <c r="T4836" s="11" t="s">
        <v>16137</v>
      </c>
      <c r="U4836" s="11"/>
      <c r="V4836" s="11"/>
      <c r="W4836" s="27"/>
      <c r="X4836" s="27"/>
      <c r="Y4836" s="27" t="s">
        <v>16453</v>
      </c>
      <c r="Z4836" s="27"/>
      <c r="AA4836" s="27"/>
    </row>
    <row r="4837" spans="1:27" ht="37.5" x14ac:dyDescent="0.3">
      <c r="A4837" s="11" t="s">
        <v>15810</v>
      </c>
      <c r="B4837" s="27"/>
      <c r="M4837" s="22" t="str">
        <f t="shared" si="95"/>
        <v xml:space="preserve">MITSUBISHI : CANTER - FE449 | NISSAN : SUNNY - B110 |  :  - </v>
      </c>
      <c r="N4837" s="11" t="s">
        <v>1004</v>
      </c>
      <c r="O4837" s="11" t="s">
        <v>1003</v>
      </c>
      <c r="P4837" s="11"/>
      <c r="Q4837" s="12" t="s">
        <v>1633</v>
      </c>
      <c r="R4837" s="11" t="s">
        <v>1619</v>
      </c>
      <c r="S4837" s="11"/>
      <c r="T4837" s="11" t="s">
        <v>16138</v>
      </c>
      <c r="U4837" s="11" t="s">
        <v>16139</v>
      </c>
      <c r="V4837" s="11"/>
      <c r="W4837" s="27"/>
      <c r="X4837" s="27"/>
      <c r="Y4837" s="27" t="s">
        <v>16453</v>
      </c>
      <c r="Z4837" s="27"/>
      <c r="AA4837" s="27" t="s">
        <v>16005</v>
      </c>
    </row>
    <row r="4838" spans="1:27" ht="37.5" x14ac:dyDescent="0.3">
      <c r="A4838" s="11" t="s">
        <v>15811</v>
      </c>
      <c r="B4838" s="27" t="s">
        <v>16295</v>
      </c>
      <c r="M4838" s="22" t="str">
        <f t="shared" si="95"/>
        <v xml:space="preserve">MITSUBISHI : CANTER, FUSO TRUCK - 4D33 |  :  -  |  :  - </v>
      </c>
      <c r="N4838" s="11" t="s">
        <v>1004</v>
      </c>
      <c r="O4838" s="11"/>
      <c r="P4838" s="11"/>
      <c r="Q4838" s="12" t="s">
        <v>16140</v>
      </c>
      <c r="R4838" s="11"/>
      <c r="S4838" s="11"/>
      <c r="T4838" s="11" t="s">
        <v>2975</v>
      </c>
      <c r="U4838" s="11"/>
      <c r="V4838" s="11"/>
      <c r="W4838" s="27" t="s">
        <v>16241</v>
      </c>
      <c r="X4838" s="27"/>
      <c r="Y4838" s="27">
        <v>118</v>
      </c>
      <c r="Z4838" s="27"/>
      <c r="AA4838" s="27" t="s">
        <v>16006</v>
      </c>
    </row>
    <row r="4839" spans="1:27" ht="56.25" x14ac:dyDescent="0.3">
      <c r="A4839" s="11" t="s">
        <v>15812</v>
      </c>
      <c r="B4839" s="27" t="s">
        <v>16297</v>
      </c>
      <c r="M4839" s="22" t="str">
        <f t="shared" si="95"/>
        <v xml:space="preserve">FOTON : VIEW 2200 - BJ491EQ3 DOHC |  :  -  |  :  - </v>
      </c>
      <c r="N4839" s="11" t="s">
        <v>1022</v>
      </c>
      <c r="O4839" s="11"/>
      <c r="P4839" s="11"/>
      <c r="Q4839" s="12" t="s">
        <v>16141</v>
      </c>
      <c r="R4839" s="11"/>
      <c r="S4839" s="11"/>
      <c r="T4839" s="11" t="s">
        <v>16142</v>
      </c>
      <c r="U4839" s="11"/>
      <c r="V4839" s="11"/>
      <c r="W4839" s="27" t="s">
        <v>16242</v>
      </c>
      <c r="X4839" s="27"/>
      <c r="Y4839" s="27" t="s">
        <v>16454</v>
      </c>
      <c r="Z4839" s="27"/>
      <c r="AA4839" s="27" t="s">
        <v>16007</v>
      </c>
    </row>
    <row r="4840" spans="1:27" x14ac:dyDescent="0.3">
      <c r="A4840" s="11" t="s">
        <v>15813</v>
      </c>
      <c r="B4840" s="27"/>
      <c r="M4840" s="22" t="str">
        <f t="shared" si="95"/>
        <v xml:space="preserve">NISSAN : FRONTIER - NP-300 |  :  -  |  :  - </v>
      </c>
      <c r="N4840" s="11" t="s">
        <v>1003</v>
      </c>
      <c r="O4840" s="11"/>
      <c r="P4840" s="11"/>
      <c r="Q4840" s="12" t="s">
        <v>11052</v>
      </c>
      <c r="R4840" s="11"/>
      <c r="S4840" s="11"/>
      <c r="T4840" s="11" t="s">
        <v>16143</v>
      </c>
      <c r="U4840" s="11"/>
      <c r="V4840" s="11"/>
      <c r="W4840" s="27"/>
      <c r="X4840" s="27"/>
      <c r="Y4840" s="27" t="s">
        <v>16455</v>
      </c>
      <c r="Z4840" s="27"/>
      <c r="AA4840" s="27"/>
    </row>
    <row r="4841" spans="1:27" ht="37.5" x14ac:dyDescent="0.3">
      <c r="A4841" s="11" t="s">
        <v>15814</v>
      </c>
      <c r="B4841" s="27" t="s">
        <v>16298</v>
      </c>
      <c r="M4841" s="22" t="str">
        <f t="shared" si="95"/>
        <v xml:space="preserve">JAC : REFINE - 4G664 |  :  -  |  :  - </v>
      </c>
      <c r="N4841" s="11" t="s">
        <v>1015</v>
      </c>
      <c r="O4841" s="11"/>
      <c r="P4841" s="11"/>
      <c r="Q4841" s="12" t="s">
        <v>1600</v>
      </c>
      <c r="R4841" s="11"/>
      <c r="S4841" s="11"/>
      <c r="T4841" s="11" t="s">
        <v>16144</v>
      </c>
      <c r="U4841" s="11"/>
      <c r="V4841" s="11"/>
      <c r="W4841" s="27" t="s">
        <v>16240</v>
      </c>
      <c r="X4841" s="27"/>
      <c r="Y4841" s="27">
        <v>1141</v>
      </c>
      <c r="Z4841" s="27"/>
      <c r="AA4841" s="27" t="s">
        <v>16004</v>
      </c>
    </row>
    <row r="4842" spans="1:27" ht="37.5" x14ac:dyDescent="0.3">
      <c r="A4842" s="11" t="s">
        <v>15815</v>
      </c>
      <c r="B4842" s="27" t="s">
        <v>16294</v>
      </c>
      <c r="M4842" s="22" t="str">
        <f t="shared" si="95"/>
        <v xml:space="preserve">JAC : VARIOS - VARIOS | ISUZU : VARIOS - VARIOS |  :  - </v>
      </c>
      <c r="N4842" s="11" t="s">
        <v>1015</v>
      </c>
      <c r="O4842" s="11" t="s">
        <v>1013</v>
      </c>
      <c r="P4842" s="11"/>
      <c r="Q4842" s="12" t="s">
        <v>1021</v>
      </c>
      <c r="R4842" s="11" t="s">
        <v>1021</v>
      </c>
      <c r="S4842" s="11"/>
      <c r="T4842" s="11" t="s">
        <v>1021</v>
      </c>
      <c r="U4842" s="11" t="s">
        <v>1021</v>
      </c>
      <c r="V4842" s="11"/>
      <c r="W4842" s="27" t="s">
        <v>16233</v>
      </c>
      <c r="X4842" s="27"/>
      <c r="Y4842" s="27">
        <v>124</v>
      </c>
      <c r="Z4842" s="27">
        <v>124</v>
      </c>
      <c r="AA4842" s="27" t="s">
        <v>16008</v>
      </c>
    </row>
    <row r="4843" spans="1:27" ht="37.5" x14ac:dyDescent="0.3">
      <c r="A4843" s="11" t="s">
        <v>15816</v>
      </c>
      <c r="B4843" s="27" t="s">
        <v>16299</v>
      </c>
      <c r="M4843" s="22" t="str">
        <f t="shared" si="95"/>
        <v xml:space="preserve">ISUZU : LUV - 4JB1 |  :  -  |  :  - </v>
      </c>
      <c r="N4843" s="11" t="s">
        <v>1013</v>
      </c>
      <c r="O4843" s="11"/>
      <c r="P4843" s="11"/>
      <c r="Q4843" s="12" t="s">
        <v>2984</v>
      </c>
      <c r="R4843" s="11"/>
      <c r="S4843" s="11"/>
      <c r="T4843" s="11" t="s">
        <v>2985</v>
      </c>
      <c r="U4843" s="11"/>
      <c r="V4843" s="11"/>
      <c r="W4843" s="27" t="s">
        <v>16232</v>
      </c>
      <c r="X4843" s="27"/>
      <c r="Y4843" s="27">
        <v>1133</v>
      </c>
      <c r="Z4843" s="27"/>
      <c r="AA4843" s="27" t="s">
        <v>16009</v>
      </c>
    </row>
    <row r="4844" spans="1:27" ht="37.5" x14ac:dyDescent="0.3">
      <c r="A4844" s="11" t="s">
        <v>15817</v>
      </c>
      <c r="B4844" s="27" t="s">
        <v>16299</v>
      </c>
      <c r="M4844" s="22" t="str">
        <f t="shared" si="95"/>
        <v xml:space="preserve">ISUZU : camion - 4JB1 | CHANGAN :  -  |  :  - </v>
      </c>
      <c r="N4844" s="11" t="s">
        <v>1013</v>
      </c>
      <c r="O4844" s="11" t="s">
        <v>1007</v>
      </c>
      <c r="P4844" s="11"/>
      <c r="Q4844" s="12" t="s">
        <v>16145</v>
      </c>
      <c r="R4844" s="11"/>
      <c r="S4844" s="11"/>
      <c r="T4844" s="11" t="s">
        <v>2985</v>
      </c>
      <c r="U4844" s="11"/>
      <c r="V4844" s="11"/>
      <c r="W4844" s="27" t="s">
        <v>16232</v>
      </c>
      <c r="X4844" s="27"/>
      <c r="Y4844" s="27">
        <v>1161</v>
      </c>
      <c r="Z4844" s="27">
        <v>1161</v>
      </c>
      <c r="AA4844" s="27" t="s">
        <v>16010</v>
      </c>
    </row>
    <row r="4845" spans="1:27" x14ac:dyDescent="0.3">
      <c r="A4845" s="11" t="s">
        <v>15818</v>
      </c>
      <c r="B4845" s="27"/>
      <c r="M4845" s="22" t="str">
        <f t="shared" si="95"/>
        <v xml:space="preserve">VARIOS : VARIOS - VARIOS |  :  -  |  :  - </v>
      </c>
      <c r="N4845" s="11" t="s">
        <v>1021</v>
      </c>
      <c r="O4845" s="11"/>
      <c r="P4845" s="11"/>
      <c r="Q4845" s="12" t="s">
        <v>1021</v>
      </c>
      <c r="R4845" s="11"/>
      <c r="S4845" s="11"/>
      <c r="T4845" s="11" t="s">
        <v>1021</v>
      </c>
      <c r="U4845" s="11"/>
      <c r="V4845" s="11"/>
      <c r="W4845" s="27"/>
      <c r="X4845" s="27"/>
      <c r="Y4845" s="27" t="s">
        <v>8163</v>
      </c>
      <c r="Z4845" s="27"/>
      <c r="AA4845" s="27"/>
    </row>
    <row r="4846" spans="1:27" x14ac:dyDescent="0.3">
      <c r="A4846" s="11" t="s">
        <v>15819</v>
      </c>
      <c r="B4846" s="27"/>
      <c r="M4846" s="22" t="str">
        <f t="shared" si="95"/>
        <v xml:space="preserve">NISSAN : CONDOR 5700 - FD6 OHV DIESEL |  :  -  |  :  - </v>
      </c>
      <c r="N4846" s="11" t="s">
        <v>1003</v>
      </c>
      <c r="O4846" s="11"/>
      <c r="P4846" s="11"/>
      <c r="Q4846" s="12" t="s">
        <v>16146</v>
      </c>
      <c r="R4846" s="11"/>
      <c r="S4846" s="11"/>
      <c r="T4846" s="11" t="s">
        <v>16147</v>
      </c>
      <c r="U4846" s="11"/>
      <c r="V4846" s="11"/>
      <c r="W4846" s="27"/>
      <c r="X4846" s="27"/>
      <c r="Y4846" s="27"/>
      <c r="Z4846" s="27"/>
      <c r="AA4846" s="27"/>
    </row>
    <row r="4847" spans="1:27" x14ac:dyDescent="0.3">
      <c r="A4847" s="11" t="s">
        <v>15820</v>
      </c>
      <c r="B4847" s="27"/>
      <c r="M4847" s="22" t="str">
        <f t="shared" si="95"/>
        <v xml:space="preserve">NISSAN : TIIDA 1500 - HR15DE SC11 DOHC |  :  -  |  :  - </v>
      </c>
      <c r="N4847" s="11" t="s">
        <v>1003</v>
      </c>
      <c r="O4847" s="11"/>
      <c r="P4847" s="11"/>
      <c r="Q4847" s="12" t="s">
        <v>16148</v>
      </c>
      <c r="R4847" s="11"/>
      <c r="S4847" s="11"/>
      <c r="T4847" s="11" t="s">
        <v>16149</v>
      </c>
      <c r="U4847" s="11"/>
      <c r="V4847" s="11"/>
      <c r="W4847" s="27"/>
      <c r="X4847" s="27"/>
      <c r="Y4847" s="27" t="s">
        <v>16456</v>
      </c>
      <c r="Z4847" s="27"/>
      <c r="AA4847" s="27"/>
    </row>
    <row r="4848" spans="1:27" x14ac:dyDescent="0.3">
      <c r="A4848" s="11" t="s">
        <v>15821</v>
      </c>
      <c r="B4848" s="27"/>
      <c r="M4848" s="22" t="str">
        <f t="shared" si="95"/>
        <v xml:space="preserve">HYUNDAI : H45 - VARIOS | MITSUBISHI : VARIOS -  |  :  - </v>
      </c>
      <c r="N4848" s="11" t="s">
        <v>1002</v>
      </c>
      <c r="O4848" s="11" t="s">
        <v>1004</v>
      </c>
      <c r="P4848" s="11"/>
      <c r="Q4848" s="12" t="s">
        <v>16150</v>
      </c>
      <c r="R4848" s="11" t="s">
        <v>1021</v>
      </c>
      <c r="S4848" s="11"/>
      <c r="T4848" s="11" t="s">
        <v>1021</v>
      </c>
      <c r="U4848" s="11"/>
      <c r="V4848" s="11"/>
      <c r="W4848" s="27"/>
      <c r="X4848" s="27"/>
      <c r="Y4848" s="27">
        <v>138</v>
      </c>
      <c r="Z4848" s="27"/>
      <c r="AA4848" s="27"/>
    </row>
    <row r="4849" spans="1:27" x14ac:dyDescent="0.3">
      <c r="A4849" s="11" t="s">
        <v>15822</v>
      </c>
      <c r="B4849" s="27"/>
      <c r="M4849" s="22" t="str">
        <f t="shared" si="95"/>
        <v xml:space="preserve">CHEVROLET : CHEVY TAXI 1600 - C16SE SOHC |  :  -  |  :  - </v>
      </c>
      <c r="N4849" s="11" t="s">
        <v>1005</v>
      </c>
      <c r="O4849" s="11"/>
      <c r="P4849" s="11"/>
      <c r="Q4849" s="12" t="s">
        <v>16151</v>
      </c>
      <c r="R4849" s="11"/>
      <c r="S4849" s="11"/>
      <c r="T4849" s="11" t="s">
        <v>16152</v>
      </c>
      <c r="U4849" s="11"/>
      <c r="V4849" s="11"/>
      <c r="W4849" s="27"/>
      <c r="X4849" s="27"/>
      <c r="Y4849" s="27" t="s">
        <v>16457</v>
      </c>
      <c r="Z4849" s="27"/>
      <c r="AA4849" s="27"/>
    </row>
    <row r="4850" spans="1:27" x14ac:dyDescent="0.3">
      <c r="A4850" s="11" t="s">
        <v>15823</v>
      </c>
      <c r="B4850" s="27"/>
      <c r="M4850" s="22" t="str">
        <f t="shared" si="95"/>
        <v xml:space="preserve">KIA : K2700 - VARIOS |  :  -  |  :  - </v>
      </c>
      <c r="N4850" s="11" t="s">
        <v>1001</v>
      </c>
      <c r="O4850" s="11"/>
      <c r="P4850" s="11"/>
      <c r="Q4850" s="12" t="s">
        <v>1595</v>
      </c>
      <c r="R4850" s="11"/>
      <c r="S4850" s="11"/>
      <c r="T4850" s="11" t="s">
        <v>1021</v>
      </c>
      <c r="U4850" s="11"/>
      <c r="V4850" s="11"/>
      <c r="W4850" s="27"/>
      <c r="X4850" s="27"/>
      <c r="Y4850" s="27">
        <v>120</v>
      </c>
      <c r="Z4850" s="27"/>
      <c r="AA4850" s="27"/>
    </row>
    <row r="4851" spans="1:27" x14ac:dyDescent="0.3">
      <c r="A4851" s="11" t="s">
        <v>15824</v>
      </c>
      <c r="B4851" s="27"/>
      <c r="M4851" s="22" t="str">
        <f t="shared" si="95"/>
        <v xml:space="preserve">FORD : VARIOS - VARIOS |  :  -  |  :  - </v>
      </c>
      <c r="N4851" s="11" t="s">
        <v>2259</v>
      </c>
      <c r="O4851" s="11"/>
      <c r="P4851" s="11"/>
      <c r="Q4851" s="12" t="s">
        <v>1021</v>
      </c>
      <c r="R4851" s="11"/>
      <c r="S4851" s="11"/>
      <c r="T4851" s="11" t="s">
        <v>1021</v>
      </c>
      <c r="U4851" s="11"/>
      <c r="V4851" s="11"/>
      <c r="W4851" s="27"/>
      <c r="X4851" s="27"/>
      <c r="Y4851" s="27"/>
      <c r="Z4851" s="27"/>
      <c r="AA4851" s="27"/>
    </row>
    <row r="4852" spans="1:27" ht="37.5" x14ac:dyDescent="0.3">
      <c r="A4852" s="11" t="s">
        <v>15825</v>
      </c>
      <c r="B4852" s="27"/>
      <c r="M4852" s="22" t="str">
        <f t="shared" si="95"/>
        <v xml:space="preserve">MITSUBISHI : DION 2000 - 4G63 GDI CR9W DOHC 16 VALV |  :  -  |  :  - </v>
      </c>
      <c r="N4852" s="11" t="s">
        <v>1004</v>
      </c>
      <c r="O4852" s="11"/>
      <c r="P4852" s="11"/>
      <c r="Q4852" s="12" t="s">
        <v>16153</v>
      </c>
      <c r="R4852" s="11"/>
      <c r="S4852" s="11"/>
      <c r="T4852" s="11" t="s">
        <v>16154</v>
      </c>
      <c r="U4852" s="11"/>
      <c r="V4852" s="11"/>
      <c r="W4852" s="27"/>
      <c r="X4852" s="27"/>
      <c r="Y4852" s="27" t="s">
        <v>16458</v>
      </c>
      <c r="Z4852" s="27"/>
      <c r="AA4852" s="27" t="s">
        <v>16011</v>
      </c>
    </row>
    <row r="4853" spans="1:27" x14ac:dyDescent="0.3">
      <c r="A4853" s="11" t="s">
        <v>15826</v>
      </c>
      <c r="B4853" s="27"/>
      <c r="M4853" s="22" t="str">
        <f t="shared" si="95"/>
        <v xml:space="preserve">MITSUBISHI : CANTER, FIGTHER, ROSA - 4D34 |  :  -  |  :  - </v>
      </c>
      <c r="N4853" s="11" t="s">
        <v>1004</v>
      </c>
      <c r="O4853" s="11"/>
      <c r="P4853" s="11"/>
      <c r="Q4853" s="12" t="s">
        <v>16155</v>
      </c>
      <c r="R4853" s="11"/>
      <c r="S4853" s="11"/>
      <c r="T4853" s="11" t="s">
        <v>2156</v>
      </c>
      <c r="U4853" s="11"/>
      <c r="V4853" s="11"/>
      <c r="W4853" s="27"/>
      <c r="X4853" s="27"/>
      <c r="Y4853" s="27"/>
      <c r="Z4853" s="27"/>
      <c r="AA4853" s="27"/>
    </row>
    <row r="4854" spans="1:27" x14ac:dyDescent="0.3">
      <c r="A4854" s="11" t="s">
        <v>15827</v>
      </c>
      <c r="B4854" s="27" t="s">
        <v>16294</v>
      </c>
      <c r="M4854" s="22" t="str">
        <f t="shared" si="95"/>
        <v xml:space="preserve">MITSUBISHI : CANTER, ROSA - 4D30, 4D31, 4D32, 4D33 ANT |  :  -  |  :  - </v>
      </c>
      <c r="N4854" s="11" t="s">
        <v>1004</v>
      </c>
      <c r="O4854" s="11"/>
      <c r="P4854" s="11"/>
      <c r="Q4854" s="12" t="s">
        <v>1642</v>
      </c>
      <c r="R4854" s="11"/>
      <c r="S4854" s="11"/>
      <c r="T4854" s="11" t="s">
        <v>3849</v>
      </c>
      <c r="U4854" s="11"/>
      <c r="V4854" s="11"/>
      <c r="W4854" s="27" t="s">
        <v>16239</v>
      </c>
      <c r="X4854" s="27">
        <v>1105</v>
      </c>
      <c r="Y4854" s="27">
        <v>140</v>
      </c>
      <c r="Z4854" s="27">
        <v>140</v>
      </c>
      <c r="AA4854" s="27" t="s">
        <v>16012</v>
      </c>
    </row>
    <row r="4855" spans="1:27" ht="37.5" x14ac:dyDescent="0.3">
      <c r="A4855" s="11" t="s">
        <v>15828</v>
      </c>
      <c r="B4855" s="27" t="s">
        <v>16300</v>
      </c>
      <c r="M4855" s="22" t="str">
        <f t="shared" si="95"/>
        <v xml:space="preserve">MITSUBISHI : CANTER, ROSA - 4D32 |  :  -  |  :  - </v>
      </c>
      <c r="N4855" s="11" t="s">
        <v>1004</v>
      </c>
      <c r="O4855" s="11"/>
      <c r="P4855" s="11"/>
      <c r="Q4855" s="12" t="s">
        <v>1642</v>
      </c>
      <c r="R4855" s="11"/>
      <c r="S4855" s="11"/>
      <c r="T4855" s="11" t="s">
        <v>2053</v>
      </c>
      <c r="U4855" s="11"/>
      <c r="V4855" s="11"/>
      <c r="W4855" s="27" t="s">
        <v>16243</v>
      </c>
      <c r="X4855" s="27"/>
      <c r="Y4855" s="27">
        <v>1128</v>
      </c>
      <c r="Z4855" s="27">
        <v>1128</v>
      </c>
      <c r="AA4855" s="27" t="s">
        <v>16013</v>
      </c>
    </row>
    <row r="4856" spans="1:27" ht="37.5" x14ac:dyDescent="0.3">
      <c r="A4856" s="11" t="s">
        <v>15829</v>
      </c>
      <c r="B4856" s="27" t="s">
        <v>16301</v>
      </c>
      <c r="M4856" s="22" t="str">
        <f t="shared" si="95"/>
        <v xml:space="preserve">MITSUBISHI : MONTERO - 4G52 | HYUNDAI : PORTER -  |  :  - </v>
      </c>
      <c r="N4856" s="11" t="s">
        <v>1004</v>
      </c>
      <c r="O4856" s="11" t="s">
        <v>1002</v>
      </c>
      <c r="P4856" s="11"/>
      <c r="Q4856" s="12" t="s">
        <v>1615</v>
      </c>
      <c r="R4856" s="11" t="s">
        <v>1826</v>
      </c>
      <c r="S4856" s="11"/>
      <c r="T4856" s="11" t="s">
        <v>16156</v>
      </c>
      <c r="U4856" s="11"/>
      <c r="V4856" s="11"/>
      <c r="W4856" s="27" t="s">
        <v>16241</v>
      </c>
      <c r="X4856" s="27"/>
      <c r="Y4856" s="27">
        <v>1179</v>
      </c>
      <c r="Z4856" s="27"/>
      <c r="AA4856" s="27" t="s">
        <v>16014</v>
      </c>
    </row>
    <row r="4857" spans="1:27" ht="37.5" x14ac:dyDescent="0.3">
      <c r="A4857" s="11" t="s">
        <v>15830</v>
      </c>
      <c r="B4857" s="27" t="s">
        <v>16302</v>
      </c>
      <c r="M4857" s="22" t="str">
        <f t="shared" si="95"/>
        <v xml:space="preserve">MITSUBISHI : CANTER, ROSA - 4D32, 4D33 |  :  -  |  :  - </v>
      </c>
      <c r="N4857" s="11" t="s">
        <v>1004</v>
      </c>
      <c r="O4857" s="11"/>
      <c r="P4857" s="11"/>
      <c r="Q4857" s="12" t="s">
        <v>1642</v>
      </c>
      <c r="R4857" s="11"/>
      <c r="S4857" s="11"/>
      <c r="T4857" s="11" t="s">
        <v>16157</v>
      </c>
      <c r="U4857" s="11"/>
      <c r="V4857" s="11"/>
      <c r="W4857" s="27" t="s">
        <v>16232</v>
      </c>
      <c r="X4857" s="27"/>
      <c r="Y4857" s="27" t="s">
        <v>16459</v>
      </c>
      <c r="Z4857" s="27"/>
      <c r="AA4857" s="27" t="s">
        <v>16015</v>
      </c>
    </row>
    <row r="4858" spans="1:27" x14ac:dyDescent="0.3">
      <c r="A4858" s="11" t="s">
        <v>15831</v>
      </c>
      <c r="B4858" s="27"/>
      <c r="M4858" s="22" t="str">
        <f t="shared" si="95"/>
        <v xml:space="preserve">MITSUBISHI : CANTER, FIGTHER, ROSA - 4D34,4D35 |  :  -  |  :  - </v>
      </c>
      <c r="N4858" s="11" t="s">
        <v>1004</v>
      </c>
      <c r="O4858" s="11"/>
      <c r="P4858" s="11"/>
      <c r="Q4858" s="12" t="s">
        <v>16155</v>
      </c>
      <c r="R4858" s="11"/>
      <c r="S4858" s="11"/>
      <c r="T4858" s="11" t="s">
        <v>2976</v>
      </c>
      <c r="U4858" s="11"/>
      <c r="V4858" s="11"/>
      <c r="W4858" s="27"/>
      <c r="X4858" s="27"/>
      <c r="Y4858" s="27"/>
      <c r="Z4858" s="27"/>
      <c r="AA4858" s="27"/>
    </row>
    <row r="4859" spans="1:27" ht="37.5" x14ac:dyDescent="0.3">
      <c r="A4859" s="11" t="s">
        <v>15832</v>
      </c>
      <c r="B4859" s="27"/>
      <c r="M4859" s="22" t="str">
        <f t="shared" si="95"/>
        <v xml:space="preserve">MITSUBISHI : CANTER, FIGTHER, ROSA - 4D34,4D35 |  :  -  |  :  - </v>
      </c>
      <c r="N4859" s="11" t="s">
        <v>1004</v>
      </c>
      <c r="O4859" s="11"/>
      <c r="P4859" s="11"/>
      <c r="Q4859" s="12" t="s">
        <v>16155</v>
      </c>
      <c r="R4859" s="11"/>
      <c r="S4859" s="11"/>
      <c r="T4859" s="11" t="s">
        <v>2976</v>
      </c>
      <c r="U4859" s="11"/>
      <c r="V4859" s="11"/>
      <c r="W4859" s="27"/>
      <c r="X4859" s="27"/>
      <c r="Y4859" s="27">
        <v>119</v>
      </c>
      <c r="Z4859" s="27"/>
      <c r="AA4859" s="27" t="s">
        <v>16016</v>
      </c>
    </row>
    <row r="4860" spans="1:27" x14ac:dyDescent="0.3">
      <c r="A4860" s="11" t="s">
        <v>15833</v>
      </c>
      <c r="B4860" s="27"/>
      <c r="M4860" s="22" t="str">
        <f t="shared" si="95"/>
        <v xml:space="preserve">MITSUBISHI : CANTER, FIGTHER, ROSA - 4D34,4D35 |  :  -  |  :  - </v>
      </c>
      <c r="N4860" s="11" t="s">
        <v>1004</v>
      </c>
      <c r="O4860" s="11"/>
      <c r="P4860" s="11"/>
      <c r="Q4860" s="12" t="s">
        <v>16155</v>
      </c>
      <c r="R4860" s="11"/>
      <c r="S4860" s="11"/>
      <c r="T4860" s="11" t="s">
        <v>2976</v>
      </c>
      <c r="U4860" s="11"/>
      <c r="V4860" s="11"/>
      <c r="W4860" s="27"/>
      <c r="X4860" s="27"/>
      <c r="Y4860" s="27"/>
      <c r="Z4860" s="27"/>
      <c r="AA4860" s="27"/>
    </row>
    <row r="4861" spans="1:27" x14ac:dyDescent="0.3">
      <c r="A4861" s="11" t="s">
        <v>15834</v>
      </c>
      <c r="B4861" s="27"/>
      <c r="M4861" s="22" t="str">
        <f t="shared" si="95"/>
        <v xml:space="preserve">MITSUBISHI : CANTER, FIGTHER, ROSA - 4D34,4D35 |  :  -  |  :  - </v>
      </c>
      <c r="N4861" s="11" t="s">
        <v>1004</v>
      </c>
      <c r="O4861" s="11"/>
      <c r="P4861" s="11"/>
      <c r="Q4861" s="12" t="s">
        <v>16155</v>
      </c>
      <c r="R4861" s="11"/>
      <c r="S4861" s="11"/>
      <c r="T4861" s="11" t="s">
        <v>2976</v>
      </c>
      <c r="U4861" s="11"/>
      <c r="V4861" s="11"/>
      <c r="W4861" s="27"/>
      <c r="X4861" s="27"/>
      <c r="Y4861" s="27">
        <v>2049</v>
      </c>
      <c r="Z4861" s="27"/>
      <c r="AA4861" s="27"/>
    </row>
    <row r="4862" spans="1:27" ht="37.5" x14ac:dyDescent="0.3">
      <c r="A4862" s="11" t="s">
        <v>15835</v>
      </c>
      <c r="B4862" s="27" t="s">
        <v>16300</v>
      </c>
      <c r="M4862" s="22" t="str">
        <f t="shared" si="95"/>
        <v xml:space="preserve">MITSUBISHI : CANTER, FIGTHER, ROSA, FUSO - 4D34,4D35, 4M50 |  :  -  |  :  - </v>
      </c>
      <c r="N4862" s="11" t="s">
        <v>1004</v>
      </c>
      <c r="O4862" s="11"/>
      <c r="P4862" s="11"/>
      <c r="Q4862" s="12" t="s">
        <v>16158</v>
      </c>
      <c r="R4862" s="11"/>
      <c r="S4862" s="11"/>
      <c r="T4862" s="11" t="s">
        <v>16159</v>
      </c>
      <c r="U4862" s="11"/>
      <c r="V4862" s="11"/>
      <c r="W4862" s="27" t="s">
        <v>16244</v>
      </c>
      <c r="X4862" s="27"/>
      <c r="Y4862" s="27">
        <v>140</v>
      </c>
      <c r="Z4862" s="27">
        <v>140</v>
      </c>
      <c r="AA4862" s="27" t="s">
        <v>16017</v>
      </c>
    </row>
    <row r="4863" spans="1:27" ht="56.25" x14ac:dyDescent="0.3">
      <c r="A4863" s="11" t="s">
        <v>15836</v>
      </c>
      <c r="B4863" s="27" t="s">
        <v>16303</v>
      </c>
      <c r="M4863" s="22" t="str">
        <f t="shared" si="95"/>
        <v xml:space="preserve">NISSAN : CIVILIAN - ED33, ED35 |  :  -  |  :  - </v>
      </c>
      <c r="N4863" s="11" t="s">
        <v>1003</v>
      </c>
      <c r="O4863" s="11"/>
      <c r="P4863" s="11"/>
      <c r="Q4863" s="12" t="s">
        <v>4023</v>
      </c>
      <c r="R4863" s="11"/>
      <c r="S4863" s="11"/>
      <c r="T4863" s="11" t="s">
        <v>10864</v>
      </c>
      <c r="U4863" s="11"/>
      <c r="V4863" s="11"/>
      <c r="W4863" s="27" t="s">
        <v>16245</v>
      </c>
      <c r="X4863" s="27"/>
      <c r="Y4863" s="27">
        <v>1107</v>
      </c>
      <c r="Z4863" s="27" t="s">
        <v>16534</v>
      </c>
      <c r="AA4863" s="27" t="s">
        <v>16018</v>
      </c>
    </row>
    <row r="4864" spans="1:27" x14ac:dyDescent="0.3">
      <c r="A4864" s="11" t="s">
        <v>15837</v>
      </c>
      <c r="B4864" s="27" t="s">
        <v>16304</v>
      </c>
      <c r="M4864" s="22" t="str">
        <f t="shared" si="95"/>
        <v xml:space="preserve">NISSAN : CONDOR - FD6 |  :  -  |  :  - </v>
      </c>
      <c r="N4864" s="11" t="s">
        <v>1003</v>
      </c>
      <c r="O4864" s="11"/>
      <c r="P4864" s="11"/>
      <c r="Q4864" s="12" t="s">
        <v>1936</v>
      </c>
      <c r="R4864" s="11"/>
      <c r="S4864" s="11"/>
      <c r="T4864" s="11" t="s">
        <v>3943</v>
      </c>
      <c r="U4864" s="11"/>
      <c r="V4864" s="11"/>
      <c r="W4864" s="27" t="s">
        <v>16246</v>
      </c>
      <c r="X4864" s="27"/>
      <c r="Y4864" s="27">
        <v>1140</v>
      </c>
      <c r="Z4864" s="27" t="s">
        <v>16535</v>
      </c>
      <c r="AA4864" s="27" t="s">
        <v>16019</v>
      </c>
    </row>
    <row r="4865" spans="1:27" x14ac:dyDescent="0.3">
      <c r="A4865" s="11" t="s">
        <v>15838</v>
      </c>
      <c r="B4865" s="27"/>
      <c r="M4865" s="22" t="str">
        <f t="shared" si="95"/>
        <v xml:space="preserve">NISSAN : FIERA - LD20 |  :  -  |  :  - </v>
      </c>
      <c r="N4865" s="11" t="s">
        <v>1003</v>
      </c>
      <c r="O4865" s="11"/>
      <c r="P4865" s="11"/>
      <c r="Q4865" s="12" t="s">
        <v>3876</v>
      </c>
      <c r="R4865" s="11"/>
      <c r="S4865" s="11"/>
      <c r="T4865" s="11" t="s">
        <v>2130</v>
      </c>
      <c r="U4865" s="11"/>
      <c r="V4865" s="11"/>
      <c r="W4865" s="27"/>
      <c r="X4865" s="27"/>
      <c r="Y4865" s="27"/>
      <c r="Z4865" s="27"/>
      <c r="AA4865" s="27" t="s">
        <v>16020</v>
      </c>
    </row>
    <row r="4866" spans="1:27" x14ac:dyDescent="0.3">
      <c r="A4866" s="11" t="s">
        <v>15839</v>
      </c>
      <c r="B4866" s="27" t="s">
        <v>16304</v>
      </c>
      <c r="M4866" s="22" t="str">
        <f t="shared" si="95"/>
        <v xml:space="preserve">NISSAN : SUNNY, SENTRA, 2000 - QG15, QG18 |  :  -  |  :  - </v>
      </c>
      <c r="N4866" s="11" t="s">
        <v>1003</v>
      </c>
      <c r="O4866" s="11"/>
      <c r="P4866" s="11"/>
      <c r="Q4866" s="12" t="s">
        <v>16160</v>
      </c>
      <c r="R4866" s="11"/>
      <c r="S4866" s="11"/>
      <c r="T4866" s="11" t="s">
        <v>2210</v>
      </c>
      <c r="U4866" s="11"/>
      <c r="V4866" s="11"/>
      <c r="W4866" s="27" t="s">
        <v>16247</v>
      </c>
      <c r="X4866" s="27"/>
      <c r="Y4866" s="27">
        <v>111</v>
      </c>
      <c r="Z4866" s="27" t="s">
        <v>16536</v>
      </c>
      <c r="AA4866" s="27" t="s">
        <v>15995</v>
      </c>
    </row>
    <row r="4867" spans="1:27" x14ac:dyDescent="0.3">
      <c r="A4867" s="11" t="s">
        <v>15840</v>
      </c>
      <c r="B4867" s="27"/>
      <c r="M4867" s="22" t="str">
        <f t="shared" si="95"/>
        <v xml:space="preserve">VARIOS : VARIOS - VARIOS |  :  -  |  :  - </v>
      </c>
      <c r="N4867" s="11" t="s">
        <v>1021</v>
      </c>
      <c r="O4867" s="11"/>
      <c r="P4867" s="11"/>
      <c r="Q4867" s="12" t="s">
        <v>1021</v>
      </c>
      <c r="R4867" s="11"/>
      <c r="S4867" s="11"/>
      <c r="T4867" s="11" t="s">
        <v>1021</v>
      </c>
      <c r="U4867" s="11"/>
      <c r="V4867" s="11"/>
      <c r="W4867" s="27"/>
      <c r="X4867" s="27"/>
      <c r="Y4867" s="27" t="s">
        <v>1145</v>
      </c>
      <c r="Z4867" s="27"/>
      <c r="AA4867" s="27" t="s">
        <v>1145</v>
      </c>
    </row>
    <row r="4868" spans="1:27" x14ac:dyDescent="0.3">
      <c r="A4868" s="11" t="s">
        <v>15841</v>
      </c>
      <c r="B4868" s="27"/>
      <c r="M4868" s="22" t="str">
        <f t="shared" si="95"/>
        <v xml:space="preserve">VARIOS : VARIOS - VARIOS |  :  -  |  :  - </v>
      </c>
      <c r="N4868" s="11" t="s">
        <v>1021</v>
      </c>
      <c r="O4868" s="11"/>
      <c r="P4868" s="11"/>
      <c r="Q4868" s="12" t="s">
        <v>1021</v>
      </c>
      <c r="R4868" s="11"/>
      <c r="S4868" s="11"/>
      <c r="T4868" s="11" t="s">
        <v>1021</v>
      </c>
      <c r="U4868" s="11"/>
      <c r="V4868" s="11"/>
      <c r="W4868" s="27"/>
      <c r="X4868" s="27"/>
      <c r="Y4868" s="27" t="s">
        <v>1145</v>
      </c>
      <c r="Z4868" s="27"/>
      <c r="AA4868" s="27"/>
    </row>
    <row r="4869" spans="1:27" ht="37.5" x14ac:dyDescent="0.3">
      <c r="A4869" s="11" t="s">
        <v>15842</v>
      </c>
      <c r="B4869" s="27"/>
      <c r="M4869" s="22" t="str">
        <f t="shared" si="95"/>
        <v xml:space="preserve">VARIOS : varios - varios |  :  -  |  :  - </v>
      </c>
      <c r="N4869" s="11" t="s">
        <v>1021</v>
      </c>
      <c r="O4869" s="11"/>
      <c r="P4869" s="11"/>
      <c r="Q4869" s="12" t="s">
        <v>10703</v>
      </c>
      <c r="R4869" s="11"/>
      <c r="S4869" s="11"/>
      <c r="T4869" s="11" t="s">
        <v>10703</v>
      </c>
      <c r="U4869" s="11"/>
      <c r="V4869" s="11"/>
      <c r="W4869" s="27"/>
      <c r="X4869" s="27"/>
      <c r="Y4869" s="27"/>
      <c r="Z4869" s="27"/>
      <c r="AA4869" s="27" t="s">
        <v>16021</v>
      </c>
    </row>
    <row r="4870" spans="1:27" ht="37.5" x14ac:dyDescent="0.3">
      <c r="A4870" s="11" t="s">
        <v>15843</v>
      </c>
      <c r="B4870" s="27" t="s">
        <v>16305</v>
      </c>
      <c r="M4870" s="22" t="str">
        <f t="shared" si="95"/>
        <v xml:space="preserve">NISSAN : CONDOR - FD6, FE6 |  :  -  |  :  - </v>
      </c>
      <c r="N4870" s="11" t="s">
        <v>1003</v>
      </c>
      <c r="O4870" s="11"/>
      <c r="P4870" s="11"/>
      <c r="Q4870" s="12" t="s">
        <v>1936</v>
      </c>
      <c r="R4870" s="11"/>
      <c r="S4870" s="11"/>
      <c r="T4870" s="11" t="s">
        <v>16161</v>
      </c>
      <c r="U4870" s="11"/>
      <c r="V4870" s="11"/>
      <c r="W4870" s="27" t="s">
        <v>16248</v>
      </c>
      <c r="X4870" s="27"/>
      <c r="Y4870" s="27">
        <v>1194</v>
      </c>
      <c r="Z4870" s="27"/>
      <c r="AA4870" s="27" t="s">
        <v>16022</v>
      </c>
    </row>
    <row r="4871" spans="1:27" x14ac:dyDescent="0.3">
      <c r="A4871" s="11" t="s">
        <v>15844</v>
      </c>
      <c r="B4871" s="27"/>
      <c r="M4871" s="22" t="str">
        <f t="shared" si="95"/>
        <v xml:space="preserve">MITSUBISHI : CANTER MODERNO - 4D33 MOD, 4D34 | VARIOS : TICO -  |  :  - </v>
      </c>
      <c r="N4871" s="11" t="s">
        <v>1004</v>
      </c>
      <c r="O4871" s="11" t="s">
        <v>1021</v>
      </c>
      <c r="P4871" s="11"/>
      <c r="Q4871" s="12" t="s">
        <v>16162</v>
      </c>
      <c r="R4871" s="11" t="s">
        <v>3358</v>
      </c>
      <c r="S4871" s="11"/>
      <c r="T4871" s="11" t="s">
        <v>16163</v>
      </c>
      <c r="U4871" s="11"/>
      <c r="V4871" s="11"/>
      <c r="W4871" s="27"/>
      <c r="X4871" s="27"/>
      <c r="Y4871" s="27" t="s">
        <v>16460</v>
      </c>
      <c r="Z4871" s="27"/>
      <c r="AA4871" s="27" t="s">
        <v>2688</v>
      </c>
    </row>
    <row r="4872" spans="1:27" ht="37.5" x14ac:dyDescent="0.3">
      <c r="A4872" s="11" t="s">
        <v>15845</v>
      </c>
      <c r="B4872" s="27" t="s">
        <v>16306</v>
      </c>
      <c r="M4872" s="22" t="str">
        <f t="shared" si="95"/>
        <v xml:space="preserve">NISSAN : SUNNY - GA13, GA15 |  :  -  |  :  - </v>
      </c>
      <c r="N4872" s="11" t="s">
        <v>1003</v>
      </c>
      <c r="O4872" s="11"/>
      <c r="P4872" s="11"/>
      <c r="Q4872" s="12" t="s">
        <v>1619</v>
      </c>
      <c r="R4872" s="11"/>
      <c r="S4872" s="11"/>
      <c r="T4872" s="11" t="s">
        <v>10519</v>
      </c>
      <c r="U4872" s="11"/>
      <c r="V4872" s="11"/>
      <c r="W4872" s="27" t="s">
        <v>16249</v>
      </c>
      <c r="X4872" s="27"/>
      <c r="Y4872" s="27" t="s">
        <v>16461</v>
      </c>
      <c r="Z4872" s="27" t="s">
        <v>16537</v>
      </c>
      <c r="AA4872" s="27" t="s">
        <v>16023</v>
      </c>
    </row>
    <row r="4873" spans="1:27" ht="37.5" x14ac:dyDescent="0.3">
      <c r="A4873" s="11" t="s">
        <v>15846</v>
      </c>
      <c r="B4873" s="27" t="s">
        <v>16307</v>
      </c>
      <c r="M4873" s="22" t="str">
        <f t="shared" si="95"/>
        <v xml:space="preserve">NISSAN : FIERA, FRONTIER, URVAN, CARAVAN, URBAN - TD27, SD23 |  :  -  |  :  - </v>
      </c>
      <c r="N4873" s="11" t="s">
        <v>1003</v>
      </c>
      <c r="O4873" s="11"/>
      <c r="P4873" s="11"/>
      <c r="Q4873" s="12" t="s">
        <v>16164</v>
      </c>
      <c r="R4873" s="11"/>
      <c r="S4873" s="11"/>
      <c r="T4873" s="11" t="s">
        <v>16165</v>
      </c>
      <c r="U4873" s="11"/>
      <c r="V4873" s="11"/>
      <c r="W4873" s="27" t="s">
        <v>16250</v>
      </c>
      <c r="X4873" s="27"/>
      <c r="Y4873" s="27">
        <v>1121</v>
      </c>
      <c r="Z4873" s="27"/>
      <c r="AA4873" s="27" t="s">
        <v>16024</v>
      </c>
    </row>
    <row r="4874" spans="1:27" ht="37.5" x14ac:dyDescent="0.3">
      <c r="A4874" s="11" t="s">
        <v>15847</v>
      </c>
      <c r="B4874" s="27" t="s">
        <v>16308</v>
      </c>
      <c r="M4874" s="22" t="str">
        <f t="shared" si="95"/>
        <v>HYUNDAI : PORTER - VARIOS | MITSUBISHI : FUSO - VARIOS | HINO : VARIOS - VARIOS</v>
      </c>
      <c r="N4874" s="11" t="s">
        <v>1002</v>
      </c>
      <c r="O4874" s="11" t="s">
        <v>1004</v>
      </c>
      <c r="P4874" s="11" t="s">
        <v>4039</v>
      </c>
      <c r="Q4874" s="12" t="s">
        <v>1826</v>
      </c>
      <c r="R4874" s="11" t="s">
        <v>1757</v>
      </c>
      <c r="S4874" s="11" t="s">
        <v>1021</v>
      </c>
      <c r="T4874" s="11" t="s">
        <v>1021</v>
      </c>
      <c r="U4874" s="11" t="s">
        <v>1021</v>
      </c>
      <c r="V4874" s="11" t="s">
        <v>1021</v>
      </c>
      <c r="W4874" s="27" t="s">
        <v>16248</v>
      </c>
      <c r="X4874" s="27"/>
      <c r="Y4874" s="27"/>
      <c r="Z4874" s="27"/>
      <c r="AA4874" s="27" t="s">
        <v>16025</v>
      </c>
    </row>
    <row r="4875" spans="1:27" x14ac:dyDescent="0.3">
      <c r="A4875" s="11" t="s">
        <v>15848</v>
      </c>
      <c r="B4875" s="27"/>
      <c r="M4875" s="22" t="str">
        <f t="shared" si="95"/>
        <v xml:space="preserve">VARIOS : VARIOS - VARIOS |  :  -  |  :  - </v>
      </c>
      <c r="N4875" s="11" t="s">
        <v>1021</v>
      </c>
      <c r="O4875" s="11"/>
      <c r="P4875" s="11"/>
      <c r="Q4875" s="12" t="s">
        <v>1021</v>
      </c>
      <c r="R4875" s="11"/>
      <c r="S4875" s="11"/>
      <c r="T4875" s="11" t="s">
        <v>1021</v>
      </c>
      <c r="U4875" s="11"/>
      <c r="V4875" s="11"/>
      <c r="W4875" s="27"/>
      <c r="X4875" s="27"/>
      <c r="Y4875" s="27"/>
      <c r="Z4875" s="27"/>
      <c r="AA4875" s="27" t="s">
        <v>2412</v>
      </c>
    </row>
    <row r="4876" spans="1:27" x14ac:dyDescent="0.3">
      <c r="A4876" s="11" t="s">
        <v>15849</v>
      </c>
      <c r="B4876" s="27"/>
      <c r="M4876" s="22" t="str">
        <f t="shared" si="95"/>
        <v xml:space="preserve">HYUNDAI : COUNTY - D4DD, D4DA |  :  -  |  :  - </v>
      </c>
      <c r="N4876" s="11" t="s">
        <v>1002</v>
      </c>
      <c r="O4876" s="11"/>
      <c r="P4876" s="11"/>
      <c r="Q4876" s="12" t="s">
        <v>1613</v>
      </c>
      <c r="R4876" s="11"/>
      <c r="S4876" s="11"/>
      <c r="T4876" s="11" t="s">
        <v>16166</v>
      </c>
      <c r="U4876" s="11"/>
      <c r="V4876" s="11"/>
      <c r="W4876" s="27"/>
      <c r="X4876" s="27"/>
      <c r="Y4876" s="27"/>
      <c r="Z4876" s="27"/>
      <c r="AA4876" s="27" t="s">
        <v>2412</v>
      </c>
    </row>
    <row r="4877" spans="1:27" x14ac:dyDescent="0.3">
      <c r="A4877" s="11" t="s">
        <v>15850</v>
      </c>
      <c r="B4877" s="27"/>
      <c r="M4877" s="22" t="str">
        <f t="shared" si="95"/>
        <v xml:space="preserve">HYUNDAI : PORTER -  |  :  -  |  :  - </v>
      </c>
      <c r="N4877" s="11" t="s">
        <v>1002</v>
      </c>
      <c r="O4877" s="11"/>
      <c r="P4877" s="11"/>
      <c r="Q4877" s="12" t="s">
        <v>1826</v>
      </c>
      <c r="R4877" s="11"/>
      <c r="S4877" s="11"/>
      <c r="T4877" s="11"/>
      <c r="U4877" s="11"/>
      <c r="V4877" s="11"/>
      <c r="W4877" s="27"/>
      <c r="X4877" s="27"/>
      <c r="Y4877" s="27" t="s">
        <v>16462</v>
      </c>
      <c r="Z4877" s="27"/>
      <c r="AA4877" s="27"/>
    </row>
    <row r="4878" spans="1:27" ht="37.5" x14ac:dyDescent="0.3">
      <c r="A4878" s="11" t="s">
        <v>15851</v>
      </c>
      <c r="B4878" s="27" t="s">
        <v>16309</v>
      </c>
      <c r="M4878" s="22" t="str">
        <f t="shared" si="95"/>
        <v xml:space="preserve">HYUNDAI : PORTER, H100 - D4BB | MITSUBISHI : L300 -  |  :  - </v>
      </c>
      <c r="N4878" s="11" t="s">
        <v>1002</v>
      </c>
      <c r="O4878" s="11" t="s">
        <v>1004</v>
      </c>
      <c r="P4878" s="11"/>
      <c r="Q4878" s="12" t="s">
        <v>12648</v>
      </c>
      <c r="R4878" s="11" t="s">
        <v>10567</v>
      </c>
      <c r="S4878" s="11"/>
      <c r="T4878" s="11" t="s">
        <v>1971</v>
      </c>
      <c r="U4878" s="11"/>
      <c r="V4878" s="11"/>
      <c r="W4878" s="27" t="s">
        <v>16251</v>
      </c>
      <c r="X4878" s="27"/>
      <c r="Y4878" s="27" t="s">
        <v>16463</v>
      </c>
      <c r="Z4878" s="27" t="s">
        <v>16538</v>
      </c>
      <c r="AA4878" s="27" t="s">
        <v>16026</v>
      </c>
    </row>
    <row r="4879" spans="1:27" x14ac:dyDescent="0.3">
      <c r="A4879" s="11" t="s">
        <v>15852</v>
      </c>
      <c r="B4879" s="27"/>
      <c r="M4879" s="22" t="str">
        <f t="shared" si="95"/>
        <v xml:space="preserve">HYUNDAI : CANTER, ROSA - 4D33 |  :  -  |  :  - </v>
      </c>
      <c r="N4879" s="11" t="s">
        <v>1002</v>
      </c>
      <c r="O4879" s="11"/>
      <c r="P4879" s="11"/>
      <c r="Q4879" s="12" t="s">
        <v>1642</v>
      </c>
      <c r="R4879" s="11"/>
      <c r="S4879" s="11"/>
      <c r="T4879" s="11" t="s">
        <v>2975</v>
      </c>
      <c r="U4879" s="11"/>
      <c r="V4879" s="11"/>
      <c r="W4879" s="27"/>
      <c r="X4879" s="27"/>
      <c r="Y4879" s="27">
        <v>21815611000</v>
      </c>
      <c r="Z4879" s="27"/>
      <c r="AA4879" s="27"/>
    </row>
    <row r="4880" spans="1:27" x14ac:dyDescent="0.3">
      <c r="A4880" s="11" t="s">
        <v>15853</v>
      </c>
      <c r="B4880" s="27"/>
      <c r="M4880" s="22" t="str">
        <f t="shared" si="95"/>
        <v xml:space="preserve">VARIOS : VARIOS - VARIOS | VARIOS : VARIOS - VARIOS |  :  - </v>
      </c>
      <c r="N4880" s="11" t="s">
        <v>1021</v>
      </c>
      <c r="O4880" s="11" t="s">
        <v>1021</v>
      </c>
      <c r="P4880" s="11"/>
      <c r="Q4880" s="12" t="s">
        <v>1021</v>
      </c>
      <c r="R4880" s="11" t="s">
        <v>1021</v>
      </c>
      <c r="S4880" s="11"/>
      <c r="T4880" s="11" t="s">
        <v>1021</v>
      </c>
      <c r="U4880" s="11" t="s">
        <v>1021</v>
      </c>
      <c r="V4880" s="11"/>
      <c r="W4880" s="27"/>
      <c r="X4880" s="27"/>
      <c r="Y4880" s="27" t="s">
        <v>1145</v>
      </c>
      <c r="Z4880" s="27"/>
      <c r="AA4880" s="27"/>
    </row>
    <row r="4881" spans="1:27" x14ac:dyDescent="0.3">
      <c r="A4881" s="11" t="s">
        <v>15854</v>
      </c>
      <c r="B4881" s="27"/>
      <c r="M4881" s="22" t="str">
        <f t="shared" si="95"/>
        <v xml:space="preserve">HYUNDAI : COUNTY - D4DD, D4DA |  :  -  |  :  - </v>
      </c>
      <c r="N4881" s="11" t="s">
        <v>1002</v>
      </c>
      <c r="O4881" s="11"/>
      <c r="P4881" s="11"/>
      <c r="Q4881" s="12" t="s">
        <v>1613</v>
      </c>
      <c r="R4881" s="11"/>
      <c r="S4881" s="11"/>
      <c r="T4881" s="11" t="s">
        <v>16166</v>
      </c>
      <c r="U4881" s="11"/>
      <c r="V4881" s="11"/>
      <c r="W4881" s="27" t="s">
        <v>16252</v>
      </c>
      <c r="X4881" s="27"/>
      <c r="Y4881" s="27" t="s">
        <v>16464</v>
      </c>
      <c r="Z4881" s="27"/>
      <c r="AA4881" s="27"/>
    </row>
    <row r="4882" spans="1:27" x14ac:dyDescent="0.3">
      <c r="A4882" s="11" t="s">
        <v>15855</v>
      </c>
      <c r="B4882" s="27"/>
      <c r="M4882" s="22" t="str">
        <f t="shared" si="95"/>
        <v xml:space="preserve">HYUNDAI : COUNTY - D4DD, D4DA |  :  -  |  :  - </v>
      </c>
      <c r="N4882" s="11" t="s">
        <v>1002</v>
      </c>
      <c r="O4882" s="11"/>
      <c r="P4882" s="11"/>
      <c r="Q4882" s="12" t="s">
        <v>1613</v>
      </c>
      <c r="R4882" s="11"/>
      <c r="S4882" s="11"/>
      <c r="T4882" s="11" t="s">
        <v>16166</v>
      </c>
      <c r="U4882" s="11"/>
      <c r="V4882" s="11"/>
      <c r="W4882" s="27"/>
      <c r="X4882" s="27"/>
      <c r="Y4882" s="27">
        <v>133</v>
      </c>
      <c r="Z4882" s="27"/>
      <c r="AA4882" s="27"/>
    </row>
    <row r="4883" spans="1:27" ht="37.5" x14ac:dyDescent="0.3">
      <c r="A4883" s="11" t="s">
        <v>15856</v>
      </c>
      <c r="B4883" s="27" t="s">
        <v>16300</v>
      </c>
      <c r="M4883" s="22" t="str">
        <f t="shared" si="95"/>
        <v xml:space="preserve">HYUNDAI : STAREX - D4BB |  :  -  |  :  - </v>
      </c>
      <c r="N4883" s="11" t="s">
        <v>1002</v>
      </c>
      <c r="O4883" s="11"/>
      <c r="P4883" s="11"/>
      <c r="Q4883" s="12" t="s">
        <v>1751</v>
      </c>
      <c r="R4883" s="11"/>
      <c r="S4883" s="11"/>
      <c r="T4883" s="11" t="s">
        <v>1971</v>
      </c>
      <c r="U4883" s="11"/>
      <c r="V4883" s="11"/>
      <c r="W4883" s="27" t="s">
        <v>16253</v>
      </c>
      <c r="X4883" s="27"/>
      <c r="Y4883" s="27" t="s">
        <v>16465</v>
      </c>
      <c r="Z4883" s="27"/>
      <c r="AA4883" s="27" t="s">
        <v>16027</v>
      </c>
    </row>
    <row r="4884" spans="1:27" ht="37.5" x14ac:dyDescent="0.3">
      <c r="A4884" s="11" t="s">
        <v>15857</v>
      </c>
      <c r="B4884" s="27" t="s">
        <v>16310</v>
      </c>
      <c r="M4884" s="22" t="str">
        <f t="shared" si="95"/>
        <v xml:space="preserve">HYUNDAI : STAREX, H1 - D4BB |  :  -  |  :  - </v>
      </c>
      <c r="N4884" s="11" t="s">
        <v>1002</v>
      </c>
      <c r="O4884" s="11"/>
      <c r="P4884" s="11"/>
      <c r="Q4884" s="12" t="s">
        <v>2770</v>
      </c>
      <c r="R4884" s="11"/>
      <c r="S4884" s="11"/>
      <c r="T4884" s="11" t="s">
        <v>1971</v>
      </c>
      <c r="U4884" s="11"/>
      <c r="V4884" s="11"/>
      <c r="W4884" s="27" t="s">
        <v>16254</v>
      </c>
      <c r="X4884" s="27"/>
      <c r="Y4884" s="27" t="s">
        <v>16466</v>
      </c>
      <c r="Z4884" s="27"/>
      <c r="AA4884" s="27" t="s">
        <v>16028</v>
      </c>
    </row>
    <row r="4885" spans="1:27" ht="37.5" x14ac:dyDescent="0.3">
      <c r="A4885" s="11" t="s">
        <v>15858</v>
      </c>
      <c r="B4885" s="27"/>
      <c r="M4885" s="22" t="str">
        <f t="shared" si="95"/>
        <v xml:space="preserve">HYUNDAI : STAREX, H100, MINI VAN - D4BB |  :  -  |  :  - </v>
      </c>
      <c r="N4885" s="11" t="s">
        <v>1002</v>
      </c>
      <c r="O4885" s="11"/>
      <c r="P4885" s="11"/>
      <c r="Q4885" s="12" t="s">
        <v>16167</v>
      </c>
      <c r="R4885" s="11"/>
      <c r="S4885" s="11"/>
      <c r="T4885" s="11" t="s">
        <v>1971</v>
      </c>
      <c r="U4885" s="11"/>
      <c r="V4885" s="11"/>
      <c r="W4885" s="27"/>
      <c r="X4885" s="27"/>
      <c r="Y4885" s="27" t="s">
        <v>16467</v>
      </c>
      <c r="Z4885" s="27"/>
      <c r="AA4885" s="27" t="s">
        <v>16029</v>
      </c>
    </row>
    <row r="4886" spans="1:27" ht="37.5" x14ac:dyDescent="0.3">
      <c r="A4886" s="11" t="s">
        <v>15859</v>
      </c>
      <c r="B4886" s="27"/>
      <c r="M4886" s="22" t="str">
        <f t="shared" si="95"/>
        <v xml:space="preserve">HYUNDAI : H100 - D4BB |  :  -  |  :  - </v>
      </c>
      <c r="N4886" s="11" t="s">
        <v>1002</v>
      </c>
      <c r="O4886" s="11"/>
      <c r="P4886" s="11"/>
      <c r="Q4886" s="12" t="s">
        <v>1598</v>
      </c>
      <c r="R4886" s="11"/>
      <c r="S4886" s="11"/>
      <c r="T4886" s="11" t="s">
        <v>1971</v>
      </c>
      <c r="U4886" s="11"/>
      <c r="V4886" s="11"/>
      <c r="W4886" s="27"/>
      <c r="X4886" s="27"/>
      <c r="Y4886" s="27" t="s">
        <v>16468</v>
      </c>
      <c r="Z4886" s="27">
        <v>132</v>
      </c>
      <c r="AA4886" s="27" t="s">
        <v>16030</v>
      </c>
    </row>
    <row r="4887" spans="1:27" ht="37.5" x14ac:dyDescent="0.3">
      <c r="A4887" s="11" t="s">
        <v>15860</v>
      </c>
      <c r="B4887" s="27" t="s">
        <v>16311</v>
      </c>
      <c r="M4887" s="22" t="str">
        <f t="shared" si="95"/>
        <v xml:space="preserve">HYUNDAI : H100, STAREX, MINI VAN - D4BB |  :  -  |  :  - </v>
      </c>
      <c r="N4887" s="11" t="s">
        <v>1002</v>
      </c>
      <c r="O4887" s="11"/>
      <c r="P4887" s="11"/>
      <c r="Q4887" s="12" t="s">
        <v>16168</v>
      </c>
      <c r="R4887" s="11"/>
      <c r="S4887" s="11"/>
      <c r="T4887" s="11" t="s">
        <v>1971</v>
      </c>
      <c r="U4887" s="11"/>
      <c r="V4887" s="11"/>
      <c r="W4887" s="27" t="s">
        <v>16251</v>
      </c>
      <c r="X4887" s="27"/>
      <c r="Y4887" s="27" t="s">
        <v>16467</v>
      </c>
      <c r="Z4887" s="27"/>
      <c r="AA4887" s="27" t="s">
        <v>16031</v>
      </c>
    </row>
    <row r="4888" spans="1:27" ht="37.5" x14ac:dyDescent="0.3">
      <c r="A4888" s="11" t="s">
        <v>15861</v>
      </c>
      <c r="B4888" s="27" t="s">
        <v>16312</v>
      </c>
      <c r="M4888" s="22" t="str">
        <f t="shared" ref="M4888:M4951" si="96">CONCATENATE(N4888," : ",Q4888," - ",T4888," | ",O4888," : ",R4888," - ",U4888," | ",P4888," : ",S4888," - ",V4888)</f>
        <v xml:space="preserve">TOYOTA : COASTER - 14B |  :  -  |  :  - </v>
      </c>
      <c r="N4888" s="11" t="s">
        <v>1008</v>
      </c>
      <c r="O4888" s="11"/>
      <c r="P4888" s="11"/>
      <c r="Q4888" s="12" t="s">
        <v>1679</v>
      </c>
      <c r="R4888" s="11"/>
      <c r="S4888" s="11"/>
      <c r="T4888" s="11" t="s">
        <v>2103</v>
      </c>
      <c r="U4888" s="11"/>
      <c r="V4888" s="11"/>
      <c r="W4888" s="27" t="s">
        <v>16255</v>
      </c>
      <c r="X4888" s="27"/>
      <c r="Y4888" s="27">
        <v>1164</v>
      </c>
      <c r="Z4888" s="27"/>
      <c r="AA4888" s="27" t="s">
        <v>16032</v>
      </c>
    </row>
    <row r="4889" spans="1:27" x14ac:dyDescent="0.3">
      <c r="A4889" s="11" t="s">
        <v>15862</v>
      </c>
      <c r="B4889" s="27"/>
      <c r="M4889" s="22" t="str">
        <f t="shared" si="96"/>
        <v xml:space="preserve">TOYOTA : COASTER - 14B |  :  -  |  :  - </v>
      </c>
      <c r="N4889" s="11" t="s">
        <v>1008</v>
      </c>
      <c r="O4889" s="11"/>
      <c r="P4889" s="11"/>
      <c r="Q4889" s="12" t="s">
        <v>1679</v>
      </c>
      <c r="R4889" s="11"/>
      <c r="S4889" s="11"/>
      <c r="T4889" s="11" t="s">
        <v>2103</v>
      </c>
      <c r="U4889" s="11"/>
      <c r="V4889" s="11"/>
      <c r="W4889" s="27"/>
      <c r="X4889" s="27"/>
      <c r="Y4889" s="27">
        <v>1170</v>
      </c>
      <c r="Z4889" s="27"/>
      <c r="AA4889" s="27" t="s">
        <v>1197</v>
      </c>
    </row>
    <row r="4890" spans="1:27" x14ac:dyDescent="0.3">
      <c r="A4890" s="11" t="s">
        <v>15863</v>
      </c>
      <c r="B4890" s="27"/>
      <c r="M4890" s="22" t="str">
        <f t="shared" si="96"/>
        <v xml:space="preserve">TOYOTA : COASTER - 14B |  :  -  |  :  - </v>
      </c>
      <c r="N4890" s="11" t="s">
        <v>1008</v>
      </c>
      <c r="O4890" s="11"/>
      <c r="P4890" s="11"/>
      <c r="Q4890" s="12" t="s">
        <v>1679</v>
      </c>
      <c r="R4890" s="11"/>
      <c r="S4890" s="11"/>
      <c r="T4890" s="11" t="s">
        <v>2103</v>
      </c>
      <c r="U4890" s="11"/>
      <c r="V4890" s="11"/>
      <c r="W4890" s="27"/>
      <c r="X4890" s="27"/>
      <c r="Y4890" s="27" t="s">
        <v>16469</v>
      </c>
      <c r="Z4890" s="27"/>
      <c r="AA4890" s="27"/>
    </row>
    <row r="4891" spans="1:27" x14ac:dyDescent="0.3">
      <c r="A4891" s="11" t="s">
        <v>15864</v>
      </c>
      <c r="B4891" s="27"/>
      <c r="M4891" s="22" t="str">
        <f t="shared" si="96"/>
        <v xml:space="preserve">TOYOTA : PROBOX - 2NZFE |  :  -  |  :  - </v>
      </c>
      <c r="N4891" s="11" t="s">
        <v>1008</v>
      </c>
      <c r="O4891" s="11"/>
      <c r="P4891" s="11"/>
      <c r="Q4891" s="12" t="s">
        <v>1688</v>
      </c>
      <c r="R4891" s="11"/>
      <c r="S4891" s="11"/>
      <c r="T4891" s="11" t="s">
        <v>16169</v>
      </c>
      <c r="U4891" s="11"/>
      <c r="V4891" s="11"/>
      <c r="W4891" s="27"/>
      <c r="X4891" s="27"/>
      <c r="Y4891" s="27" t="s">
        <v>16470</v>
      </c>
      <c r="Z4891" s="27"/>
      <c r="AA4891" s="27" t="s">
        <v>7352</v>
      </c>
    </row>
    <row r="4892" spans="1:27" ht="56.25" x14ac:dyDescent="0.3">
      <c r="A4892" s="11" t="s">
        <v>15865</v>
      </c>
      <c r="B4892" s="27" t="s">
        <v>16292</v>
      </c>
      <c r="M4892" s="22" t="str">
        <f t="shared" si="96"/>
        <v xml:space="preserve">HYUNDAI : STAREX, MINI VAN - VARIOS |  :  -  |  :  - </v>
      </c>
      <c r="N4892" s="11" t="s">
        <v>1002</v>
      </c>
      <c r="O4892" s="11"/>
      <c r="P4892" s="11"/>
      <c r="Q4892" s="12" t="s">
        <v>16170</v>
      </c>
      <c r="R4892" s="11"/>
      <c r="S4892" s="11"/>
      <c r="T4892" s="11" t="s">
        <v>1021</v>
      </c>
      <c r="U4892" s="11"/>
      <c r="V4892" s="11"/>
      <c r="W4892" s="27" t="s">
        <v>16256</v>
      </c>
      <c r="X4892" s="27" t="s">
        <v>16357</v>
      </c>
      <c r="Y4892" s="27">
        <v>135</v>
      </c>
      <c r="Z4892" s="27">
        <v>135</v>
      </c>
      <c r="AA4892" s="27" t="s">
        <v>16018</v>
      </c>
    </row>
    <row r="4893" spans="1:27" ht="37.5" x14ac:dyDescent="0.3">
      <c r="A4893" s="11" t="s">
        <v>15866</v>
      </c>
      <c r="B4893" s="27" t="s">
        <v>16310</v>
      </c>
      <c r="M4893" s="22" t="str">
        <f t="shared" si="96"/>
        <v xml:space="preserve">HYUNDAI : VARIOS - VARIOS |  :  -  |  :  - </v>
      </c>
      <c r="N4893" s="11" t="s">
        <v>1002</v>
      </c>
      <c r="O4893" s="11"/>
      <c r="P4893" s="11"/>
      <c r="Q4893" s="12" t="s">
        <v>1021</v>
      </c>
      <c r="R4893" s="11"/>
      <c r="S4893" s="11"/>
      <c r="T4893" s="11" t="s">
        <v>1021</v>
      </c>
      <c r="U4893" s="11"/>
      <c r="V4893" s="11"/>
      <c r="W4893" s="27" t="s">
        <v>16254</v>
      </c>
      <c r="X4893" s="27"/>
      <c r="Y4893" s="27">
        <v>136</v>
      </c>
      <c r="Z4893" s="27"/>
      <c r="AA4893" s="27" t="s">
        <v>16033</v>
      </c>
    </row>
    <row r="4894" spans="1:27" ht="37.5" x14ac:dyDescent="0.3">
      <c r="A4894" s="11" t="s">
        <v>15867</v>
      </c>
      <c r="B4894" s="27" t="s">
        <v>16313</v>
      </c>
      <c r="M4894" s="22" t="str">
        <f t="shared" si="96"/>
        <v xml:space="preserve">FOTON : COMBI - VACIOS | JOYLONG : VARIOS - COMBI |  :  - </v>
      </c>
      <c r="N4894" s="11" t="s">
        <v>1022</v>
      </c>
      <c r="O4894" s="11" t="s">
        <v>2262</v>
      </c>
      <c r="P4894" s="11"/>
      <c r="Q4894" s="12" t="s">
        <v>2744</v>
      </c>
      <c r="R4894" s="11" t="s">
        <v>1021</v>
      </c>
      <c r="S4894" s="11"/>
      <c r="T4894" s="11" t="s">
        <v>16171</v>
      </c>
      <c r="U4894" s="11" t="s">
        <v>2744</v>
      </c>
      <c r="V4894" s="11"/>
      <c r="W4894" s="27" t="s">
        <v>16232</v>
      </c>
      <c r="X4894" s="27"/>
      <c r="Y4894" s="27">
        <v>1112</v>
      </c>
      <c r="Z4894" s="27"/>
      <c r="AA4894" s="27" t="s">
        <v>16034</v>
      </c>
    </row>
    <row r="4895" spans="1:27" x14ac:dyDescent="0.3">
      <c r="A4895" s="11" t="s">
        <v>15868</v>
      </c>
      <c r="B4895" s="27"/>
      <c r="M4895" s="22" t="str">
        <f t="shared" si="96"/>
        <v xml:space="preserve">TOYOTA : COUSTER - 1HZ, 1HD |  :  -  |  :  - </v>
      </c>
      <c r="N4895" s="11" t="s">
        <v>1008</v>
      </c>
      <c r="O4895" s="11"/>
      <c r="P4895" s="11"/>
      <c r="Q4895" s="12" t="s">
        <v>16130</v>
      </c>
      <c r="R4895" s="11"/>
      <c r="S4895" s="11"/>
      <c r="T4895" s="11" t="s">
        <v>2117</v>
      </c>
      <c r="U4895" s="11"/>
      <c r="V4895" s="11"/>
      <c r="W4895" s="27"/>
      <c r="X4895" s="27"/>
      <c r="Y4895" s="27">
        <v>122</v>
      </c>
      <c r="Z4895" s="27"/>
      <c r="AA4895" s="27" t="s">
        <v>7352</v>
      </c>
    </row>
    <row r="4896" spans="1:27" x14ac:dyDescent="0.3">
      <c r="A4896" s="11" t="s">
        <v>15869</v>
      </c>
      <c r="B4896" s="27"/>
      <c r="M4896" s="22" t="str">
        <f t="shared" si="96"/>
        <v xml:space="preserve">TOYOTA : COASTER, HUEVITO - 1HZ, 1HD |  :  -  |  :  - </v>
      </c>
      <c r="N4896" s="11" t="s">
        <v>1008</v>
      </c>
      <c r="O4896" s="11"/>
      <c r="P4896" s="11"/>
      <c r="Q4896" s="12" t="s">
        <v>16172</v>
      </c>
      <c r="R4896" s="11"/>
      <c r="S4896" s="11"/>
      <c r="T4896" s="11" t="s">
        <v>2117</v>
      </c>
      <c r="U4896" s="11"/>
      <c r="V4896" s="11"/>
      <c r="W4896" s="27"/>
      <c r="X4896" s="27"/>
      <c r="Y4896" s="27" t="s">
        <v>16471</v>
      </c>
      <c r="Z4896" s="27"/>
      <c r="AA4896" s="27"/>
    </row>
    <row r="4897" spans="1:27" x14ac:dyDescent="0.3">
      <c r="A4897" s="11" t="s">
        <v>15870</v>
      </c>
      <c r="B4897" s="27"/>
      <c r="M4897" s="22" t="str">
        <f t="shared" si="96"/>
        <v xml:space="preserve">TOYOTA : HIACE - 3L |  :  -  |  :  - </v>
      </c>
      <c r="N4897" s="11" t="s">
        <v>1008</v>
      </c>
      <c r="O4897" s="11"/>
      <c r="P4897" s="11"/>
      <c r="Q4897" s="12" t="s">
        <v>2720</v>
      </c>
      <c r="R4897" s="11"/>
      <c r="S4897" s="11"/>
      <c r="T4897" s="11" t="s">
        <v>2718</v>
      </c>
      <c r="U4897" s="11"/>
      <c r="V4897" s="11"/>
      <c r="W4897" s="27"/>
      <c r="X4897" s="27"/>
      <c r="Y4897" s="27" t="s">
        <v>16472</v>
      </c>
      <c r="Z4897" s="27"/>
      <c r="AA4897" s="27"/>
    </row>
    <row r="4898" spans="1:27" x14ac:dyDescent="0.3">
      <c r="A4898" s="11" t="s">
        <v>15871</v>
      </c>
      <c r="B4898" s="27"/>
      <c r="M4898" s="22" t="str">
        <f t="shared" si="96"/>
        <v xml:space="preserve">TOYOTA : YARIS - 1NZ, 2NZ |  :  -  |  :  - </v>
      </c>
      <c r="N4898" s="11" t="s">
        <v>1008</v>
      </c>
      <c r="O4898" s="11"/>
      <c r="P4898" s="11"/>
      <c r="Q4898" s="12" t="s">
        <v>1828</v>
      </c>
      <c r="R4898" s="11"/>
      <c r="S4898" s="11"/>
      <c r="T4898" s="11" t="s">
        <v>2029</v>
      </c>
      <c r="U4898" s="11"/>
      <c r="V4898" s="11"/>
      <c r="W4898" s="27"/>
      <c r="X4898" s="27"/>
      <c r="Y4898" s="27"/>
      <c r="Z4898" s="27"/>
      <c r="AA4898" s="27" t="s">
        <v>7352</v>
      </c>
    </row>
    <row r="4899" spans="1:27" x14ac:dyDescent="0.3">
      <c r="A4899" s="11" t="s">
        <v>15872</v>
      </c>
      <c r="B4899" s="27" t="s">
        <v>16314</v>
      </c>
      <c r="M4899" s="22" t="str">
        <f t="shared" si="96"/>
        <v xml:space="preserve">TOYOTA : COROLLA - 2C, 3C, 5E, 5A |  :  -  |  :  - </v>
      </c>
      <c r="N4899" s="11" t="s">
        <v>1008</v>
      </c>
      <c r="O4899" s="11"/>
      <c r="P4899" s="11"/>
      <c r="Q4899" s="12" t="s">
        <v>1682</v>
      </c>
      <c r="R4899" s="11"/>
      <c r="S4899" s="11"/>
      <c r="T4899" s="11" t="s">
        <v>16173</v>
      </c>
      <c r="U4899" s="11"/>
      <c r="V4899" s="11"/>
      <c r="W4899" s="27" t="s">
        <v>16227</v>
      </c>
      <c r="X4899" s="27">
        <v>1236115180</v>
      </c>
      <c r="Y4899" s="27" t="s">
        <v>16473</v>
      </c>
      <c r="Z4899" s="27"/>
      <c r="AA4899" s="27" t="s">
        <v>16035</v>
      </c>
    </row>
    <row r="4900" spans="1:27" x14ac:dyDescent="0.3">
      <c r="A4900" s="11" t="s">
        <v>15873</v>
      </c>
      <c r="B4900" s="27"/>
      <c r="M4900" s="22" t="str">
        <f t="shared" si="96"/>
        <v xml:space="preserve">TOYOTA : COUSTER - 1HZ |  :  -  |  :  - </v>
      </c>
      <c r="N4900" s="11" t="s">
        <v>1008</v>
      </c>
      <c r="O4900" s="11"/>
      <c r="P4900" s="11"/>
      <c r="Q4900" s="12" t="s">
        <v>16130</v>
      </c>
      <c r="R4900" s="11"/>
      <c r="S4900" s="11"/>
      <c r="T4900" s="11" t="s">
        <v>2023</v>
      </c>
      <c r="U4900" s="11"/>
      <c r="V4900" s="11"/>
      <c r="W4900" s="27"/>
      <c r="X4900" s="27"/>
      <c r="Y4900" s="27" t="s">
        <v>16445</v>
      </c>
      <c r="Z4900" s="27"/>
      <c r="AA4900" s="27"/>
    </row>
    <row r="4901" spans="1:27" x14ac:dyDescent="0.3">
      <c r="A4901" s="11" t="s">
        <v>15874</v>
      </c>
      <c r="B4901" s="27"/>
      <c r="M4901" s="22" t="str">
        <f t="shared" si="96"/>
        <v xml:space="preserve">ASIA :  -  |  :  -  |  :  - </v>
      </c>
      <c r="N4901" s="11" t="s">
        <v>2759</v>
      </c>
      <c r="O4901" s="11"/>
      <c r="P4901" s="11"/>
      <c r="Q4901" s="12"/>
      <c r="R4901" s="11"/>
      <c r="S4901" s="11"/>
      <c r="T4901" s="11"/>
      <c r="U4901" s="11"/>
      <c r="V4901" s="11"/>
      <c r="W4901" s="27"/>
      <c r="X4901" s="27"/>
      <c r="Y4901" s="27"/>
      <c r="Z4901" s="27"/>
      <c r="AA4901" s="27" t="s">
        <v>16036</v>
      </c>
    </row>
    <row r="4902" spans="1:27" ht="37.5" x14ac:dyDescent="0.3">
      <c r="A4902" s="11" t="s">
        <v>15875</v>
      </c>
      <c r="B4902" s="27" t="s">
        <v>16315</v>
      </c>
      <c r="M4902" s="22" t="str">
        <f t="shared" si="96"/>
        <v xml:space="preserve">ASIA : TOPIC 2 - 700 XA SOHC | RENAULT : TRAFIC - 2000 |  :  - </v>
      </c>
      <c r="N4902" s="11" t="s">
        <v>2759</v>
      </c>
      <c r="O4902" s="11" t="s">
        <v>10829</v>
      </c>
      <c r="P4902" s="11"/>
      <c r="Q4902" s="12" t="s">
        <v>16174</v>
      </c>
      <c r="R4902" s="11" t="s">
        <v>16175</v>
      </c>
      <c r="S4902" s="11"/>
      <c r="T4902" s="11" t="s">
        <v>16176</v>
      </c>
      <c r="U4902" s="11">
        <v>2000</v>
      </c>
      <c r="V4902" s="11"/>
      <c r="W4902" s="27" t="s">
        <v>16232</v>
      </c>
      <c r="X4902" s="27"/>
      <c r="Y4902" s="27"/>
      <c r="Z4902" s="27"/>
      <c r="AA4902" s="27" t="s">
        <v>16037</v>
      </c>
    </row>
    <row r="4903" spans="1:27" x14ac:dyDescent="0.3">
      <c r="A4903" s="11" t="s">
        <v>15876</v>
      </c>
      <c r="B4903" s="27"/>
      <c r="M4903" s="22" t="str">
        <f t="shared" si="96"/>
        <v xml:space="preserve">TOYOTA : PROBOX, YARIS - 2NZFE |  :  -  |  :  - </v>
      </c>
      <c r="N4903" s="11" t="s">
        <v>1008</v>
      </c>
      <c r="O4903" s="11"/>
      <c r="P4903" s="11"/>
      <c r="Q4903" s="12" t="s">
        <v>1689</v>
      </c>
      <c r="R4903" s="11"/>
      <c r="S4903" s="11"/>
      <c r="T4903" s="11" t="s">
        <v>16169</v>
      </c>
      <c r="U4903" s="11"/>
      <c r="V4903" s="11"/>
      <c r="W4903" s="27"/>
      <c r="X4903" s="27"/>
      <c r="Y4903" s="27"/>
      <c r="Z4903" s="27"/>
      <c r="AA4903" s="27"/>
    </row>
    <row r="4904" spans="1:27" ht="37.5" x14ac:dyDescent="0.3">
      <c r="A4904" s="11" t="s">
        <v>15877</v>
      </c>
      <c r="B4904" s="27"/>
      <c r="M4904" s="22" t="str">
        <f t="shared" si="96"/>
        <v xml:space="preserve">KIA : K2700 - J2 |  :  -  |  :  - </v>
      </c>
      <c r="N4904" s="11" t="s">
        <v>1001</v>
      </c>
      <c r="O4904" s="11"/>
      <c r="P4904" s="11"/>
      <c r="Q4904" s="12" t="s">
        <v>1595</v>
      </c>
      <c r="R4904" s="11"/>
      <c r="S4904" s="11"/>
      <c r="T4904" s="11" t="s">
        <v>1954</v>
      </c>
      <c r="U4904" s="11"/>
      <c r="V4904" s="11"/>
      <c r="W4904" s="27"/>
      <c r="X4904" s="27"/>
      <c r="Y4904" s="27" t="s">
        <v>16474</v>
      </c>
      <c r="Z4904" s="27"/>
      <c r="AA4904" s="27" t="s">
        <v>16038</v>
      </c>
    </row>
    <row r="4905" spans="1:27" ht="37.5" x14ac:dyDescent="0.3">
      <c r="A4905" s="11" t="s">
        <v>15878</v>
      </c>
      <c r="B4905" s="27" t="s">
        <v>16305</v>
      </c>
      <c r="M4905" s="22" t="str">
        <f t="shared" si="96"/>
        <v xml:space="preserve">KIA : K2700 - J2 |  :  -  |  :  - </v>
      </c>
      <c r="N4905" s="11" t="s">
        <v>1001</v>
      </c>
      <c r="O4905" s="11"/>
      <c r="P4905" s="11"/>
      <c r="Q4905" s="12" t="s">
        <v>1595</v>
      </c>
      <c r="R4905" s="11"/>
      <c r="S4905" s="11"/>
      <c r="T4905" s="11" t="s">
        <v>1954</v>
      </c>
      <c r="U4905" s="11"/>
      <c r="V4905" s="11"/>
      <c r="W4905" s="27" t="s">
        <v>16253</v>
      </c>
      <c r="X4905" s="27"/>
      <c r="Y4905" s="27"/>
      <c r="Z4905" s="27"/>
      <c r="AA4905" s="27" t="s">
        <v>16015</v>
      </c>
    </row>
    <row r="4906" spans="1:27" ht="37.5" x14ac:dyDescent="0.3">
      <c r="A4906" s="11" t="s">
        <v>15879</v>
      </c>
      <c r="B4906" s="27" t="s">
        <v>16316</v>
      </c>
      <c r="M4906" s="22" t="str">
        <f t="shared" si="96"/>
        <v xml:space="preserve">KIA : K2700 - J2 |  :  -  |  :  - </v>
      </c>
      <c r="N4906" s="11" t="s">
        <v>1001</v>
      </c>
      <c r="O4906" s="11"/>
      <c r="P4906" s="11"/>
      <c r="Q4906" s="12" t="s">
        <v>1595</v>
      </c>
      <c r="R4906" s="11"/>
      <c r="S4906" s="11"/>
      <c r="T4906" s="11" t="s">
        <v>1954</v>
      </c>
      <c r="U4906" s="11"/>
      <c r="V4906" s="11"/>
      <c r="W4906" s="27" t="s">
        <v>16257</v>
      </c>
      <c r="X4906" s="27"/>
      <c r="Y4906" s="27">
        <v>121</v>
      </c>
      <c r="Z4906" s="27"/>
      <c r="AA4906" s="27" t="s">
        <v>16039</v>
      </c>
    </row>
    <row r="4907" spans="1:27" x14ac:dyDescent="0.3">
      <c r="A4907" s="11" t="s">
        <v>15880</v>
      </c>
      <c r="B4907" s="27"/>
      <c r="M4907" s="22" t="str">
        <f t="shared" si="96"/>
        <v xml:space="preserve">NISSAN : MAXIMA - V6 |  :  -  |  :  - </v>
      </c>
      <c r="N4907" s="11" t="s">
        <v>1003</v>
      </c>
      <c r="O4907" s="11"/>
      <c r="P4907" s="11"/>
      <c r="Q4907" s="12" t="s">
        <v>16177</v>
      </c>
      <c r="R4907" s="11"/>
      <c r="S4907" s="11"/>
      <c r="T4907" s="11" t="s">
        <v>11133</v>
      </c>
      <c r="U4907" s="11"/>
      <c r="V4907" s="11"/>
      <c r="W4907" s="27"/>
      <c r="X4907" s="27"/>
      <c r="Y4907" s="27"/>
      <c r="Z4907" s="27"/>
      <c r="AA4907" s="27"/>
    </row>
    <row r="4908" spans="1:27" ht="56.25" x14ac:dyDescent="0.3">
      <c r="A4908" s="11" t="s">
        <v>15881</v>
      </c>
      <c r="B4908" s="27" t="s">
        <v>16313</v>
      </c>
      <c r="M4908" s="22" t="str">
        <f t="shared" si="96"/>
        <v xml:space="preserve">TOYOTA : HIACE - 2L, 3L, 5L |  :  -  |  :  - </v>
      </c>
      <c r="N4908" s="11" t="s">
        <v>1008</v>
      </c>
      <c r="O4908" s="11"/>
      <c r="P4908" s="11"/>
      <c r="Q4908" s="12" t="s">
        <v>2720</v>
      </c>
      <c r="R4908" s="11"/>
      <c r="S4908" s="11"/>
      <c r="T4908" s="11" t="s">
        <v>12441</v>
      </c>
      <c r="U4908" s="11"/>
      <c r="V4908" s="11"/>
      <c r="W4908" s="27" t="s">
        <v>16243</v>
      </c>
      <c r="X4908" s="27" t="s">
        <v>16358</v>
      </c>
      <c r="Y4908" s="27">
        <v>1111</v>
      </c>
      <c r="Z4908" s="27"/>
      <c r="AA4908" s="27" t="s">
        <v>16040</v>
      </c>
    </row>
    <row r="4909" spans="1:27" ht="37.5" x14ac:dyDescent="0.3">
      <c r="A4909" s="11" t="s">
        <v>15882</v>
      </c>
      <c r="B4909" s="27" t="s">
        <v>16317</v>
      </c>
      <c r="M4909" s="22" t="str">
        <f t="shared" si="96"/>
        <v xml:space="preserve">TOYOTA : COROLLA - VARIOS |  :  -  |  :  - </v>
      </c>
      <c r="N4909" s="11" t="s">
        <v>1008</v>
      </c>
      <c r="O4909" s="11"/>
      <c r="P4909" s="11"/>
      <c r="Q4909" s="12" t="s">
        <v>1682</v>
      </c>
      <c r="R4909" s="11"/>
      <c r="S4909" s="11"/>
      <c r="T4909" s="11" t="s">
        <v>1021</v>
      </c>
      <c r="U4909" s="11"/>
      <c r="V4909" s="11"/>
      <c r="W4909" s="27" t="s">
        <v>16258</v>
      </c>
      <c r="X4909" s="27"/>
      <c r="Y4909" s="27"/>
      <c r="Z4909" s="27"/>
      <c r="AA4909" s="27" t="s">
        <v>16041</v>
      </c>
    </row>
    <row r="4910" spans="1:27" x14ac:dyDescent="0.3">
      <c r="A4910" s="11" t="s">
        <v>15883</v>
      </c>
      <c r="B4910" s="27"/>
      <c r="M4910" s="22" t="str">
        <f t="shared" si="96"/>
        <v xml:space="preserve">JAC : VARIOS - VARIOS |  :  -  |  :  - </v>
      </c>
      <c r="N4910" s="11" t="s">
        <v>1015</v>
      </c>
      <c r="O4910" s="11"/>
      <c r="P4910" s="11"/>
      <c r="Q4910" s="12" t="s">
        <v>1021</v>
      </c>
      <c r="R4910" s="11"/>
      <c r="S4910" s="11"/>
      <c r="T4910" s="11" t="s">
        <v>1021</v>
      </c>
      <c r="U4910" s="11"/>
      <c r="V4910" s="11"/>
      <c r="W4910" s="27"/>
      <c r="X4910" s="27"/>
      <c r="Y4910" s="27"/>
      <c r="Z4910" s="27"/>
      <c r="AA4910" s="27" t="s">
        <v>16042</v>
      </c>
    </row>
    <row r="4911" spans="1:27" ht="37.5" x14ac:dyDescent="0.3">
      <c r="A4911" s="11" t="s">
        <v>15884</v>
      </c>
      <c r="B4911" s="27" t="s">
        <v>16318</v>
      </c>
      <c r="M4911" s="22" t="str">
        <f t="shared" si="96"/>
        <v xml:space="preserve">CHEVROLET : VARIOS - VARIOS | CHEVY : C2 - VARIOS |  :  - </v>
      </c>
      <c r="N4911" s="11" t="s">
        <v>1005</v>
      </c>
      <c r="O4911" s="11" t="s">
        <v>2263</v>
      </c>
      <c r="P4911" s="11"/>
      <c r="Q4911" s="12" t="s">
        <v>1021</v>
      </c>
      <c r="R4911" s="11" t="s">
        <v>16178</v>
      </c>
      <c r="S4911" s="11"/>
      <c r="T4911" s="11" t="s">
        <v>1021</v>
      </c>
      <c r="U4911" s="11" t="s">
        <v>1021</v>
      </c>
      <c r="V4911" s="11"/>
      <c r="W4911" s="27" t="s">
        <v>16259</v>
      </c>
      <c r="X4911" s="27"/>
      <c r="Y4911" s="27" t="s">
        <v>16457</v>
      </c>
      <c r="Z4911" s="27"/>
      <c r="AA4911" s="27" t="s">
        <v>16043</v>
      </c>
    </row>
    <row r="4912" spans="1:27" x14ac:dyDescent="0.3">
      <c r="A4912" s="11" t="s">
        <v>15885</v>
      </c>
      <c r="B4912" s="27"/>
      <c r="M4912" s="22" t="str">
        <f t="shared" si="96"/>
        <v xml:space="preserve">FORD : VARIOS - VARIOS |  :  -  |  :  - </v>
      </c>
      <c r="N4912" s="11" t="s">
        <v>2259</v>
      </c>
      <c r="O4912" s="11"/>
      <c r="P4912" s="11"/>
      <c r="Q4912" s="12" t="s">
        <v>1021</v>
      </c>
      <c r="R4912" s="11"/>
      <c r="S4912" s="11"/>
      <c r="T4912" s="11" t="s">
        <v>1021</v>
      </c>
      <c r="U4912" s="11"/>
      <c r="V4912" s="11"/>
      <c r="W4912" s="27"/>
      <c r="X4912" s="27"/>
      <c r="Y4912" s="27"/>
      <c r="Z4912" s="27"/>
      <c r="AA4912" s="27"/>
    </row>
    <row r="4913" spans="1:27" ht="37.5" x14ac:dyDescent="0.3">
      <c r="A4913" s="11" t="s">
        <v>15886</v>
      </c>
      <c r="B4913" s="27" t="s">
        <v>16319</v>
      </c>
      <c r="M4913" s="22" t="str">
        <f t="shared" si="96"/>
        <v xml:space="preserve">TOYOTA : DYNA - VARIOS |  :  -  |  :  - </v>
      </c>
      <c r="N4913" s="11" t="s">
        <v>1008</v>
      </c>
      <c r="O4913" s="11"/>
      <c r="P4913" s="11"/>
      <c r="Q4913" s="12" t="s">
        <v>2986</v>
      </c>
      <c r="R4913" s="11"/>
      <c r="S4913" s="11"/>
      <c r="T4913" s="11" t="s">
        <v>1021</v>
      </c>
      <c r="U4913" s="11"/>
      <c r="V4913" s="11"/>
      <c r="W4913" s="27" t="s">
        <v>16255</v>
      </c>
      <c r="X4913" s="27"/>
      <c r="Y4913" s="27">
        <v>1181</v>
      </c>
      <c r="Z4913" s="27"/>
      <c r="AA4913" s="27" t="s">
        <v>16044</v>
      </c>
    </row>
    <row r="4914" spans="1:27" ht="37.5" x14ac:dyDescent="0.3">
      <c r="A4914" s="11" t="s">
        <v>15887</v>
      </c>
      <c r="B4914" s="27"/>
      <c r="M4914" s="22" t="str">
        <f t="shared" si="96"/>
        <v xml:space="preserve">VARIOS : VARIOS - VARIOS |  :  -  |  :  - </v>
      </c>
      <c r="N4914" s="11" t="s">
        <v>1021</v>
      </c>
      <c r="O4914" s="11"/>
      <c r="P4914" s="11"/>
      <c r="Q4914" s="12" t="s">
        <v>1021</v>
      </c>
      <c r="R4914" s="11"/>
      <c r="S4914" s="11"/>
      <c r="T4914" s="11" t="s">
        <v>1021</v>
      </c>
      <c r="U4914" s="11"/>
      <c r="V4914" s="11"/>
      <c r="W4914" s="27"/>
      <c r="X4914" s="27"/>
      <c r="Y4914" s="27"/>
      <c r="Z4914" s="27"/>
      <c r="AA4914" s="27" t="s">
        <v>16044</v>
      </c>
    </row>
    <row r="4915" spans="1:27" x14ac:dyDescent="0.3">
      <c r="A4915" s="11" t="s">
        <v>15888</v>
      </c>
      <c r="B4915" s="27" t="s">
        <v>16320</v>
      </c>
      <c r="M4915" s="22" t="str">
        <f t="shared" si="96"/>
        <v xml:space="preserve">TOYOTA : HILUX, 4X4 - 2KD | HYUNDAI : VARIOS - VARIOS |  :  - </v>
      </c>
      <c r="N4915" s="11" t="s">
        <v>1008</v>
      </c>
      <c r="O4915" s="11" t="s">
        <v>1002</v>
      </c>
      <c r="P4915" s="11"/>
      <c r="Q4915" s="12" t="s">
        <v>16179</v>
      </c>
      <c r="R4915" s="11" t="s">
        <v>1021</v>
      </c>
      <c r="S4915" s="11"/>
      <c r="T4915" s="11" t="s">
        <v>2102</v>
      </c>
      <c r="U4915" s="11" t="s">
        <v>1021</v>
      </c>
      <c r="V4915" s="11"/>
      <c r="W4915" s="27"/>
      <c r="X4915" s="27"/>
      <c r="Y4915" s="27">
        <v>1187</v>
      </c>
      <c r="Z4915" s="27"/>
      <c r="AA4915" s="27"/>
    </row>
    <row r="4916" spans="1:27" ht="37.5" x14ac:dyDescent="0.3">
      <c r="A4916" s="11" t="s">
        <v>15889</v>
      </c>
      <c r="B4916" s="27" t="s">
        <v>16307</v>
      </c>
      <c r="M4916" s="22" t="str">
        <f t="shared" si="96"/>
        <v xml:space="preserve">KIA : BONGO - 2.7 |  :  -  |  :  - </v>
      </c>
      <c r="N4916" s="11" t="s">
        <v>1001</v>
      </c>
      <c r="O4916" s="11"/>
      <c r="P4916" s="11"/>
      <c r="Q4916" s="12" t="s">
        <v>1921</v>
      </c>
      <c r="R4916" s="11"/>
      <c r="S4916" s="11"/>
      <c r="T4916" s="11">
        <v>2.7</v>
      </c>
      <c r="U4916" s="11"/>
      <c r="V4916" s="11"/>
      <c r="W4916" s="27" t="s">
        <v>16260</v>
      </c>
      <c r="X4916" s="27" t="s">
        <v>16359</v>
      </c>
      <c r="Y4916" s="27" t="s">
        <v>16359</v>
      </c>
      <c r="Z4916" s="27" t="s">
        <v>16359</v>
      </c>
      <c r="AA4916" s="27" t="s">
        <v>16045</v>
      </c>
    </row>
    <row r="4917" spans="1:27" ht="37.5" x14ac:dyDescent="0.3">
      <c r="A4917" s="11" t="s">
        <v>15890</v>
      </c>
      <c r="B4917" s="27" t="s">
        <v>16298</v>
      </c>
      <c r="M4917" s="22" t="str">
        <f t="shared" si="96"/>
        <v xml:space="preserve">DONGFENG : VARIOS - C37 | JAC : VARIOS - VARIOS | MITSUBISHI : MODERNO - </v>
      </c>
      <c r="N4917" s="11" t="s">
        <v>2260</v>
      </c>
      <c r="O4917" s="11" t="s">
        <v>1015</v>
      </c>
      <c r="P4917" s="11" t="s">
        <v>1004</v>
      </c>
      <c r="Q4917" s="12" t="s">
        <v>1021</v>
      </c>
      <c r="R4917" s="11" t="s">
        <v>1021</v>
      </c>
      <c r="S4917" s="11" t="s">
        <v>2688</v>
      </c>
      <c r="T4917" s="11" t="s">
        <v>1794</v>
      </c>
      <c r="U4917" s="11" t="s">
        <v>1021</v>
      </c>
      <c r="V4917" s="11"/>
      <c r="W4917" s="27" t="s">
        <v>16261</v>
      </c>
      <c r="X4917" s="27"/>
      <c r="Y4917" s="27">
        <v>117</v>
      </c>
      <c r="Z4917" s="27"/>
      <c r="AA4917" s="27" t="s">
        <v>16023</v>
      </c>
    </row>
    <row r="4918" spans="1:27" x14ac:dyDescent="0.3">
      <c r="A4918" s="11" t="s">
        <v>15891</v>
      </c>
      <c r="B4918" s="27"/>
      <c r="M4918" s="22" t="str">
        <f t="shared" si="96"/>
        <v xml:space="preserve">VARIOS : VARIOS - VARIOS |  :  -  |  :  - </v>
      </c>
      <c r="N4918" s="11" t="s">
        <v>1021</v>
      </c>
      <c r="O4918" s="11"/>
      <c r="P4918" s="11"/>
      <c r="Q4918" s="12" t="s">
        <v>1021</v>
      </c>
      <c r="R4918" s="11"/>
      <c r="S4918" s="11"/>
      <c r="T4918" s="11" t="s">
        <v>1021</v>
      </c>
      <c r="U4918" s="11"/>
      <c r="V4918" s="11"/>
      <c r="W4918" s="27"/>
      <c r="X4918" s="27"/>
      <c r="Y4918" s="27"/>
      <c r="Z4918" s="27" t="s">
        <v>1145</v>
      </c>
      <c r="AA4918" s="27"/>
    </row>
    <row r="4919" spans="1:27" x14ac:dyDescent="0.3">
      <c r="A4919" s="11" t="s">
        <v>15892</v>
      </c>
      <c r="B4919" s="27"/>
      <c r="M4919" s="22" t="str">
        <f t="shared" si="96"/>
        <v xml:space="preserve">VARIOS : VARIOS - VARIOS |  :  -  |  :  - </v>
      </c>
      <c r="N4919" s="11" t="s">
        <v>1021</v>
      </c>
      <c r="O4919" s="11"/>
      <c r="P4919" s="11"/>
      <c r="Q4919" s="12" t="s">
        <v>1021</v>
      </c>
      <c r="R4919" s="11"/>
      <c r="S4919" s="11"/>
      <c r="T4919" s="11" t="s">
        <v>1021</v>
      </c>
      <c r="U4919" s="11"/>
      <c r="V4919" s="11"/>
      <c r="W4919" s="27" t="s">
        <v>16262</v>
      </c>
      <c r="X4919" s="27"/>
      <c r="Y4919" s="27"/>
      <c r="Z4919" s="27"/>
      <c r="AA4919" s="27" t="s">
        <v>16046</v>
      </c>
    </row>
    <row r="4920" spans="1:27" x14ac:dyDescent="0.3">
      <c r="A4920" s="11" t="s">
        <v>15893</v>
      </c>
      <c r="B4920" s="27"/>
      <c r="M4920" s="22" t="str">
        <f t="shared" si="96"/>
        <v xml:space="preserve">DODGE : D300 - N300 |  :  -  |  :  - </v>
      </c>
      <c r="N4920" s="11" t="s">
        <v>2265</v>
      </c>
      <c r="O4920" s="11"/>
      <c r="P4920" s="11"/>
      <c r="Q4920" s="12" t="s">
        <v>16180</v>
      </c>
      <c r="R4920" s="11"/>
      <c r="S4920" s="11"/>
      <c r="T4920" s="11" t="s">
        <v>1646</v>
      </c>
      <c r="U4920" s="11"/>
      <c r="V4920" s="11"/>
      <c r="W4920" s="27">
        <v>35</v>
      </c>
      <c r="X4920" s="27"/>
      <c r="Y4920" s="27" t="s">
        <v>16475</v>
      </c>
      <c r="Z4920" s="27" t="s">
        <v>16475</v>
      </c>
      <c r="AA4920" s="27" t="s">
        <v>16046</v>
      </c>
    </row>
    <row r="4921" spans="1:27" ht="37.5" x14ac:dyDescent="0.3">
      <c r="A4921" s="11" t="s">
        <v>15894</v>
      </c>
      <c r="B4921" s="27" t="s">
        <v>16321</v>
      </c>
      <c r="M4921" s="22" t="str">
        <f t="shared" si="96"/>
        <v xml:space="preserve">NISSAN : AXXESS, STANZA - CD17, CD20 |  :  -  |  :  - </v>
      </c>
      <c r="N4921" s="11" t="s">
        <v>1003</v>
      </c>
      <c r="O4921" s="11"/>
      <c r="P4921" s="11"/>
      <c r="Q4921" s="12" t="s">
        <v>16181</v>
      </c>
      <c r="R4921" s="11"/>
      <c r="S4921" s="11"/>
      <c r="T4921" s="11" t="s">
        <v>10823</v>
      </c>
      <c r="U4921" s="11"/>
      <c r="V4921" s="11"/>
      <c r="W4921" s="27" t="s">
        <v>16227</v>
      </c>
      <c r="X4921" s="27"/>
      <c r="Y4921" s="27" t="s">
        <v>16476</v>
      </c>
      <c r="Z4921" s="27"/>
      <c r="AA4921" s="27" t="s">
        <v>16047</v>
      </c>
    </row>
    <row r="4922" spans="1:27" x14ac:dyDescent="0.3">
      <c r="A4922" s="11" t="s">
        <v>15895</v>
      </c>
      <c r="B4922" s="27"/>
      <c r="M4922" s="22" t="str">
        <f t="shared" si="96"/>
        <v xml:space="preserve">ISUZU : JURNAI - 4BD1 | JAC : VARIOS - VARIOS |  :  - </v>
      </c>
      <c r="N4922" s="11" t="s">
        <v>1013</v>
      </c>
      <c r="O4922" s="11" t="s">
        <v>1015</v>
      </c>
      <c r="P4922" s="11"/>
      <c r="Q4922" s="12" t="s">
        <v>1926</v>
      </c>
      <c r="R4922" s="11" t="s">
        <v>1021</v>
      </c>
      <c r="S4922" s="11"/>
      <c r="T4922" s="11" t="s">
        <v>4680</v>
      </c>
      <c r="U4922" s="11" t="s">
        <v>1021</v>
      </c>
      <c r="V4922" s="11"/>
      <c r="W4922" s="27"/>
      <c r="X4922" s="27"/>
      <c r="Y4922" s="27" t="s">
        <v>16477</v>
      </c>
      <c r="Z4922" s="27" t="s">
        <v>16477</v>
      </c>
      <c r="AA4922" s="27"/>
    </row>
    <row r="4923" spans="1:27" x14ac:dyDescent="0.3">
      <c r="A4923" s="11" t="s">
        <v>15896</v>
      </c>
      <c r="B4923" s="27"/>
      <c r="M4923" s="22" t="str">
        <f t="shared" si="96"/>
        <v xml:space="preserve">HONDA : FIT - VARIOS |  :  -  |  :  - </v>
      </c>
      <c r="N4923" s="11" t="s">
        <v>1017</v>
      </c>
      <c r="O4923" s="11"/>
      <c r="P4923" s="11"/>
      <c r="Q4923" s="12" t="s">
        <v>16182</v>
      </c>
      <c r="R4923" s="11"/>
      <c r="S4923" s="11"/>
      <c r="T4923" s="11" t="s">
        <v>1021</v>
      </c>
      <c r="U4923" s="11"/>
      <c r="V4923" s="11"/>
      <c r="W4923" s="27"/>
      <c r="X4923" s="27"/>
      <c r="Y4923" s="27" t="s">
        <v>16478</v>
      </c>
      <c r="Z4923" s="27"/>
      <c r="AA4923" s="27" t="s">
        <v>16046</v>
      </c>
    </row>
    <row r="4924" spans="1:27" x14ac:dyDescent="0.3">
      <c r="A4924" s="11" t="s">
        <v>15897</v>
      </c>
      <c r="B4924" s="27"/>
      <c r="M4924" s="22" t="str">
        <f t="shared" si="96"/>
        <v xml:space="preserve">MAZDA : 323, FAMILIA - VARIOS |  :  -  |  :  - </v>
      </c>
      <c r="N4924" s="11" t="s">
        <v>2257</v>
      </c>
      <c r="O4924" s="11"/>
      <c r="P4924" s="11"/>
      <c r="Q4924" s="12" t="s">
        <v>16183</v>
      </c>
      <c r="R4924" s="11"/>
      <c r="S4924" s="11"/>
      <c r="T4924" s="11" t="s">
        <v>1021</v>
      </c>
      <c r="U4924" s="11"/>
      <c r="V4924" s="11"/>
      <c r="W4924" s="27"/>
      <c r="X4924" s="27"/>
      <c r="Y4924" s="27" t="s">
        <v>16479</v>
      </c>
      <c r="Z4924" s="27"/>
      <c r="AA4924" s="27"/>
    </row>
    <row r="4925" spans="1:27" x14ac:dyDescent="0.3">
      <c r="A4925" s="11" t="s">
        <v>15898</v>
      </c>
      <c r="B4925" s="27"/>
      <c r="M4925" s="22" t="str">
        <f t="shared" si="96"/>
        <v xml:space="preserve">MAZDA : 323, FAMILIA - VARIOS |  :  -  |  :  - </v>
      </c>
      <c r="N4925" s="11" t="s">
        <v>2257</v>
      </c>
      <c r="O4925" s="11"/>
      <c r="P4925" s="11"/>
      <c r="Q4925" s="12" t="s">
        <v>16183</v>
      </c>
      <c r="R4925" s="11"/>
      <c r="S4925" s="11"/>
      <c r="T4925" s="11" t="s">
        <v>1021</v>
      </c>
      <c r="U4925" s="11"/>
      <c r="V4925" s="11"/>
      <c r="W4925" s="27"/>
      <c r="X4925" s="27"/>
      <c r="Y4925" s="27" t="s">
        <v>16480</v>
      </c>
      <c r="Z4925" s="27"/>
      <c r="AA4925" s="27"/>
    </row>
    <row r="4926" spans="1:27" x14ac:dyDescent="0.3">
      <c r="A4926" s="11" t="s">
        <v>15899</v>
      </c>
      <c r="B4926" s="27"/>
      <c r="M4926" s="22" t="str">
        <f t="shared" si="96"/>
        <v xml:space="preserve">HYUNDAI : ELANTRA - VARIOS |  :  -  |  :  - </v>
      </c>
      <c r="N4926" s="11" t="s">
        <v>1002</v>
      </c>
      <c r="O4926" s="11"/>
      <c r="P4926" s="11"/>
      <c r="Q4926" s="12" t="s">
        <v>1607</v>
      </c>
      <c r="R4926" s="11"/>
      <c r="S4926" s="11"/>
      <c r="T4926" s="11" t="s">
        <v>1021</v>
      </c>
      <c r="U4926" s="11"/>
      <c r="V4926" s="11"/>
      <c r="W4926" s="27" t="s">
        <v>1191</v>
      </c>
      <c r="X4926" s="27" t="s">
        <v>16360</v>
      </c>
      <c r="Y4926" s="27" t="s">
        <v>16481</v>
      </c>
      <c r="Z4926" s="27" t="s">
        <v>16360</v>
      </c>
      <c r="AA4926" s="27"/>
    </row>
    <row r="4927" spans="1:27" x14ac:dyDescent="0.3">
      <c r="A4927" s="11" t="s">
        <v>15900</v>
      </c>
      <c r="B4927" s="27"/>
      <c r="M4927" s="22" t="str">
        <f t="shared" si="96"/>
        <v xml:space="preserve">KIA : SORENTO - VARIOS | HYUNDAI : SANTA FE - VARIOS |  :  - </v>
      </c>
      <c r="N4927" s="11" t="s">
        <v>1001</v>
      </c>
      <c r="O4927" s="11" t="s">
        <v>1002</v>
      </c>
      <c r="P4927" s="11"/>
      <c r="Q4927" s="12" t="s">
        <v>1599</v>
      </c>
      <c r="R4927" s="11" t="s">
        <v>1748</v>
      </c>
      <c r="S4927" s="11"/>
      <c r="T4927" s="11" t="s">
        <v>1021</v>
      </c>
      <c r="U4927" s="11" t="s">
        <v>1021</v>
      </c>
      <c r="V4927" s="11"/>
      <c r="W4927" s="27" t="s">
        <v>1191</v>
      </c>
      <c r="X4927" s="27" t="s">
        <v>16361</v>
      </c>
      <c r="Y4927" s="27" t="s">
        <v>16482</v>
      </c>
      <c r="Z4927" s="27"/>
      <c r="AA4927" s="27" t="s">
        <v>15972</v>
      </c>
    </row>
    <row r="4928" spans="1:27" x14ac:dyDescent="0.3">
      <c r="A4928" s="11" t="s">
        <v>15901</v>
      </c>
      <c r="B4928" s="27"/>
      <c r="M4928" s="22" t="str">
        <f t="shared" si="96"/>
        <v xml:space="preserve">DAEWOO : LANOS - VARIOS |  :  -  |  :  - </v>
      </c>
      <c r="N4928" s="11" t="s">
        <v>1006</v>
      </c>
      <c r="O4928" s="11"/>
      <c r="P4928" s="11"/>
      <c r="Q4928" s="12" t="s">
        <v>12550</v>
      </c>
      <c r="R4928" s="11"/>
      <c r="S4928" s="11"/>
      <c r="T4928" s="11" t="s">
        <v>1021</v>
      </c>
      <c r="U4928" s="11"/>
      <c r="V4928" s="11"/>
      <c r="W4928" s="27"/>
      <c r="X4928" s="27"/>
      <c r="Y4928" s="27" t="s">
        <v>16483</v>
      </c>
      <c r="Z4928" s="27"/>
      <c r="AA4928" s="27"/>
    </row>
    <row r="4929" spans="1:27" x14ac:dyDescent="0.3">
      <c r="A4929" s="11" t="s">
        <v>15902</v>
      </c>
      <c r="B4929" s="27"/>
      <c r="M4929" s="22" t="str">
        <f t="shared" si="96"/>
        <v xml:space="preserve">NISSAN : 620, 720 - J15, J16 |  :  -  |  :  - </v>
      </c>
      <c r="N4929" s="11" t="s">
        <v>1003</v>
      </c>
      <c r="O4929" s="11"/>
      <c r="P4929" s="11"/>
      <c r="Q4929" s="12" t="s">
        <v>4671</v>
      </c>
      <c r="R4929" s="11"/>
      <c r="S4929" s="11"/>
      <c r="T4929" s="11" t="s">
        <v>3329</v>
      </c>
      <c r="U4929" s="11"/>
      <c r="V4929" s="11"/>
      <c r="W4929" s="27"/>
      <c r="X4929" s="27"/>
      <c r="Y4929" s="27" t="s">
        <v>16484</v>
      </c>
      <c r="Z4929" s="27">
        <v>513307</v>
      </c>
      <c r="AA4929" s="27"/>
    </row>
    <row r="4930" spans="1:27" x14ac:dyDescent="0.3">
      <c r="A4930" s="11" t="s">
        <v>15903</v>
      </c>
      <c r="B4930" s="27"/>
      <c r="M4930" s="22" t="str">
        <f t="shared" si="96"/>
        <v xml:space="preserve">TOYOTA : CARVAN,FIERA - TD27 |  :  -  |  :  - </v>
      </c>
      <c r="N4930" s="11" t="s">
        <v>1008</v>
      </c>
      <c r="O4930" s="11"/>
      <c r="P4930" s="11"/>
      <c r="Q4930" s="12" t="s">
        <v>16184</v>
      </c>
      <c r="R4930" s="11"/>
      <c r="S4930" s="11"/>
      <c r="T4930" s="11" t="s">
        <v>2093</v>
      </c>
      <c r="U4930" s="11"/>
      <c r="V4930" s="11"/>
      <c r="W4930" s="27"/>
      <c r="X4930" s="27"/>
      <c r="Y4930" s="27">
        <v>511891</v>
      </c>
      <c r="Z4930" s="27" t="s">
        <v>16539</v>
      </c>
      <c r="AA4930" s="27"/>
    </row>
    <row r="4931" spans="1:27" x14ac:dyDescent="0.3">
      <c r="A4931" s="11" t="s">
        <v>15904</v>
      </c>
      <c r="B4931" s="27"/>
      <c r="M4931" s="22" t="str">
        <f t="shared" si="96"/>
        <v xml:space="preserve">HONDA : CIVIC - VARIOS |  :  -  |  :  - </v>
      </c>
      <c r="N4931" s="11" t="s">
        <v>1017</v>
      </c>
      <c r="O4931" s="11"/>
      <c r="P4931" s="11"/>
      <c r="Q4931" s="12" t="s">
        <v>1944</v>
      </c>
      <c r="R4931" s="11"/>
      <c r="S4931" s="11"/>
      <c r="T4931" s="11" t="s">
        <v>1021</v>
      </c>
      <c r="U4931" s="11"/>
      <c r="V4931" s="11"/>
      <c r="W4931" s="27"/>
      <c r="X4931" s="27"/>
      <c r="Y4931" s="27" t="s">
        <v>16485</v>
      </c>
      <c r="Z4931" s="27"/>
      <c r="AA4931" s="27" t="s">
        <v>16046</v>
      </c>
    </row>
    <row r="4932" spans="1:27" x14ac:dyDescent="0.3">
      <c r="A4932" s="11" t="s">
        <v>15905</v>
      </c>
      <c r="B4932" s="27"/>
      <c r="M4932" s="22" t="str">
        <f t="shared" si="96"/>
        <v xml:space="preserve">NISSAN : VERSA - VARIOS |  :  -  |  :  - </v>
      </c>
      <c r="N4932" s="11" t="s">
        <v>1003</v>
      </c>
      <c r="O4932" s="11"/>
      <c r="P4932" s="11"/>
      <c r="Q4932" s="12" t="s">
        <v>12674</v>
      </c>
      <c r="R4932" s="11"/>
      <c r="S4932" s="11"/>
      <c r="T4932" s="11" t="s">
        <v>1021</v>
      </c>
      <c r="U4932" s="11"/>
      <c r="V4932" s="11"/>
      <c r="W4932" s="27" t="s">
        <v>15972</v>
      </c>
      <c r="X4932" s="27"/>
      <c r="Y4932" s="27" t="s">
        <v>16486</v>
      </c>
      <c r="Z4932" s="27"/>
      <c r="AA4932" s="27" t="s">
        <v>16046</v>
      </c>
    </row>
    <row r="4933" spans="1:27" x14ac:dyDescent="0.3">
      <c r="A4933" s="11" t="s">
        <v>15906</v>
      </c>
      <c r="B4933" s="27"/>
      <c r="M4933" s="22" t="str">
        <f t="shared" si="96"/>
        <v xml:space="preserve">SUZUKI : AERIO, BALENO, AERIO, LIANA, CULTUS - M16A |  :  -  |  :  - </v>
      </c>
      <c r="N4933" s="11" t="s">
        <v>1010</v>
      </c>
      <c r="O4933" s="11"/>
      <c r="P4933" s="11"/>
      <c r="Q4933" s="12" t="s">
        <v>16185</v>
      </c>
      <c r="R4933" s="11"/>
      <c r="S4933" s="11"/>
      <c r="T4933" s="11" t="s">
        <v>10872</v>
      </c>
      <c r="U4933" s="11"/>
      <c r="V4933" s="11"/>
      <c r="W4933" s="27" t="s">
        <v>1191</v>
      </c>
      <c r="X4933" s="27"/>
      <c r="Y4933" s="27" t="s">
        <v>16487</v>
      </c>
      <c r="Z4933" s="27"/>
      <c r="AA4933" s="27" t="s">
        <v>15972</v>
      </c>
    </row>
    <row r="4934" spans="1:27" x14ac:dyDescent="0.3">
      <c r="A4934" s="11" t="s">
        <v>15907</v>
      </c>
      <c r="B4934" s="27"/>
      <c r="M4934" s="22" t="str">
        <f t="shared" si="96"/>
        <v xml:space="preserve">SUZUKI : BALENO, AERIO, LIANA, CULTUS - VARIOS |  :  -  |  :  - </v>
      </c>
      <c r="N4934" s="11" t="s">
        <v>1010</v>
      </c>
      <c r="O4934" s="11"/>
      <c r="P4934" s="11"/>
      <c r="Q4934" s="12" t="s">
        <v>16186</v>
      </c>
      <c r="R4934" s="11"/>
      <c r="S4934" s="11"/>
      <c r="T4934" s="11" t="s">
        <v>1021</v>
      </c>
      <c r="U4934" s="11"/>
      <c r="V4934" s="11"/>
      <c r="W4934" s="27" t="s">
        <v>1191</v>
      </c>
      <c r="X4934" s="27"/>
      <c r="Y4934" s="27" t="s">
        <v>16488</v>
      </c>
      <c r="Z4934" s="27"/>
      <c r="AA4934" s="27" t="s">
        <v>16048</v>
      </c>
    </row>
    <row r="4935" spans="1:27" x14ac:dyDescent="0.3">
      <c r="A4935" s="11" t="s">
        <v>15908</v>
      </c>
      <c r="B4935" s="27"/>
      <c r="M4935" s="22" t="str">
        <f t="shared" si="96"/>
        <v xml:space="preserve">HYUNDAI : MIGHTY - D4AF | MITSUBISHI : ROSA - 4D32, 4D31 |  :  - </v>
      </c>
      <c r="N4935" s="11" t="s">
        <v>1002</v>
      </c>
      <c r="O4935" s="11" t="s">
        <v>1004</v>
      </c>
      <c r="P4935" s="11"/>
      <c r="Q4935" s="12" t="s">
        <v>1612</v>
      </c>
      <c r="R4935" s="11" t="s">
        <v>1781</v>
      </c>
      <c r="S4935" s="11"/>
      <c r="T4935" s="11" t="s">
        <v>2981</v>
      </c>
      <c r="U4935" s="11" t="s">
        <v>16187</v>
      </c>
      <c r="V4935" s="11"/>
      <c r="W4935" s="27">
        <v>35</v>
      </c>
      <c r="X4935" s="27" t="s">
        <v>16362</v>
      </c>
      <c r="Y4935" s="27" t="s">
        <v>16489</v>
      </c>
      <c r="Z4935" s="27" t="s">
        <v>16362</v>
      </c>
      <c r="AA4935" s="27">
        <v>2.5</v>
      </c>
    </row>
    <row r="4936" spans="1:27" x14ac:dyDescent="0.3">
      <c r="A4936" s="11" t="s">
        <v>15909</v>
      </c>
      <c r="B4936" s="27"/>
      <c r="M4936" s="22" t="str">
        <f t="shared" si="96"/>
        <v xml:space="preserve">HYUNDAI : COUNTY - D4DA, D4DB | MITSUBISHI : CANTER , FUSO - 4D33, 4D34 |  :  - </v>
      </c>
      <c r="N4936" s="11" t="s">
        <v>1002</v>
      </c>
      <c r="O4936" s="11" t="s">
        <v>1004</v>
      </c>
      <c r="P4936" s="11"/>
      <c r="Q4936" s="12" t="s">
        <v>1613</v>
      </c>
      <c r="R4936" s="11" t="s">
        <v>16188</v>
      </c>
      <c r="S4936" s="11"/>
      <c r="T4936" s="11" t="s">
        <v>2226</v>
      </c>
      <c r="U4936" s="11" t="s">
        <v>16189</v>
      </c>
      <c r="V4936" s="11"/>
      <c r="W4936" s="27">
        <v>40</v>
      </c>
      <c r="X4936" s="27"/>
      <c r="Y4936" s="27" t="s">
        <v>16490</v>
      </c>
      <c r="Z4936" s="27" t="s">
        <v>16540</v>
      </c>
      <c r="AA4936" s="27">
        <v>3.5</v>
      </c>
    </row>
    <row r="4937" spans="1:27" x14ac:dyDescent="0.3">
      <c r="A4937" s="11" t="s">
        <v>15910</v>
      </c>
      <c r="B4937" s="27" t="s">
        <v>16322</v>
      </c>
      <c r="M4937" s="22" t="str">
        <f t="shared" si="96"/>
        <v xml:space="preserve">TOYOTA : TERCEL, 1300 - 2E |  :  -  |  :  - </v>
      </c>
      <c r="N4937" s="11" t="s">
        <v>1008</v>
      </c>
      <c r="O4937" s="11"/>
      <c r="P4937" s="11"/>
      <c r="Q4937" s="12" t="s">
        <v>16190</v>
      </c>
      <c r="R4937" s="11"/>
      <c r="S4937" s="11"/>
      <c r="T4937" s="11" t="s">
        <v>2137</v>
      </c>
      <c r="U4937" s="11"/>
      <c r="V4937" s="11"/>
      <c r="W4937" s="27" t="s">
        <v>2405</v>
      </c>
      <c r="X4937" s="27" t="s">
        <v>16363</v>
      </c>
      <c r="Y4937" s="27" t="s">
        <v>16491</v>
      </c>
      <c r="Z4937" s="27">
        <v>9955638</v>
      </c>
      <c r="AA4937" s="27" t="s">
        <v>16049</v>
      </c>
    </row>
    <row r="4938" spans="1:27" ht="37.5" x14ac:dyDescent="0.3">
      <c r="A4938" s="11" t="s">
        <v>15911</v>
      </c>
      <c r="B4938" s="27" t="s">
        <v>16323</v>
      </c>
      <c r="M4938" s="22" t="str">
        <f t="shared" si="96"/>
        <v xml:space="preserve">HYUNDAI : MIGHTY, COUNTY - HD65, HD78 |  :  -  |  :  - </v>
      </c>
      <c r="N4938" s="11" t="s">
        <v>1002</v>
      </c>
      <c r="O4938" s="11"/>
      <c r="P4938" s="11"/>
      <c r="Q4938" s="12" t="s">
        <v>12487</v>
      </c>
      <c r="R4938" s="11"/>
      <c r="S4938" s="11"/>
      <c r="T4938" s="11" t="s">
        <v>16191</v>
      </c>
      <c r="U4938" s="11"/>
      <c r="V4938" s="11"/>
      <c r="W4938" s="27" t="s">
        <v>16251</v>
      </c>
      <c r="X4938" s="27" t="s">
        <v>16364</v>
      </c>
      <c r="Y4938" s="27" t="s">
        <v>16364</v>
      </c>
      <c r="Z4938" s="27"/>
      <c r="AA4938" s="27" t="s">
        <v>16050</v>
      </c>
    </row>
    <row r="4939" spans="1:27" ht="56.25" x14ac:dyDescent="0.3">
      <c r="A4939" s="11" t="s">
        <v>15912</v>
      </c>
      <c r="B4939" s="27" t="s">
        <v>16323</v>
      </c>
      <c r="M4939" s="22" t="str">
        <f t="shared" si="96"/>
        <v xml:space="preserve">HYUNDAI : COUNTIX - HD65, HD78 |  : CONTIX 3 -  |  :  - </v>
      </c>
      <c r="N4939" s="11" t="s">
        <v>1002</v>
      </c>
      <c r="O4939" s="11"/>
      <c r="P4939" s="11"/>
      <c r="Q4939" s="12" t="s">
        <v>16192</v>
      </c>
      <c r="R4939" s="11" t="s">
        <v>11209</v>
      </c>
      <c r="S4939" s="11"/>
      <c r="T4939" s="11" t="s">
        <v>16191</v>
      </c>
      <c r="U4939" s="11"/>
      <c r="V4939" s="11"/>
      <c r="W4939" s="27" t="s">
        <v>16248</v>
      </c>
      <c r="X4939" s="27"/>
      <c r="Y4939" s="27" t="s">
        <v>16492</v>
      </c>
      <c r="Z4939" s="27" t="s">
        <v>16541</v>
      </c>
      <c r="AA4939" s="27" t="s">
        <v>16051</v>
      </c>
    </row>
    <row r="4940" spans="1:27" x14ac:dyDescent="0.3">
      <c r="A4940" s="11" t="s">
        <v>15913</v>
      </c>
      <c r="B4940" s="27"/>
      <c r="M4940" s="22" t="str">
        <f t="shared" si="96"/>
        <v xml:space="preserve">VARIOS : varios - VARIOS |  :  -  |  :  - </v>
      </c>
      <c r="N4940" s="11" t="s">
        <v>1021</v>
      </c>
      <c r="O4940" s="11"/>
      <c r="P4940" s="11"/>
      <c r="Q4940" s="12" t="s">
        <v>10703</v>
      </c>
      <c r="R4940" s="11"/>
      <c r="S4940" s="11"/>
      <c r="T4940" s="11" t="s">
        <v>1021</v>
      </c>
      <c r="U4940" s="11"/>
      <c r="V4940" s="11"/>
      <c r="W4940" s="27"/>
      <c r="X4940" s="27"/>
      <c r="Y4940" s="27"/>
      <c r="Z4940" s="27"/>
      <c r="AA4940" s="27"/>
    </row>
    <row r="4941" spans="1:27" ht="37.5" x14ac:dyDescent="0.3">
      <c r="A4941" s="11" t="s">
        <v>15914</v>
      </c>
      <c r="B4941" s="27" t="s">
        <v>16324</v>
      </c>
      <c r="M4941" s="22" t="str">
        <f t="shared" si="96"/>
        <v xml:space="preserve">TOYOTA : COASTER - 3B, 14B |  :  -  |  :  - </v>
      </c>
      <c r="N4941" s="11" t="s">
        <v>1008</v>
      </c>
      <c r="O4941" s="11"/>
      <c r="P4941" s="11"/>
      <c r="Q4941" s="12" t="s">
        <v>1679</v>
      </c>
      <c r="R4941" s="11"/>
      <c r="S4941" s="11"/>
      <c r="T4941" s="11" t="s">
        <v>10742</v>
      </c>
      <c r="U4941" s="11"/>
      <c r="V4941" s="11"/>
      <c r="W4941" s="27" t="s">
        <v>16232</v>
      </c>
      <c r="X4941" s="27"/>
      <c r="Y4941" s="27">
        <v>1137</v>
      </c>
      <c r="Z4941" s="27" t="s">
        <v>16447</v>
      </c>
      <c r="AA4941" s="27" t="s">
        <v>15998</v>
      </c>
    </row>
    <row r="4942" spans="1:27" x14ac:dyDescent="0.3">
      <c r="A4942" s="11" t="s">
        <v>15915</v>
      </c>
      <c r="B4942" s="27"/>
      <c r="M4942" s="22" t="str">
        <f t="shared" si="96"/>
        <v xml:space="preserve">SUZUKI : SWIFT - VARIOS |  :  -  |  :  - </v>
      </c>
      <c r="N4942" s="11" t="s">
        <v>1010</v>
      </c>
      <c r="O4942" s="11"/>
      <c r="P4942" s="11"/>
      <c r="Q4942" s="12" t="s">
        <v>11186</v>
      </c>
      <c r="R4942" s="11"/>
      <c r="S4942" s="11"/>
      <c r="T4942" s="11" t="s">
        <v>1021</v>
      </c>
      <c r="U4942" s="11"/>
      <c r="V4942" s="11"/>
      <c r="W4942" s="27"/>
      <c r="X4942" s="27"/>
      <c r="Y4942" s="27" t="s">
        <v>16493</v>
      </c>
      <c r="Z4942" s="27" t="s">
        <v>16493</v>
      </c>
      <c r="AA4942" s="27"/>
    </row>
    <row r="4943" spans="1:27" x14ac:dyDescent="0.3">
      <c r="A4943" s="11" t="s">
        <v>15916</v>
      </c>
      <c r="B4943" s="27"/>
      <c r="M4943" s="22" t="str">
        <f t="shared" si="96"/>
        <v xml:space="preserve">CHEVROLET : OPTRA - VARIOS |  :  -  |  :  - </v>
      </c>
      <c r="N4943" s="11" t="s">
        <v>1005</v>
      </c>
      <c r="O4943" s="11"/>
      <c r="P4943" s="11"/>
      <c r="Q4943" s="12" t="s">
        <v>14409</v>
      </c>
      <c r="R4943" s="11"/>
      <c r="S4943" s="11"/>
      <c r="T4943" s="11" t="s">
        <v>1021</v>
      </c>
      <c r="U4943" s="11"/>
      <c r="V4943" s="11"/>
      <c r="W4943" s="27"/>
      <c r="X4943" s="27"/>
      <c r="Y4943" s="27" t="s">
        <v>16494</v>
      </c>
      <c r="Z4943" s="27" t="s">
        <v>16494</v>
      </c>
      <c r="AA4943" s="27"/>
    </row>
    <row r="4944" spans="1:27" x14ac:dyDescent="0.3">
      <c r="A4944" s="11" t="s">
        <v>15917</v>
      </c>
      <c r="B4944" s="27"/>
      <c r="M4944" s="22" t="str">
        <f t="shared" si="96"/>
        <v xml:space="preserve">TOYOTA : PROBOX, YARIS 00-05 - VARIOS |  :  -  |  :  - </v>
      </c>
      <c r="N4944" s="11" t="s">
        <v>1008</v>
      </c>
      <c r="O4944" s="11"/>
      <c r="P4944" s="11"/>
      <c r="Q4944" s="12" t="s">
        <v>16076</v>
      </c>
      <c r="R4944" s="11"/>
      <c r="S4944" s="11"/>
      <c r="T4944" s="11" t="s">
        <v>1021</v>
      </c>
      <c r="U4944" s="11"/>
      <c r="V4944" s="11"/>
      <c r="W4944" s="27"/>
      <c r="X4944" s="27" t="s">
        <v>16365</v>
      </c>
      <c r="Y4944" s="27" t="s">
        <v>16495</v>
      </c>
      <c r="Z4944" s="27" t="s">
        <v>16340</v>
      </c>
      <c r="AA4944" s="27" t="s">
        <v>2408</v>
      </c>
    </row>
    <row r="4945" spans="1:27" x14ac:dyDescent="0.3">
      <c r="A4945" s="11" t="s">
        <v>15918</v>
      </c>
      <c r="B4945" s="27"/>
      <c r="M4945" s="22" t="str">
        <f t="shared" si="96"/>
        <v xml:space="preserve">TOYOTA : TERIOS - VARIOS | DAIHATSU :  -  |  :  - </v>
      </c>
      <c r="N4945" s="11" t="s">
        <v>1008</v>
      </c>
      <c r="O4945" s="11" t="s">
        <v>1026</v>
      </c>
      <c r="P4945" s="11"/>
      <c r="Q4945" s="12" t="s">
        <v>4010</v>
      </c>
      <c r="R4945" s="11"/>
      <c r="S4945" s="11"/>
      <c r="T4945" s="11" t="s">
        <v>1021</v>
      </c>
      <c r="U4945" s="11"/>
      <c r="V4945" s="11"/>
      <c r="W4945" s="27"/>
      <c r="X4945" s="27"/>
      <c r="Y4945" s="27">
        <v>519034</v>
      </c>
      <c r="Z4945" s="27" t="s">
        <v>16542</v>
      </c>
      <c r="AA4945" s="27"/>
    </row>
    <row r="4946" spans="1:27" x14ac:dyDescent="0.3">
      <c r="A4946" s="11" t="s">
        <v>15919</v>
      </c>
      <c r="B4946" s="27"/>
      <c r="M4946" s="22" t="str">
        <f t="shared" si="96"/>
        <v xml:space="preserve">TOYOTA : HILUX - 2L |  :  -  |  :  - </v>
      </c>
      <c r="N4946" s="11" t="s">
        <v>1008</v>
      </c>
      <c r="O4946" s="11"/>
      <c r="P4946" s="11"/>
      <c r="Q4946" s="12" t="s">
        <v>1792</v>
      </c>
      <c r="R4946" s="11"/>
      <c r="S4946" s="11"/>
      <c r="T4946" s="11" t="s">
        <v>2794</v>
      </c>
      <c r="U4946" s="11"/>
      <c r="V4946" s="11"/>
      <c r="W4946" s="27"/>
      <c r="X4946" s="27"/>
      <c r="Y4946" s="27" t="s">
        <v>16496</v>
      </c>
      <c r="Z4946" s="27" t="s">
        <v>16496</v>
      </c>
      <c r="AA4946" s="27"/>
    </row>
    <row r="4947" spans="1:27" x14ac:dyDescent="0.3">
      <c r="A4947" s="11" t="s">
        <v>15920</v>
      </c>
      <c r="B4947" s="27"/>
      <c r="M4947" s="22" t="str">
        <f t="shared" si="96"/>
        <v xml:space="preserve">TOYOTA : COASTER - 13B,14B,1HZ |  :  -  |  :  - </v>
      </c>
      <c r="N4947" s="11" t="s">
        <v>1008</v>
      </c>
      <c r="O4947" s="11"/>
      <c r="P4947" s="11"/>
      <c r="Q4947" s="12" t="s">
        <v>1679</v>
      </c>
      <c r="R4947" s="11"/>
      <c r="S4947" s="11"/>
      <c r="T4947" s="11" t="s">
        <v>16126</v>
      </c>
      <c r="U4947" s="11"/>
      <c r="V4947" s="11"/>
      <c r="W4947" s="27" t="s">
        <v>2409</v>
      </c>
      <c r="X4947" s="27"/>
      <c r="Y4947" s="27" t="s">
        <v>16497</v>
      </c>
      <c r="Z4947" s="27" t="s">
        <v>16497</v>
      </c>
      <c r="AA4947" s="27" t="s">
        <v>15990</v>
      </c>
    </row>
    <row r="4948" spans="1:27" x14ac:dyDescent="0.3">
      <c r="A4948" s="11" t="s">
        <v>15921</v>
      </c>
      <c r="B4948" s="27"/>
      <c r="M4948" s="22" t="str">
        <f t="shared" si="96"/>
        <v xml:space="preserve">MITSUBISHI : L200, L300 - VARIOS |  :  -  |  :  - </v>
      </c>
      <c r="N4948" s="11" t="s">
        <v>1004</v>
      </c>
      <c r="O4948" s="11"/>
      <c r="P4948" s="11"/>
      <c r="Q4948" s="12" t="s">
        <v>11118</v>
      </c>
      <c r="R4948" s="11"/>
      <c r="S4948" s="11"/>
      <c r="T4948" s="11" t="s">
        <v>1021</v>
      </c>
      <c r="U4948" s="11"/>
      <c r="V4948" s="11"/>
      <c r="W4948" s="27"/>
      <c r="X4948" s="27"/>
      <c r="Y4948" s="27" t="s">
        <v>16498</v>
      </c>
      <c r="Z4948" s="27" t="s">
        <v>16498</v>
      </c>
      <c r="AA4948" s="27"/>
    </row>
    <row r="4949" spans="1:27" x14ac:dyDescent="0.3">
      <c r="A4949" s="11" t="s">
        <v>15922</v>
      </c>
      <c r="B4949" s="27"/>
      <c r="M4949" s="22" t="str">
        <f t="shared" si="96"/>
        <v xml:space="preserve">MITSUBISHI : L200, MONTERO - 4N15 | HYUNDAI : STAREX, H-1 - VARIOS |  :  - </v>
      </c>
      <c r="N4949" s="11" t="s">
        <v>1004</v>
      </c>
      <c r="O4949" s="11" t="s">
        <v>1002</v>
      </c>
      <c r="P4949" s="11"/>
      <c r="Q4949" s="12" t="s">
        <v>3197</v>
      </c>
      <c r="R4949" s="11" t="s">
        <v>1841</v>
      </c>
      <c r="S4949" s="11"/>
      <c r="T4949" s="11" t="s">
        <v>16193</v>
      </c>
      <c r="U4949" s="11" t="s">
        <v>1021</v>
      </c>
      <c r="V4949" s="11"/>
      <c r="W4949" s="27">
        <v>30</v>
      </c>
      <c r="X4949" s="27"/>
      <c r="Y4949" s="27" t="s">
        <v>16499</v>
      </c>
      <c r="Z4949" s="27" t="s">
        <v>16499</v>
      </c>
      <c r="AA4949" s="27"/>
    </row>
    <row r="4950" spans="1:27" x14ac:dyDescent="0.3">
      <c r="A4950" s="11" t="s">
        <v>15923</v>
      </c>
      <c r="B4950" s="27"/>
      <c r="M4950" s="22" t="str">
        <f t="shared" si="96"/>
        <v xml:space="preserve">VARIOS : VARIOS - VARIOS | ISUZU :  -  |  :  - </v>
      </c>
      <c r="N4950" s="11" t="s">
        <v>1021</v>
      </c>
      <c r="O4950" s="11" t="s">
        <v>1013</v>
      </c>
      <c r="P4950" s="11"/>
      <c r="Q4950" s="12" t="s">
        <v>1021</v>
      </c>
      <c r="R4950" s="11"/>
      <c r="S4950" s="11"/>
      <c r="T4950" s="11" t="s">
        <v>1021</v>
      </c>
      <c r="U4950" s="11"/>
      <c r="V4950" s="11"/>
      <c r="W4950" s="27"/>
      <c r="X4950" s="27"/>
      <c r="Y4950" s="27" t="s">
        <v>16442</v>
      </c>
      <c r="Z4950" s="27"/>
      <c r="AA4950" s="27"/>
    </row>
    <row r="4951" spans="1:27" ht="56.25" x14ac:dyDescent="0.3">
      <c r="A4951" s="11" t="s">
        <v>15924</v>
      </c>
      <c r="B4951" s="27" t="s">
        <v>16323</v>
      </c>
      <c r="M4951" s="22" t="str">
        <f t="shared" si="96"/>
        <v xml:space="preserve">HYUNDAI : MIGHTY, COUNTY - HD65, HD78 |  :  -  |  :  - </v>
      </c>
      <c r="N4951" s="11" t="s">
        <v>1002</v>
      </c>
      <c r="O4951" s="11"/>
      <c r="P4951" s="11"/>
      <c r="Q4951" s="12" t="s">
        <v>12487</v>
      </c>
      <c r="R4951" s="11"/>
      <c r="S4951" s="11"/>
      <c r="T4951" s="11" t="s">
        <v>16191</v>
      </c>
      <c r="U4951" s="11"/>
      <c r="V4951" s="11"/>
      <c r="W4951" s="27" t="s">
        <v>16248</v>
      </c>
      <c r="X4951" s="27" t="s">
        <v>16366</v>
      </c>
      <c r="Y4951" s="27" t="s">
        <v>16366</v>
      </c>
      <c r="Z4951" s="27" t="s">
        <v>16366</v>
      </c>
      <c r="AA4951" s="27" t="s">
        <v>16051</v>
      </c>
    </row>
    <row r="4952" spans="1:27" ht="37.5" x14ac:dyDescent="0.3">
      <c r="A4952" s="11" t="s">
        <v>15925</v>
      </c>
      <c r="B4952" s="27" t="s">
        <v>16306</v>
      </c>
      <c r="M4952" s="22" t="str">
        <f t="shared" ref="M4952:M5014" si="97">CONCATENATE(N4952," : ",Q4952," - ",T4952," | ",O4952," : ",R4952," - ",U4952," | ",P4952," : ",S4952," - ",V4952)</f>
        <v xml:space="preserve">NISSAN : COMBI, URVAN - TD27 |  :  -  |  :  - </v>
      </c>
      <c r="N4952" s="11" t="s">
        <v>1003</v>
      </c>
      <c r="O4952" s="11"/>
      <c r="P4952" s="11"/>
      <c r="Q4952" s="12" t="s">
        <v>16194</v>
      </c>
      <c r="R4952" s="11"/>
      <c r="S4952" s="11"/>
      <c r="T4952" s="11" t="s">
        <v>2093</v>
      </c>
      <c r="U4952" s="11"/>
      <c r="V4952" s="11"/>
      <c r="W4952" s="27" t="s">
        <v>16263</v>
      </c>
      <c r="X4952" s="27"/>
      <c r="Y4952" s="27">
        <v>1119</v>
      </c>
      <c r="Z4952" s="27" t="s">
        <v>16543</v>
      </c>
      <c r="AA4952" s="27" t="s">
        <v>16023</v>
      </c>
    </row>
    <row r="4953" spans="1:27" ht="37.5" x14ac:dyDescent="0.3">
      <c r="A4953" s="11" t="s">
        <v>15926</v>
      </c>
      <c r="B4953" s="27" t="s">
        <v>16325</v>
      </c>
      <c r="M4953" s="22" t="str">
        <f t="shared" si="97"/>
        <v xml:space="preserve">SUZUKI : APV - G16 |  :  -  |  :  - </v>
      </c>
      <c r="N4953" s="11" t="s">
        <v>1010</v>
      </c>
      <c r="O4953" s="11"/>
      <c r="P4953" s="11"/>
      <c r="Q4953" s="12" t="s">
        <v>3961</v>
      </c>
      <c r="R4953" s="11"/>
      <c r="S4953" s="11"/>
      <c r="T4953" s="11" t="s">
        <v>2047</v>
      </c>
      <c r="U4953" s="11"/>
      <c r="V4953" s="11"/>
      <c r="W4953" s="27" t="s">
        <v>16231</v>
      </c>
      <c r="X4953" s="27"/>
      <c r="Y4953" s="27" t="s">
        <v>16500</v>
      </c>
      <c r="Z4953" s="27" t="s">
        <v>16500</v>
      </c>
      <c r="AA4953" s="27" t="s">
        <v>16052</v>
      </c>
    </row>
    <row r="4954" spans="1:27" ht="56.25" x14ac:dyDescent="0.3">
      <c r="A4954" s="11" t="s">
        <v>15927</v>
      </c>
      <c r="B4954" s="27" t="s">
        <v>16326</v>
      </c>
      <c r="M4954" s="22" t="str">
        <f t="shared" si="97"/>
        <v xml:space="preserve">FOTON : INKA POWER -  |  :  -  |  :  - </v>
      </c>
      <c r="N4954" s="11" t="s">
        <v>1022</v>
      </c>
      <c r="O4954" s="11"/>
      <c r="P4954" s="11"/>
      <c r="Q4954" s="11" t="s">
        <v>16195</v>
      </c>
      <c r="R4954" s="11"/>
      <c r="S4954" s="11"/>
      <c r="T4954" s="11"/>
      <c r="U4954" s="11"/>
      <c r="V4954" s="11"/>
      <c r="W4954" s="27" t="s">
        <v>16243</v>
      </c>
      <c r="X4954" s="27"/>
      <c r="Y4954" s="27">
        <v>126</v>
      </c>
      <c r="Z4954" s="27" t="s">
        <v>16544</v>
      </c>
      <c r="AA4954" s="27" t="s">
        <v>16018</v>
      </c>
    </row>
    <row r="4955" spans="1:27" x14ac:dyDescent="0.3">
      <c r="A4955" s="11" t="s">
        <v>15928</v>
      </c>
      <c r="B4955" s="27"/>
      <c r="M4955" s="22" t="str">
        <f t="shared" si="97"/>
        <v xml:space="preserve">VARIOS : VARIOS - VARIOS |  :  -  |  :  - </v>
      </c>
      <c r="N4955" s="11" t="s">
        <v>1021</v>
      </c>
      <c r="O4955" s="11"/>
      <c r="P4955" s="11"/>
      <c r="Q4955" s="12" t="s">
        <v>1021</v>
      </c>
      <c r="R4955" s="11"/>
      <c r="S4955" s="11"/>
      <c r="T4955" s="11" t="s">
        <v>1021</v>
      </c>
      <c r="U4955" s="11"/>
      <c r="V4955" s="11"/>
      <c r="W4955" s="27"/>
      <c r="X4955" s="27"/>
      <c r="Y4955" s="27" t="s">
        <v>1145</v>
      </c>
      <c r="Z4955" s="27"/>
      <c r="AA4955" s="27"/>
    </row>
    <row r="4956" spans="1:27" x14ac:dyDescent="0.3">
      <c r="A4956" s="11" t="s">
        <v>15929</v>
      </c>
      <c r="B4956" s="27"/>
      <c r="M4956" s="22" t="str">
        <f t="shared" si="97"/>
        <v xml:space="preserve">TOYOTA : COASTER - 13B, 14B , 1HZ |  :  -  |  :  - </v>
      </c>
      <c r="N4956" s="11" t="s">
        <v>1008</v>
      </c>
      <c r="O4956" s="11"/>
      <c r="P4956" s="11"/>
      <c r="Q4956" s="12" t="s">
        <v>1679</v>
      </c>
      <c r="R4956" s="11"/>
      <c r="S4956" s="11"/>
      <c r="T4956" s="11" t="s">
        <v>16196</v>
      </c>
      <c r="U4956" s="11"/>
      <c r="V4956" s="11"/>
      <c r="W4956" s="27"/>
      <c r="X4956" s="27"/>
      <c r="Y4956" s="27" t="s">
        <v>16497</v>
      </c>
      <c r="Z4956" s="27"/>
      <c r="AA4956" s="27"/>
    </row>
    <row r="4957" spans="1:27" x14ac:dyDescent="0.3">
      <c r="A4957" s="11" t="s">
        <v>15930</v>
      </c>
      <c r="B4957" s="27"/>
      <c r="M4957" s="22" t="str">
        <f t="shared" si="97"/>
        <v xml:space="preserve">TOYOTA : HIACE, HILUX - 5L, 3L |  :  -  |  :  - </v>
      </c>
      <c r="N4957" s="11" t="s">
        <v>1008</v>
      </c>
      <c r="O4957" s="11"/>
      <c r="P4957" s="11"/>
      <c r="Q4957" s="12" t="s">
        <v>1770</v>
      </c>
      <c r="R4957" s="11"/>
      <c r="S4957" s="11"/>
      <c r="T4957" s="11" t="s">
        <v>11040</v>
      </c>
      <c r="U4957" s="11"/>
      <c r="V4957" s="11"/>
      <c r="W4957" s="27"/>
      <c r="X4957" s="27"/>
      <c r="Y4957" s="27" t="s">
        <v>16501</v>
      </c>
      <c r="Z4957" s="27"/>
      <c r="AA4957" s="27" t="s">
        <v>15990</v>
      </c>
    </row>
    <row r="4958" spans="1:27" x14ac:dyDescent="0.3">
      <c r="A4958" s="11" t="s">
        <v>15931</v>
      </c>
      <c r="B4958" s="27"/>
      <c r="M4958" s="22" t="str">
        <f t="shared" si="97"/>
        <v xml:space="preserve">TOYOTA : HILUX, TRUCK, FORTUNER - 1GD |  :  -  |  :  - </v>
      </c>
      <c r="N4958" s="11" t="s">
        <v>1008</v>
      </c>
      <c r="O4958" s="11"/>
      <c r="P4958" s="11"/>
      <c r="Q4958" s="12" t="s">
        <v>16197</v>
      </c>
      <c r="R4958" s="11"/>
      <c r="S4958" s="11"/>
      <c r="T4958" s="11" t="s">
        <v>16198</v>
      </c>
      <c r="U4958" s="11"/>
      <c r="V4958" s="11"/>
      <c r="W4958" s="27"/>
      <c r="X4958" s="27"/>
      <c r="Y4958" s="27" t="s">
        <v>16502</v>
      </c>
      <c r="Z4958" s="27" t="s">
        <v>16545</v>
      </c>
      <c r="AA4958" s="27"/>
    </row>
    <row r="4959" spans="1:27" x14ac:dyDescent="0.3">
      <c r="A4959" s="11" t="s">
        <v>15932</v>
      </c>
      <c r="B4959" s="27"/>
      <c r="M4959" s="22" t="str">
        <f t="shared" si="97"/>
        <v xml:space="preserve">TOYOTA : HIACE - 2L |  :  -  |  :  - </v>
      </c>
      <c r="N4959" s="11" t="s">
        <v>1008</v>
      </c>
      <c r="O4959" s="11"/>
      <c r="P4959" s="11"/>
      <c r="Q4959" s="12" t="s">
        <v>2720</v>
      </c>
      <c r="R4959" s="11"/>
      <c r="S4959" s="11"/>
      <c r="T4959" s="11" t="s">
        <v>2794</v>
      </c>
      <c r="U4959" s="11"/>
      <c r="V4959" s="11"/>
      <c r="W4959" s="27">
        <v>30</v>
      </c>
      <c r="X4959" s="27"/>
      <c r="Y4959" s="27" t="s">
        <v>16503</v>
      </c>
      <c r="Z4959" s="27"/>
      <c r="AA4959" s="27" t="s">
        <v>16053</v>
      </c>
    </row>
    <row r="4960" spans="1:27" ht="37.5" x14ac:dyDescent="0.3">
      <c r="A4960" s="11" t="s">
        <v>15933</v>
      </c>
      <c r="B4960" s="27" t="s">
        <v>16327</v>
      </c>
      <c r="M4960" s="22" t="str">
        <f t="shared" si="97"/>
        <v xml:space="preserve">KIA : BESTA - VARIOS | MAZDA : MICRO -  | NISSAN : VANETTE - </v>
      </c>
      <c r="N4960" s="11" t="s">
        <v>1001</v>
      </c>
      <c r="O4960" s="11" t="s">
        <v>2257</v>
      </c>
      <c r="P4960" s="11" t="s">
        <v>1003</v>
      </c>
      <c r="Q4960" s="12" t="s">
        <v>3187</v>
      </c>
      <c r="R4960" s="11" t="s">
        <v>16199</v>
      </c>
      <c r="S4960" s="11" t="s">
        <v>1804</v>
      </c>
      <c r="T4960" s="11" t="s">
        <v>1021</v>
      </c>
      <c r="U4960" s="11"/>
      <c r="V4960" s="11"/>
      <c r="W4960" s="27" t="s">
        <v>16263</v>
      </c>
      <c r="X4960" s="27" t="s">
        <v>16367</v>
      </c>
      <c r="Y4960" s="27" t="s">
        <v>16504</v>
      </c>
      <c r="Z4960" s="27" t="s">
        <v>16546</v>
      </c>
      <c r="AA4960" s="27" t="s">
        <v>16054</v>
      </c>
    </row>
    <row r="4961" spans="1:27" ht="37.5" x14ac:dyDescent="0.3">
      <c r="A4961" s="11" t="s">
        <v>15934</v>
      </c>
      <c r="B4961" s="27" t="s">
        <v>16328</v>
      </c>
      <c r="M4961" s="22" t="str">
        <f t="shared" si="97"/>
        <v xml:space="preserve">TOYOTA : COASTER - 14B |  :  -  |  :  - </v>
      </c>
      <c r="N4961" s="11" t="s">
        <v>1008</v>
      </c>
      <c r="O4961" s="11"/>
      <c r="P4961" s="11"/>
      <c r="Q4961" s="12" t="s">
        <v>1679</v>
      </c>
      <c r="R4961" s="11"/>
      <c r="S4961" s="11"/>
      <c r="T4961" s="11" t="s">
        <v>2103</v>
      </c>
      <c r="U4961" s="11"/>
      <c r="V4961" s="11"/>
      <c r="W4961" s="27" t="s">
        <v>16232</v>
      </c>
      <c r="X4961" s="27"/>
      <c r="Y4961" s="27">
        <v>1172</v>
      </c>
      <c r="Z4961" s="27">
        <v>1172</v>
      </c>
      <c r="AA4961" s="27" t="s">
        <v>15998</v>
      </c>
    </row>
    <row r="4962" spans="1:27" ht="37.5" x14ac:dyDescent="0.3">
      <c r="A4962" s="11" t="s">
        <v>15935</v>
      </c>
      <c r="B4962" s="27"/>
      <c r="M4962" s="22" t="str">
        <f t="shared" si="97"/>
        <v xml:space="preserve">DAIHATSU : J15 - J15 |  :  -  |  :  - </v>
      </c>
      <c r="N4962" s="11" t="s">
        <v>1026</v>
      </c>
      <c r="O4962" s="11"/>
      <c r="P4962" s="11"/>
      <c r="Q4962" s="12" t="s">
        <v>3335</v>
      </c>
      <c r="R4962" s="11"/>
      <c r="S4962" s="11"/>
      <c r="T4962" s="11" t="s">
        <v>3335</v>
      </c>
      <c r="U4962" s="11"/>
      <c r="V4962" s="11"/>
      <c r="W4962" s="27">
        <v>30</v>
      </c>
      <c r="X4962" s="27" t="s">
        <v>16368</v>
      </c>
      <c r="Y4962" s="27" t="s">
        <v>16368</v>
      </c>
      <c r="Z4962" s="27" t="s">
        <v>16368</v>
      </c>
      <c r="AA4962" s="27" t="s">
        <v>16055</v>
      </c>
    </row>
    <row r="4963" spans="1:27" x14ac:dyDescent="0.3">
      <c r="A4963" s="11" t="s">
        <v>15936</v>
      </c>
      <c r="B4963" s="27"/>
      <c r="M4963" s="22" t="str">
        <f t="shared" si="97"/>
        <v xml:space="preserve">TOYOTA : AVANZA - 3SZ |  :  -  |  :  - </v>
      </c>
      <c r="N4963" s="11" t="s">
        <v>1008</v>
      </c>
      <c r="O4963" s="11"/>
      <c r="P4963" s="11"/>
      <c r="Q4963" s="12" t="s">
        <v>1683</v>
      </c>
      <c r="R4963" s="11"/>
      <c r="S4963" s="11"/>
      <c r="T4963" s="11" t="s">
        <v>2027</v>
      </c>
      <c r="U4963" s="11"/>
      <c r="V4963" s="11"/>
      <c r="W4963" s="27"/>
      <c r="X4963" s="27" t="s">
        <v>16369</v>
      </c>
      <c r="Y4963" s="27" t="s">
        <v>16369</v>
      </c>
      <c r="Z4963" s="27" t="s">
        <v>16369</v>
      </c>
      <c r="AA4963" s="27"/>
    </row>
    <row r="4964" spans="1:27" x14ac:dyDescent="0.3">
      <c r="A4964" s="11" t="s">
        <v>15937</v>
      </c>
      <c r="B4964" s="27"/>
      <c r="M4964" s="22" t="str">
        <f t="shared" si="97"/>
        <v xml:space="preserve">TOYOTA : HILUX - VARIOS |  :  -  |  :  - </v>
      </c>
      <c r="N4964" s="11" t="s">
        <v>1008</v>
      </c>
      <c r="O4964" s="11"/>
      <c r="P4964" s="11"/>
      <c r="Q4964" s="12" t="s">
        <v>1792</v>
      </c>
      <c r="R4964" s="11"/>
      <c r="S4964" s="11"/>
      <c r="T4964" s="11" t="s">
        <v>1021</v>
      </c>
      <c r="U4964" s="11"/>
      <c r="V4964" s="11"/>
      <c r="W4964" s="27"/>
      <c r="X4964" s="27"/>
      <c r="Y4964" s="27" t="s">
        <v>16505</v>
      </c>
      <c r="Z4964" s="27" t="s">
        <v>16505</v>
      </c>
      <c r="AA4964" s="27"/>
    </row>
    <row r="4965" spans="1:27" x14ac:dyDescent="0.3">
      <c r="A4965" s="11" t="s">
        <v>15938</v>
      </c>
      <c r="B4965" s="27"/>
      <c r="M4965" s="22" t="str">
        <f t="shared" si="97"/>
        <v xml:space="preserve">TOYOTA : HIACE - 2L |  :  -  |  :  - </v>
      </c>
      <c r="N4965" s="11" t="s">
        <v>1008</v>
      </c>
      <c r="O4965" s="11"/>
      <c r="P4965" s="11"/>
      <c r="Q4965" s="12" t="s">
        <v>2720</v>
      </c>
      <c r="R4965" s="11"/>
      <c r="S4965" s="11"/>
      <c r="T4965" s="11" t="s">
        <v>2794</v>
      </c>
      <c r="U4965" s="11"/>
      <c r="V4965" s="11"/>
      <c r="W4965" s="27"/>
      <c r="X4965" s="27"/>
      <c r="Y4965" s="27" t="s">
        <v>16506</v>
      </c>
      <c r="Z4965" s="27" t="s">
        <v>16506</v>
      </c>
      <c r="AA4965" s="27"/>
    </row>
    <row r="4966" spans="1:27" x14ac:dyDescent="0.3">
      <c r="A4966" s="11" t="s">
        <v>15939</v>
      </c>
      <c r="B4966" s="27"/>
      <c r="M4966" s="22" t="str">
        <f t="shared" si="97"/>
        <v xml:space="preserve">TOYOTA : VIGO - VARIOS |  :  -  |  :  - </v>
      </c>
      <c r="N4966" s="11" t="s">
        <v>1008</v>
      </c>
      <c r="O4966" s="11"/>
      <c r="P4966" s="11"/>
      <c r="Q4966" s="12" t="s">
        <v>11162</v>
      </c>
      <c r="R4966" s="11"/>
      <c r="S4966" s="11"/>
      <c r="T4966" s="11" t="s">
        <v>1021</v>
      </c>
      <c r="U4966" s="11"/>
      <c r="V4966" s="11"/>
      <c r="W4966" s="27"/>
      <c r="X4966" s="27"/>
      <c r="Y4966" s="27" t="s">
        <v>16507</v>
      </c>
      <c r="Z4966" s="27" t="s">
        <v>16507</v>
      </c>
      <c r="AA4966" s="27"/>
    </row>
    <row r="4967" spans="1:27" x14ac:dyDescent="0.3">
      <c r="A4967" s="11" t="s">
        <v>15940</v>
      </c>
      <c r="B4967" s="27"/>
      <c r="M4967" s="22" t="str">
        <f t="shared" si="97"/>
        <v xml:space="preserve">TOYOTA : ETIOS - VARIOS |  :  -  |  :  - </v>
      </c>
      <c r="N4967" s="11" t="s">
        <v>1008</v>
      </c>
      <c r="O4967" s="11"/>
      <c r="P4967" s="11"/>
      <c r="Q4967" s="12" t="s">
        <v>16200</v>
      </c>
      <c r="R4967" s="11"/>
      <c r="S4967" s="11"/>
      <c r="T4967" s="11" t="s">
        <v>1021</v>
      </c>
      <c r="U4967" s="11"/>
      <c r="V4967" s="11"/>
      <c r="W4967" s="27"/>
      <c r="X4967" s="27"/>
      <c r="Y4967" s="27" t="s">
        <v>16508</v>
      </c>
      <c r="Z4967" s="27" t="s">
        <v>16508</v>
      </c>
      <c r="AA4967" s="27" t="s">
        <v>15972</v>
      </c>
    </row>
    <row r="4968" spans="1:27" ht="56.25" x14ac:dyDescent="0.3">
      <c r="A4968" s="11" t="s">
        <v>15941</v>
      </c>
      <c r="B4968" s="27" t="s">
        <v>16329</v>
      </c>
      <c r="M4968" s="22" t="str">
        <f t="shared" si="97"/>
        <v xml:space="preserve">HYUNDAI : COUNTIX - HD65, HD78 |  :  -  |  :  - </v>
      </c>
      <c r="N4968" s="11" t="s">
        <v>1002</v>
      </c>
      <c r="O4968" s="11"/>
      <c r="P4968" s="11"/>
      <c r="Q4968" s="12" t="s">
        <v>16192</v>
      </c>
      <c r="R4968" s="11"/>
      <c r="S4968" s="11"/>
      <c r="T4968" s="11" t="s">
        <v>16191</v>
      </c>
      <c r="U4968" s="11"/>
      <c r="V4968" s="11"/>
      <c r="W4968" s="27" t="s">
        <v>16251</v>
      </c>
      <c r="X4968" s="27"/>
      <c r="Y4968" s="27" t="s">
        <v>16509</v>
      </c>
      <c r="Z4968" s="27" t="s">
        <v>16509</v>
      </c>
      <c r="AA4968" s="27" t="s">
        <v>16051</v>
      </c>
    </row>
    <row r="4969" spans="1:27" x14ac:dyDescent="0.3">
      <c r="A4969" s="11" t="s">
        <v>15942</v>
      </c>
      <c r="B4969" s="27" t="s">
        <v>16330</v>
      </c>
      <c r="M4969" s="22" t="str">
        <f t="shared" si="97"/>
        <v xml:space="preserve">TOYOTA : CALDINA, CORONA - 4E,5E,2C,3C |  :  -  |  :  - </v>
      </c>
      <c r="N4969" s="11" t="s">
        <v>1008</v>
      </c>
      <c r="O4969" s="11"/>
      <c r="P4969" s="11"/>
      <c r="Q4969" s="12" t="s">
        <v>12508</v>
      </c>
      <c r="R4969" s="11"/>
      <c r="S4969" s="11"/>
      <c r="T4969" s="11" t="s">
        <v>16201</v>
      </c>
      <c r="U4969" s="11"/>
      <c r="V4969" s="11"/>
      <c r="W4969" s="27"/>
      <c r="X4969" s="27" t="s">
        <v>16338</v>
      </c>
      <c r="Y4969" s="27" t="s">
        <v>16510</v>
      </c>
      <c r="Z4969" s="27" t="s">
        <v>16510</v>
      </c>
      <c r="AA4969" s="27" t="s">
        <v>1191</v>
      </c>
    </row>
    <row r="4970" spans="1:27" x14ac:dyDescent="0.3">
      <c r="A4970" s="11" t="s">
        <v>15943</v>
      </c>
      <c r="B4970" s="27"/>
      <c r="M4970" s="22" t="str">
        <f t="shared" si="97"/>
        <v xml:space="preserve">NISSAN : AD, PULSAR, SENTRA, SANNY - B13,B16,GA14, GA15,GA16,QG13,CD17 |  :  -  |  :  - </v>
      </c>
      <c r="N4970" s="11" t="s">
        <v>1003</v>
      </c>
      <c r="O4970" s="11"/>
      <c r="P4970" s="11"/>
      <c r="Q4970" s="12" t="s">
        <v>16202</v>
      </c>
      <c r="R4970" s="11"/>
      <c r="S4970" s="11"/>
      <c r="T4970" s="11" t="s">
        <v>16203</v>
      </c>
      <c r="U4970" s="11"/>
      <c r="V4970" s="11"/>
      <c r="W4970" s="27" t="s">
        <v>1191</v>
      </c>
      <c r="X4970" s="27"/>
      <c r="Y4970" s="27" t="s">
        <v>16511</v>
      </c>
      <c r="Z4970" s="27" t="s">
        <v>16511</v>
      </c>
      <c r="AA4970" s="27" t="s">
        <v>16056</v>
      </c>
    </row>
    <row r="4971" spans="1:27" x14ac:dyDescent="0.3">
      <c r="A4971" s="11" t="s">
        <v>15944</v>
      </c>
      <c r="B4971" s="27"/>
      <c r="M4971" s="22" t="str">
        <f t="shared" si="97"/>
        <v xml:space="preserve">TOYOTA : YARIS, VIOS - VARIOS | SHINERAY : X7 - DEL |  :  - </v>
      </c>
      <c r="N4971" s="11" t="s">
        <v>1008</v>
      </c>
      <c r="O4971" s="11" t="s">
        <v>1009</v>
      </c>
      <c r="P4971" s="11"/>
      <c r="Q4971" s="12" t="s">
        <v>16204</v>
      </c>
      <c r="R4971" s="11" t="s">
        <v>16079</v>
      </c>
      <c r="S4971" s="11"/>
      <c r="T4971" s="11" t="s">
        <v>1021</v>
      </c>
      <c r="U4971" s="11" t="s">
        <v>16205</v>
      </c>
      <c r="V4971" s="11"/>
      <c r="W4971" s="27" t="s">
        <v>16264</v>
      </c>
      <c r="X4971" s="27"/>
      <c r="Y4971" s="27" t="s">
        <v>16343</v>
      </c>
      <c r="Z4971" s="27" t="s">
        <v>16343</v>
      </c>
      <c r="AA4971" s="27" t="s">
        <v>7401</v>
      </c>
    </row>
    <row r="4972" spans="1:27" x14ac:dyDescent="0.3">
      <c r="A4972" s="11" t="s">
        <v>15945</v>
      </c>
      <c r="B4972" s="27"/>
      <c r="M4972" s="22" t="str">
        <f t="shared" si="97"/>
        <v xml:space="preserve">MITSUBISHI : L200 - 4D56,4D55 | HYUNDAI : H1, STATEX - D4BH |  :  - </v>
      </c>
      <c r="N4972" s="11" t="s">
        <v>1004</v>
      </c>
      <c r="O4972" s="11" t="s">
        <v>1002</v>
      </c>
      <c r="P4972" s="11"/>
      <c r="Q4972" s="12" t="s">
        <v>2796</v>
      </c>
      <c r="R4972" s="11" t="s">
        <v>16206</v>
      </c>
      <c r="S4972" s="11"/>
      <c r="T4972" s="11" t="s">
        <v>12651</v>
      </c>
      <c r="U4972" s="11" t="s">
        <v>2768</v>
      </c>
      <c r="V4972" s="11"/>
      <c r="W4972" s="27">
        <v>30</v>
      </c>
      <c r="X4972" s="27"/>
      <c r="Y4972" s="27" t="s">
        <v>16512</v>
      </c>
      <c r="Z4972" s="27" t="s">
        <v>16512</v>
      </c>
      <c r="AA4972" s="27"/>
    </row>
    <row r="4973" spans="1:27" x14ac:dyDescent="0.3">
      <c r="A4973" s="11" t="s">
        <v>15946</v>
      </c>
      <c r="B4973" s="27"/>
      <c r="M4973" s="22" t="str">
        <f t="shared" si="97"/>
        <v xml:space="preserve">TOYOTA : YARIS, - VARIOS |  :  -  |  :  - </v>
      </c>
      <c r="N4973" s="11" t="s">
        <v>1008</v>
      </c>
      <c r="O4973" s="11"/>
      <c r="P4973" s="11"/>
      <c r="Q4973" s="12" t="s">
        <v>16207</v>
      </c>
      <c r="R4973" s="11"/>
      <c r="S4973" s="11"/>
      <c r="T4973" s="11" t="s">
        <v>1021</v>
      </c>
      <c r="U4973" s="11"/>
      <c r="V4973" s="11"/>
      <c r="W4973" s="27" t="s">
        <v>16265</v>
      </c>
      <c r="X4973" s="27" t="s">
        <v>16370</v>
      </c>
      <c r="Y4973" s="27">
        <v>9952536</v>
      </c>
      <c r="Z4973" s="27" t="s">
        <v>16370</v>
      </c>
      <c r="AA4973" s="27" t="s">
        <v>16057</v>
      </c>
    </row>
    <row r="4974" spans="1:27" x14ac:dyDescent="0.3">
      <c r="A4974" s="11" t="s">
        <v>15947</v>
      </c>
      <c r="B4974" s="27"/>
      <c r="M4974" s="22" t="str">
        <f t="shared" si="97"/>
        <v xml:space="preserve">NISSAN : SENTRA - GA14, GA15,GA16,QG13, QG14, QG15 |  :  - B13. B14 |  :  - </v>
      </c>
      <c r="N4974" s="11" t="s">
        <v>1003</v>
      </c>
      <c r="O4974" s="11"/>
      <c r="P4974" s="11"/>
      <c r="Q4974" s="12" t="s">
        <v>1623</v>
      </c>
      <c r="R4974" s="11"/>
      <c r="S4974" s="11"/>
      <c r="T4974" s="11" t="s">
        <v>4672</v>
      </c>
      <c r="U4974" s="11" t="s">
        <v>16208</v>
      </c>
      <c r="V4974" s="11"/>
      <c r="W4974" s="27">
        <v>3</v>
      </c>
      <c r="X4974" s="27" t="s">
        <v>16371</v>
      </c>
      <c r="Y4974" s="27">
        <v>9952702</v>
      </c>
      <c r="Z4974" s="27" t="s">
        <v>16371</v>
      </c>
      <c r="AA4974" s="27" t="s">
        <v>16058</v>
      </c>
    </row>
    <row r="4975" spans="1:27" x14ac:dyDescent="0.3">
      <c r="A4975" s="11" t="s">
        <v>15948</v>
      </c>
      <c r="B4975" s="27"/>
      <c r="M4975" s="22" t="str">
        <f t="shared" si="97"/>
        <v xml:space="preserve">VARIOS : VARIOS - VARIOS |  :  -  |  :  - </v>
      </c>
      <c r="N4975" s="11" t="s">
        <v>1021</v>
      </c>
      <c r="O4975" s="11"/>
      <c r="P4975" s="11"/>
      <c r="Q4975" s="12" t="s">
        <v>1021</v>
      </c>
      <c r="R4975" s="11"/>
      <c r="S4975" s="11"/>
      <c r="T4975" s="11" t="s">
        <v>1021</v>
      </c>
      <c r="U4975" s="11"/>
      <c r="V4975" s="11"/>
      <c r="W4975" s="27">
        <v>30</v>
      </c>
      <c r="X4975" s="27" t="s">
        <v>16372</v>
      </c>
      <c r="Y4975" s="27" t="s">
        <v>16513</v>
      </c>
      <c r="Z4975" s="27"/>
      <c r="AA4975" s="27"/>
    </row>
    <row r="4976" spans="1:27" x14ac:dyDescent="0.3">
      <c r="A4976" s="11" t="s">
        <v>15949</v>
      </c>
      <c r="B4976" s="27"/>
      <c r="M4976" s="22" t="str">
        <f t="shared" si="97"/>
        <v xml:space="preserve">FORD : F600,F700 - F600,F700 | DODGE : D600, D700 - D600, D700 |  :  - </v>
      </c>
      <c r="N4976" s="11" t="s">
        <v>2259</v>
      </c>
      <c r="O4976" s="11" t="s">
        <v>2265</v>
      </c>
      <c r="P4976" s="11"/>
      <c r="Q4976" s="12" t="s">
        <v>16209</v>
      </c>
      <c r="R4976" s="11" t="s">
        <v>16210</v>
      </c>
      <c r="S4976" s="11"/>
      <c r="T4976" s="11" t="s">
        <v>16209</v>
      </c>
      <c r="U4976" s="11" t="s">
        <v>16210</v>
      </c>
      <c r="V4976" s="11"/>
      <c r="W4976" s="27">
        <v>40</v>
      </c>
      <c r="X4976" s="27"/>
      <c r="Y4976" s="27" t="s">
        <v>16514</v>
      </c>
      <c r="Z4976" s="27" t="s">
        <v>16514</v>
      </c>
      <c r="AA4976" s="27"/>
    </row>
    <row r="4977" spans="1:27" x14ac:dyDescent="0.3">
      <c r="A4977" s="11" t="s">
        <v>15950</v>
      </c>
      <c r="B4977" s="27"/>
      <c r="M4977" s="22" t="str">
        <f t="shared" si="97"/>
        <v xml:space="preserve">NISSAN : TIIDA, WINGROAD, MARCH - VARIOS |  :  -  |  :  - </v>
      </c>
      <c r="N4977" s="11" t="s">
        <v>1003</v>
      </c>
      <c r="O4977" s="11"/>
      <c r="P4977" s="11"/>
      <c r="Q4977" s="12" t="s">
        <v>16211</v>
      </c>
      <c r="R4977" s="11"/>
      <c r="S4977" s="11"/>
      <c r="T4977" s="11" t="s">
        <v>1021</v>
      </c>
      <c r="U4977" s="11"/>
      <c r="V4977" s="11"/>
      <c r="W4977" s="27" t="s">
        <v>16266</v>
      </c>
      <c r="X4977" s="27"/>
      <c r="Y4977" s="27" t="s">
        <v>16515</v>
      </c>
      <c r="Z4977" s="27" t="s">
        <v>16547</v>
      </c>
      <c r="AA4977" s="27"/>
    </row>
    <row r="4978" spans="1:27" x14ac:dyDescent="0.3">
      <c r="A4978" s="11" t="s">
        <v>15951</v>
      </c>
      <c r="B4978" s="27"/>
      <c r="M4978" s="22" t="str">
        <f t="shared" si="97"/>
        <v xml:space="preserve">NISSAN : TIIDA, WINGROAD, MARCH - VARIOS |  :  -  |  :  - </v>
      </c>
      <c r="N4978" s="11" t="s">
        <v>1003</v>
      </c>
      <c r="O4978" s="11"/>
      <c r="P4978" s="11"/>
      <c r="Q4978" s="12" t="s">
        <v>16211</v>
      </c>
      <c r="R4978" s="11"/>
      <c r="S4978" s="11"/>
      <c r="T4978" s="11" t="s">
        <v>1021</v>
      </c>
      <c r="U4978" s="11"/>
      <c r="V4978" s="11"/>
      <c r="W4978" s="27" t="s">
        <v>16267</v>
      </c>
      <c r="X4978" s="27"/>
      <c r="Y4978" s="27" t="s">
        <v>16516</v>
      </c>
      <c r="Z4978" s="27" t="s">
        <v>16548</v>
      </c>
      <c r="AA4978" s="27"/>
    </row>
    <row r="4979" spans="1:27" x14ac:dyDescent="0.3">
      <c r="A4979" s="11" t="s">
        <v>15952</v>
      </c>
      <c r="B4979" s="27"/>
      <c r="M4979" s="22" t="str">
        <f t="shared" si="97"/>
        <v xml:space="preserve">TOYOTA : COROLLA, STATION WAGON - 4E,5E | TOYOTA : SEDAN -  |  :  - </v>
      </c>
      <c r="N4979" s="11" t="s">
        <v>1008</v>
      </c>
      <c r="O4979" s="11" t="s">
        <v>1008</v>
      </c>
      <c r="P4979" s="11"/>
      <c r="Q4979" s="12" t="s">
        <v>16212</v>
      </c>
      <c r="R4979" s="11" t="s">
        <v>16213</v>
      </c>
      <c r="S4979" s="11"/>
      <c r="T4979" s="11" t="s">
        <v>14394</v>
      </c>
      <c r="U4979" s="11"/>
      <c r="V4979" s="11"/>
      <c r="W4979" s="27" t="s">
        <v>16268</v>
      </c>
      <c r="X4979" s="27" t="s">
        <v>16373</v>
      </c>
      <c r="Y4979" s="27" t="s">
        <v>16517</v>
      </c>
      <c r="Z4979" s="27" t="s">
        <v>16549</v>
      </c>
      <c r="AA4979" s="27" t="s">
        <v>1190</v>
      </c>
    </row>
    <row r="4980" spans="1:27" x14ac:dyDescent="0.3">
      <c r="A4980" s="11" t="s">
        <v>15953</v>
      </c>
      <c r="B4980" s="27"/>
      <c r="M4980" s="22" t="str">
        <f t="shared" si="97"/>
        <v xml:space="preserve">CHEVROLET : AVEO - VARIOS | CHEVROLET : SAIL ALTO - VARIOS |  :  - </v>
      </c>
      <c r="N4980" s="11" t="s">
        <v>1005</v>
      </c>
      <c r="O4980" s="11" t="s">
        <v>1005</v>
      </c>
      <c r="P4980" s="11"/>
      <c r="Q4980" s="12" t="s">
        <v>1649</v>
      </c>
      <c r="R4980" s="11" t="s">
        <v>16214</v>
      </c>
      <c r="S4980" s="11"/>
      <c r="T4980" s="11" t="s">
        <v>1021</v>
      </c>
      <c r="U4980" s="11" t="s">
        <v>1021</v>
      </c>
      <c r="V4980" s="11"/>
      <c r="W4980" s="27" t="s">
        <v>7401</v>
      </c>
      <c r="X4980" s="27"/>
      <c r="Y4980" s="27">
        <v>95015324</v>
      </c>
      <c r="Z4980" s="27">
        <v>95015324</v>
      </c>
      <c r="AA4980" s="27" t="s">
        <v>16059</v>
      </c>
    </row>
    <row r="4981" spans="1:27" x14ac:dyDescent="0.3">
      <c r="A4981" s="11" t="s">
        <v>15954</v>
      </c>
      <c r="B4981" s="27" t="s">
        <v>16331</v>
      </c>
      <c r="M4981" s="22" t="str">
        <f t="shared" si="97"/>
        <v xml:space="preserve">TOYOTA : PROBOX, YARIS - VARIOS |  :  -  |  :  - </v>
      </c>
      <c r="N4981" s="11" t="s">
        <v>1008</v>
      </c>
      <c r="O4981" s="11"/>
      <c r="P4981" s="11"/>
      <c r="Q4981" s="12" t="s">
        <v>1689</v>
      </c>
      <c r="R4981" s="11"/>
      <c r="S4981" s="11"/>
      <c r="T4981" s="11" t="s">
        <v>1021</v>
      </c>
      <c r="U4981" s="11"/>
      <c r="V4981" s="11"/>
      <c r="W4981" s="27" t="s">
        <v>1191</v>
      </c>
      <c r="X4981" s="27" t="s">
        <v>16340</v>
      </c>
      <c r="Y4981" s="27" t="s">
        <v>16495</v>
      </c>
      <c r="Z4981" s="27" t="s">
        <v>16495</v>
      </c>
      <c r="AA4981" s="27" t="s">
        <v>15972</v>
      </c>
    </row>
    <row r="4982" spans="1:27" x14ac:dyDescent="0.3">
      <c r="A4982" s="11" t="s">
        <v>15955</v>
      </c>
      <c r="B4982" s="27"/>
      <c r="M4982" s="22" t="str">
        <f t="shared" si="97"/>
        <v xml:space="preserve">CHEVROLET : AVEO - ALTO |  :  -  |  :  - </v>
      </c>
      <c r="N4982" s="11" t="s">
        <v>1005</v>
      </c>
      <c r="O4982" s="11"/>
      <c r="P4982" s="11"/>
      <c r="Q4982" s="12" t="s">
        <v>1649</v>
      </c>
      <c r="R4982" s="11"/>
      <c r="S4982" s="11"/>
      <c r="T4982" s="11" t="s">
        <v>1197</v>
      </c>
      <c r="U4982" s="11"/>
      <c r="V4982" s="11"/>
      <c r="W4982" s="27" t="s">
        <v>1197</v>
      </c>
      <c r="X4982" s="27"/>
      <c r="Y4982" s="27">
        <v>95015324</v>
      </c>
      <c r="Z4982" s="27">
        <v>95015324</v>
      </c>
      <c r="AA4982" s="27" t="s">
        <v>1238</v>
      </c>
    </row>
    <row r="4983" spans="1:27" ht="37.5" x14ac:dyDescent="0.3">
      <c r="A4983" s="11" t="s">
        <v>15956</v>
      </c>
      <c r="B4983" s="27"/>
      <c r="M4983" s="22" t="str">
        <f t="shared" si="97"/>
        <v xml:space="preserve">CHEVY : TAXI - VARIOS |  :  -  |  :  - </v>
      </c>
      <c r="N4983" s="11" t="s">
        <v>2263</v>
      </c>
      <c r="O4983" s="11"/>
      <c r="P4983" s="11"/>
      <c r="Q4983" s="12" t="s">
        <v>1824</v>
      </c>
      <c r="R4983" s="11"/>
      <c r="S4983" s="11"/>
      <c r="T4983" s="11" t="s">
        <v>1021</v>
      </c>
      <c r="U4983" s="11"/>
      <c r="V4983" s="11"/>
      <c r="W4983" s="27">
        <v>2</v>
      </c>
      <c r="X4983" s="27">
        <v>90445207</v>
      </c>
      <c r="Y4983" s="27">
        <v>1400880</v>
      </c>
      <c r="Z4983" s="27">
        <v>90445207</v>
      </c>
      <c r="AA4983" s="27" t="s">
        <v>16060</v>
      </c>
    </row>
    <row r="4984" spans="1:27" x14ac:dyDescent="0.3">
      <c r="A4984" s="11" t="s">
        <v>15957</v>
      </c>
      <c r="B4984" s="27"/>
      <c r="M4984" s="22" t="str">
        <f t="shared" si="97"/>
        <v xml:space="preserve">TOYOTA : CALDINA - VARIOS | TOYOTA : RAV-4 - VARIOS |  :  - </v>
      </c>
      <c r="N4984" s="11" t="s">
        <v>1008</v>
      </c>
      <c r="O4984" s="11" t="s">
        <v>1008</v>
      </c>
      <c r="P4984" s="11"/>
      <c r="Q4984" s="12" t="s">
        <v>10465</v>
      </c>
      <c r="R4984" s="11" t="s">
        <v>16215</v>
      </c>
      <c r="S4984" s="11"/>
      <c r="T4984" s="11" t="s">
        <v>1021</v>
      </c>
      <c r="U4984" s="11" t="s">
        <v>1021</v>
      </c>
      <c r="V4984" s="11"/>
      <c r="W4984" s="27" t="s">
        <v>1191</v>
      </c>
      <c r="X4984" s="27" t="s">
        <v>16338</v>
      </c>
      <c r="Y4984" s="27" t="s">
        <v>16338</v>
      </c>
      <c r="Z4984" s="27" t="s">
        <v>15703</v>
      </c>
      <c r="AA4984" s="27" t="s">
        <v>16061</v>
      </c>
    </row>
    <row r="4985" spans="1:27" x14ac:dyDescent="0.3">
      <c r="A4985" s="11" t="s">
        <v>15958</v>
      </c>
      <c r="B4985" s="27"/>
      <c r="M4985" s="22" t="str">
        <f t="shared" si="97"/>
        <v xml:space="preserve">TOYOTA : COROLLA - VARIOS |  :  -  |  :  - </v>
      </c>
      <c r="N4985" s="11" t="s">
        <v>1008</v>
      </c>
      <c r="O4985" s="11"/>
      <c r="P4985" s="11"/>
      <c r="Q4985" s="12" t="s">
        <v>1682</v>
      </c>
      <c r="R4985" s="11"/>
      <c r="S4985" s="11"/>
      <c r="T4985" s="11" t="s">
        <v>1021</v>
      </c>
      <c r="U4985" s="11"/>
      <c r="V4985" s="11"/>
      <c r="W4985" s="27"/>
      <c r="X4985" s="27"/>
      <c r="Y4985" s="27" t="s">
        <v>16341</v>
      </c>
      <c r="Z4985" s="27" t="s">
        <v>16341</v>
      </c>
      <c r="AA4985" s="27" t="s">
        <v>7352</v>
      </c>
    </row>
    <row r="4986" spans="1:27" x14ac:dyDescent="0.3">
      <c r="A4986" s="11" t="s">
        <v>15959</v>
      </c>
      <c r="B4986" s="27" t="s">
        <v>16332</v>
      </c>
      <c r="M4986" s="22" t="str">
        <f t="shared" si="97"/>
        <v xml:space="preserve">TOYOTA : YARIS - ENVIDIA |  :  -  |  :  - </v>
      </c>
      <c r="N4986" s="11" t="s">
        <v>1008</v>
      </c>
      <c r="O4986" s="11"/>
      <c r="P4986" s="11"/>
      <c r="Q4986" s="12" t="s">
        <v>1828</v>
      </c>
      <c r="R4986" s="11"/>
      <c r="S4986" s="11"/>
      <c r="T4986" s="11" t="s">
        <v>16216</v>
      </c>
      <c r="U4986" s="11"/>
      <c r="V4986" s="11"/>
      <c r="W4986" s="27" t="s">
        <v>16269</v>
      </c>
      <c r="X4986" s="27"/>
      <c r="Y4986" s="27" t="s">
        <v>16518</v>
      </c>
      <c r="Z4986" s="27" t="s">
        <v>16518</v>
      </c>
      <c r="AA4986" s="27" t="s">
        <v>16062</v>
      </c>
    </row>
    <row r="4987" spans="1:27" x14ac:dyDescent="0.3">
      <c r="A4987" s="11" t="s">
        <v>15960</v>
      </c>
      <c r="B4987" s="27"/>
      <c r="M4987" s="22" t="str">
        <f t="shared" si="97"/>
        <v xml:space="preserve">TOYOTA : COASTER , DYNA - VARIOS |  :  -  |  :  - </v>
      </c>
      <c r="N4987" s="11" t="s">
        <v>1008</v>
      </c>
      <c r="O4987" s="11"/>
      <c r="P4987" s="11"/>
      <c r="Q4987" s="12" t="s">
        <v>16217</v>
      </c>
      <c r="R4987" s="11"/>
      <c r="S4987" s="11"/>
      <c r="T4987" s="11" t="s">
        <v>1021</v>
      </c>
      <c r="U4987" s="11"/>
      <c r="V4987" s="11"/>
      <c r="W4987" s="27" t="s">
        <v>16270</v>
      </c>
      <c r="X4987" s="27"/>
      <c r="Y4987" s="27" t="s">
        <v>16497</v>
      </c>
      <c r="Z4987" s="27"/>
      <c r="AA4987" s="27"/>
    </row>
    <row r="4988" spans="1:27" x14ac:dyDescent="0.3">
      <c r="A4988" s="11" t="s">
        <v>15961</v>
      </c>
      <c r="B4988" s="27"/>
      <c r="M4988" s="22" t="str">
        <f t="shared" si="97"/>
        <v xml:space="preserve">TOYOTA : AVANZA - VARIOS |  :  -  |  :  - </v>
      </c>
      <c r="N4988" s="11" t="s">
        <v>1008</v>
      </c>
      <c r="O4988" s="11"/>
      <c r="P4988" s="11"/>
      <c r="Q4988" s="12" t="s">
        <v>1683</v>
      </c>
      <c r="R4988" s="11"/>
      <c r="S4988" s="11"/>
      <c r="T4988" s="11" t="s">
        <v>1021</v>
      </c>
      <c r="U4988" s="11"/>
      <c r="V4988" s="11"/>
      <c r="W4988" s="27" t="s">
        <v>16271</v>
      </c>
      <c r="X4988" s="27"/>
      <c r="Y4988" s="27" t="s">
        <v>16369</v>
      </c>
      <c r="Z4988" s="27" t="s">
        <v>16369</v>
      </c>
      <c r="AA4988" s="27"/>
    </row>
    <row r="4989" spans="1:27" x14ac:dyDescent="0.3">
      <c r="A4989" s="11" t="s">
        <v>15962</v>
      </c>
      <c r="B4989" s="27"/>
      <c r="M4989" s="22" t="str">
        <f t="shared" si="97"/>
        <v xml:space="preserve">CHEVROLET : N300 - N300 |  :  -  |  :  - </v>
      </c>
      <c r="N4989" s="11" t="s">
        <v>1005</v>
      </c>
      <c r="O4989" s="11"/>
      <c r="P4989" s="11"/>
      <c r="Q4989" s="12" t="s">
        <v>1646</v>
      </c>
      <c r="R4989" s="11"/>
      <c r="S4989" s="11"/>
      <c r="T4989" s="11" t="s">
        <v>1646</v>
      </c>
      <c r="U4989" s="11"/>
      <c r="V4989" s="11"/>
      <c r="W4989" s="27" t="s">
        <v>2405</v>
      </c>
      <c r="X4989" s="27"/>
      <c r="Y4989" s="27" t="s">
        <v>16519</v>
      </c>
      <c r="Z4989" s="27" t="s">
        <v>16519</v>
      </c>
      <c r="AA4989" s="27" t="s">
        <v>1238</v>
      </c>
    </row>
    <row r="4990" spans="1:27" x14ac:dyDescent="0.3">
      <c r="A4990" s="11" t="s">
        <v>15963</v>
      </c>
      <c r="B4990" s="27"/>
      <c r="M4990" s="22" t="str">
        <f t="shared" si="97"/>
        <v xml:space="preserve">HYUNDAI : H1 - D4BH |  :  -  |  :  - </v>
      </c>
      <c r="N4990" s="11" t="s">
        <v>1002</v>
      </c>
      <c r="O4990" s="11"/>
      <c r="P4990" s="11"/>
      <c r="Q4990" s="12" t="s">
        <v>12415</v>
      </c>
      <c r="R4990" s="11"/>
      <c r="S4990" s="11"/>
      <c r="T4990" s="11" t="s">
        <v>2768</v>
      </c>
      <c r="U4990" s="11"/>
      <c r="V4990" s="11"/>
      <c r="W4990" s="27" t="s">
        <v>1191</v>
      </c>
      <c r="X4990" s="27"/>
      <c r="Y4990" s="27" t="s">
        <v>16520</v>
      </c>
      <c r="Z4990" s="27" t="s">
        <v>16520</v>
      </c>
      <c r="AA4990" s="27" t="s">
        <v>1238</v>
      </c>
    </row>
    <row r="4991" spans="1:27" x14ac:dyDescent="0.3">
      <c r="A4991" s="11" t="s">
        <v>15964</v>
      </c>
      <c r="B4991" s="27"/>
      <c r="M4991" s="22" t="str">
        <f t="shared" si="97"/>
        <v xml:space="preserve">SUZUKI : APV - G16,G16B | CHANGAN : SUPER VAN - 4G |  :  - </v>
      </c>
      <c r="N4991" s="11" t="s">
        <v>1010</v>
      </c>
      <c r="O4991" s="11" t="s">
        <v>1007</v>
      </c>
      <c r="P4991" s="11"/>
      <c r="Q4991" s="12" t="s">
        <v>3961</v>
      </c>
      <c r="R4991" s="11" t="s">
        <v>2757</v>
      </c>
      <c r="S4991" s="11"/>
      <c r="T4991" s="11" t="s">
        <v>14430</v>
      </c>
      <c r="U4991" s="11" t="s">
        <v>16218</v>
      </c>
      <c r="V4991" s="11"/>
      <c r="W4991" s="27" t="s">
        <v>1191</v>
      </c>
      <c r="X4991" s="27"/>
      <c r="Y4991" s="27" t="s">
        <v>16521</v>
      </c>
      <c r="Z4991" s="27" t="s">
        <v>16521</v>
      </c>
      <c r="AA4991" s="27"/>
    </row>
    <row r="4992" spans="1:27" x14ac:dyDescent="0.3">
      <c r="A4992" s="11" t="s">
        <v>15965</v>
      </c>
      <c r="B4992" s="27"/>
      <c r="M4992" s="22" t="str">
        <f t="shared" si="97"/>
        <v xml:space="preserve">HYUNDAI : ELANTRA - 1600 | KIA : CERATO - 1600 |  :  - </v>
      </c>
      <c r="N4992" s="11" t="s">
        <v>1002</v>
      </c>
      <c r="O4992" s="11" t="s">
        <v>1001</v>
      </c>
      <c r="P4992" s="11"/>
      <c r="Q4992" s="12" t="s">
        <v>1607</v>
      </c>
      <c r="R4992" s="11" t="s">
        <v>2771</v>
      </c>
      <c r="S4992" s="11"/>
      <c r="T4992" s="11">
        <v>1600</v>
      </c>
      <c r="U4992" s="11">
        <v>1600</v>
      </c>
      <c r="V4992" s="11"/>
      <c r="W4992" s="27" t="s">
        <v>1191</v>
      </c>
      <c r="X4992" s="27" t="s">
        <v>16374</v>
      </c>
      <c r="Y4992" s="27" t="s">
        <v>16374</v>
      </c>
      <c r="Z4992" s="27"/>
      <c r="AA4992" s="27" t="s">
        <v>16063</v>
      </c>
    </row>
    <row r="4993" spans="1:27" x14ac:dyDescent="0.3">
      <c r="A4993" s="11" t="s">
        <v>15966</v>
      </c>
      <c r="B4993" s="27"/>
      <c r="M4993" s="22" t="str">
        <f t="shared" si="97"/>
        <v xml:space="preserve">HYUNDAI : TUCSON - 2000 | KIA : SPORTAGE - 200 |  :  - </v>
      </c>
      <c r="N4993" s="11" t="s">
        <v>1002</v>
      </c>
      <c r="O4993" s="11" t="s">
        <v>1001</v>
      </c>
      <c r="P4993" s="11"/>
      <c r="Q4993" s="12" t="s">
        <v>1903</v>
      </c>
      <c r="R4993" s="11" t="s">
        <v>1852</v>
      </c>
      <c r="S4993" s="11"/>
      <c r="T4993" s="11">
        <v>2000</v>
      </c>
      <c r="U4993" s="11">
        <v>200</v>
      </c>
      <c r="V4993" s="11"/>
      <c r="W4993" s="27" t="s">
        <v>1191</v>
      </c>
      <c r="X4993" s="27" t="s">
        <v>16375</v>
      </c>
      <c r="Y4993" s="27" t="s">
        <v>16375</v>
      </c>
      <c r="Z4993" s="27" t="s">
        <v>16375</v>
      </c>
      <c r="AA4993" s="27" t="s">
        <v>2402</v>
      </c>
    </row>
    <row r="4994" spans="1:27" x14ac:dyDescent="0.3">
      <c r="A4994" s="11" t="s">
        <v>15967</v>
      </c>
      <c r="B4994" s="27" t="s">
        <v>1191</v>
      </c>
      <c r="M4994" s="22" t="str">
        <f t="shared" si="97"/>
        <v xml:space="preserve">HYUNDAI : ELANTRA - VARIOS |  :  -  |  :  - </v>
      </c>
      <c r="N4994" s="11" t="s">
        <v>1002</v>
      </c>
      <c r="O4994" s="11"/>
      <c r="P4994" s="11"/>
      <c r="Q4994" s="12" t="s">
        <v>1607</v>
      </c>
      <c r="R4994" s="11"/>
      <c r="S4994" s="11"/>
      <c r="T4994" s="11" t="s">
        <v>1021</v>
      </c>
      <c r="U4994" s="11"/>
      <c r="V4994" s="11"/>
      <c r="W4994" s="27" t="s">
        <v>16272</v>
      </c>
      <c r="X4994" s="27"/>
      <c r="Y4994" s="27" t="s">
        <v>16374</v>
      </c>
      <c r="Z4994" s="27" t="s">
        <v>16374</v>
      </c>
      <c r="AA4994" s="27" t="s">
        <v>16064</v>
      </c>
    </row>
    <row r="4995" spans="1:27" x14ac:dyDescent="0.3">
      <c r="A4995" s="11" t="s">
        <v>15968</v>
      </c>
      <c r="B4995" s="27" t="s">
        <v>16333</v>
      </c>
      <c r="M4995" s="22" t="str">
        <f t="shared" si="97"/>
        <v xml:space="preserve">TOYOTA : CELICA - VARIOS |  :  -  |  :  - </v>
      </c>
      <c r="N4995" s="11" t="s">
        <v>1008</v>
      </c>
      <c r="O4995" s="11"/>
      <c r="P4995" s="11"/>
      <c r="Q4995" s="12" t="s">
        <v>12610</v>
      </c>
      <c r="R4995" s="11"/>
      <c r="S4995" s="11"/>
      <c r="T4995" s="11" t="s">
        <v>1021</v>
      </c>
      <c r="U4995" s="11"/>
      <c r="V4995" s="11"/>
      <c r="W4995" s="27" t="s">
        <v>16273</v>
      </c>
      <c r="X4995" s="27"/>
      <c r="Y4995" s="27">
        <v>1141</v>
      </c>
      <c r="Z4995" s="27"/>
      <c r="AA4995" s="27"/>
    </row>
    <row r="4996" spans="1:27" x14ac:dyDescent="0.3">
      <c r="A4996" s="11" t="s">
        <v>15969</v>
      </c>
      <c r="B4996" s="27"/>
      <c r="M4996" s="22" t="str">
        <f t="shared" si="97"/>
        <v xml:space="preserve">FOTON : VARIOS - VARIOS | TOYOTA : VARIOS -  |  :  - </v>
      </c>
      <c r="N4996" s="11" t="s">
        <v>1022</v>
      </c>
      <c r="O4996" s="11" t="s">
        <v>1008</v>
      </c>
      <c r="P4996" s="11"/>
      <c r="Q4996" s="12" t="s">
        <v>1021</v>
      </c>
      <c r="R4996" s="11" t="s">
        <v>1021</v>
      </c>
      <c r="S4996" s="11"/>
      <c r="T4996" s="11" t="s">
        <v>1021</v>
      </c>
      <c r="U4996" s="11"/>
      <c r="V4996" s="11"/>
      <c r="W4996" s="27"/>
      <c r="X4996" s="27"/>
      <c r="Y4996" s="27">
        <v>128</v>
      </c>
      <c r="Z4996" s="27"/>
      <c r="AA4996" s="27"/>
    </row>
    <row r="4997" spans="1:27" x14ac:dyDescent="0.3">
      <c r="A4997" s="11" t="s">
        <v>15970</v>
      </c>
      <c r="B4997" s="27"/>
      <c r="M4997" s="22" t="str">
        <f t="shared" si="97"/>
        <v xml:space="preserve">HYUNDAI : MIGTHY - 3.5 | MITSUBISHI : CANTER - 4D33 |  :  - </v>
      </c>
      <c r="N4997" s="11" t="s">
        <v>1002</v>
      </c>
      <c r="O4997" s="11" t="s">
        <v>1004</v>
      </c>
      <c r="P4997" s="11"/>
      <c r="Q4997" s="12" t="s">
        <v>2980</v>
      </c>
      <c r="R4997" s="11" t="s">
        <v>1633</v>
      </c>
      <c r="S4997" s="11"/>
      <c r="T4997" s="11">
        <v>3.5</v>
      </c>
      <c r="U4997" s="11" t="s">
        <v>2975</v>
      </c>
      <c r="V4997" s="11"/>
      <c r="W4997" s="27" t="s">
        <v>16274</v>
      </c>
      <c r="X4997" s="27"/>
      <c r="Y4997" s="27" t="s">
        <v>3495</v>
      </c>
      <c r="Z4997" s="27"/>
      <c r="AA4997" s="27"/>
    </row>
    <row r="4998" spans="1:27" x14ac:dyDescent="0.3">
      <c r="A4998" s="11" t="s">
        <v>16550</v>
      </c>
      <c r="B4998" s="27" t="s">
        <v>16712</v>
      </c>
      <c r="M4998" s="22" t="str">
        <f t="shared" si="97"/>
        <v xml:space="preserve">FOTON : OTROS - OTROS |  :  -  |  :  - </v>
      </c>
      <c r="N4998" s="11" t="s">
        <v>1022</v>
      </c>
      <c r="O4998" s="11"/>
      <c r="P4998" s="11"/>
      <c r="Q4998" s="12" t="s">
        <v>1746</v>
      </c>
      <c r="R4998" s="11"/>
      <c r="S4998" s="11"/>
      <c r="T4998" s="11" t="s">
        <v>1746</v>
      </c>
      <c r="U4998" s="11"/>
      <c r="V4998" s="11"/>
      <c r="W4998" s="27">
        <v>10</v>
      </c>
      <c r="X4998" s="27"/>
      <c r="Y4998" s="27" t="s">
        <v>16930</v>
      </c>
      <c r="Z4998" s="27"/>
      <c r="AA4998" s="27" t="s">
        <v>16822</v>
      </c>
    </row>
    <row r="4999" spans="1:27" x14ac:dyDescent="0.3">
      <c r="A4999" s="11" t="s">
        <v>16551</v>
      </c>
      <c r="B4999" s="27"/>
      <c r="M4999" s="22" t="str">
        <f t="shared" si="97"/>
        <v xml:space="preserve">HYUNDAI : PORTER, STAREX - VARIOS |  :  -  |  :  - </v>
      </c>
      <c r="N4999" s="11" t="s">
        <v>1002</v>
      </c>
      <c r="O4999" s="11"/>
      <c r="P4999" s="11"/>
      <c r="Q4999" s="12" t="s">
        <v>2774</v>
      </c>
      <c r="R4999" s="11"/>
      <c r="S4999" s="11"/>
      <c r="T4999" s="11" t="s">
        <v>1021</v>
      </c>
      <c r="U4999" s="11"/>
      <c r="V4999" s="11"/>
      <c r="W4999" s="27">
        <v>9.5</v>
      </c>
      <c r="X4999" s="27"/>
      <c r="Y4999" s="27" t="s">
        <v>16931</v>
      </c>
      <c r="Z4999" s="27" t="s">
        <v>16931</v>
      </c>
      <c r="AA4999" s="27" t="s">
        <v>2688</v>
      </c>
    </row>
    <row r="5000" spans="1:27" x14ac:dyDescent="0.3">
      <c r="A5000" s="11" t="s">
        <v>16552</v>
      </c>
      <c r="B5000" s="27"/>
      <c r="M5000" s="22" t="str">
        <f t="shared" si="97"/>
        <v xml:space="preserve">KIA : VARIOS - VARIOS |  :  -  |  :  - </v>
      </c>
      <c r="N5000" s="11" t="s">
        <v>1001</v>
      </c>
      <c r="O5000" s="11"/>
      <c r="P5000" s="11"/>
      <c r="Q5000" s="12" t="s">
        <v>1021</v>
      </c>
      <c r="R5000" s="11"/>
      <c r="S5000" s="11"/>
      <c r="T5000" s="11" t="s">
        <v>1021</v>
      </c>
      <c r="U5000" s="11"/>
      <c r="V5000" s="11"/>
      <c r="W5000" s="27">
        <v>9.5</v>
      </c>
      <c r="X5000" s="27"/>
      <c r="Y5000" s="27" t="s">
        <v>16932</v>
      </c>
      <c r="Z5000" s="27"/>
      <c r="AA5000" s="27"/>
    </row>
    <row r="5001" spans="1:27" x14ac:dyDescent="0.3">
      <c r="A5001" s="11" t="s">
        <v>16553</v>
      </c>
      <c r="B5001" s="27" t="s">
        <v>16713</v>
      </c>
      <c r="M5001" s="22" t="str">
        <f t="shared" si="97"/>
        <v xml:space="preserve">MITSUBISHI : CANTER, BUS, ROSA, FUSO - 4D31T, 4D32 ,4D33, 4D36 |  :  -  |  :  - </v>
      </c>
      <c r="N5001" s="11" t="s">
        <v>1004</v>
      </c>
      <c r="O5001" s="11"/>
      <c r="P5001" s="11"/>
      <c r="Q5001" s="12" t="s">
        <v>17132</v>
      </c>
      <c r="R5001" s="11"/>
      <c r="S5001" s="11"/>
      <c r="T5001" s="11" t="s">
        <v>17133</v>
      </c>
      <c r="U5001" s="11"/>
      <c r="V5001" s="11"/>
      <c r="W5001" s="27">
        <v>11</v>
      </c>
      <c r="X5001" s="27" t="s">
        <v>16898</v>
      </c>
      <c r="Y5001" s="27" t="s">
        <v>16933</v>
      </c>
      <c r="Z5001" s="27" t="s">
        <v>16933</v>
      </c>
      <c r="AA5001" s="27" t="s">
        <v>15021</v>
      </c>
    </row>
    <row r="5002" spans="1:27" x14ac:dyDescent="0.3">
      <c r="A5002" s="11" t="s">
        <v>16554</v>
      </c>
      <c r="B5002" s="27" t="s">
        <v>16714</v>
      </c>
      <c r="M5002" s="22" t="str">
        <f t="shared" si="97"/>
        <v xml:space="preserve">JAC : REFINE 2.0 - 4GA1C/3C |  :  -  |  :  - </v>
      </c>
      <c r="N5002" s="11" t="s">
        <v>1015</v>
      </c>
      <c r="O5002" s="11"/>
      <c r="P5002" s="11"/>
      <c r="Q5002" s="12" t="s">
        <v>17134</v>
      </c>
      <c r="R5002" s="11"/>
      <c r="S5002" s="11"/>
      <c r="T5002" s="11" t="s">
        <v>17135</v>
      </c>
      <c r="U5002" s="11"/>
      <c r="V5002" s="11"/>
      <c r="W5002" s="27">
        <v>9.5</v>
      </c>
      <c r="X5002" s="27"/>
      <c r="Y5002" s="27" t="s">
        <v>16934</v>
      </c>
      <c r="Z5002" s="27" t="s">
        <v>17087</v>
      </c>
      <c r="AA5002" s="27" t="s">
        <v>16823</v>
      </c>
    </row>
    <row r="5003" spans="1:27" x14ac:dyDescent="0.3">
      <c r="A5003" s="11" t="s">
        <v>16555</v>
      </c>
      <c r="B5003" s="27" t="s">
        <v>16715</v>
      </c>
      <c r="M5003" s="22" t="str">
        <f t="shared" si="97"/>
        <v>SUZUKI : VARIOS - VARIOS | CHANGHE : FREEDOM - VARIOS | HAFEI : RUIYI - DA465</v>
      </c>
      <c r="N5003" s="11" t="s">
        <v>1010</v>
      </c>
      <c r="O5003" s="11" t="s">
        <v>1024</v>
      </c>
      <c r="P5003" s="11" t="s">
        <v>12538</v>
      </c>
      <c r="Q5003" s="12" t="s">
        <v>1021</v>
      </c>
      <c r="R5003" s="11" t="s">
        <v>17136</v>
      </c>
      <c r="S5003" s="11" t="s">
        <v>17137</v>
      </c>
      <c r="T5003" s="11" t="s">
        <v>1021</v>
      </c>
      <c r="U5003" s="11" t="s">
        <v>1021</v>
      </c>
      <c r="V5003" s="11" t="s">
        <v>2190</v>
      </c>
      <c r="W5003" s="27">
        <v>7</v>
      </c>
      <c r="X5003" s="27"/>
      <c r="Y5003" s="27" t="s">
        <v>16935</v>
      </c>
      <c r="Z5003" s="27"/>
      <c r="AA5003" s="27" t="s">
        <v>16824</v>
      </c>
    </row>
    <row r="5004" spans="1:27" x14ac:dyDescent="0.3">
      <c r="A5004" s="11" t="s">
        <v>16556</v>
      </c>
      <c r="B5004" s="27"/>
      <c r="M5004" s="22" t="str">
        <f t="shared" si="97"/>
        <v xml:space="preserve">TOYOTA : PROBOX 1300 - 1NZ-2NZ |  :  -  |  :  - </v>
      </c>
      <c r="N5004" s="11" t="s">
        <v>1008</v>
      </c>
      <c r="O5004" s="11"/>
      <c r="P5004" s="11"/>
      <c r="Q5004" s="12" t="s">
        <v>17138</v>
      </c>
      <c r="R5004" s="11"/>
      <c r="S5004" s="11"/>
      <c r="T5004" s="11" t="s">
        <v>17139</v>
      </c>
      <c r="U5004" s="11"/>
      <c r="V5004" s="11"/>
      <c r="W5004" s="27">
        <v>8</v>
      </c>
      <c r="X5004" s="27"/>
      <c r="Y5004" s="27" t="s">
        <v>16936</v>
      </c>
      <c r="Z5004" s="27"/>
      <c r="AA5004" s="27"/>
    </row>
    <row r="5005" spans="1:27" x14ac:dyDescent="0.3">
      <c r="A5005" s="11" t="s">
        <v>16557</v>
      </c>
      <c r="B5005" s="27" t="s">
        <v>16716</v>
      </c>
      <c r="M5005" s="22" t="str">
        <f t="shared" si="97"/>
        <v xml:space="preserve">TOYOTA : HIACE,COMBI - 3L, 5L |  :  -  |  :  - </v>
      </c>
      <c r="N5005" s="11" t="s">
        <v>1008</v>
      </c>
      <c r="O5005" s="11"/>
      <c r="P5005" s="11"/>
      <c r="Q5005" s="12" t="s">
        <v>2717</v>
      </c>
      <c r="R5005" s="11"/>
      <c r="S5005" s="11"/>
      <c r="T5005" s="11" t="s">
        <v>2020</v>
      </c>
      <c r="U5005" s="11"/>
      <c r="V5005" s="11"/>
      <c r="W5005" s="27">
        <v>9.5</v>
      </c>
      <c r="X5005" s="27"/>
      <c r="Y5005" s="27" t="s">
        <v>16937</v>
      </c>
      <c r="Z5005" s="27" t="s">
        <v>16937</v>
      </c>
      <c r="AA5005" s="27"/>
    </row>
    <row r="5006" spans="1:27" x14ac:dyDescent="0.3">
      <c r="A5006" s="11" t="s">
        <v>16558</v>
      </c>
      <c r="B5006" s="27" t="s">
        <v>16717</v>
      </c>
      <c r="M5006" s="22" t="str">
        <f t="shared" si="97"/>
        <v>TOYOTA : COROLLA - 2C, 3C |  :  - 4S |  :  - 2L</v>
      </c>
      <c r="N5006" s="11" t="s">
        <v>1008</v>
      </c>
      <c r="O5006" s="11"/>
      <c r="P5006" s="11"/>
      <c r="Q5006" s="12" t="s">
        <v>1682</v>
      </c>
      <c r="R5006" s="11"/>
      <c r="S5006" s="11"/>
      <c r="T5006" s="11" t="s">
        <v>3812</v>
      </c>
      <c r="U5006" s="11" t="s">
        <v>17140</v>
      </c>
      <c r="V5006" s="11" t="s">
        <v>2794</v>
      </c>
      <c r="W5006" s="27">
        <v>9</v>
      </c>
      <c r="X5006" s="27"/>
      <c r="Y5006" s="27" t="s">
        <v>16938</v>
      </c>
      <c r="Z5006" s="27" t="s">
        <v>17088</v>
      </c>
      <c r="AA5006" s="27"/>
    </row>
    <row r="5007" spans="1:27" x14ac:dyDescent="0.3">
      <c r="A5007" s="11" t="s">
        <v>16559</v>
      </c>
      <c r="B5007" s="27" t="s">
        <v>16718</v>
      </c>
      <c r="M5007" s="22" t="str">
        <f t="shared" si="97"/>
        <v xml:space="preserve">TOYOTA : DYNA, COASTER - 14B, F4A, 3B, 1HZ, 11B, 2H, 15B, 1W |  :  -  |  :  - </v>
      </c>
      <c r="N5007" s="11" t="s">
        <v>1008</v>
      </c>
      <c r="O5007" s="11"/>
      <c r="P5007" s="11"/>
      <c r="Q5007" s="12" t="s">
        <v>1835</v>
      </c>
      <c r="R5007" s="11"/>
      <c r="S5007" s="11"/>
      <c r="T5007" s="11" t="s">
        <v>17141</v>
      </c>
      <c r="U5007" s="11"/>
      <c r="V5007" s="11"/>
      <c r="W5007" s="27">
        <v>11</v>
      </c>
      <c r="X5007" s="27" t="s">
        <v>16899</v>
      </c>
      <c r="Y5007" s="27" t="s">
        <v>16939</v>
      </c>
      <c r="Z5007" s="27" t="s">
        <v>17089</v>
      </c>
      <c r="AA5007" s="27"/>
    </row>
    <row r="5008" spans="1:27" x14ac:dyDescent="0.3">
      <c r="A5008" s="11" t="s">
        <v>16560</v>
      </c>
      <c r="B5008" s="27" t="s">
        <v>16719</v>
      </c>
      <c r="M5008" s="22" t="str">
        <f t="shared" si="97"/>
        <v xml:space="preserve">TOYOTA : COASTER, HAICE - 5L, 15B |  :  -  |  :  - </v>
      </c>
      <c r="N5008" s="11" t="s">
        <v>1008</v>
      </c>
      <c r="O5008" s="11"/>
      <c r="P5008" s="11"/>
      <c r="Q5008" s="12" t="s">
        <v>17142</v>
      </c>
      <c r="R5008" s="11"/>
      <c r="S5008" s="11"/>
      <c r="T5008" s="11" t="s">
        <v>17143</v>
      </c>
      <c r="U5008" s="11"/>
      <c r="V5008" s="11"/>
      <c r="W5008" s="27">
        <v>12</v>
      </c>
      <c r="X5008" s="27" t="s">
        <v>16900</v>
      </c>
      <c r="Y5008" s="27" t="s">
        <v>16940</v>
      </c>
      <c r="Z5008" s="27"/>
      <c r="AA5008" s="27"/>
    </row>
    <row r="5009" spans="1:27" x14ac:dyDescent="0.3">
      <c r="A5009" s="11" t="s">
        <v>16561</v>
      </c>
      <c r="B5009" s="27" t="s">
        <v>16720</v>
      </c>
      <c r="M5009" s="22" t="str">
        <f t="shared" si="97"/>
        <v xml:space="preserve">CHEVROLET : CORSA - 1.6L | CHEVY : TAXI - 1.6L | OTROS : OPEL - </v>
      </c>
      <c r="N5009" s="11" t="s">
        <v>1005</v>
      </c>
      <c r="O5009" s="11" t="s">
        <v>2263</v>
      </c>
      <c r="P5009" s="11" t="s">
        <v>1746</v>
      </c>
      <c r="Q5009" s="12" t="s">
        <v>10957</v>
      </c>
      <c r="R5009" s="11" t="s">
        <v>1824</v>
      </c>
      <c r="S5009" s="11" t="s">
        <v>15229</v>
      </c>
      <c r="T5009" s="11" t="s">
        <v>15082</v>
      </c>
      <c r="U5009" s="11" t="s">
        <v>15082</v>
      </c>
      <c r="V5009" s="11"/>
      <c r="W5009" s="27">
        <v>8</v>
      </c>
      <c r="X5009" s="27"/>
      <c r="Y5009" s="27" t="s">
        <v>16941</v>
      </c>
      <c r="Z5009" s="27" t="s">
        <v>17090</v>
      </c>
      <c r="AA5009" s="27" t="s">
        <v>16823</v>
      </c>
    </row>
    <row r="5010" spans="1:27" x14ac:dyDescent="0.3">
      <c r="A5010" s="11" t="s">
        <v>16562</v>
      </c>
      <c r="B5010" s="27" t="s">
        <v>16721</v>
      </c>
      <c r="M5010" s="22" t="str">
        <f t="shared" si="97"/>
        <v xml:space="preserve">CHEVROLET : SAIL 1.4L - L4 |  :  -  |  :  - </v>
      </c>
      <c r="N5010" s="11" t="s">
        <v>1005</v>
      </c>
      <c r="O5010" s="11"/>
      <c r="P5010" s="11"/>
      <c r="Q5010" s="12" t="s">
        <v>17144</v>
      </c>
      <c r="R5010" s="11"/>
      <c r="S5010" s="11"/>
      <c r="T5010" s="11" t="s">
        <v>17145</v>
      </c>
      <c r="U5010" s="11"/>
      <c r="V5010" s="11"/>
      <c r="W5010" s="27">
        <v>8</v>
      </c>
      <c r="X5010" s="27"/>
      <c r="Y5010" s="27" t="s">
        <v>16942</v>
      </c>
      <c r="Z5010" s="27">
        <v>9023338</v>
      </c>
      <c r="AA5010" s="27" t="s">
        <v>16825</v>
      </c>
    </row>
    <row r="5011" spans="1:27" x14ac:dyDescent="0.3">
      <c r="A5011" s="11" t="s">
        <v>16563</v>
      </c>
      <c r="B5011" s="27" t="s">
        <v>16722</v>
      </c>
      <c r="M5011" s="22" t="str">
        <f t="shared" si="97"/>
        <v>HYUNDAI : NEW SONATA, ELANTRA, ACCENT - 4G63, G63B, G4G61 | KIA : RIO - G4EE | JAC : CLASS - VARIOS</v>
      </c>
      <c r="N5011" s="11" t="s">
        <v>1002</v>
      </c>
      <c r="O5011" s="11" t="s">
        <v>1001</v>
      </c>
      <c r="P5011" s="11" t="s">
        <v>1015</v>
      </c>
      <c r="Q5011" s="12" t="s">
        <v>17146</v>
      </c>
      <c r="R5011" s="11" t="s">
        <v>1594</v>
      </c>
      <c r="S5011" s="11" t="s">
        <v>17147</v>
      </c>
      <c r="T5011" s="11" t="s">
        <v>17148</v>
      </c>
      <c r="U5011" s="11" t="s">
        <v>2166</v>
      </c>
      <c r="V5011" s="11" t="s">
        <v>1021</v>
      </c>
      <c r="W5011" s="27">
        <v>8.5</v>
      </c>
      <c r="X5011" s="27" t="s">
        <v>16901</v>
      </c>
      <c r="Y5011" s="27" t="s">
        <v>16943</v>
      </c>
      <c r="Z5011" s="27" t="s">
        <v>16901</v>
      </c>
      <c r="AA5011" s="27"/>
    </row>
    <row r="5012" spans="1:27" ht="37.5" x14ac:dyDescent="0.3">
      <c r="A5012" s="11" t="s">
        <v>16564</v>
      </c>
      <c r="B5012" s="27" t="s">
        <v>16723</v>
      </c>
      <c r="M5012" s="22" t="str">
        <f t="shared" si="97"/>
        <v>HYUNDAI : GRACE - 4D56, D4BA | MITSUBISHI : MONTERO - 4D56, 4D56T | GREAT WALL : H3 - 4G63</v>
      </c>
      <c r="N5012" s="11" t="s">
        <v>1002</v>
      </c>
      <c r="O5012" s="11" t="s">
        <v>1004</v>
      </c>
      <c r="P5012" s="11" t="s">
        <v>1014</v>
      </c>
      <c r="Q5012" s="12" t="s">
        <v>10645</v>
      </c>
      <c r="R5012" s="11" t="s">
        <v>1615</v>
      </c>
      <c r="S5012" s="11" t="s">
        <v>17149</v>
      </c>
      <c r="T5012" s="11" t="s">
        <v>17150</v>
      </c>
      <c r="U5012" s="11" t="s">
        <v>17151</v>
      </c>
      <c r="V5012" s="11" t="s">
        <v>1959</v>
      </c>
      <c r="W5012" s="27">
        <v>9</v>
      </c>
      <c r="X5012" s="27"/>
      <c r="Y5012" s="27" t="s">
        <v>16944</v>
      </c>
      <c r="Z5012" s="27" t="s">
        <v>17091</v>
      </c>
      <c r="AA5012" s="27" t="s">
        <v>16826</v>
      </c>
    </row>
    <row r="5013" spans="1:27" x14ac:dyDescent="0.3">
      <c r="A5013" s="11" t="s">
        <v>16565</v>
      </c>
      <c r="B5013" s="27" t="s">
        <v>16724</v>
      </c>
      <c r="M5013" s="22" t="str">
        <f t="shared" si="97"/>
        <v>CHANGAN : NEW SUPER VANG - 4G15 | MITSUBISHI : ECT, L200 - 4G18 | HYUNDAI : EXCEL - 4G</v>
      </c>
      <c r="N5013" s="11" t="s">
        <v>1007</v>
      </c>
      <c r="O5013" s="11" t="s">
        <v>1004</v>
      </c>
      <c r="P5013" s="11" t="s">
        <v>1002</v>
      </c>
      <c r="Q5013" s="12" t="s">
        <v>17152</v>
      </c>
      <c r="R5013" s="11" t="s">
        <v>17153</v>
      </c>
      <c r="S5013" s="11" t="s">
        <v>2817</v>
      </c>
      <c r="T5013" s="11" t="s">
        <v>1994</v>
      </c>
      <c r="U5013" s="11" t="s">
        <v>2810</v>
      </c>
      <c r="V5013" s="11" t="s">
        <v>16218</v>
      </c>
      <c r="W5013" s="27">
        <v>8</v>
      </c>
      <c r="X5013" s="27"/>
      <c r="Y5013" s="27" t="s">
        <v>16945</v>
      </c>
      <c r="Z5013" s="27" t="s">
        <v>17092</v>
      </c>
      <c r="AA5013" s="27" t="s">
        <v>16822</v>
      </c>
    </row>
    <row r="5014" spans="1:27" x14ac:dyDescent="0.3">
      <c r="A5014" s="11" t="s">
        <v>16566</v>
      </c>
      <c r="B5014" s="27"/>
      <c r="M5014" s="22" t="str">
        <f t="shared" si="97"/>
        <v xml:space="preserve">ISUZU : VARIOS - VARIOS |  :  -  |  :  - </v>
      </c>
      <c r="N5014" s="11" t="s">
        <v>1013</v>
      </c>
      <c r="O5014" s="11"/>
      <c r="P5014" s="11"/>
      <c r="Q5014" s="12" t="s">
        <v>1021</v>
      </c>
      <c r="R5014" s="11"/>
      <c r="S5014" s="11"/>
      <c r="T5014" s="11" t="s">
        <v>1021</v>
      </c>
      <c r="U5014" s="11"/>
      <c r="V5014" s="11"/>
      <c r="W5014" s="27">
        <v>8.5</v>
      </c>
      <c r="X5014" s="27"/>
      <c r="Y5014" s="27" t="s">
        <v>16946</v>
      </c>
      <c r="Z5014" s="27"/>
      <c r="AA5014" s="27"/>
    </row>
    <row r="5015" spans="1:27" x14ac:dyDescent="0.3">
      <c r="A5015" s="11" t="s">
        <v>16567</v>
      </c>
      <c r="B5015" s="27" t="s">
        <v>16725</v>
      </c>
      <c r="M5015" s="22" t="str">
        <f t="shared" ref="M5015:M5078" si="98">CONCATENATE(N5015," : ",Q5015," - ",T5015," | ",O5015," : ",R5015," - ",U5015," | ",P5015," : ",S5015," - ",V5015)</f>
        <v xml:space="preserve">KIA : BONGO, PREGIO, K2700, K3000 - J2, JT | HYUNDAI : H100, STAREX - D4BB,D4BH ANT | MAZDA :  - </v>
      </c>
      <c r="N5015" s="11" t="s">
        <v>1001</v>
      </c>
      <c r="O5015" s="11" t="s">
        <v>1002</v>
      </c>
      <c r="P5015" s="11" t="s">
        <v>2257</v>
      </c>
      <c r="Q5015" s="12" t="s">
        <v>17154</v>
      </c>
      <c r="R5015" s="11" t="s">
        <v>1614</v>
      </c>
      <c r="S5015" s="11"/>
      <c r="T5015" s="11" t="s">
        <v>15115</v>
      </c>
      <c r="U5015" s="11" t="s">
        <v>15062</v>
      </c>
      <c r="V5015" s="11"/>
      <c r="W5015" s="27">
        <v>9.5</v>
      </c>
      <c r="X5015" s="27"/>
      <c r="Y5015" s="27" t="s">
        <v>16947</v>
      </c>
      <c r="Z5015" s="27" t="s">
        <v>17093</v>
      </c>
      <c r="AA5015" s="27" t="s">
        <v>16827</v>
      </c>
    </row>
    <row r="5016" spans="1:27" ht="37.5" x14ac:dyDescent="0.3">
      <c r="A5016" s="11" t="s">
        <v>16568</v>
      </c>
      <c r="B5016" s="27" t="s">
        <v>16726</v>
      </c>
      <c r="M5016" s="22" t="str">
        <f t="shared" si="98"/>
        <v xml:space="preserve">KIA : PICANTO - G4LA 1.2L | HYUNDAI : GRAN I10 -  |  :  - </v>
      </c>
      <c r="N5016" s="11" t="s">
        <v>1001</v>
      </c>
      <c r="O5016" s="11" t="s">
        <v>1002</v>
      </c>
      <c r="P5016" s="11"/>
      <c r="Q5016" s="12" t="s">
        <v>1745</v>
      </c>
      <c r="R5016" s="11" t="s">
        <v>15152</v>
      </c>
      <c r="S5016" s="11"/>
      <c r="T5016" s="11" t="s">
        <v>15153</v>
      </c>
      <c r="U5016" s="11"/>
      <c r="V5016" s="11"/>
      <c r="W5016" s="27">
        <v>8</v>
      </c>
      <c r="X5016" s="27"/>
      <c r="Y5016" s="27" t="s">
        <v>16948</v>
      </c>
      <c r="Z5016" s="27"/>
      <c r="AA5016" s="27" t="s">
        <v>16828</v>
      </c>
    </row>
    <row r="5017" spans="1:27" ht="37.5" x14ac:dyDescent="0.3">
      <c r="A5017" s="11" t="s">
        <v>16569</v>
      </c>
      <c r="B5017" s="27" t="s">
        <v>16727</v>
      </c>
      <c r="M5017" s="22" t="str">
        <f t="shared" si="98"/>
        <v xml:space="preserve">MITSUBISHI : LANCER, LIBERO, MIRAGE, GALANT, ECLIPSE, CARISMA, MONTERO - 4G31, 4G12, 4G61, 4G37, 4G32T, 4G62, 4G18, 4G15 | CHANGAN : GRAND VAN TURISMO - SUPER VAN | HYUNDAI : SONATA - </v>
      </c>
      <c r="N5017" s="11" t="s">
        <v>1004</v>
      </c>
      <c r="O5017" s="11" t="s">
        <v>1007</v>
      </c>
      <c r="P5017" s="11" t="s">
        <v>1002</v>
      </c>
      <c r="Q5017" s="12" t="s">
        <v>17155</v>
      </c>
      <c r="R5017" s="11" t="s">
        <v>4675</v>
      </c>
      <c r="S5017" s="11" t="s">
        <v>1597</v>
      </c>
      <c r="T5017" s="11" t="s">
        <v>17156</v>
      </c>
      <c r="U5017" s="11" t="s">
        <v>2757</v>
      </c>
      <c r="V5017" s="11"/>
      <c r="W5017" s="27">
        <v>8</v>
      </c>
      <c r="X5017" s="27" t="s">
        <v>16902</v>
      </c>
      <c r="Y5017" s="27" t="s">
        <v>16949</v>
      </c>
      <c r="Z5017" s="27" t="s">
        <v>17094</v>
      </c>
      <c r="AA5017" s="27" t="s">
        <v>16829</v>
      </c>
    </row>
    <row r="5018" spans="1:27" x14ac:dyDescent="0.3">
      <c r="A5018" s="11" t="s">
        <v>16570</v>
      </c>
      <c r="B5018" s="27"/>
      <c r="M5018" s="22" t="str">
        <f t="shared" si="98"/>
        <v xml:space="preserve">MITSUBISHI : LIBERO - VARIOS | MITSUBISHI :  -  |  :  - </v>
      </c>
      <c r="N5018" s="11" t="s">
        <v>1004</v>
      </c>
      <c r="O5018" s="11" t="s">
        <v>1004</v>
      </c>
      <c r="P5018" s="11"/>
      <c r="Q5018" s="12" t="s">
        <v>1819</v>
      </c>
      <c r="R5018" s="11"/>
      <c r="S5018" s="11"/>
      <c r="T5018" s="11" t="s">
        <v>1021</v>
      </c>
      <c r="U5018" s="11"/>
      <c r="V5018" s="11"/>
      <c r="W5018" s="27">
        <v>8</v>
      </c>
      <c r="X5018" s="27"/>
      <c r="Y5018" s="27" t="s">
        <v>16950</v>
      </c>
      <c r="Z5018" s="27"/>
      <c r="AA5018" s="27" t="s">
        <v>16823</v>
      </c>
    </row>
    <row r="5019" spans="1:27" x14ac:dyDescent="0.3">
      <c r="A5019" s="11" t="s">
        <v>16571</v>
      </c>
      <c r="B5019" s="27" t="s">
        <v>16722</v>
      </c>
      <c r="M5019" s="22" t="str">
        <f t="shared" si="98"/>
        <v>SUZUKI : PRESEA, SUNNY, SENTRA - GA16A | NISSAN : SANNY - CD17, CD20 | NISSAN : AD, SUNNY, SENTRA - CD17</v>
      </c>
      <c r="N5019" s="11" t="s">
        <v>1010</v>
      </c>
      <c r="O5019" s="11" t="s">
        <v>1003</v>
      </c>
      <c r="P5019" s="11" t="s">
        <v>1003</v>
      </c>
      <c r="Q5019" s="12" t="s">
        <v>17157</v>
      </c>
      <c r="R5019" s="11" t="s">
        <v>17158</v>
      </c>
      <c r="S5019" s="11" t="s">
        <v>17159</v>
      </c>
      <c r="T5019" s="11" t="s">
        <v>17160</v>
      </c>
      <c r="U5019" s="11" t="s">
        <v>10823</v>
      </c>
      <c r="V5019" s="11" t="s">
        <v>1962</v>
      </c>
      <c r="W5019" s="27">
        <v>8.5</v>
      </c>
      <c r="X5019" s="27" t="s">
        <v>16903</v>
      </c>
      <c r="Y5019" s="27" t="s">
        <v>16951</v>
      </c>
      <c r="Z5019" s="27" t="s">
        <v>16951</v>
      </c>
      <c r="AA5019" s="27"/>
    </row>
    <row r="5020" spans="1:27" ht="37.5" x14ac:dyDescent="0.3">
      <c r="A5020" s="11" t="s">
        <v>16572</v>
      </c>
      <c r="B5020" s="27"/>
      <c r="M5020" s="22" t="str">
        <f t="shared" si="98"/>
        <v xml:space="preserve">MITSUBISHI : FUSO, CANTER, ROSA - 4D33, 4D34, 4D35 | HYUNDAI : COUNTY - D4DA, D4DD,D4GA |  :  - </v>
      </c>
      <c r="N5020" s="11" t="s">
        <v>1004</v>
      </c>
      <c r="O5020" s="11" t="s">
        <v>1002</v>
      </c>
      <c r="P5020" s="11"/>
      <c r="Q5020" s="12" t="s">
        <v>10791</v>
      </c>
      <c r="R5020" s="11" t="s">
        <v>1613</v>
      </c>
      <c r="S5020" s="11"/>
      <c r="T5020" s="11" t="s">
        <v>17161</v>
      </c>
      <c r="U5020" s="11" t="s">
        <v>17162</v>
      </c>
      <c r="V5020" s="11"/>
      <c r="W5020" s="27">
        <v>12</v>
      </c>
      <c r="X5020" s="27"/>
      <c r="Y5020" s="27" t="s">
        <v>16952</v>
      </c>
      <c r="Z5020" s="27"/>
      <c r="AA5020" s="27" t="s">
        <v>16830</v>
      </c>
    </row>
    <row r="5021" spans="1:27" ht="37.5" x14ac:dyDescent="0.3">
      <c r="A5021" s="11" t="s">
        <v>16573</v>
      </c>
      <c r="B5021" s="27"/>
      <c r="M5021" s="22" t="str">
        <f t="shared" si="98"/>
        <v xml:space="preserve">MITSUBISHI : FUSO, CANTER, ROSA - 4D33, 4D34, 4D35 | HYUNDAI : COUNTY - D4DA, D4DD,D4GA |  :  - </v>
      </c>
      <c r="N5021" s="11" t="s">
        <v>1004</v>
      </c>
      <c r="O5021" s="11" t="s">
        <v>1002</v>
      </c>
      <c r="P5021" s="11"/>
      <c r="Q5021" s="12" t="s">
        <v>10791</v>
      </c>
      <c r="R5021" s="11" t="s">
        <v>1613</v>
      </c>
      <c r="S5021" s="11"/>
      <c r="T5021" s="11" t="s">
        <v>17161</v>
      </c>
      <c r="U5021" s="11" t="s">
        <v>17162</v>
      </c>
      <c r="V5021" s="11"/>
      <c r="W5021" s="27">
        <v>12</v>
      </c>
      <c r="X5021" s="27" t="s">
        <v>16904</v>
      </c>
      <c r="Y5021" s="27" t="s">
        <v>16953</v>
      </c>
      <c r="Z5021" s="27"/>
      <c r="AA5021" s="27" t="s">
        <v>16831</v>
      </c>
    </row>
    <row r="5022" spans="1:27" x14ac:dyDescent="0.3">
      <c r="A5022" s="11" t="s">
        <v>16574</v>
      </c>
      <c r="B5022" s="27" t="s">
        <v>16728</v>
      </c>
      <c r="M5022" s="22" t="str">
        <f t="shared" si="98"/>
        <v xml:space="preserve">CHEVROLET : N300, N200 - 1.2L | OTROS : BAY PLUS -  |  :  - </v>
      </c>
      <c r="N5022" s="11" t="s">
        <v>1005</v>
      </c>
      <c r="O5022" s="11" t="s">
        <v>1746</v>
      </c>
      <c r="P5022" s="11"/>
      <c r="Q5022" s="12" t="s">
        <v>15217</v>
      </c>
      <c r="R5022" s="11" t="s">
        <v>15205</v>
      </c>
      <c r="S5022" s="11"/>
      <c r="T5022" s="11" t="s">
        <v>14411</v>
      </c>
      <c r="U5022" s="11"/>
      <c r="V5022" s="11"/>
      <c r="W5022" s="27">
        <v>7.6</v>
      </c>
      <c r="X5022" s="27"/>
      <c r="Y5022" s="27" t="s">
        <v>16954</v>
      </c>
      <c r="Z5022" s="27"/>
      <c r="AA5022" s="27" t="s">
        <v>16823</v>
      </c>
    </row>
    <row r="5023" spans="1:27" x14ac:dyDescent="0.3">
      <c r="A5023" s="11" t="s">
        <v>16575</v>
      </c>
      <c r="B5023" s="27" t="s">
        <v>16729</v>
      </c>
      <c r="M5023" s="22" t="str">
        <f t="shared" si="98"/>
        <v xml:space="preserve">NISSAN : ALMERA, SUNNY, ADVAN, SENTRA, VANETTE, - E13, E15, A15 |  :  -  |  :  - </v>
      </c>
      <c r="N5023" s="11" t="s">
        <v>1003</v>
      </c>
      <c r="O5023" s="11"/>
      <c r="P5023" s="11"/>
      <c r="Q5023" s="12" t="s">
        <v>17163</v>
      </c>
      <c r="R5023" s="11"/>
      <c r="S5023" s="11"/>
      <c r="T5023" s="11" t="s">
        <v>17164</v>
      </c>
      <c r="U5023" s="11"/>
      <c r="V5023" s="11"/>
      <c r="W5023" s="27">
        <v>7.5</v>
      </c>
      <c r="X5023" s="27"/>
      <c r="Y5023" s="27" t="s">
        <v>16955</v>
      </c>
      <c r="Z5023" s="27" t="s">
        <v>17095</v>
      </c>
      <c r="AA5023" s="27"/>
    </row>
    <row r="5024" spans="1:27" x14ac:dyDescent="0.3">
      <c r="A5024" s="11" t="s">
        <v>16576</v>
      </c>
      <c r="B5024" s="27" t="s">
        <v>16730</v>
      </c>
      <c r="M5024" s="22" t="str">
        <f t="shared" si="98"/>
        <v xml:space="preserve">NISSAN : CONDOR, PATROL SAFARI - FD33T, FD35, FD33, ED35 |  :  -  |  :  - </v>
      </c>
      <c r="N5024" s="11" t="s">
        <v>1003</v>
      </c>
      <c r="O5024" s="11"/>
      <c r="P5024" s="11"/>
      <c r="Q5024" s="12" t="s">
        <v>17165</v>
      </c>
      <c r="R5024" s="11"/>
      <c r="S5024" s="11"/>
      <c r="T5024" s="11" t="s">
        <v>17166</v>
      </c>
      <c r="U5024" s="11"/>
      <c r="V5024" s="11"/>
      <c r="W5024" s="27">
        <v>11</v>
      </c>
      <c r="X5024" s="27" t="s">
        <v>16905</v>
      </c>
      <c r="Y5024" s="27" t="s">
        <v>16956</v>
      </c>
      <c r="Z5024" s="27" t="s">
        <v>17096</v>
      </c>
      <c r="AA5024" s="27" t="s">
        <v>16832</v>
      </c>
    </row>
    <row r="5025" spans="1:27" ht="37.5" x14ac:dyDescent="0.3">
      <c r="A5025" s="11" t="s">
        <v>16577</v>
      </c>
      <c r="B5025" s="27" t="s">
        <v>16731</v>
      </c>
      <c r="M5025" s="22" t="str">
        <f t="shared" si="98"/>
        <v xml:space="preserve">NISSAN : AD, SUNNY, VANETTE - QG13,QG15,L-16, |  :  - CD17,CD20 |  :  - </v>
      </c>
      <c r="N5025" s="11" t="s">
        <v>1003</v>
      </c>
      <c r="O5025" s="11"/>
      <c r="P5025" s="11"/>
      <c r="Q5025" s="12" t="s">
        <v>17167</v>
      </c>
      <c r="R5025" s="11"/>
      <c r="S5025" s="11"/>
      <c r="T5025" s="11" t="s">
        <v>17168</v>
      </c>
      <c r="U5025" s="11" t="s">
        <v>11105</v>
      </c>
      <c r="V5025" s="11"/>
      <c r="W5025" s="27">
        <v>8</v>
      </c>
      <c r="X5025" s="27"/>
      <c r="Y5025" s="27" t="s">
        <v>16957</v>
      </c>
      <c r="Z5025" s="27" t="s">
        <v>16957</v>
      </c>
      <c r="AA5025" s="27" t="s">
        <v>16833</v>
      </c>
    </row>
    <row r="5026" spans="1:27" ht="37.5" x14ac:dyDescent="0.3">
      <c r="A5026" s="11" t="s">
        <v>16578</v>
      </c>
      <c r="B5026" s="27" t="s">
        <v>16732</v>
      </c>
      <c r="M5026" s="22" t="str">
        <f t="shared" si="98"/>
        <v xml:space="preserve">NISSAN : TD27, FRONTIER, VANETTE SERENA - SD-33, KA24 | CHEVROLET : TFR16HD - 4ZD1 |  :  - </v>
      </c>
      <c r="N5026" s="11" t="s">
        <v>1003</v>
      </c>
      <c r="O5026" s="11" t="s">
        <v>1005</v>
      </c>
      <c r="P5026" s="11"/>
      <c r="Q5026" s="12" t="s">
        <v>17169</v>
      </c>
      <c r="R5026" s="11" t="s">
        <v>17170</v>
      </c>
      <c r="S5026" s="11"/>
      <c r="T5026" s="11" t="s">
        <v>17171</v>
      </c>
      <c r="U5026" s="11" t="s">
        <v>2227</v>
      </c>
      <c r="V5026" s="11"/>
      <c r="W5026" s="27">
        <v>9.5</v>
      </c>
      <c r="X5026" s="27" t="s">
        <v>16906</v>
      </c>
      <c r="Y5026" s="27" t="s">
        <v>16958</v>
      </c>
      <c r="Z5026" s="27" t="s">
        <v>16958</v>
      </c>
      <c r="AA5026" s="27" t="s">
        <v>16834</v>
      </c>
    </row>
    <row r="5027" spans="1:27" x14ac:dyDescent="0.3">
      <c r="A5027" s="11" t="s">
        <v>16579</v>
      </c>
      <c r="B5027" s="27" t="s">
        <v>16733</v>
      </c>
      <c r="M5027" s="22" t="str">
        <f t="shared" si="98"/>
        <v xml:space="preserve">NISSAN : SUNNY - VARIOS |  :  -  |  :  - </v>
      </c>
      <c r="N5027" s="11" t="s">
        <v>1003</v>
      </c>
      <c r="O5027" s="11"/>
      <c r="P5027" s="11"/>
      <c r="Q5027" s="12" t="s">
        <v>1619</v>
      </c>
      <c r="R5027" s="11"/>
      <c r="S5027" s="11"/>
      <c r="T5027" s="11" t="s">
        <v>1021</v>
      </c>
      <c r="U5027" s="11"/>
      <c r="V5027" s="11"/>
      <c r="W5027" s="27">
        <v>7</v>
      </c>
      <c r="X5027" s="27"/>
      <c r="Y5027" s="27" t="s">
        <v>16959</v>
      </c>
      <c r="Z5027" s="27"/>
      <c r="AA5027" s="27"/>
    </row>
    <row r="5028" spans="1:27" ht="37.5" x14ac:dyDescent="0.3">
      <c r="A5028" s="11" t="s">
        <v>16580</v>
      </c>
      <c r="B5028" s="27" t="s">
        <v>16734</v>
      </c>
      <c r="M5028" s="22" t="str">
        <f t="shared" si="98"/>
        <v xml:space="preserve">NISSAN : SENTRA - GA15 |  :  -  |  :  - </v>
      </c>
      <c r="N5028" s="11" t="s">
        <v>1003</v>
      </c>
      <c r="O5028" s="11"/>
      <c r="P5028" s="11"/>
      <c r="Q5028" s="12" t="s">
        <v>1623</v>
      </c>
      <c r="R5028" s="11"/>
      <c r="S5028" s="11"/>
      <c r="T5028" s="11" t="s">
        <v>12611</v>
      </c>
      <c r="U5028" s="11"/>
      <c r="V5028" s="11"/>
      <c r="W5028" s="27">
        <v>7.5</v>
      </c>
      <c r="X5028" s="27"/>
      <c r="Y5028" s="27" t="s">
        <v>16960</v>
      </c>
      <c r="Z5028" s="27"/>
      <c r="AA5028" s="27" t="s">
        <v>16835</v>
      </c>
    </row>
    <row r="5029" spans="1:27" x14ac:dyDescent="0.3">
      <c r="A5029" s="11" t="s">
        <v>16581</v>
      </c>
      <c r="B5029" s="27">
        <v>250</v>
      </c>
      <c r="M5029" s="22" t="str">
        <f t="shared" si="98"/>
        <v xml:space="preserve">NISSAN : FRONTIER, NAVARA - VARIOS |  :  -  |  :  - </v>
      </c>
      <c r="N5029" s="11" t="s">
        <v>1003</v>
      </c>
      <c r="O5029" s="11"/>
      <c r="P5029" s="11"/>
      <c r="Q5029" s="12" t="s">
        <v>15212</v>
      </c>
      <c r="R5029" s="11"/>
      <c r="S5029" s="11"/>
      <c r="T5029" s="11" t="s">
        <v>1021</v>
      </c>
      <c r="U5029" s="11"/>
      <c r="V5029" s="11"/>
      <c r="W5029" s="27">
        <v>10</v>
      </c>
      <c r="X5029" s="27"/>
      <c r="Y5029" s="27" t="s">
        <v>16961</v>
      </c>
      <c r="Z5029" s="27" t="s">
        <v>16961</v>
      </c>
      <c r="AA5029" s="27" t="s">
        <v>16836</v>
      </c>
    </row>
    <row r="5030" spans="1:27" x14ac:dyDescent="0.3">
      <c r="A5030" s="11" t="s">
        <v>16582</v>
      </c>
      <c r="B5030" s="27" t="s">
        <v>16735</v>
      </c>
      <c r="M5030" s="22" t="str">
        <f t="shared" si="98"/>
        <v xml:space="preserve">CHEVROLET : OPEL , CORSA, PRISMA - JT | DAEWOO : LEMANS -  |  :  - </v>
      </c>
      <c r="N5030" s="11" t="s">
        <v>1005</v>
      </c>
      <c r="O5030" s="11" t="s">
        <v>1006</v>
      </c>
      <c r="P5030" s="11"/>
      <c r="Q5030" s="12" t="s">
        <v>17172</v>
      </c>
      <c r="R5030" s="11" t="s">
        <v>1726</v>
      </c>
      <c r="S5030" s="11"/>
      <c r="T5030" s="11" t="s">
        <v>15159</v>
      </c>
      <c r="U5030" s="11"/>
      <c r="V5030" s="11"/>
      <c r="W5030" s="27">
        <v>8</v>
      </c>
      <c r="X5030" s="27"/>
      <c r="Y5030" s="27" t="s">
        <v>16962</v>
      </c>
      <c r="Z5030" s="27"/>
      <c r="AA5030" s="27" t="s">
        <v>15992</v>
      </c>
    </row>
    <row r="5031" spans="1:27" x14ac:dyDescent="0.3">
      <c r="A5031" s="11" t="s">
        <v>16583</v>
      </c>
      <c r="B5031" s="27" t="s">
        <v>16736</v>
      </c>
      <c r="M5031" s="22" t="str">
        <f t="shared" si="98"/>
        <v xml:space="preserve">NISSAN : CONDOR, BUS, VERSA - FE6T, FE6TA |  :  -  |  :  - </v>
      </c>
      <c r="N5031" s="11" t="s">
        <v>1003</v>
      </c>
      <c r="O5031" s="11"/>
      <c r="P5031" s="11"/>
      <c r="Q5031" s="12" t="s">
        <v>17173</v>
      </c>
      <c r="R5031" s="11"/>
      <c r="S5031" s="11"/>
      <c r="T5031" s="11" t="s">
        <v>17174</v>
      </c>
      <c r="U5031" s="11"/>
      <c r="V5031" s="11"/>
      <c r="W5031" s="42">
        <v>13.75</v>
      </c>
      <c r="X5031" s="27"/>
      <c r="Y5031" s="27" t="s">
        <v>16963</v>
      </c>
      <c r="Z5031" s="27" t="s">
        <v>17097</v>
      </c>
      <c r="AA5031" s="27"/>
    </row>
    <row r="5032" spans="1:27" x14ac:dyDescent="0.3">
      <c r="A5032" s="11" t="s">
        <v>16584</v>
      </c>
      <c r="B5032" s="27">
        <v>280</v>
      </c>
      <c r="M5032" s="22" t="str">
        <f t="shared" si="98"/>
        <v xml:space="preserve">JIN BEI : NJ104 - 13A |  :  -  |  :  - </v>
      </c>
      <c r="N5032" s="11" t="s">
        <v>2258</v>
      </c>
      <c r="O5032" s="11"/>
      <c r="P5032" s="11"/>
      <c r="Q5032" s="12" t="s">
        <v>15059</v>
      </c>
      <c r="R5032" s="11"/>
      <c r="S5032" s="11"/>
      <c r="T5032" s="11" t="s">
        <v>15060</v>
      </c>
      <c r="U5032" s="11"/>
      <c r="V5032" s="11"/>
      <c r="W5032" s="27">
        <v>11</v>
      </c>
      <c r="X5032" s="27"/>
      <c r="Y5032" s="27" t="s">
        <v>16964</v>
      </c>
      <c r="Z5032" s="27" t="s">
        <v>16964</v>
      </c>
      <c r="AA5032" s="27" t="s">
        <v>4040</v>
      </c>
    </row>
    <row r="5033" spans="1:27" x14ac:dyDescent="0.3">
      <c r="A5033" s="11" t="s">
        <v>16585</v>
      </c>
      <c r="B5033" s="27"/>
      <c r="M5033" s="22" t="str">
        <f t="shared" si="98"/>
        <v xml:space="preserve">MITSUBISHI : VARIOS - VARIOS |  :  -  |  :  - </v>
      </c>
      <c r="N5033" s="11" t="s">
        <v>1004</v>
      </c>
      <c r="O5033" s="11"/>
      <c r="P5033" s="11"/>
      <c r="Q5033" s="12" t="s">
        <v>1021</v>
      </c>
      <c r="R5033" s="11"/>
      <c r="S5033" s="11"/>
      <c r="T5033" s="11" t="s">
        <v>1021</v>
      </c>
      <c r="U5033" s="11"/>
      <c r="V5033" s="11"/>
      <c r="W5033" s="27">
        <v>8.25</v>
      </c>
      <c r="X5033" s="27"/>
      <c r="Y5033" s="27" t="s">
        <v>16965</v>
      </c>
      <c r="Z5033" s="27"/>
      <c r="AA5033" s="27"/>
    </row>
    <row r="5034" spans="1:27" x14ac:dyDescent="0.3">
      <c r="A5034" s="11" t="s">
        <v>16586</v>
      </c>
      <c r="B5034" s="27"/>
      <c r="M5034" s="22" t="str">
        <f t="shared" si="98"/>
        <v>MITSUBISHI : LANCER - 4G15 | HYUNDAI : ACCENS - 1400 | KIA : RIO,CERATO - 1400</v>
      </c>
      <c r="N5034" s="11" t="s">
        <v>1004</v>
      </c>
      <c r="O5034" s="11" t="s">
        <v>1002</v>
      </c>
      <c r="P5034" s="11" t="s">
        <v>1001</v>
      </c>
      <c r="Q5034" s="12" t="s">
        <v>1639</v>
      </c>
      <c r="R5034" s="11" t="s">
        <v>1820</v>
      </c>
      <c r="S5034" s="11" t="s">
        <v>17175</v>
      </c>
      <c r="T5034" s="11" t="s">
        <v>1994</v>
      </c>
      <c r="U5034" s="11">
        <v>1400</v>
      </c>
      <c r="V5034" s="11">
        <v>1400</v>
      </c>
      <c r="W5034" s="27">
        <v>8.5</v>
      </c>
      <c r="X5034" s="27"/>
      <c r="Y5034" s="27" t="s">
        <v>16966</v>
      </c>
      <c r="Z5034" s="27" t="s">
        <v>17098</v>
      </c>
      <c r="AA5034" s="27" t="s">
        <v>16837</v>
      </c>
    </row>
    <row r="5035" spans="1:27" x14ac:dyDescent="0.3">
      <c r="A5035" s="11" t="s">
        <v>16587</v>
      </c>
      <c r="B5035" s="27"/>
      <c r="M5035" s="22" t="str">
        <f t="shared" si="98"/>
        <v xml:space="preserve">CHEVROLET : SAIL - VARIOS |  :  -  |  :  - </v>
      </c>
      <c r="N5035" s="11" t="s">
        <v>1005</v>
      </c>
      <c r="O5035" s="11"/>
      <c r="P5035" s="11"/>
      <c r="Q5035" s="12" t="s">
        <v>1645</v>
      </c>
      <c r="R5035" s="11"/>
      <c r="S5035" s="11"/>
      <c r="T5035" s="11" t="s">
        <v>1021</v>
      </c>
      <c r="U5035" s="11"/>
      <c r="V5035" s="11"/>
      <c r="W5035" s="27">
        <v>8</v>
      </c>
      <c r="X5035" s="27"/>
      <c r="Y5035" s="27" t="s">
        <v>16967</v>
      </c>
      <c r="Z5035" s="27"/>
      <c r="AA5035" s="27" t="s">
        <v>15014</v>
      </c>
    </row>
    <row r="5036" spans="1:27" x14ac:dyDescent="0.3">
      <c r="A5036" s="11" t="s">
        <v>16588</v>
      </c>
      <c r="B5036" s="27"/>
      <c r="M5036" s="22" t="str">
        <f t="shared" si="98"/>
        <v xml:space="preserve">HYUNDAI : VARIOS - VARIOS | GREAT WALL : HAVAL H3 - SKR |  :  - </v>
      </c>
      <c r="N5036" s="11" t="s">
        <v>1002</v>
      </c>
      <c r="O5036" s="11" t="s">
        <v>1014</v>
      </c>
      <c r="P5036" s="11"/>
      <c r="Q5036" s="12" t="s">
        <v>1021</v>
      </c>
      <c r="R5036" s="11" t="s">
        <v>17176</v>
      </c>
      <c r="S5036" s="11"/>
      <c r="T5036" s="11" t="s">
        <v>1021</v>
      </c>
      <c r="U5036" s="11" t="s">
        <v>17177</v>
      </c>
      <c r="V5036" s="11"/>
      <c r="W5036" s="27">
        <v>9</v>
      </c>
      <c r="X5036" s="27"/>
      <c r="Y5036" s="27" t="s">
        <v>16968</v>
      </c>
      <c r="Z5036" s="27" t="s">
        <v>16968</v>
      </c>
      <c r="AA5036" s="27"/>
    </row>
    <row r="5037" spans="1:27" x14ac:dyDescent="0.3">
      <c r="A5037" s="11" t="s">
        <v>16589</v>
      </c>
      <c r="B5037" s="27"/>
      <c r="M5037" s="22" t="str">
        <f t="shared" si="98"/>
        <v xml:space="preserve">HYUNDAI : VARIOS - VARIOS |  :  -  |  :  - </v>
      </c>
      <c r="N5037" s="11" t="s">
        <v>1002</v>
      </c>
      <c r="O5037" s="11"/>
      <c r="P5037" s="11"/>
      <c r="Q5037" s="12" t="s">
        <v>1021</v>
      </c>
      <c r="R5037" s="11"/>
      <c r="S5037" s="11"/>
      <c r="T5037" s="11" t="s">
        <v>1021</v>
      </c>
      <c r="U5037" s="11"/>
      <c r="V5037" s="11"/>
      <c r="W5037" s="27">
        <v>8</v>
      </c>
      <c r="X5037" s="27"/>
      <c r="Y5037" s="27" t="s">
        <v>16969</v>
      </c>
      <c r="Z5037" s="27"/>
      <c r="AA5037" s="27"/>
    </row>
    <row r="5038" spans="1:27" x14ac:dyDescent="0.3">
      <c r="A5038" s="11" t="s">
        <v>16590</v>
      </c>
      <c r="B5038" s="27"/>
      <c r="M5038" s="22" t="str">
        <f t="shared" si="98"/>
        <v xml:space="preserve">HYUNDAI : VARIOS - VARIOS |  :  -  |  :  - </v>
      </c>
      <c r="N5038" s="11" t="s">
        <v>1002</v>
      </c>
      <c r="O5038" s="11"/>
      <c r="P5038" s="11"/>
      <c r="Q5038" s="12" t="s">
        <v>1021</v>
      </c>
      <c r="R5038" s="11"/>
      <c r="S5038" s="11"/>
      <c r="T5038" s="11" t="s">
        <v>1021</v>
      </c>
      <c r="U5038" s="11"/>
      <c r="V5038" s="11"/>
      <c r="W5038" s="27">
        <v>10</v>
      </c>
      <c r="X5038" s="27"/>
      <c r="Y5038" s="27" t="s">
        <v>16970</v>
      </c>
      <c r="Z5038" s="27"/>
      <c r="AA5038" s="27"/>
    </row>
    <row r="5039" spans="1:27" x14ac:dyDescent="0.3">
      <c r="A5039" s="11" t="s">
        <v>16591</v>
      </c>
      <c r="B5039" s="27"/>
      <c r="M5039" s="22" t="str">
        <f t="shared" si="98"/>
        <v xml:space="preserve">CHERY : VARIOS - VARIOS |  :  -  |  :  - </v>
      </c>
      <c r="N5039" s="11" t="s">
        <v>1012</v>
      </c>
      <c r="O5039" s="11"/>
      <c r="P5039" s="11"/>
      <c r="Q5039" s="12" t="s">
        <v>1021</v>
      </c>
      <c r="R5039" s="11"/>
      <c r="S5039" s="11"/>
      <c r="T5039" s="11" t="s">
        <v>1021</v>
      </c>
      <c r="U5039" s="11"/>
      <c r="V5039" s="11"/>
      <c r="W5039" s="27">
        <v>7</v>
      </c>
      <c r="X5039" s="27"/>
      <c r="Y5039" s="27" t="s">
        <v>16971</v>
      </c>
      <c r="Z5039" s="27"/>
      <c r="AA5039" s="27"/>
    </row>
    <row r="5040" spans="1:27" x14ac:dyDescent="0.3">
      <c r="A5040" s="11" t="s">
        <v>16592</v>
      </c>
      <c r="B5040" s="27" t="s">
        <v>16737</v>
      </c>
      <c r="M5040" s="22" t="str">
        <f t="shared" si="98"/>
        <v xml:space="preserve">SUZUKI : CARRY/ST90 - VARIOS,VARIOS,VARIOS | SHINERAY : X30 -  |  :  - </v>
      </c>
      <c r="N5040" s="11" t="s">
        <v>1010</v>
      </c>
      <c r="O5040" s="11" t="s">
        <v>1009</v>
      </c>
      <c r="P5040" s="11"/>
      <c r="Q5040" s="12" t="s">
        <v>17178</v>
      </c>
      <c r="R5040" s="11" t="s">
        <v>1917</v>
      </c>
      <c r="S5040" s="11"/>
      <c r="T5040" s="11" t="s">
        <v>17179</v>
      </c>
      <c r="U5040" s="11"/>
      <c r="V5040" s="11"/>
      <c r="W5040" s="27">
        <v>7</v>
      </c>
      <c r="X5040" s="27"/>
      <c r="Y5040" s="27" t="s">
        <v>16972</v>
      </c>
      <c r="Z5040" s="27"/>
      <c r="AA5040" s="27" t="s">
        <v>16838</v>
      </c>
    </row>
    <row r="5041" spans="1:27" x14ac:dyDescent="0.3">
      <c r="A5041" s="11" t="s">
        <v>16593</v>
      </c>
      <c r="B5041" s="27" t="s">
        <v>16738</v>
      </c>
      <c r="M5041" s="22" t="str">
        <f t="shared" si="98"/>
        <v>SUZUKI : VARIOS - VARIOS |  : ST - LJ474 | DONGFENG : VARIOS - 10 PASA</v>
      </c>
      <c r="N5041" s="11" t="s">
        <v>1010</v>
      </c>
      <c r="O5041" s="11"/>
      <c r="P5041" s="11" t="s">
        <v>2260</v>
      </c>
      <c r="Q5041" s="12" t="s">
        <v>1021</v>
      </c>
      <c r="R5041" s="11" t="s">
        <v>17180</v>
      </c>
      <c r="S5041" s="11" t="s">
        <v>1021</v>
      </c>
      <c r="T5041" s="11" t="s">
        <v>1021</v>
      </c>
      <c r="U5041" s="11" t="s">
        <v>17181</v>
      </c>
      <c r="V5041" s="11" t="s">
        <v>17182</v>
      </c>
      <c r="W5041" s="27">
        <v>7.5</v>
      </c>
      <c r="X5041" s="27"/>
      <c r="Y5041" s="27" t="s">
        <v>16973</v>
      </c>
      <c r="Z5041" s="27"/>
      <c r="AA5041" s="27" t="s">
        <v>16823</v>
      </c>
    </row>
    <row r="5042" spans="1:27" x14ac:dyDescent="0.3">
      <c r="A5042" s="11" t="s">
        <v>16594</v>
      </c>
      <c r="B5042" s="27"/>
      <c r="M5042" s="22" t="str">
        <f t="shared" si="98"/>
        <v xml:space="preserve">DFSK : VARIOS - VARIOS |  :  -  |  :  - </v>
      </c>
      <c r="N5042" s="11" t="s">
        <v>1020</v>
      </c>
      <c r="O5042" s="11"/>
      <c r="P5042" s="11"/>
      <c r="Q5042" s="12" t="s">
        <v>1021</v>
      </c>
      <c r="R5042" s="11"/>
      <c r="S5042" s="11"/>
      <c r="T5042" s="11" t="s">
        <v>1021</v>
      </c>
      <c r="U5042" s="11"/>
      <c r="V5042" s="11"/>
      <c r="W5042" s="27">
        <v>7</v>
      </c>
      <c r="X5042" s="27"/>
      <c r="Y5042" s="27" t="s">
        <v>16974</v>
      </c>
      <c r="Z5042" s="27"/>
      <c r="AA5042" s="27"/>
    </row>
    <row r="5043" spans="1:27" x14ac:dyDescent="0.3">
      <c r="A5043" s="11" t="s">
        <v>16595</v>
      </c>
      <c r="B5043" s="27" t="s">
        <v>16739</v>
      </c>
      <c r="M5043" s="22" t="str">
        <f t="shared" si="98"/>
        <v>TOYOTA : COROLLA , BRILLANS - 5A | FAW : V80L,V70 - 4A15 | DONGFENG : VARIOS - 1300</v>
      </c>
      <c r="N5043" s="11" t="s">
        <v>1008</v>
      </c>
      <c r="O5043" s="11" t="s">
        <v>1027</v>
      </c>
      <c r="P5043" s="11" t="s">
        <v>2260</v>
      </c>
      <c r="Q5043" s="12" t="s">
        <v>17183</v>
      </c>
      <c r="R5043" s="11" t="s">
        <v>17184</v>
      </c>
      <c r="S5043" s="11" t="s">
        <v>1021</v>
      </c>
      <c r="T5043" s="11" t="s">
        <v>11128</v>
      </c>
      <c r="U5043" s="11" t="s">
        <v>17185</v>
      </c>
      <c r="V5043" s="11">
        <v>1300</v>
      </c>
      <c r="W5043" s="27">
        <v>8</v>
      </c>
      <c r="X5043" s="27"/>
      <c r="Y5043" s="27" t="s">
        <v>16975</v>
      </c>
      <c r="Z5043" s="27"/>
      <c r="AA5043" s="27" t="s">
        <v>16822</v>
      </c>
    </row>
    <row r="5044" spans="1:27" ht="37.5" x14ac:dyDescent="0.3">
      <c r="A5044" s="11" t="s">
        <v>16596</v>
      </c>
      <c r="B5044" s="27" t="s">
        <v>16740</v>
      </c>
      <c r="M5044" s="22" t="str">
        <f t="shared" si="98"/>
        <v>TOYOTA : VARIOS - 3C, 22R,4Y | JIN BEI : COMBI - 4Y | FOTON : COMBI - B14,4Y</v>
      </c>
      <c r="N5044" s="11" t="s">
        <v>1008</v>
      </c>
      <c r="O5044" s="11" t="s">
        <v>2258</v>
      </c>
      <c r="P5044" s="11" t="s">
        <v>1022</v>
      </c>
      <c r="Q5044" s="12" t="s">
        <v>1021</v>
      </c>
      <c r="R5044" s="11" t="s">
        <v>2744</v>
      </c>
      <c r="S5044" s="11" t="s">
        <v>2744</v>
      </c>
      <c r="T5044" s="11" t="s">
        <v>17186</v>
      </c>
      <c r="U5044" s="11" t="s">
        <v>3366</v>
      </c>
      <c r="V5044" s="11" t="s">
        <v>17187</v>
      </c>
      <c r="W5044" s="27">
        <v>9.5</v>
      </c>
      <c r="X5044" s="27" t="s">
        <v>16907</v>
      </c>
      <c r="Y5044" s="27" t="s">
        <v>16976</v>
      </c>
      <c r="Z5044" s="27" t="s">
        <v>17099</v>
      </c>
      <c r="AA5044" s="27" t="s">
        <v>16839</v>
      </c>
    </row>
    <row r="5045" spans="1:27" x14ac:dyDescent="0.3">
      <c r="A5045" s="11" t="s">
        <v>16597</v>
      </c>
      <c r="B5045" s="27"/>
      <c r="M5045" s="22" t="str">
        <f t="shared" si="98"/>
        <v xml:space="preserve">FAW : V-70, V-80 - VARIOS |  :  -  |  :  - </v>
      </c>
      <c r="N5045" s="11" t="s">
        <v>1027</v>
      </c>
      <c r="O5045" s="11"/>
      <c r="P5045" s="11"/>
      <c r="Q5045" s="12" t="s">
        <v>17188</v>
      </c>
      <c r="R5045" s="11"/>
      <c r="S5045" s="11"/>
      <c r="T5045" s="11" t="s">
        <v>1021</v>
      </c>
      <c r="U5045" s="11"/>
      <c r="V5045" s="11"/>
      <c r="W5045" s="27">
        <v>8</v>
      </c>
      <c r="X5045" s="27"/>
      <c r="Y5045" s="27" t="s">
        <v>16977</v>
      </c>
      <c r="Z5045" s="27"/>
      <c r="AA5045" s="27" t="s">
        <v>16822</v>
      </c>
    </row>
    <row r="5046" spans="1:27" x14ac:dyDescent="0.3">
      <c r="A5046" s="11" t="s">
        <v>16598</v>
      </c>
      <c r="B5046" s="27" t="s">
        <v>16741</v>
      </c>
      <c r="M5046" s="22" t="str">
        <f t="shared" si="98"/>
        <v xml:space="preserve">HYUNDAI : ATOS - VARIOS | KIA : PICANTO - VARIOS |  :  - </v>
      </c>
      <c r="N5046" s="11" t="s">
        <v>1002</v>
      </c>
      <c r="O5046" s="11" t="s">
        <v>1001</v>
      </c>
      <c r="P5046" s="11"/>
      <c r="Q5046" s="12" t="s">
        <v>1744</v>
      </c>
      <c r="R5046" s="11" t="s">
        <v>1745</v>
      </c>
      <c r="S5046" s="11"/>
      <c r="T5046" s="11" t="s">
        <v>1021</v>
      </c>
      <c r="U5046" s="11" t="s">
        <v>1021</v>
      </c>
      <c r="V5046" s="11"/>
      <c r="W5046" s="27">
        <v>7.1</v>
      </c>
      <c r="X5046" s="27"/>
      <c r="Y5046" s="27" t="s">
        <v>16978</v>
      </c>
      <c r="Z5046" s="27"/>
      <c r="AA5046" s="27"/>
    </row>
    <row r="5047" spans="1:27" x14ac:dyDescent="0.3">
      <c r="A5047" s="11" t="s">
        <v>16599</v>
      </c>
      <c r="B5047" s="27" t="s">
        <v>16742</v>
      </c>
      <c r="M5047" s="22" t="str">
        <f t="shared" si="98"/>
        <v xml:space="preserve">MITSUBISHI : CANTER, ROSA - 4D30,4D31,4D32,4D33 |  :  -  |  :  - </v>
      </c>
      <c r="N5047" s="11" t="s">
        <v>1004</v>
      </c>
      <c r="O5047" s="11"/>
      <c r="P5047" s="11"/>
      <c r="Q5047" s="12" t="s">
        <v>1642</v>
      </c>
      <c r="R5047" s="11"/>
      <c r="S5047" s="11"/>
      <c r="T5047" s="11" t="s">
        <v>17189</v>
      </c>
      <c r="U5047" s="11"/>
      <c r="V5047" s="11"/>
      <c r="W5047" s="27">
        <v>11</v>
      </c>
      <c r="X5047" s="27"/>
      <c r="Y5047" s="27" t="s">
        <v>16979</v>
      </c>
      <c r="Z5047" s="27" t="s">
        <v>16979</v>
      </c>
      <c r="AA5047" s="27" t="s">
        <v>15021</v>
      </c>
    </row>
    <row r="5048" spans="1:27" x14ac:dyDescent="0.3">
      <c r="A5048" s="11" t="s">
        <v>16600</v>
      </c>
      <c r="B5048" s="27"/>
      <c r="M5048" s="22" t="str">
        <f t="shared" si="98"/>
        <v xml:space="preserve">MITSUBISHI : CANTER - 4D30,4D31,4D32,4D33 |  :  -  |  :  - </v>
      </c>
      <c r="N5048" s="11" t="s">
        <v>1004</v>
      </c>
      <c r="O5048" s="11"/>
      <c r="P5048" s="11"/>
      <c r="Q5048" s="12" t="s">
        <v>1633</v>
      </c>
      <c r="R5048" s="11"/>
      <c r="S5048" s="11"/>
      <c r="T5048" s="11" t="s">
        <v>17189</v>
      </c>
      <c r="U5048" s="11"/>
      <c r="V5048" s="11"/>
      <c r="W5048" s="27">
        <v>11</v>
      </c>
      <c r="X5048" s="27"/>
      <c r="Y5048" s="27" t="s">
        <v>16980</v>
      </c>
      <c r="Z5048" s="27" t="s">
        <v>17100</v>
      </c>
      <c r="AA5048" s="27"/>
    </row>
    <row r="5049" spans="1:27" x14ac:dyDescent="0.3">
      <c r="A5049" s="11" t="s">
        <v>16601</v>
      </c>
      <c r="B5049" s="27" t="s">
        <v>16743</v>
      </c>
      <c r="M5049" s="22" t="str">
        <f t="shared" si="98"/>
        <v>TOYOTA : COROLLA, CORONA, CALDINA - 2C, 18R |  :  - 4S |  :  - 2L</v>
      </c>
      <c r="N5049" s="11" t="s">
        <v>1008</v>
      </c>
      <c r="O5049" s="11"/>
      <c r="P5049" s="11"/>
      <c r="Q5049" s="12" t="s">
        <v>15143</v>
      </c>
      <c r="R5049" s="11"/>
      <c r="S5049" s="11"/>
      <c r="T5049" s="11" t="s">
        <v>17190</v>
      </c>
      <c r="U5049" s="11" t="s">
        <v>17140</v>
      </c>
      <c r="V5049" s="11" t="s">
        <v>2794</v>
      </c>
      <c r="W5049" s="27">
        <v>9</v>
      </c>
      <c r="X5049" s="27"/>
      <c r="Y5049" s="27" t="s">
        <v>16981</v>
      </c>
      <c r="Z5049" s="27" t="s">
        <v>16924</v>
      </c>
      <c r="AA5049" s="27"/>
    </row>
    <row r="5050" spans="1:27" x14ac:dyDescent="0.3">
      <c r="A5050" s="11" t="s">
        <v>16602</v>
      </c>
      <c r="B5050" s="27" t="s">
        <v>16742</v>
      </c>
      <c r="M5050" s="22" t="str">
        <f t="shared" si="98"/>
        <v xml:space="preserve">MITSUBISHI : CANTER, BUS, ROSA, FUSO - 4D30,4D31,4D32,4D33, 4D31T |  :  -  |  :  - </v>
      </c>
      <c r="N5050" s="11" t="s">
        <v>1004</v>
      </c>
      <c r="O5050" s="11"/>
      <c r="P5050" s="11"/>
      <c r="Q5050" s="12" t="s">
        <v>17132</v>
      </c>
      <c r="R5050" s="11"/>
      <c r="S5050" s="11"/>
      <c r="T5050" s="11" t="s">
        <v>11095</v>
      </c>
      <c r="U5050" s="11"/>
      <c r="V5050" s="11"/>
      <c r="W5050" s="27">
        <v>11</v>
      </c>
      <c r="X5050" s="27" t="s">
        <v>16908</v>
      </c>
      <c r="Y5050" s="27" t="s">
        <v>16982</v>
      </c>
      <c r="Z5050" s="27" t="s">
        <v>16982</v>
      </c>
      <c r="AA5050" s="27"/>
    </row>
    <row r="5051" spans="1:27" ht="75" x14ac:dyDescent="0.3">
      <c r="A5051" s="11" t="s">
        <v>16603</v>
      </c>
      <c r="B5051" s="27" t="s">
        <v>16744</v>
      </c>
      <c r="M5051" s="22" t="str">
        <f t="shared" si="98"/>
        <v xml:space="preserve">TOYOTA : PROBOX, COROLLA 1500, CORONA, RAV4, SPRINTER, PASEO, CALDINA, YARIS, PROBOX, FUNCARGO - 5A, 4A, 5E, 2NZ |  :  -  |  :  - </v>
      </c>
      <c r="N5051" s="11" t="s">
        <v>1008</v>
      </c>
      <c r="O5051" s="11"/>
      <c r="P5051" s="11"/>
      <c r="Q5051" s="12" t="s">
        <v>17191</v>
      </c>
      <c r="R5051" s="11"/>
      <c r="S5051" s="11"/>
      <c r="T5051" s="11" t="s">
        <v>17192</v>
      </c>
      <c r="U5051" s="11"/>
      <c r="V5051" s="11"/>
      <c r="W5051" s="27">
        <v>8.5</v>
      </c>
      <c r="X5051" s="27" t="s">
        <v>16909</v>
      </c>
      <c r="Y5051" s="27" t="s">
        <v>16983</v>
      </c>
      <c r="Z5051" s="27" t="s">
        <v>16983</v>
      </c>
      <c r="AA5051" s="27"/>
    </row>
    <row r="5052" spans="1:27" x14ac:dyDescent="0.3">
      <c r="A5052" s="11" t="s">
        <v>16604</v>
      </c>
      <c r="B5052" s="27"/>
      <c r="M5052" s="22" t="str">
        <f t="shared" si="98"/>
        <v xml:space="preserve">DAEWOO : RAICER - VARIOS |  :  -  |  :  - </v>
      </c>
      <c r="N5052" s="11" t="s">
        <v>1006</v>
      </c>
      <c r="O5052" s="11"/>
      <c r="P5052" s="11"/>
      <c r="Q5052" s="12" t="s">
        <v>17193</v>
      </c>
      <c r="R5052" s="11"/>
      <c r="S5052" s="11"/>
      <c r="T5052" s="11" t="s">
        <v>1021</v>
      </c>
      <c r="U5052" s="11"/>
      <c r="V5052" s="11"/>
      <c r="W5052" s="27">
        <v>8</v>
      </c>
      <c r="X5052" s="27"/>
      <c r="Y5052" s="27" t="s">
        <v>16984</v>
      </c>
      <c r="Z5052" s="27"/>
      <c r="AA5052" s="27"/>
    </row>
    <row r="5053" spans="1:27" ht="37.5" x14ac:dyDescent="0.3">
      <c r="A5053" s="11" t="s">
        <v>16605</v>
      </c>
      <c r="B5053" s="27" t="s">
        <v>16745</v>
      </c>
      <c r="M5053" s="22" t="str">
        <f t="shared" si="98"/>
        <v xml:space="preserve">HYUNDAI : MIGHTY II, COUNTY, HD65, HD72/78 - D4DA, D4DB, D4DD | MITSUBISHI : CANTER - 4D34 |  :  - </v>
      </c>
      <c r="N5053" s="11" t="s">
        <v>1002</v>
      </c>
      <c r="O5053" s="11" t="s">
        <v>1004</v>
      </c>
      <c r="P5053" s="11"/>
      <c r="Q5053" s="12" t="s">
        <v>17194</v>
      </c>
      <c r="R5053" s="11" t="s">
        <v>1633</v>
      </c>
      <c r="S5053" s="11"/>
      <c r="T5053" s="11" t="s">
        <v>15164</v>
      </c>
      <c r="U5053" s="11" t="s">
        <v>2156</v>
      </c>
      <c r="V5053" s="11"/>
      <c r="W5053" s="27">
        <v>12</v>
      </c>
      <c r="X5053" s="27"/>
      <c r="Y5053" s="27" t="s">
        <v>16985</v>
      </c>
      <c r="Z5053" s="27" t="s">
        <v>17101</v>
      </c>
      <c r="AA5053" s="27" t="s">
        <v>16840</v>
      </c>
    </row>
    <row r="5054" spans="1:27" x14ac:dyDescent="0.3">
      <c r="A5054" s="11" t="s">
        <v>16606</v>
      </c>
      <c r="B5054" s="27" t="s">
        <v>16746</v>
      </c>
      <c r="M5054" s="22" t="str">
        <f t="shared" si="98"/>
        <v xml:space="preserve">DAEWOO : MATIZ III - 0.8 | CHEVROLET : SPARK - 0.8 | CHERY : Q22 - </v>
      </c>
      <c r="N5054" s="11" t="s">
        <v>1006</v>
      </c>
      <c r="O5054" s="11" t="s">
        <v>1005</v>
      </c>
      <c r="P5054" s="11" t="s">
        <v>1012</v>
      </c>
      <c r="Q5054" s="12" t="s">
        <v>15083</v>
      </c>
      <c r="R5054" s="11" t="s">
        <v>1784</v>
      </c>
      <c r="S5054" s="11" t="s">
        <v>1922</v>
      </c>
      <c r="T5054" s="11">
        <v>0.8</v>
      </c>
      <c r="U5054" s="11">
        <v>0.8</v>
      </c>
      <c r="V5054" s="11"/>
      <c r="W5054" s="27">
        <v>7.13</v>
      </c>
      <c r="X5054" s="27"/>
      <c r="Y5054" s="27" t="s">
        <v>16986</v>
      </c>
      <c r="Z5054" s="27"/>
      <c r="AA5054" s="27" t="s">
        <v>16841</v>
      </c>
    </row>
    <row r="5055" spans="1:27" x14ac:dyDescent="0.3">
      <c r="A5055" s="11" t="s">
        <v>16607</v>
      </c>
      <c r="B5055" s="27" t="s">
        <v>16747</v>
      </c>
      <c r="M5055" s="22" t="str">
        <f t="shared" si="98"/>
        <v xml:space="preserve">DAEWOO : TICO - 0.8L | TICO :  - . |  :  - </v>
      </c>
      <c r="N5055" s="11" t="s">
        <v>1006</v>
      </c>
      <c r="O5055" s="11" t="s">
        <v>3358</v>
      </c>
      <c r="P5055" s="11"/>
      <c r="Q5055" s="12" t="s">
        <v>3358</v>
      </c>
      <c r="R5055" s="11"/>
      <c r="S5055" s="11"/>
      <c r="T5055" s="11" t="s">
        <v>17195</v>
      </c>
      <c r="U5055" s="11" t="s">
        <v>12675</v>
      </c>
      <c r="V5055" s="11"/>
      <c r="W5055" s="27">
        <v>6.75</v>
      </c>
      <c r="X5055" s="27"/>
      <c r="Y5055" s="27" t="s">
        <v>16987</v>
      </c>
      <c r="Z5055" s="27" t="s">
        <v>17102</v>
      </c>
      <c r="AA5055" s="27"/>
    </row>
    <row r="5056" spans="1:27" x14ac:dyDescent="0.3">
      <c r="A5056" s="11" t="s">
        <v>16608</v>
      </c>
      <c r="B5056" s="27" t="s">
        <v>16748</v>
      </c>
      <c r="M5056" s="22" t="str">
        <f t="shared" si="98"/>
        <v xml:space="preserve">CHERY : VARIOS - VARIOS |  :  -  |  :  - </v>
      </c>
      <c r="N5056" s="11" t="s">
        <v>1012</v>
      </c>
      <c r="O5056" s="11"/>
      <c r="P5056" s="11"/>
      <c r="Q5056" s="12" t="s">
        <v>1021</v>
      </c>
      <c r="R5056" s="11"/>
      <c r="S5056" s="11"/>
      <c r="T5056" s="11" t="s">
        <v>1021</v>
      </c>
      <c r="U5056" s="11"/>
      <c r="V5056" s="11"/>
      <c r="W5056" s="27">
        <v>8</v>
      </c>
      <c r="X5056" s="27"/>
      <c r="Y5056" s="27" t="s">
        <v>16988</v>
      </c>
      <c r="Z5056" s="27"/>
      <c r="AA5056" s="27"/>
    </row>
    <row r="5057" spans="1:27" x14ac:dyDescent="0.3">
      <c r="A5057" s="11" t="s">
        <v>16609</v>
      </c>
      <c r="B5057" s="27" t="s">
        <v>16749</v>
      </c>
      <c r="M5057" s="22" t="str">
        <f t="shared" si="98"/>
        <v xml:space="preserve">HYUNDAI : H100, HD35 - D4CB 2.5L | KIA : K2700 - D4CB |  :  - </v>
      </c>
      <c r="N5057" s="11" t="s">
        <v>1002</v>
      </c>
      <c r="O5057" s="11" t="s">
        <v>1001</v>
      </c>
      <c r="P5057" s="11"/>
      <c r="Q5057" s="12" t="s">
        <v>17196</v>
      </c>
      <c r="R5057" s="11" t="s">
        <v>1595</v>
      </c>
      <c r="S5057" s="11"/>
      <c r="T5057" s="11" t="s">
        <v>15219</v>
      </c>
      <c r="U5057" s="11" t="s">
        <v>2123</v>
      </c>
      <c r="V5057" s="11"/>
      <c r="W5057" s="27">
        <v>10</v>
      </c>
      <c r="X5057" s="27"/>
      <c r="Y5057" s="27" t="s">
        <v>16989</v>
      </c>
      <c r="Z5057" s="27" t="s">
        <v>17103</v>
      </c>
      <c r="AA5057" s="27" t="s">
        <v>16842</v>
      </c>
    </row>
    <row r="5058" spans="1:27" x14ac:dyDescent="0.3">
      <c r="A5058" s="11" t="s">
        <v>16610</v>
      </c>
      <c r="B5058" s="27" t="s">
        <v>16750</v>
      </c>
      <c r="M5058" s="22" t="str">
        <f t="shared" si="98"/>
        <v xml:space="preserve">TOYOTA : HILUX, LAND CRUISER, FORTUNER - 1KD |  :  -  |  :  - </v>
      </c>
      <c r="N5058" s="11" t="s">
        <v>1008</v>
      </c>
      <c r="O5058" s="11"/>
      <c r="P5058" s="11"/>
      <c r="Q5058" s="12" t="s">
        <v>17197</v>
      </c>
      <c r="R5058" s="11"/>
      <c r="S5058" s="11"/>
      <c r="T5058" s="11" t="s">
        <v>10877</v>
      </c>
      <c r="U5058" s="11"/>
      <c r="V5058" s="11"/>
      <c r="W5058" s="39">
        <v>10.75</v>
      </c>
      <c r="X5058" s="27" t="s">
        <v>16910</v>
      </c>
      <c r="Y5058" s="27" t="s">
        <v>16990</v>
      </c>
      <c r="Z5058" s="27" t="s">
        <v>16990</v>
      </c>
      <c r="AA5058" s="27" t="s">
        <v>16843</v>
      </c>
    </row>
    <row r="5059" spans="1:27" x14ac:dyDescent="0.3">
      <c r="A5059" s="11" t="s">
        <v>16611</v>
      </c>
      <c r="B5059" s="27" t="s">
        <v>16718</v>
      </c>
      <c r="M5059" s="22" t="str">
        <f t="shared" si="98"/>
        <v xml:space="preserve">TOYOTA : LAND CRUISER, DYNA - 14B, 1HZ |  :  -  |  :  - </v>
      </c>
      <c r="N5059" s="11" t="s">
        <v>1008</v>
      </c>
      <c r="O5059" s="11"/>
      <c r="P5059" s="11"/>
      <c r="Q5059" s="12" t="s">
        <v>17198</v>
      </c>
      <c r="R5059" s="11"/>
      <c r="S5059" s="11"/>
      <c r="T5059" s="11" t="s">
        <v>2740</v>
      </c>
      <c r="U5059" s="11"/>
      <c r="V5059" s="11"/>
      <c r="W5059" s="27">
        <v>11</v>
      </c>
      <c r="X5059" s="27"/>
      <c r="Y5059" s="27" t="s">
        <v>16991</v>
      </c>
      <c r="Z5059" s="27" t="s">
        <v>17104</v>
      </c>
      <c r="AA5059" s="27" t="s">
        <v>16844</v>
      </c>
    </row>
    <row r="5060" spans="1:27" x14ac:dyDescent="0.3">
      <c r="A5060" s="11" t="s">
        <v>16612</v>
      </c>
      <c r="B5060" s="27" t="s">
        <v>16751</v>
      </c>
      <c r="M5060" s="22" t="str">
        <f t="shared" si="98"/>
        <v xml:space="preserve">TOYOTA : HILUX - 2KD |  :  -  |  :  - </v>
      </c>
      <c r="N5060" s="11" t="s">
        <v>1008</v>
      </c>
      <c r="O5060" s="11"/>
      <c r="P5060" s="11"/>
      <c r="Q5060" s="12" t="s">
        <v>1792</v>
      </c>
      <c r="R5060" s="11"/>
      <c r="S5060" s="11"/>
      <c r="T5060" s="11" t="s">
        <v>2102</v>
      </c>
      <c r="U5060" s="11"/>
      <c r="V5060" s="11"/>
      <c r="W5060" s="27">
        <v>10.5</v>
      </c>
      <c r="X5060" s="27"/>
      <c r="Y5060" s="27" t="s">
        <v>16992</v>
      </c>
      <c r="Z5060" s="27"/>
      <c r="AA5060" s="27" t="s">
        <v>15572</v>
      </c>
    </row>
    <row r="5061" spans="1:27" x14ac:dyDescent="0.3">
      <c r="A5061" s="11" t="s">
        <v>16613</v>
      </c>
      <c r="B5061" s="27" t="s">
        <v>16752</v>
      </c>
      <c r="M5061" s="22" t="str">
        <f t="shared" si="98"/>
        <v xml:space="preserve">JAC : ACLASS - 4G13 1.3L |  :  -  |  :  - </v>
      </c>
      <c r="N5061" s="11" t="s">
        <v>1015</v>
      </c>
      <c r="O5061" s="11"/>
      <c r="P5061" s="11"/>
      <c r="Q5061" s="12" t="s">
        <v>11179</v>
      </c>
      <c r="R5061" s="11"/>
      <c r="S5061" s="11"/>
      <c r="T5061" s="11" t="s">
        <v>17199</v>
      </c>
      <c r="U5061" s="11"/>
      <c r="V5061" s="11"/>
      <c r="W5061" s="27">
        <v>8</v>
      </c>
      <c r="X5061" s="27"/>
      <c r="Y5061" s="27" t="s">
        <v>16993</v>
      </c>
      <c r="Z5061" s="27" t="s">
        <v>17105</v>
      </c>
      <c r="AA5061" s="27" t="s">
        <v>15479</v>
      </c>
    </row>
    <row r="5062" spans="1:27" x14ac:dyDescent="0.3">
      <c r="A5062" s="11" t="s">
        <v>16614</v>
      </c>
      <c r="B5062" s="27" t="s">
        <v>16753</v>
      </c>
      <c r="M5062" s="22" t="str">
        <f t="shared" si="98"/>
        <v xml:space="preserve">DAIHATSU : TERIOS, CHARADE - 1.3L |  :  -  |  :  - </v>
      </c>
      <c r="N5062" s="11" t="s">
        <v>1026</v>
      </c>
      <c r="O5062" s="11"/>
      <c r="P5062" s="11"/>
      <c r="Q5062" s="12" t="s">
        <v>17200</v>
      </c>
      <c r="R5062" s="11"/>
      <c r="S5062" s="11"/>
      <c r="T5062" s="11" t="s">
        <v>17201</v>
      </c>
      <c r="U5062" s="11"/>
      <c r="V5062" s="11"/>
      <c r="W5062" s="27">
        <v>6.7</v>
      </c>
      <c r="X5062" s="27"/>
      <c r="Y5062" s="27" t="s">
        <v>16994</v>
      </c>
      <c r="Z5062" s="27" t="s">
        <v>17106</v>
      </c>
      <c r="AA5062" s="27" t="s">
        <v>16845</v>
      </c>
    </row>
    <row r="5063" spans="1:27" x14ac:dyDescent="0.3">
      <c r="A5063" s="11" t="s">
        <v>16615</v>
      </c>
      <c r="B5063" s="27" t="s">
        <v>16754</v>
      </c>
      <c r="M5063" s="22" t="str">
        <f t="shared" si="98"/>
        <v xml:space="preserve">FORD : ESCORT - 1.8L |  :  -  |  :  - </v>
      </c>
      <c r="N5063" s="11" t="s">
        <v>2259</v>
      </c>
      <c r="O5063" s="11"/>
      <c r="P5063" s="11"/>
      <c r="Q5063" s="12" t="s">
        <v>10867</v>
      </c>
      <c r="R5063" s="11"/>
      <c r="S5063" s="11"/>
      <c r="T5063" s="11" t="s">
        <v>17202</v>
      </c>
      <c r="U5063" s="11"/>
      <c r="V5063" s="11"/>
      <c r="W5063" s="27">
        <v>9</v>
      </c>
      <c r="X5063" s="27"/>
      <c r="Y5063" s="27" t="s">
        <v>16995</v>
      </c>
      <c r="Z5063" s="27"/>
      <c r="AA5063" s="27" t="s">
        <v>16846</v>
      </c>
    </row>
    <row r="5064" spans="1:27" ht="37.5" x14ac:dyDescent="0.3">
      <c r="A5064" s="11" t="s">
        <v>16616</v>
      </c>
      <c r="B5064" s="27" t="s">
        <v>16755</v>
      </c>
      <c r="M5064" s="22" t="str">
        <f t="shared" si="98"/>
        <v xml:space="preserve">HYUNDAI : ACCENT, I20 - G4LC 1.4L | KIA : RIO - G4LC |  :  - </v>
      </c>
      <c r="N5064" s="11" t="s">
        <v>1002</v>
      </c>
      <c r="O5064" s="11" t="s">
        <v>1001</v>
      </c>
      <c r="P5064" s="11"/>
      <c r="Q5064" s="12" t="s">
        <v>17203</v>
      </c>
      <c r="R5064" s="11" t="s">
        <v>1594</v>
      </c>
      <c r="S5064" s="11"/>
      <c r="T5064" s="11" t="s">
        <v>15165</v>
      </c>
      <c r="U5064" s="11" t="s">
        <v>2078</v>
      </c>
      <c r="V5064" s="11"/>
      <c r="W5064" s="27">
        <v>8</v>
      </c>
      <c r="X5064" s="27" t="s">
        <v>16911</v>
      </c>
      <c r="Y5064" s="27" t="s">
        <v>16996</v>
      </c>
      <c r="Z5064" s="27" t="s">
        <v>16996</v>
      </c>
      <c r="AA5064" s="27" t="s">
        <v>16847</v>
      </c>
    </row>
    <row r="5065" spans="1:27" x14ac:dyDescent="0.3">
      <c r="A5065" s="11" t="s">
        <v>16617</v>
      </c>
      <c r="B5065" s="27" t="s">
        <v>16756</v>
      </c>
      <c r="M5065" s="22" t="str">
        <f t="shared" si="98"/>
        <v xml:space="preserve">NISSAN : URVAN, CARAVAN, ATLAS - SD22, TD23 |  :  -  |  :  - </v>
      </c>
      <c r="N5065" s="11" t="s">
        <v>1003</v>
      </c>
      <c r="O5065" s="11"/>
      <c r="P5065" s="11"/>
      <c r="Q5065" s="12" t="s">
        <v>17204</v>
      </c>
      <c r="R5065" s="11"/>
      <c r="S5065" s="11"/>
      <c r="T5065" s="11" t="s">
        <v>17205</v>
      </c>
      <c r="U5065" s="11"/>
      <c r="V5065" s="11"/>
      <c r="W5065" s="27">
        <v>8.9</v>
      </c>
      <c r="X5065" s="27"/>
      <c r="Y5065" s="27" t="s">
        <v>16997</v>
      </c>
      <c r="Z5065" s="27" t="s">
        <v>17107</v>
      </c>
      <c r="AA5065" s="27"/>
    </row>
    <row r="5066" spans="1:27" ht="56.25" x14ac:dyDescent="0.3">
      <c r="A5066" s="11" t="s">
        <v>16618</v>
      </c>
      <c r="B5066" s="27" t="s">
        <v>16757</v>
      </c>
      <c r="M5066" s="22" t="str">
        <f t="shared" si="98"/>
        <v xml:space="preserve">NISSAN : AD, SENTRA, SUNNY N13, N14 - CD17 | TOYOTA : COROLLA, SPRINTER, STARLET, TERCEL - 2E, 2A, 3A |  :  - </v>
      </c>
      <c r="N5066" s="11" t="s">
        <v>1003</v>
      </c>
      <c r="O5066" s="11" t="s">
        <v>1008</v>
      </c>
      <c r="P5066" s="11"/>
      <c r="Q5066" s="12" t="s">
        <v>17206</v>
      </c>
      <c r="R5066" s="11" t="s">
        <v>14395</v>
      </c>
      <c r="S5066" s="11"/>
      <c r="T5066" s="11" t="s">
        <v>1962</v>
      </c>
      <c r="U5066" s="11" t="s">
        <v>17207</v>
      </c>
      <c r="V5066" s="11"/>
      <c r="W5066" s="27">
        <v>7.5</v>
      </c>
      <c r="X5066" s="27" t="s">
        <v>16912</v>
      </c>
      <c r="Y5066" s="27" t="s">
        <v>16998</v>
      </c>
      <c r="Z5066" s="27" t="s">
        <v>17108</v>
      </c>
      <c r="AA5066" s="27" t="s">
        <v>16848</v>
      </c>
    </row>
    <row r="5067" spans="1:27" ht="37.5" x14ac:dyDescent="0.3">
      <c r="A5067" s="11" t="s">
        <v>16619</v>
      </c>
      <c r="B5067" s="27" t="s">
        <v>16758</v>
      </c>
      <c r="M5067" s="22" t="str">
        <f t="shared" si="98"/>
        <v xml:space="preserve">MITSUBISHI : CANTER, FUSO - 4D34T, 4D35, 4D36, 3M51 | HYUNDAI : MIG II, COUNTY, HD72/65/78 - D4DB, D4DA, D4DA | MITSUBISHI : VARIOS - </v>
      </c>
      <c r="N5067" s="11" t="s">
        <v>1004</v>
      </c>
      <c r="O5067" s="11" t="s">
        <v>1002</v>
      </c>
      <c r="P5067" s="11" t="s">
        <v>1004</v>
      </c>
      <c r="Q5067" s="12" t="s">
        <v>10622</v>
      </c>
      <c r="R5067" s="11" t="s">
        <v>15110</v>
      </c>
      <c r="S5067" s="11" t="s">
        <v>1021</v>
      </c>
      <c r="T5067" s="11" t="s">
        <v>17208</v>
      </c>
      <c r="U5067" s="11" t="s">
        <v>17209</v>
      </c>
      <c r="V5067" s="11"/>
      <c r="W5067" s="27">
        <v>12</v>
      </c>
      <c r="X5067" s="27"/>
      <c r="Y5067" s="27" t="s">
        <v>16999</v>
      </c>
      <c r="Z5067" s="27"/>
      <c r="AA5067" s="27" t="s">
        <v>16849</v>
      </c>
    </row>
    <row r="5068" spans="1:27" ht="56.25" x14ac:dyDescent="0.3">
      <c r="A5068" s="11" t="s">
        <v>16620</v>
      </c>
      <c r="B5068" s="27" t="s">
        <v>16759</v>
      </c>
      <c r="M5068" s="22" t="str">
        <f t="shared" si="98"/>
        <v xml:space="preserve">SUZUKI : SX4 - M15, M16 | FOTON : PX11 - DAM |  :  - </v>
      </c>
      <c r="N5068" s="11" t="s">
        <v>1010</v>
      </c>
      <c r="O5068" s="11" t="s">
        <v>1022</v>
      </c>
      <c r="P5068" s="11"/>
      <c r="Q5068" s="12" t="s">
        <v>17210</v>
      </c>
      <c r="R5068" s="11" t="s">
        <v>3826</v>
      </c>
      <c r="S5068" s="11"/>
      <c r="T5068" s="11" t="s">
        <v>17211</v>
      </c>
      <c r="U5068" s="11" t="s">
        <v>17212</v>
      </c>
      <c r="V5068" s="11"/>
      <c r="W5068" s="27">
        <v>8</v>
      </c>
      <c r="X5068" s="27"/>
      <c r="Y5068" s="27" t="s">
        <v>17000</v>
      </c>
      <c r="Z5068" s="27"/>
      <c r="AA5068" s="27" t="s">
        <v>16850</v>
      </c>
    </row>
    <row r="5069" spans="1:27" x14ac:dyDescent="0.3">
      <c r="A5069" s="11" t="s">
        <v>16621</v>
      </c>
      <c r="B5069" s="27" t="s">
        <v>16760</v>
      </c>
      <c r="M5069" s="22" t="str">
        <f t="shared" si="98"/>
        <v xml:space="preserve">SUZUKI : VITARA, GRAND VITARA, MARUTI - RHZ |  :  -  |  :  - </v>
      </c>
      <c r="N5069" s="11" t="s">
        <v>1010</v>
      </c>
      <c r="O5069" s="11"/>
      <c r="P5069" s="11"/>
      <c r="Q5069" s="12" t="s">
        <v>17213</v>
      </c>
      <c r="R5069" s="11"/>
      <c r="S5069" s="11"/>
      <c r="T5069" s="11" t="s">
        <v>10833</v>
      </c>
      <c r="U5069" s="11"/>
      <c r="V5069" s="11"/>
      <c r="W5069" s="27">
        <v>9.5</v>
      </c>
      <c r="X5069" s="27"/>
      <c r="Y5069" s="27" t="s">
        <v>17001</v>
      </c>
      <c r="Z5069" s="27"/>
      <c r="AA5069" s="27"/>
    </row>
    <row r="5070" spans="1:27" ht="37.5" x14ac:dyDescent="0.3">
      <c r="A5070" s="11" t="s">
        <v>16622</v>
      </c>
      <c r="B5070" s="27" t="s">
        <v>16761</v>
      </c>
      <c r="M5070" s="22" t="str">
        <f t="shared" si="98"/>
        <v xml:space="preserve">SUZUKI : APV - G16A | DONGFENG : C37 - DK15 |  :  - </v>
      </c>
      <c r="N5070" s="11" t="s">
        <v>1010</v>
      </c>
      <c r="O5070" s="11" t="s">
        <v>2260</v>
      </c>
      <c r="P5070" s="11"/>
      <c r="Q5070" s="12" t="s">
        <v>3961</v>
      </c>
      <c r="R5070" s="11" t="s">
        <v>1794</v>
      </c>
      <c r="S5070" s="11"/>
      <c r="T5070" s="11" t="s">
        <v>10523</v>
      </c>
      <c r="U5070" s="11" t="s">
        <v>1798</v>
      </c>
      <c r="V5070" s="11"/>
      <c r="W5070" s="27">
        <v>8.5</v>
      </c>
      <c r="X5070" s="27"/>
      <c r="Y5070" s="27" t="s">
        <v>17002</v>
      </c>
      <c r="Z5070" s="27"/>
      <c r="AA5070" s="27" t="s">
        <v>16851</v>
      </c>
    </row>
    <row r="5071" spans="1:27" x14ac:dyDescent="0.3">
      <c r="A5071" s="11" t="s">
        <v>16623</v>
      </c>
      <c r="B5071" s="27" t="s">
        <v>16762</v>
      </c>
      <c r="M5071" s="22" t="str">
        <f t="shared" si="98"/>
        <v xml:space="preserve">TOYOTA : COROLLA, YARIS, AVENSIS - 3E, 4E, 5E, 4A, 4AF, 5A, 5F, | GREAT WALL : VOLEEX M1-M2 - C30, C50 |  :  - </v>
      </c>
      <c r="N5071" s="11" t="s">
        <v>1008</v>
      </c>
      <c r="O5071" s="11" t="s">
        <v>1014</v>
      </c>
      <c r="P5071" s="11"/>
      <c r="Q5071" s="12" t="s">
        <v>17214</v>
      </c>
      <c r="R5071" s="11" t="s">
        <v>17215</v>
      </c>
      <c r="S5071" s="11"/>
      <c r="T5071" s="11" t="s">
        <v>17216</v>
      </c>
      <c r="U5071" s="11" t="s">
        <v>17217</v>
      </c>
      <c r="V5071" s="11"/>
      <c r="W5071" s="27">
        <v>8.5</v>
      </c>
      <c r="X5071" s="27"/>
      <c r="Y5071" s="27" t="s">
        <v>17003</v>
      </c>
      <c r="Z5071" s="27" t="s">
        <v>17109</v>
      </c>
      <c r="AA5071" s="27" t="s">
        <v>16852</v>
      </c>
    </row>
    <row r="5072" spans="1:27" x14ac:dyDescent="0.3">
      <c r="A5072" s="11" t="s">
        <v>16624</v>
      </c>
      <c r="B5072" s="27" t="s">
        <v>16763</v>
      </c>
      <c r="M5072" s="22" t="str">
        <f t="shared" si="98"/>
        <v xml:space="preserve">NISSAN : SUNNY, SENTRA, ALMERA, PRIMERA - CD17, CD20, SR18, SR20 |  :  -  |  :  - </v>
      </c>
      <c r="N5072" s="11" t="s">
        <v>1003</v>
      </c>
      <c r="O5072" s="11"/>
      <c r="P5072" s="11"/>
      <c r="Q5072" s="12" t="s">
        <v>17218</v>
      </c>
      <c r="R5072" s="11"/>
      <c r="S5072" s="11"/>
      <c r="T5072" s="11" t="s">
        <v>17219</v>
      </c>
      <c r="U5072" s="11"/>
      <c r="V5072" s="11"/>
      <c r="W5072" s="27">
        <v>8.5</v>
      </c>
      <c r="X5072" s="27"/>
      <c r="Y5072" s="27" t="s">
        <v>17004</v>
      </c>
      <c r="Z5072" s="27" t="s">
        <v>17110</v>
      </c>
      <c r="AA5072" s="27" t="s">
        <v>16853</v>
      </c>
    </row>
    <row r="5073" spans="1:27" ht="56.25" x14ac:dyDescent="0.3">
      <c r="A5073" s="11" t="s">
        <v>16625</v>
      </c>
      <c r="B5073" s="27" t="s">
        <v>16764</v>
      </c>
      <c r="M5073" s="22" t="str">
        <f t="shared" si="98"/>
        <v xml:space="preserve">CHEVROLET : SPARK GT - 1.2L |  :  -  |  :  - </v>
      </c>
      <c r="N5073" s="11" t="s">
        <v>1005</v>
      </c>
      <c r="O5073" s="11"/>
      <c r="P5073" s="11"/>
      <c r="Q5073" s="12" t="s">
        <v>17220</v>
      </c>
      <c r="R5073" s="11"/>
      <c r="S5073" s="11"/>
      <c r="T5073" s="11" t="s">
        <v>14411</v>
      </c>
      <c r="U5073" s="11"/>
      <c r="V5073" s="11"/>
      <c r="W5073" s="27">
        <v>7.5</v>
      </c>
      <c r="X5073" s="27"/>
      <c r="Y5073" s="27" t="s">
        <v>17005</v>
      </c>
      <c r="Z5073" s="27">
        <v>96980050</v>
      </c>
      <c r="AA5073" s="27" t="s">
        <v>16854</v>
      </c>
    </row>
    <row r="5074" spans="1:27" x14ac:dyDescent="0.3">
      <c r="A5074" s="11" t="s">
        <v>16626</v>
      </c>
      <c r="B5074" s="27" t="s">
        <v>16765</v>
      </c>
      <c r="M5074" s="22" t="str">
        <f t="shared" si="98"/>
        <v xml:space="preserve">SUZUKI : AERIO, SX4, CULTUS - G15A, G16A | CHANGAN :  -  |  :  - </v>
      </c>
      <c r="N5074" s="11" t="s">
        <v>1010</v>
      </c>
      <c r="O5074" s="11" t="s">
        <v>1007</v>
      </c>
      <c r="P5074" s="11"/>
      <c r="Q5074" s="12" t="s">
        <v>17221</v>
      </c>
      <c r="R5074" s="11"/>
      <c r="S5074" s="11"/>
      <c r="T5074" s="11" t="s">
        <v>2040</v>
      </c>
      <c r="U5074" s="11"/>
      <c r="V5074" s="11"/>
      <c r="W5074" s="27">
        <v>8</v>
      </c>
      <c r="X5074" s="27"/>
      <c r="Y5074" s="27" t="s">
        <v>17006</v>
      </c>
      <c r="Z5074" s="27"/>
      <c r="AA5074" s="27" t="s">
        <v>16855</v>
      </c>
    </row>
    <row r="5075" spans="1:27" ht="37.5" x14ac:dyDescent="0.3">
      <c r="A5075" s="11" t="s">
        <v>16627</v>
      </c>
      <c r="B5075" s="27" t="s">
        <v>16743</v>
      </c>
      <c r="M5075" s="22" t="str">
        <f t="shared" si="98"/>
        <v xml:space="preserve">SUZUKI : GRAND VITARA - J20A 2.0L |  :  -  |  :  - </v>
      </c>
      <c r="N5075" s="11" t="s">
        <v>1010</v>
      </c>
      <c r="O5075" s="11"/>
      <c r="P5075" s="11"/>
      <c r="Q5075" s="12" t="s">
        <v>1739</v>
      </c>
      <c r="R5075" s="11"/>
      <c r="S5075" s="11"/>
      <c r="T5075" s="11" t="s">
        <v>17222</v>
      </c>
      <c r="U5075" s="11"/>
      <c r="V5075" s="11"/>
      <c r="W5075" s="27">
        <v>9</v>
      </c>
      <c r="X5075" s="27"/>
      <c r="Y5075" s="27" t="s">
        <v>17007</v>
      </c>
      <c r="Z5075" s="27" t="s">
        <v>17111</v>
      </c>
      <c r="AA5075" s="27" t="s">
        <v>16856</v>
      </c>
    </row>
    <row r="5076" spans="1:27" ht="37.5" x14ac:dyDescent="0.3">
      <c r="A5076" s="11" t="s">
        <v>16628</v>
      </c>
      <c r="B5076" s="27" t="s">
        <v>16766</v>
      </c>
      <c r="M5076" s="22" t="str">
        <f t="shared" si="98"/>
        <v>SUZUKI : GRAN VITARA, - M16A 1.6L | JAC : VARIOS - VARIOS | DFSK : C37 - DK15</v>
      </c>
      <c r="N5076" s="11" t="s">
        <v>1010</v>
      </c>
      <c r="O5076" s="11" t="s">
        <v>1015</v>
      </c>
      <c r="P5076" s="11" t="s">
        <v>1020</v>
      </c>
      <c r="Q5076" s="12" t="s">
        <v>17223</v>
      </c>
      <c r="R5076" s="11" t="s">
        <v>1021</v>
      </c>
      <c r="S5076" s="11" t="s">
        <v>1794</v>
      </c>
      <c r="T5076" s="11" t="s">
        <v>17224</v>
      </c>
      <c r="U5076" s="11" t="s">
        <v>1021</v>
      </c>
      <c r="V5076" s="11" t="s">
        <v>1798</v>
      </c>
      <c r="W5076" s="27">
        <v>8.5</v>
      </c>
      <c r="X5076" s="27"/>
      <c r="Y5076" s="27" t="s">
        <v>17008</v>
      </c>
      <c r="Z5076" s="27" t="s">
        <v>17112</v>
      </c>
      <c r="AA5076" s="27" t="s">
        <v>16857</v>
      </c>
    </row>
    <row r="5077" spans="1:27" x14ac:dyDescent="0.3">
      <c r="A5077" s="11" t="s">
        <v>16629</v>
      </c>
      <c r="B5077" s="27" t="s">
        <v>16765</v>
      </c>
      <c r="M5077" s="22" t="str">
        <f t="shared" si="98"/>
        <v xml:space="preserve">SUZUKI : AERIO, SX4, CULTUS - G15A, G16A | CHANGAN :  -  |  :  - </v>
      </c>
      <c r="N5077" s="11" t="s">
        <v>1010</v>
      </c>
      <c r="O5077" s="11" t="s">
        <v>1007</v>
      </c>
      <c r="P5077" s="11"/>
      <c r="Q5077" s="12" t="s">
        <v>17221</v>
      </c>
      <c r="R5077" s="11"/>
      <c r="S5077" s="11"/>
      <c r="T5077" s="11" t="s">
        <v>2040</v>
      </c>
      <c r="U5077" s="11"/>
      <c r="V5077" s="11"/>
      <c r="W5077" s="27">
        <v>8</v>
      </c>
      <c r="X5077" s="27"/>
      <c r="Y5077" s="27" t="s">
        <v>17009</v>
      </c>
      <c r="Z5077" s="27"/>
      <c r="AA5077" s="27" t="s">
        <v>16858</v>
      </c>
    </row>
    <row r="5078" spans="1:27" x14ac:dyDescent="0.3">
      <c r="A5078" s="11" t="s">
        <v>16630</v>
      </c>
      <c r="B5078" s="27" t="s">
        <v>16767</v>
      </c>
      <c r="M5078" s="22" t="str">
        <f t="shared" si="98"/>
        <v xml:space="preserve">TOYOTA : HIACE - 3L, 5L |  :  -  |  :  - </v>
      </c>
      <c r="N5078" s="11" t="s">
        <v>1008</v>
      </c>
      <c r="O5078" s="11"/>
      <c r="P5078" s="11"/>
      <c r="Q5078" s="12" t="s">
        <v>2720</v>
      </c>
      <c r="R5078" s="11"/>
      <c r="S5078" s="11"/>
      <c r="T5078" s="11" t="s">
        <v>2020</v>
      </c>
      <c r="U5078" s="11"/>
      <c r="V5078" s="11"/>
      <c r="W5078" s="27">
        <v>9.5</v>
      </c>
      <c r="X5078" s="27"/>
      <c r="Y5078" s="27" t="s">
        <v>17010</v>
      </c>
      <c r="Z5078" s="27"/>
      <c r="AA5078" s="27" t="s">
        <v>16844</v>
      </c>
    </row>
    <row r="5079" spans="1:27" ht="37.5" x14ac:dyDescent="0.3">
      <c r="A5079" s="11" t="s">
        <v>16631</v>
      </c>
      <c r="B5079" s="27" t="s">
        <v>16768</v>
      </c>
      <c r="M5079" s="22" t="str">
        <f t="shared" ref="M5079:M5142" si="99">CONCATENATE(N5079," : ",Q5079," - ",T5079," | ",O5079," : ",R5079," - ",U5079," | ",P5079," : ",S5079," - ",V5079)</f>
        <v xml:space="preserve">HYUNDAI : H1, GRAND STAREX - D4BH |  :  -  |  :  - </v>
      </c>
      <c r="N5079" s="11" t="s">
        <v>1002</v>
      </c>
      <c r="O5079" s="11"/>
      <c r="P5079" s="11"/>
      <c r="Q5079" s="12" t="s">
        <v>17225</v>
      </c>
      <c r="R5079" s="11"/>
      <c r="S5079" s="11"/>
      <c r="T5079" s="11" t="s">
        <v>2768</v>
      </c>
      <c r="U5079" s="11"/>
      <c r="V5079" s="11"/>
      <c r="W5079" s="27">
        <v>10</v>
      </c>
      <c r="X5079" s="27"/>
      <c r="Y5079" s="27" t="s">
        <v>17011</v>
      </c>
      <c r="Z5079" s="27" t="s">
        <v>17113</v>
      </c>
      <c r="AA5079" s="27" t="s">
        <v>16859</v>
      </c>
    </row>
    <row r="5080" spans="1:27" ht="37.5" x14ac:dyDescent="0.3">
      <c r="A5080" s="11" t="s">
        <v>16632</v>
      </c>
      <c r="B5080" s="27" t="s">
        <v>16769</v>
      </c>
      <c r="M5080" s="22" t="str">
        <f t="shared" si="99"/>
        <v xml:space="preserve">HYUNDAI : EXCEL, ACCENT CARBURADO - 1.3L, 1.5L | CHEVROLET : SPARK - VARIOS | DONGFENG :  - </v>
      </c>
      <c r="N5080" s="11" t="s">
        <v>1002</v>
      </c>
      <c r="O5080" s="11" t="s">
        <v>1005</v>
      </c>
      <c r="P5080" s="11" t="s">
        <v>2260</v>
      </c>
      <c r="Q5080" s="12" t="s">
        <v>17226</v>
      </c>
      <c r="R5080" s="11" t="s">
        <v>1784</v>
      </c>
      <c r="S5080" s="11"/>
      <c r="T5080" s="11" t="s">
        <v>15211</v>
      </c>
      <c r="U5080" s="11" t="s">
        <v>1021</v>
      </c>
      <c r="V5080" s="11"/>
      <c r="W5080" s="27">
        <v>7.5</v>
      </c>
      <c r="X5080" s="27"/>
      <c r="Y5080" s="27" t="s">
        <v>17012</v>
      </c>
      <c r="Z5080" s="27"/>
      <c r="AA5080" s="27" t="s">
        <v>16860</v>
      </c>
    </row>
    <row r="5081" spans="1:27" ht="37.5" x14ac:dyDescent="0.3">
      <c r="A5081" s="11" t="s">
        <v>16633</v>
      </c>
      <c r="B5081" s="27" t="s">
        <v>16770</v>
      </c>
      <c r="M5081" s="22" t="str">
        <f t="shared" si="99"/>
        <v xml:space="preserve">HYUNDAI : MIGHTY - D4AF, D4AN | MITSUBISHI : ROSA, CANTER - 4D30, 4D31, 4D32, 4D33 |  :  - </v>
      </c>
      <c r="N5081" s="11" t="s">
        <v>1002</v>
      </c>
      <c r="O5081" s="11" t="s">
        <v>1004</v>
      </c>
      <c r="P5081" s="11"/>
      <c r="Q5081" s="12" t="s">
        <v>1612</v>
      </c>
      <c r="R5081" s="11" t="s">
        <v>1800</v>
      </c>
      <c r="S5081" s="11"/>
      <c r="T5081" s="11" t="s">
        <v>17227</v>
      </c>
      <c r="U5081" s="11" t="s">
        <v>3819</v>
      </c>
      <c r="V5081" s="11"/>
      <c r="W5081" s="27">
        <v>11</v>
      </c>
      <c r="X5081" s="27"/>
      <c r="Y5081" s="27" t="s">
        <v>17013</v>
      </c>
      <c r="Z5081" s="27" t="s">
        <v>17114</v>
      </c>
      <c r="AA5081" s="27" t="s">
        <v>16861</v>
      </c>
    </row>
    <row r="5082" spans="1:27" x14ac:dyDescent="0.3">
      <c r="A5082" s="11" t="s">
        <v>16634</v>
      </c>
      <c r="B5082" s="27" t="s">
        <v>16771</v>
      </c>
      <c r="M5082" s="22" t="str">
        <f t="shared" si="99"/>
        <v xml:space="preserve">HYUNDAI : STAREX, - D4CB | KIA : SORENTO -  |  :  - </v>
      </c>
      <c r="N5082" s="11" t="s">
        <v>1002</v>
      </c>
      <c r="O5082" s="11" t="s">
        <v>1001</v>
      </c>
      <c r="P5082" s="11"/>
      <c r="Q5082" s="12" t="s">
        <v>17228</v>
      </c>
      <c r="R5082" s="11" t="s">
        <v>1599</v>
      </c>
      <c r="S5082" s="11"/>
      <c r="T5082" s="11" t="s">
        <v>2123</v>
      </c>
      <c r="U5082" s="11"/>
      <c r="V5082" s="11"/>
      <c r="W5082" s="27">
        <v>10</v>
      </c>
      <c r="X5082" s="27"/>
      <c r="Y5082" s="27" t="s">
        <v>17014</v>
      </c>
      <c r="Z5082" s="27" t="s">
        <v>17115</v>
      </c>
      <c r="AA5082" s="27" t="s">
        <v>16862</v>
      </c>
    </row>
    <row r="5083" spans="1:27" x14ac:dyDescent="0.3">
      <c r="A5083" s="11" t="s">
        <v>16635</v>
      </c>
      <c r="B5083" s="27"/>
      <c r="M5083" s="22" t="str">
        <f t="shared" si="99"/>
        <v xml:space="preserve">DFSK : VARIOS - VARIOS |  :  -  |  :  - </v>
      </c>
      <c r="N5083" s="11" t="s">
        <v>1020</v>
      </c>
      <c r="O5083" s="11"/>
      <c r="P5083" s="11"/>
      <c r="Q5083" s="12" t="s">
        <v>1021</v>
      </c>
      <c r="R5083" s="11"/>
      <c r="S5083" s="11"/>
      <c r="T5083" s="11" t="s">
        <v>1021</v>
      </c>
      <c r="U5083" s="11"/>
      <c r="V5083" s="11"/>
      <c r="W5083" s="27">
        <v>8</v>
      </c>
      <c r="X5083" s="27"/>
      <c r="Y5083" s="27" t="s">
        <v>16974</v>
      </c>
      <c r="Z5083" s="27"/>
      <c r="AA5083" s="27"/>
    </row>
    <row r="5084" spans="1:27" x14ac:dyDescent="0.3">
      <c r="A5084" s="11" t="s">
        <v>16636</v>
      </c>
      <c r="B5084" s="27"/>
      <c r="M5084" s="22" t="str">
        <f t="shared" si="99"/>
        <v xml:space="preserve">NISSAN : FRONTIER - TD27 |  :  -  |  :  - </v>
      </c>
      <c r="N5084" s="11" t="s">
        <v>1003</v>
      </c>
      <c r="O5084" s="11"/>
      <c r="P5084" s="11"/>
      <c r="Q5084" s="12" t="s">
        <v>11052</v>
      </c>
      <c r="R5084" s="11"/>
      <c r="S5084" s="11"/>
      <c r="T5084" s="11" t="s">
        <v>2093</v>
      </c>
      <c r="U5084" s="11"/>
      <c r="V5084" s="11"/>
      <c r="W5084" s="27">
        <v>9.5</v>
      </c>
      <c r="X5084" s="27"/>
      <c r="Y5084" s="27" t="s">
        <v>17015</v>
      </c>
      <c r="Z5084" s="27" t="s">
        <v>17015</v>
      </c>
      <c r="AA5084" s="27"/>
    </row>
    <row r="5085" spans="1:27" x14ac:dyDescent="0.3">
      <c r="A5085" s="11" t="s">
        <v>16637</v>
      </c>
      <c r="B5085" s="27" t="s">
        <v>16772</v>
      </c>
      <c r="M5085" s="22" t="str">
        <f t="shared" si="99"/>
        <v xml:space="preserve">NISSAN : TIIDA, VERSA - HR15, HR16 | GREAT WALL : VARIOS - VARIOS |  :  - </v>
      </c>
      <c r="N5085" s="11" t="s">
        <v>1003</v>
      </c>
      <c r="O5085" s="11" t="s">
        <v>1014</v>
      </c>
      <c r="P5085" s="11"/>
      <c r="Q5085" s="12" t="s">
        <v>2753</v>
      </c>
      <c r="R5085" s="11" t="s">
        <v>1021</v>
      </c>
      <c r="S5085" s="11"/>
      <c r="T5085" s="11" t="s">
        <v>2099</v>
      </c>
      <c r="U5085" s="11" t="s">
        <v>1021</v>
      </c>
      <c r="V5085" s="11"/>
      <c r="W5085" s="27">
        <v>8.5</v>
      </c>
      <c r="X5085" s="27"/>
      <c r="Y5085" s="27" t="s">
        <v>17016</v>
      </c>
      <c r="Z5085" s="27" t="s">
        <v>17116</v>
      </c>
      <c r="AA5085" s="27" t="s">
        <v>16863</v>
      </c>
    </row>
    <row r="5086" spans="1:27" x14ac:dyDescent="0.3">
      <c r="A5086" s="11" t="s">
        <v>16638</v>
      </c>
      <c r="B5086" s="27" t="s">
        <v>16773</v>
      </c>
      <c r="M5086" s="22" t="str">
        <f t="shared" si="99"/>
        <v xml:space="preserve">TOYOTA : COASTER, DYNA - B, 2B, 3B | NISSAN : ATLAS, CIVILIAN - ED33 |  :  - </v>
      </c>
      <c r="N5086" s="11" t="s">
        <v>1008</v>
      </c>
      <c r="O5086" s="11" t="s">
        <v>1003</v>
      </c>
      <c r="P5086" s="11"/>
      <c r="Q5086" s="12" t="s">
        <v>2739</v>
      </c>
      <c r="R5086" s="11" t="s">
        <v>3841</v>
      </c>
      <c r="S5086" s="11"/>
      <c r="T5086" s="11" t="s">
        <v>2153</v>
      </c>
      <c r="U5086" s="11" t="s">
        <v>10623</v>
      </c>
      <c r="V5086" s="11"/>
      <c r="W5086" s="27">
        <v>10.3</v>
      </c>
      <c r="X5086" s="27"/>
      <c r="Y5086" s="27" t="s">
        <v>17017</v>
      </c>
      <c r="Z5086" s="27"/>
      <c r="AA5086" s="27"/>
    </row>
    <row r="5087" spans="1:27" x14ac:dyDescent="0.3">
      <c r="A5087" s="11" t="s">
        <v>16639</v>
      </c>
      <c r="B5087" s="27" t="s">
        <v>16774</v>
      </c>
      <c r="M5087" s="22" t="str">
        <f t="shared" si="99"/>
        <v xml:space="preserve">TOYOTA : DYNA, COASTER, HILUX, HIACE - B, 3B, 2KD |  :  -  |  :  - </v>
      </c>
      <c r="N5087" s="11" t="s">
        <v>1008</v>
      </c>
      <c r="O5087" s="11"/>
      <c r="P5087" s="11"/>
      <c r="Q5087" s="12" t="s">
        <v>17229</v>
      </c>
      <c r="R5087" s="11"/>
      <c r="S5087" s="11"/>
      <c r="T5087" s="11" t="s">
        <v>17230</v>
      </c>
      <c r="U5087" s="11"/>
      <c r="V5087" s="11"/>
      <c r="W5087" s="39">
        <v>10.25</v>
      </c>
      <c r="X5087" s="27" t="s">
        <v>16913</v>
      </c>
      <c r="Y5087" s="27" t="s">
        <v>17018</v>
      </c>
      <c r="Z5087" s="27" t="s">
        <v>17117</v>
      </c>
      <c r="AA5087" s="27" t="s">
        <v>16844</v>
      </c>
    </row>
    <row r="5088" spans="1:27" ht="37.5" x14ac:dyDescent="0.3">
      <c r="A5088" s="11" t="s">
        <v>16640</v>
      </c>
      <c r="B5088" s="27" t="s">
        <v>16775</v>
      </c>
      <c r="M5088" s="22" t="str">
        <f t="shared" si="99"/>
        <v>ISUZU : BIGHORN, NKR - 4JG2 | JAC : REFINE - VARIOS | FOTON : OLLIN - VARIOS</v>
      </c>
      <c r="N5088" s="11" t="s">
        <v>1013</v>
      </c>
      <c r="O5088" s="11" t="s">
        <v>1015</v>
      </c>
      <c r="P5088" s="11" t="s">
        <v>1022</v>
      </c>
      <c r="Q5088" s="12" t="s">
        <v>17231</v>
      </c>
      <c r="R5088" s="11" t="s">
        <v>1600</v>
      </c>
      <c r="S5088" s="11" t="s">
        <v>17232</v>
      </c>
      <c r="T5088" s="11" t="s">
        <v>15224</v>
      </c>
      <c r="U5088" s="11" t="s">
        <v>1021</v>
      </c>
      <c r="V5088" s="11" t="s">
        <v>1021</v>
      </c>
      <c r="W5088" s="27">
        <v>10</v>
      </c>
      <c r="X5088" s="27"/>
      <c r="Y5088" s="27" t="s">
        <v>17019</v>
      </c>
      <c r="Z5088" s="27" t="s">
        <v>17118</v>
      </c>
      <c r="AA5088" s="27" t="s">
        <v>16864</v>
      </c>
    </row>
    <row r="5089" spans="1:27" x14ac:dyDescent="0.3">
      <c r="A5089" s="11" t="s">
        <v>16641</v>
      </c>
      <c r="B5089" s="27" t="s">
        <v>16776</v>
      </c>
      <c r="M5089" s="22" t="str">
        <f t="shared" si="99"/>
        <v xml:space="preserve">NISSAN : FIERA, ATLAS, CARAVAN, CIVILIAN, DATSUN - Z20, SD23, LD20 | CHEVROLET : CORSA - Z18 |  :  - </v>
      </c>
      <c r="N5089" s="11" t="s">
        <v>1003</v>
      </c>
      <c r="O5089" s="11" t="s">
        <v>1005</v>
      </c>
      <c r="P5089" s="11"/>
      <c r="Q5089" s="12" t="s">
        <v>17233</v>
      </c>
      <c r="R5089" s="11" t="s">
        <v>10957</v>
      </c>
      <c r="S5089" s="11"/>
      <c r="T5089" s="11" t="s">
        <v>17234</v>
      </c>
      <c r="U5089" s="11" t="s">
        <v>15146</v>
      </c>
      <c r="V5089" s="11"/>
      <c r="W5089" s="27">
        <v>8.11</v>
      </c>
      <c r="X5089" s="27" t="s">
        <v>16914</v>
      </c>
      <c r="Y5089" s="27" t="s">
        <v>17020</v>
      </c>
      <c r="Z5089" s="27" t="s">
        <v>17020</v>
      </c>
      <c r="AA5089" s="27"/>
    </row>
    <row r="5090" spans="1:27" x14ac:dyDescent="0.3">
      <c r="A5090" s="11" t="s">
        <v>16642</v>
      </c>
      <c r="B5090" s="27" t="s">
        <v>16725</v>
      </c>
      <c r="M5090" s="22" t="str">
        <f t="shared" si="99"/>
        <v xml:space="preserve">HYUNDAI : H-100, STAREX, HD45 - D4BB | KIA : K2700, K3000 - J2, JT |  :  - </v>
      </c>
      <c r="N5090" s="11" t="s">
        <v>1002</v>
      </c>
      <c r="O5090" s="11" t="s">
        <v>1001</v>
      </c>
      <c r="P5090" s="11"/>
      <c r="Q5090" s="12" t="s">
        <v>17235</v>
      </c>
      <c r="R5090" s="11" t="s">
        <v>17236</v>
      </c>
      <c r="S5090" s="11"/>
      <c r="T5090" s="11" t="s">
        <v>1971</v>
      </c>
      <c r="U5090" s="11" t="s">
        <v>15115</v>
      </c>
      <c r="V5090" s="11"/>
      <c r="W5090" s="27">
        <v>9.5</v>
      </c>
      <c r="X5090" s="27"/>
      <c r="Y5090" s="27" t="s">
        <v>16827</v>
      </c>
      <c r="Z5090" s="27" t="s">
        <v>17119</v>
      </c>
      <c r="AA5090" s="27" t="s">
        <v>16865</v>
      </c>
    </row>
    <row r="5091" spans="1:27" ht="37.5" x14ac:dyDescent="0.3">
      <c r="A5091" s="11" t="s">
        <v>16643</v>
      </c>
      <c r="B5091" s="27" t="s">
        <v>16777</v>
      </c>
      <c r="M5091" s="22" t="str">
        <f t="shared" si="99"/>
        <v xml:space="preserve">KIA : PRIDE - 1.2 | TOYOTA : STARLET - 3K , 4K |  :  - </v>
      </c>
      <c r="N5091" s="11" t="s">
        <v>1001</v>
      </c>
      <c r="O5091" s="11" t="s">
        <v>1008</v>
      </c>
      <c r="P5091" s="11"/>
      <c r="Q5091" s="12" t="s">
        <v>1596</v>
      </c>
      <c r="R5091" s="11" t="s">
        <v>3892</v>
      </c>
      <c r="S5091" s="11"/>
      <c r="T5091" s="11">
        <v>1.2</v>
      </c>
      <c r="U5091" s="11" t="s">
        <v>17237</v>
      </c>
      <c r="V5091" s="11"/>
      <c r="W5091" s="27">
        <v>7.2</v>
      </c>
      <c r="X5091" s="27"/>
      <c r="Y5091" s="27" t="s">
        <v>17021</v>
      </c>
      <c r="Z5091" s="27"/>
      <c r="AA5091" s="27" t="s">
        <v>16866</v>
      </c>
    </row>
    <row r="5092" spans="1:27" x14ac:dyDescent="0.3">
      <c r="A5092" s="11" t="s">
        <v>16644</v>
      </c>
      <c r="B5092" s="27">
        <v>263</v>
      </c>
      <c r="M5092" s="22" t="str">
        <f t="shared" si="99"/>
        <v xml:space="preserve">TOYOTA : GRANVIA, HIACE, HILUX - 1KZ |  :  -  |  :  - </v>
      </c>
      <c r="N5092" s="11" t="s">
        <v>1008</v>
      </c>
      <c r="O5092" s="11"/>
      <c r="P5092" s="11"/>
      <c r="Q5092" s="12" t="s">
        <v>17238</v>
      </c>
      <c r="R5092" s="11"/>
      <c r="S5092" s="11"/>
      <c r="T5092" s="11" t="s">
        <v>12509</v>
      </c>
      <c r="U5092" s="11"/>
      <c r="V5092" s="11"/>
      <c r="W5092" s="27">
        <v>10.35</v>
      </c>
      <c r="X5092" s="27"/>
      <c r="Y5092" s="27" t="s">
        <v>17022</v>
      </c>
      <c r="Z5092" s="27"/>
      <c r="AA5092" s="27"/>
    </row>
    <row r="5093" spans="1:27" x14ac:dyDescent="0.3">
      <c r="A5093" s="11" t="s">
        <v>16645</v>
      </c>
      <c r="B5093" s="27"/>
      <c r="M5093" s="22" t="str">
        <f t="shared" si="99"/>
        <v xml:space="preserve">TOYOTA : COMBI - 3L,1GT, 1G |  :  -  |  :  - </v>
      </c>
      <c r="N5093" s="11" t="s">
        <v>1008</v>
      </c>
      <c r="O5093" s="11"/>
      <c r="P5093" s="11"/>
      <c r="Q5093" s="12" t="s">
        <v>2744</v>
      </c>
      <c r="R5093" s="11"/>
      <c r="S5093" s="11"/>
      <c r="T5093" s="11" t="s">
        <v>17239</v>
      </c>
      <c r="U5093" s="11"/>
      <c r="V5093" s="11"/>
      <c r="W5093" s="27">
        <v>9.5</v>
      </c>
      <c r="X5093" s="27"/>
      <c r="Y5093" s="27" t="s">
        <v>17023</v>
      </c>
      <c r="Z5093" s="27" t="s">
        <v>17023</v>
      </c>
      <c r="AA5093" s="27" t="s">
        <v>16844</v>
      </c>
    </row>
    <row r="5094" spans="1:27" x14ac:dyDescent="0.3">
      <c r="A5094" s="11" t="s">
        <v>16646</v>
      </c>
      <c r="B5094" s="27" t="s">
        <v>16778</v>
      </c>
      <c r="M5094" s="22" t="str">
        <f t="shared" si="99"/>
        <v>JEEP : CHEROKE, MALIBU - 4.0L | GREAT WALL : WINGLE -  | JMC : CARRYING PLUS - VARIOS</v>
      </c>
      <c r="N5094" s="11" t="s">
        <v>13864</v>
      </c>
      <c r="O5094" s="11" t="s">
        <v>1014</v>
      </c>
      <c r="P5094" s="11" t="s">
        <v>17240</v>
      </c>
      <c r="Q5094" s="12" t="s">
        <v>17241</v>
      </c>
      <c r="R5094" s="11" t="s">
        <v>14425</v>
      </c>
      <c r="S5094" s="11" t="s">
        <v>17242</v>
      </c>
      <c r="T5094" s="11" t="s">
        <v>17243</v>
      </c>
      <c r="U5094" s="11"/>
      <c r="V5094" s="11" t="s">
        <v>1021</v>
      </c>
      <c r="W5094" s="27">
        <v>10.5</v>
      </c>
      <c r="X5094" s="27"/>
      <c r="Y5094" s="27" t="s">
        <v>17024</v>
      </c>
      <c r="Z5094" s="27"/>
      <c r="AA5094" s="27"/>
    </row>
    <row r="5095" spans="1:27" x14ac:dyDescent="0.3">
      <c r="A5095" s="11" t="s">
        <v>16647</v>
      </c>
      <c r="B5095" s="27" t="s">
        <v>16779</v>
      </c>
      <c r="M5095" s="22" t="str">
        <f t="shared" si="99"/>
        <v xml:space="preserve">CHERY : Q22 - VARIOS | HAFEI : LUBAO -  |  :  - </v>
      </c>
      <c r="N5095" s="11" t="s">
        <v>1012</v>
      </c>
      <c r="O5095" s="11" t="s">
        <v>12538</v>
      </c>
      <c r="P5095" s="11"/>
      <c r="Q5095" s="12" t="s">
        <v>1922</v>
      </c>
      <c r="R5095" s="11" t="s">
        <v>15056</v>
      </c>
      <c r="S5095" s="11"/>
      <c r="T5095" s="11" t="s">
        <v>1021</v>
      </c>
      <c r="U5095" s="11"/>
      <c r="V5095" s="11"/>
      <c r="W5095" s="27">
        <v>7</v>
      </c>
      <c r="X5095" s="27"/>
      <c r="Y5095" s="27" t="s">
        <v>17025</v>
      </c>
      <c r="Z5095" s="27"/>
      <c r="AA5095" s="27" t="s">
        <v>16867</v>
      </c>
    </row>
    <row r="5096" spans="1:27" ht="37.5" x14ac:dyDescent="0.3">
      <c r="A5096" s="11" t="s">
        <v>16648</v>
      </c>
      <c r="B5096" s="27" t="s">
        <v>16780</v>
      </c>
      <c r="M5096" s="22" t="str">
        <f t="shared" si="99"/>
        <v xml:space="preserve">HYUNDAI : H350 SOLATI - D4CB 2.5L |  :  -  |  :  - </v>
      </c>
      <c r="N5096" s="11" t="s">
        <v>1002</v>
      </c>
      <c r="O5096" s="11"/>
      <c r="P5096" s="11"/>
      <c r="Q5096" s="12" t="s">
        <v>17244</v>
      </c>
      <c r="R5096" s="11"/>
      <c r="S5096" s="11"/>
      <c r="T5096" s="11" t="s">
        <v>15219</v>
      </c>
      <c r="U5096" s="11"/>
      <c r="V5096" s="11"/>
      <c r="W5096" s="27">
        <v>11</v>
      </c>
      <c r="X5096" s="27" t="s">
        <v>16915</v>
      </c>
      <c r="Y5096" s="27" t="s">
        <v>17026</v>
      </c>
      <c r="Z5096" s="27" t="s">
        <v>16915</v>
      </c>
      <c r="AA5096" s="27" t="s">
        <v>16868</v>
      </c>
    </row>
    <row r="5097" spans="1:27" ht="56.25" x14ac:dyDescent="0.3">
      <c r="A5097" s="11" t="s">
        <v>16649</v>
      </c>
      <c r="B5097" s="27"/>
      <c r="M5097" s="22" t="str">
        <f t="shared" si="99"/>
        <v xml:space="preserve">HYUNDAI : TUCSON - G4NA 2019+ |  :  -  |  :  - </v>
      </c>
      <c r="N5097" s="11" t="s">
        <v>1002</v>
      </c>
      <c r="O5097" s="11"/>
      <c r="P5097" s="11"/>
      <c r="Q5097" s="12" t="s">
        <v>1903</v>
      </c>
      <c r="R5097" s="11"/>
      <c r="S5097" s="11"/>
      <c r="T5097" s="11" t="s">
        <v>17245</v>
      </c>
      <c r="U5097" s="11"/>
      <c r="V5097" s="11"/>
      <c r="W5097" s="27">
        <v>9.5</v>
      </c>
      <c r="X5097" s="27"/>
      <c r="Y5097" s="27" t="s">
        <v>17027</v>
      </c>
      <c r="Z5097" s="27"/>
      <c r="AA5097" s="27" t="s">
        <v>16869</v>
      </c>
    </row>
    <row r="5098" spans="1:27" ht="37.5" x14ac:dyDescent="0.3">
      <c r="A5098" s="11" t="s">
        <v>16650</v>
      </c>
      <c r="B5098" s="27" t="s">
        <v>16781</v>
      </c>
      <c r="M5098" s="22" t="str">
        <f t="shared" si="99"/>
        <v xml:space="preserve">HYUNDAI : SONATA EF - L4GC 1.8L 2.0L | KIA : OPTIMA -  |  :  - </v>
      </c>
      <c r="N5098" s="11" t="s">
        <v>1002</v>
      </c>
      <c r="O5098" s="11" t="s">
        <v>1001</v>
      </c>
      <c r="P5098" s="11"/>
      <c r="Q5098" s="12" t="s">
        <v>15169</v>
      </c>
      <c r="R5098" s="11" t="s">
        <v>1749</v>
      </c>
      <c r="S5098" s="11"/>
      <c r="T5098" s="11" t="s">
        <v>17246</v>
      </c>
      <c r="U5098" s="11"/>
      <c r="V5098" s="11"/>
      <c r="W5098" s="27">
        <v>9</v>
      </c>
      <c r="X5098" s="27"/>
      <c r="Y5098" s="27" t="s">
        <v>17028</v>
      </c>
      <c r="Z5098" s="27" t="s">
        <v>17120</v>
      </c>
      <c r="AA5098" s="27" t="s">
        <v>16870</v>
      </c>
    </row>
    <row r="5099" spans="1:27" x14ac:dyDescent="0.3">
      <c r="A5099" s="11" t="s">
        <v>16651</v>
      </c>
      <c r="B5099" s="27"/>
      <c r="M5099" s="22" t="str">
        <f t="shared" si="99"/>
        <v xml:space="preserve">HINO : 500 - E07C/D, H06/7/8CT |  :  -  |  :  - </v>
      </c>
      <c r="N5099" s="11" t="s">
        <v>4039</v>
      </c>
      <c r="O5099" s="11"/>
      <c r="P5099" s="11"/>
      <c r="Q5099" s="12">
        <v>500</v>
      </c>
      <c r="R5099" s="11"/>
      <c r="S5099" s="11"/>
      <c r="T5099" s="11" t="s">
        <v>17247</v>
      </c>
      <c r="U5099" s="11"/>
      <c r="V5099" s="11"/>
      <c r="W5099" s="27"/>
      <c r="X5099" s="27"/>
      <c r="Y5099" s="27" t="s">
        <v>17029</v>
      </c>
      <c r="Z5099" s="27"/>
      <c r="AA5099" s="27"/>
    </row>
    <row r="5100" spans="1:27" x14ac:dyDescent="0.3">
      <c r="A5100" s="11" t="s">
        <v>16652</v>
      </c>
      <c r="B5100" s="27" t="s">
        <v>16782</v>
      </c>
      <c r="M5100" s="22" t="str">
        <f t="shared" si="99"/>
        <v xml:space="preserve">KIA : TRADE K3600 - VARIOS |  :  -  |  :  - </v>
      </c>
      <c r="N5100" s="11" t="s">
        <v>1001</v>
      </c>
      <c r="O5100" s="11"/>
      <c r="P5100" s="11"/>
      <c r="Q5100" s="12" t="s">
        <v>17248</v>
      </c>
      <c r="R5100" s="11"/>
      <c r="S5100" s="11"/>
      <c r="T5100" s="11" t="s">
        <v>1021</v>
      </c>
      <c r="U5100" s="11"/>
      <c r="V5100" s="11"/>
      <c r="W5100" s="27">
        <v>10.5</v>
      </c>
      <c r="X5100" s="27"/>
      <c r="Y5100" s="27" t="s">
        <v>17030</v>
      </c>
      <c r="Z5100" s="27" t="s">
        <v>17121</v>
      </c>
      <c r="AA5100" s="27"/>
    </row>
    <row r="5101" spans="1:27" x14ac:dyDescent="0.3">
      <c r="A5101" s="11" t="s">
        <v>16653</v>
      </c>
      <c r="B5101" s="27" t="s">
        <v>16783</v>
      </c>
      <c r="M5101" s="22" t="str">
        <f t="shared" si="99"/>
        <v>MITSUBISHI : FUSO - 6D14 | HYUNDAI : HD120 -  | NISSAN : CONDOR - FE6E</v>
      </c>
      <c r="N5101" s="11" t="s">
        <v>1004</v>
      </c>
      <c r="O5101" s="11" t="s">
        <v>1002</v>
      </c>
      <c r="P5101" s="11" t="s">
        <v>1003</v>
      </c>
      <c r="Q5101" s="12" t="s">
        <v>1757</v>
      </c>
      <c r="R5101" s="11" t="s">
        <v>15220</v>
      </c>
      <c r="S5101" s="11" t="s">
        <v>1936</v>
      </c>
      <c r="T5101" s="11" t="s">
        <v>17249</v>
      </c>
      <c r="U5101" s="11"/>
      <c r="V5101" s="11" t="s">
        <v>17250</v>
      </c>
      <c r="W5101" s="27">
        <v>14</v>
      </c>
      <c r="X5101" s="27"/>
      <c r="Y5101" s="27" t="s">
        <v>17031</v>
      </c>
      <c r="Z5101" s="27"/>
      <c r="AA5101" s="27"/>
    </row>
    <row r="5102" spans="1:27" x14ac:dyDescent="0.3">
      <c r="A5102" s="11" t="s">
        <v>16654</v>
      </c>
      <c r="B5102" s="27" t="s">
        <v>16784</v>
      </c>
      <c r="M5102" s="22" t="str">
        <f t="shared" si="99"/>
        <v xml:space="preserve">NISSAN : SUNNY, AD, ALMERA, MAXIMA, BLUEBIRD - CD20, GA15,GA16, J15, J16, J18,LD20 |  :  -  |  :  - </v>
      </c>
      <c r="N5102" s="11" t="s">
        <v>1003</v>
      </c>
      <c r="O5102" s="11"/>
      <c r="P5102" s="11"/>
      <c r="Q5102" s="12" t="s">
        <v>17251</v>
      </c>
      <c r="R5102" s="11"/>
      <c r="S5102" s="11"/>
      <c r="T5102" s="11" t="s">
        <v>17252</v>
      </c>
      <c r="U5102" s="11"/>
      <c r="V5102" s="11"/>
      <c r="W5102" s="27">
        <v>8</v>
      </c>
      <c r="X5102" s="27"/>
      <c r="Y5102" s="27" t="s">
        <v>17032</v>
      </c>
      <c r="Z5102" s="27" t="s">
        <v>17122</v>
      </c>
      <c r="AA5102" s="27" t="s">
        <v>16871</v>
      </c>
    </row>
    <row r="5103" spans="1:27" x14ac:dyDescent="0.3">
      <c r="A5103" s="11" t="s">
        <v>16655</v>
      </c>
      <c r="B5103" s="27" t="s">
        <v>16785</v>
      </c>
      <c r="M5103" s="22" t="str">
        <f t="shared" si="99"/>
        <v xml:space="preserve">NISSAN : FRONTIER, NAVARA, NP300 4X4 - YD25, ZD30 |  :  -  |  :  - </v>
      </c>
      <c r="N5103" s="11" t="s">
        <v>1003</v>
      </c>
      <c r="O5103" s="11"/>
      <c r="P5103" s="11"/>
      <c r="Q5103" s="12" t="s">
        <v>17253</v>
      </c>
      <c r="R5103" s="11"/>
      <c r="S5103" s="11"/>
      <c r="T5103" s="11" t="s">
        <v>17254</v>
      </c>
      <c r="U5103" s="11"/>
      <c r="V5103" s="11"/>
      <c r="W5103" s="27">
        <v>10</v>
      </c>
      <c r="X5103" s="27"/>
      <c r="Y5103" s="27" t="s">
        <v>17033</v>
      </c>
      <c r="Z5103" s="27" t="s">
        <v>17123</v>
      </c>
      <c r="AA5103" s="27" t="s">
        <v>16872</v>
      </c>
    </row>
    <row r="5104" spans="1:27" x14ac:dyDescent="0.3">
      <c r="A5104" s="11" t="s">
        <v>16656</v>
      </c>
      <c r="B5104" s="27" t="s">
        <v>16757</v>
      </c>
      <c r="M5104" s="22" t="str">
        <f t="shared" si="99"/>
        <v xml:space="preserve">SUZUKI : SWIFT - G13A, G13B, G10, K12 1.3L | MAZDA : FAMILIA -  |  :  - </v>
      </c>
      <c r="N5104" s="11" t="s">
        <v>1010</v>
      </c>
      <c r="O5104" s="11" t="s">
        <v>2257</v>
      </c>
      <c r="P5104" s="11"/>
      <c r="Q5104" s="12" t="s">
        <v>11186</v>
      </c>
      <c r="R5104" s="11" t="s">
        <v>4</v>
      </c>
      <c r="S5104" s="11"/>
      <c r="T5104" s="11" t="s">
        <v>17255</v>
      </c>
      <c r="U5104" s="11"/>
      <c r="V5104" s="11"/>
      <c r="W5104" s="27">
        <v>7.5</v>
      </c>
      <c r="X5104" s="27"/>
      <c r="Y5104" s="27" t="s">
        <v>17034</v>
      </c>
      <c r="Z5104" s="27" t="s">
        <v>17124</v>
      </c>
      <c r="AA5104" s="27" t="s">
        <v>16873</v>
      </c>
    </row>
    <row r="5105" spans="1:27" x14ac:dyDescent="0.3">
      <c r="A5105" s="11" t="s">
        <v>16657</v>
      </c>
      <c r="B5105" s="27" t="s">
        <v>16786</v>
      </c>
      <c r="M5105" s="22" t="str">
        <f t="shared" si="99"/>
        <v xml:space="preserve">SUZUKI : ERTIGA - K14B 1.4-1.3L |  :  -  |  :  - </v>
      </c>
      <c r="N5105" s="11" t="s">
        <v>1010</v>
      </c>
      <c r="O5105" s="11"/>
      <c r="P5105" s="11"/>
      <c r="Q5105" s="12" t="s">
        <v>17256</v>
      </c>
      <c r="R5105" s="11"/>
      <c r="S5105" s="11"/>
      <c r="T5105" s="11" t="s">
        <v>17257</v>
      </c>
      <c r="U5105" s="11"/>
      <c r="V5105" s="11"/>
      <c r="W5105" s="27">
        <v>7.5</v>
      </c>
      <c r="X5105" s="27"/>
      <c r="Y5105" s="27" t="s">
        <v>17035</v>
      </c>
      <c r="Z5105" s="27"/>
      <c r="AA5105" s="27" t="s">
        <v>16874</v>
      </c>
    </row>
    <row r="5106" spans="1:27" x14ac:dyDescent="0.3">
      <c r="A5106" s="11" t="s">
        <v>16658</v>
      </c>
      <c r="B5106" s="27" t="s">
        <v>16787</v>
      </c>
      <c r="M5106" s="22" t="str">
        <f t="shared" si="99"/>
        <v xml:space="preserve">TOYOTA : STARLET - 3K, 4K |  :  -  |  :  - </v>
      </c>
      <c r="N5106" s="11" t="s">
        <v>1008</v>
      </c>
      <c r="O5106" s="11"/>
      <c r="P5106" s="11"/>
      <c r="Q5106" s="12" t="s">
        <v>3892</v>
      </c>
      <c r="R5106" s="11"/>
      <c r="S5106" s="11"/>
      <c r="T5106" s="11" t="s">
        <v>2007</v>
      </c>
      <c r="U5106" s="11"/>
      <c r="V5106" s="11"/>
      <c r="W5106" s="27">
        <v>7</v>
      </c>
      <c r="X5106" s="27"/>
      <c r="Y5106" s="27" t="s">
        <v>17036</v>
      </c>
      <c r="Z5106" s="27"/>
      <c r="AA5106" s="27"/>
    </row>
    <row r="5107" spans="1:27" ht="37.5" x14ac:dyDescent="0.3">
      <c r="A5107" s="11" t="s">
        <v>16659</v>
      </c>
      <c r="B5107" s="27" t="s">
        <v>16788</v>
      </c>
      <c r="M5107" s="22" t="str">
        <f t="shared" si="99"/>
        <v xml:space="preserve">TOYOTA : YARIS, COROLLA, CORONA, PROBOX - 4A, 1N, 4E, 3E, 3T |  :  -  |  :  - </v>
      </c>
      <c r="N5107" s="11" t="s">
        <v>1008</v>
      </c>
      <c r="O5107" s="11"/>
      <c r="P5107" s="11"/>
      <c r="Q5107" s="12" t="s">
        <v>17258</v>
      </c>
      <c r="R5107" s="11"/>
      <c r="S5107" s="11"/>
      <c r="T5107" s="11" t="s">
        <v>17259</v>
      </c>
      <c r="U5107" s="11"/>
      <c r="V5107" s="11"/>
      <c r="W5107" s="27">
        <v>8</v>
      </c>
      <c r="X5107" s="27"/>
      <c r="Y5107" s="27" t="s">
        <v>17037</v>
      </c>
      <c r="Z5107" s="27" t="s">
        <v>17125</v>
      </c>
      <c r="AA5107" s="27" t="s">
        <v>16875</v>
      </c>
    </row>
    <row r="5108" spans="1:27" x14ac:dyDescent="0.3">
      <c r="A5108" s="11" t="s">
        <v>16660</v>
      </c>
      <c r="B5108" s="27" t="s">
        <v>16789</v>
      </c>
      <c r="M5108" s="22" t="str">
        <f t="shared" si="99"/>
        <v xml:space="preserve">TOYOTA : HI-ACE, RAV4, COMBI - 3L, 5L, 1RZ, 3S-FEC |  :  -  |  :  - </v>
      </c>
      <c r="N5108" s="11" t="s">
        <v>1008</v>
      </c>
      <c r="O5108" s="11"/>
      <c r="P5108" s="11"/>
      <c r="Q5108" s="12" t="s">
        <v>17260</v>
      </c>
      <c r="R5108" s="11"/>
      <c r="S5108" s="11"/>
      <c r="T5108" s="11" t="s">
        <v>17261</v>
      </c>
      <c r="U5108" s="11"/>
      <c r="V5108" s="11"/>
      <c r="W5108" s="27">
        <v>9</v>
      </c>
      <c r="X5108" s="27" t="s">
        <v>16916</v>
      </c>
      <c r="Y5108" s="27" t="s">
        <v>17038</v>
      </c>
      <c r="Z5108" s="27" t="s">
        <v>16916</v>
      </c>
      <c r="AA5108" s="27" t="s">
        <v>16876</v>
      </c>
    </row>
    <row r="5109" spans="1:27" x14ac:dyDescent="0.3">
      <c r="A5109" s="11" t="s">
        <v>16661</v>
      </c>
      <c r="B5109" s="27" t="s">
        <v>16790</v>
      </c>
      <c r="M5109" s="22" t="str">
        <f t="shared" si="99"/>
        <v xml:space="preserve">TOYOTA : YARIS, VITZ - 1SZ-FE |  :  -  |  :  - </v>
      </c>
      <c r="N5109" s="11" t="s">
        <v>1008</v>
      </c>
      <c r="O5109" s="11"/>
      <c r="P5109" s="11"/>
      <c r="Q5109" s="12" t="s">
        <v>17262</v>
      </c>
      <c r="R5109" s="11"/>
      <c r="S5109" s="11"/>
      <c r="T5109" s="11" t="s">
        <v>17263</v>
      </c>
      <c r="U5109" s="11"/>
      <c r="V5109" s="11"/>
      <c r="W5109" s="27">
        <v>7.5</v>
      </c>
      <c r="X5109" s="27"/>
      <c r="Y5109" s="27" t="s">
        <v>17039</v>
      </c>
      <c r="Z5109" s="27" t="s">
        <v>17126</v>
      </c>
      <c r="AA5109" s="27" t="s">
        <v>16877</v>
      </c>
    </row>
    <row r="5110" spans="1:27" x14ac:dyDescent="0.3">
      <c r="A5110" s="11" t="s">
        <v>16662</v>
      </c>
      <c r="B5110" s="27" t="s">
        <v>16791</v>
      </c>
      <c r="M5110" s="22" t="str">
        <f t="shared" si="99"/>
        <v>SUZUKI : CARRY, - F5A | MITSUBISHI :  -  | CHANGHE : VARIOS - VARIOS</v>
      </c>
      <c r="N5110" s="11" t="s">
        <v>1010</v>
      </c>
      <c r="O5110" s="11" t="s">
        <v>1004</v>
      </c>
      <c r="P5110" s="11" t="s">
        <v>1024</v>
      </c>
      <c r="Q5110" s="12" t="s">
        <v>17264</v>
      </c>
      <c r="R5110" s="11"/>
      <c r="S5110" s="11" t="s">
        <v>1021</v>
      </c>
      <c r="T5110" s="11" t="s">
        <v>2041</v>
      </c>
      <c r="U5110" s="11"/>
      <c r="V5110" s="11" t="s">
        <v>1021</v>
      </c>
      <c r="W5110" s="39">
        <v>7.125</v>
      </c>
      <c r="X5110" s="27" t="s">
        <v>16917</v>
      </c>
      <c r="Y5110" s="27" t="s">
        <v>17040</v>
      </c>
      <c r="Z5110" s="27" t="s">
        <v>17040</v>
      </c>
      <c r="AA5110" s="27" t="s">
        <v>16878</v>
      </c>
    </row>
    <row r="5111" spans="1:27" x14ac:dyDescent="0.3">
      <c r="A5111" s="11" t="s">
        <v>16663</v>
      </c>
      <c r="B5111" s="27" t="s">
        <v>16734</v>
      </c>
      <c r="M5111" s="22" t="str">
        <f t="shared" si="99"/>
        <v xml:space="preserve">NISSAN : SENTRA, ASUNNY, AD, AVENIR, BLUEBIRD - CD17, CD20, E15, GAT15, GA15, GA16 | FAW : V70 -  | NISSAN :  - </v>
      </c>
      <c r="N5111" s="11" t="s">
        <v>1003</v>
      </c>
      <c r="O5111" s="11" t="s">
        <v>1027</v>
      </c>
      <c r="P5111" s="11" t="s">
        <v>1003</v>
      </c>
      <c r="Q5111" s="12" t="s">
        <v>17265</v>
      </c>
      <c r="R5111" s="11" t="s">
        <v>1896</v>
      </c>
      <c r="S5111" s="11"/>
      <c r="T5111" s="11" t="s">
        <v>17266</v>
      </c>
      <c r="U5111" s="11"/>
      <c r="V5111" s="11"/>
      <c r="W5111" s="27">
        <v>7.5</v>
      </c>
      <c r="X5111" s="27" t="s">
        <v>16918</v>
      </c>
      <c r="Y5111" s="27" t="s">
        <v>17041</v>
      </c>
      <c r="Z5111" s="27" t="s">
        <v>17041</v>
      </c>
      <c r="AA5111" s="27" t="s">
        <v>16822</v>
      </c>
    </row>
    <row r="5112" spans="1:27" x14ac:dyDescent="0.3">
      <c r="A5112" s="11" t="s">
        <v>16664</v>
      </c>
      <c r="B5112" s="27" t="s">
        <v>16792</v>
      </c>
      <c r="M5112" s="22" t="str">
        <f t="shared" si="99"/>
        <v xml:space="preserve">TOYOTA : HILUX, HIACE - 2KD |  :  -  |  :  - </v>
      </c>
      <c r="N5112" s="11" t="s">
        <v>1008</v>
      </c>
      <c r="O5112" s="11"/>
      <c r="P5112" s="11"/>
      <c r="Q5112" s="12" t="s">
        <v>1673</v>
      </c>
      <c r="R5112" s="11"/>
      <c r="S5112" s="11"/>
      <c r="T5112" s="11" t="s">
        <v>2102</v>
      </c>
      <c r="U5112" s="11"/>
      <c r="V5112" s="11"/>
      <c r="W5112" s="27">
        <v>11</v>
      </c>
      <c r="X5112" s="27"/>
      <c r="Y5112" s="27" t="s">
        <v>17042</v>
      </c>
      <c r="Z5112" s="27" t="s">
        <v>17042</v>
      </c>
      <c r="AA5112" s="27"/>
    </row>
    <row r="5113" spans="1:27" x14ac:dyDescent="0.3">
      <c r="A5113" s="11" t="s">
        <v>16665</v>
      </c>
      <c r="B5113" s="27" t="s">
        <v>16793</v>
      </c>
      <c r="M5113" s="22" t="str">
        <f t="shared" si="99"/>
        <v xml:space="preserve">SUZUKI : CARRY, ST90 - F10A, F5AT, F8A | CHANGHE : CH - DA |  :  - </v>
      </c>
      <c r="N5113" s="11" t="s">
        <v>1010</v>
      </c>
      <c r="O5113" s="11" t="s">
        <v>1024</v>
      </c>
      <c r="P5113" s="11"/>
      <c r="Q5113" s="12" t="s">
        <v>17267</v>
      </c>
      <c r="R5113" s="11" t="s">
        <v>15148</v>
      </c>
      <c r="S5113" s="11"/>
      <c r="T5113" s="11" t="s">
        <v>17268</v>
      </c>
      <c r="U5113" s="11" t="s">
        <v>15149</v>
      </c>
      <c r="V5113" s="11"/>
      <c r="W5113" s="39">
        <v>7.25</v>
      </c>
      <c r="X5113" s="27" t="s">
        <v>16919</v>
      </c>
      <c r="Y5113" s="27" t="s">
        <v>17043</v>
      </c>
      <c r="Z5113" s="27" t="s">
        <v>16917</v>
      </c>
      <c r="AA5113" s="27" t="s">
        <v>16824</v>
      </c>
    </row>
    <row r="5114" spans="1:27" x14ac:dyDescent="0.3">
      <c r="A5114" s="11" t="s">
        <v>16666</v>
      </c>
      <c r="B5114" s="27"/>
      <c r="M5114" s="22" t="str">
        <f t="shared" si="99"/>
        <v xml:space="preserve">DAEWOO : RACER - VARIOS |  :  -  |  :  - </v>
      </c>
      <c r="N5114" s="11" t="s">
        <v>1006</v>
      </c>
      <c r="O5114" s="11"/>
      <c r="P5114" s="11"/>
      <c r="Q5114" s="12" t="s">
        <v>1743</v>
      </c>
      <c r="R5114" s="11"/>
      <c r="S5114" s="11"/>
      <c r="T5114" s="11" t="s">
        <v>1021</v>
      </c>
      <c r="U5114" s="11"/>
      <c r="V5114" s="11"/>
      <c r="W5114" s="27">
        <v>7.5</v>
      </c>
      <c r="X5114" s="27"/>
      <c r="Y5114" s="27" t="s">
        <v>17044</v>
      </c>
      <c r="Z5114" s="27" t="s">
        <v>17044</v>
      </c>
      <c r="AA5114" s="27"/>
    </row>
    <row r="5115" spans="1:27" ht="37.5" x14ac:dyDescent="0.3">
      <c r="A5115" s="11" t="s">
        <v>16667</v>
      </c>
      <c r="B5115" s="27" t="s">
        <v>16743</v>
      </c>
      <c r="M5115" s="22" t="str">
        <f t="shared" si="99"/>
        <v xml:space="preserve">TOYOTA : COMBI - 2L |  :  -  |  :  - </v>
      </c>
      <c r="N5115" s="11" t="s">
        <v>1008</v>
      </c>
      <c r="O5115" s="11"/>
      <c r="P5115" s="11"/>
      <c r="Q5115" s="12" t="s">
        <v>2744</v>
      </c>
      <c r="R5115" s="11"/>
      <c r="S5115" s="11"/>
      <c r="T5115" s="11" t="s">
        <v>2794</v>
      </c>
      <c r="U5115" s="11"/>
      <c r="V5115" s="11"/>
      <c r="W5115" s="27">
        <v>9</v>
      </c>
      <c r="X5115" s="27" t="s">
        <v>16920</v>
      </c>
      <c r="Y5115" s="27" t="s">
        <v>17045</v>
      </c>
      <c r="Z5115" s="27" t="s">
        <v>17045</v>
      </c>
      <c r="AA5115" s="27" t="s">
        <v>16879</v>
      </c>
    </row>
    <row r="5116" spans="1:27" x14ac:dyDescent="0.3">
      <c r="A5116" s="11" t="s">
        <v>16668</v>
      </c>
      <c r="B5116" s="27" t="s">
        <v>16794</v>
      </c>
      <c r="M5116" s="22" t="str">
        <f t="shared" si="99"/>
        <v xml:space="preserve">TOYOTA : COASTER, DYNA - 3B |  :  -  |  :  - </v>
      </c>
      <c r="N5116" s="11" t="s">
        <v>1008</v>
      </c>
      <c r="O5116" s="11"/>
      <c r="P5116" s="11"/>
      <c r="Q5116" s="12" t="s">
        <v>2739</v>
      </c>
      <c r="R5116" s="11"/>
      <c r="S5116" s="11"/>
      <c r="T5116" s="11" t="s">
        <v>3859</v>
      </c>
      <c r="U5116" s="11"/>
      <c r="V5116" s="11"/>
      <c r="W5116" s="27">
        <v>10.25</v>
      </c>
      <c r="X5116" s="27"/>
      <c r="Y5116" s="27" t="s">
        <v>17046</v>
      </c>
      <c r="Z5116" s="27" t="s">
        <v>17127</v>
      </c>
      <c r="AA5116" s="27" t="s">
        <v>16880</v>
      </c>
    </row>
    <row r="5117" spans="1:27" x14ac:dyDescent="0.3">
      <c r="A5117" s="11" t="s">
        <v>16669</v>
      </c>
      <c r="B5117" s="27" t="s">
        <v>16795</v>
      </c>
      <c r="M5117" s="22" t="str">
        <f t="shared" si="99"/>
        <v xml:space="preserve">SUZUKI : VARIOS - VARIOS | JOYLONG : VARIOS - DK411 | LIFAN :  - </v>
      </c>
      <c r="N5117" s="11" t="s">
        <v>1010</v>
      </c>
      <c r="O5117" s="11" t="s">
        <v>2262</v>
      </c>
      <c r="P5117" s="11" t="s">
        <v>2264</v>
      </c>
      <c r="Q5117" s="12" t="s">
        <v>1021</v>
      </c>
      <c r="R5117" s="11" t="s">
        <v>1021</v>
      </c>
      <c r="S5117" s="11"/>
      <c r="T5117" s="11" t="s">
        <v>1021</v>
      </c>
      <c r="U5117" s="11" t="s">
        <v>17269</v>
      </c>
      <c r="V5117" s="11"/>
      <c r="W5117" s="27">
        <v>10.25</v>
      </c>
      <c r="X5117" s="27"/>
      <c r="Y5117" s="27" t="s">
        <v>17047</v>
      </c>
      <c r="Z5117" s="27"/>
      <c r="AA5117" s="27"/>
    </row>
    <row r="5118" spans="1:27" x14ac:dyDescent="0.3">
      <c r="A5118" s="11" t="s">
        <v>16670</v>
      </c>
      <c r="B5118" s="27" t="s">
        <v>16796</v>
      </c>
      <c r="M5118" s="22" t="str">
        <f t="shared" si="99"/>
        <v xml:space="preserve">KIA : RIO, SEPHIA - 1.5L | MAZDA : 3 -  | BYD :  - </v>
      </c>
      <c r="N5118" s="11" t="s">
        <v>1001</v>
      </c>
      <c r="O5118" s="11" t="s">
        <v>2257</v>
      </c>
      <c r="P5118" s="11" t="s">
        <v>1016</v>
      </c>
      <c r="Q5118" s="12" t="s">
        <v>17270</v>
      </c>
      <c r="R5118" s="11">
        <v>3</v>
      </c>
      <c r="S5118" s="11"/>
      <c r="T5118" s="11" t="s">
        <v>15088</v>
      </c>
      <c r="U5118" s="11"/>
      <c r="V5118" s="11"/>
      <c r="W5118" s="27">
        <v>8</v>
      </c>
      <c r="X5118" s="27"/>
      <c r="Y5118" s="27" t="s">
        <v>17048</v>
      </c>
      <c r="Z5118" s="27" t="s">
        <v>17128</v>
      </c>
      <c r="AA5118" s="27" t="s">
        <v>16881</v>
      </c>
    </row>
    <row r="5119" spans="1:27" ht="37.5" x14ac:dyDescent="0.3">
      <c r="A5119" s="11" t="s">
        <v>16671</v>
      </c>
      <c r="B5119" s="27" t="s">
        <v>16797</v>
      </c>
      <c r="M5119" s="22" t="str">
        <f t="shared" si="99"/>
        <v xml:space="preserve">DAEWOO : NUBIRA, LANOS - 1.6 | CHEVROLET : AVEO -  |  :  - </v>
      </c>
      <c r="N5119" s="11" t="s">
        <v>1006</v>
      </c>
      <c r="O5119" s="11" t="s">
        <v>1005</v>
      </c>
      <c r="P5119" s="11"/>
      <c r="Q5119" s="12" t="s">
        <v>15160</v>
      </c>
      <c r="R5119" s="11" t="s">
        <v>1649</v>
      </c>
      <c r="S5119" s="11"/>
      <c r="T5119" s="11">
        <v>1.6</v>
      </c>
      <c r="U5119" s="11"/>
      <c r="V5119" s="11"/>
      <c r="W5119" s="27">
        <v>8.5</v>
      </c>
      <c r="X5119" s="27"/>
      <c r="Y5119" s="27" t="s">
        <v>17049</v>
      </c>
      <c r="Z5119" s="27">
        <v>96184505</v>
      </c>
      <c r="AA5119" s="27" t="s">
        <v>16882</v>
      </c>
    </row>
    <row r="5120" spans="1:27" x14ac:dyDescent="0.3">
      <c r="A5120" s="11" t="s">
        <v>16672</v>
      </c>
      <c r="B5120" s="27" t="s">
        <v>16798</v>
      </c>
      <c r="M5120" s="22" t="str">
        <f t="shared" si="99"/>
        <v xml:space="preserve">NISSAN : CIVILIAN - ED33 , FD35 | MITSUBISHI : FUSO, CANTER, ROSA - 4D34, 4D35 |  :  - </v>
      </c>
      <c r="N5120" s="11" t="s">
        <v>1003</v>
      </c>
      <c r="O5120" s="11" t="s">
        <v>1004</v>
      </c>
      <c r="P5120" s="11"/>
      <c r="Q5120" s="12" t="s">
        <v>4023</v>
      </c>
      <c r="R5120" s="11" t="s">
        <v>10791</v>
      </c>
      <c r="S5120" s="11"/>
      <c r="T5120" s="11" t="s">
        <v>17271</v>
      </c>
      <c r="U5120" s="11" t="s">
        <v>2977</v>
      </c>
      <c r="V5120" s="11"/>
      <c r="W5120" s="27">
        <v>12</v>
      </c>
      <c r="X5120" s="27"/>
      <c r="Y5120" s="27" t="s">
        <v>17050</v>
      </c>
      <c r="Z5120" s="27" t="s">
        <v>17050</v>
      </c>
      <c r="AA5120" s="27" t="s">
        <v>16883</v>
      </c>
    </row>
    <row r="5121" spans="1:27" x14ac:dyDescent="0.3">
      <c r="A5121" s="11" t="s">
        <v>16673</v>
      </c>
      <c r="B5121" s="27" t="s">
        <v>16794</v>
      </c>
      <c r="M5121" s="22" t="str">
        <f t="shared" si="99"/>
        <v xml:space="preserve">TOYOTA : HILUX, DYNA, COASTER - 2KD, 3B, 13B |  :  -  |  :  - </v>
      </c>
      <c r="N5121" s="11" t="s">
        <v>1008</v>
      </c>
      <c r="O5121" s="11"/>
      <c r="P5121" s="11"/>
      <c r="Q5121" s="12" t="s">
        <v>17272</v>
      </c>
      <c r="R5121" s="11"/>
      <c r="S5121" s="11"/>
      <c r="T5121" s="11" t="s">
        <v>17273</v>
      </c>
      <c r="U5121" s="11"/>
      <c r="V5121" s="11"/>
      <c r="W5121" s="39">
        <v>10.25</v>
      </c>
      <c r="X5121" s="27"/>
      <c r="Y5121" s="27" t="s">
        <v>17051</v>
      </c>
      <c r="Z5121" s="27" t="s">
        <v>17051</v>
      </c>
      <c r="AA5121" s="27"/>
    </row>
    <row r="5122" spans="1:27" x14ac:dyDescent="0.3">
      <c r="A5122" s="11" t="s">
        <v>16674</v>
      </c>
      <c r="B5122" s="27" t="s">
        <v>16799</v>
      </c>
      <c r="M5122" s="22" t="str">
        <f t="shared" si="99"/>
        <v xml:space="preserve">TOYOTA : HIACE,COMBI - 3L, 5L, |  :  -  |  :  - </v>
      </c>
      <c r="N5122" s="11" t="s">
        <v>1008</v>
      </c>
      <c r="O5122" s="11"/>
      <c r="P5122" s="11"/>
      <c r="Q5122" s="12" t="s">
        <v>2717</v>
      </c>
      <c r="R5122" s="11"/>
      <c r="S5122" s="11"/>
      <c r="T5122" s="11" t="s">
        <v>17274</v>
      </c>
      <c r="U5122" s="11"/>
      <c r="V5122" s="11"/>
      <c r="W5122" s="27">
        <v>9.5</v>
      </c>
      <c r="X5122" s="27" t="s">
        <v>16921</v>
      </c>
      <c r="Y5122" s="27" t="s">
        <v>17052</v>
      </c>
      <c r="Z5122" s="27" t="s">
        <v>17052</v>
      </c>
      <c r="AA5122" s="27"/>
    </row>
    <row r="5123" spans="1:27" x14ac:dyDescent="0.3">
      <c r="A5123" s="11" t="s">
        <v>16675</v>
      </c>
      <c r="B5123" s="27" t="s">
        <v>16800</v>
      </c>
      <c r="M5123" s="22" t="str">
        <f t="shared" si="99"/>
        <v xml:space="preserve">CHANGHE : PREMIUN - VARIOS |  :  -  |  :  - </v>
      </c>
      <c r="N5123" s="11" t="s">
        <v>1024</v>
      </c>
      <c r="O5123" s="11"/>
      <c r="P5123" s="11"/>
      <c r="Q5123" s="12" t="s">
        <v>17275</v>
      </c>
      <c r="R5123" s="11"/>
      <c r="S5123" s="11"/>
      <c r="T5123" s="11" t="s">
        <v>1021</v>
      </c>
      <c r="U5123" s="11"/>
      <c r="V5123" s="11"/>
      <c r="W5123" s="27">
        <v>7.5</v>
      </c>
      <c r="X5123" s="27"/>
      <c r="Y5123" s="27" t="s">
        <v>17053</v>
      </c>
      <c r="Z5123" s="27" t="s">
        <v>17053</v>
      </c>
      <c r="AA5123" s="27" t="s">
        <v>16838</v>
      </c>
    </row>
    <row r="5124" spans="1:27" x14ac:dyDescent="0.3">
      <c r="A5124" s="11" t="s">
        <v>16676</v>
      </c>
      <c r="B5124" s="27" t="s">
        <v>16801</v>
      </c>
      <c r="M5124" s="22" t="str">
        <f t="shared" si="99"/>
        <v>FOTON : VARIOS - VARIOS | JAC : HFC - J4 | NISSAN : VARIOS - VARIOS</v>
      </c>
      <c r="N5124" s="11" t="s">
        <v>1022</v>
      </c>
      <c r="O5124" s="11" t="s">
        <v>1015</v>
      </c>
      <c r="P5124" s="11" t="s">
        <v>1003</v>
      </c>
      <c r="Q5124" s="12" t="s">
        <v>1021</v>
      </c>
      <c r="R5124" s="11" t="s">
        <v>3908</v>
      </c>
      <c r="S5124" s="11" t="s">
        <v>1021</v>
      </c>
      <c r="T5124" s="11" t="s">
        <v>1021</v>
      </c>
      <c r="U5124" s="11" t="s">
        <v>17276</v>
      </c>
      <c r="V5124" s="11" t="s">
        <v>1021</v>
      </c>
      <c r="W5124" s="27">
        <v>10</v>
      </c>
      <c r="X5124" s="27"/>
      <c r="Y5124" s="27" t="s">
        <v>17054</v>
      </c>
      <c r="Z5124" s="27" t="s">
        <v>17054</v>
      </c>
      <c r="AA5124" s="27" t="s">
        <v>16823</v>
      </c>
    </row>
    <row r="5125" spans="1:27" ht="37.5" x14ac:dyDescent="0.3">
      <c r="A5125" s="11" t="s">
        <v>16677</v>
      </c>
      <c r="B5125" s="27" t="s">
        <v>16802</v>
      </c>
      <c r="M5125" s="22" t="str">
        <f t="shared" si="99"/>
        <v xml:space="preserve">TOYOTA : AVANZA - 3SZVE |  :  -  |  :  - </v>
      </c>
      <c r="N5125" s="11" t="s">
        <v>1008</v>
      </c>
      <c r="O5125" s="11"/>
      <c r="P5125" s="11"/>
      <c r="Q5125" s="12" t="s">
        <v>1683</v>
      </c>
      <c r="R5125" s="11"/>
      <c r="S5125" s="11"/>
      <c r="T5125" s="11" t="s">
        <v>17277</v>
      </c>
      <c r="U5125" s="11"/>
      <c r="V5125" s="11"/>
      <c r="W5125" s="27">
        <v>8</v>
      </c>
      <c r="X5125" s="27" t="s">
        <v>16922</v>
      </c>
      <c r="Y5125" s="27" t="s">
        <v>17055</v>
      </c>
      <c r="Z5125" s="27"/>
      <c r="AA5125" s="27" t="s">
        <v>16884</v>
      </c>
    </row>
    <row r="5126" spans="1:27" x14ac:dyDescent="0.3">
      <c r="A5126" s="11" t="s">
        <v>16678</v>
      </c>
      <c r="B5126" s="27" t="s">
        <v>16803</v>
      </c>
      <c r="M5126" s="22" t="str">
        <f t="shared" si="99"/>
        <v xml:space="preserve">TOYOTA : YARIS, PROBOX - 1NZ, 2NZ, 2E, 3E, 5E, 3A, 4A |  :  -  |  :  - </v>
      </c>
      <c r="N5126" s="11" t="s">
        <v>1008</v>
      </c>
      <c r="O5126" s="11"/>
      <c r="P5126" s="11"/>
      <c r="Q5126" s="12" t="s">
        <v>3902</v>
      </c>
      <c r="R5126" s="11"/>
      <c r="S5126" s="11"/>
      <c r="T5126" s="11" t="s">
        <v>17278</v>
      </c>
      <c r="U5126" s="11"/>
      <c r="V5126" s="11"/>
      <c r="W5126" s="27">
        <v>8</v>
      </c>
      <c r="X5126" s="27" t="s">
        <v>16923</v>
      </c>
      <c r="Y5126" s="27" t="s">
        <v>17056</v>
      </c>
      <c r="Z5126" s="27" t="s">
        <v>17129</v>
      </c>
      <c r="AA5126" s="27" t="s">
        <v>16885</v>
      </c>
    </row>
    <row r="5127" spans="1:27" x14ac:dyDescent="0.3">
      <c r="A5127" s="11" t="s">
        <v>16679</v>
      </c>
      <c r="B5127" s="27" t="s">
        <v>16718</v>
      </c>
      <c r="M5127" s="22" t="str">
        <f t="shared" si="99"/>
        <v xml:space="preserve">TOYOTA : DYNA, COASTER - 14B, F4A, 3B, 1HZ, 11B, 2H, 15B, 1W |  :  -  |  :  - </v>
      </c>
      <c r="N5127" s="11" t="s">
        <v>1008</v>
      </c>
      <c r="O5127" s="11"/>
      <c r="P5127" s="11"/>
      <c r="Q5127" s="12" t="s">
        <v>1835</v>
      </c>
      <c r="R5127" s="11"/>
      <c r="S5127" s="11"/>
      <c r="T5127" s="11" t="s">
        <v>17141</v>
      </c>
      <c r="U5127" s="11"/>
      <c r="V5127" s="11"/>
      <c r="W5127" s="27">
        <v>11</v>
      </c>
      <c r="X5127" s="27"/>
      <c r="Y5127" s="27" t="s">
        <v>17057</v>
      </c>
      <c r="Z5127" s="27" t="s">
        <v>17057</v>
      </c>
      <c r="AA5127" s="27" t="s">
        <v>15032</v>
      </c>
    </row>
    <row r="5128" spans="1:27" x14ac:dyDescent="0.3">
      <c r="A5128" s="11" t="s">
        <v>16680</v>
      </c>
      <c r="B5128" s="27" t="s">
        <v>16743</v>
      </c>
      <c r="M5128" s="22" t="str">
        <f t="shared" si="99"/>
        <v xml:space="preserve">TOYOTA : VARIOS - 2L |  :  -  |  :  - </v>
      </c>
      <c r="N5128" s="11" t="s">
        <v>1008</v>
      </c>
      <c r="O5128" s="11"/>
      <c r="P5128" s="11"/>
      <c r="Q5128" s="12" t="s">
        <v>1021</v>
      </c>
      <c r="R5128" s="11"/>
      <c r="S5128" s="11"/>
      <c r="T5128" s="11" t="s">
        <v>2794</v>
      </c>
      <c r="U5128" s="11"/>
      <c r="V5128" s="11"/>
      <c r="W5128" s="27">
        <v>9</v>
      </c>
      <c r="X5128" s="27" t="s">
        <v>16924</v>
      </c>
      <c r="Y5128" s="27" t="s">
        <v>17058</v>
      </c>
      <c r="Z5128" s="27" t="s">
        <v>17058</v>
      </c>
      <c r="AA5128" s="27"/>
    </row>
    <row r="5129" spans="1:27" x14ac:dyDescent="0.3">
      <c r="A5129" s="11" t="s">
        <v>16681</v>
      </c>
      <c r="B5129" s="27" t="s">
        <v>16802</v>
      </c>
      <c r="M5129" s="22" t="str">
        <f t="shared" si="99"/>
        <v xml:space="preserve">BRILLIANCE : ZHONGHUA, FSV - 4A15 1.5L | FAW :  -  |  :  - </v>
      </c>
      <c r="N5129" s="11" t="s">
        <v>14424</v>
      </c>
      <c r="O5129" s="11" t="s">
        <v>1027</v>
      </c>
      <c r="P5129" s="11"/>
      <c r="Q5129" s="12" t="s">
        <v>17279</v>
      </c>
      <c r="R5129" s="11"/>
      <c r="S5129" s="11"/>
      <c r="T5129" s="11" t="s">
        <v>17280</v>
      </c>
      <c r="U5129" s="11"/>
      <c r="V5129" s="11"/>
      <c r="W5129" s="27">
        <v>8</v>
      </c>
      <c r="X5129" s="27"/>
      <c r="Y5129" s="27" t="s">
        <v>17059</v>
      </c>
      <c r="Z5129" s="27" t="s">
        <v>17059</v>
      </c>
      <c r="AA5129" s="27" t="s">
        <v>16886</v>
      </c>
    </row>
    <row r="5130" spans="1:27" x14ac:dyDescent="0.3">
      <c r="A5130" s="11" t="s">
        <v>16682</v>
      </c>
      <c r="B5130" s="27" t="s">
        <v>16732</v>
      </c>
      <c r="M5130" s="22" t="str">
        <f t="shared" si="99"/>
        <v xml:space="preserve">NISSAN : FIERA, CARAVAN, FRONTIER - TD27 | DAIHATSU : VARIOS - VARIOS |  :  - </v>
      </c>
      <c r="N5130" s="11" t="s">
        <v>1003</v>
      </c>
      <c r="O5130" s="11" t="s">
        <v>1026</v>
      </c>
      <c r="P5130" s="11"/>
      <c r="Q5130" s="12" t="s">
        <v>17281</v>
      </c>
      <c r="R5130" s="11" t="s">
        <v>1021</v>
      </c>
      <c r="S5130" s="11"/>
      <c r="T5130" s="11" t="s">
        <v>2093</v>
      </c>
      <c r="U5130" s="11" t="s">
        <v>1021</v>
      </c>
      <c r="V5130" s="11"/>
      <c r="W5130" s="27">
        <v>9.5</v>
      </c>
      <c r="X5130" s="27"/>
      <c r="Y5130" s="27" t="s">
        <v>17060</v>
      </c>
      <c r="Z5130" s="27" t="s">
        <v>17060</v>
      </c>
      <c r="AA5130" s="27" t="s">
        <v>16822</v>
      </c>
    </row>
    <row r="5131" spans="1:27" x14ac:dyDescent="0.3">
      <c r="A5131" s="11" t="s">
        <v>16683</v>
      </c>
      <c r="B5131" s="27" t="s">
        <v>16804</v>
      </c>
      <c r="M5131" s="22" t="str">
        <f t="shared" si="99"/>
        <v xml:space="preserve">ISUZU : JURNAI - 4JB1 | DAIHATSU : BJ - JE |  :  - </v>
      </c>
      <c r="N5131" s="11" t="s">
        <v>1013</v>
      </c>
      <c r="O5131" s="11" t="s">
        <v>1026</v>
      </c>
      <c r="P5131" s="11"/>
      <c r="Q5131" s="12" t="s">
        <v>1926</v>
      </c>
      <c r="R5131" s="11" t="s">
        <v>2013</v>
      </c>
      <c r="S5131" s="11"/>
      <c r="T5131" s="11" t="s">
        <v>2985</v>
      </c>
      <c r="U5131" s="11" t="s">
        <v>17282</v>
      </c>
      <c r="V5131" s="11"/>
      <c r="W5131" s="27">
        <v>9.5</v>
      </c>
      <c r="X5131" s="27" t="s">
        <v>16925</v>
      </c>
      <c r="Y5131" s="27" t="s">
        <v>17061</v>
      </c>
      <c r="Z5131" s="27" t="s">
        <v>17061</v>
      </c>
      <c r="AA5131" s="27" t="s">
        <v>16838</v>
      </c>
    </row>
    <row r="5132" spans="1:27" x14ac:dyDescent="0.3">
      <c r="A5132" s="11" t="s">
        <v>16684</v>
      </c>
      <c r="B5132" s="27" t="s">
        <v>16805</v>
      </c>
      <c r="M5132" s="22" t="str">
        <f t="shared" si="99"/>
        <v xml:space="preserve">GEELY : CK - 1.3, 1.5L |  :  -  |  :  - </v>
      </c>
      <c r="N5132" s="11" t="s">
        <v>1011</v>
      </c>
      <c r="O5132" s="11"/>
      <c r="P5132" s="11"/>
      <c r="Q5132" s="12" t="s">
        <v>1677</v>
      </c>
      <c r="R5132" s="11"/>
      <c r="S5132" s="11"/>
      <c r="T5132" s="11" t="s">
        <v>17283</v>
      </c>
      <c r="U5132" s="11"/>
      <c r="V5132" s="11"/>
      <c r="W5132" s="27">
        <v>7.5</v>
      </c>
      <c r="X5132" s="27"/>
      <c r="Y5132" s="27" t="s">
        <v>17062</v>
      </c>
      <c r="Z5132" s="27" t="s">
        <v>17062</v>
      </c>
      <c r="AA5132" s="27" t="s">
        <v>16887</v>
      </c>
    </row>
    <row r="5133" spans="1:27" ht="37.5" x14ac:dyDescent="0.3">
      <c r="A5133" s="11" t="s">
        <v>16685</v>
      </c>
      <c r="B5133" s="27" t="s">
        <v>16806</v>
      </c>
      <c r="M5133" s="22" t="str">
        <f t="shared" si="99"/>
        <v xml:space="preserve">HYUNDAI : SONATA EF - L4GC 1.8L 2.0L | KIA : OPTIMA -  |  :  - </v>
      </c>
      <c r="N5133" s="11" t="s">
        <v>1002</v>
      </c>
      <c r="O5133" s="11" t="s">
        <v>1001</v>
      </c>
      <c r="P5133" s="11"/>
      <c r="Q5133" s="12" t="s">
        <v>15169</v>
      </c>
      <c r="R5133" s="11" t="s">
        <v>1749</v>
      </c>
      <c r="S5133" s="11"/>
      <c r="T5133" s="11" t="s">
        <v>17246</v>
      </c>
      <c r="U5133" s="11"/>
      <c r="V5133" s="11"/>
      <c r="W5133" s="27">
        <v>8.9</v>
      </c>
      <c r="X5133" s="27"/>
      <c r="Y5133" s="27" t="s">
        <v>17063</v>
      </c>
      <c r="Z5133" s="27" t="s">
        <v>17063</v>
      </c>
      <c r="AA5133" s="27" t="s">
        <v>16870</v>
      </c>
    </row>
    <row r="5134" spans="1:27" x14ac:dyDescent="0.3">
      <c r="A5134" s="11" t="s">
        <v>16686</v>
      </c>
      <c r="B5134" s="27"/>
      <c r="M5134" s="22" t="str">
        <f t="shared" si="99"/>
        <v xml:space="preserve">NISSAN : URVAN, 2500 - NV350 |  :  -  |  :  - </v>
      </c>
      <c r="N5134" s="11" t="s">
        <v>1003</v>
      </c>
      <c r="O5134" s="11"/>
      <c r="P5134" s="11"/>
      <c r="Q5134" s="12" t="s">
        <v>17284</v>
      </c>
      <c r="R5134" s="11"/>
      <c r="S5134" s="11"/>
      <c r="T5134" s="11" t="s">
        <v>17285</v>
      </c>
      <c r="U5134" s="11"/>
      <c r="V5134" s="11"/>
      <c r="W5134" s="27"/>
      <c r="X5134" s="27"/>
      <c r="Y5134" s="27" t="s">
        <v>17064</v>
      </c>
      <c r="Z5134" s="27"/>
      <c r="AA5134" s="27" t="s">
        <v>16888</v>
      </c>
    </row>
    <row r="5135" spans="1:27" x14ac:dyDescent="0.3">
      <c r="A5135" s="11" t="s">
        <v>16687</v>
      </c>
      <c r="B5135" s="27"/>
      <c r="M5135" s="22" t="str">
        <f t="shared" si="99"/>
        <v xml:space="preserve">TOYOTA : PROBOX, YARIS - 1NZ, 2NZ, 1300 |  :  -  |  :  - </v>
      </c>
      <c r="N5135" s="11" t="s">
        <v>1008</v>
      </c>
      <c r="O5135" s="11"/>
      <c r="P5135" s="11"/>
      <c r="Q5135" s="12" t="s">
        <v>1689</v>
      </c>
      <c r="R5135" s="11"/>
      <c r="S5135" s="11"/>
      <c r="T5135" s="11" t="s">
        <v>17286</v>
      </c>
      <c r="U5135" s="11"/>
      <c r="V5135" s="11"/>
      <c r="W5135" s="27">
        <v>8</v>
      </c>
      <c r="X5135" s="27"/>
      <c r="Y5135" s="27" t="s">
        <v>17065</v>
      </c>
      <c r="Z5135" s="27" t="s">
        <v>17065</v>
      </c>
      <c r="AA5135" s="27"/>
    </row>
    <row r="5136" spans="1:27" x14ac:dyDescent="0.3">
      <c r="A5136" s="11" t="s">
        <v>16688</v>
      </c>
      <c r="B5136" s="27" t="s">
        <v>16807</v>
      </c>
      <c r="M5136" s="22" t="str">
        <f t="shared" si="99"/>
        <v xml:space="preserve">CHEVROLET : CRUZE, TACUMA - 1.6, 1.8L | DAEWOO : MAGNUS, NUBIRA LEGANZA -  |  :  - </v>
      </c>
      <c r="N5136" s="11" t="s">
        <v>1005</v>
      </c>
      <c r="O5136" s="11" t="s">
        <v>1006</v>
      </c>
      <c r="P5136" s="11"/>
      <c r="Q5136" s="12" t="s">
        <v>17287</v>
      </c>
      <c r="R5136" s="11" t="s">
        <v>17288</v>
      </c>
      <c r="S5136" s="11"/>
      <c r="T5136" s="11" t="s">
        <v>17289</v>
      </c>
      <c r="U5136" s="11"/>
      <c r="V5136" s="11"/>
      <c r="W5136" s="27">
        <v>9</v>
      </c>
      <c r="X5136" s="27"/>
      <c r="Y5136" s="27" t="s">
        <v>17066</v>
      </c>
      <c r="Z5136" s="27" t="s">
        <v>17066</v>
      </c>
      <c r="AA5136" s="27" t="s">
        <v>16889</v>
      </c>
    </row>
    <row r="5137" spans="1:27" ht="37.5" x14ac:dyDescent="0.3">
      <c r="A5137" s="11" t="s">
        <v>16689</v>
      </c>
      <c r="B5137" s="27"/>
      <c r="M5137" s="22" t="str">
        <f t="shared" si="99"/>
        <v xml:space="preserve">TOYOTA : YARIS, PROBOX, COROLLA - 4E, 5E, 1NZ, 2NZ |  :  -  |  :  - </v>
      </c>
      <c r="N5137" s="11" t="s">
        <v>1008</v>
      </c>
      <c r="O5137" s="11"/>
      <c r="P5137" s="11"/>
      <c r="Q5137" s="12" t="s">
        <v>3355</v>
      </c>
      <c r="R5137" s="11"/>
      <c r="S5137" s="11"/>
      <c r="T5137" s="11" t="s">
        <v>17290</v>
      </c>
      <c r="U5137" s="11"/>
      <c r="V5137" s="11"/>
      <c r="W5137" s="27">
        <v>8.5</v>
      </c>
      <c r="X5137" s="27"/>
      <c r="Y5137" s="27" t="s">
        <v>15049</v>
      </c>
      <c r="Z5137" s="27" t="s">
        <v>15049</v>
      </c>
      <c r="AA5137" s="27" t="s">
        <v>16890</v>
      </c>
    </row>
    <row r="5138" spans="1:27" x14ac:dyDescent="0.3">
      <c r="A5138" s="11" t="s">
        <v>16690</v>
      </c>
      <c r="B5138" s="27"/>
      <c r="M5138" s="22" t="str">
        <f t="shared" si="99"/>
        <v xml:space="preserve">TOYOTA : COROLA - 2A, 4A, 1NZ |  :  -  |  :  - </v>
      </c>
      <c r="N5138" s="11" t="s">
        <v>1008</v>
      </c>
      <c r="O5138" s="11"/>
      <c r="P5138" s="11"/>
      <c r="Q5138" s="12" t="s">
        <v>2788</v>
      </c>
      <c r="R5138" s="11"/>
      <c r="S5138" s="11"/>
      <c r="T5138" s="11" t="s">
        <v>17291</v>
      </c>
      <c r="U5138" s="11"/>
      <c r="V5138" s="11"/>
      <c r="W5138" s="27"/>
      <c r="X5138" s="27"/>
      <c r="Y5138" s="27" t="s">
        <v>17067</v>
      </c>
      <c r="Z5138" s="27" t="s">
        <v>17067</v>
      </c>
      <c r="AA5138" s="27" t="s">
        <v>16822</v>
      </c>
    </row>
    <row r="5139" spans="1:27" ht="37.5" x14ac:dyDescent="0.3">
      <c r="A5139" s="11" t="s">
        <v>16691</v>
      </c>
      <c r="B5139" s="27" t="s">
        <v>16808</v>
      </c>
      <c r="M5139" s="22" t="str">
        <f t="shared" si="99"/>
        <v xml:space="preserve">NISSAN : URBAN - TD27 |  :  -  |  :  - </v>
      </c>
      <c r="N5139" s="11" t="s">
        <v>1003</v>
      </c>
      <c r="O5139" s="11"/>
      <c r="P5139" s="11"/>
      <c r="Q5139" s="12" t="s">
        <v>10855</v>
      </c>
      <c r="R5139" s="11"/>
      <c r="S5139" s="11"/>
      <c r="T5139" s="11" t="s">
        <v>2093</v>
      </c>
      <c r="U5139" s="11"/>
      <c r="V5139" s="11"/>
      <c r="W5139" s="27">
        <v>9.5</v>
      </c>
      <c r="X5139" s="27" t="s">
        <v>16926</v>
      </c>
      <c r="Y5139" s="27" t="s">
        <v>17068</v>
      </c>
      <c r="Z5139" s="27" t="s">
        <v>17130</v>
      </c>
      <c r="AA5139" s="27" t="s">
        <v>16891</v>
      </c>
    </row>
    <row r="5140" spans="1:27" x14ac:dyDescent="0.3">
      <c r="A5140" s="11" t="s">
        <v>16692</v>
      </c>
      <c r="B5140" s="27" t="s">
        <v>16809</v>
      </c>
      <c r="M5140" s="22" t="str">
        <f t="shared" si="99"/>
        <v xml:space="preserve">TOYOTA : YARIS - 1NZ, 1300 |  :  -  |  :  - </v>
      </c>
      <c r="N5140" s="11" t="s">
        <v>1008</v>
      </c>
      <c r="O5140" s="11"/>
      <c r="P5140" s="11"/>
      <c r="Q5140" s="12" t="s">
        <v>1828</v>
      </c>
      <c r="R5140" s="11"/>
      <c r="S5140" s="11"/>
      <c r="T5140" s="11" t="s">
        <v>17292</v>
      </c>
      <c r="U5140" s="11"/>
      <c r="V5140" s="11"/>
      <c r="W5140" s="27">
        <v>8</v>
      </c>
      <c r="X5140" s="27" t="s">
        <v>16927</v>
      </c>
      <c r="Y5140" s="27" t="s">
        <v>17069</v>
      </c>
      <c r="Z5140" s="27" t="s">
        <v>17069</v>
      </c>
      <c r="AA5140" s="27" t="s">
        <v>16822</v>
      </c>
    </row>
    <row r="5141" spans="1:27" x14ac:dyDescent="0.3">
      <c r="A5141" s="11" t="s">
        <v>16693</v>
      </c>
      <c r="B5141" s="27"/>
      <c r="M5141" s="22" t="str">
        <f t="shared" si="99"/>
        <v xml:space="preserve">SUZUKI : VARIOS - APV |  :  -  |  :  - </v>
      </c>
      <c r="N5141" s="11" t="s">
        <v>1010</v>
      </c>
      <c r="O5141" s="11"/>
      <c r="P5141" s="11"/>
      <c r="Q5141" s="12" t="s">
        <v>1021</v>
      </c>
      <c r="R5141" s="11"/>
      <c r="S5141" s="11"/>
      <c r="T5141" s="11" t="s">
        <v>3961</v>
      </c>
      <c r="U5141" s="11"/>
      <c r="V5141" s="11"/>
      <c r="W5141" s="27" t="s">
        <v>16821</v>
      </c>
      <c r="X5141" s="27"/>
      <c r="Y5141" s="27" t="s">
        <v>17070</v>
      </c>
      <c r="Z5141" s="27" t="s">
        <v>17070</v>
      </c>
      <c r="AA5141" s="27"/>
    </row>
    <row r="5142" spans="1:27" x14ac:dyDescent="0.3">
      <c r="A5142" s="11" t="s">
        <v>16694</v>
      </c>
      <c r="B5142" s="27" t="s">
        <v>15426</v>
      </c>
      <c r="M5142" s="22" t="str">
        <f t="shared" si="99"/>
        <v xml:space="preserve">LIFAN : VARIOS - VARIOS |  :  -  |  :  - </v>
      </c>
      <c r="N5142" s="11" t="s">
        <v>2264</v>
      </c>
      <c r="O5142" s="11"/>
      <c r="P5142" s="11"/>
      <c r="Q5142" s="12" t="s">
        <v>1021</v>
      </c>
      <c r="R5142" s="11"/>
      <c r="S5142" s="11"/>
      <c r="T5142" s="11" t="s">
        <v>1021</v>
      </c>
      <c r="U5142" s="11"/>
      <c r="V5142" s="11"/>
      <c r="W5142" s="27">
        <v>8</v>
      </c>
      <c r="X5142" s="27"/>
      <c r="Y5142" s="27" t="s">
        <v>17071</v>
      </c>
      <c r="Z5142" s="27" t="s">
        <v>17071</v>
      </c>
      <c r="AA5142" s="27" t="s">
        <v>16822</v>
      </c>
    </row>
    <row r="5143" spans="1:27" ht="56.25" x14ac:dyDescent="0.3">
      <c r="A5143" s="11" t="s">
        <v>16695</v>
      </c>
      <c r="B5143" s="27" t="s">
        <v>16810</v>
      </c>
      <c r="M5143" s="22" t="str">
        <f t="shared" ref="M5143:M5205" si="100">CONCATENATE(N5143," : ",Q5143," - ",T5143," | ",O5143," : ",R5143," - ",U5143," | ",P5143," : ",S5143," - ",V5143)</f>
        <v xml:space="preserve">MITSUBISHI : FUSO CANTER MODER. - 4M50 | HINO : 300 -  |  :  - </v>
      </c>
      <c r="N5143" s="11" t="s">
        <v>1004</v>
      </c>
      <c r="O5143" s="11" t="s">
        <v>4039</v>
      </c>
      <c r="P5143" s="11"/>
      <c r="Q5143" s="12" t="s">
        <v>17293</v>
      </c>
      <c r="R5143" s="11">
        <v>300</v>
      </c>
      <c r="S5143" s="11"/>
      <c r="T5143" s="11" t="s">
        <v>2089</v>
      </c>
      <c r="U5143" s="11"/>
      <c r="V5143" s="11"/>
      <c r="W5143" s="27">
        <v>13</v>
      </c>
      <c r="X5143" s="27"/>
      <c r="Y5143" s="27" t="s">
        <v>17072</v>
      </c>
      <c r="Z5143" s="27" t="s">
        <v>17072</v>
      </c>
      <c r="AA5143" s="27" t="s">
        <v>16892</v>
      </c>
    </row>
    <row r="5144" spans="1:27" x14ac:dyDescent="0.3">
      <c r="A5144" s="11" t="s">
        <v>16696</v>
      </c>
      <c r="B5144" s="27" t="s">
        <v>16757</v>
      </c>
      <c r="M5144" s="22" t="str">
        <f t="shared" si="100"/>
        <v xml:space="preserve">GEELY : 1500 - 1.5L | SUZUKI : SWIFT -  |  :  - </v>
      </c>
      <c r="N5144" s="11" t="s">
        <v>1011</v>
      </c>
      <c r="O5144" s="11" t="s">
        <v>1010</v>
      </c>
      <c r="P5144" s="11"/>
      <c r="Q5144" s="12">
        <v>1500</v>
      </c>
      <c r="R5144" s="11" t="s">
        <v>11186</v>
      </c>
      <c r="S5144" s="11"/>
      <c r="T5144" s="11" t="s">
        <v>15088</v>
      </c>
      <c r="U5144" s="11"/>
      <c r="V5144" s="11"/>
      <c r="W5144" s="27">
        <v>7.5</v>
      </c>
      <c r="X5144" s="27"/>
      <c r="Y5144" s="27" t="s">
        <v>17073</v>
      </c>
      <c r="Z5144" s="27" t="s">
        <v>17073</v>
      </c>
      <c r="AA5144" s="27" t="s">
        <v>16893</v>
      </c>
    </row>
    <row r="5145" spans="1:27" x14ac:dyDescent="0.3">
      <c r="A5145" s="11" t="s">
        <v>16697</v>
      </c>
      <c r="B5145" s="27" t="s">
        <v>16811</v>
      </c>
      <c r="M5145" s="22" t="str">
        <f t="shared" si="100"/>
        <v xml:space="preserve">NISSAN : SENTRA - VARIOS |  :  -  |  :  - </v>
      </c>
      <c r="N5145" s="11" t="s">
        <v>1003</v>
      </c>
      <c r="O5145" s="11"/>
      <c r="P5145" s="11"/>
      <c r="Q5145" s="12" t="s">
        <v>1623</v>
      </c>
      <c r="R5145" s="11"/>
      <c r="S5145" s="11"/>
      <c r="T5145" s="11" t="s">
        <v>1021</v>
      </c>
      <c r="U5145" s="11"/>
      <c r="V5145" s="11"/>
      <c r="W5145" s="27">
        <v>7.5</v>
      </c>
      <c r="X5145" s="27"/>
      <c r="Y5145" s="27" t="s">
        <v>17074</v>
      </c>
      <c r="Z5145" s="27"/>
      <c r="AA5145" s="27"/>
    </row>
    <row r="5146" spans="1:27" x14ac:dyDescent="0.3">
      <c r="A5146" s="11" t="s">
        <v>16698</v>
      </c>
      <c r="B5146" s="27" t="s">
        <v>16812</v>
      </c>
      <c r="M5146" s="22" t="str">
        <f t="shared" si="100"/>
        <v xml:space="preserve">ISUZU : VARIOS - VARIOS | JMC : CARRY - B9 |  :  - </v>
      </c>
      <c r="N5146" s="11" t="s">
        <v>1013</v>
      </c>
      <c r="O5146" s="11" t="s">
        <v>17240</v>
      </c>
      <c r="P5146" s="11"/>
      <c r="Q5146" s="12" t="s">
        <v>1021</v>
      </c>
      <c r="R5146" s="11" t="s">
        <v>1769</v>
      </c>
      <c r="S5146" s="11"/>
      <c r="T5146" s="11" t="s">
        <v>1021</v>
      </c>
      <c r="U5146" s="11" t="s">
        <v>17294</v>
      </c>
      <c r="V5146" s="11"/>
      <c r="W5146" s="27">
        <v>9.5</v>
      </c>
      <c r="X5146" s="27"/>
      <c r="Y5146" s="27" t="s">
        <v>17075</v>
      </c>
      <c r="Z5146" s="27" t="s">
        <v>17075</v>
      </c>
      <c r="AA5146" s="27" t="s">
        <v>16824</v>
      </c>
    </row>
    <row r="5147" spans="1:27" x14ac:dyDescent="0.3">
      <c r="A5147" s="11" t="s">
        <v>16699</v>
      </c>
      <c r="B5147" s="27" t="s">
        <v>16813</v>
      </c>
      <c r="M5147" s="22" t="str">
        <f t="shared" si="100"/>
        <v xml:space="preserve">CHEVROLET : CORSA, SPIN - 1.8L | CHEVY : TAXI - 1.6L |  :  - </v>
      </c>
      <c r="N5147" s="11" t="s">
        <v>1005</v>
      </c>
      <c r="O5147" s="11" t="s">
        <v>2263</v>
      </c>
      <c r="P5147" s="11"/>
      <c r="Q5147" s="12" t="s">
        <v>17295</v>
      </c>
      <c r="R5147" s="11" t="s">
        <v>1824</v>
      </c>
      <c r="S5147" s="11"/>
      <c r="T5147" s="11" t="s">
        <v>17202</v>
      </c>
      <c r="U5147" s="11" t="s">
        <v>15082</v>
      </c>
      <c r="V5147" s="11"/>
      <c r="W5147" s="27">
        <v>8</v>
      </c>
      <c r="X5147" s="27"/>
      <c r="Y5147" s="27" t="s">
        <v>17076</v>
      </c>
      <c r="Z5147" s="27" t="s">
        <v>17076</v>
      </c>
      <c r="AA5147" s="27"/>
    </row>
    <row r="5148" spans="1:27" x14ac:dyDescent="0.3">
      <c r="A5148" s="11" t="s">
        <v>16700</v>
      </c>
      <c r="B5148" s="27" t="s">
        <v>16717</v>
      </c>
      <c r="M5148" s="22" t="str">
        <f t="shared" si="100"/>
        <v xml:space="preserve">TOYOTA : HIACE - 2L |  :  -  |  :  - </v>
      </c>
      <c r="N5148" s="11" t="s">
        <v>1008</v>
      </c>
      <c r="O5148" s="11"/>
      <c r="P5148" s="11"/>
      <c r="Q5148" s="12" t="s">
        <v>2720</v>
      </c>
      <c r="R5148" s="11"/>
      <c r="S5148" s="11"/>
      <c r="T5148" s="11" t="s">
        <v>2794</v>
      </c>
      <c r="U5148" s="11"/>
      <c r="V5148" s="11"/>
      <c r="W5148" s="39">
        <v>9.75</v>
      </c>
      <c r="X5148" s="27">
        <v>5411450669795</v>
      </c>
      <c r="Y5148" s="27" t="s">
        <v>17077</v>
      </c>
      <c r="Z5148" s="27" t="s">
        <v>17077</v>
      </c>
      <c r="AA5148" s="27"/>
    </row>
    <row r="5149" spans="1:27" x14ac:dyDescent="0.3">
      <c r="A5149" s="11" t="s">
        <v>16701</v>
      </c>
      <c r="B5149" s="27" t="s">
        <v>16734</v>
      </c>
      <c r="M5149" s="22" t="str">
        <f t="shared" si="100"/>
        <v xml:space="preserve">MAZDA : VARIOS - VARIOS | FORD :  -  |  :  - </v>
      </c>
      <c r="N5149" s="11" t="s">
        <v>2257</v>
      </c>
      <c r="O5149" s="11" t="s">
        <v>2259</v>
      </c>
      <c r="P5149" s="11"/>
      <c r="Q5149" s="12" t="s">
        <v>1021</v>
      </c>
      <c r="R5149" s="11"/>
      <c r="S5149" s="11"/>
      <c r="T5149" s="11" t="s">
        <v>1021</v>
      </c>
      <c r="U5149" s="11"/>
      <c r="V5149" s="11"/>
      <c r="W5149" s="27">
        <v>7.5</v>
      </c>
      <c r="X5149" s="27">
        <v>5900427766327</v>
      </c>
      <c r="Y5149" s="27" t="s">
        <v>17078</v>
      </c>
      <c r="Z5149" s="27" t="s">
        <v>17078</v>
      </c>
      <c r="AA5149" s="27"/>
    </row>
    <row r="5150" spans="1:27" x14ac:dyDescent="0.3">
      <c r="A5150" s="11" t="s">
        <v>16702</v>
      </c>
      <c r="B5150" s="27" t="s">
        <v>16814</v>
      </c>
      <c r="M5150" s="22" t="str">
        <f t="shared" si="100"/>
        <v xml:space="preserve">TOYOTA : COROLLA, CAMRY, CARINA - 18R, 1C, 2C, 3C |  :  -  |  :  - </v>
      </c>
      <c r="N5150" s="11" t="s">
        <v>1008</v>
      </c>
      <c r="O5150" s="11"/>
      <c r="P5150" s="11"/>
      <c r="Q5150" s="12" t="s">
        <v>17296</v>
      </c>
      <c r="R5150" s="11"/>
      <c r="S5150" s="11"/>
      <c r="T5150" s="11" t="s">
        <v>17297</v>
      </c>
      <c r="U5150" s="11"/>
      <c r="V5150" s="11"/>
      <c r="W5150" s="27">
        <v>9</v>
      </c>
      <c r="X5150" s="27"/>
      <c r="Y5150" s="27" t="s">
        <v>17079</v>
      </c>
      <c r="Z5150" s="27" t="s">
        <v>17079</v>
      </c>
      <c r="AA5150" s="27"/>
    </row>
    <row r="5151" spans="1:27" x14ac:dyDescent="0.3">
      <c r="A5151" s="11" t="s">
        <v>16703</v>
      </c>
      <c r="B5151" s="27" t="s">
        <v>16815</v>
      </c>
      <c r="M5151" s="22" t="str">
        <f t="shared" si="100"/>
        <v xml:space="preserve">DAEWOO : RACER - VARIOS | CHEVROLET : CORSA - VARIOS |  :  - </v>
      </c>
      <c r="N5151" s="11" t="s">
        <v>1006</v>
      </c>
      <c r="O5151" s="11" t="s">
        <v>1005</v>
      </c>
      <c r="P5151" s="11"/>
      <c r="Q5151" s="12" t="s">
        <v>1743</v>
      </c>
      <c r="R5151" s="11" t="s">
        <v>10957</v>
      </c>
      <c r="S5151" s="11"/>
      <c r="T5151" s="11" t="s">
        <v>1021</v>
      </c>
      <c r="U5151" s="11" t="s">
        <v>1021</v>
      </c>
      <c r="V5151" s="11"/>
      <c r="W5151" s="27">
        <v>8</v>
      </c>
      <c r="X5151" s="27"/>
      <c r="Y5151" s="27" t="s">
        <v>17080</v>
      </c>
      <c r="Z5151" s="27" t="s">
        <v>17080</v>
      </c>
      <c r="AA5151" s="27"/>
    </row>
    <row r="5152" spans="1:27" x14ac:dyDescent="0.3">
      <c r="A5152" s="11" t="s">
        <v>16704</v>
      </c>
      <c r="B5152" s="27"/>
      <c r="M5152" s="22" t="str">
        <f t="shared" si="100"/>
        <v xml:space="preserve">NISSAN : CARAVAN - TD27 |  :  -  |  :  - </v>
      </c>
      <c r="N5152" s="11" t="s">
        <v>1003</v>
      </c>
      <c r="O5152" s="11"/>
      <c r="P5152" s="11"/>
      <c r="Q5152" s="12" t="s">
        <v>2778</v>
      </c>
      <c r="R5152" s="11"/>
      <c r="S5152" s="11"/>
      <c r="T5152" s="11" t="s">
        <v>2093</v>
      </c>
      <c r="U5152" s="11"/>
      <c r="V5152" s="11"/>
      <c r="W5152" s="27">
        <v>9.5</v>
      </c>
      <c r="X5152" s="27"/>
      <c r="Y5152" s="27" t="s">
        <v>17081</v>
      </c>
      <c r="Z5152" s="27" t="s">
        <v>17081</v>
      </c>
      <c r="AA5152" s="27"/>
    </row>
    <row r="5153" spans="1:27" x14ac:dyDescent="0.3">
      <c r="A5153" s="11" t="s">
        <v>16705</v>
      </c>
      <c r="B5153" s="27"/>
      <c r="M5153" s="22" t="str">
        <f t="shared" si="100"/>
        <v xml:space="preserve">DONGFENG : DK15 - 757 |  :  -  |  :  - </v>
      </c>
      <c r="N5153" s="11" t="s">
        <v>2260</v>
      </c>
      <c r="O5153" s="11"/>
      <c r="P5153" s="11"/>
      <c r="Q5153" s="12" t="s">
        <v>1798</v>
      </c>
      <c r="R5153" s="11"/>
      <c r="S5153" s="11"/>
      <c r="T5153" s="11">
        <v>757</v>
      </c>
      <c r="U5153" s="11"/>
      <c r="V5153" s="11"/>
      <c r="W5153" s="27">
        <v>8.5</v>
      </c>
      <c r="X5153" s="27"/>
      <c r="Y5153" s="27" t="s">
        <v>1798</v>
      </c>
      <c r="Z5153" s="27" t="s">
        <v>1798</v>
      </c>
      <c r="AA5153" s="27" t="s">
        <v>16822</v>
      </c>
    </row>
    <row r="5154" spans="1:27" x14ac:dyDescent="0.3">
      <c r="A5154" s="11" t="s">
        <v>16706</v>
      </c>
      <c r="B5154" s="27" t="s">
        <v>16816</v>
      </c>
      <c r="M5154" s="22" t="str">
        <f t="shared" si="100"/>
        <v xml:space="preserve">KIA : SOLUTO - G4LC | HYUNDAI : VERNA - G4LC |  :  - </v>
      </c>
      <c r="N5154" s="11" t="s">
        <v>1001</v>
      </c>
      <c r="O5154" s="11" t="s">
        <v>1002</v>
      </c>
      <c r="P5154" s="11"/>
      <c r="Q5154" s="12" t="s">
        <v>17298</v>
      </c>
      <c r="R5154" s="11" t="s">
        <v>17299</v>
      </c>
      <c r="S5154" s="11"/>
      <c r="T5154" s="11" t="s">
        <v>2078</v>
      </c>
      <c r="U5154" s="11" t="s">
        <v>2078</v>
      </c>
      <c r="V5154" s="11"/>
      <c r="W5154" s="27">
        <v>8</v>
      </c>
      <c r="X5154" s="27"/>
      <c r="Y5154" s="27" t="s">
        <v>17082</v>
      </c>
      <c r="Z5154" s="27" t="s">
        <v>17082</v>
      </c>
      <c r="AA5154" s="27" t="s">
        <v>16894</v>
      </c>
    </row>
    <row r="5155" spans="1:27" ht="37.5" x14ac:dyDescent="0.3">
      <c r="A5155" s="11" t="s">
        <v>16707</v>
      </c>
      <c r="B5155" s="27"/>
      <c r="M5155" s="22" t="str">
        <f t="shared" si="100"/>
        <v xml:space="preserve">BYD : F3 - F3 | CHANGAN : COLCAR - VARIOS |  :  - </v>
      </c>
      <c r="N5155" s="11" t="s">
        <v>1016</v>
      </c>
      <c r="O5155" s="11" t="s">
        <v>1007</v>
      </c>
      <c r="P5155" s="11"/>
      <c r="Q5155" s="12" t="s">
        <v>17300</v>
      </c>
      <c r="R5155" s="11" t="s">
        <v>17301</v>
      </c>
      <c r="S5155" s="11"/>
      <c r="T5155" s="11" t="s">
        <v>17300</v>
      </c>
      <c r="U5155" s="11" t="s">
        <v>1021</v>
      </c>
      <c r="V5155" s="11"/>
      <c r="W5155" s="27">
        <v>8</v>
      </c>
      <c r="X5155" s="27" t="s">
        <v>16928</v>
      </c>
      <c r="Y5155" s="27" t="s">
        <v>16928</v>
      </c>
      <c r="Z5155" s="27" t="s">
        <v>17131</v>
      </c>
      <c r="AA5155" s="27" t="s">
        <v>16895</v>
      </c>
    </row>
    <row r="5156" spans="1:27" x14ac:dyDescent="0.3">
      <c r="A5156" s="11" t="s">
        <v>16708</v>
      </c>
      <c r="B5156" s="27" t="s">
        <v>16817</v>
      </c>
      <c r="M5156" s="22" t="str">
        <f t="shared" si="100"/>
        <v xml:space="preserve">TOYOTA : AVANZA - 3SZ | DAIHATSU : TERIOS - K3 |  :  - </v>
      </c>
      <c r="N5156" s="11" t="s">
        <v>1008</v>
      </c>
      <c r="O5156" s="11" t="s">
        <v>1026</v>
      </c>
      <c r="P5156" s="11"/>
      <c r="Q5156" s="12" t="s">
        <v>1683</v>
      </c>
      <c r="R5156" s="11" t="s">
        <v>4010</v>
      </c>
      <c r="S5156" s="11"/>
      <c r="T5156" s="11" t="s">
        <v>2027</v>
      </c>
      <c r="U5156" s="11" t="s">
        <v>4011</v>
      </c>
      <c r="V5156" s="11"/>
      <c r="W5156" s="27">
        <v>8</v>
      </c>
      <c r="X5156" s="27" t="s">
        <v>16922</v>
      </c>
      <c r="Y5156" s="27" t="s">
        <v>17083</v>
      </c>
      <c r="Z5156" s="27" t="s">
        <v>17083</v>
      </c>
      <c r="AA5156" s="27" t="s">
        <v>16896</v>
      </c>
    </row>
    <row r="5157" spans="1:27" x14ac:dyDescent="0.3">
      <c r="A5157" s="11" t="s">
        <v>16709</v>
      </c>
      <c r="B5157" s="27" t="s">
        <v>16818</v>
      </c>
      <c r="M5157" s="22" t="str">
        <f t="shared" si="100"/>
        <v xml:space="preserve">JAC : HFC,REFINE - HFC |  :  -  |  :  - </v>
      </c>
      <c r="N5157" s="11" t="s">
        <v>1015</v>
      </c>
      <c r="O5157" s="11"/>
      <c r="P5157" s="11"/>
      <c r="Q5157" s="12" t="s">
        <v>15249</v>
      </c>
      <c r="R5157" s="11"/>
      <c r="S5157" s="11"/>
      <c r="T5157" s="11" t="s">
        <v>3908</v>
      </c>
      <c r="U5157" s="11"/>
      <c r="V5157" s="11"/>
      <c r="W5157" s="27">
        <v>9</v>
      </c>
      <c r="X5157" s="27" t="s">
        <v>16929</v>
      </c>
      <c r="Y5157" s="27" t="s">
        <v>17084</v>
      </c>
      <c r="Z5157" s="27"/>
      <c r="AA5157" s="27" t="s">
        <v>16897</v>
      </c>
    </row>
    <row r="5158" spans="1:27" x14ac:dyDescent="0.3">
      <c r="A5158" s="11" t="s">
        <v>16710</v>
      </c>
      <c r="B5158" s="27" t="s">
        <v>16819</v>
      </c>
      <c r="M5158" s="22" t="str">
        <f t="shared" si="100"/>
        <v xml:space="preserve">DAIHATSU : CHARADE - VARIOS |  :  -  |  :  - </v>
      </c>
      <c r="N5158" s="11" t="s">
        <v>1026</v>
      </c>
      <c r="O5158" s="11"/>
      <c r="P5158" s="11"/>
      <c r="Q5158" s="12" t="s">
        <v>1886</v>
      </c>
      <c r="R5158" s="11"/>
      <c r="S5158" s="11"/>
      <c r="T5158" s="11" t="s">
        <v>1021</v>
      </c>
      <c r="U5158" s="11"/>
      <c r="V5158" s="11"/>
      <c r="W5158" s="27">
        <v>6.3</v>
      </c>
      <c r="X5158" s="27"/>
      <c r="Y5158" s="27" t="s">
        <v>17085</v>
      </c>
      <c r="Z5158" s="27" t="s">
        <v>17085</v>
      </c>
      <c r="AA5158" s="27"/>
    </row>
    <row r="5159" spans="1:27" x14ac:dyDescent="0.3">
      <c r="A5159" s="11" t="s">
        <v>16711</v>
      </c>
      <c r="B5159" s="27" t="s">
        <v>16820</v>
      </c>
      <c r="M5159" s="22" t="str">
        <f t="shared" si="100"/>
        <v xml:space="preserve">DAEWOO : SAIL - N400 |  :  -  |  :  - </v>
      </c>
      <c r="N5159" s="11" t="s">
        <v>1006</v>
      </c>
      <c r="O5159" s="11"/>
      <c r="P5159" s="11"/>
      <c r="Q5159" s="12" t="s">
        <v>1645</v>
      </c>
      <c r="R5159" s="11"/>
      <c r="S5159" s="11"/>
      <c r="T5159" s="11" t="s">
        <v>1942</v>
      </c>
      <c r="U5159" s="11"/>
      <c r="V5159" s="11"/>
      <c r="W5159" s="27">
        <v>8.5</v>
      </c>
      <c r="X5159" s="27"/>
      <c r="Y5159" s="27" t="s">
        <v>17086</v>
      </c>
      <c r="Z5159" s="27"/>
      <c r="AA5159" s="27"/>
    </row>
    <row r="5160" spans="1:27" x14ac:dyDescent="0.3">
      <c r="A5160" s="11" t="s">
        <v>17302</v>
      </c>
      <c r="B5160" s="27"/>
      <c r="M5160" s="22" t="str">
        <f t="shared" si="100"/>
        <v xml:space="preserve">CHEVROLET : VARIOS - VARIOS | CHANGAN : VARIOS - VARIOS |  :  - </v>
      </c>
      <c r="N5160" s="11" t="s">
        <v>1005</v>
      </c>
      <c r="O5160" s="11" t="s">
        <v>1007</v>
      </c>
      <c r="P5160" s="11"/>
      <c r="Q5160" s="12" t="s">
        <v>1021</v>
      </c>
      <c r="R5160" s="11" t="s">
        <v>1021</v>
      </c>
      <c r="S5160" s="11"/>
      <c r="T5160" s="11" t="s">
        <v>1021</v>
      </c>
      <c r="U5160" s="11" t="s">
        <v>1021</v>
      </c>
      <c r="V5160" s="11"/>
      <c r="W5160" s="27">
        <v>7.5</v>
      </c>
      <c r="X5160" s="27"/>
      <c r="Y5160" s="27" t="s">
        <v>17442</v>
      </c>
      <c r="Z5160" s="27"/>
      <c r="AA5160" s="27"/>
    </row>
    <row r="5161" spans="1:27" x14ac:dyDescent="0.3">
      <c r="A5161" s="11" t="s">
        <v>17303</v>
      </c>
      <c r="B5161" s="27" t="s">
        <v>17364</v>
      </c>
      <c r="M5161" s="22" t="str">
        <f t="shared" si="100"/>
        <v xml:space="preserve">MITSUBISHI : ROSA, CANTER, FUSO - 4D31T, 4D32, 4D33 |  :  -  |  :  - </v>
      </c>
      <c r="N5161" s="11" t="s">
        <v>1004</v>
      </c>
      <c r="O5161" s="11"/>
      <c r="P5161" s="11"/>
      <c r="Q5161" s="12" t="s">
        <v>2991</v>
      </c>
      <c r="R5161" s="11"/>
      <c r="S5161" s="11"/>
      <c r="T5161" s="11" t="s">
        <v>17501</v>
      </c>
      <c r="U5161" s="11"/>
      <c r="V5161" s="11"/>
      <c r="W5161" s="27" t="s">
        <v>15291</v>
      </c>
      <c r="X5161" s="27"/>
      <c r="Y5161" s="27" t="s">
        <v>17443</v>
      </c>
      <c r="Z5161" s="27"/>
      <c r="AA5161" s="27"/>
    </row>
    <row r="5162" spans="1:27" x14ac:dyDescent="0.3">
      <c r="A5162" s="11" t="s">
        <v>17304</v>
      </c>
      <c r="B5162" s="27"/>
      <c r="M5162" s="22" t="str">
        <f t="shared" si="100"/>
        <v xml:space="preserve">CHEVROLET : VARIOS - VARIOS |  :  -  |  :  - </v>
      </c>
      <c r="N5162" s="11" t="s">
        <v>1005</v>
      </c>
      <c r="O5162" s="11"/>
      <c r="P5162" s="11"/>
      <c r="Q5162" s="12" t="s">
        <v>1021</v>
      </c>
      <c r="R5162" s="11"/>
      <c r="S5162" s="11"/>
      <c r="T5162" s="11" t="s">
        <v>1021</v>
      </c>
      <c r="U5162" s="11"/>
      <c r="V5162" s="11"/>
      <c r="W5162" s="27">
        <v>8</v>
      </c>
      <c r="X5162" s="27"/>
      <c r="Y5162" s="27" t="s">
        <v>17444</v>
      </c>
      <c r="Z5162" s="27"/>
      <c r="AA5162" s="27"/>
    </row>
    <row r="5163" spans="1:27" ht="37.5" x14ac:dyDescent="0.3">
      <c r="A5163" s="11" t="s">
        <v>17305</v>
      </c>
      <c r="B5163" s="27" t="s">
        <v>17365</v>
      </c>
      <c r="M5163" s="22" t="str">
        <f t="shared" si="100"/>
        <v xml:space="preserve">CHEVROLET : CORSA - 1.6L | CHEVY : TAXY -  |  :  - </v>
      </c>
      <c r="N5163" s="11" t="s">
        <v>1005</v>
      </c>
      <c r="O5163" s="11" t="s">
        <v>2263</v>
      </c>
      <c r="P5163" s="11"/>
      <c r="Q5163" s="12" t="s">
        <v>10957</v>
      </c>
      <c r="R5163" s="11" t="s">
        <v>17502</v>
      </c>
      <c r="S5163" s="11"/>
      <c r="T5163" s="11" t="s">
        <v>15082</v>
      </c>
      <c r="U5163" s="11"/>
      <c r="V5163" s="11"/>
      <c r="W5163" s="27">
        <v>8</v>
      </c>
      <c r="X5163" s="27"/>
      <c r="Y5163" s="27" t="s">
        <v>17445</v>
      </c>
      <c r="Z5163" s="27" t="s">
        <v>17445</v>
      </c>
      <c r="AA5163" s="27" t="s">
        <v>17392</v>
      </c>
    </row>
    <row r="5164" spans="1:27" ht="37.5" x14ac:dyDescent="0.3">
      <c r="A5164" s="11" t="s">
        <v>17306</v>
      </c>
      <c r="B5164" s="27">
        <v>190</v>
      </c>
      <c r="M5164" s="22" t="str">
        <f t="shared" si="100"/>
        <v xml:space="preserve">CHEVROLET : N300, N200 - 1.2L |  :  -  |  :  - </v>
      </c>
      <c r="N5164" s="11" t="s">
        <v>1005</v>
      </c>
      <c r="O5164" s="11"/>
      <c r="P5164" s="11"/>
      <c r="Q5164" s="12" t="s">
        <v>15217</v>
      </c>
      <c r="R5164" s="11"/>
      <c r="S5164" s="11"/>
      <c r="T5164" s="11" t="s">
        <v>14411</v>
      </c>
      <c r="U5164" s="11"/>
      <c r="V5164" s="11"/>
      <c r="W5164" s="27">
        <v>7.5</v>
      </c>
      <c r="X5164" s="27"/>
      <c r="Y5164" s="27" t="s">
        <v>17446</v>
      </c>
      <c r="Z5164" s="27" t="s">
        <v>17446</v>
      </c>
      <c r="AA5164" s="27" t="s">
        <v>17393</v>
      </c>
    </row>
    <row r="5165" spans="1:27" ht="37.5" x14ac:dyDescent="0.3">
      <c r="A5165" s="11" t="s">
        <v>17307</v>
      </c>
      <c r="B5165" s="27" t="s">
        <v>17366</v>
      </c>
      <c r="M5165" s="22" t="str">
        <f t="shared" si="100"/>
        <v xml:space="preserve">HYUNDAI : H-1 - D4BH, G4KG | H100 :  -  |  :  - </v>
      </c>
      <c r="N5165" s="11" t="s">
        <v>1002</v>
      </c>
      <c r="O5165" s="11" t="s">
        <v>1598</v>
      </c>
      <c r="P5165" s="11"/>
      <c r="Q5165" s="12" t="s">
        <v>12558</v>
      </c>
      <c r="R5165" s="11"/>
      <c r="S5165" s="11"/>
      <c r="T5165" s="11" t="s">
        <v>17503</v>
      </c>
      <c r="U5165" s="11"/>
      <c r="V5165" s="11"/>
      <c r="W5165" s="27">
        <v>10</v>
      </c>
      <c r="X5165" s="27"/>
      <c r="Y5165" s="27" t="s">
        <v>17447</v>
      </c>
      <c r="Z5165" s="27" t="s">
        <v>17447</v>
      </c>
      <c r="AA5165" s="27" t="s">
        <v>17394</v>
      </c>
    </row>
    <row r="5166" spans="1:27" ht="37.5" x14ac:dyDescent="0.3">
      <c r="A5166" s="11" t="s">
        <v>17308</v>
      </c>
      <c r="B5166" s="27">
        <v>240</v>
      </c>
      <c r="M5166" s="22" t="str">
        <f t="shared" si="100"/>
        <v xml:space="preserve">HYUNDAI : STAREX, H100, HD35/45 - D4BB |  :  -  |  :  - </v>
      </c>
      <c r="N5166" s="11" t="s">
        <v>1002</v>
      </c>
      <c r="O5166" s="11"/>
      <c r="P5166" s="11"/>
      <c r="Q5166" s="12" t="s">
        <v>17504</v>
      </c>
      <c r="R5166" s="11"/>
      <c r="S5166" s="11"/>
      <c r="T5166" s="11" t="s">
        <v>1971</v>
      </c>
      <c r="U5166" s="11"/>
      <c r="V5166" s="11"/>
      <c r="W5166" s="27">
        <v>9.5</v>
      </c>
      <c r="X5166" s="27"/>
      <c r="Y5166" s="27" t="s">
        <v>17448</v>
      </c>
      <c r="Z5166" s="27" t="s">
        <v>17448</v>
      </c>
      <c r="AA5166" s="27" t="s">
        <v>17395</v>
      </c>
    </row>
    <row r="5167" spans="1:27" ht="37.5" x14ac:dyDescent="0.3">
      <c r="A5167" s="11" t="s">
        <v>17309</v>
      </c>
      <c r="B5167" s="27">
        <v>225</v>
      </c>
      <c r="M5167" s="22" t="str">
        <f t="shared" si="100"/>
        <v xml:space="preserve">HYUNDAI : SONATA EF - L4GC 1.8L 2.0L | KIA : OPTIMA -  |  :  - </v>
      </c>
      <c r="N5167" s="11" t="s">
        <v>1002</v>
      </c>
      <c r="O5167" s="11" t="s">
        <v>1001</v>
      </c>
      <c r="P5167" s="11"/>
      <c r="Q5167" s="12" t="s">
        <v>15169</v>
      </c>
      <c r="R5167" s="11" t="s">
        <v>1749</v>
      </c>
      <c r="S5167" s="11"/>
      <c r="T5167" s="11" t="s">
        <v>17246</v>
      </c>
      <c r="U5167" s="11"/>
      <c r="V5167" s="11"/>
      <c r="W5167" s="27">
        <v>9</v>
      </c>
      <c r="X5167" s="27"/>
      <c r="Y5167" s="27" t="s">
        <v>17449</v>
      </c>
      <c r="Z5167" s="27" t="s">
        <v>17449</v>
      </c>
      <c r="AA5167" s="27" t="s">
        <v>17396</v>
      </c>
    </row>
    <row r="5168" spans="1:27" x14ac:dyDescent="0.3">
      <c r="A5168" s="11" t="s">
        <v>17310</v>
      </c>
      <c r="B5168" s="27" t="s">
        <v>17367</v>
      </c>
      <c r="M5168" s="22" t="str">
        <f t="shared" si="100"/>
        <v xml:space="preserve">HYUNDAI : H100, HD35 - D4CB CRDi 2.5L | KIA : K2700, K2500 - D4CB |  :  - </v>
      </c>
      <c r="N5168" s="11" t="s">
        <v>1002</v>
      </c>
      <c r="O5168" s="11" t="s">
        <v>1001</v>
      </c>
      <c r="P5168" s="11"/>
      <c r="Q5168" s="12" t="s">
        <v>17196</v>
      </c>
      <c r="R5168" s="11" t="s">
        <v>17505</v>
      </c>
      <c r="S5168" s="11"/>
      <c r="T5168" s="11" t="s">
        <v>17506</v>
      </c>
      <c r="U5168" s="11" t="s">
        <v>2123</v>
      </c>
      <c r="V5168" s="11"/>
      <c r="W5168" s="27">
        <v>10</v>
      </c>
      <c r="X5168" s="27"/>
      <c r="Y5168" s="27" t="s">
        <v>17450</v>
      </c>
      <c r="Z5168" s="27"/>
      <c r="AA5168" s="27" t="s">
        <v>17397</v>
      </c>
    </row>
    <row r="5169" spans="1:27" ht="37.5" x14ac:dyDescent="0.3">
      <c r="A5169" s="11" t="s">
        <v>17311</v>
      </c>
      <c r="B5169" s="27" t="s">
        <v>17368</v>
      </c>
      <c r="M5169" s="22" t="str">
        <f t="shared" si="100"/>
        <v xml:space="preserve">HYUNDAI : ACCENT, I20 - G4LC 1.4L | KIA : RIO -  |  :  - </v>
      </c>
      <c r="N5169" s="11" t="s">
        <v>1002</v>
      </c>
      <c r="O5169" s="11" t="s">
        <v>1001</v>
      </c>
      <c r="P5169" s="11"/>
      <c r="Q5169" s="12" t="s">
        <v>17203</v>
      </c>
      <c r="R5169" s="11" t="s">
        <v>1594</v>
      </c>
      <c r="S5169" s="11"/>
      <c r="T5169" s="11" t="s">
        <v>15165</v>
      </c>
      <c r="U5169" s="11"/>
      <c r="V5169" s="11"/>
      <c r="W5169" s="27">
        <v>8</v>
      </c>
      <c r="X5169" s="27" t="s">
        <v>15660</v>
      </c>
      <c r="Y5169" s="27" t="s">
        <v>17451</v>
      </c>
      <c r="Z5169" s="27" t="s">
        <v>17451</v>
      </c>
      <c r="AA5169" s="27" t="s">
        <v>17398</v>
      </c>
    </row>
    <row r="5170" spans="1:27" ht="37.5" x14ac:dyDescent="0.3">
      <c r="A5170" s="11" t="s">
        <v>17312</v>
      </c>
      <c r="B5170" s="27">
        <v>190</v>
      </c>
      <c r="M5170" s="22" t="str">
        <f t="shared" si="100"/>
        <v xml:space="preserve">KIA : PICANTO, RIO 13+ - G4LA 1.2L | HYUNDAI : GRAND I10 - G4LA |  :  - </v>
      </c>
      <c r="N5170" s="11" t="s">
        <v>1001</v>
      </c>
      <c r="O5170" s="11" t="s">
        <v>1002</v>
      </c>
      <c r="P5170" s="11"/>
      <c r="Q5170" s="12" t="s">
        <v>17507</v>
      </c>
      <c r="R5170" s="11" t="s">
        <v>17508</v>
      </c>
      <c r="S5170" s="11"/>
      <c r="T5170" s="11" t="s">
        <v>15153</v>
      </c>
      <c r="U5170" s="11" t="s">
        <v>10693</v>
      </c>
      <c r="V5170" s="11"/>
      <c r="W5170" s="27">
        <v>8</v>
      </c>
      <c r="X5170" s="27"/>
      <c r="Y5170" s="27" t="s">
        <v>17452</v>
      </c>
      <c r="Z5170" s="27" t="s">
        <v>17452</v>
      </c>
      <c r="AA5170" s="27" t="s">
        <v>17399</v>
      </c>
    </row>
    <row r="5171" spans="1:27" x14ac:dyDescent="0.3">
      <c r="A5171" s="11" t="s">
        <v>17313</v>
      </c>
      <c r="B5171" s="27"/>
      <c r="M5171" s="22" t="str">
        <f t="shared" si="100"/>
        <v xml:space="preserve">HYUNDAI : GRACE, PORTER - 4D55 | MITSUBISHI : L200 - 4D56 |  :  - </v>
      </c>
      <c r="N5171" s="11" t="s">
        <v>1002</v>
      </c>
      <c r="O5171" s="11" t="s">
        <v>1004</v>
      </c>
      <c r="P5171" s="11"/>
      <c r="Q5171" s="12" t="s">
        <v>3192</v>
      </c>
      <c r="R5171" s="11" t="s">
        <v>2796</v>
      </c>
      <c r="S5171" s="11"/>
      <c r="T5171" s="11" t="s">
        <v>1972</v>
      </c>
      <c r="U5171" s="11" t="s">
        <v>1992</v>
      </c>
      <c r="V5171" s="11"/>
      <c r="W5171" s="27">
        <v>9</v>
      </c>
      <c r="X5171" s="27"/>
      <c r="Y5171" s="27" t="s">
        <v>17453</v>
      </c>
      <c r="Z5171" s="27" t="s">
        <v>17453</v>
      </c>
      <c r="AA5171" s="27" t="s">
        <v>17400</v>
      </c>
    </row>
    <row r="5172" spans="1:27" ht="37.5" x14ac:dyDescent="0.3">
      <c r="A5172" s="11" t="s">
        <v>17314</v>
      </c>
      <c r="B5172" s="27">
        <v>170</v>
      </c>
      <c r="M5172" s="22" t="str">
        <f t="shared" si="100"/>
        <v xml:space="preserve">DAEWOO : TICO - 0.8L | SUZUKI : ALTO - 1.0L | CHERY : QQ - </v>
      </c>
      <c r="N5172" s="11" t="s">
        <v>1006</v>
      </c>
      <c r="O5172" s="11" t="s">
        <v>1010</v>
      </c>
      <c r="P5172" s="11" t="s">
        <v>1012</v>
      </c>
      <c r="Q5172" s="12" t="s">
        <v>3358</v>
      </c>
      <c r="R5172" s="11" t="s">
        <v>1197</v>
      </c>
      <c r="S5172" s="11" t="s">
        <v>1838</v>
      </c>
      <c r="T5172" s="11" t="s">
        <v>17195</v>
      </c>
      <c r="U5172" s="11" t="s">
        <v>12476</v>
      </c>
      <c r="V5172" s="11"/>
      <c r="W5172" s="27">
        <v>6.8</v>
      </c>
      <c r="X5172" s="27"/>
      <c r="Y5172" s="27" t="s">
        <v>17454</v>
      </c>
      <c r="Z5172" s="27"/>
      <c r="AA5172" s="27" t="s">
        <v>17401</v>
      </c>
    </row>
    <row r="5173" spans="1:27" ht="56.25" x14ac:dyDescent="0.3">
      <c r="A5173" s="11" t="s">
        <v>17315</v>
      </c>
      <c r="B5173" s="27">
        <v>184</v>
      </c>
      <c r="M5173" s="22" t="str">
        <f t="shared" si="100"/>
        <v xml:space="preserve">HYUNDAI : EXCEL, ACCENT - CARBURADO | CHEVROLET : N200, N3000 -  |  :  - </v>
      </c>
      <c r="N5173" s="11" t="s">
        <v>1002</v>
      </c>
      <c r="O5173" s="11" t="s">
        <v>1005</v>
      </c>
      <c r="P5173" s="11"/>
      <c r="Q5173" s="12" t="s">
        <v>1630</v>
      </c>
      <c r="R5173" s="11" t="s">
        <v>17509</v>
      </c>
      <c r="S5173" s="11"/>
      <c r="T5173" s="11" t="s">
        <v>1240</v>
      </c>
      <c r="U5173" s="11"/>
      <c r="V5173" s="11"/>
      <c r="W5173" s="27">
        <v>7.2</v>
      </c>
      <c r="X5173" s="27"/>
      <c r="Y5173" s="27" t="s">
        <v>17455</v>
      </c>
      <c r="Z5173" s="27"/>
      <c r="AA5173" s="27" t="s">
        <v>17402</v>
      </c>
    </row>
    <row r="5174" spans="1:27" x14ac:dyDescent="0.3">
      <c r="A5174" s="11" t="s">
        <v>17316</v>
      </c>
      <c r="B5174" s="27"/>
      <c r="M5174" s="22" t="str">
        <f t="shared" si="100"/>
        <v xml:space="preserve">CHEVROLET : N200, N300 - VARIOS |  :  -  |  :  - </v>
      </c>
      <c r="N5174" s="11" t="s">
        <v>1005</v>
      </c>
      <c r="O5174" s="11"/>
      <c r="P5174" s="11"/>
      <c r="Q5174" s="12" t="s">
        <v>1842</v>
      </c>
      <c r="R5174" s="11"/>
      <c r="S5174" s="11"/>
      <c r="T5174" s="11" t="s">
        <v>1021</v>
      </c>
      <c r="U5174" s="11"/>
      <c r="V5174" s="11"/>
      <c r="W5174" s="27" t="s">
        <v>15270</v>
      </c>
      <c r="X5174" s="27"/>
      <c r="Y5174" s="27" t="s">
        <v>17456</v>
      </c>
      <c r="Z5174" s="27" t="s">
        <v>17456</v>
      </c>
      <c r="AA5174" s="27" t="s">
        <v>16823</v>
      </c>
    </row>
    <row r="5175" spans="1:27" ht="75" x14ac:dyDescent="0.3">
      <c r="A5175" s="11" t="s">
        <v>17317</v>
      </c>
      <c r="B5175" s="27"/>
      <c r="M5175" s="22" t="str">
        <f t="shared" si="100"/>
        <v xml:space="preserve">HYUNDAI : H100 - D4BB |  :  -  |  :  - </v>
      </c>
      <c r="N5175" s="11" t="s">
        <v>1002</v>
      </c>
      <c r="O5175" s="11"/>
      <c r="P5175" s="11"/>
      <c r="Q5175" s="12" t="s">
        <v>1598</v>
      </c>
      <c r="R5175" s="11"/>
      <c r="S5175" s="11"/>
      <c r="T5175" s="11" t="s">
        <v>1971</v>
      </c>
      <c r="U5175" s="11"/>
      <c r="V5175" s="11"/>
      <c r="W5175" s="27">
        <v>9.5</v>
      </c>
      <c r="X5175" s="27"/>
      <c r="Y5175" s="27" t="s">
        <v>17457</v>
      </c>
      <c r="Z5175" s="27"/>
      <c r="AA5175" s="27" t="s">
        <v>17403</v>
      </c>
    </row>
    <row r="5176" spans="1:27" x14ac:dyDescent="0.3">
      <c r="A5176" s="11" t="s">
        <v>17318</v>
      </c>
      <c r="B5176" s="27" t="s">
        <v>17369</v>
      </c>
      <c r="M5176" s="22" t="str">
        <f t="shared" si="100"/>
        <v xml:space="preserve">CHEVROLET : N300 - N300 |  :  -  |  :  - </v>
      </c>
      <c r="N5176" s="11" t="s">
        <v>1005</v>
      </c>
      <c r="O5176" s="11"/>
      <c r="P5176" s="11"/>
      <c r="Q5176" s="12" t="s">
        <v>1646</v>
      </c>
      <c r="R5176" s="11"/>
      <c r="S5176" s="11"/>
      <c r="T5176" s="11" t="s">
        <v>1646</v>
      </c>
      <c r="U5176" s="11"/>
      <c r="V5176" s="11"/>
      <c r="W5176" s="27" t="s">
        <v>15270</v>
      </c>
      <c r="X5176" s="27"/>
      <c r="Y5176" s="27" t="s">
        <v>17458</v>
      </c>
      <c r="Z5176" s="27"/>
      <c r="AA5176" s="27"/>
    </row>
    <row r="5177" spans="1:27" x14ac:dyDescent="0.3">
      <c r="A5177" s="11" t="s">
        <v>17319</v>
      </c>
      <c r="B5177" s="27">
        <v>215</v>
      </c>
      <c r="M5177" s="22" t="str">
        <f t="shared" si="100"/>
        <v xml:space="preserve">HYUNDAI : ACCENT, ELANTRA, AVANTE 06-08 1.6L - G4FA, G4FC, G4EE | KIA : SOUL, RIO 08-10 1.4L -  | SUZUKI :  - </v>
      </c>
      <c r="N5177" s="11" t="s">
        <v>1002</v>
      </c>
      <c r="O5177" s="11" t="s">
        <v>1001</v>
      </c>
      <c r="P5177" s="11" t="s">
        <v>1010</v>
      </c>
      <c r="Q5177" s="12" t="s">
        <v>17510</v>
      </c>
      <c r="R5177" s="11" t="s">
        <v>17511</v>
      </c>
      <c r="S5177" s="11"/>
      <c r="T5177" s="11" t="s">
        <v>17512</v>
      </c>
      <c r="U5177" s="11"/>
      <c r="V5177" s="11"/>
      <c r="W5177" s="27">
        <v>8.5</v>
      </c>
      <c r="X5177" s="27"/>
      <c r="Y5177" s="27" t="s">
        <v>17459</v>
      </c>
      <c r="Z5177" s="27" t="s">
        <v>17459</v>
      </c>
      <c r="AA5177" s="27" t="s">
        <v>17404</v>
      </c>
    </row>
    <row r="5178" spans="1:27" ht="37.5" x14ac:dyDescent="0.3">
      <c r="A5178" s="11" t="s">
        <v>17320</v>
      </c>
      <c r="B5178" s="27">
        <v>300</v>
      </c>
      <c r="M5178" s="22" t="str">
        <f t="shared" si="100"/>
        <v xml:space="preserve">HYUNDAI : MIG II, COUNTY, HD72/65/78 - D4DA-D4DB-D4DD | MITSUBISHI : CANTER - 4D34 |  :  - </v>
      </c>
      <c r="N5178" s="11" t="s">
        <v>1002</v>
      </c>
      <c r="O5178" s="11" t="s">
        <v>1004</v>
      </c>
      <c r="P5178" s="11"/>
      <c r="Q5178" s="12" t="s">
        <v>15110</v>
      </c>
      <c r="R5178" s="11" t="s">
        <v>1633</v>
      </c>
      <c r="S5178" s="11"/>
      <c r="T5178" s="11" t="s">
        <v>15111</v>
      </c>
      <c r="U5178" s="11" t="s">
        <v>2156</v>
      </c>
      <c r="V5178" s="11"/>
      <c r="W5178" s="27">
        <v>12</v>
      </c>
      <c r="X5178" s="27"/>
      <c r="Y5178" s="27" t="s">
        <v>17460</v>
      </c>
      <c r="Z5178" s="27" t="s">
        <v>17460</v>
      </c>
      <c r="AA5178" s="27" t="s">
        <v>17405</v>
      </c>
    </row>
    <row r="5179" spans="1:27" x14ac:dyDescent="0.3">
      <c r="A5179" s="11" t="s">
        <v>17321</v>
      </c>
      <c r="B5179" s="27" t="s">
        <v>17370</v>
      </c>
      <c r="M5179" s="22" t="str">
        <f t="shared" si="100"/>
        <v xml:space="preserve">NISSAN : SENTRA, sunny - GA15 |  :  -  |  :  - </v>
      </c>
      <c r="N5179" s="11" t="s">
        <v>1003</v>
      </c>
      <c r="O5179" s="11"/>
      <c r="P5179" s="11"/>
      <c r="Q5179" s="12" t="s">
        <v>17513</v>
      </c>
      <c r="R5179" s="11"/>
      <c r="S5179" s="11"/>
      <c r="T5179" s="11" t="s">
        <v>12611</v>
      </c>
      <c r="U5179" s="11"/>
      <c r="V5179" s="11"/>
      <c r="W5179" s="27">
        <v>7.5</v>
      </c>
      <c r="X5179" s="27"/>
      <c r="Y5179" s="27" t="s">
        <v>17461</v>
      </c>
      <c r="Z5179" s="27" t="s">
        <v>17461</v>
      </c>
      <c r="AA5179" s="27" t="s">
        <v>17406</v>
      </c>
    </row>
    <row r="5180" spans="1:27" ht="37.5" x14ac:dyDescent="0.3">
      <c r="A5180" s="11" t="s">
        <v>17322</v>
      </c>
      <c r="B5180" s="27">
        <v>215</v>
      </c>
      <c r="M5180" s="22" t="str">
        <f t="shared" si="100"/>
        <v xml:space="preserve">DAEWOO : LANOS, NUBIRA - A15, A16 1.5L, 1.6L | CHEVROLET : AVEO, CORSA - 1.6L |  :  - </v>
      </c>
      <c r="N5180" s="11" t="s">
        <v>1006</v>
      </c>
      <c r="O5180" s="11" t="s">
        <v>1005</v>
      </c>
      <c r="P5180" s="11"/>
      <c r="Q5180" s="12" t="s">
        <v>17514</v>
      </c>
      <c r="R5180" s="11" t="s">
        <v>17515</v>
      </c>
      <c r="S5180" s="11"/>
      <c r="T5180" s="11" t="s">
        <v>17516</v>
      </c>
      <c r="U5180" s="11" t="s">
        <v>15082</v>
      </c>
      <c r="V5180" s="11"/>
      <c r="W5180" s="27">
        <v>8.5</v>
      </c>
      <c r="X5180" s="27"/>
      <c r="Y5180" s="27" t="s">
        <v>17462</v>
      </c>
      <c r="Z5180" s="27" t="s">
        <v>17462</v>
      </c>
      <c r="AA5180" s="27" t="s">
        <v>17407</v>
      </c>
    </row>
    <row r="5181" spans="1:27" ht="37.5" x14ac:dyDescent="0.3">
      <c r="A5181" s="11" t="s">
        <v>17323</v>
      </c>
      <c r="B5181" s="27">
        <v>300</v>
      </c>
      <c r="M5181" s="22" t="str">
        <f t="shared" si="100"/>
        <v xml:space="preserve">HYUNDAI : COUNTY - D4DA-D4DB-D4DD | MITSUBISHI : CANTER - 4D34 |  :  - </v>
      </c>
      <c r="N5181" s="11" t="s">
        <v>1002</v>
      </c>
      <c r="O5181" s="11" t="s">
        <v>1004</v>
      </c>
      <c r="P5181" s="11"/>
      <c r="Q5181" s="12" t="s">
        <v>1613</v>
      </c>
      <c r="R5181" s="11" t="s">
        <v>1633</v>
      </c>
      <c r="S5181" s="11"/>
      <c r="T5181" s="11" t="s">
        <v>15111</v>
      </c>
      <c r="U5181" s="11" t="s">
        <v>2156</v>
      </c>
      <c r="V5181" s="11"/>
      <c r="W5181" s="27">
        <v>12</v>
      </c>
      <c r="X5181" s="27"/>
      <c r="Y5181" s="27" t="s">
        <v>17463</v>
      </c>
      <c r="Z5181" s="27"/>
      <c r="AA5181" s="27" t="s">
        <v>17408</v>
      </c>
    </row>
    <row r="5182" spans="1:27" x14ac:dyDescent="0.3">
      <c r="A5182" s="11" t="s">
        <v>17324</v>
      </c>
      <c r="B5182" s="27" t="s">
        <v>17371</v>
      </c>
      <c r="M5182" s="22" t="str">
        <f t="shared" si="100"/>
        <v xml:space="preserve">KIA : BONGO, BESTA, K3000, K2700, - J2,JT |  :  -  |  :  - </v>
      </c>
      <c r="N5182" s="11" t="s">
        <v>1001</v>
      </c>
      <c r="O5182" s="11"/>
      <c r="P5182" s="11"/>
      <c r="Q5182" s="12" t="s">
        <v>17517</v>
      </c>
      <c r="R5182" s="11"/>
      <c r="S5182" s="11"/>
      <c r="T5182" s="11" t="s">
        <v>2115</v>
      </c>
      <c r="U5182" s="11"/>
      <c r="V5182" s="11"/>
      <c r="W5182" s="27">
        <v>9.5</v>
      </c>
      <c r="X5182" s="27"/>
      <c r="Y5182" s="27" t="s">
        <v>17464</v>
      </c>
      <c r="Z5182" s="27" t="s">
        <v>17464</v>
      </c>
      <c r="AA5182" s="27" t="s">
        <v>17409</v>
      </c>
    </row>
    <row r="5183" spans="1:27" x14ac:dyDescent="0.3">
      <c r="A5183" s="11" t="s">
        <v>17325</v>
      </c>
      <c r="B5183" s="27">
        <v>180</v>
      </c>
      <c r="M5183" s="22" t="str">
        <f t="shared" si="100"/>
        <v xml:space="preserve">KIA : PICANTO - G3LA 1.0L | HYUNDAI : GRAN I10 - G3LA |  :  - </v>
      </c>
      <c r="N5183" s="11" t="s">
        <v>1001</v>
      </c>
      <c r="O5183" s="11" t="s">
        <v>1002</v>
      </c>
      <c r="P5183" s="11"/>
      <c r="Q5183" s="12" t="s">
        <v>1745</v>
      </c>
      <c r="R5183" s="11" t="s">
        <v>15152</v>
      </c>
      <c r="S5183" s="11"/>
      <c r="T5183" s="11" t="s">
        <v>17518</v>
      </c>
      <c r="U5183" s="11" t="s">
        <v>2079</v>
      </c>
      <c r="V5183" s="11"/>
      <c r="W5183" s="27">
        <v>7</v>
      </c>
      <c r="X5183" s="27"/>
      <c r="Y5183" s="27" t="s">
        <v>17465</v>
      </c>
      <c r="Z5183" s="27" t="s">
        <v>17465</v>
      </c>
      <c r="AA5183" s="27" t="s">
        <v>17410</v>
      </c>
    </row>
    <row r="5184" spans="1:27" x14ac:dyDescent="0.3">
      <c r="A5184" s="11" t="s">
        <v>17326</v>
      </c>
      <c r="B5184" s="27"/>
      <c r="M5184" s="22" t="str">
        <f t="shared" si="100"/>
        <v>CHANGAN : VAN TURISMO - VARIOS | BYD : F3 -  | KIA : RIO - A5D, 1300</v>
      </c>
      <c r="N5184" s="11" t="s">
        <v>1007</v>
      </c>
      <c r="O5184" s="11" t="s">
        <v>1016</v>
      </c>
      <c r="P5184" s="11" t="s">
        <v>1001</v>
      </c>
      <c r="Q5184" s="12" t="s">
        <v>11018</v>
      </c>
      <c r="R5184" s="11" t="s">
        <v>17300</v>
      </c>
      <c r="S5184" s="11" t="s">
        <v>1594</v>
      </c>
      <c r="T5184" s="11" t="s">
        <v>1021</v>
      </c>
      <c r="U5184" s="11"/>
      <c r="V5184" s="11" t="s">
        <v>17519</v>
      </c>
      <c r="W5184" s="27">
        <v>8</v>
      </c>
      <c r="X5184" s="27"/>
      <c r="Y5184" s="27" t="s">
        <v>17466</v>
      </c>
      <c r="Z5184" s="27" t="s">
        <v>17466</v>
      </c>
      <c r="AA5184" s="27" t="s">
        <v>17411</v>
      </c>
    </row>
    <row r="5185" spans="1:27" ht="37.5" x14ac:dyDescent="0.3">
      <c r="A5185" s="11" t="s">
        <v>17327</v>
      </c>
      <c r="B5185" s="27">
        <v>235</v>
      </c>
      <c r="M5185" s="22" t="str">
        <f t="shared" si="100"/>
        <v xml:space="preserve">HYUNDAI : TUCSON - G4GC | KIA : SPORTAGE - G4GC,,G4KD |  :  - </v>
      </c>
      <c r="N5185" s="11" t="s">
        <v>1002</v>
      </c>
      <c r="O5185" s="11" t="s">
        <v>1001</v>
      </c>
      <c r="P5185" s="11"/>
      <c r="Q5185" s="12" t="s">
        <v>1903</v>
      </c>
      <c r="R5185" s="11" t="s">
        <v>1852</v>
      </c>
      <c r="S5185" s="11"/>
      <c r="T5185" s="11" t="s">
        <v>2222</v>
      </c>
      <c r="U5185" s="11" t="s">
        <v>17520</v>
      </c>
      <c r="V5185" s="11"/>
      <c r="W5185" s="27">
        <v>9.25</v>
      </c>
      <c r="X5185" s="27"/>
      <c r="Y5185" s="27" t="s">
        <v>17467</v>
      </c>
      <c r="Z5185" s="27"/>
      <c r="AA5185" s="27" t="s">
        <v>17412</v>
      </c>
    </row>
    <row r="5186" spans="1:27" ht="56.25" x14ac:dyDescent="0.3">
      <c r="A5186" s="11" t="s">
        <v>17328</v>
      </c>
      <c r="B5186" s="27">
        <v>200</v>
      </c>
      <c r="M5186" s="22" t="str">
        <f t="shared" si="100"/>
        <v xml:space="preserve">DAEWOO : RACER, CIELO - VARIOS |  :  -  |  :  - </v>
      </c>
      <c r="N5186" s="11" t="s">
        <v>1006</v>
      </c>
      <c r="O5186" s="11"/>
      <c r="P5186" s="11"/>
      <c r="Q5186" s="12" t="s">
        <v>11232</v>
      </c>
      <c r="R5186" s="11"/>
      <c r="S5186" s="11"/>
      <c r="T5186" s="11" t="s">
        <v>1021</v>
      </c>
      <c r="U5186" s="11"/>
      <c r="V5186" s="11"/>
      <c r="W5186" s="27">
        <v>8</v>
      </c>
      <c r="X5186" s="27"/>
      <c r="Y5186" s="27" t="s">
        <v>17468</v>
      </c>
      <c r="Z5186" s="27"/>
      <c r="AA5186" s="27" t="s">
        <v>17413</v>
      </c>
    </row>
    <row r="5187" spans="1:27" ht="37.5" x14ac:dyDescent="0.3">
      <c r="A5187" s="11" t="s">
        <v>17329</v>
      </c>
      <c r="B5187" s="27">
        <v>190</v>
      </c>
      <c r="M5187" s="22" t="str">
        <f t="shared" si="100"/>
        <v xml:space="preserve">CHEVROLET : EVOLUCION, CORSA ANTIGUO - 1.3L, 1.4L | CHEVY : 1.4L -  |  :  - </v>
      </c>
      <c r="N5187" s="11" t="s">
        <v>1005</v>
      </c>
      <c r="O5187" s="11" t="s">
        <v>2263</v>
      </c>
      <c r="P5187" s="11"/>
      <c r="Q5187" s="12" t="s">
        <v>17521</v>
      </c>
      <c r="R5187" s="11" t="s">
        <v>15092</v>
      </c>
      <c r="S5187" s="11"/>
      <c r="T5187" s="11" t="s">
        <v>17522</v>
      </c>
      <c r="U5187" s="11"/>
      <c r="V5187" s="11"/>
      <c r="W5187" s="27">
        <v>7.5</v>
      </c>
      <c r="X5187" s="27"/>
      <c r="Y5187" s="27" t="s">
        <v>17469</v>
      </c>
      <c r="Z5187" s="27"/>
      <c r="AA5187" s="27" t="s">
        <v>17414</v>
      </c>
    </row>
    <row r="5188" spans="1:27" ht="37.5" x14ac:dyDescent="0.3">
      <c r="A5188" s="11" t="s">
        <v>17330</v>
      </c>
      <c r="B5188" s="27">
        <v>235</v>
      </c>
      <c r="M5188" s="22" t="str">
        <f t="shared" si="100"/>
        <v xml:space="preserve">HYUNDAI : TUCSON - G4NA 2.0L |  : SPORTAGE - G4NA |  :  - </v>
      </c>
      <c r="N5188" s="11" t="s">
        <v>1002</v>
      </c>
      <c r="O5188" s="11"/>
      <c r="P5188" s="11"/>
      <c r="Q5188" s="12" t="s">
        <v>1903</v>
      </c>
      <c r="R5188" s="11" t="s">
        <v>1852</v>
      </c>
      <c r="S5188" s="11"/>
      <c r="T5188" s="11" t="s">
        <v>17523</v>
      </c>
      <c r="U5188" s="11" t="s">
        <v>2243</v>
      </c>
      <c r="V5188" s="11"/>
      <c r="W5188" s="27">
        <v>9.5</v>
      </c>
      <c r="X5188" s="27"/>
      <c r="Y5188" s="27" t="s">
        <v>17470</v>
      </c>
      <c r="Z5188" s="27"/>
      <c r="AA5188" s="27" t="s">
        <v>17415</v>
      </c>
    </row>
    <row r="5189" spans="1:27" x14ac:dyDescent="0.3">
      <c r="A5189" s="11" t="s">
        <v>17331</v>
      </c>
      <c r="B5189" s="27" t="s">
        <v>17372</v>
      </c>
      <c r="M5189" s="22" t="str">
        <f t="shared" si="100"/>
        <v xml:space="preserve">CHANGAN : TAURUS VAN - VARIOS | CHERY : CHERY - VARIOS |  :  - </v>
      </c>
      <c r="N5189" s="11" t="s">
        <v>1007</v>
      </c>
      <c r="O5189" s="11" t="s">
        <v>1012</v>
      </c>
      <c r="P5189" s="11"/>
      <c r="Q5189" s="12" t="s">
        <v>17524</v>
      </c>
      <c r="R5189" s="11" t="s">
        <v>1012</v>
      </c>
      <c r="S5189" s="11"/>
      <c r="T5189" s="11" t="s">
        <v>1021</v>
      </c>
      <c r="U5189" s="11" t="s">
        <v>1021</v>
      </c>
      <c r="V5189" s="11"/>
      <c r="W5189" s="27" t="s">
        <v>15263</v>
      </c>
      <c r="X5189" s="27"/>
      <c r="Y5189" s="27" t="s">
        <v>17471</v>
      </c>
      <c r="Z5189" s="27" t="s">
        <v>17471</v>
      </c>
      <c r="AA5189" s="27" t="s">
        <v>17416</v>
      </c>
    </row>
    <row r="5190" spans="1:27" ht="37.5" x14ac:dyDescent="0.3">
      <c r="A5190" s="11" t="s">
        <v>17332</v>
      </c>
      <c r="B5190" s="27" t="s">
        <v>17373</v>
      </c>
      <c r="M5190" s="22" t="str">
        <f t="shared" si="100"/>
        <v xml:space="preserve">TOYOTA : RUSH,RAIZE,AVANZA - 2NR |  :  -  |  :  - </v>
      </c>
      <c r="N5190" s="11" t="s">
        <v>1008</v>
      </c>
      <c r="O5190" s="11"/>
      <c r="P5190" s="11"/>
      <c r="Q5190" s="12" t="s">
        <v>17525</v>
      </c>
      <c r="R5190" s="11"/>
      <c r="S5190" s="11"/>
      <c r="T5190" s="11" t="s">
        <v>10906</v>
      </c>
      <c r="U5190" s="11"/>
      <c r="V5190" s="11"/>
      <c r="W5190" s="27">
        <v>8</v>
      </c>
      <c r="X5190" s="27"/>
      <c r="Y5190" s="27" t="s">
        <v>17472</v>
      </c>
      <c r="Z5190" s="27" t="s">
        <v>17472</v>
      </c>
      <c r="AA5190" s="27" t="s">
        <v>17417</v>
      </c>
    </row>
    <row r="5191" spans="1:27" x14ac:dyDescent="0.3">
      <c r="A5191" s="11" t="s">
        <v>17333</v>
      </c>
      <c r="B5191" s="27" t="s">
        <v>17374</v>
      </c>
      <c r="M5191" s="22" t="str">
        <f t="shared" si="100"/>
        <v xml:space="preserve">HYUNDAI : H-100 - VARIOS |  :  -  |  :  - </v>
      </c>
      <c r="N5191" s="11" t="s">
        <v>1002</v>
      </c>
      <c r="O5191" s="11"/>
      <c r="P5191" s="11"/>
      <c r="Q5191" s="12" t="s">
        <v>10916</v>
      </c>
      <c r="R5191" s="11"/>
      <c r="S5191" s="11"/>
      <c r="T5191" s="11" t="s">
        <v>1021</v>
      </c>
      <c r="U5191" s="11"/>
      <c r="V5191" s="11"/>
      <c r="W5191" s="27">
        <v>9.5</v>
      </c>
      <c r="X5191" s="27"/>
      <c r="Y5191" s="27" t="s">
        <v>17473</v>
      </c>
      <c r="Z5191" s="27"/>
      <c r="AA5191" s="27" t="s">
        <v>17418</v>
      </c>
    </row>
    <row r="5192" spans="1:27" x14ac:dyDescent="0.3">
      <c r="A5192" s="11" t="s">
        <v>17334</v>
      </c>
      <c r="B5192" s="27" t="s">
        <v>17375</v>
      </c>
      <c r="M5192" s="22" t="str">
        <f t="shared" si="100"/>
        <v>NISSAN : VARIOS - VARIOS | DONGFENG : MINIVAN - VARIOS | FAW : MINIVAN - VARIOS</v>
      </c>
      <c r="N5192" s="11" t="s">
        <v>1003</v>
      </c>
      <c r="O5192" s="11" t="s">
        <v>2260</v>
      </c>
      <c r="P5192" s="11" t="s">
        <v>1027</v>
      </c>
      <c r="Q5192" s="12" t="s">
        <v>1021</v>
      </c>
      <c r="R5192" s="11" t="s">
        <v>11094</v>
      </c>
      <c r="S5192" s="11" t="s">
        <v>11094</v>
      </c>
      <c r="T5192" s="11" t="s">
        <v>1021</v>
      </c>
      <c r="U5192" s="11" t="s">
        <v>1021</v>
      </c>
      <c r="V5192" s="11" t="s">
        <v>1021</v>
      </c>
      <c r="W5192" s="27">
        <v>8.5</v>
      </c>
      <c r="X5192" s="27">
        <v>23914978</v>
      </c>
      <c r="Y5192" s="27" t="s">
        <v>17474</v>
      </c>
      <c r="Z5192" s="27">
        <v>23887654</v>
      </c>
      <c r="AA5192" s="27"/>
    </row>
    <row r="5193" spans="1:27" ht="37.5" x14ac:dyDescent="0.3">
      <c r="A5193" s="11" t="s">
        <v>17335</v>
      </c>
      <c r="B5193" s="27">
        <v>275</v>
      </c>
      <c r="M5193" s="22" t="str">
        <f t="shared" si="100"/>
        <v xml:space="preserve">HYUNDAI : MIGHTY - D4AF D4AN | MITSUBISHI : CANTER - 4D31 , 4D32 , 4D33 |  :  - </v>
      </c>
      <c r="N5193" s="11" t="s">
        <v>1002</v>
      </c>
      <c r="O5193" s="11" t="s">
        <v>1004</v>
      </c>
      <c r="P5193" s="11"/>
      <c r="Q5193" s="12" t="s">
        <v>1612</v>
      </c>
      <c r="R5193" s="11" t="s">
        <v>1633</v>
      </c>
      <c r="S5193" s="11"/>
      <c r="T5193" s="11" t="s">
        <v>17526</v>
      </c>
      <c r="U5193" s="11" t="s">
        <v>17527</v>
      </c>
      <c r="V5193" s="11"/>
      <c r="W5193" s="27">
        <v>11</v>
      </c>
      <c r="X5193" s="27"/>
      <c r="Y5193" s="27" t="s">
        <v>17475</v>
      </c>
      <c r="Z5193" s="27"/>
      <c r="AA5193" s="27" t="s">
        <v>17419</v>
      </c>
    </row>
    <row r="5194" spans="1:27" ht="56.25" x14ac:dyDescent="0.3">
      <c r="A5194" s="11" t="s">
        <v>17336</v>
      </c>
      <c r="B5194" s="27">
        <v>240</v>
      </c>
      <c r="M5194" s="22" t="str">
        <f t="shared" si="100"/>
        <v xml:space="preserve">HYUNDAI : H100, STAREX, H-1 - D4BB |  :  -  |  :  - </v>
      </c>
      <c r="N5194" s="11" t="s">
        <v>1002</v>
      </c>
      <c r="O5194" s="11"/>
      <c r="P5194" s="11"/>
      <c r="Q5194" s="12" t="s">
        <v>17528</v>
      </c>
      <c r="R5194" s="11"/>
      <c r="S5194" s="11"/>
      <c r="T5194" s="11" t="s">
        <v>1971</v>
      </c>
      <c r="U5194" s="11"/>
      <c r="V5194" s="11"/>
      <c r="W5194" s="27">
        <v>9.5</v>
      </c>
      <c r="X5194" s="27"/>
      <c r="Y5194" s="27" t="s">
        <v>17476</v>
      </c>
      <c r="Z5194" s="27"/>
      <c r="AA5194" s="27" t="s">
        <v>17420</v>
      </c>
    </row>
    <row r="5195" spans="1:27" ht="37.5" x14ac:dyDescent="0.3">
      <c r="A5195" s="11" t="s">
        <v>17337</v>
      </c>
      <c r="B5195" s="27">
        <v>200</v>
      </c>
      <c r="M5195" s="22" t="str">
        <f t="shared" si="100"/>
        <v xml:space="preserve">CHEVROLET : SAIL 1.4L - L4 | MG : 3 - 1.5L |  :  - </v>
      </c>
      <c r="N5195" s="11" t="s">
        <v>1005</v>
      </c>
      <c r="O5195" s="11" t="s">
        <v>14490</v>
      </c>
      <c r="P5195" s="11"/>
      <c r="Q5195" s="12" t="s">
        <v>17144</v>
      </c>
      <c r="R5195" s="11">
        <v>3</v>
      </c>
      <c r="S5195" s="11"/>
      <c r="T5195" s="11" t="s">
        <v>17145</v>
      </c>
      <c r="U5195" s="11" t="s">
        <v>15088</v>
      </c>
      <c r="V5195" s="11"/>
      <c r="W5195" s="27">
        <v>8</v>
      </c>
      <c r="X5195" s="27"/>
      <c r="Y5195" s="27" t="s">
        <v>17477</v>
      </c>
      <c r="Z5195" s="27"/>
      <c r="AA5195" s="27" t="s">
        <v>17421</v>
      </c>
    </row>
    <row r="5196" spans="1:27" ht="37.5" x14ac:dyDescent="0.3">
      <c r="A5196" s="11" t="s">
        <v>17338</v>
      </c>
      <c r="B5196" s="27">
        <v>215</v>
      </c>
      <c r="M5196" s="22" t="str">
        <f t="shared" si="100"/>
        <v xml:space="preserve">CHEVROLET : SAIL - 1.5 |  :  -  |  :  - </v>
      </c>
      <c r="N5196" s="11" t="s">
        <v>1005</v>
      </c>
      <c r="O5196" s="11"/>
      <c r="P5196" s="11"/>
      <c r="Q5196" s="12" t="s">
        <v>1645</v>
      </c>
      <c r="R5196" s="11"/>
      <c r="S5196" s="11"/>
      <c r="T5196" s="11">
        <v>1.5</v>
      </c>
      <c r="U5196" s="11"/>
      <c r="V5196" s="11"/>
      <c r="W5196" s="27">
        <v>8.5</v>
      </c>
      <c r="X5196" s="27"/>
      <c r="Y5196" s="27" t="s">
        <v>17478</v>
      </c>
      <c r="Z5196" s="27" t="s">
        <v>17478</v>
      </c>
      <c r="AA5196" s="27" t="s">
        <v>17422</v>
      </c>
    </row>
    <row r="5197" spans="1:27" x14ac:dyDescent="0.3">
      <c r="A5197" s="11" t="s">
        <v>17339</v>
      </c>
      <c r="B5197" s="27">
        <v>215</v>
      </c>
      <c r="M5197" s="22" t="str">
        <f t="shared" si="100"/>
        <v xml:space="preserve">SUZUKI : APV - G16A |  :  -  |  :  - </v>
      </c>
      <c r="N5197" s="11" t="s">
        <v>1010</v>
      </c>
      <c r="O5197" s="11"/>
      <c r="P5197" s="11"/>
      <c r="Q5197" s="12" t="s">
        <v>3961</v>
      </c>
      <c r="R5197" s="11"/>
      <c r="S5197" s="11"/>
      <c r="T5197" s="11" t="s">
        <v>10523</v>
      </c>
      <c r="U5197" s="11"/>
      <c r="V5197" s="11"/>
      <c r="W5197" s="27">
        <v>8.5</v>
      </c>
      <c r="X5197" s="27"/>
      <c r="Y5197" s="27" t="s">
        <v>17479</v>
      </c>
      <c r="Z5197" s="27" t="s">
        <v>17479</v>
      </c>
      <c r="AA5197" s="27" t="s">
        <v>17423</v>
      </c>
    </row>
    <row r="5198" spans="1:27" ht="37.5" x14ac:dyDescent="0.3">
      <c r="A5198" s="11" t="s">
        <v>17340</v>
      </c>
      <c r="B5198" s="27">
        <v>225</v>
      </c>
      <c r="M5198" s="22" t="str">
        <f t="shared" si="100"/>
        <v xml:space="preserve">SUZUKI : VITARA, GRAND NOMADE, MARUTI - J20A | SUZUKI :  -  |  :  - </v>
      </c>
      <c r="N5198" s="11" t="s">
        <v>1010</v>
      </c>
      <c r="O5198" s="11" t="s">
        <v>1010</v>
      </c>
      <c r="P5198" s="11"/>
      <c r="Q5198" s="12" t="s">
        <v>17529</v>
      </c>
      <c r="R5198" s="11"/>
      <c r="S5198" s="11"/>
      <c r="T5198" s="11" t="s">
        <v>2084</v>
      </c>
      <c r="U5198" s="11"/>
      <c r="V5198" s="11"/>
      <c r="W5198" s="27">
        <v>9</v>
      </c>
      <c r="X5198" s="27"/>
      <c r="Y5198" s="27" t="s">
        <v>17480</v>
      </c>
      <c r="Z5198" s="27"/>
      <c r="AA5198" s="27" t="s">
        <v>17424</v>
      </c>
    </row>
    <row r="5199" spans="1:27" x14ac:dyDescent="0.3">
      <c r="A5199" s="11" t="s">
        <v>17341</v>
      </c>
      <c r="B5199" s="27" t="s">
        <v>17376</v>
      </c>
      <c r="M5199" s="22" t="str">
        <f t="shared" si="100"/>
        <v xml:space="preserve">CHEVROLET : N300 - B12 |  :  -  |  :  - </v>
      </c>
      <c r="N5199" s="11" t="s">
        <v>1005</v>
      </c>
      <c r="O5199" s="11"/>
      <c r="P5199" s="11"/>
      <c r="Q5199" s="12" t="s">
        <v>1646</v>
      </c>
      <c r="R5199" s="11"/>
      <c r="S5199" s="11"/>
      <c r="T5199" s="11" t="s">
        <v>2203</v>
      </c>
      <c r="U5199" s="11"/>
      <c r="V5199" s="11"/>
      <c r="W5199" s="27" t="s">
        <v>15270</v>
      </c>
      <c r="X5199" s="27"/>
      <c r="Y5199" s="27" t="s">
        <v>17481</v>
      </c>
      <c r="Z5199" s="27" t="s">
        <v>17481</v>
      </c>
      <c r="AA5199" s="27" t="s">
        <v>16823</v>
      </c>
    </row>
    <row r="5200" spans="1:27" ht="56.25" x14ac:dyDescent="0.3">
      <c r="A5200" s="11" t="s">
        <v>17342</v>
      </c>
      <c r="B5200" s="27" t="s">
        <v>17377</v>
      </c>
      <c r="M5200" s="22" t="str">
        <f t="shared" si="100"/>
        <v xml:space="preserve">TOYOTA : HIACE, HILUX, CORONA, CALDINA, CRESSIDA - 3L,5L, 2LT,3SF, 1GGT, 3STT, 3SGT, 2LTE, 3S, 2S, 5R, 1G, 3C, 1RZ, 3Y, 4Y, 3VZE, 3SGTE, 5MGE, 3Y, 4Y, 22R, |  :  -  |  :  - </v>
      </c>
      <c r="N5200" s="11" t="s">
        <v>1008</v>
      </c>
      <c r="O5200" s="11"/>
      <c r="P5200" s="11"/>
      <c r="Q5200" s="12" t="s">
        <v>17530</v>
      </c>
      <c r="R5200" s="11"/>
      <c r="S5200" s="11"/>
      <c r="T5200" s="11" t="s">
        <v>17531</v>
      </c>
      <c r="U5200" s="11"/>
      <c r="V5200" s="11"/>
      <c r="W5200" s="27">
        <v>9.5</v>
      </c>
      <c r="X5200" s="27"/>
      <c r="Y5200" s="27" t="s">
        <v>17482</v>
      </c>
      <c r="Z5200" s="27"/>
      <c r="AA5200" s="27" t="s">
        <v>17425</v>
      </c>
    </row>
    <row r="5201" spans="1:27" x14ac:dyDescent="0.3">
      <c r="A5201" s="11" t="s">
        <v>17343</v>
      </c>
      <c r="B5201" s="27" t="s">
        <v>17378</v>
      </c>
      <c r="M5201" s="22" t="str">
        <f t="shared" si="100"/>
        <v xml:space="preserve">HYUNDAI : I10, EON, ATOZ - G4HG,G4HG | KIA : PICANTO - G4HG |  :  - </v>
      </c>
      <c r="N5201" s="11" t="s">
        <v>1002</v>
      </c>
      <c r="O5201" s="11" t="s">
        <v>1001</v>
      </c>
      <c r="P5201" s="11"/>
      <c r="Q5201" s="12" t="s">
        <v>17532</v>
      </c>
      <c r="R5201" s="11" t="s">
        <v>1745</v>
      </c>
      <c r="S5201" s="11"/>
      <c r="T5201" s="11" t="s">
        <v>17533</v>
      </c>
      <c r="U5201" s="11" t="s">
        <v>2177</v>
      </c>
      <c r="V5201" s="11"/>
      <c r="W5201" s="27">
        <v>7</v>
      </c>
      <c r="X5201" s="27"/>
      <c r="Y5201" s="27" t="s">
        <v>17483</v>
      </c>
      <c r="Z5201" s="27" t="s">
        <v>17483</v>
      </c>
      <c r="AA5201" s="27" t="s">
        <v>17426</v>
      </c>
    </row>
    <row r="5202" spans="1:27" x14ac:dyDescent="0.3">
      <c r="A5202" s="11" t="s">
        <v>17344</v>
      </c>
      <c r="B5202" s="27" t="s">
        <v>17379</v>
      </c>
      <c r="M5202" s="22" t="str">
        <f t="shared" si="100"/>
        <v xml:space="preserve">NISSAN : SENTRA, AD1600, SUNNY, AVENIR, ALMERA - GA16, V16 |  :  -  |  :  - </v>
      </c>
      <c r="N5202" s="11" t="s">
        <v>1003</v>
      </c>
      <c r="O5202" s="11"/>
      <c r="P5202" s="11"/>
      <c r="Q5202" s="12" t="s">
        <v>17534</v>
      </c>
      <c r="R5202" s="11"/>
      <c r="S5202" s="11"/>
      <c r="T5202" s="11" t="s">
        <v>17535</v>
      </c>
      <c r="U5202" s="11"/>
      <c r="V5202" s="11"/>
      <c r="W5202" s="27">
        <v>7.5</v>
      </c>
      <c r="X5202" s="27"/>
      <c r="Y5202" s="27" t="s">
        <v>17484</v>
      </c>
      <c r="Z5202" s="27" t="s">
        <v>17484</v>
      </c>
      <c r="AA5202" s="27" t="s">
        <v>17427</v>
      </c>
    </row>
    <row r="5203" spans="1:27" x14ac:dyDescent="0.3">
      <c r="A5203" s="11" t="s">
        <v>17345</v>
      </c>
      <c r="B5203" s="27">
        <v>200</v>
      </c>
      <c r="M5203" s="22" t="str">
        <f t="shared" si="100"/>
        <v xml:space="preserve">TOYOTA : YARIS - 2NZ |  :  -  |  :  - </v>
      </c>
      <c r="N5203" s="11" t="s">
        <v>1008</v>
      </c>
      <c r="O5203" s="11"/>
      <c r="P5203" s="11"/>
      <c r="Q5203" s="12" t="s">
        <v>1828</v>
      </c>
      <c r="R5203" s="11"/>
      <c r="S5203" s="11"/>
      <c r="T5203" s="11" t="s">
        <v>11260</v>
      </c>
      <c r="U5203" s="11"/>
      <c r="V5203" s="11"/>
      <c r="W5203" s="27">
        <v>8</v>
      </c>
      <c r="X5203" s="27" t="s">
        <v>17440</v>
      </c>
      <c r="Y5203" s="27" t="s">
        <v>17440</v>
      </c>
      <c r="Z5203" s="27" t="s">
        <v>17440</v>
      </c>
      <c r="AA5203" s="27" t="s">
        <v>17428</v>
      </c>
    </row>
    <row r="5204" spans="1:27" x14ac:dyDescent="0.3">
      <c r="A5204" s="11" t="s">
        <v>17346</v>
      </c>
      <c r="B5204" s="27" t="s">
        <v>17380</v>
      </c>
      <c r="M5204" s="22" t="str">
        <f t="shared" si="100"/>
        <v xml:space="preserve">NISSAN : SENTRA, SUNNY, MAXIMA - CD20, CD17, SR18, SR20 |  :  -  |  :  - </v>
      </c>
      <c r="N5204" s="11" t="s">
        <v>1003</v>
      </c>
      <c r="O5204" s="11"/>
      <c r="P5204" s="11"/>
      <c r="Q5204" s="12" t="s">
        <v>17536</v>
      </c>
      <c r="R5204" s="11"/>
      <c r="S5204" s="11"/>
      <c r="T5204" s="11" t="s">
        <v>15177</v>
      </c>
      <c r="U5204" s="11"/>
      <c r="V5204" s="11"/>
      <c r="W5204" s="27">
        <v>8.5</v>
      </c>
      <c r="X5204" s="27"/>
      <c r="Y5204" s="27" t="s">
        <v>17485</v>
      </c>
      <c r="Z5204" s="27" t="s">
        <v>17485</v>
      </c>
      <c r="AA5204" s="27" t="s">
        <v>17429</v>
      </c>
    </row>
    <row r="5205" spans="1:27" ht="37.5" x14ac:dyDescent="0.3">
      <c r="A5205" s="11" t="s">
        <v>17347</v>
      </c>
      <c r="B5205" s="27" t="s">
        <v>15393</v>
      </c>
      <c r="M5205" s="22" t="str">
        <f t="shared" si="100"/>
        <v xml:space="preserve">CHEVROLET : MAGNUS,LEGANZA, CRUSE, NUVIRA - 2.0L 16V |  :  -  |  :  - </v>
      </c>
      <c r="N5205" s="11" t="s">
        <v>1005</v>
      </c>
      <c r="O5205" s="11"/>
      <c r="P5205" s="11"/>
      <c r="Q5205" s="12" t="s">
        <v>17537</v>
      </c>
      <c r="R5205" s="11"/>
      <c r="S5205" s="11"/>
      <c r="T5205" s="11" t="s">
        <v>17538</v>
      </c>
      <c r="U5205" s="11"/>
      <c r="V5205" s="11"/>
      <c r="W5205" s="27">
        <v>9</v>
      </c>
      <c r="X5205" s="27"/>
      <c r="Y5205" s="27" t="s">
        <v>17486</v>
      </c>
      <c r="Z5205" s="27" t="s">
        <v>17486</v>
      </c>
      <c r="AA5205" s="27" t="s">
        <v>17430</v>
      </c>
    </row>
    <row r="5206" spans="1:27" x14ac:dyDescent="0.3">
      <c r="A5206" s="11" t="s">
        <v>17348</v>
      </c>
      <c r="B5206" s="27" t="s">
        <v>17381</v>
      </c>
      <c r="M5206" s="22" t="str">
        <f t="shared" ref="M5206:M5267" si="101">CONCATENATE(N5206," : ",Q5206," - ",T5206," | ",O5206," : ",R5206," - ",U5206," | ",P5206," : ",S5206," - ",V5206)</f>
        <v>CHANGAN : VAN TURISMO - 4G13S, 4G15S | CHERY : FACE - SQR43 | LIFAN : VARIOS - VARIOS</v>
      </c>
      <c r="N5206" s="11" t="s">
        <v>1007</v>
      </c>
      <c r="O5206" s="11" t="s">
        <v>1012</v>
      </c>
      <c r="P5206" s="11" t="s">
        <v>2264</v>
      </c>
      <c r="Q5206" s="12" t="s">
        <v>11018</v>
      </c>
      <c r="R5206" s="11" t="s">
        <v>14361</v>
      </c>
      <c r="S5206" s="11" t="s">
        <v>1021</v>
      </c>
      <c r="T5206" s="11" t="s">
        <v>17539</v>
      </c>
      <c r="U5206" s="11" t="s">
        <v>17540</v>
      </c>
      <c r="V5206" s="11" t="s">
        <v>1021</v>
      </c>
      <c r="W5206" s="27">
        <v>8</v>
      </c>
      <c r="X5206" s="27"/>
      <c r="Y5206" s="27" t="s">
        <v>17487</v>
      </c>
      <c r="Z5206" s="27"/>
      <c r="AA5206" s="27" t="s">
        <v>17431</v>
      </c>
    </row>
    <row r="5207" spans="1:27" x14ac:dyDescent="0.3">
      <c r="A5207" s="11" t="s">
        <v>17349</v>
      </c>
      <c r="B5207" s="27">
        <v>190</v>
      </c>
      <c r="M5207" s="22" t="str">
        <f t="shared" si="101"/>
        <v xml:space="preserve">SUZUKI : SWIFT,CELERIO - K12B, 1.2, K10B | CHANGAN : STAR - 1.3 |  : 474,JL FSK - </v>
      </c>
      <c r="N5207" s="11" t="s">
        <v>1010</v>
      </c>
      <c r="O5207" s="11" t="s">
        <v>1007</v>
      </c>
      <c r="P5207" s="11"/>
      <c r="Q5207" s="12" t="s">
        <v>17541</v>
      </c>
      <c r="R5207" s="11" t="s">
        <v>15128</v>
      </c>
      <c r="S5207" s="11" t="s">
        <v>17542</v>
      </c>
      <c r="T5207" s="11" t="s">
        <v>17543</v>
      </c>
      <c r="U5207" s="11">
        <v>1.3</v>
      </c>
      <c r="V5207" s="11"/>
      <c r="W5207" s="27">
        <v>7.5</v>
      </c>
      <c r="X5207" s="27"/>
      <c r="Y5207" s="27" t="s">
        <v>17488</v>
      </c>
      <c r="Z5207" s="27"/>
      <c r="AA5207" s="27"/>
    </row>
    <row r="5208" spans="1:27" x14ac:dyDescent="0.3">
      <c r="A5208" s="11" t="s">
        <v>17350</v>
      </c>
      <c r="B5208" s="27" t="s">
        <v>17382</v>
      </c>
      <c r="M5208" s="22" t="str">
        <f t="shared" si="101"/>
        <v xml:space="preserve">NISSAN : SENTRA, AVENIR, AD, SUNNY, ALMERA, BLUEBIRD, PRIMERA, - VARIOS |  :  -  |  :  - </v>
      </c>
      <c r="N5208" s="11" t="s">
        <v>1003</v>
      </c>
      <c r="O5208" s="11"/>
      <c r="P5208" s="11"/>
      <c r="Q5208" s="12" t="s">
        <v>4759</v>
      </c>
      <c r="R5208" s="11"/>
      <c r="S5208" s="11"/>
      <c r="T5208" s="11" t="s">
        <v>1021</v>
      </c>
      <c r="U5208" s="11"/>
      <c r="V5208" s="11"/>
      <c r="W5208" s="27" t="s">
        <v>17439</v>
      </c>
      <c r="X5208" s="27"/>
      <c r="Y5208" s="27" t="s">
        <v>17489</v>
      </c>
      <c r="Z5208" s="27" t="s">
        <v>17489</v>
      </c>
      <c r="AA5208" s="27" t="s">
        <v>17432</v>
      </c>
    </row>
    <row r="5209" spans="1:27" x14ac:dyDescent="0.3">
      <c r="A5209" s="11" t="s">
        <v>17351</v>
      </c>
      <c r="B5209" s="27" t="s">
        <v>17383</v>
      </c>
      <c r="M5209" s="22" t="str">
        <f t="shared" si="101"/>
        <v xml:space="preserve">TOYOTA : COROLLA, YARIS - 1500 |  :  -  |  :  - </v>
      </c>
      <c r="N5209" s="11" t="s">
        <v>1008</v>
      </c>
      <c r="O5209" s="11"/>
      <c r="P5209" s="11"/>
      <c r="Q5209" s="12" t="s">
        <v>17544</v>
      </c>
      <c r="R5209" s="11"/>
      <c r="S5209" s="11"/>
      <c r="T5209" s="11">
        <v>1500</v>
      </c>
      <c r="U5209" s="11"/>
      <c r="V5209" s="11"/>
      <c r="W5209" s="27">
        <v>8.5</v>
      </c>
      <c r="X5209" s="27"/>
      <c r="Y5209" s="27" t="s">
        <v>17490</v>
      </c>
      <c r="Z5209" s="27" t="s">
        <v>17490</v>
      </c>
      <c r="AA5209" s="27" t="s">
        <v>17432</v>
      </c>
    </row>
    <row r="5210" spans="1:27" x14ac:dyDescent="0.3">
      <c r="A5210" s="11" t="s">
        <v>17352</v>
      </c>
      <c r="B5210" s="27" t="s">
        <v>17384</v>
      </c>
      <c r="M5210" s="22" t="str">
        <f t="shared" si="101"/>
        <v xml:space="preserve">LIFAN : VARIOS - VARIOS |  :  -  |  :  - </v>
      </c>
      <c r="N5210" s="11" t="s">
        <v>2264</v>
      </c>
      <c r="O5210" s="11"/>
      <c r="P5210" s="11"/>
      <c r="Q5210" s="12" t="s">
        <v>1021</v>
      </c>
      <c r="R5210" s="11"/>
      <c r="S5210" s="11"/>
      <c r="T5210" s="11" t="s">
        <v>1021</v>
      </c>
      <c r="U5210" s="11"/>
      <c r="V5210" s="11"/>
      <c r="W5210" s="27">
        <v>8</v>
      </c>
      <c r="X5210" s="27"/>
      <c r="Y5210" s="27" t="s">
        <v>17071</v>
      </c>
      <c r="Z5210" s="27" t="s">
        <v>17071</v>
      </c>
      <c r="AA5210" s="27"/>
    </row>
    <row r="5211" spans="1:27" ht="37.5" x14ac:dyDescent="0.3">
      <c r="A5211" s="11" t="s">
        <v>17353</v>
      </c>
      <c r="B5211" s="27"/>
      <c r="M5211" s="22" t="str">
        <f t="shared" si="101"/>
        <v xml:space="preserve">TOYOTA : COROLLA,YARIS - 2E,3E,4E, 1,300 |  :  -  |  :  - </v>
      </c>
      <c r="N5211" s="11" t="s">
        <v>1008</v>
      </c>
      <c r="O5211" s="11"/>
      <c r="P5211" s="11"/>
      <c r="Q5211" s="12" t="s">
        <v>17545</v>
      </c>
      <c r="R5211" s="11"/>
      <c r="S5211" s="11"/>
      <c r="T5211" s="11" t="s">
        <v>17546</v>
      </c>
      <c r="U5211" s="11"/>
      <c r="V5211" s="11"/>
      <c r="W5211" s="27"/>
      <c r="X5211" s="27"/>
      <c r="Y5211" s="27" t="s">
        <v>17491</v>
      </c>
      <c r="Z5211" s="27" t="s">
        <v>17491</v>
      </c>
      <c r="AA5211" s="27" t="s">
        <v>17433</v>
      </c>
    </row>
    <row r="5212" spans="1:27" x14ac:dyDescent="0.3">
      <c r="A5212" s="11" t="s">
        <v>17354</v>
      </c>
      <c r="B5212" s="27" t="s">
        <v>17385</v>
      </c>
      <c r="M5212" s="22" t="str">
        <f t="shared" si="101"/>
        <v xml:space="preserve">TOYOTA : COROLA - 4A,5A |  :  -  |  :  - </v>
      </c>
      <c r="N5212" s="11" t="s">
        <v>1008</v>
      </c>
      <c r="O5212" s="11"/>
      <c r="P5212" s="11"/>
      <c r="Q5212" s="12" t="s">
        <v>2788</v>
      </c>
      <c r="R5212" s="11"/>
      <c r="S5212" s="11"/>
      <c r="T5212" s="11" t="s">
        <v>17547</v>
      </c>
      <c r="U5212" s="11"/>
      <c r="V5212" s="11"/>
      <c r="W5212" s="27">
        <v>8.5</v>
      </c>
      <c r="X5212" s="27"/>
      <c r="Y5212" s="27" t="s">
        <v>17492</v>
      </c>
      <c r="Z5212" s="27" t="s">
        <v>17492</v>
      </c>
      <c r="AA5212" s="27" t="s">
        <v>3080</v>
      </c>
    </row>
    <row r="5213" spans="1:27" x14ac:dyDescent="0.3">
      <c r="A5213" s="11" t="s">
        <v>17355</v>
      </c>
      <c r="B5213" s="27" t="s">
        <v>17386</v>
      </c>
      <c r="M5213" s="22" t="str">
        <f t="shared" si="101"/>
        <v xml:space="preserve">DAEWOO : DAMAS - VARIOS |  : VARIOS - VARIOS |  :  - </v>
      </c>
      <c r="N5213" s="11" t="s">
        <v>1006</v>
      </c>
      <c r="O5213" s="11"/>
      <c r="P5213" s="11"/>
      <c r="Q5213" s="12" t="s">
        <v>10483</v>
      </c>
      <c r="R5213" s="11" t="s">
        <v>1021</v>
      </c>
      <c r="S5213" s="11"/>
      <c r="T5213" s="11" t="s">
        <v>1021</v>
      </c>
      <c r="U5213" s="11" t="s">
        <v>1021</v>
      </c>
      <c r="V5213" s="11"/>
      <c r="W5213" s="27">
        <v>7</v>
      </c>
      <c r="X5213" s="27"/>
      <c r="Y5213" s="27" t="s">
        <v>17493</v>
      </c>
      <c r="Z5213" s="27" t="s">
        <v>17493</v>
      </c>
      <c r="AA5213" s="27" t="s">
        <v>17434</v>
      </c>
    </row>
    <row r="5214" spans="1:27" x14ac:dyDescent="0.3">
      <c r="A5214" s="11" t="s">
        <v>17356</v>
      </c>
      <c r="B5214" s="27" t="s">
        <v>17379</v>
      </c>
      <c r="M5214" s="22" t="str">
        <f t="shared" si="101"/>
        <v xml:space="preserve">NISSAN : SENTRA, AD - GA15, GA16, 1600 |  :  -  |  :  - </v>
      </c>
      <c r="N5214" s="11" t="s">
        <v>1003</v>
      </c>
      <c r="O5214" s="11"/>
      <c r="P5214" s="11"/>
      <c r="Q5214" s="12" t="s">
        <v>2756</v>
      </c>
      <c r="R5214" s="11"/>
      <c r="S5214" s="11"/>
      <c r="T5214" s="11" t="s">
        <v>17548</v>
      </c>
      <c r="U5214" s="11"/>
      <c r="V5214" s="11"/>
      <c r="W5214" s="27" t="s">
        <v>15270</v>
      </c>
      <c r="X5214" s="27"/>
      <c r="Y5214" s="27" t="s">
        <v>17494</v>
      </c>
      <c r="Z5214" s="27"/>
      <c r="AA5214" s="27" t="s">
        <v>17425</v>
      </c>
    </row>
    <row r="5215" spans="1:27" x14ac:dyDescent="0.3">
      <c r="A5215" s="11" t="s">
        <v>17357</v>
      </c>
      <c r="B5215" s="27"/>
      <c r="M5215" s="22" t="str">
        <f t="shared" si="101"/>
        <v xml:space="preserve">DFSK : VARIOS - VARIOS | HAFEI : VARIOS - VARIOS |  :  - </v>
      </c>
      <c r="N5215" s="11" t="s">
        <v>1020</v>
      </c>
      <c r="O5215" s="11" t="s">
        <v>12538</v>
      </c>
      <c r="P5215" s="11"/>
      <c r="Q5215" s="12" t="s">
        <v>1021</v>
      </c>
      <c r="R5215" s="11" t="s">
        <v>1021</v>
      </c>
      <c r="S5215" s="11"/>
      <c r="T5215" s="11" t="s">
        <v>1021</v>
      </c>
      <c r="U5215" s="11" t="s">
        <v>1021</v>
      </c>
      <c r="V5215" s="11"/>
      <c r="W5215" s="27">
        <v>7</v>
      </c>
      <c r="X5215" s="27"/>
      <c r="Y5215" s="27" t="s">
        <v>17495</v>
      </c>
      <c r="Z5215" s="27" t="s">
        <v>17495</v>
      </c>
      <c r="AA5215" s="27"/>
    </row>
    <row r="5216" spans="1:27" x14ac:dyDescent="0.3">
      <c r="A5216" s="11" t="s">
        <v>17358</v>
      </c>
      <c r="B5216" s="27" t="s">
        <v>17387</v>
      </c>
      <c r="M5216" s="22" t="str">
        <f t="shared" si="101"/>
        <v xml:space="preserve">KIA : SOLUTO - VARIOS | HYUNDAI : VERNA -  |  :  - </v>
      </c>
      <c r="N5216" s="11" t="s">
        <v>1001</v>
      </c>
      <c r="O5216" s="11" t="s">
        <v>1002</v>
      </c>
      <c r="P5216" s="11"/>
      <c r="Q5216" s="12" t="s">
        <v>17298</v>
      </c>
      <c r="R5216" s="11" t="s">
        <v>17299</v>
      </c>
      <c r="S5216" s="11"/>
      <c r="T5216" s="11" t="s">
        <v>1021</v>
      </c>
      <c r="U5216" s="11"/>
      <c r="V5216" s="11"/>
      <c r="W5216" s="27">
        <v>8</v>
      </c>
      <c r="X5216" s="27"/>
      <c r="Y5216" s="27" t="s">
        <v>17496</v>
      </c>
      <c r="Z5216" s="27" t="s">
        <v>17496</v>
      </c>
      <c r="AA5216" s="27"/>
    </row>
    <row r="5217" spans="1:27" x14ac:dyDescent="0.3">
      <c r="A5217" s="11" t="s">
        <v>17359</v>
      </c>
      <c r="B5217" s="27"/>
      <c r="M5217" s="22" t="str">
        <f t="shared" si="101"/>
        <v xml:space="preserve">TOYOTA : YARIS, TERCEL - VARIOS |  :  -  |  :  - </v>
      </c>
      <c r="N5217" s="11" t="s">
        <v>1008</v>
      </c>
      <c r="O5217" s="11"/>
      <c r="P5217" s="11"/>
      <c r="Q5217" s="12" t="s">
        <v>17549</v>
      </c>
      <c r="R5217" s="11"/>
      <c r="S5217" s="11"/>
      <c r="T5217" s="11" t="s">
        <v>1021</v>
      </c>
      <c r="U5217" s="11"/>
      <c r="V5217" s="11"/>
      <c r="W5217" s="27">
        <v>8</v>
      </c>
      <c r="X5217" s="27"/>
      <c r="Y5217" s="27">
        <v>13634</v>
      </c>
      <c r="Z5217" s="27">
        <v>13634</v>
      </c>
      <c r="AA5217" s="27" t="s">
        <v>17435</v>
      </c>
    </row>
    <row r="5218" spans="1:27" ht="37.5" x14ac:dyDescent="0.3">
      <c r="A5218" s="11" t="s">
        <v>17360</v>
      </c>
      <c r="B5218" s="27" t="s">
        <v>17388</v>
      </c>
      <c r="M5218" s="22" t="str">
        <f t="shared" si="101"/>
        <v xml:space="preserve">HYUNDAI : ELANTRA - G4FG, 1600 | KIA : CERATO - G4FG, 1600 |  :  - </v>
      </c>
      <c r="N5218" s="11" t="s">
        <v>1002</v>
      </c>
      <c r="O5218" s="11" t="s">
        <v>1001</v>
      </c>
      <c r="P5218" s="11"/>
      <c r="Q5218" s="12" t="s">
        <v>1607</v>
      </c>
      <c r="R5218" s="11" t="s">
        <v>2771</v>
      </c>
      <c r="S5218" s="11"/>
      <c r="T5218" s="11" t="s">
        <v>17550</v>
      </c>
      <c r="U5218" s="11" t="s">
        <v>17550</v>
      </c>
      <c r="V5218" s="11"/>
      <c r="W5218" s="27">
        <v>8.5</v>
      </c>
      <c r="X5218" s="27"/>
      <c r="Y5218" s="27" t="s">
        <v>17497</v>
      </c>
      <c r="Z5218" s="27" t="s">
        <v>17497</v>
      </c>
      <c r="AA5218" s="27" t="s">
        <v>17436</v>
      </c>
    </row>
    <row r="5219" spans="1:27" x14ac:dyDescent="0.3">
      <c r="A5219" s="11" t="s">
        <v>17361</v>
      </c>
      <c r="B5219" s="27" t="s">
        <v>17389</v>
      </c>
      <c r="M5219" s="22" t="str">
        <f t="shared" si="101"/>
        <v xml:space="preserve">DFSK : GLORY 580 - SFG |  :  -  |  :  - </v>
      </c>
      <c r="N5219" s="11" t="s">
        <v>1020</v>
      </c>
      <c r="O5219" s="11"/>
      <c r="P5219" s="11"/>
      <c r="Q5219" s="12" t="s">
        <v>17551</v>
      </c>
      <c r="R5219" s="11"/>
      <c r="S5219" s="11"/>
      <c r="T5219" s="11" t="s">
        <v>17552</v>
      </c>
      <c r="U5219" s="11"/>
      <c r="V5219" s="11"/>
      <c r="W5219" s="39">
        <v>8.75</v>
      </c>
      <c r="X5219" s="27" t="s">
        <v>17441</v>
      </c>
      <c r="Y5219" s="27" t="s">
        <v>17498</v>
      </c>
      <c r="Z5219" s="27"/>
      <c r="AA5219" s="27" t="s">
        <v>17437</v>
      </c>
    </row>
    <row r="5220" spans="1:27" ht="37.5" x14ac:dyDescent="0.3">
      <c r="A5220" s="11" t="s">
        <v>17362</v>
      </c>
      <c r="B5220" s="27" t="s">
        <v>17390</v>
      </c>
      <c r="M5220" s="22" t="str">
        <f t="shared" si="101"/>
        <v xml:space="preserve">NISSAN : CARAVAN - TD27 |  :  -  |  :  - </v>
      </c>
      <c r="N5220" s="11" t="s">
        <v>1003</v>
      </c>
      <c r="O5220" s="11"/>
      <c r="P5220" s="11"/>
      <c r="Q5220" s="12" t="s">
        <v>2778</v>
      </c>
      <c r="R5220" s="11"/>
      <c r="S5220" s="11"/>
      <c r="T5220" s="11" t="s">
        <v>2093</v>
      </c>
      <c r="U5220" s="11"/>
      <c r="V5220" s="11"/>
      <c r="W5220" s="27" t="s">
        <v>15264</v>
      </c>
      <c r="X5220" s="27"/>
      <c r="Y5220" s="27" t="s">
        <v>17499</v>
      </c>
      <c r="Z5220" s="27" t="s">
        <v>17499</v>
      </c>
      <c r="AA5220" s="27" t="s">
        <v>17438</v>
      </c>
    </row>
    <row r="5221" spans="1:27" x14ac:dyDescent="0.3">
      <c r="A5221" s="11" t="s">
        <v>17363</v>
      </c>
      <c r="B5221" s="27" t="s">
        <v>17391</v>
      </c>
      <c r="M5221" s="22" t="str">
        <f t="shared" si="101"/>
        <v xml:space="preserve">SUZUKI : GRAN VITARA - M16A |  :  -  |  :  - </v>
      </c>
      <c r="N5221" s="11" t="s">
        <v>1010</v>
      </c>
      <c r="O5221" s="11"/>
      <c r="P5221" s="11"/>
      <c r="Q5221" s="12" t="s">
        <v>10951</v>
      </c>
      <c r="R5221" s="11"/>
      <c r="S5221" s="11"/>
      <c r="T5221" s="11" t="s">
        <v>10872</v>
      </c>
      <c r="U5221" s="11"/>
      <c r="V5221" s="11"/>
      <c r="W5221" s="27">
        <v>8.5</v>
      </c>
      <c r="X5221" s="27"/>
      <c r="Y5221" s="27" t="s">
        <v>17500</v>
      </c>
      <c r="Z5221" s="27" t="s">
        <v>17500</v>
      </c>
      <c r="AA5221" s="27"/>
    </row>
    <row r="5222" spans="1:27" x14ac:dyDescent="0.3">
      <c r="A5222" s="13" t="s">
        <v>17553</v>
      </c>
      <c r="B5222" s="29" t="s">
        <v>17364</v>
      </c>
      <c r="M5222" s="22" t="str">
        <f t="shared" si="101"/>
        <v xml:space="preserve">HYUNDAI : MIGHTY - D4AF, D4AN | MITSUBISHI : CANTER, , ROSA - 4D31 , 4D32 , 4D33 |  :  - </v>
      </c>
      <c r="N5222" s="13" t="s">
        <v>1002</v>
      </c>
      <c r="O5222" s="13" t="s">
        <v>1004</v>
      </c>
      <c r="P5222" s="13"/>
      <c r="Q5222" s="7" t="s">
        <v>1612</v>
      </c>
      <c r="R5222" s="13" t="s">
        <v>17581</v>
      </c>
      <c r="S5222" s="13"/>
      <c r="T5222" s="13" t="s">
        <v>17227</v>
      </c>
      <c r="U5222" s="13" t="s">
        <v>17527</v>
      </c>
      <c r="V5222" s="13"/>
      <c r="W5222" s="29" t="s">
        <v>15257</v>
      </c>
      <c r="X5222" s="29"/>
      <c r="Y5222" s="29" t="s">
        <v>17591</v>
      </c>
      <c r="Z5222" s="29" t="s">
        <v>17591</v>
      </c>
      <c r="AA5222" s="29" t="s">
        <v>17567</v>
      </c>
    </row>
    <row r="5223" spans="1:27" ht="37.5" x14ac:dyDescent="0.3">
      <c r="A5223" s="13" t="s">
        <v>17554</v>
      </c>
      <c r="B5223" s="29" t="s">
        <v>17364</v>
      </c>
      <c r="M5223" s="22" t="str">
        <f t="shared" si="101"/>
        <v xml:space="preserve">MITSUBISHI : FUSO, CANTER, ROSA - 4D31T, 4D32, 4D33 | HYUNDAI : COUNTY -  |  :  - </v>
      </c>
      <c r="N5223" s="13" t="s">
        <v>1004</v>
      </c>
      <c r="O5223" s="13" t="s">
        <v>1002</v>
      </c>
      <c r="P5223" s="13"/>
      <c r="Q5223" s="7" t="s">
        <v>10791</v>
      </c>
      <c r="R5223" s="13" t="s">
        <v>1613</v>
      </c>
      <c r="S5223" s="13"/>
      <c r="T5223" s="13" t="s">
        <v>17501</v>
      </c>
      <c r="U5223" s="13"/>
      <c r="V5223" s="13"/>
      <c r="W5223" s="29" t="s">
        <v>15257</v>
      </c>
      <c r="X5223" s="29"/>
      <c r="Y5223" s="29" t="s">
        <v>17592</v>
      </c>
      <c r="Z5223" s="29"/>
      <c r="AA5223" s="29" t="s">
        <v>17568</v>
      </c>
    </row>
    <row r="5224" spans="1:27" ht="37.5" x14ac:dyDescent="0.3">
      <c r="A5224" s="13" t="s">
        <v>17555</v>
      </c>
      <c r="B5224" s="29">
        <v>225</v>
      </c>
      <c r="M5224" s="22" t="str">
        <f t="shared" si="101"/>
        <v xml:space="preserve">SUZUKI : VITARA, NOMADE - J20A |  :  -  |  :  - </v>
      </c>
      <c r="N5224" s="13" t="s">
        <v>1010</v>
      </c>
      <c r="O5224" s="13"/>
      <c r="P5224" s="13"/>
      <c r="Q5224" s="7" t="s">
        <v>17582</v>
      </c>
      <c r="R5224" s="13"/>
      <c r="S5224" s="13"/>
      <c r="T5224" s="13" t="s">
        <v>2084</v>
      </c>
      <c r="U5224" s="13"/>
      <c r="V5224" s="13"/>
      <c r="W5224" s="29">
        <v>9</v>
      </c>
      <c r="X5224" s="29"/>
      <c r="Y5224" s="29" t="s">
        <v>17593</v>
      </c>
      <c r="Z5224" s="29"/>
      <c r="AA5224" s="29" t="s">
        <v>17569</v>
      </c>
    </row>
    <row r="5225" spans="1:27" x14ac:dyDescent="0.3">
      <c r="A5225" s="13" t="s">
        <v>17556</v>
      </c>
      <c r="B5225" s="29">
        <v>250</v>
      </c>
      <c r="M5225" s="22" t="str">
        <f t="shared" si="101"/>
        <v xml:space="preserve">MITSUBISHI : L200 - 4D56 |  :  -  |  :  - </v>
      </c>
      <c r="N5225" s="13" t="s">
        <v>1004</v>
      </c>
      <c r="O5225" s="13"/>
      <c r="P5225" s="13"/>
      <c r="Q5225" s="7" t="s">
        <v>2796</v>
      </c>
      <c r="R5225" s="13"/>
      <c r="S5225" s="13"/>
      <c r="T5225" s="13" t="s">
        <v>1992</v>
      </c>
      <c r="U5225" s="13"/>
      <c r="V5225" s="13"/>
      <c r="W5225" s="29">
        <v>10</v>
      </c>
      <c r="X5225" s="29"/>
      <c r="Y5225" s="29" t="s">
        <v>17594</v>
      </c>
      <c r="Z5225" s="29"/>
      <c r="AA5225" s="29" t="s">
        <v>17570</v>
      </c>
    </row>
    <row r="5226" spans="1:27" x14ac:dyDescent="0.3">
      <c r="A5226" s="13" t="s">
        <v>17557</v>
      </c>
      <c r="B5226" s="29">
        <v>215</v>
      </c>
      <c r="M5226" s="22" t="str">
        <f t="shared" si="101"/>
        <v xml:space="preserve">SUZUKI : APV, FUTURA, GRAD VITARA - G16A |  :  -  |  :  - </v>
      </c>
      <c r="N5226" s="13" t="s">
        <v>1010</v>
      </c>
      <c r="O5226" s="13"/>
      <c r="P5226" s="13"/>
      <c r="Q5226" s="7" t="s">
        <v>17583</v>
      </c>
      <c r="R5226" s="13"/>
      <c r="S5226" s="13"/>
      <c r="T5226" s="13" t="s">
        <v>10523</v>
      </c>
      <c r="U5226" s="13"/>
      <c r="V5226" s="13"/>
      <c r="W5226" s="29">
        <v>8.5</v>
      </c>
      <c r="X5226" s="29"/>
      <c r="Y5226" s="29" t="s">
        <v>17595</v>
      </c>
      <c r="Z5226" s="29"/>
      <c r="AA5226" s="29" t="s">
        <v>17571</v>
      </c>
    </row>
    <row r="5227" spans="1:27" ht="37.5" x14ac:dyDescent="0.3">
      <c r="A5227" s="13" t="s">
        <v>17558</v>
      </c>
      <c r="B5227" s="29" t="s">
        <v>17577</v>
      </c>
      <c r="M5227" s="22" t="str">
        <f t="shared" si="101"/>
        <v xml:space="preserve">HYUNDAI : H100, HD35 - D4CB 2.5L | KIA : K2700 - D4CB |  :  - </v>
      </c>
      <c r="N5227" s="13" t="s">
        <v>1002</v>
      </c>
      <c r="O5227" s="13" t="s">
        <v>1001</v>
      </c>
      <c r="P5227" s="13"/>
      <c r="Q5227" s="7" t="s">
        <v>17196</v>
      </c>
      <c r="R5227" s="13" t="s">
        <v>1595</v>
      </c>
      <c r="S5227" s="13"/>
      <c r="T5227" s="13" t="s">
        <v>15219</v>
      </c>
      <c r="U5227" s="13" t="s">
        <v>2123</v>
      </c>
      <c r="V5227" s="13"/>
      <c r="W5227" s="29">
        <v>10</v>
      </c>
      <c r="X5227" s="29"/>
      <c r="Y5227" s="29" t="s">
        <v>17596</v>
      </c>
      <c r="Z5227" s="29" t="s">
        <v>17596</v>
      </c>
      <c r="AA5227" s="29" t="s">
        <v>17572</v>
      </c>
    </row>
    <row r="5228" spans="1:27" x14ac:dyDescent="0.3">
      <c r="A5228" s="13" t="s">
        <v>17559</v>
      </c>
      <c r="B5228" s="29">
        <v>200</v>
      </c>
      <c r="M5228" s="22" t="str">
        <f t="shared" si="101"/>
        <v xml:space="preserve">NISSAN : TIIDA, VERSA - HR15, HR16 |  :  -  |  :  - </v>
      </c>
      <c r="N5228" s="13" t="s">
        <v>1003</v>
      </c>
      <c r="O5228" s="13"/>
      <c r="P5228" s="13"/>
      <c r="Q5228" s="7" t="s">
        <v>2753</v>
      </c>
      <c r="R5228" s="13"/>
      <c r="S5228" s="13"/>
      <c r="T5228" s="13" t="s">
        <v>2099</v>
      </c>
      <c r="U5228" s="13"/>
      <c r="V5228" s="13"/>
      <c r="W5228" s="29">
        <v>8</v>
      </c>
      <c r="X5228" s="29"/>
      <c r="Y5228" s="29" t="s">
        <v>17597</v>
      </c>
      <c r="Z5228" s="29" t="s">
        <v>17597</v>
      </c>
      <c r="AA5228" s="29" t="s">
        <v>17573</v>
      </c>
    </row>
    <row r="5229" spans="1:27" x14ac:dyDescent="0.3">
      <c r="A5229" s="13" t="s">
        <v>17560</v>
      </c>
      <c r="B5229" s="29" t="s">
        <v>17578</v>
      </c>
      <c r="M5229" s="22" t="str">
        <f t="shared" si="101"/>
        <v xml:space="preserve">DAEWOO : TICO - TICO |  :  -  |  :  - </v>
      </c>
      <c r="N5229" s="13" t="s">
        <v>1006</v>
      </c>
      <c r="O5229" s="13"/>
      <c r="P5229" s="13"/>
      <c r="Q5229" s="7" t="s">
        <v>3358</v>
      </c>
      <c r="R5229" s="13"/>
      <c r="S5229" s="13"/>
      <c r="T5229" s="13" t="s">
        <v>3358</v>
      </c>
      <c r="U5229" s="13"/>
      <c r="V5229" s="13"/>
      <c r="W5229" s="29" t="s">
        <v>17588</v>
      </c>
      <c r="X5229" s="29"/>
      <c r="Y5229" s="29" t="s">
        <v>17598</v>
      </c>
      <c r="Z5229" s="29" t="s">
        <v>17598</v>
      </c>
      <c r="AA5229" s="29"/>
    </row>
    <row r="5230" spans="1:27" x14ac:dyDescent="0.3">
      <c r="A5230" s="13" t="s">
        <v>17561</v>
      </c>
      <c r="B5230" s="29">
        <v>200</v>
      </c>
      <c r="M5230" s="22" t="str">
        <f t="shared" si="101"/>
        <v>TOYOTA : COROLLA - 3A, 4A | FAW : V5 - 1.5L | BRILLIANCE : ZHONGHUA, FSV - 4A15</v>
      </c>
      <c r="N5230" s="13" t="s">
        <v>1008</v>
      </c>
      <c r="O5230" s="13" t="s">
        <v>1027</v>
      </c>
      <c r="P5230" s="13" t="s">
        <v>14424</v>
      </c>
      <c r="Q5230" s="7" t="s">
        <v>1682</v>
      </c>
      <c r="R5230" s="13" t="s">
        <v>15195</v>
      </c>
      <c r="S5230" s="13" t="s">
        <v>17279</v>
      </c>
      <c r="T5230" s="13" t="s">
        <v>2730</v>
      </c>
      <c r="U5230" s="13" t="s">
        <v>15088</v>
      </c>
      <c r="V5230" s="13" t="s">
        <v>17185</v>
      </c>
      <c r="W5230" s="29" t="s">
        <v>17589</v>
      </c>
      <c r="X5230" s="29"/>
      <c r="Y5230" s="29" t="s">
        <v>17599</v>
      </c>
      <c r="Z5230" s="29" t="s">
        <v>17599</v>
      </c>
      <c r="AA5230" s="29"/>
    </row>
    <row r="5231" spans="1:27" x14ac:dyDescent="0.3">
      <c r="A5231" s="13" t="s">
        <v>17562</v>
      </c>
      <c r="B5231" s="29" t="s">
        <v>17579</v>
      </c>
      <c r="M5231" s="22" t="str">
        <f t="shared" si="101"/>
        <v xml:space="preserve">TOYOTA : AVANZA, YARIS, ETIOS - 1500 |  :  -  |  :  - </v>
      </c>
      <c r="N5231" s="13" t="s">
        <v>1008</v>
      </c>
      <c r="O5231" s="13"/>
      <c r="P5231" s="13"/>
      <c r="Q5231" s="7" t="s">
        <v>17584</v>
      </c>
      <c r="R5231" s="13"/>
      <c r="S5231" s="13"/>
      <c r="T5231" s="13">
        <v>1500</v>
      </c>
      <c r="U5231" s="13"/>
      <c r="V5231" s="13"/>
      <c r="W5231" s="29">
        <v>7.5</v>
      </c>
      <c r="X5231" s="29"/>
      <c r="Y5231" s="29" t="s">
        <v>17600</v>
      </c>
      <c r="Z5231" s="29" t="s">
        <v>17600</v>
      </c>
      <c r="AA5231" s="29" t="s">
        <v>17574</v>
      </c>
    </row>
    <row r="5232" spans="1:27" x14ac:dyDescent="0.3">
      <c r="A5232" s="13" t="s">
        <v>17563</v>
      </c>
      <c r="B5232" s="29">
        <v>190</v>
      </c>
      <c r="M5232" s="22" t="str">
        <f t="shared" si="101"/>
        <v xml:space="preserve">SUZUKI : ERTIGA - K14B, D13A |  :  -  |  :  - </v>
      </c>
      <c r="N5232" s="13" t="s">
        <v>1010</v>
      </c>
      <c r="O5232" s="13"/>
      <c r="P5232" s="13"/>
      <c r="Q5232" s="7" t="s">
        <v>17256</v>
      </c>
      <c r="R5232" s="13"/>
      <c r="S5232" s="13"/>
      <c r="T5232" s="13" t="s">
        <v>17585</v>
      </c>
      <c r="U5232" s="13"/>
      <c r="V5232" s="13"/>
      <c r="W5232" s="29">
        <v>7.5</v>
      </c>
      <c r="X5232" s="29"/>
      <c r="Y5232" s="29" t="s">
        <v>17601</v>
      </c>
      <c r="Z5232" s="29" t="s">
        <v>17601</v>
      </c>
      <c r="AA5232" s="29" t="s">
        <v>16823</v>
      </c>
    </row>
    <row r="5233" spans="1:27" x14ac:dyDescent="0.3">
      <c r="A5233" s="13" t="s">
        <v>17564</v>
      </c>
      <c r="B5233" s="29">
        <v>200</v>
      </c>
      <c r="M5233" s="22" t="str">
        <f t="shared" si="101"/>
        <v xml:space="preserve">HYUNDAI : EXCEL, ACCENT - INYECTADO | SUZUKI : AEREO -  |  :  - </v>
      </c>
      <c r="N5233" s="13" t="s">
        <v>1002</v>
      </c>
      <c r="O5233" s="13" t="s">
        <v>1010</v>
      </c>
      <c r="P5233" s="13"/>
      <c r="Q5233" s="7" t="s">
        <v>1630</v>
      </c>
      <c r="R5233" s="13" t="s">
        <v>17586</v>
      </c>
      <c r="S5233" s="13"/>
      <c r="T5233" s="13" t="s">
        <v>15107</v>
      </c>
      <c r="U5233" s="13"/>
      <c r="V5233" s="13"/>
      <c r="W5233" s="29">
        <v>8</v>
      </c>
      <c r="X5233" s="29"/>
      <c r="Y5233" s="29" t="s">
        <v>17602</v>
      </c>
      <c r="Z5233" s="29" t="s">
        <v>17602</v>
      </c>
      <c r="AA5233" s="29" t="s">
        <v>17575</v>
      </c>
    </row>
    <row r="5234" spans="1:27" ht="37.5" x14ac:dyDescent="0.3">
      <c r="A5234" s="13" t="s">
        <v>17565</v>
      </c>
      <c r="B5234" s="29"/>
      <c r="M5234" s="22" t="str">
        <f t="shared" si="101"/>
        <v xml:space="preserve">HYUNDAI : ACCENT,EXCEL - VARIOS |  :  -  |  :  - </v>
      </c>
      <c r="N5234" s="13" t="s">
        <v>1002</v>
      </c>
      <c r="O5234" s="13"/>
      <c r="P5234" s="13"/>
      <c r="Q5234" s="7" t="s">
        <v>17587</v>
      </c>
      <c r="R5234" s="13"/>
      <c r="S5234" s="13"/>
      <c r="T5234" s="13" t="s">
        <v>1021</v>
      </c>
      <c r="U5234" s="13"/>
      <c r="V5234" s="13"/>
      <c r="W5234" s="29">
        <v>8</v>
      </c>
      <c r="X5234" s="29" t="s">
        <v>17590</v>
      </c>
      <c r="Y5234" s="29" t="s">
        <v>17603</v>
      </c>
      <c r="Z5234" s="29"/>
      <c r="AA5234" s="29" t="s">
        <v>17576</v>
      </c>
    </row>
    <row r="5235" spans="1:27" x14ac:dyDescent="0.3">
      <c r="A5235" s="13" t="s">
        <v>17566</v>
      </c>
      <c r="B5235" s="29" t="s">
        <v>17580</v>
      </c>
      <c r="M5235" s="22" t="str">
        <f t="shared" si="101"/>
        <v xml:space="preserve">CHEVROLET : N300 - N300 |  :  -  |  :  - </v>
      </c>
      <c r="N5235" s="13" t="s">
        <v>1005</v>
      </c>
      <c r="O5235" s="13"/>
      <c r="P5235" s="13"/>
      <c r="Q5235" s="7" t="s">
        <v>1646</v>
      </c>
      <c r="R5235" s="13"/>
      <c r="S5235" s="13"/>
      <c r="T5235" s="13" t="s">
        <v>1646</v>
      </c>
      <c r="U5235" s="13"/>
      <c r="V5235" s="13"/>
      <c r="W5235" s="29" t="s">
        <v>15270</v>
      </c>
      <c r="X5235" s="29"/>
      <c r="Y5235" s="29" t="s">
        <v>17604</v>
      </c>
      <c r="Z5235" s="29" t="s">
        <v>17605</v>
      </c>
      <c r="AA5235" s="29" t="s">
        <v>16823</v>
      </c>
    </row>
    <row r="5236" spans="1:27" x14ac:dyDescent="0.3">
      <c r="A5236" s="13" t="s">
        <v>17606</v>
      </c>
      <c r="B5236" s="31" t="s">
        <v>18408</v>
      </c>
      <c r="M5236" s="22" t="str">
        <f t="shared" si="101"/>
        <v xml:space="preserve">TOYOTA : COROLLA, SPRINTER, TOWNACE - 1C |  :  -  |  :  - </v>
      </c>
      <c r="N5236" s="13" t="s">
        <v>1008</v>
      </c>
      <c r="O5236" s="13"/>
      <c r="P5236" s="13"/>
      <c r="Q5236" s="7" t="s">
        <v>3795</v>
      </c>
      <c r="R5236" s="13"/>
      <c r="S5236" s="13"/>
      <c r="T5236" s="13" t="s">
        <v>11242</v>
      </c>
      <c r="U5236" s="13"/>
      <c r="V5236" s="13"/>
      <c r="W5236" s="29">
        <v>0.5</v>
      </c>
      <c r="X5236" s="31"/>
      <c r="Y5236" s="31" t="s">
        <v>18563</v>
      </c>
      <c r="Z5236" s="31" t="s">
        <v>18563</v>
      </c>
      <c r="AA5236" s="31" t="s">
        <v>18958</v>
      </c>
    </row>
    <row r="5237" spans="1:27" x14ac:dyDescent="0.3">
      <c r="A5237" s="13" t="s">
        <v>17607</v>
      </c>
      <c r="B5237" s="31" t="s">
        <v>18409</v>
      </c>
      <c r="M5237" s="22" t="str">
        <f t="shared" si="101"/>
        <v xml:space="preserve">TOYOTA : HIACE, HILUX - 2L, 2L-T |  :  -  |  :  - </v>
      </c>
      <c r="N5237" s="13" t="s">
        <v>1008</v>
      </c>
      <c r="O5237" s="13"/>
      <c r="P5237" s="13"/>
      <c r="Q5237" s="7" t="s">
        <v>1770</v>
      </c>
      <c r="R5237" s="13"/>
      <c r="S5237" s="13"/>
      <c r="T5237" s="13" t="s">
        <v>12372</v>
      </c>
      <c r="U5237" s="13"/>
      <c r="V5237" s="13"/>
      <c r="W5237" s="29" t="s">
        <v>3761</v>
      </c>
      <c r="X5237" s="31"/>
      <c r="Y5237" s="31" t="s">
        <v>18564</v>
      </c>
      <c r="Z5237" s="31" t="s">
        <v>18564</v>
      </c>
      <c r="AA5237" s="31" t="s">
        <v>18959</v>
      </c>
    </row>
    <row r="5238" spans="1:27" x14ac:dyDescent="0.3">
      <c r="A5238" s="13" t="s">
        <v>17608</v>
      </c>
      <c r="B5238" s="31" t="s">
        <v>18410</v>
      </c>
      <c r="M5238" s="22" t="str">
        <f t="shared" si="101"/>
        <v xml:space="preserve">TOYOTA : HIACE, HILUX - 1Y, 2Y, 3Y |  :  -  |  :  - </v>
      </c>
      <c r="N5238" s="13" t="s">
        <v>1008</v>
      </c>
      <c r="O5238" s="13"/>
      <c r="P5238" s="13"/>
      <c r="Q5238" s="7" t="s">
        <v>1770</v>
      </c>
      <c r="R5238" s="13"/>
      <c r="S5238" s="13"/>
      <c r="T5238" s="13" t="s">
        <v>2011</v>
      </c>
      <c r="U5238" s="13"/>
      <c r="V5238" s="13"/>
      <c r="W5238" s="29" t="s">
        <v>3761</v>
      </c>
      <c r="X5238" s="31"/>
      <c r="Y5238" s="31" t="s">
        <v>18565</v>
      </c>
      <c r="Z5238" s="31" t="s">
        <v>18565</v>
      </c>
      <c r="AA5238" s="31" t="s">
        <v>18960</v>
      </c>
    </row>
    <row r="5239" spans="1:27" x14ac:dyDescent="0.3">
      <c r="A5239" s="13" t="s">
        <v>17609</v>
      </c>
      <c r="B5239" s="31" t="s">
        <v>18411</v>
      </c>
      <c r="M5239" s="22" t="str">
        <f t="shared" si="101"/>
        <v xml:space="preserve">TOYOTA : COROLLA - 5K |  :  -  |  :  - </v>
      </c>
      <c r="N5239" s="13" t="s">
        <v>1008</v>
      </c>
      <c r="O5239" s="13"/>
      <c r="P5239" s="13"/>
      <c r="Q5239" s="7" t="s">
        <v>1682</v>
      </c>
      <c r="R5239" s="13"/>
      <c r="S5239" s="13"/>
      <c r="T5239" s="13" t="s">
        <v>18162</v>
      </c>
      <c r="U5239" s="13"/>
      <c r="V5239" s="13"/>
      <c r="W5239" s="29">
        <v>0.25</v>
      </c>
      <c r="X5239" s="31"/>
      <c r="Y5239" s="31" t="s">
        <v>18566</v>
      </c>
      <c r="Z5239" s="31" t="s">
        <v>18566</v>
      </c>
      <c r="AA5239" s="31" t="s">
        <v>18961</v>
      </c>
    </row>
    <row r="5240" spans="1:27" x14ac:dyDescent="0.3">
      <c r="A5240" s="13" t="s">
        <v>17610</v>
      </c>
      <c r="B5240" s="31" t="s">
        <v>18412</v>
      </c>
      <c r="M5240" s="22" t="str">
        <f t="shared" si="101"/>
        <v xml:space="preserve">TOYOTA : COROLLA, CORSA, SPRINTER, STARLET, TERCEL - 2E-ELU |  :  -  |  :  - </v>
      </c>
      <c r="N5240" s="13" t="s">
        <v>1008</v>
      </c>
      <c r="O5240" s="13"/>
      <c r="P5240" s="13"/>
      <c r="Q5240" s="7" t="s">
        <v>3835</v>
      </c>
      <c r="R5240" s="13"/>
      <c r="S5240" s="13"/>
      <c r="T5240" s="13" t="s">
        <v>18163</v>
      </c>
      <c r="U5240" s="13"/>
      <c r="V5240" s="13"/>
      <c r="W5240" s="29">
        <v>0.25</v>
      </c>
      <c r="X5240" s="31"/>
      <c r="Y5240" s="31" t="s">
        <v>18567</v>
      </c>
      <c r="Z5240" s="31" t="s">
        <v>18567</v>
      </c>
      <c r="AA5240" s="31" t="s">
        <v>18962</v>
      </c>
    </row>
    <row r="5241" spans="1:27" x14ac:dyDescent="0.3">
      <c r="A5241" s="13" t="s">
        <v>17611</v>
      </c>
      <c r="B5241" s="31" t="s">
        <v>18412</v>
      </c>
      <c r="M5241" s="22" t="str">
        <f t="shared" si="101"/>
        <v xml:space="preserve">TOYOTA : COROLLA, CORSA, SPRINTER, STARLET, TERCEL - 2E-ELU |  :  -  |  :  - </v>
      </c>
      <c r="N5241" s="13" t="s">
        <v>1008</v>
      </c>
      <c r="O5241" s="13"/>
      <c r="P5241" s="13"/>
      <c r="Q5241" s="7" t="s">
        <v>3835</v>
      </c>
      <c r="R5241" s="13"/>
      <c r="S5241" s="13"/>
      <c r="T5241" s="13" t="s">
        <v>18163</v>
      </c>
      <c r="U5241" s="13"/>
      <c r="V5241" s="13"/>
      <c r="W5241" s="29">
        <v>0.75</v>
      </c>
      <c r="X5241" s="31"/>
      <c r="Y5241" s="31" t="s">
        <v>18567</v>
      </c>
      <c r="Z5241" s="31" t="s">
        <v>18567</v>
      </c>
      <c r="AA5241" s="31" t="s">
        <v>18963</v>
      </c>
    </row>
    <row r="5242" spans="1:27" x14ac:dyDescent="0.3">
      <c r="A5242" s="13" t="s">
        <v>17612</v>
      </c>
      <c r="B5242" s="31" t="s">
        <v>18413</v>
      </c>
      <c r="M5242" s="22" t="str">
        <f t="shared" si="101"/>
        <v xml:space="preserve">TOYOTA : HILUX, LITEACE, STOUT - 4Y |  :  -  |  :  - </v>
      </c>
      <c r="N5242" s="13" t="s">
        <v>1008</v>
      </c>
      <c r="O5242" s="13"/>
      <c r="P5242" s="13"/>
      <c r="Q5242" s="7" t="s">
        <v>18164</v>
      </c>
      <c r="R5242" s="13"/>
      <c r="S5242" s="13"/>
      <c r="T5242" s="13" t="s">
        <v>3366</v>
      </c>
      <c r="U5242" s="13"/>
      <c r="V5242" s="13"/>
      <c r="W5242" s="29">
        <v>0.25</v>
      </c>
      <c r="X5242" s="31"/>
      <c r="Y5242" s="31" t="s">
        <v>18568</v>
      </c>
      <c r="Z5242" s="31" t="s">
        <v>18568</v>
      </c>
      <c r="AA5242" s="31" t="s">
        <v>18964</v>
      </c>
    </row>
    <row r="5243" spans="1:27" x14ac:dyDescent="0.3">
      <c r="A5243" s="13" t="s">
        <v>17613</v>
      </c>
      <c r="B5243" s="31" t="s">
        <v>18414</v>
      </c>
      <c r="M5243" s="22" t="str">
        <f t="shared" si="101"/>
        <v xml:space="preserve">TOYOTA : CORSA, STARLET, TERCEL - 1N, 1N-T |  :  -  |  :  - </v>
      </c>
      <c r="N5243" s="13" t="s">
        <v>1008</v>
      </c>
      <c r="O5243" s="13"/>
      <c r="P5243" s="13"/>
      <c r="Q5243" s="7" t="s">
        <v>18165</v>
      </c>
      <c r="R5243" s="13"/>
      <c r="S5243" s="13"/>
      <c r="T5243" s="13" t="s">
        <v>18166</v>
      </c>
      <c r="U5243" s="13"/>
      <c r="V5243" s="13"/>
      <c r="W5243" s="29" t="s">
        <v>3761</v>
      </c>
      <c r="X5243" s="31"/>
      <c r="Y5243" s="31" t="s">
        <v>18569</v>
      </c>
      <c r="Z5243" s="31" t="s">
        <v>18569</v>
      </c>
      <c r="AA5243" s="31" t="s">
        <v>18965</v>
      </c>
    </row>
    <row r="5244" spans="1:27" x14ac:dyDescent="0.3">
      <c r="A5244" s="13" t="s">
        <v>17614</v>
      </c>
      <c r="B5244" s="31" t="s">
        <v>18414</v>
      </c>
      <c r="M5244" s="22" t="str">
        <f t="shared" si="101"/>
        <v xml:space="preserve">TOYOTA : CORSA, STARLET, TERCEL - 1N, 1N-T |  :  -  |  :  - </v>
      </c>
      <c r="N5244" s="13" t="s">
        <v>1008</v>
      </c>
      <c r="O5244" s="13"/>
      <c r="P5244" s="13"/>
      <c r="Q5244" s="7" t="s">
        <v>18165</v>
      </c>
      <c r="R5244" s="13"/>
      <c r="S5244" s="13"/>
      <c r="T5244" s="13" t="s">
        <v>18166</v>
      </c>
      <c r="U5244" s="13"/>
      <c r="V5244" s="13"/>
      <c r="W5244" s="29">
        <v>0.25</v>
      </c>
      <c r="X5244" s="31"/>
      <c r="Y5244" s="31" t="s">
        <v>18569</v>
      </c>
      <c r="Z5244" s="31" t="s">
        <v>18569</v>
      </c>
      <c r="AA5244" s="31" t="s">
        <v>18966</v>
      </c>
    </row>
    <row r="5245" spans="1:27" x14ac:dyDescent="0.3">
      <c r="A5245" s="13" t="s">
        <v>17615</v>
      </c>
      <c r="B5245" s="31" t="s">
        <v>18415</v>
      </c>
      <c r="M5245" s="22" t="str">
        <f t="shared" si="101"/>
        <v xml:space="preserve">TOYOTA : HIACE, HILUX - 3L |  :  -  |  :  - </v>
      </c>
      <c r="N5245" s="13" t="s">
        <v>1008</v>
      </c>
      <c r="O5245" s="13"/>
      <c r="P5245" s="13"/>
      <c r="Q5245" s="7" t="s">
        <v>1770</v>
      </c>
      <c r="R5245" s="13"/>
      <c r="S5245" s="13"/>
      <c r="T5245" s="13" t="s">
        <v>2718</v>
      </c>
      <c r="U5245" s="13"/>
      <c r="V5245" s="13"/>
      <c r="W5245" s="29" t="s">
        <v>3761</v>
      </c>
      <c r="X5245" s="31"/>
      <c r="Y5245" s="31" t="s">
        <v>18570</v>
      </c>
      <c r="Z5245" s="31" t="s">
        <v>18570</v>
      </c>
      <c r="AA5245" s="31" t="s">
        <v>18967</v>
      </c>
    </row>
    <row r="5246" spans="1:27" x14ac:dyDescent="0.3">
      <c r="A5246" s="13" t="s">
        <v>17616</v>
      </c>
      <c r="B5246" s="31" t="s">
        <v>18415</v>
      </c>
      <c r="M5246" s="22" t="str">
        <f t="shared" si="101"/>
        <v xml:space="preserve">TOYOTA : HIACE, HILUX - 3L |  :  -  |  :  - </v>
      </c>
      <c r="N5246" s="13" t="s">
        <v>1008</v>
      </c>
      <c r="O5246" s="13"/>
      <c r="P5246" s="13"/>
      <c r="Q5246" s="7" t="s">
        <v>1770</v>
      </c>
      <c r="R5246" s="13"/>
      <c r="S5246" s="13"/>
      <c r="T5246" s="13" t="s">
        <v>2718</v>
      </c>
      <c r="U5246" s="13"/>
      <c r="V5246" s="13"/>
      <c r="W5246" s="29">
        <v>0.25</v>
      </c>
      <c r="X5246" s="31"/>
      <c r="Y5246" s="31" t="s">
        <v>18570</v>
      </c>
      <c r="Z5246" s="31" t="s">
        <v>18570</v>
      </c>
      <c r="AA5246" s="31" t="s">
        <v>18968</v>
      </c>
    </row>
    <row r="5247" spans="1:27" x14ac:dyDescent="0.3">
      <c r="A5247" s="13" t="s">
        <v>17617</v>
      </c>
      <c r="B5247" s="31" t="s">
        <v>18416</v>
      </c>
      <c r="M5247" s="22" t="str">
        <f t="shared" si="101"/>
        <v xml:space="preserve">TOYOTA : COROLLA, CORSA, SPRINTER, STARLET - 4EFE |  :  -  |  :  - </v>
      </c>
      <c r="N5247" s="13" t="s">
        <v>1008</v>
      </c>
      <c r="O5247" s="13"/>
      <c r="P5247" s="13"/>
      <c r="Q5247" s="7" t="s">
        <v>14342</v>
      </c>
      <c r="R5247" s="13"/>
      <c r="S5247" s="13"/>
      <c r="T5247" s="13" t="s">
        <v>18167</v>
      </c>
      <c r="U5247" s="13"/>
      <c r="V5247" s="13"/>
      <c r="W5247" s="29">
        <v>0.75</v>
      </c>
      <c r="X5247" s="31"/>
      <c r="Y5247" s="31" t="s">
        <v>18571</v>
      </c>
      <c r="Z5247" s="31" t="s">
        <v>18571</v>
      </c>
      <c r="AA5247" s="31" t="s">
        <v>18969</v>
      </c>
    </row>
    <row r="5248" spans="1:27" x14ac:dyDescent="0.3">
      <c r="A5248" s="13" t="s">
        <v>17618</v>
      </c>
      <c r="B5248" s="31" t="s">
        <v>18417</v>
      </c>
      <c r="M5248" s="22" t="str">
        <f t="shared" si="101"/>
        <v xml:space="preserve">TOYOTA : COROLLA, CORSA, SPRINTER, STARLET - 4EFE |  :  -  |  :  - </v>
      </c>
      <c r="N5248" s="13" t="s">
        <v>1008</v>
      </c>
      <c r="O5248" s="13"/>
      <c r="P5248" s="13"/>
      <c r="Q5248" s="7" t="s">
        <v>14342</v>
      </c>
      <c r="R5248" s="13"/>
      <c r="S5248" s="13"/>
      <c r="T5248" s="13" t="s">
        <v>18167</v>
      </c>
      <c r="U5248" s="13"/>
      <c r="V5248" s="13"/>
      <c r="W5248" s="29">
        <v>0.5</v>
      </c>
      <c r="X5248" s="31"/>
      <c r="Y5248" s="31" t="s">
        <v>18571</v>
      </c>
      <c r="Z5248" s="31" t="s">
        <v>18571</v>
      </c>
      <c r="AA5248" s="31" t="s">
        <v>18970</v>
      </c>
    </row>
    <row r="5249" spans="1:27" x14ac:dyDescent="0.3">
      <c r="A5249" s="13" t="s">
        <v>17619</v>
      </c>
      <c r="B5249" s="31" t="s">
        <v>18417</v>
      </c>
      <c r="M5249" s="22" t="str">
        <f t="shared" si="101"/>
        <v xml:space="preserve">TOYOTA : COROLLA, CORSA, SPRINTER, STARLET - 4EFE |  :  -  |  :  - </v>
      </c>
      <c r="N5249" s="13" t="s">
        <v>1008</v>
      </c>
      <c r="O5249" s="13"/>
      <c r="P5249" s="13"/>
      <c r="Q5249" s="7" t="s">
        <v>14342</v>
      </c>
      <c r="R5249" s="13"/>
      <c r="S5249" s="13"/>
      <c r="T5249" s="13" t="s">
        <v>18167</v>
      </c>
      <c r="U5249" s="13"/>
      <c r="V5249" s="13"/>
      <c r="W5249" s="29">
        <v>0.25</v>
      </c>
      <c r="X5249" s="31"/>
      <c r="Y5249" s="31" t="s">
        <v>18571</v>
      </c>
      <c r="Z5249" s="31" t="s">
        <v>18571</v>
      </c>
      <c r="AA5249" s="31" t="s">
        <v>18971</v>
      </c>
    </row>
    <row r="5250" spans="1:27" x14ac:dyDescent="0.3">
      <c r="A5250" s="13" t="s">
        <v>17620</v>
      </c>
      <c r="B5250" s="31" t="s">
        <v>18416</v>
      </c>
      <c r="M5250" s="22" t="str">
        <f t="shared" si="101"/>
        <v xml:space="preserve">TOYOTA : COROLLA, CORSA, SPRINTER, STARLET - 4EFE |  :  -  |  :  - </v>
      </c>
      <c r="N5250" s="13" t="s">
        <v>1008</v>
      </c>
      <c r="O5250" s="13"/>
      <c r="P5250" s="13"/>
      <c r="Q5250" s="7" t="s">
        <v>14342</v>
      </c>
      <c r="R5250" s="13"/>
      <c r="S5250" s="13"/>
      <c r="T5250" s="13" t="s">
        <v>18167</v>
      </c>
      <c r="U5250" s="13"/>
      <c r="V5250" s="13"/>
      <c r="W5250" s="29" t="s">
        <v>3761</v>
      </c>
      <c r="X5250" s="31"/>
      <c r="Y5250" s="31" t="s">
        <v>18571</v>
      </c>
      <c r="Z5250" s="31" t="s">
        <v>18571</v>
      </c>
      <c r="AA5250" s="31" t="s">
        <v>18972</v>
      </c>
    </row>
    <row r="5251" spans="1:27" x14ac:dyDescent="0.3">
      <c r="A5251" s="13" t="s">
        <v>17621</v>
      </c>
      <c r="B5251" s="31" t="s">
        <v>18418</v>
      </c>
      <c r="M5251" s="22" t="str">
        <f t="shared" si="101"/>
        <v xml:space="preserve">TOYOTA : COASTER, DYNA - 14B |  :  -  |  :  - </v>
      </c>
      <c r="N5251" s="13" t="s">
        <v>1008</v>
      </c>
      <c r="O5251" s="13"/>
      <c r="P5251" s="13"/>
      <c r="Q5251" s="7" t="s">
        <v>2739</v>
      </c>
      <c r="R5251" s="13"/>
      <c r="S5251" s="13"/>
      <c r="T5251" s="13" t="s">
        <v>2103</v>
      </c>
      <c r="U5251" s="13"/>
      <c r="V5251" s="13"/>
      <c r="W5251" s="29">
        <v>0.25</v>
      </c>
      <c r="X5251" s="31"/>
      <c r="Y5251" s="31" t="s">
        <v>18572</v>
      </c>
      <c r="Z5251" s="31" t="s">
        <v>18572</v>
      </c>
      <c r="AA5251" s="31" t="s">
        <v>18973</v>
      </c>
    </row>
    <row r="5252" spans="1:27" x14ac:dyDescent="0.3">
      <c r="A5252" s="13" t="s">
        <v>17622</v>
      </c>
      <c r="B5252" s="31" t="s">
        <v>18419</v>
      </c>
      <c r="M5252" s="22" t="str">
        <f t="shared" si="101"/>
        <v xml:space="preserve">TOYOTA : DYNA - 13B |  :  -  |  :  - </v>
      </c>
      <c r="N5252" s="13" t="s">
        <v>1008</v>
      </c>
      <c r="O5252" s="13"/>
      <c r="P5252" s="13"/>
      <c r="Q5252" s="7" t="s">
        <v>2986</v>
      </c>
      <c r="R5252" s="13"/>
      <c r="S5252" s="13"/>
      <c r="T5252" s="13" t="s">
        <v>11234</v>
      </c>
      <c r="U5252" s="13"/>
      <c r="V5252" s="13"/>
      <c r="W5252" s="29">
        <v>0.25</v>
      </c>
      <c r="X5252" s="31"/>
      <c r="Y5252" s="31" t="s">
        <v>18573</v>
      </c>
      <c r="Z5252" s="31" t="s">
        <v>18573</v>
      </c>
      <c r="AA5252" s="31" t="s">
        <v>18974</v>
      </c>
    </row>
    <row r="5253" spans="1:27" x14ac:dyDescent="0.3">
      <c r="A5253" s="13" t="s">
        <v>17623</v>
      </c>
      <c r="B5253" s="31" t="s">
        <v>18420</v>
      </c>
      <c r="M5253" s="22" t="str">
        <f t="shared" si="101"/>
        <v xml:space="preserve">TOYOTA : CALDINA, CARINA, CORONA, COROLLA - 2C |  :  -  |  :  - </v>
      </c>
      <c r="N5253" s="13" t="s">
        <v>1008</v>
      </c>
      <c r="O5253" s="13"/>
      <c r="P5253" s="13"/>
      <c r="Q5253" s="7" t="s">
        <v>18168</v>
      </c>
      <c r="R5253" s="13"/>
      <c r="S5253" s="13"/>
      <c r="T5253" s="13" t="s">
        <v>2743</v>
      </c>
      <c r="U5253" s="13"/>
      <c r="V5253" s="13"/>
      <c r="W5253" s="29">
        <v>0.25</v>
      </c>
      <c r="X5253" s="31"/>
      <c r="Y5253" s="31" t="s">
        <v>18574</v>
      </c>
      <c r="Z5253" s="31" t="s">
        <v>18574</v>
      </c>
      <c r="AA5253" s="31" t="s">
        <v>18975</v>
      </c>
    </row>
    <row r="5254" spans="1:27" x14ac:dyDescent="0.3">
      <c r="A5254" s="13" t="s">
        <v>17624</v>
      </c>
      <c r="B5254" s="31" t="s">
        <v>18420</v>
      </c>
      <c r="M5254" s="22" t="str">
        <f t="shared" si="101"/>
        <v xml:space="preserve">TOYOTA : CALDINA, CARINA, CORONA, COROLLA - 2C |  :  -  |  :  - </v>
      </c>
      <c r="N5254" s="13" t="s">
        <v>1008</v>
      </c>
      <c r="O5254" s="13"/>
      <c r="P5254" s="13"/>
      <c r="Q5254" s="7" t="s">
        <v>18168</v>
      </c>
      <c r="R5254" s="13"/>
      <c r="S5254" s="13"/>
      <c r="T5254" s="13" t="s">
        <v>2743</v>
      </c>
      <c r="U5254" s="13"/>
      <c r="V5254" s="13"/>
      <c r="W5254" s="29" t="s">
        <v>3761</v>
      </c>
      <c r="X5254" s="31"/>
      <c r="Y5254" s="31" t="s">
        <v>18574</v>
      </c>
      <c r="Z5254" s="31" t="s">
        <v>18574</v>
      </c>
      <c r="AA5254" s="31" t="s">
        <v>18976</v>
      </c>
    </row>
    <row r="5255" spans="1:27" x14ac:dyDescent="0.3">
      <c r="A5255" s="13" t="s">
        <v>17625</v>
      </c>
      <c r="B5255" s="31" t="s">
        <v>18421</v>
      </c>
      <c r="M5255" s="22" t="str">
        <f t="shared" si="101"/>
        <v xml:space="preserve">TOYOTA : LEVIN SPRINTER - 4AGE |  :  -  |  :  - </v>
      </c>
      <c r="N5255" s="13" t="s">
        <v>1008</v>
      </c>
      <c r="O5255" s="13"/>
      <c r="P5255" s="13"/>
      <c r="Q5255" s="7" t="s">
        <v>18169</v>
      </c>
      <c r="R5255" s="13"/>
      <c r="S5255" s="13"/>
      <c r="T5255" s="13" t="s">
        <v>18170</v>
      </c>
      <c r="U5255" s="13"/>
      <c r="V5255" s="13"/>
      <c r="W5255" s="29">
        <v>0.5</v>
      </c>
      <c r="X5255" s="31"/>
      <c r="Y5255" s="31" t="s">
        <v>18575</v>
      </c>
      <c r="Z5255" s="31" t="s">
        <v>18575</v>
      </c>
      <c r="AA5255" s="31" t="s">
        <v>18977</v>
      </c>
    </row>
    <row r="5256" spans="1:27" x14ac:dyDescent="0.3">
      <c r="A5256" s="13" t="s">
        <v>17626</v>
      </c>
      <c r="B5256" s="31" t="s">
        <v>18421</v>
      </c>
      <c r="M5256" s="22" t="str">
        <f t="shared" si="101"/>
        <v xml:space="preserve">TOYOTA : LEVIN SPRINTER - 4AGE |  :  -  |  :  - </v>
      </c>
      <c r="N5256" s="13" t="s">
        <v>1008</v>
      </c>
      <c r="O5256" s="13"/>
      <c r="P5256" s="13"/>
      <c r="Q5256" s="7" t="s">
        <v>18169</v>
      </c>
      <c r="R5256" s="13"/>
      <c r="S5256" s="13"/>
      <c r="T5256" s="13" t="s">
        <v>18170</v>
      </c>
      <c r="U5256" s="13"/>
      <c r="V5256" s="13"/>
      <c r="W5256" s="29">
        <v>0.25</v>
      </c>
      <c r="X5256" s="31"/>
      <c r="Y5256" s="31" t="s">
        <v>18575</v>
      </c>
      <c r="Z5256" s="31" t="s">
        <v>18575</v>
      </c>
      <c r="AA5256" s="31" t="s">
        <v>18978</v>
      </c>
    </row>
    <row r="5257" spans="1:27" x14ac:dyDescent="0.3">
      <c r="A5257" s="13" t="s">
        <v>17627</v>
      </c>
      <c r="B5257" s="31" t="s">
        <v>18422</v>
      </c>
      <c r="M5257" s="22" t="str">
        <f t="shared" si="101"/>
        <v xml:space="preserve">TOYOTA : COROLLA, CORONA - 5A |  :  -  |  :  - </v>
      </c>
      <c r="N5257" s="13" t="s">
        <v>1008</v>
      </c>
      <c r="O5257" s="13"/>
      <c r="P5257" s="13"/>
      <c r="Q5257" s="7" t="s">
        <v>1674</v>
      </c>
      <c r="R5257" s="13"/>
      <c r="S5257" s="13"/>
      <c r="T5257" s="13" t="s">
        <v>11128</v>
      </c>
      <c r="U5257" s="13"/>
      <c r="V5257" s="13"/>
      <c r="W5257" s="29">
        <v>0.25</v>
      </c>
      <c r="X5257" s="31"/>
      <c r="Y5257" s="31" t="s">
        <v>18576</v>
      </c>
      <c r="Z5257" s="31" t="s">
        <v>18576</v>
      </c>
      <c r="AA5257" s="31" t="s">
        <v>18979</v>
      </c>
    </row>
    <row r="5258" spans="1:27" x14ac:dyDescent="0.3">
      <c r="A5258" s="13" t="s">
        <v>17628</v>
      </c>
      <c r="B5258" s="31" t="s">
        <v>18423</v>
      </c>
      <c r="M5258" s="22" t="str">
        <f t="shared" si="101"/>
        <v xml:space="preserve">TOYOTA : COASTER - 1HZ |  :  -  |  :  - </v>
      </c>
      <c r="N5258" s="13" t="s">
        <v>1008</v>
      </c>
      <c r="O5258" s="13"/>
      <c r="P5258" s="13"/>
      <c r="Q5258" s="7" t="s">
        <v>1679</v>
      </c>
      <c r="R5258" s="13"/>
      <c r="S5258" s="13"/>
      <c r="T5258" s="13" t="s">
        <v>2023</v>
      </c>
      <c r="U5258" s="13"/>
      <c r="V5258" s="13"/>
      <c r="W5258" s="29" t="s">
        <v>3761</v>
      </c>
      <c r="X5258" s="31"/>
      <c r="Y5258" s="31" t="s">
        <v>18577</v>
      </c>
      <c r="Z5258" s="31" t="s">
        <v>18577</v>
      </c>
      <c r="AA5258" s="31" t="s">
        <v>18980</v>
      </c>
    </row>
    <row r="5259" spans="1:27" x14ac:dyDescent="0.3">
      <c r="A5259" s="13" t="s">
        <v>17629</v>
      </c>
      <c r="B5259" s="31" t="s">
        <v>18424</v>
      </c>
      <c r="M5259" s="22" t="str">
        <f t="shared" si="101"/>
        <v xml:space="preserve">TOYOTA : FORTUNER, HIACE, HILUX, LAND CRUISER - 1KD |  :  -  |  :  - </v>
      </c>
      <c r="N5259" s="13" t="s">
        <v>1008</v>
      </c>
      <c r="O5259" s="13"/>
      <c r="P5259" s="13"/>
      <c r="Q5259" s="7" t="s">
        <v>18171</v>
      </c>
      <c r="R5259" s="13"/>
      <c r="S5259" s="13"/>
      <c r="T5259" s="13" t="s">
        <v>10877</v>
      </c>
      <c r="U5259" s="13"/>
      <c r="V5259" s="13"/>
      <c r="W5259" s="29" t="s">
        <v>3761</v>
      </c>
      <c r="X5259" s="31"/>
      <c r="Y5259" s="31" t="s">
        <v>18578</v>
      </c>
      <c r="Z5259" s="31" t="s">
        <v>18578</v>
      </c>
      <c r="AA5259" s="31" t="s">
        <v>18981</v>
      </c>
    </row>
    <row r="5260" spans="1:27" x14ac:dyDescent="0.3">
      <c r="A5260" s="13" t="s">
        <v>17630</v>
      </c>
      <c r="B5260" s="31" t="s">
        <v>18425</v>
      </c>
      <c r="M5260" s="22" t="str">
        <f t="shared" si="101"/>
        <v xml:space="preserve">TOYOTA : HIACE, HILUX - 2KDFTV |  :  -  |  :  - </v>
      </c>
      <c r="N5260" s="13" t="s">
        <v>1008</v>
      </c>
      <c r="O5260" s="13"/>
      <c r="P5260" s="13"/>
      <c r="Q5260" s="7" t="s">
        <v>1770</v>
      </c>
      <c r="R5260" s="13"/>
      <c r="S5260" s="13"/>
      <c r="T5260" s="13" t="s">
        <v>18172</v>
      </c>
      <c r="U5260" s="13"/>
      <c r="V5260" s="13"/>
      <c r="W5260" s="29" t="s">
        <v>3761</v>
      </c>
      <c r="X5260" s="31"/>
      <c r="Y5260" s="31" t="s">
        <v>18579</v>
      </c>
      <c r="Z5260" s="31" t="s">
        <v>18579</v>
      </c>
      <c r="AA5260" s="31" t="s">
        <v>18982</v>
      </c>
    </row>
    <row r="5261" spans="1:27" x14ac:dyDescent="0.3">
      <c r="A5261" s="13" t="s">
        <v>17631</v>
      </c>
      <c r="B5261" s="31" t="s">
        <v>18426</v>
      </c>
      <c r="M5261" s="22" t="str">
        <f t="shared" si="101"/>
        <v xml:space="preserve">TOYOTA : CORONA - 16R, 18R, |  :  -  |  :  - </v>
      </c>
      <c r="N5261" s="13" t="s">
        <v>1008</v>
      </c>
      <c r="O5261" s="13"/>
      <c r="P5261" s="13"/>
      <c r="Q5261" s="7" t="s">
        <v>1695</v>
      </c>
      <c r="R5261" s="13"/>
      <c r="S5261" s="13"/>
      <c r="T5261" s="13" t="s">
        <v>18173</v>
      </c>
      <c r="U5261" s="13"/>
      <c r="V5261" s="13"/>
      <c r="W5261" s="29" t="s">
        <v>3761</v>
      </c>
      <c r="X5261" s="31"/>
      <c r="Y5261" s="31" t="s">
        <v>18580</v>
      </c>
      <c r="Z5261" s="31" t="s">
        <v>18580</v>
      </c>
      <c r="AA5261" s="31" t="s">
        <v>18983</v>
      </c>
    </row>
    <row r="5262" spans="1:27" x14ac:dyDescent="0.3">
      <c r="A5262" s="13" t="s">
        <v>17632</v>
      </c>
      <c r="B5262" s="31" t="s">
        <v>18427</v>
      </c>
      <c r="M5262" s="22" t="str">
        <f t="shared" si="101"/>
        <v xml:space="preserve">TOYOTA : COROLLA, CORONA - 5A |  :  -  |  :  - </v>
      </c>
      <c r="N5262" s="13" t="s">
        <v>1008</v>
      </c>
      <c r="O5262" s="13"/>
      <c r="P5262" s="13"/>
      <c r="Q5262" s="7" t="s">
        <v>1674</v>
      </c>
      <c r="R5262" s="13"/>
      <c r="S5262" s="13"/>
      <c r="T5262" s="13" t="s">
        <v>11128</v>
      </c>
      <c r="U5262" s="13"/>
      <c r="V5262" s="13"/>
      <c r="W5262" s="29">
        <v>0.25</v>
      </c>
      <c r="X5262" s="31"/>
      <c r="Y5262" s="31" t="s">
        <v>18581</v>
      </c>
      <c r="Z5262" s="31" t="s">
        <v>18581</v>
      </c>
      <c r="AA5262" s="31" t="s">
        <v>18984</v>
      </c>
    </row>
    <row r="5263" spans="1:27" x14ac:dyDescent="0.3">
      <c r="A5263" s="13" t="s">
        <v>17633</v>
      </c>
      <c r="B5263" s="31" t="s">
        <v>18428</v>
      </c>
      <c r="M5263" s="22" t="str">
        <f t="shared" si="101"/>
        <v xml:space="preserve">TOYOTA : PLATZ, PRIUS, PROBOX, VITZ, YARIS - 1NZFE |  :  -  |  :  - </v>
      </c>
      <c r="N5263" s="13" t="s">
        <v>1008</v>
      </c>
      <c r="O5263" s="13"/>
      <c r="P5263" s="13"/>
      <c r="Q5263" s="7" t="s">
        <v>3813</v>
      </c>
      <c r="R5263" s="13"/>
      <c r="S5263" s="13"/>
      <c r="T5263" s="13" t="s">
        <v>18174</v>
      </c>
      <c r="U5263" s="13"/>
      <c r="V5263" s="13"/>
      <c r="W5263" s="29">
        <v>0.25</v>
      </c>
      <c r="X5263" s="31"/>
      <c r="Y5263" s="31" t="s">
        <v>18582</v>
      </c>
      <c r="Z5263" s="31" t="s">
        <v>18582</v>
      </c>
      <c r="AA5263" s="31" t="s">
        <v>18985</v>
      </c>
    </row>
    <row r="5264" spans="1:27" x14ac:dyDescent="0.3">
      <c r="A5264" s="13" t="s">
        <v>17634</v>
      </c>
      <c r="B5264" s="31" t="s">
        <v>18428</v>
      </c>
      <c r="M5264" s="22" t="str">
        <f t="shared" si="101"/>
        <v xml:space="preserve">TOYOTA : PLATZ, PRIUS, PROBOX, VITZ, YARIS - 1NZFE |  :  -  |  :  - </v>
      </c>
      <c r="N5264" s="13" t="s">
        <v>1008</v>
      </c>
      <c r="O5264" s="13"/>
      <c r="P5264" s="13"/>
      <c r="Q5264" s="7" t="s">
        <v>3813</v>
      </c>
      <c r="R5264" s="13"/>
      <c r="S5264" s="13"/>
      <c r="T5264" s="13" t="s">
        <v>18174</v>
      </c>
      <c r="U5264" s="13"/>
      <c r="V5264" s="13"/>
      <c r="W5264" s="29" t="s">
        <v>3761</v>
      </c>
      <c r="X5264" s="31"/>
      <c r="Y5264" s="31" t="s">
        <v>18582</v>
      </c>
      <c r="Z5264" s="31" t="s">
        <v>18582</v>
      </c>
      <c r="AA5264" s="31" t="s">
        <v>18986</v>
      </c>
    </row>
    <row r="5265" spans="1:27" x14ac:dyDescent="0.3">
      <c r="A5265" s="13" t="s">
        <v>17635</v>
      </c>
      <c r="B5265" s="31" t="s">
        <v>18429</v>
      </c>
      <c r="M5265" s="22" t="str">
        <f t="shared" si="101"/>
        <v xml:space="preserve">TOYOTA : ECHO, PROBOX, FUNCARDO, VITZ, YARIS - 2NZFE |  :  -  |  :  - </v>
      </c>
      <c r="N5265" s="13" t="s">
        <v>1008</v>
      </c>
      <c r="O5265" s="13"/>
      <c r="P5265" s="13"/>
      <c r="Q5265" s="7" t="s">
        <v>18175</v>
      </c>
      <c r="R5265" s="13"/>
      <c r="S5265" s="13"/>
      <c r="T5265" s="13" t="s">
        <v>16169</v>
      </c>
      <c r="U5265" s="13"/>
      <c r="V5265" s="13"/>
      <c r="W5265" s="29" t="s">
        <v>3761</v>
      </c>
      <c r="X5265" s="31"/>
      <c r="Y5265" s="31" t="s">
        <v>18583</v>
      </c>
      <c r="Z5265" s="31" t="s">
        <v>18583</v>
      </c>
      <c r="AA5265" s="31" t="s">
        <v>18987</v>
      </c>
    </row>
    <row r="5266" spans="1:27" x14ac:dyDescent="0.3">
      <c r="A5266" s="13" t="s">
        <v>17636</v>
      </c>
      <c r="B5266" s="31" t="s">
        <v>18429</v>
      </c>
      <c r="M5266" s="22" t="str">
        <f t="shared" si="101"/>
        <v xml:space="preserve">TOYOTA : ECHO, PROBOX, FUNCARDO, VITZ, YARIS - 2NZFE |  :  -  |  :  - </v>
      </c>
      <c r="N5266" s="13" t="s">
        <v>1008</v>
      </c>
      <c r="O5266" s="13"/>
      <c r="P5266" s="13"/>
      <c r="Q5266" s="7" t="s">
        <v>18175</v>
      </c>
      <c r="R5266" s="13"/>
      <c r="S5266" s="13"/>
      <c r="T5266" s="13" t="s">
        <v>16169</v>
      </c>
      <c r="U5266" s="13"/>
      <c r="V5266" s="13"/>
      <c r="W5266" s="29">
        <v>0.25</v>
      </c>
      <c r="X5266" s="31"/>
      <c r="Y5266" s="31" t="s">
        <v>18583</v>
      </c>
      <c r="Z5266" s="31" t="s">
        <v>18583</v>
      </c>
      <c r="AA5266" s="31" t="s">
        <v>18988</v>
      </c>
    </row>
    <row r="5267" spans="1:27" x14ac:dyDescent="0.3">
      <c r="A5267" s="13" t="s">
        <v>17637</v>
      </c>
      <c r="B5267" s="31" t="s">
        <v>18430</v>
      </c>
      <c r="M5267" s="22" t="str">
        <f t="shared" si="101"/>
        <v xml:space="preserve">NISSAN : SENTRA - GA13, MA12 |  :  -  |  :  - </v>
      </c>
      <c r="N5267" s="13" t="s">
        <v>1003</v>
      </c>
      <c r="O5267" s="13"/>
      <c r="P5267" s="13"/>
      <c r="Q5267" s="7" t="s">
        <v>1623</v>
      </c>
      <c r="R5267" s="13"/>
      <c r="S5267" s="13"/>
      <c r="T5267" s="13" t="s">
        <v>18176</v>
      </c>
      <c r="U5267" s="13"/>
      <c r="V5267" s="13"/>
      <c r="W5267" s="29" t="s">
        <v>3761</v>
      </c>
      <c r="X5267" s="31"/>
      <c r="Y5267" s="31" t="s">
        <v>18584</v>
      </c>
      <c r="Z5267" s="31" t="s">
        <v>18584</v>
      </c>
      <c r="AA5267" s="31" t="s">
        <v>18989</v>
      </c>
    </row>
    <row r="5268" spans="1:27" x14ac:dyDescent="0.3">
      <c r="A5268" s="13" t="s">
        <v>17638</v>
      </c>
      <c r="B5268" s="31" t="s">
        <v>18025</v>
      </c>
      <c r="M5268" s="22" t="str">
        <f t="shared" ref="M5268:M5331" si="102">CONCATENATE(N5268," : ",Q5268," - ",T5268," | ",O5268," : ",R5268," - ",U5268," | ",P5268," : ",S5268," - ",V5268)</f>
        <v xml:space="preserve">NISSAN : AD, SUNNY - CD17 |  :  -  |  :  - </v>
      </c>
      <c r="N5268" s="13" t="s">
        <v>1003</v>
      </c>
      <c r="O5268" s="13"/>
      <c r="P5268" s="13"/>
      <c r="Q5268" s="7" t="s">
        <v>10653</v>
      </c>
      <c r="R5268" s="13"/>
      <c r="S5268" s="13"/>
      <c r="T5268" s="13" t="s">
        <v>1962</v>
      </c>
      <c r="U5268" s="13"/>
      <c r="V5268" s="13"/>
      <c r="W5268" s="29" t="s">
        <v>3761</v>
      </c>
      <c r="X5268" s="31"/>
      <c r="Y5268" s="31" t="s">
        <v>18585</v>
      </c>
      <c r="Z5268" s="31" t="s">
        <v>18585</v>
      </c>
      <c r="AA5268" s="31"/>
    </row>
    <row r="5269" spans="1:27" x14ac:dyDescent="0.3">
      <c r="A5269" s="13" t="s">
        <v>17639</v>
      </c>
      <c r="B5269" s="31" t="s">
        <v>18431</v>
      </c>
      <c r="M5269" s="22" t="str">
        <f t="shared" si="102"/>
        <v xml:space="preserve">NISSAN : ALMERA - GA14 |  :  -  |  :  - </v>
      </c>
      <c r="N5269" s="13" t="s">
        <v>1003</v>
      </c>
      <c r="O5269" s="13"/>
      <c r="P5269" s="13"/>
      <c r="Q5269" s="7" t="s">
        <v>18177</v>
      </c>
      <c r="R5269" s="13"/>
      <c r="S5269" s="13"/>
      <c r="T5269" s="13" t="s">
        <v>18178</v>
      </c>
      <c r="U5269" s="13"/>
      <c r="V5269" s="13"/>
      <c r="W5269" s="29">
        <v>0.75</v>
      </c>
      <c r="X5269" s="31"/>
      <c r="Y5269" s="31" t="s">
        <v>18586</v>
      </c>
      <c r="Z5269" s="31" t="s">
        <v>18586</v>
      </c>
      <c r="AA5269" s="31" t="s">
        <v>18990</v>
      </c>
    </row>
    <row r="5270" spans="1:27" x14ac:dyDescent="0.3">
      <c r="A5270" s="13" t="s">
        <v>17640</v>
      </c>
      <c r="B5270" s="31" t="s">
        <v>18431</v>
      </c>
      <c r="M5270" s="22" t="str">
        <f t="shared" si="102"/>
        <v xml:space="preserve">NISSAN : ALMERA - GA14 |  :  -  |  :  - </v>
      </c>
      <c r="N5270" s="13" t="s">
        <v>1003</v>
      </c>
      <c r="O5270" s="13"/>
      <c r="P5270" s="13"/>
      <c r="Q5270" s="7" t="s">
        <v>18177</v>
      </c>
      <c r="R5270" s="13"/>
      <c r="S5270" s="13"/>
      <c r="T5270" s="13" t="s">
        <v>18178</v>
      </c>
      <c r="U5270" s="13"/>
      <c r="V5270" s="13"/>
      <c r="W5270" s="29">
        <v>0.5</v>
      </c>
      <c r="X5270" s="31"/>
      <c r="Y5270" s="31" t="s">
        <v>18586</v>
      </c>
      <c r="Z5270" s="31" t="s">
        <v>18586</v>
      </c>
      <c r="AA5270" s="31" t="s">
        <v>18991</v>
      </c>
    </row>
    <row r="5271" spans="1:27" x14ac:dyDescent="0.3">
      <c r="A5271" s="13" t="s">
        <v>17641</v>
      </c>
      <c r="B5271" s="31" t="s">
        <v>18431</v>
      </c>
      <c r="M5271" s="22" t="str">
        <f t="shared" si="102"/>
        <v xml:space="preserve">NISSAN : ALMERA - GA14 |  :  -  |  :  - </v>
      </c>
      <c r="N5271" s="13" t="s">
        <v>1003</v>
      </c>
      <c r="O5271" s="13"/>
      <c r="P5271" s="13"/>
      <c r="Q5271" s="7" t="s">
        <v>18177</v>
      </c>
      <c r="R5271" s="13"/>
      <c r="S5271" s="13"/>
      <c r="T5271" s="13" t="s">
        <v>18178</v>
      </c>
      <c r="U5271" s="13"/>
      <c r="V5271" s="13"/>
      <c r="W5271" s="29">
        <v>0.25</v>
      </c>
      <c r="X5271" s="31"/>
      <c r="Y5271" s="31" t="s">
        <v>18586</v>
      </c>
      <c r="Z5271" s="31" t="s">
        <v>18586</v>
      </c>
      <c r="AA5271" s="31" t="s">
        <v>18992</v>
      </c>
    </row>
    <row r="5272" spans="1:27" x14ac:dyDescent="0.3">
      <c r="A5272" s="13" t="s">
        <v>17642</v>
      </c>
      <c r="B5272" s="31" t="s">
        <v>18432</v>
      </c>
      <c r="M5272" s="22" t="str">
        <f t="shared" si="102"/>
        <v xml:space="preserve">NISSAN : SENTRA - GA16DE |  :  -  |  :  - </v>
      </c>
      <c r="N5272" s="13" t="s">
        <v>1003</v>
      </c>
      <c r="O5272" s="13"/>
      <c r="P5272" s="13"/>
      <c r="Q5272" s="7" t="s">
        <v>1623</v>
      </c>
      <c r="R5272" s="13"/>
      <c r="S5272" s="13"/>
      <c r="T5272" s="13" t="s">
        <v>18179</v>
      </c>
      <c r="U5272" s="13"/>
      <c r="V5272" s="13"/>
      <c r="W5272" s="29">
        <v>0.25</v>
      </c>
      <c r="X5272" s="31"/>
      <c r="Y5272" s="31" t="s">
        <v>18587</v>
      </c>
      <c r="Z5272" s="31" t="s">
        <v>18587</v>
      </c>
      <c r="AA5272" s="31" t="s">
        <v>18993</v>
      </c>
    </row>
    <row r="5273" spans="1:27" x14ac:dyDescent="0.3">
      <c r="A5273" s="13" t="s">
        <v>17643</v>
      </c>
      <c r="B5273" s="31" t="s">
        <v>18432</v>
      </c>
      <c r="M5273" s="22" t="str">
        <f t="shared" si="102"/>
        <v xml:space="preserve">NISSAN : SENTRA - GA16DE |  :  -  |  :  - </v>
      </c>
      <c r="N5273" s="13" t="s">
        <v>1003</v>
      </c>
      <c r="O5273" s="13"/>
      <c r="P5273" s="13"/>
      <c r="Q5273" s="7" t="s">
        <v>1623</v>
      </c>
      <c r="R5273" s="13"/>
      <c r="S5273" s="13"/>
      <c r="T5273" s="13" t="s">
        <v>18179</v>
      </c>
      <c r="U5273" s="13"/>
      <c r="V5273" s="13"/>
      <c r="W5273" s="29" t="s">
        <v>3761</v>
      </c>
      <c r="X5273" s="31"/>
      <c r="Y5273" s="31" t="s">
        <v>18587</v>
      </c>
      <c r="Z5273" s="31" t="s">
        <v>18587</v>
      </c>
      <c r="AA5273" s="31" t="s">
        <v>18994</v>
      </c>
    </row>
    <row r="5274" spans="1:27" x14ac:dyDescent="0.3">
      <c r="A5274" s="13" t="s">
        <v>17644</v>
      </c>
      <c r="B5274" s="31" t="s">
        <v>18127</v>
      </c>
      <c r="M5274" s="22" t="str">
        <f t="shared" si="102"/>
        <v xml:space="preserve">NISSAN : AD, AVENIR, BLUEBIRD, SUNNY - CD20 |  :  -  |  :  - </v>
      </c>
      <c r="N5274" s="13" t="s">
        <v>1003</v>
      </c>
      <c r="O5274" s="13"/>
      <c r="P5274" s="13"/>
      <c r="Q5274" s="7" t="s">
        <v>18180</v>
      </c>
      <c r="R5274" s="13"/>
      <c r="S5274" s="13"/>
      <c r="T5274" s="13" t="s">
        <v>1975</v>
      </c>
      <c r="U5274" s="13"/>
      <c r="V5274" s="13"/>
      <c r="W5274" s="29">
        <v>0.25</v>
      </c>
      <c r="X5274" s="31"/>
      <c r="Y5274" s="31" t="s">
        <v>18588</v>
      </c>
      <c r="Z5274" s="31" t="s">
        <v>18588</v>
      </c>
      <c r="AA5274" s="31" t="s">
        <v>18995</v>
      </c>
    </row>
    <row r="5275" spans="1:27" x14ac:dyDescent="0.3">
      <c r="A5275" s="13" t="s">
        <v>17645</v>
      </c>
      <c r="B5275" s="31" t="s">
        <v>18433</v>
      </c>
      <c r="M5275" s="22" t="str">
        <f t="shared" si="102"/>
        <v xml:space="preserve">NISSAN : SUNNY - QG15DE |  :  -  |  :  - </v>
      </c>
      <c r="N5275" s="13" t="s">
        <v>1003</v>
      </c>
      <c r="O5275" s="13"/>
      <c r="P5275" s="13"/>
      <c r="Q5275" s="7" t="s">
        <v>1619</v>
      </c>
      <c r="R5275" s="13"/>
      <c r="S5275" s="13"/>
      <c r="T5275" s="13" t="s">
        <v>18181</v>
      </c>
      <c r="U5275" s="13"/>
      <c r="V5275" s="13"/>
      <c r="W5275" s="29">
        <v>0.25</v>
      </c>
      <c r="X5275" s="31"/>
      <c r="Y5275" s="31" t="s">
        <v>18589</v>
      </c>
      <c r="Z5275" s="31" t="s">
        <v>18589</v>
      </c>
      <c r="AA5275" s="31" t="s">
        <v>18996</v>
      </c>
    </row>
    <row r="5276" spans="1:27" x14ac:dyDescent="0.3">
      <c r="A5276" s="13" t="s">
        <v>17646</v>
      </c>
      <c r="B5276" s="31" t="s">
        <v>18433</v>
      </c>
      <c r="M5276" s="22" t="str">
        <f t="shared" si="102"/>
        <v xml:space="preserve">NISSAN : SUNNY - QG15DE |  :  -  |  :  - </v>
      </c>
      <c r="N5276" s="13" t="s">
        <v>1003</v>
      </c>
      <c r="O5276" s="13"/>
      <c r="P5276" s="13"/>
      <c r="Q5276" s="7" t="s">
        <v>1619</v>
      </c>
      <c r="R5276" s="13"/>
      <c r="S5276" s="13"/>
      <c r="T5276" s="13" t="s">
        <v>18181</v>
      </c>
      <c r="U5276" s="13"/>
      <c r="V5276" s="13"/>
      <c r="W5276" s="29" t="s">
        <v>3761</v>
      </c>
      <c r="X5276" s="31"/>
      <c r="Y5276" s="31" t="s">
        <v>18589</v>
      </c>
      <c r="Z5276" s="31" t="s">
        <v>18589</v>
      </c>
      <c r="AA5276" s="31" t="s">
        <v>18997</v>
      </c>
    </row>
    <row r="5277" spans="1:27" x14ac:dyDescent="0.3">
      <c r="A5277" s="13" t="s">
        <v>17647</v>
      </c>
      <c r="B5277" s="31" t="s">
        <v>18434</v>
      </c>
      <c r="M5277" s="22" t="str">
        <f t="shared" si="102"/>
        <v xml:space="preserve">NISSAN : ATLAS - SD23 |  :  -  |  :  - </v>
      </c>
      <c r="N5277" s="13" t="s">
        <v>1003</v>
      </c>
      <c r="O5277" s="13"/>
      <c r="P5277" s="13"/>
      <c r="Q5277" s="7" t="s">
        <v>1628</v>
      </c>
      <c r="R5277" s="13"/>
      <c r="S5277" s="13"/>
      <c r="T5277" s="13" t="s">
        <v>2126</v>
      </c>
      <c r="U5277" s="13"/>
      <c r="V5277" s="13"/>
      <c r="W5277" s="29">
        <v>0.25</v>
      </c>
      <c r="X5277" s="31"/>
      <c r="Y5277" s="31" t="s">
        <v>18590</v>
      </c>
      <c r="Z5277" s="31" t="s">
        <v>18590</v>
      </c>
      <c r="AA5277" s="31" t="s">
        <v>18998</v>
      </c>
    </row>
    <row r="5278" spans="1:27" x14ac:dyDescent="0.3">
      <c r="A5278" s="13" t="s">
        <v>17648</v>
      </c>
      <c r="B5278" s="31" t="s">
        <v>18026</v>
      </c>
      <c r="M5278" s="22" t="str">
        <f t="shared" si="102"/>
        <v xml:space="preserve">NISSAN : ATLAS, CIVILIAN - ED33 |  :  -  |  :  - </v>
      </c>
      <c r="N5278" s="13" t="s">
        <v>1003</v>
      </c>
      <c r="O5278" s="13"/>
      <c r="P5278" s="13"/>
      <c r="Q5278" s="7" t="s">
        <v>3841</v>
      </c>
      <c r="R5278" s="13"/>
      <c r="S5278" s="13"/>
      <c r="T5278" s="13" t="s">
        <v>10623</v>
      </c>
      <c r="U5278" s="13"/>
      <c r="V5278" s="13"/>
      <c r="W5278" s="29">
        <v>0.25</v>
      </c>
      <c r="X5278" s="31"/>
      <c r="Y5278" s="31" t="s">
        <v>18591</v>
      </c>
      <c r="Z5278" s="31" t="s">
        <v>18591</v>
      </c>
      <c r="AA5278" s="31"/>
    </row>
    <row r="5279" spans="1:27" x14ac:dyDescent="0.3">
      <c r="A5279" s="13" t="s">
        <v>17649</v>
      </c>
      <c r="B5279" s="31" t="s">
        <v>18435</v>
      </c>
      <c r="M5279" s="22" t="str">
        <f t="shared" si="102"/>
        <v xml:space="preserve">NISSAN : ATLAS, FIERA, FRONTIER - TD27 |  :  -  |  :  - </v>
      </c>
      <c r="N5279" s="13" t="s">
        <v>1003</v>
      </c>
      <c r="O5279" s="13"/>
      <c r="P5279" s="13"/>
      <c r="Q5279" s="7" t="s">
        <v>1761</v>
      </c>
      <c r="R5279" s="13"/>
      <c r="S5279" s="13"/>
      <c r="T5279" s="13" t="s">
        <v>2093</v>
      </c>
      <c r="U5279" s="13"/>
      <c r="V5279" s="13"/>
      <c r="W5279" s="29">
        <v>0.25</v>
      </c>
      <c r="X5279" s="31"/>
      <c r="Y5279" s="31" t="s">
        <v>18592</v>
      </c>
      <c r="Z5279" s="31" t="s">
        <v>18592</v>
      </c>
      <c r="AA5279" s="31" t="s">
        <v>18999</v>
      </c>
    </row>
    <row r="5280" spans="1:27" x14ac:dyDescent="0.3">
      <c r="A5280" s="13" t="s">
        <v>17650</v>
      </c>
      <c r="B5280" s="31" t="s">
        <v>18436</v>
      </c>
      <c r="M5280" s="22" t="str">
        <f t="shared" si="102"/>
        <v xml:space="preserve">NISSAN : ATLAS - FD35 |  :  -  |  :  - </v>
      </c>
      <c r="N5280" s="13" t="s">
        <v>1003</v>
      </c>
      <c r="O5280" s="13"/>
      <c r="P5280" s="13"/>
      <c r="Q5280" s="7" t="s">
        <v>1628</v>
      </c>
      <c r="R5280" s="13"/>
      <c r="S5280" s="13"/>
      <c r="T5280" s="13" t="s">
        <v>18182</v>
      </c>
      <c r="U5280" s="13"/>
      <c r="V5280" s="13"/>
      <c r="W5280" s="29">
        <v>0.25</v>
      </c>
      <c r="X5280" s="31"/>
      <c r="Y5280" s="31" t="s">
        <v>18593</v>
      </c>
      <c r="Z5280" s="31" t="s">
        <v>18593</v>
      </c>
      <c r="AA5280" s="31" t="s">
        <v>19000</v>
      </c>
    </row>
    <row r="5281" spans="1:27" x14ac:dyDescent="0.3">
      <c r="A5281" s="13" t="s">
        <v>17651</v>
      </c>
      <c r="B5281" s="31" t="s">
        <v>18437</v>
      </c>
      <c r="M5281" s="22" t="str">
        <f t="shared" si="102"/>
        <v xml:space="preserve">NISSAN : CONDOR - FE6T |  :  -  |  :  - </v>
      </c>
      <c r="N5281" s="13" t="s">
        <v>1003</v>
      </c>
      <c r="O5281" s="13"/>
      <c r="P5281" s="13"/>
      <c r="Q5281" s="7" t="s">
        <v>1936</v>
      </c>
      <c r="R5281" s="13"/>
      <c r="S5281" s="13"/>
      <c r="T5281" s="13" t="s">
        <v>14353</v>
      </c>
      <c r="U5281" s="13"/>
      <c r="V5281" s="13"/>
      <c r="W5281" s="29" t="s">
        <v>3761</v>
      </c>
      <c r="X5281" s="31"/>
      <c r="Y5281" s="31" t="s">
        <v>18594</v>
      </c>
      <c r="Z5281" s="31" t="s">
        <v>18594</v>
      </c>
      <c r="AA5281" s="31" t="s">
        <v>19001</v>
      </c>
    </row>
    <row r="5282" spans="1:27" x14ac:dyDescent="0.3">
      <c r="A5282" s="13" t="s">
        <v>17652</v>
      </c>
      <c r="B5282" s="31" t="s">
        <v>18438</v>
      </c>
      <c r="M5282" s="22" t="str">
        <f t="shared" si="102"/>
        <v xml:space="preserve">NISSAN : ATLAS - FD35T |  : CONDOR -  |  :  - </v>
      </c>
      <c r="N5282" s="13" t="s">
        <v>1003</v>
      </c>
      <c r="O5282" s="13"/>
      <c r="P5282" s="13"/>
      <c r="Q5282" s="7" t="s">
        <v>1628</v>
      </c>
      <c r="R5282" s="13" t="s">
        <v>1936</v>
      </c>
      <c r="S5282" s="13"/>
      <c r="T5282" s="13" t="s">
        <v>18183</v>
      </c>
      <c r="U5282" s="13"/>
      <c r="V5282" s="13"/>
      <c r="W5282" s="29">
        <v>0.25</v>
      </c>
      <c r="X5282" s="31"/>
      <c r="Y5282" s="31" t="s">
        <v>18595</v>
      </c>
      <c r="Z5282" s="31" t="s">
        <v>18595</v>
      </c>
      <c r="AA5282" s="31" t="s">
        <v>19002</v>
      </c>
    </row>
    <row r="5283" spans="1:27" x14ac:dyDescent="0.3">
      <c r="A5283" s="13" t="s">
        <v>17653</v>
      </c>
      <c r="B5283" s="31" t="s">
        <v>18439</v>
      </c>
      <c r="M5283" s="22" t="str">
        <f t="shared" si="102"/>
        <v xml:space="preserve">MITSUBISHI : CANTER - 4D30 |  :  -  |  :  - </v>
      </c>
      <c r="N5283" s="13" t="s">
        <v>1004</v>
      </c>
      <c r="O5283" s="13"/>
      <c r="P5283" s="13"/>
      <c r="Q5283" s="7" t="s">
        <v>1633</v>
      </c>
      <c r="R5283" s="13"/>
      <c r="S5283" s="13"/>
      <c r="T5283" s="13" t="s">
        <v>18184</v>
      </c>
      <c r="U5283" s="13"/>
      <c r="V5283" s="13"/>
      <c r="W5283" s="29" t="s">
        <v>3761</v>
      </c>
      <c r="X5283" s="31"/>
      <c r="Y5283" s="31" t="s">
        <v>18596</v>
      </c>
      <c r="Z5283" s="31" t="s">
        <v>18596</v>
      </c>
      <c r="AA5283" s="31" t="s">
        <v>19003</v>
      </c>
    </row>
    <row r="5284" spans="1:27" x14ac:dyDescent="0.3">
      <c r="A5284" s="13" t="s">
        <v>17654</v>
      </c>
      <c r="B5284" s="31" t="s">
        <v>18440</v>
      </c>
      <c r="M5284" s="22" t="str">
        <f t="shared" si="102"/>
        <v xml:space="preserve">MITSUBISHI : CANTER - 4D30 |  :  -  |  :  - </v>
      </c>
      <c r="N5284" s="13" t="s">
        <v>1004</v>
      </c>
      <c r="O5284" s="13"/>
      <c r="P5284" s="13"/>
      <c r="Q5284" s="7" t="s">
        <v>1633</v>
      </c>
      <c r="R5284" s="13"/>
      <c r="S5284" s="13"/>
      <c r="T5284" s="13" t="s">
        <v>18184</v>
      </c>
      <c r="U5284" s="13"/>
      <c r="V5284" s="13"/>
      <c r="W5284" s="29">
        <v>0.25</v>
      </c>
      <c r="X5284" s="31"/>
      <c r="Y5284" s="31" t="s">
        <v>18596</v>
      </c>
      <c r="Z5284" s="31" t="s">
        <v>18596</v>
      </c>
      <c r="AA5284" s="31" t="s">
        <v>19004</v>
      </c>
    </row>
    <row r="5285" spans="1:27" x14ac:dyDescent="0.3">
      <c r="A5285" s="13" t="s">
        <v>17655</v>
      </c>
      <c r="B5285" s="31" t="s">
        <v>18441</v>
      </c>
      <c r="M5285" s="22" t="str">
        <f t="shared" si="102"/>
        <v>MITSUBISHI : MONTERO - 4D55T | HYUNDAI : VARIOS - D4BH | KIA : K2700 - D4BH</v>
      </c>
      <c r="N5285" s="13" t="s">
        <v>1004</v>
      </c>
      <c r="O5285" s="13" t="s">
        <v>1002</v>
      </c>
      <c r="P5285" s="13" t="s">
        <v>1001</v>
      </c>
      <c r="Q5285" s="7" t="s">
        <v>1615</v>
      </c>
      <c r="R5285" s="13" t="s">
        <v>1021</v>
      </c>
      <c r="S5285" s="13" t="s">
        <v>1595</v>
      </c>
      <c r="T5285" s="13" t="s">
        <v>18185</v>
      </c>
      <c r="U5285" s="13" t="s">
        <v>2768</v>
      </c>
      <c r="V5285" s="13" t="s">
        <v>2768</v>
      </c>
      <c r="W5285" s="29">
        <v>0.25</v>
      </c>
      <c r="X5285" s="31"/>
      <c r="Y5285" s="31" t="s">
        <v>18597</v>
      </c>
      <c r="Z5285" s="31" t="s">
        <v>18597</v>
      </c>
      <c r="AA5285" s="31" t="s">
        <v>19005</v>
      </c>
    </row>
    <row r="5286" spans="1:27" x14ac:dyDescent="0.3">
      <c r="A5286" s="13" t="s">
        <v>17656</v>
      </c>
      <c r="B5286" s="31" t="s">
        <v>18442</v>
      </c>
      <c r="M5286" s="22" t="str">
        <f t="shared" si="102"/>
        <v xml:space="preserve">MITSUBISHI : CANTER - 4D34T |  :  -  |  :  - </v>
      </c>
      <c r="N5286" s="13" t="s">
        <v>1004</v>
      </c>
      <c r="O5286" s="13"/>
      <c r="P5286" s="13"/>
      <c r="Q5286" s="7" t="s">
        <v>1633</v>
      </c>
      <c r="R5286" s="13"/>
      <c r="S5286" s="13"/>
      <c r="T5286" s="13" t="s">
        <v>18186</v>
      </c>
      <c r="U5286" s="13"/>
      <c r="V5286" s="13"/>
      <c r="W5286" s="29" t="s">
        <v>3761</v>
      </c>
      <c r="X5286" s="31"/>
      <c r="Y5286" s="31" t="s">
        <v>18598</v>
      </c>
      <c r="Z5286" s="31" t="s">
        <v>18598</v>
      </c>
      <c r="AA5286" s="31" t="s">
        <v>18027</v>
      </c>
    </row>
    <row r="5287" spans="1:27" x14ac:dyDescent="0.3">
      <c r="A5287" s="13" t="s">
        <v>17657</v>
      </c>
      <c r="B5287" s="31" t="s">
        <v>18139</v>
      </c>
      <c r="M5287" s="22" t="str">
        <f t="shared" si="102"/>
        <v xml:space="preserve">MITSUBISHI : CANTER, ROSA - 4D33, 4D33MOD |  :  -  |  :  - </v>
      </c>
      <c r="N5287" s="13" t="s">
        <v>1004</v>
      </c>
      <c r="O5287" s="13"/>
      <c r="P5287" s="13"/>
      <c r="Q5287" s="7" t="s">
        <v>1642</v>
      </c>
      <c r="R5287" s="13"/>
      <c r="S5287" s="13"/>
      <c r="T5287" s="13" t="s">
        <v>18187</v>
      </c>
      <c r="U5287" s="13"/>
      <c r="V5287" s="13"/>
      <c r="W5287" s="29">
        <v>0.25</v>
      </c>
      <c r="X5287" s="31"/>
      <c r="Y5287" s="31" t="s">
        <v>18599</v>
      </c>
      <c r="Z5287" s="31" t="s">
        <v>18599</v>
      </c>
      <c r="AA5287" s="31" t="s">
        <v>19006</v>
      </c>
    </row>
    <row r="5288" spans="1:27" x14ac:dyDescent="0.3">
      <c r="A5288" s="13" t="s">
        <v>17658</v>
      </c>
      <c r="B5288" s="31" t="s">
        <v>18443</v>
      </c>
      <c r="M5288" s="22" t="str">
        <f t="shared" si="102"/>
        <v xml:space="preserve">MITSUBISHI : LANCER - G15 |  :  -  |  :  - </v>
      </c>
      <c r="N5288" s="13" t="s">
        <v>1004</v>
      </c>
      <c r="O5288" s="13"/>
      <c r="P5288" s="13"/>
      <c r="Q5288" s="7" t="s">
        <v>1639</v>
      </c>
      <c r="R5288" s="13"/>
      <c r="S5288" s="13"/>
      <c r="T5288" s="13" t="s">
        <v>2076</v>
      </c>
      <c r="U5288" s="13"/>
      <c r="V5288" s="13"/>
      <c r="W5288" s="29">
        <v>0.25</v>
      </c>
      <c r="X5288" s="31"/>
      <c r="Y5288" s="31" t="s">
        <v>18600</v>
      </c>
      <c r="Z5288" s="31" t="s">
        <v>18600</v>
      </c>
      <c r="AA5288" s="31" t="s">
        <v>19007</v>
      </c>
    </row>
    <row r="5289" spans="1:27" x14ac:dyDescent="0.3">
      <c r="A5289" s="13" t="s">
        <v>17659</v>
      </c>
      <c r="B5289" s="31" t="s">
        <v>18444</v>
      </c>
      <c r="M5289" s="22" t="str">
        <f t="shared" si="102"/>
        <v xml:space="preserve">MITSUBISHI : CANTER - 4D31T |  :  -  |  :  - </v>
      </c>
      <c r="N5289" s="13" t="s">
        <v>1004</v>
      </c>
      <c r="O5289" s="13"/>
      <c r="P5289" s="13"/>
      <c r="Q5289" s="7" t="s">
        <v>1633</v>
      </c>
      <c r="R5289" s="13"/>
      <c r="S5289" s="13"/>
      <c r="T5289" s="13" t="s">
        <v>18188</v>
      </c>
      <c r="U5289" s="13"/>
      <c r="V5289" s="13"/>
      <c r="W5289" s="29">
        <v>0.25</v>
      </c>
      <c r="X5289" s="31"/>
      <c r="Y5289" s="31" t="s">
        <v>18601</v>
      </c>
      <c r="Z5289" s="31" t="s">
        <v>18601</v>
      </c>
      <c r="AA5289" s="31" t="s">
        <v>19008</v>
      </c>
    </row>
    <row r="5290" spans="1:27" x14ac:dyDescent="0.3">
      <c r="A5290" s="13" t="s">
        <v>17660</v>
      </c>
      <c r="B5290" s="31" t="s">
        <v>18445</v>
      </c>
      <c r="M5290" s="22" t="str">
        <f t="shared" si="102"/>
        <v xml:space="preserve">MITSUBISHI : CHARIOT GRANDIS, ECLIPSE, OUTLANDER, SPACE WAGON - 4G64 |  :  -  |  :  - </v>
      </c>
      <c r="N5290" s="13" t="s">
        <v>1004</v>
      </c>
      <c r="O5290" s="13"/>
      <c r="P5290" s="13"/>
      <c r="Q5290" s="7" t="s">
        <v>18189</v>
      </c>
      <c r="R5290" s="13"/>
      <c r="S5290" s="13"/>
      <c r="T5290" s="13" t="s">
        <v>2000</v>
      </c>
      <c r="U5290" s="13"/>
      <c r="V5290" s="13"/>
      <c r="W5290" s="29" t="s">
        <v>3761</v>
      </c>
      <c r="X5290" s="31"/>
      <c r="Y5290" s="31" t="s">
        <v>18602</v>
      </c>
      <c r="Z5290" s="31" t="s">
        <v>18602</v>
      </c>
      <c r="AA5290" s="31" t="s">
        <v>19009</v>
      </c>
    </row>
    <row r="5291" spans="1:27" x14ac:dyDescent="0.3">
      <c r="A5291" s="13" t="s">
        <v>17661</v>
      </c>
      <c r="B5291" s="31" t="s">
        <v>18446</v>
      </c>
      <c r="M5291" s="22" t="str">
        <f t="shared" si="102"/>
        <v xml:space="preserve">MITSUBISHI : CANTER - 4D35 |  :  -  |  :  - </v>
      </c>
      <c r="N5291" s="13" t="s">
        <v>1004</v>
      </c>
      <c r="O5291" s="13"/>
      <c r="P5291" s="13"/>
      <c r="Q5291" s="7" t="s">
        <v>1633</v>
      </c>
      <c r="R5291" s="13"/>
      <c r="S5291" s="13"/>
      <c r="T5291" s="13" t="s">
        <v>18190</v>
      </c>
      <c r="U5291" s="13"/>
      <c r="V5291" s="13"/>
      <c r="W5291" s="29">
        <v>0.25</v>
      </c>
      <c r="X5291" s="31"/>
      <c r="Y5291" s="31" t="s">
        <v>18603</v>
      </c>
      <c r="Z5291" s="31" t="s">
        <v>18603</v>
      </c>
      <c r="AA5291" s="31" t="s">
        <v>19010</v>
      </c>
    </row>
    <row r="5292" spans="1:27" x14ac:dyDescent="0.3">
      <c r="A5292" s="13" t="s">
        <v>17662</v>
      </c>
      <c r="B5292" s="31" t="s">
        <v>18447</v>
      </c>
      <c r="M5292" s="22" t="str">
        <f t="shared" si="102"/>
        <v xml:space="preserve">MITSUBISHI : CANTER - 4D35 |  :  -  |  :  - </v>
      </c>
      <c r="N5292" s="13" t="s">
        <v>1004</v>
      </c>
      <c r="O5292" s="13"/>
      <c r="P5292" s="13"/>
      <c r="Q5292" s="7" t="s">
        <v>1633</v>
      </c>
      <c r="R5292" s="13"/>
      <c r="S5292" s="13"/>
      <c r="T5292" s="13" t="s">
        <v>18190</v>
      </c>
      <c r="U5292" s="13"/>
      <c r="V5292" s="13"/>
      <c r="W5292" s="29">
        <v>0.25</v>
      </c>
      <c r="X5292" s="31"/>
      <c r="Y5292" s="31" t="s">
        <v>18604</v>
      </c>
      <c r="Z5292" s="31" t="s">
        <v>18604</v>
      </c>
      <c r="AA5292" s="31" t="s">
        <v>19011</v>
      </c>
    </row>
    <row r="5293" spans="1:27" x14ac:dyDescent="0.3">
      <c r="A5293" s="13" t="s">
        <v>17663</v>
      </c>
      <c r="B5293" s="31" t="s">
        <v>18028</v>
      </c>
      <c r="M5293" s="22" t="str">
        <f t="shared" si="102"/>
        <v xml:space="preserve">MITSUBISHI : CANTER, ROSA - 4D32 | HYUNDAI : MIGHTY - D4AF, K-1 |  :  - </v>
      </c>
      <c r="N5293" s="13" t="s">
        <v>1004</v>
      </c>
      <c r="O5293" s="13" t="s">
        <v>1002</v>
      </c>
      <c r="P5293" s="13"/>
      <c r="Q5293" s="7" t="s">
        <v>1642</v>
      </c>
      <c r="R5293" s="13" t="s">
        <v>1612</v>
      </c>
      <c r="S5293" s="13"/>
      <c r="T5293" s="13" t="s">
        <v>2053</v>
      </c>
      <c r="U5293" s="13" t="s">
        <v>18191</v>
      </c>
      <c r="V5293" s="13"/>
      <c r="W5293" s="29" t="s">
        <v>3761</v>
      </c>
      <c r="X5293" s="31"/>
      <c r="Y5293" s="31" t="s">
        <v>18605</v>
      </c>
      <c r="Z5293" s="31" t="s">
        <v>18901</v>
      </c>
      <c r="AA5293" s="31"/>
    </row>
    <row r="5294" spans="1:27" x14ac:dyDescent="0.3">
      <c r="A5294" s="13" t="s">
        <v>17664</v>
      </c>
      <c r="B5294" s="31" t="s">
        <v>18028</v>
      </c>
      <c r="M5294" s="22" t="str">
        <f t="shared" si="102"/>
        <v xml:space="preserve">MITSUBISHI : CANTER, ROSA - 4D32 | HYUNDAI : MIGHTY - D4AF, K-1 |  :  - </v>
      </c>
      <c r="N5294" s="13" t="s">
        <v>1004</v>
      </c>
      <c r="O5294" s="13" t="s">
        <v>1002</v>
      </c>
      <c r="P5294" s="13"/>
      <c r="Q5294" s="7" t="s">
        <v>1642</v>
      </c>
      <c r="R5294" s="13" t="s">
        <v>1612</v>
      </c>
      <c r="S5294" s="13"/>
      <c r="T5294" s="13" t="s">
        <v>2053</v>
      </c>
      <c r="U5294" s="13" t="s">
        <v>18191</v>
      </c>
      <c r="V5294" s="13"/>
      <c r="W5294" s="29">
        <v>0.25</v>
      </c>
      <c r="X5294" s="31"/>
      <c r="Y5294" s="31" t="s">
        <v>18605</v>
      </c>
      <c r="Z5294" s="31" t="s">
        <v>18901</v>
      </c>
      <c r="AA5294" s="31" t="s">
        <v>19012</v>
      </c>
    </row>
    <row r="5295" spans="1:27" x14ac:dyDescent="0.3">
      <c r="A5295" s="13" t="s">
        <v>17665</v>
      </c>
      <c r="B5295" s="31" t="s">
        <v>18448</v>
      </c>
      <c r="M5295" s="22" t="str">
        <f t="shared" si="102"/>
        <v xml:space="preserve">MITSUBISHI : FUSO - 6D16, D6BR |  :  -  |  :  - </v>
      </c>
      <c r="N5295" s="13" t="s">
        <v>1004</v>
      </c>
      <c r="O5295" s="13"/>
      <c r="P5295" s="13"/>
      <c r="Q5295" s="7" t="s">
        <v>1757</v>
      </c>
      <c r="R5295" s="13"/>
      <c r="S5295" s="13"/>
      <c r="T5295" s="13" t="s">
        <v>18192</v>
      </c>
      <c r="U5295" s="13"/>
      <c r="V5295" s="13"/>
      <c r="W5295" s="29">
        <v>0.25</v>
      </c>
      <c r="X5295" s="31"/>
      <c r="Y5295" s="31" t="s">
        <v>18606</v>
      </c>
      <c r="Z5295" s="31" t="s">
        <v>18606</v>
      </c>
      <c r="AA5295" s="31" t="s">
        <v>19013</v>
      </c>
    </row>
    <row r="5296" spans="1:27" x14ac:dyDescent="0.3">
      <c r="A5296" s="13" t="s">
        <v>17666</v>
      </c>
      <c r="B5296" s="31" t="s">
        <v>18448</v>
      </c>
      <c r="M5296" s="22" t="str">
        <f t="shared" si="102"/>
        <v xml:space="preserve">MITSUBISHI : FUSO - 6D16, D6BR |  :  -  |  :  - </v>
      </c>
      <c r="N5296" s="13" t="s">
        <v>1004</v>
      </c>
      <c r="O5296" s="13"/>
      <c r="P5296" s="13"/>
      <c r="Q5296" s="7" t="s">
        <v>1757</v>
      </c>
      <c r="R5296" s="13"/>
      <c r="S5296" s="13"/>
      <c r="T5296" s="13" t="s">
        <v>18192</v>
      </c>
      <c r="U5296" s="13"/>
      <c r="V5296" s="13"/>
      <c r="W5296" s="29" t="s">
        <v>3761</v>
      </c>
      <c r="X5296" s="31"/>
      <c r="Y5296" s="31" t="s">
        <v>18607</v>
      </c>
      <c r="Z5296" s="31" t="s">
        <v>18902</v>
      </c>
      <c r="AA5296" s="31" t="s">
        <v>19014</v>
      </c>
    </row>
    <row r="5297" spans="1:27" x14ac:dyDescent="0.3">
      <c r="A5297" s="13" t="s">
        <v>17667</v>
      </c>
      <c r="B5297" s="31" t="s">
        <v>18088</v>
      </c>
      <c r="M5297" s="22" t="str">
        <f t="shared" si="102"/>
        <v xml:space="preserve">HYUNDAI : GRACE - D4BA | MITSUBISHI : L200 - 4D56 |  :  - </v>
      </c>
      <c r="N5297" s="13" t="s">
        <v>1002</v>
      </c>
      <c r="O5297" s="13" t="s">
        <v>1004</v>
      </c>
      <c r="P5297" s="13"/>
      <c r="Q5297" s="7" t="s">
        <v>10645</v>
      </c>
      <c r="R5297" s="13" t="s">
        <v>2796</v>
      </c>
      <c r="S5297" s="13"/>
      <c r="T5297" s="13" t="s">
        <v>18193</v>
      </c>
      <c r="U5297" s="13" t="s">
        <v>1992</v>
      </c>
      <c r="V5297" s="13"/>
      <c r="W5297" s="29" t="s">
        <v>3761</v>
      </c>
      <c r="X5297" s="31"/>
      <c r="Y5297" s="31" t="s">
        <v>18608</v>
      </c>
      <c r="Z5297" s="31" t="s">
        <v>18903</v>
      </c>
      <c r="AA5297" s="31" t="s">
        <v>19015</v>
      </c>
    </row>
    <row r="5298" spans="1:27" x14ac:dyDescent="0.3">
      <c r="A5298" s="13" t="s">
        <v>17668</v>
      </c>
      <c r="B5298" s="31" t="s">
        <v>18449</v>
      </c>
      <c r="M5298" s="22" t="str">
        <f t="shared" si="102"/>
        <v xml:space="preserve">CHEVROLET : PICK UP, ONIX, PRISMA - 85, 98CB 4C |  :  -  |  :  - </v>
      </c>
      <c r="N5298" s="13" t="s">
        <v>1005</v>
      </c>
      <c r="O5298" s="13"/>
      <c r="P5298" s="13"/>
      <c r="Q5298" s="7" t="s">
        <v>18194</v>
      </c>
      <c r="R5298" s="13"/>
      <c r="S5298" s="13"/>
      <c r="T5298" s="13" t="s">
        <v>18195</v>
      </c>
      <c r="U5298" s="13"/>
      <c r="V5298" s="13"/>
      <c r="W5298" s="29" t="s">
        <v>3761</v>
      </c>
      <c r="X5298" s="31"/>
      <c r="Y5298" s="31" t="s">
        <v>18609</v>
      </c>
      <c r="Z5298" s="31" t="s">
        <v>18609</v>
      </c>
      <c r="AA5298" s="31" t="s">
        <v>19016</v>
      </c>
    </row>
    <row r="5299" spans="1:27" x14ac:dyDescent="0.3">
      <c r="A5299" s="13" t="s">
        <v>17669</v>
      </c>
      <c r="B5299" s="31" t="s">
        <v>18450</v>
      </c>
      <c r="M5299" s="22" t="str">
        <f t="shared" si="102"/>
        <v xml:space="preserve">CHEVROLET : PICK UP, N300 - B12D |  :  -  |  :  - </v>
      </c>
      <c r="N5299" s="13" t="s">
        <v>1005</v>
      </c>
      <c r="O5299" s="13"/>
      <c r="P5299" s="13"/>
      <c r="Q5299" s="7" t="s">
        <v>18196</v>
      </c>
      <c r="R5299" s="13"/>
      <c r="S5299" s="13"/>
      <c r="T5299" s="13" t="s">
        <v>18197</v>
      </c>
      <c r="U5299" s="13"/>
      <c r="V5299" s="13"/>
      <c r="W5299" s="29">
        <v>0.25</v>
      </c>
      <c r="X5299" s="31"/>
      <c r="Y5299" s="31" t="s">
        <v>18610</v>
      </c>
      <c r="Z5299" s="31" t="s">
        <v>18610</v>
      </c>
      <c r="AA5299" s="31" t="s">
        <v>19017</v>
      </c>
    </row>
    <row r="5300" spans="1:27" x14ac:dyDescent="0.3">
      <c r="A5300" s="13" t="s">
        <v>17670</v>
      </c>
      <c r="B5300" s="31" t="s">
        <v>18451</v>
      </c>
      <c r="M5300" s="22" t="str">
        <f t="shared" si="102"/>
        <v xml:space="preserve">ISUZU : ELF - 4BD1 |  :  -  |  :  - </v>
      </c>
      <c r="N5300" s="13" t="s">
        <v>1013</v>
      </c>
      <c r="O5300" s="13"/>
      <c r="P5300" s="13"/>
      <c r="Q5300" s="7" t="s">
        <v>18198</v>
      </c>
      <c r="R5300" s="13"/>
      <c r="S5300" s="13"/>
      <c r="T5300" s="13" t="s">
        <v>4680</v>
      </c>
      <c r="U5300" s="13"/>
      <c r="V5300" s="13"/>
      <c r="W5300" s="29">
        <v>0.25</v>
      </c>
      <c r="X5300" s="31"/>
      <c r="Y5300" s="31" t="s">
        <v>18611</v>
      </c>
      <c r="Z5300" s="31" t="s">
        <v>18611</v>
      </c>
      <c r="AA5300" s="31" t="s">
        <v>19018</v>
      </c>
    </row>
    <row r="5301" spans="1:27" x14ac:dyDescent="0.3">
      <c r="A5301" s="13" t="s">
        <v>17671</v>
      </c>
      <c r="B5301" s="31" t="s">
        <v>18452</v>
      </c>
      <c r="M5301" s="22" t="str">
        <f t="shared" si="102"/>
        <v xml:space="preserve">ISUZU : BIGHORN - 4JA1, 4JB1 | CHEVROLET : LUV -  |  :  - </v>
      </c>
      <c r="N5301" s="13" t="s">
        <v>1013</v>
      </c>
      <c r="O5301" s="13" t="s">
        <v>1005</v>
      </c>
      <c r="P5301" s="13"/>
      <c r="Q5301" s="7" t="s">
        <v>1719</v>
      </c>
      <c r="R5301" s="13" t="s">
        <v>2984</v>
      </c>
      <c r="S5301" s="13"/>
      <c r="T5301" s="13" t="s">
        <v>3875</v>
      </c>
      <c r="U5301" s="13"/>
      <c r="V5301" s="13"/>
      <c r="W5301" s="29" t="s">
        <v>3761</v>
      </c>
      <c r="X5301" s="31"/>
      <c r="Y5301" s="31" t="s">
        <v>18612</v>
      </c>
      <c r="Z5301" s="31" t="s">
        <v>18612</v>
      </c>
      <c r="AA5301" s="31" t="s">
        <v>19019</v>
      </c>
    </row>
    <row r="5302" spans="1:27" x14ac:dyDescent="0.3">
      <c r="A5302" s="13" t="s">
        <v>17672</v>
      </c>
      <c r="B5302" s="31" t="s">
        <v>18453</v>
      </c>
      <c r="M5302" s="22" t="str">
        <f t="shared" si="102"/>
        <v xml:space="preserve">DAEWOO : CIELO - NP960 |  :  -  |  :  - </v>
      </c>
      <c r="N5302" s="13" t="s">
        <v>1006</v>
      </c>
      <c r="O5302" s="13"/>
      <c r="P5302" s="13"/>
      <c r="Q5302" s="7" t="s">
        <v>3333</v>
      </c>
      <c r="R5302" s="13"/>
      <c r="S5302" s="13"/>
      <c r="T5302" s="13" t="s">
        <v>18199</v>
      </c>
      <c r="U5302" s="13"/>
      <c r="V5302" s="13"/>
      <c r="W5302" s="29">
        <v>0.25</v>
      </c>
      <c r="X5302" s="31"/>
      <c r="Y5302" s="31" t="s">
        <v>18613</v>
      </c>
      <c r="Z5302" s="31" t="s">
        <v>18613</v>
      </c>
      <c r="AA5302" s="31" t="s">
        <v>19020</v>
      </c>
    </row>
    <row r="5303" spans="1:27" x14ac:dyDescent="0.3">
      <c r="A5303" s="13" t="s">
        <v>17673</v>
      </c>
      <c r="B5303" s="31" t="s">
        <v>18029</v>
      </c>
      <c r="M5303" s="22" t="str">
        <f t="shared" si="102"/>
        <v xml:space="preserve">MITSUBISHI : CANTER, ROSA - 4D31T | HYUNDAI : MIGHTY - D4AE, D4AL |  :  - </v>
      </c>
      <c r="N5303" s="13" t="s">
        <v>1004</v>
      </c>
      <c r="O5303" s="13" t="s">
        <v>1002</v>
      </c>
      <c r="P5303" s="13"/>
      <c r="Q5303" s="7" t="s">
        <v>1642</v>
      </c>
      <c r="R5303" s="13" t="s">
        <v>1612</v>
      </c>
      <c r="S5303" s="13"/>
      <c r="T5303" s="13" t="s">
        <v>18188</v>
      </c>
      <c r="U5303" s="13" t="s">
        <v>18200</v>
      </c>
      <c r="V5303" s="13"/>
      <c r="W5303" s="29" t="s">
        <v>3761</v>
      </c>
      <c r="X5303" s="31"/>
      <c r="Y5303" s="31" t="s">
        <v>18614</v>
      </c>
      <c r="Z5303" s="31" t="s">
        <v>18904</v>
      </c>
      <c r="AA5303" s="31"/>
    </row>
    <row r="5304" spans="1:27" x14ac:dyDescent="0.3">
      <c r="A5304" s="13" t="s">
        <v>17674</v>
      </c>
      <c r="B5304" s="31" t="s">
        <v>18030</v>
      </c>
      <c r="M5304" s="22" t="str">
        <f t="shared" si="102"/>
        <v xml:space="preserve">MITSUBISHI : CANTER, ROSA - 4D32 | HYUNDAI : MIGHTY - D4AF |  :  - </v>
      </c>
      <c r="N5304" s="13" t="s">
        <v>1004</v>
      </c>
      <c r="O5304" s="13" t="s">
        <v>1002</v>
      </c>
      <c r="P5304" s="13"/>
      <c r="Q5304" s="7" t="s">
        <v>1642</v>
      </c>
      <c r="R5304" s="13" t="s">
        <v>1612</v>
      </c>
      <c r="S5304" s="13"/>
      <c r="T5304" s="13" t="s">
        <v>2053</v>
      </c>
      <c r="U5304" s="13" t="s">
        <v>2981</v>
      </c>
      <c r="V5304" s="13"/>
      <c r="W5304" s="29">
        <v>0.25</v>
      </c>
      <c r="X5304" s="31"/>
      <c r="Y5304" s="31" t="s">
        <v>18615</v>
      </c>
      <c r="Z5304" s="31">
        <v>20942</v>
      </c>
      <c r="AA5304" s="31"/>
    </row>
    <row r="5305" spans="1:27" x14ac:dyDescent="0.3">
      <c r="A5305" s="13" t="s">
        <v>17675</v>
      </c>
      <c r="B5305" s="31" t="s">
        <v>18030</v>
      </c>
      <c r="M5305" s="22" t="str">
        <f t="shared" si="102"/>
        <v xml:space="preserve">MITSUBISHI : CANTER , ROSA - 4D32 | HYUNDAI : MIGHTY - D4AF |  :  - </v>
      </c>
      <c r="N5305" s="13" t="s">
        <v>1004</v>
      </c>
      <c r="O5305" s="13" t="s">
        <v>1002</v>
      </c>
      <c r="P5305" s="13"/>
      <c r="Q5305" s="7" t="s">
        <v>18201</v>
      </c>
      <c r="R5305" s="13" t="s">
        <v>1612</v>
      </c>
      <c r="S5305" s="13"/>
      <c r="T5305" s="13" t="s">
        <v>2053</v>
      </c>
      <c r="U5305" s="13" t="s">
        <v>2981</v>
      </c>
      <c r="V5305" s="13"/>
      <c r="W5305" s="29" t="s">
        <v>3761</v>
      </c>
      <c r="X5305" s="31"/>
      <c r="Y5305" s="31" t="s">
        <v>18616</v>
      </c>
      <c r="Z5305" s="31">
        <v>20942</v>
      </c>
      <c r="AA5305" s="31"/>
    </row>
    <row r="5306" spans="1:27" x14ac:dyDescent="0.3">
      <c r="A5306" s="13" t="s">
        <v>17676</v>
      </c>
      <c r="B5306" s="31" t="s">
        <v>18031</v>
      </c>
      <c r="M5306" s="22" t="str">
        <f t="shared" si="102"/>
        <v xml:space="preserve">MITSUBISHI : CANTER, ROSA - 4D33 |  :  -  |  :  - </v>
      </c>
      <c r="N5306" s="13" t="s">
        <v>1004</v>
      </c>
      <c r="O5306" s="13"/>
      <c r="P5306" s="13"/>
      <c r="Q5306" s="7" t="s">
        <v>1642</v>
      </c>
      <c r="R5306" s="13"/>
      <c r="S5306" s="13"/>
      <c r="T5306" s="13" t="s">
        <v>2975</v>
      </c>
      <c r="U5306" s="13"/>
      <c r="V5306" s="13"/>
      <c r="W5306" s="29">
        <v>0.25</v>
      </c>
      <c r="X5306" s="31"/>
      <c r="Y5306" s="31" t="s">
        <v>18617</v>
      </c>
      <c r="Z5306" s="31">
        <v>20022</v>
      </c>
      <c r="AA5306" s="31"/>
    </row>
    <row r="5307" spans="1:27" x14ac:dyDescent="0.3">
      <c r="A5307" s="13" t="s">
        <v>17677</v>
      </c>
      <c r="B5307" s="31" t="s">
        <v>18031</v>
      </c>
      <c r="M5307" s="22" t="str">
        <f t="shared" si="102"/>
        <v xml:space="preserve">MITSUBISHI : CANTER, ROSA, FUSO TRUCK - 4D33 |  :  -  |  :  - </v>
      </c>
      <c r="N5307" s="13" t="s">
        <v>1004</v>
      </c>
      <c r="O5307" s="13"/>
      <c r="P5307" s="13"/>
      <c r="Q5307" s="7" t="s">
        <v>18202</v>
      </c>
      <c r="R5307" s="13"/>
      <c r="S5307" s="13"/>
      <c r="T5307" s="13" t="s">
        <v>2975</v>
      </c>
      <c r="U5307" s="13"/>
      <c r="V5307" s="13"/>
      <c r="W5307" s="29" t="s">
        <v>3761</v>
      </c>
      <c r="X5307" s="31" t="s">
        <v>18510</v>
      </c>
      <c r="Y5307" s="31" t="s">
        <v>18618</v>
      </c>
      <c r="Z5307" s="31">
        <v>20022</v>
      </c>
      <c r="AA5307" s="31"/>
    </row>
    <row r="5308" spans="1:27" x14ac:dyDescent="0.3">
      <c r="A5308" s="13" t="s">
        <v>17678</v>
      </c>
      <c r="B5308" s="31" t="s">
        <v>18032</v>
      </c>
      <c r="M5308" s="22" t="str">
        <f t="shared" si="102"/>
        <v xml:space="preserve">MITSUBISHI : CANTER - 4D34T | HYUNDAI : MIGHTY / COUNTY - D4DB |  :  - </v>
      </c>
      <c r="N5308" s="13" t="s">
        <v>1004</v>
      </c>
      <c r="O5308" s="13" t="s">
        <v>1002</v>
      </c>
      <c r="P5308" s="13"/>
      <c r="Q5308" s="7" t="s">
        <v>1633</v>
      </c>
      <c r="R5308" s="13" t="s">
        <v>18203</v>
      </c>
      <c r="S5308" s="13"/>
      <c r="T5308" s="13" t="s">
        <v>18186</v>
      </c>
      <c r="U5308" s="13" t="s">
        <v>18204</v>
      </c>
      <c r="V5308" s="13"/>
      <c r="W5308" s="29">
        <v>0.25</v>
      </c>
      <c r="X5308" s="31"/>
      <c r="Y5308" s="31" t="s">
        <v>18619</v>
      </c>
      <c r="Z5308" s="31">
        <v>20931</v>
      </c>
      <c r="AA5308" s="31" t="s">
        <v>19021</v>
      </c>
    </row>
    <row r="5309" spans="1:27" x14ac:dyDescent="0.3">
      <c r="A5309" s="13" t="s">
        <v>17679</v>
      </c>
      <c r="B5309" s="31" t="s">
        <v>18032</v>
      </c>
      <c r="M5309" s="22" t="str">
        <f t="shared" si="102"/>
        <v xml:space="preserve">MITSUBISHI : CANTER - 4D34T | HYUNDAI : MIGHTY / COUNTY - D4DA, D4DB |  :  - </v>
      </c>
      <c r="N5309" s="13" t="s">
        <v>1004</v>
      </c>
      <c r="O5309" s="13" t="s">
        <v>1002</v>
      </c>
      <c r="P5309" s="13"/>
      <c r="Q5309" s="7" t="s">
        <v>1633</v>
      </c>
      <c r="R5309" s="13" t="s">
        <v>18203</v>
      </c>
      <c r="S5309" s="13"/>
      <c r="T5309" s="13" t="s">
        <v>18186</v>
      </c>
      <c r="U5309" s="13" t="s">
        <v>2226</v>
      </c>
      <c r="V5309" s="13"/>
      <c r="W5309" s="29" t="s">
        <v>3761</v>
      </c>
      <c r="X5309" s="31"/>
      <c r="Y5309" s="31" t="s">
        <v>18620</v>
      </c>
      <c r="Z5309" s="31">
        <v>20931</v>
      </c>
      <c r="AA5309" s="31" t="s">
        <v>19021</v>
      </c>
    </row>
    <row r="5310" spans="1:27" x14ac:dyDescent="0.3">
      <c r="A5310" s="13" t="s">
        <v>17680</v>
      </c>
      <c r="B5310" s="31" t="s">
        <v>18033</v>
      </c>
      <c r="M5310" s="22" t="str">
        <f t="shared" si="102"/>
        <v xml:space="preserve">MITSUBISHI : CANTER - 4D35 |  :  -  |  :  - </v>
      </c>
      <c r="N5310" s="13" t="s">
        <v>1004</v>
      </c>
      <c r="O5310" s="13"/>
      <c r="P5310" s="13"/>
      <c r="Q5310" s="7" t="s">
        <v>1633</v>
      </c>
      <c r="R5310" s="13"/>
      <c r="S5310" s="13"/>
      <c r="T5310" s="13" t="s">
        <v>18190</v>
      </c>
      <c r="U5310" s="13"/>
      <c r="V5310" s="13"/>
      <c r="W5310" s="29" t="s">
        <v>3761</v>
      </c>
      <c r="X5310" s="31"/>
      <c r="Y5310" s="31" t="s">
        <v>18621</v>
      </c>
      <c r="Z5310" s="31">
        <v>20845</v>
      </c>
      <c r="AA5310" s="31"/>
    </row>
    <row r="5311" spans="1:27" x14ac:dyDescent="0.3">
      <c r="A5311" s="13" t="s">
        <v>17681</v>
      </c>
      <c r="B5311" s="31" t="s">
        <v>18034</v>
      </c>
      <c r="M5311" s="22" t="str">
        <f t="shared" si="102"/>
        <v xml:space="preserve">NISSAN : CARAVAN - TD27 |  :  -  |  :  - </v>
      </c>
      <c r="N5311" s="13" t="s">
        <v>1003</v>
      </c>
      <c r="O5311" s="13"/>
      <c r="P5311" s="13"/>
      <c r="Q5311" s="7" t="s">
        <v>2778</v>
      </c>
      <c r="R5311" s="13"/>
      <c r="S5311" s="13"/>
      <c r="T5311" s="13" t="s">
        <v>2093</v>
      </c>
      <c r="U5311" s="13"/>
      <c r="V5311" s="13"/>
      <c r="W5311" s="29">
        <v>0.25</v>
      </c>
      <c r="X5311" s="31"/>
      <c r="Y5311" s="31" t="s">
        <v>18622</v>
      </c>
      <c r="Z5311" s="31" t="s">
        <v>18905</v>
      </c>
      <c r="AA5311" s="31"/>
    </row>
    <row r="5312" spans="1:27" x14ac:dyDescent="0.3">
      <c r="A5312" s="13" t="s">
        <v>17682</v>
      </c>
      <c r="B5312" s="31" t="s">
        <v>18035</v>
      </c>
      <c r="M5312" s="22" t="str">
        <f t="shared" si="102"/>
        <v xml:space="preserve">TOYOTA : COROLLA, CALDINA, CORONA, SPRINTER - 2C, 3C |  :  -  |  :  - </v>
      </c>
      <c r="N5312" s="13" t="s">
        <v>1008</v>
      </c>
      <c r="O5312" s="13"/>
      <c r="P5312" s="13"/>
      <c r="Q5312" s="7" t="s">
        <v>18205</v>
      </c>
      <c r="R5312" s="13"/>
      <c r="S5312" s="13"/>
      <c r="T5312" s="13" t="s">
        <v>3812</v>
      </c>
      <c r="U5312" s="13"/>
      <c r="V5312" s="13"/>
      <c r="W5312" s="29" t="s">
        <v>3761</v>
      </c>
      <c r="X5312" s="31"/>
      <c r="Y5312" s="31" t="s">
        <v>18623</v>
      </c>
      <c r="Z5312" s="31">
        <v>28029</v>
      </c>
      <c r="AA5312" s="31"/>
    </row>
    <row r="5313" spans="1:27" x14ac:dyDescent="0.3">
      <c r="A5313" s="13" t="s">
        <v>17683</v>
      </c>
      <c r="B5313" s="31" t="s">
        <v>18035</v>
      </c>
      <c r="M5313" s="22" t="str">
        <f t="shared" si="102"/>
        <v xml:space="preserve">TOYOTA : COROLLA, CALDINA, CORONA, SPRINTER - 2C, 3C |  :  -  |  :  - </v>
      </c>
      <c r="N5313" s="13" t="s">
        <v>1008</v>
      </c>
      <c r="O5313" s="13"/>
      <c r="P5313" s="13"/>
      <c r="Q5313" s="7" t="s">
        <v>18205</v>
      </c>
      <c r="R5313" s="13"/>
      <c r="S5313" s="13"/>
      <c r="T5313" s="13" t="s">
        <v>3812</v>
      </c>
      <c r="U5313" s="13"/>
      <c r="V5313" s="13"/>
      <c r="W5313" s="29">
        <v>0.25</v>
      </c>
      <c r="X5313" s="31"/>
      <c r="Y5313" s="31" t="s">
        <v>18624</v>
      </c>
      <c r="Z5313" s="31" t="s">
        <v>18906</v>
      </c>
      <c r="AA5313" s="31"/>
    </row>
    <row r="5314" spans="1:27" x14ac:dyDescent="0.3">
      <c r="A5314" s="13" t="s">
        <v>17684</v>
      </c>
      <c r="B5314" s="31" t="s">
        <v>18036</v>
      </c>
      <c r="M5314" s="22" t="str">
        <f t="shared" si="102"/>
        <v xml:space="preserve">TOYOTA : HIACE / HILUX - 3L |  :  -  |  :  - </v>
      </c>
      <c r="N5314" s="13" t="s">
        <v>1008</v>
      </c>
      <c r="O5314" s="13"/>
      <c r="P5314" s="13"/>
      <c r="Q5314" s="7" t="s">
        <v>18206</v>
      </c>
      <c r="R5314" s="13"/>
      <c r="S5314" s="13"/>
      <c r="T5314" s="13" t="s">
        <v>2718</v>
      </c>
      <c r="U5314" s="13"/>
      <c r="V5314" s="13"/>
      <c r="W5314" s="29">
        <v>0.25</v>
      </c>
      <c r="X5314" s="31"/>
      <c r="Y5314" s="31" t="s">
        <v>18625</v>
      </c>
      <c r="Z5314" s="31" t="s">
        <v>18907</v>
      </c>
      <c r="AA5314" s="31"/>
    </row>
    <row r="5315" spans="1:27" x14ac:dyDescent="0.3">
      <c r="A5315" s="13" t="s">
        <v>17685</v>
      </c>
      <c r="B5315" s="31" t="s">
        <v>18037</v>
      </c>
      <c r="M5315" s="22" t="str">
        <f t="shared" si="102"/>
        <v xml:space="preserve">TOYOTA : COASTER, DYNA - 14BT |  :  -  |  :  - </v>
      </c>
      <c r="N5315" s="13" t="s">
        <v>1008</v>
      </c>
      <c r="O5315" s="13"/>
      <c r="P5315" s="13"/>
      <c r="Q5315" s="7" t="s">
        <v>2739</v>
      </c>
      <c r="R5315" s="13"/>
      <c r="S5315" s="13"/>
      <c r="T5315" s="13" t="s">
        <v>18207</v>
      </c>
      <c r="U5315" s="13"/>
      <c r="V5315" s="13"/>
      <c r="W5315" s="29">
        <v>0.25</v>
      </c>
      <c r="X5315" s="31"/>
      <c r="Y5315" s="31" t="s">
        <v>18626</v>
      </c>
      <c r="Z5315" s="31">
        <v>28575</v>
      </c>
      <c r="AA5315" s="31"/>
    </row>
    <row r="5316" spans="1:27" x14ac:dyDescent="0.3">
      <c r="A5316" s="13" t="s">
        <v>17686</v>
      </c>
      <c r="B5316" s="31" t="s">
        <v>18037</v>
      </c>
      <c r="M5316" s="22" t="str">
        <f t="shared" si="102"/>
        <v xml:space="preserve">TOYOTA : COASTER, DYNA - 14BT |  :  -  |  :  - </v>
      </c>
      <c r="N5316" s="13" t="s">
        <v>1008</v>
      </c>
      <c r="O5316" s="13"/>
      <c r="P5316" s="13"/>
      <c r="Q5316" s="7" t="s">
        <v>2739</v>
      </c>
      <c r="R5316" s="13"/>
      <c r="S5316" s="13"/>
      <c r="T5316" s="13" t="s">
        <v>18207</v>
      </c>
      <c r="U5316" s="13"/>
      <c r="V5316" s="13"/>
      <c r="W5316" s="29" t="s">
        <v>3761</v>
      </c>
      <c r="X5316" s="31"/>
      <c r="Y5316" s="31" t="s">
        <v>18627</v>
      </c>
      <c r="Z5316" s="31">
        <v>28575</v>
      </c>
      <c r="AA5316" s="31"/>
    </row>
    <row r="5317" spans="1:27" x14ac:dyDescent="0.3">
      <c r="A5317" s="13" t="s">
        <v>17687</v>
      </c>
      <c r="B5317" s="31" t="s">
        <v>18038</v>
      </c>
      <c r="M5317" s="22" t="str">
        <f t="shared" si="102"/>
        <v xml:space="preserve">CHEVROLET : N200, N300 - N300, N200 |  :  -  |  :  - </v>
      </c>
      <c r="N5317" s="13" t="s">
        <v>1005</v>
      </c>
      <c r="O5317" s="13"/>
      <c r="P5317" s="13"/>
      <c r="Q5317" s="7" t="s">
        <v>1842</v>
      </c>
      <c r="R5317" s="13"/>
      <c r="S5317" s="13"/>
      <c r="T5317" s="13" t="s">
        <v>15217</v>
      </c>
      <c r="U5317" s="13"/>
      <c r="V5317" s="13"/>
      <c r="W5317" s="29">
        <v>0.25</v>
      </c>
      <c r="X5317" s="31" t="s">
        <v>18511</v>
      </c>
      <c r="Y5317" s="31" t="s">
        <v>18628</v>
      </c>
      <c r="Z5317" s="31">
        <v>40151</v>
      </c>
      <c r="AA5317" s="31"/>
    </row>
    <row r="5318" spans="1:27" x14ac:dyDescent="0.3">
      <c r="A5318" s="13" t="s">
        <v>17688</v>
      </c>
      <c r="B5318" s="31" t="s">
        <v>18039</v>
      </c>
      <c r="M5318" s="22" t="str">
        <f t="shared" si="102"/>
        <v xml:space="preserve">CHEVROLET : SAIL - F14D, L2B15 |  :  -  |  :  - </v>
      </c>
      <c r="N5318" s="13" t="s">
        <v>1005</v>
      </c>
      <c r="O5318" s="13"/>
      <c r="P5318" s="13"/>
      <c r="Q5318" s="7" t="s">
        <v>1645</v>
      </c>
      <c r="R5318" s="13"/>
      <c r="S5318" s="13"/>
      <c r="T5318" s="13" t="s">
        <v>18208</v>
      </c>
      <c r="U5318" s="13"/>
      <c r="V5318" s="13"/>
      <c r="W5318" s="29" t="s">
        <v>3761</v>
      </c>
      <c r="X5318" s="31"/>
      <c r="Y5318" s="31" t="s">
        <v>18629</v>
      </c>
      <c r="Z5318" s="31" t="s">
        <v>18629</v>
      </c>
      <c r="AA5318" s="31"/>
    </row>
    <row r="5319" spans="1:27" x14ac:dyDescent="0.3">
      <c r="A5319" s="13" t="s">
        <v>17689</v>
      </c>
      <c r="B5319" s="31" t="s">
        <v>18039</v>
      </c>
      <c r="M5319" s="22" t="str">
        <f t="shared" si="102"/>
        <v xml:space="preserve">CHEVROLET : SAIL - F14D, L2B15 |  :  -  |  :  - </v>
      </c>
      <c r="N5319" s="13" t="s">
        <v>1005</v>
      </c>
      <c r="O5319" s="13"/>
      <c r="P5319" s="13"/>
      <c r="Q5319" s="7" t="s">
        <v>1645</v>
      </c>
      <c r="R5319" s="13"/>
      <c r="S5319" s="13"/>
      <c r="T5319" s="13" t="s">
        <v>18208</v>
      </c>
      <c r="U5319" s="13"/>
      <c r="V5319" s="13"/>
      <c r="W5319" s="29">
        <v>0.25</v>
      </c>
      <c r="X5319" s="31"/>
      <c r="Y5319" s="31" t="s">
        <v>18630</v>
      </c>
      <c r="Z5319" s="31" t="s">
        <v>18630</v>
      </c>
      <c r="AA5319" s="31"/>
    </row>
    <row r="5320" spans="1:27" x14ac:dyDescent="0.3">
      <c r="A5320" s="13" t="s">
        <v>17690</v>
      </c>
      <c r="B5320" s="31" t="s">
        <v>18039</v>
      </c>
      <c r="M5320" s="22" t="str">
        <f t="shared" si="102"/>
        <v xml:space="preserve">CHEVROLET : SAIL - SAIL, F14D, L2B15 |  :  -  |  :  - </v>
      </c>
      <c r="N5320" s="13" t="s">
        <v>1005</v>
      </c>
      <c r="O5320" s="13"/>
      <c r="P5320" s="13"/>
      <c r="Q5320" s="7" t="s">
        <v>1645</v>
      </c>
      <c r="R5320" s="13"/>
      <c r="S5320" s="13"/>
      <c r="T5320" s="13" t="s">
        <v>18209</v>
      </c>
      <c r="U5320" s="13"/>
      <c r="V5320" s="13"/>
      <c r="W5320" s="29">
        <v>0.5</v>
      </c>
      <c r="X5320" s="31"/>
      <c r="Y5320" s="31" t="s">
        <v>18631</v>
      </c>
      <c r="Z5320" s="31" t="s">
        <v>18631</v>
      </c>
      <c r="AA5320" s="31"/>
    </row>
    <row r="5321" spans="1:27" x14ac:dyDescent="0.3">
      <c r="A5321" s="13" t="s">
        <v>17691</v>
      </c>
      <c r="B5321" s="31" t="s">
        <v>18039</v>
      </c>
      <c r="M5321" s="22" t="str">
        <f t="shared" si="102"/>
        <v xml:space="preserve">CHEVROLET : SAIL - SAIL, F14D, L2B15 |  :  -  |  :  - </v>
      </c>
      <c r="N5321" s="13" t="s">
        <v>1005</v>
      </c>
      <c r="O5321" s="13"/>
      <c r="P5321" s="13"/>
      <c r="Q5321" s="7" t="s">
        <v>1645</v>
      </c>
      <c r="R5321" s="13"/>
      <c r="S5321" s="13"/>
      <c r="T5321" s="13" t="s">
        <v>18209</v>
      </c>
      <c r="U5321" s="13"/>
      <c r="V5321" s="13"/>
      <c r="W5321" s="29">
        <v>0.75</v>
      </c>
      <c r="X5321" s="31"/>
      <c r="Y5321" s="31" t="s">
        <v>18632</v>
      </c>
      <c r="Z5321" s="31" t="s">
        <v>18632</v>
      </c>
      <c r="AA5321" s="31"/>
    </row>
    <row r="5322" spans="1:27" x14ac:dyDescent="0.3">
      <c r="A5322" s="13" t="s">
        <v>17692</v>
      </c>
      <c r="B5322" s="31" t="s">
        <v>18040</v>
      </c>
      <c r="M5322" s="22" t="str">
        <f t="shared" si="102"/>
        <v xml:space="preserve">CHEVROLET : N200, N300 - B12D, B12MCE |  :  -  |  :  - </v>
      </c>
      <c r="N5322" s="13" t="s">
        <v>1005</v>
      </c>
      <c r="O5322" s="13"/>
      <c r="P5322" s="13"/>
      <c r="Q5322" s="7" t="s">
        <v>1842</v>
      </c>
      <c r="R5322" s="13"/>
      <c r="S5322" s="13"/>
      <c r="T5322" s="13" t="s">
        <v>18210</v>
      </c>
      <c r="U5322" s="13"/>
      <c r="V5322" s="13"/>
      <c r="W5322" s="29" t="s">
        <v>3761</v>
      </c>
      <c r="X5322" s="31"/>
      <c r="Y5322" s="31" t="s">
        <v>18633</v>
      </c>
      <c r="Z5322" s="31" t="s">
        <v>18633</v>
      </c>
      <c r="AA5322" s="31"/>
    </row>
    <row r="5323" spans="1:27" x14ac:dyDescent="0.3">
      <c r="A5323" s="13" t="s">
        <v>17693</v>
      </c>
      <c r="B5323" s="31" t="s">
        <v>18040</v>
      </c>
      <c r="M5323" s="22" t="str">
        <f t="shared" si="102"/>
        <v xml:space="preserve">CHEVROLET : N200, N300 - B12D, B12MCE |  :  -  |  :  - </v>
      </c>
      <c r="N5323" s="13" t="s">
        <v>1005</v>
      </c>
      <c r="O5323" s="13"/>
      <c r="P5323" s="13"/>
      <c r="Q5323" s="7" t="s">
        <v>1842</v>
      </c>
      <c r="R5323" s="13"/>
      <c r="S5323" s="13"/>
      <c r="T5323" s="13" t="s">
        <v>18210</v>
      </c>
      <c r="U5323" s="13"/>
      <c r="V5323" s="13"/>
      <c r="W5323" s="29">
        <v>0.25</v>
      </c>
      <c r="X5323" s="31"/>
      <c r="Y5323" s="31" t="s">
        <v>18634</v>
      </c>
      <c r="Z5323" s="31" t="s">
        <v>18634</v>
      </c>
      <c r="AA5323" s="31"/>
    </row>
    <row r="5324" spans="1:27" x14ac:dyDescent="0.3">
      <c r="A5324" s="13" t="s">
        <v>17694</v>
      </c>
      <c r="B5324" s="31" t="s">
        <v>18040</v>
      </c>
      <c r="M5324" s="22" t="str">
        <f t="shared" si="102"/>
        <v xml:space="preserve">CHEVROLET : N200, N300 - B12D, B12MCE |  :  -  |  :  - </v>
      </c>
      <c r="N5324" s="13" t="s">
        <v>1005</v>
      </c>
      <c r="O5324" s="13"/>
      <c r="P5324" s="13"/>
      <c r="Q5324" s="7" t="s">
        <v>1842</v>
      </c>
      <c r="R5324" s="13"/>
      <c r="S5324" s="13"/>
      <c r="T5324" s="13" t="s">
        <v>18210</v>
      </c>
      <c r="U5324" s="13"/>
      <c r="V5324" s="13"/>
      <c r="W5324" s="29">
        <v>0.5</v>
      </c>
      <c r="X5324" s="31"/>
      <c r="Y5324" s="31" t="s">
        <v>18635</v>
      </c>
      <c r="Z5324" s="31" t="s">
        <v>18635</v>
      </c>
      <c r="AA5324" s="31"/>
    </row>
    <row r="5325" spans="1:27" x14ac:dyDescent="0.3">
      <c r="A5325" s="13" t="s">
        <v>17695</v>
      </c>
      <c r="B5325" s="31" t="s">
        <v>18040</v>
      </c>
      <c r="M5325" s="22" t="str">
        <f t="shared" si="102"/>
        <v xml:space="preserve">CHEVROLET : N200, N300 - B12D, B12MCE |  :  -  |  :  - </v>
      </c>
      <c r="N5325" s="13" t="s">
        <v>1005</v>
      </c>
      <c r="O5325" s="13"/>
      <c r="P5325" s="13"/>
      <c r="Q5325" s="7" t="s">
        <v>1842</v>
      </c>
      <c r="R5325" s="13"/>
      <c r="S5325" s="13"/>
      <c r="T5325" s="13" t="s">
        <v>18210</v>
      </c>
      <c r="U5325" s="13"/>
      <c r="V5325" s="13"/>
      <c r="W5325" s="29">
        <v>0.75</v>
      </c>
      <c r="X5325" s="31"/>
      <c r="Y5325" s="31" t="s">
        <v>18636</v>
      </c>
      <c r="Z5325" s="31" t="s">
        <v>18636</v>
      </c>
      <c r="AA5325" s="31"/>
    </row>
    <row r="5326" spans="1:27" x14ac:dyDescent="0.3">
      <c r="A5326" s="13" t="s">
        <v>17696</v>
      </c>
      <c r="B5326" s="31" t="s">
        <v>18041</v>
      </c>
      <c r="M5326" s="22" t="str">
        <f t="shared" si="102"/>
        <v xml:space="preserve">DAIHATSU : STORIA, - K3 | TOYOTA : AVANZA - 3SZ |  :  - </v>
      </c>
      <c r="N5326" s="13" t="s">
        <v>1026</v>
      </c>
      <c r="O5326" s="13" t="s">
        <v>1008</v>
      </c>
      <c r="P5326" s="13"/>
      <c r="Q5326" s="7" t="s">
        <v>18211</v>
      </c>
      <c r="R5326" s="13" t="s">
        <v>1683</v>
      </c>
      <c r="S5326" s="13"/>
      <c r="T5326" s="13" t="s">
        <v>4011</v>
      </c>
      <c r="U5326" s="13" t="s">
        <v>2027</v>
      </c>
      <c r="V5326" s="13"/>
      <c r="W5326" s="29">
        <v>0.25</v>
      </c>
      <c r="X5326" s="31"/>
      <c r="Y5326" s="31" t="s">
        <v>18637</v>
      </c>
      <c r="Z5326" s="31" t="s">
        <v>18637</v>
      </c>
      <c r="AA5326" s="31"/>
    </row>
    <row r="5327" spans="1:27" x14ac:dyDescent="0.3">
      <c r="A5327" s="13" t="s">
        <v>17697</v>
      </c>
      <c r="B5327" s="31" t="s">
        <v>18041</v>
      </c>
      <c r="M5327" s="22" t="str">
        <f t="shared" si="102"/>
        <v xml:space="preserve">DAIHATSU : STORIA, HIJET, TERIOS - K3 | TOYOTA : AVANZA - 3SZ |  :  - </v>
      </c>
      <c r="N5327" s="13" t="s">
        <v>1026</v>
      </c>
      <c r="O5327" s="13" t="s">
        <v>1008</v>
      </c>
      <c r="P5327" s="13"/>
      <c r="Q5327" s="7" t="s">
        <v>18212</v>
      </c>
      <c r="R5327" s="13" t="s">
        <v>1683</v>
      </c>
      <c r="S5327" s="13"/>
      <c r="T5327" s="13" t="s">
        <v>4011</v>
      </c>
      <c r="U5327" s="13" t="s">
        <v>2027</v>
      </c>
      <c r="V5327" s="13"/>
      <c r="W5327" s="29">
        <v>0.5</v>
      </c>
      <c r="X5327" s="31"/>
      <c r="Y5327" s="31" t="s">
        <v>18638</v>
      </c>
      <c r="Z5327" s="31" t="s">
        <v>18638</v>
      </c>
      <c r="AA5327" s="31"/>
    </row>
    <row r="5328" spans="1:27" x14ac:dyDescent="0.3">
      <c r="A5328" s="13" t="s">
        <v>17698</v>
      </c>
      <c r="B5328" s="31" t="s">
        <v>18041</v>
      </c>
      <c r="M5328" s="22" t="str">
        <f t="shared" si="102"/>
        <v xml:space="preserve">DAIHATSU : STORIA, HIJET, TERIOS - K3 | TOYOTA : AVANZA - 3SZ |  :  - </v>
      </c>
      <c r="N5328" s="13" t="s">
        <v>1026</v>
      </c>
      <c r="O5328" s="13" t="s">
        <v>1008</v>
      </c>
      <c r="P5328" s="13"/>
      <c r="Q5328" s="7" t="s">
        <v>18212</v>
      </c>
      <c r="R5328" s="13" t="s">
        <v>1683</v>
      </c>
      <c r="S5328" s="13"/>
      <c r="T5328" s="13" t="s">
        <v>4011</v>
      </c>
      <c r="U5328" s="13" t="s">
        <v>2027</v>
      </c>
      <c r="V5328" s="13"/>
      <c r="W5328" s="29">
        <v>0.75</v>
      </c>
      <c r="X5328" s="31"/>
      <c r="Y5328" s="31" t="s">
        <v>18639</v>
      </c>
      <c r="Z5328" s="31" t="s">
        <v>18639</v>
      </c>
      <c r="AA5328" s="31"/>
    </row>
    <row r="5329" spans="1:27" x14ac:dyDescent="0.3">
      <c r="A5329" s="13" t="s">
        <v>17699</v>
      </c>
      <c r="B5329" s="31" t="s">
        <v>18042</v>
      </c>
      <c r="M5329" s="22" t="str">
        <f t="shared" si="102"/>
        <v xml:space="preserve">HYUNDAI : H100 GRACE, PORTER - D4BA, H100 |  :  -  |  :  - </v>
      </c>
      <c r="N5329" s="13" t="s">
        <v>1002</v>
      </c>
      <c r="O5329" s="13"/>
      <c r="P5329" s="13"/>
      <c r="Q5329" s="7" t="s">
        <v>18213</v>
      </c>
      <c r="R5329" s="13"/>
      <c r="S5329" s="13"/>
      <c r="T5329" s="13" t="s">
        <v>18214</v>
      </c>
      <c r="U5329" s="13"/>
      <c r="V5329" s="13"/>
      <c r="W5329" s="29" t="s">
        <v>3761</v>
      </c>
      <c r="X5329" s="31"/>
      <c r="Y5329" s="31" t="s">
        <v>18640</v>
      </c>
      <c r="Z5329" s="31" t="s">
        <v>18640</v>
      </c>
      <c r="AA5329" s="31"/>
    </row>
    <row r="5330" spans="1:27" x14ac:dyDescent="0.3">
      <c r="A5330" s="13" t="s">
        <v>17700</v>
      </c>
      <c r="B5330" s="31" t="s">
        <v>18042</v>
      </c>
      <c r="M5330" s="22" t="str">
        <f t="shared" si="102"/>
        <v xml:space="preserve">HYUNDAI : H100 GRACE, PORTER - D4BA, H100 |  :  -  |  :  - </v>
      </c>
      <c r="N5330" s="13" t="s">
        <v>1002</v>
      </c>
      <c r="O5330" s="13"/>
      <c r="P5330" s="13"/>
      <c r="Q5330" s="7" t="s">
        <v>18213</v>
      </c>
      <c r="R5330" s="13"/>
      <c r="S5330" s="13"/>
      <c r="T5330" s="13" t="s">
        <v>18214</v>
      </c>
      <c r="U5330" s="13"/>
      <c r="V5330" s="13"/>
      <c r="W5330" s="29">
        <v>0.25</v>
      </c>
      <c r="X5330" s="31"/>
      <c r="Y5330" s="31" t="s">
        <v>18641</v>
      </c>
      <c r="Z5330" s="31" t="s">
        <v>18641</v>
      </c>
      <c r="AA5330" s="31"/>
    </row>
    <row r="5331" spans="1:27" x14ac:dyDescent="0.3">
      <c r="A5331" s="13" t="s">
        <v>17701</v>
      </c>
      <c r="B5331" s="31" t="s">
        <v>18043</v>
      </c>
      <c r="M5331" s="22" t="str">
        <f t="shared" si="102"/>
        <v xml:space="preserve">HYUNDAI : ACCENT, SCOUPE - G4EK |  :  -  |  :  - </v>
      </c>
      <c r="N5331" s="13" t="s">
        <v>1002</v>
      </c>
      <c r="O5331" s="13"/>
      <c r="P5331" s="13"/>
      <c r="Q5331" s="7" t="s">
        <v>10585</v>
      </c>
      <c r="R5331" s="13"/>
      <c r="S5331" s="13"/>
      <c r="T5331" s="13" t="s">
        <v>2145</v>
      </c>
      <c r="U5331" s="13"/>
      <c r="V5331" s="13"/>
      <c r="W5331" s="29">
        <v>0.25</v>
      </c>
      <c r="X5331" s="31"/>
      <c r="Y5331" s="31" t="s">
        <v>18642</v>
      </c>
      <c r="Z5331" s="31" t="s">
        <v>18642</v>
      </c>
      <c r="AA5331" s="31"/>
    </row>
    <row r="5332" spans="1:27" x14ac:dyDescent="0.3">
      <c r="A5332" s="13" t="s">
        <v>17702</v>
      </c>
      <c r="B5332" s="31" t="s">
        <v>18044</v>
      </c>
      <c r="M5332" s="22" t="str">
        <f t="shared" ref="M5332:M5395" si="103">CONCATENATE(N5332," : ",Q5332," - ",T5332," | ",O5332," : ",R5332," - ",U5332," | ",P5332," : ",S5332," - ",V5332)</f>
        <v xml:space="preserve">HYUNDAI : ATOS - G4LA, 4G13 |  :  -  |  :  - </v>
      </c>
      <c r="N5332" s="13" t="s">
        <v>1002</v>
      </c>
      <c r="O5332" s="13"/>
      <c r="P5332" s="13"/>
      <c r="Q5332" s="7" t="s">
        <v>1744</v>
      </c>
      <c r="R5332" s="13"/>
      <c r="S5332" s="13"/>
      <c r="T5332" s="13" t="s">
        <v>18215</v>
      </c>
      <c r="U5332" s="13"/>
      <c r="V5332" s="13"/>
      <c r="W5332" s="29" t="s">
        <v>3761</v>
      </c>
      <c r="X5332" s="31"/>
      <c r="Y5332" s="31" t="s">
        <v>18643</v>
      </c>
      <c r="Z5332" s="31" t="s">
        <v>18643</v>
      </c>
      <c r="AA5332" s="31"/>
    </row>
    <row r="5333" spans="1:27" x14ac:dyDescent="0.3">
      <c r="A5333" s="13" t="s">
        <v>17703</v>
      </c>
      <c r="B5333" s="31" t="s">
        <v>18045</v>
      </c>
      <c r="M5333" s="22" t="str">
        <f t="shared" si="103"/>
        <v xml:space="preserve">KIA : PREGIO 2700 - J2 |  :  -  |  :  - </v>
      </c>
      <c r="N5333" s="13" t="s">
        <v>1001</v>
      </c>
      <c r="O5333" s="13"/>
      <c r="P5333" s="13"/>
      <c r="Q5333" s="7" t="s">
        <v>18216</v>
      </c>
      <c r="R5333" s="13"/>
      <c r="S5333" s="13"/>
      <c r="T5333" s="13" t="s">
        <v>1954</v>
      </c>
      <c r="U5333" s="13"/>
      <c r="V5333" s="13"/>
      <c r="W5333" s="29">
        <v>0.25</v>
      </c>
      <c r="X5333" s="31"/>
      <c r="Y5333" s="31" t="s">
        <v>18644</v>
      </c>
      <c r="Z5333" s="31" t="s">
        <v>18644</v>
      </c>
      <c r="AA5333" s="31"/>
    </row>
    <row r="5334" spans="1:27" x14ac:dyDescent="0.3">
      <c r="A5334" s="13" t="s">
        <v>17704</v>
      </c>
      <c r="B5334" s="31" t="s">
        <v>18046</v>
      </c>
      <c r="M5334" s="22" t="str">
        <f t="shared" si="103"/>
        <v xml:space="preserve">MITSUBISHI : L200 - 4D56-TC , 4D55-T, 4D56 | HYUNDAI : H1 . PORTER - D4BH |  :  - </v>
      </c>
      <c r="N5334" s="13" t="s">
        <v>1004</v>
      </c>
      <c r="O5334" s="13" t="s">
        <v>1002</v>
      </c>
      <c r="P5334" s="13"/>
      <c r="Q5334" s="7" t="s">
        <v>2796</v>
      </c>
      <c r="R5334" s="13" t="s">
        <v>18217</v>
      </c>
      <c r="S5334" s="13"/>
      <c r="T5334" s="13" t="s">
        <v>18218</v>
      </c>
      <c r="U5334" s="13" t="s">
        <v>2768</v>
      </c>
      <c r="V5334" s="13"/>
      <c r="W5334" s="29" t="s">
        <v>3761</v>
      </c>
      <c r="X5334" s="31"/>
      <c r="Y5334" s="31" t="s">
        <v>18645</v>
      </c>
      <c r="Z5334" s="31" t="s">
        <v>18645</v>
      </c>
      <c r="AA5334" s="31"/>
    </row>
    <row r="5335" spans="1:27" x14ac:dyDescent="0.3">
      <c r="A5335" s="13" t="s">
        <v>17705</v>
      </c>
      <c r="B5335" s="31" t="s">
        <v>18046</v>
      </c>
      <c r="M5335" s="22" t="str">
        <f t="shared" si="103"/>
        <v xml:space="preserve">MITSUBISHI : L200 - 4D56-TC , 4D55-T, 4D56 | HYUNDAI : PORTER,H1 - D4BH |  :  - </v>
      </c>
      <c r="N5335" s="13" t="s">
        <v>1004</v>
      </c>
      <c r="O5335" s="13" t="s">
        <v>1002</v>
      </c>
      <c r="P5335" s="13"/>
      <c r="Q5335" s="7" t="s">
        <v>2796</v>
      </c>
      <c r="R5335" s="13" t="s">
        <v>18219</v>
      </c>
      <c r="S5335" s="13"/>
      <c r="T5335" s="13" t="s">
        <v>18218</v>
      </c>
      <c r="U5335" s="13" t="s">
        <v>2768</v>
      </c>
      <c r="V5335" s="13"/>
      <c r="W5335" s="29">
        <v>0.25</v>
      </c>
      <c r="X5335" s="31"/>
      <c r="Y5335" s="31" t="s">
        <v>18646</v>
      </c>
      <c r="Z5335" s="31" t="s">
        <v>18646</v>
      </c>
      <c r="AA5335" s="31"/>
    </row>
    <row r="5336" spans="1:27" x14ac:dyDescent="0.3">
      <c r="A5336" s="13" t="s">
        <v>17706</v>
      </c>
      <c r="B5336" s="31" t="s">
        <v>18047</v>
      </c>
      <c r="M5336" s="22" t="str">
        <f t="shared" si="103"/>
        <v xml:space="preserve">MITSUBISHI : MIRAGE, COLT, PROTON - G15-B, G15-C, G15-H, 4G15 |  :  -  |  :  - </v>
      </c>
      <c r="N5336" s="13" t="s">
        <v>1004</v>
      </c>
      <c r="O5336" s="13"/>
      <c r="P5336" s="13"/>
      <c r="Q5336" s="7" t="s">
        <v>18220</v>
      </c>
      <c r="R5336" s="13"/>
      <c r="S5336" s="13"/>
      <c r="T5336" s="13" t="s">
        <v>18221</v>
      </c>
      <c r="U5336" s="13"/>
      <c r="V5336" s="13"/>
      <c r="W5336" s="29">
        <v>0.75</v>
      </c>
      <c r="X5336" s="31"/>
      <c r="Y5336" s="31" t="s">
        <v>18647</v>
      </c>
      <c r="Z5336" s="31" t="s">
        <v>18647</v>
      </c>
      <c r="AA5336" s="31"/>
    </row>
    <row r="5337" spans="1:27" x14ac:dyDescent="0.3">
      <c r="A5337" s="13" t="s">
        <v>17707</v>
      </c>
      <c r="B5337" s="31" t="s">
        <v>18048</v>
      </c>
      <c r="M5337" s="22" t="str">
        <f t="shared" si="103"/>
        <v xml:space="preserve">MITSUBISHI : TRUCK, CANTER - 4D31T |  :  -  |  :  - </v>
      </c>
      <c r="N5337" s="13" t="s">
        <v>1004</v>
      </c>
      <c r="O5337" s="13"/>
      <c r="P5337" s="13"/>
      <c r="Q5337" s="7" t="s">
        <v>18222</v>
      </c>
      <c r="R5337" s="13"/>
      <c r="S5337" s="13"/>
      <c r="T5337" s="13" t="s">
        <v>18188</v>
      </c>
      <c r="U5337" s="13"/>
      <c r="V5337" s="13"/>
      <c r="W5337" s="29">
        <v>0.25</v>
      </c>
      <c r="X5337" s="31"/>
      <c r="Y5337" s="31" t="s">
        <v>18648</v>
      </c>
      <c r="Z5337" s="31" t="s">
        <v>18648</v>
      </c>
      <c r="AA5337" s="31"/>
    </row>
    <row r="5338" spans="1:27" x14ac:dyDescent="0.3">
      <c r="A5338" s="13" t="s">
        <v>17708</v>
      </c>
      <c r="B5338" s="31" t="s">
        <v>18049</v>
      </c>
      <c r="M5338" s="22" t="str">
        <f t="shared" si="103"/>
        <v xml:space="preserve">MITSUBISHI : CANTE. FUSO TRUCK - 4D33A, 4D33 |  :  -  |  :  - </v>
      </c>
      <c r="N5338" s="13" t="s">
        <v>1004</v>
      </c>
      <c r="O5338" s="13"/>
      <c r="P5338" s="13"/>
      <c r="Q5338" s="7" t="s">
        <v>18223</v>
      </c>
      <c r="R5338" s="13"/>
      <c r="S5338" s="13"/>
      <c r="T5338" s="13" t="s">
        <v>18224</v>
      </c>
      <c r="U5338" s="13"/>
      <c r="V5338" s="13"/>
      <c r="W5338" s="29" t="s">
        <v>3761</v>
      </c>
      <c r="X5338" s="31"/>
      <c r="Y5338" s="31" t="s">
        <v>18649</v>
      </c>
      <c r="Z5338" s="31" t="s">
        <v>18649</v>
      </c>
      <c r="AA5338" s="31"/>
    </row>
    <row r="5339" spans="1:27" x14ac:dyDescent="0.3">
      <c r="A5339" s="13" t="s">
        <v>17709</v>
      </c>
      <c r="B5339" s="31" t="s">
        <v>18049</v>
      </c>
      <c r="M5339" s="22" t="str">
        <f t="shared" si="103"/>
        <v xml:space="preserve">MITSUBISHI : CANTER. FUSO TRUCK - 4D33A, 4D33 |  :  -  |  :  - </v>
      </c>
      <c r="N5339" s="13" t="s">
        <v>1004</v>
      </c>
      <c r="O5339" s="13"/>
      <c r="P5339" s="13"/>
      <c r="Q5339" s="7" t="s">
        <v>18225</v>
      </c>
      <c r="R5339" s="13"/>
      <c r="S5339" s="13"/>
      <c r="T5339" s="13" t="s">
        <v>18224</v>
      </c>
      <c r="U5339" s="13"/>
      <c r="V5339" s="13"/>
      <c r="W5339" s="29">
        <v>0.25</v>
      </c>
      <c r="X5339" s="31"/>
      <c r="Y5339" s="31" t="s">
        <v>18650</v>
      </c>
      <c r="Z5339" s="31" t="s">
        <v>18650</v>
      </c>
      <c r="AA5339" s="31"/>
    </row>
    <row r="5340" spans="1:27" x14ac:dyDescent="0.3">
      <c r="A5340" s="13" t="s">
        <v>17710</v>
      </c>
      <c r="B5340" s="31" t="s">
        <v>18050</v>
      </c>
      <c r="M5340" s="22" t="str">
        <f t="shared" si="103"/>
        <v xml:space="preserve">MITSUBISHI : CANTER - 4D32 | HYUNDAI : MIGTHY - D4AF |  :  - </v>
      </c>
      <c r="N5340" s="13" t="s">
        <v>1004</v>
      </c>
      <c r="O5340" s="13" t="s">
        <v>1002</v>
      </c>
      <c r="P5340" s="13"/>
      <c r="Q5340" s="7" t="s">
        <v>1633</v>
      </c>
      <c r="R5340" s="13" t="s">
        <v>2980</v>
      </c>
      <c r="S5340" s="13"/>
      <c r="T5340" s="13" t="s">
        <v>2053</v>
      </c>
      <c r="U5340" s="13" t="s">
        <v>2981</v>
      </c>
      <c r="V5340" s="13"/>
      <c r="W5340" s="29" t="s">
        <v>3761</v>
      </c>
      <c r="X5340" s="31"/>
      <c r="Y5340" s="31" t="s">
        <v>18651</v>
      </c>
      <c r="Z5340" s="31" t="s">
        <v>18651</v>
      </c>
      <c r="AA5340" s="31"/>
    </row>
    <row r="5341" spans="1:27" x14ac:dyDescent="0.3">
      <c r="A5341" s="13" t="s">
        <v>17711</v>
      </c>
      <c r="B5341" s="31" t="s">
        <v>18050</v>
      </c>
      <c r="M5341" s="22" t="str">
        <f t="shared" si="103"/>
        <v xml:space="preserve">MITSUBISHI : CANTER - 4D32 | HYUNDAI : MIGTHY - D4AF |  :  - </v>
      </c>
      <c r="N5341" s="13" t="s">
        <v>1004</v>
      </c>
      <c r="O5341" s="13" t="s">
        <v>1002</v>
      </c>
      <c r="P5341" s="13"/>
      <c r="Q5341" s="7" t="s">
        <v>1633</v>
      </c>
      <c r="R5341" s="13" t="s">
        <v>2980</v>
      </c>
      <c r="S5341" s="13"/>
      <c r="T5341" s="13" t="s">
        <v>2053</v>
      </c>
      <c r="U5341" s="13" t="s">
        <v>2981</v>
      </c>
      <c r="V5341" s="13"/>
      <c r="W5341" s="29">
        <v>0.25</v>
      </c>
      <c r="X5341" s="31"/>
      <c r="Y5341" s="31" t="s">
        <v>18652</v>
      </c>
      <c r="Z5341" s="31" t="s">
        <v>18652</v>
      </c>
      <c r="AA5341" s="31"/>
    </row>
    <row r="5342" spans="1:27" x14ac:dyDescent="0.3">
      <c r="A5342" s="13" t="s">
        <v>17712</v>
      </c>
      <c r="B5342" s="31" t="s">
        <v>18051</v>
      </c>
      <c r="M5342" s="22" t="str">
        <f t="shared" si="103"/>
        <v xml:space="preserve">MITSUBISHI : CANTER, ROSA, BUS, TRUCK - 4D30, 4D31 |  :  -  |  :  - </v>
      </c>
      <c r="N5342" s="13" t="s">
        <v>1004</v>
      </c>
      <c r="O5342" s="13"/>
      <c r="P5342" s="13"/>
      <c r="Q5342" s="7" t="s">
        <v>18226</v>
      </c>
      <c r="R5342" s="13"/>
      <c r="S5342" s="13"/>
      <c r="T5342" s="13" t="s">
        <v>2112</v>
      </c>
      <c r="U5342" s="13"/>
      <c r="V5342" s="13"/>
      <c r="W5342" s="29">
        <v>0.25</v>
      </c>
      <c r="X5342" s="31"/>
      <c r="Y5342" s="31" t="s">
        <v>18653</v>
      </c>
      <c r="Z5342" s="31" t="s">
        <v>18653</v>
      </c>
      <c r="AA5342" s="31"/>
    </row>
    <row r="5343" spans="1:27" x14ac:dyDescent="0.3">
      <c r="A5343" s="13" t="s">
        <v>17713</v>
      </c>
      <c r="B5343" s="31" t="s">
        <v>18052</v>
      </c>
      <c r="M5343" s="22" t="str">
        <f t="shared" si="103"/>
        <v xml:space="preserve">MITSUBISHI : CANTER, ROSA, FIGHTER - 4D34, 4D34T |  :  -  |  :  - </v>
      </c>
      <c r="N5343" s="13" t="s">
        <v>1004</v>
      </c>
      <c r="O5343" s="13"/>
      <c r="P5343" s="13"/>
      <c r="Q5343" s="7" t="s">
        <v>18227</v>
      </c>
      <c r="R5343" s="13"/>
      <c r="S5343" s="13"/>
      <c r="T5343" s="13" t="s">
        <v>3827</v>
      </c>
      <c r="U5343" s="13"/>
      <c r="V5343" s="13"/>
      <c r="W5343" s="29" t="s">
        <v>3761</v>
      </c>
      <c r="X5343" s="31"/>
      <c r="Y5343" s="31" t="s">
        <v>18654</v>
      </c>
      <c r="Z5343" s="31" t="s">
        <v>18654</v>
      </c>
      <c r="AA5343" s="31"/>
    </row>
    <row r="5344" spans="1:27" x14ac:dyDescent="0.3">
      <c r="A5344" s="13" t="s">
        <v>17714</v>
      </c>
      <c r="B5344" s="31" t="s">
        <v>18052</v>
      </c>
      <c r="M5344" s="22" t="str">
        <f t="shared" si="103"/>
        <v xml:space="preserve">MITSUBISHI : CANTER, ROSA, FIGHTER - 4D34, 4D34T |  :  -  |  :  - </v>
      </c>
      <c r="N5344" s="13" t="s">
        <v>1004</v>
      </c>
      <c r="O5344" s="13"/>
      <c r="P5344" s="13"/>
      <c r="Q5344" s="7" t="s">
        <v>18227</v>
      </c>
      <c r="R5344" s="13"/>
      <c r="S5344" s="13"/>
      <c r="T5344" s="13" t="s">
        <v>3827</v>
      </c>
      <c r="U5344" s="13"/>
      <c r="V5344" s="13"/>
      <c r="W5344" s="29">
        <v>0.25</v>
      </c>
      <c r="X5344" s="31"/>
      <c r="Y5344" s="31" t="s">
        <v>18655</v>
      </c>
      <c r="Z5344" s="31" t="s">
        <v>18655</v>
      </c>
      <c r="AA5344" s="31"/>
    </row>
    <row r="5345" spans="1:27" x14ac:dyDescent="0.3">
      <c r="A5345" s="13" t="s">
        <v>17715</v>
      </c>
      <c r="B5345" s="31" t="s">
        <v>18053</v>
      </c>
      <c r="M5345" s="22" t="str">
        <f t="shared" si="103"/>
        <v xml:space="preserve">MITSUBISHI : LANCER V, GALANT V - 4D68T |  :  -  |  :  - </v>
      </c>
      <c r="N5345" s="13" t="s">
        <v>1004</v>
      </c>
      <c r="O5345" s="13"/>
      <c r="P5345" s="13"/>
      <c r="Q5345" s="7" t="s">
        <v>18228</v>
      </c>
      <c r="R5345" s="13"/>
      <c r="S5345" s="13"/>
      <c r="T5345" s="13" t="s">
        <v>18229</v>
      </c>
      <c r="U5345" s="13"/>
      <c r="V5345" s="13"/>
      <c r="W5345" s="29" t="s">
        <v>3761</v>
      </c>
      <c r="X5345" s="31"/>
      <c r="Y5345" s="31" t="s">
        <v>18656</v>
      </c>
      <c r="Z5345" s="31" t="s">
        <v>18656</v>
      </c>
      <c r="AA5345" s="31"/>
    </row>
    <row r="5346" spans="1:27" x14ac:dyDescent="0.3">
      <c r="A5346" s="13" t="s">
        <v>17716</v>
      </c>
      <c r="B5346" s="31" t="s">
        <v>18054</v>
      </c>
      <c r="M5346" s="22" t="str">
        <f t="shared" si="103"/>
        <v xml:space="preserve">MITSUBISHI : GALANT - 4D55, 4D56 |  :  -  |  :  - </v>
      </c>
      <c r="N5346" s="13" t="s">
        <v>1004</v>
      </c>
      <c r="O5346" s="13"/>
      <c r="P5346" s="13"/>
      <c r="Q5346" s="7" t="s">
        <v>3906</v>
      </c>
      <c r="R5346" s="13"/>
      <c r="S5346" s="13"/>
      <c r="T5346" s="13" t="s">
        <v>2081</v>
      </c>
      <c r="U5346" s="13"/>
      <c r="V5346" s="13"/>
      <c r="W5346" s="29" t="s">
        <v>3761</v>
      </c>
      <c r="X5346" s="31"/>
      <c r="Y5346" s="31" t="s">
        <v>18657</v>
      </c>
      <c r="Z5346" s="31" t="s">
        <v>18657</v>
      </c>
      <c r="AA5346" s="31"/>
    </row>
    <row r="5347" spans="1:27" x14ac:dyDescent="0.3">
      <c r="A5347" s="13" t="s">
        <v>17717</v>
      </c>
      <c r="B5347" s="31" t="s">
        <v>18054</v>
      </c>
      <c r="M5347" s="22" t="str">
        <f t="shared" si="103"/>
        <v xml:space="preserve">MITSUBISHI : GALANT - 4D55, 4D56 |  :  -  |  :  - </v>
      </c>
      <c r="N5347" s="13" t="s">
        <v>1004</v>
      </c>
      <c r="O5347" s="13"/>
      <c r="P5347" s="13"/>
      <c r="Q5347" s="7" t="s">
        <v>3906</v>
      </c>
      <c r="R5347" s="13"/>
      <c r="S5347" s="13"/>
      <c r="T5347" s="13" t="s">
        <v>2081</v>
      </c>
      <c r="U5347" s="13"/>
      <c r="V5347" s="13"/>
      <c r="W5347" s="29">
        <v>0.25</v>
      </c>
      <c r="X5347" s="31"/>
      <c r="Y5347" s="31" t="s">
        <v>18658</v>
      </c>
      <c r="Z5347" s="31" t="s">
        <v>18658</v>
      </c>
      <c r="AA5347" s="31"/>
    </row>
    <row r="5348" spans="1:27" x14ac:dyDescent="0.3">
      <c r="A5348" s="13" t="s">
        <v>17718</v>
      </c>
      <c r="B5348" s="31" t="s">
        <v>18055</v>
      </c>
      <c r="M5348" s="22" t="str">
        <f t="shared" si="103"/>
        <v xml:space="preserve">NISSAN : DATSUN - J15, J16 |  :  -  |  :  - </v>
      </c>
      <c r="N5348" s="13" t="s">
        <v>1003</v>
      </c>
      <c r="O5348" s="13"/>
      <c r="P5348" s="13"/>
      <c r="Q5348" s="7" t="s">
        <v>1801</v>
      </c>
      <c r="R5348" s="13"/>
      <c r="S5348" s="13"/>
      <c r="T5348" s="13" t="s">
        <v>3329</v>
      </c>
      <c r="U5348" s="13"/>
      <c r="V5348" s="13"/>
      <c r="W5348" s="29">
        <v>0.25</v>
      </c>
      <c r="X5348" s="31"/>
      <c r="Y5348" s="31" t="s">
        <v>18659</v>
      </c>
      <c r="Z5348" s="31" t="s">
        <v>18659</v>
      </c>
      <c r="AA5348" s="31"/>
    </row>
    <row r="5349" spans="1:27" x14ac:dyDescent="0.3">
      <c r="A5349" s="13" t="s">
        <v>17719</v>
      </c>
      <c r="B5349" s="31" t="s">
        <v>18055</v>
      </c>
      <c r="M5349" s="22" t="str">
        <f t="shared" si="103"/>
        <v xml:space="preserve">NISSAN : PICK UP, - J15, J16 | DAIHATSU : J15 -  |  :  - </v>
      </c>
      <c r="N5349" s="13" t="s">
        <v>1003</v>
      </c>
      <c r="O5349" s="13" t="s">
        <v>1026</v>
      </c>
      <c r="P5349" s="13"/>
      <c r="Q5349" s="7" t="s">
        <v>18230</v>
      </c>
      <c r="R5349" s="13" t="s">
        <v>3335</v>
      </c>
      <c r="S5349" s="13"/>
      <c r="T5349" s="13" t="s">
        <v>3329</v>
      </c>
      <c r="U5349" s="13"/>
      <c r="V5349" s="13"/>
      <c r="W5349" s="29">
        <v>0.5</v>
      </c>
      <c r="X5349" s="31" t="s">
        <v>18512</v>
      </c>
      <c r="Y5349" s="31" t="s">
        <v>18660</v>
      </c>
      <c r="Z5349" s="31" t="s">
        <v>18660</v>
      </c>
      <c r="AA5349" s="31"/>
    </row>
    <row r="5350" spans="1:27" x14ac:dyDescent="0.3">
      <c r="A5350" s="13" t="s">
        <v>17720</v>
      </c>
      <c r="B5350" s="31" t="s">
        <v>18056</v>
      </c>
      <c r="M5350" s="22" t="str">
        <f t="shared" si="103"/>
        <v xml:space="preserve">NISSAN : SUNNY, AD VAN, PULSER, DATSUN - E13, E15, E13S, E15S, E16 |  :  -  |  :  - </v>
      </c>
      <c r="N5350" s="13" t="s">
        <v>1003</v>
      </c>
      <c r="O5350" s="13"/>
      <c r="P5350" s="13"/>
      <c r="Q5350" s="7" t="s">
        <v>18231</v>
      </c>
      <c r="R5350" s="13"/>
      <c r="S5350" s="13"/>
      <c r="T5350" s="13" t="s">
        <v>18232</v>
      </c>
      <c r="U5350" s="13"/>
      <c r="V5350" s="13"/>
      <c r="W5350" s="29">
        <v>0.25</v>
      </c>
      <c r="X5350" s="31"/>
      <c r="Y5350" s="31" t="s">
        <v>18661</v>
      </c>
      <c r="Z5350" s="31" t="s">
        <v>18661</v>
      </c>
      <c r="AA5350" s="31"/>
    </row>
    <row r="5351" spans="1:27" x14ac:dyDescent="0.3">
      <c r="A5351" s="13" t="s">
        <v>17721</v>
      </c>
      <c r="B5351" s="31" t="s">
        <v>18057</v>
      </c>
      <c r="M5351" s="22" t="str">
        <f t="shared" si="103"/>
        <v xml:space="preserve">NISSAN : SUNNY - CD17 |  :  -  |  :  - </v>
      </c>
      <c r="N5351" s="13" t="s">
        <v>1003</v>
      </c>
      <c r="O5351" s="13"/>
      <c r="P5351" s="13"/>
      <c r="Q5351" s="7" t="s">
        <v>1619</v>
      </c>
      <c r="R5351" s="13"/>
      <c r="S5351" s="13"/>
      <c r="T5351" s="13" t="s">
        <v>1962</v>
      </c>
      <c r="U5351" s="13"/>
      <c r="V5351" s="13"/>
      <c r="W5351" s="29" t="s">
        <v>3761</v>
      </c>
      <c r="X5351" s="31"/>
      <c r="Y5351" s="31" t="s">
        <v>18662</v>
      </c>
      <c r="Z5351" s="31" t="s">
        <v>18662</v>
      </c>
      <c r="AA5351" s="31"/>
    </row>
    <row r="5352" spans="1:27" x14ac:dyDescent="0.3">
      <c r="A5352" s="13" t="s">
        <v>17722</v>
      </c>
      <c r="B5352" s="31" t="s">
        <v>18057</v>
      </c>
      <c r="M5352" s="22" t="str">
        <f t="shared" si="103"/>
        <v xml:space="preserve">NISSAN : SUNNY - CD17 |  :  -  |  :  - </v>
      </c>
      <c r="N5352" s="13" t="s">
        <v>1003</v>
      </c>
      <c r="O5352" s="13"/>
      <c r="P5352" s="13"/>
      <c r="Q5352" s="7" t="s">
        <v>1619</v>
      </c>
      <c r="R5352" s="13"/>
      <c r="S5352" s="13"/>
      <c r="T5352" s="13" t="s">
        <v>1962</v>
      </c>
      <c r="U5352" s="13"/>
      <c r="V5352" s="13"/>
      <c r="W5352" s="29" t="s">
        <v>18405</v>
      </c>
      <c r="X5352" s="31"/>
      <c r="Y5352" s="31" t="s">
        <v>18663</v>
      </c>
      <c r="Z5352" s="31" t="s">
        <v>18663</v>
      </c>
      <c r="AA5352" s="31"/>
    </row>
    <row r="5353" spans="1:27" x14ac:dyDescent="0.3">
      <c r="A5353" s="13" t="s">
        <v>17723</v>
      </c>
      <c r="B5353" s="31" t="s">
        <v>18058</v>
      </c>
      <c r="M5353" s="22" t="str">
        <f t="shared" si="103"/>
        <v xml:space="preserve">NISSAN : CARABAN, HORMY, COMBI - TD27, AD-2 |  :  -  |  :  - </v>
      </c>
      <c r="N5353" s="13" t="s">
        <v>1003</v>
      </c>
      <c r="O5353" s="13"/>
      <c r="P5353" s="13"/>
      <c r="Q5353" s="7" t="s">
        <v>18233</v>
      </c>
      <c r="R5353" s="13"/>
      <c r="S5353" s="13"/>
      <c r="T5353" s="13" t="s">
        <v>18234</v>
      </c>
      <c r="U5353" s="13"/>
      <c r="V5353" s="13"/>
      <c r="W5353" s="29">
        <v>0.25</v>
      </c>
      <c r="X5353" s="31"/>
      <c r="Y5353" s="31" t="s">
        <v>18664</v>
      </c>
      <c r="Z5353" s="31" t="s">
        <v>18664</v>
      </c>
      <c r="AA5353" s="31" t="s">
        <v>19022</v>
      </c>
    </row>
    <row r="5354" spans="1:27" x14ac:dyDescent="0.3">
      <c r="A5354" s="13" t="s">
        <v>17724</v>
      </c>
      <c r="B5354" s="31" t="s">
        <v>18059</v>
      </c>
      <c r="M5354" s="22" t="str">
        <f t="shared" si="103"/>
        <v xml:space="preserve">NISSAN : AD VAN - GA15, GA15S |  :  -  |  :  - </v>
      </c>
      <c r="N5354" s="13" t="s">
        <v>1003</v>
      </c>
      <c r="O5354" s="13"/>
      <c r="P5354" s="13"/>
      <c r="Q5354" s="7" t="s">
        <v>15202</v>
      </c>
      <c r="R5354" s="13"/>
      <c r="S5354" s="13"/>
      <c r="T5354" s="13" t="s">
        <v>18235</v>
      </c>
      <c r="U5354" s="13"/>
      <c r="V5354" s="13"/>
      <c r="W5354" s="29" t="s">
        <v>3761</v>
      </c>
      <c r="X5354" s="31" t="s">
        <v>18513</v>
      </c>
      <c r="Y5354" s="31" t="s">
        <v>18665</v>
      </c>
      <c r="Z5354" s="31" t="s">
        <v>18665</v>
      </c>
      <c r="AA5354" s="31"/>
    </row>
    <row r="5355" spans="1:27" x14ac:dyDescent="0.3">
      <c r="A5355" s="13" t="s">
        <v>17725</v>
      </c>
      <c r="B5355" s="31" t="s">
        <v>18059</v>
      </c>
      <c r="M5355" s="22" t="str">
        <f t="shared" si="103"/>
        <v xml:space="preserve">NISSAN : AD VAN - GA15, GA15S |  : AD - QG15 |  :  - </v>
      </c>
      <c r="N5355" s="13" t="s">
        <v>1003</v>
      </c>
      <c r="O5355" s="13"/>
      <c r="P5355" s="13"/>
      <c r="Q5355" s="7" t="s">
        <v>15202</v>
      </c>
      <c r="R5355" s="13" t="s">
        <v>1909</v>
      </c>
      <c r="S5355" s="13"/>
      <c r="T5355" s="13" t="s">
        <v>18235</v>
      </c>
      <c r="U5355" s="13" t="s">
        <v>2114</v>
      </c>
      <c r="V5355" s="13"/>
      <c r="W5355" s="29">
        <v>0.25</v>
      </c>
      <c r="X5355" s="31" t="s">
        <v>18513</v>
      </c>
      <c r="Y5355" s="31" t="s">
        <v>18666</v>
      </c>
      <c r="Z5355" s="31" t="s">
        <v>18666</v>
      </c>
      <c r="AA5355" s="31"/>
    </row>
    <row r="5356" spans="1:27" x14ac:dyDescent="0.3">
      <c r="A5356" s="13" t="s">
        <v>17726</v>
      </c>
      <c r="B5356" s="31" t="s">
        <v>18059</v>
      </c>
      <c r="M5356" s="22" t="str">
        <f t="shared" si="103"/>
        <v xml:space="preserve">NISSAN : AD VAN - GA15, GA15S |  :  -  |  :  - </v>
      </c>
      <c r="N5356" s="13" t="s">
        <v>1003</v>
      </c>
      <c r="O5356" s="13"/>
      <c r="P5356" s="13"/>
      <c r="Q5356" s="7" t="s">
        <v>15202</v>
      </c>
      <c r="R5356" s="13"/>
      <c r="S5356" s="13"/>
      <c r="T5356" s="13" t="s">
        <v>18235</v>
      </c>
      <c r="U5356" s="13"/>
      <c r="V5356" s="13"/>
      <c r="W5356" s="29">
        <v>0.5</v>
      </c>
      <c r="X5356" s="31"/>
      <c r="Y5356" s="31" t="s">
        <v>18667</v>
      </c>
      <c r="Z5356" s="31" t="s">
        <v>18667</v>
      </c>
      <c r="AA5356" s="31"/>
    </row>
    <row r="5357" spans="1:27" x14ac:dyDescent="0.3">
      <c r="A5357" s="13" t="s">
        <v>17727</v>
      </c>
      <c r="B5357" s="31" t="s">
        <v>18060</v>
      </c>
      <c r="M5357" s="22" t="str">
        <f t="shared" si="103"/>
        <v xml:space="preserve">NISSAN : SUNNY - GA13DS |  :  -  |  :  - </v>
      </c>
      <c r="N5357" s="13" t="s">
        <v>1003</v>
      </c>
      <c r="O5357" s="13"/>
      <c r="P5357" s="13"/>
      <c r="Q5357" s="7" t="s">
        <v>1619</v>
      </c>
      <c r="R5357" s="13"/>
      <c r="S5357" s="13"/>
      <c r="T5357" s="13" t="s">
        <v>11148</v>
      </c>
      <c r="U5357" s="13"/>
      <c r="V5357" s="13"/>
      <c r="W5357" s="29" t="s">
        <v>3761</v>
      </c>
      <c r="X5357" s="31"/>
      <c r="Y5357" s="31" t="s">
        <v>18668</v>
      </c>
      <c r="Z5357" s="31" t="s">
        <v>18668</v>
      </c>
      <c r="AA5357" s="31"/>
    </row>
    <row r="5358" spans="1:27" x14ac:dyDescent="0.3">
      <c r="A5358" s="13" t="s">
        <v>17728</v>
      </c>
      <c r="B5358" s="31" t="s">
        <v>18060</v>
      </c>
      <c r="M5358" s="22" t="str">
        <f t="shared" si="103"/>
        <v xml:space="preserve">NISSAN : SUNNY - GA13DS |  :  -  |  :  - </v>
      </c>
      <c r="N5358" s="13" t="s">
        <v>1003</v>
      </c>
      <c r="O5358" s="13"/>
      <c r="P5358" s="13"/>
      <c r="Q5358" s="7" t="s">
        <v>1619</v>
      </c>
      <c r="R5358" s="13"/>
      <c r="S5358" s="13"/>
      <c r="T5358" s="13" t="s">
        <v>11148</v>
      </c>
      <c r="U5358" s="13"/>
      <c r="V5358" s="13"/>
      <c r="W5358" s="29">
        <v>0.25</v>
      </c>
      <c r="X5358" s="31"/>
      <c r="Y5358" s="31" t="s">
        <v>18669</v>
      </c>
      <c r="Z5358" s="31" t="s">
        <v>18669</v>
      </c>
      <c r="AA5358" s="31"/>
    </row>
    <row r="5359" spans="1:27" x14ac:dyDescent="0.3">
      <c r="A5359" s="13" t="s">
        <v>17729</v>
      </c>
      <c r="B5359" s="31" t="s">
        <v>18061</v>
      </c>
      <c r="M5359" s="22" t="str">
        <f t="shared" si="103"/>
        <v xml:space="preserve">NISSAN : SUNNY 1500 - QG15DE |  :  -  |  :  - </v>
      </c>
      <c r="N5359" s="13" t="s">
        <v>1003</v>
      </c>
      <c r="O5359" s="13"/>
      <c r="P5359" s="13"/>
      <c r="Q5359" s="7" t="s">
        <v>1763</v>
      </c>
      <c r="R5359" s="13"/>
      <c r="S5359" s="13"/>
      <c r="T5359" s="13" t="s">
        <v>18181</v>
      </c>
      <c r="U5359" s="13"/>
      <c r="V5359" s="13"/>
      <c r="W5359" s="29" t="s">
        <v>3761</v>
      </c>
      <c r="X5359" s="31"/>
      <c r="Y5359" s="31" t="s">
        <v>18670</v>
      </c>
      <c r="Z5359" s="31" t="s">
        <v>18670</v>
      </c>
      <c r="AA5359" s="31"/>
    </row>
    <row r="5360" spans="1:27" x14ac:dyDescent="0.3">
      <c r="A5360" s="13" t="s">
        <v>17730</v>
      </c>
      <c r="B5360" s="31" t="s">
        <v>18061</v>
      </c>
      <c r="M5360" s="22" t="str">
        <f t="shared" si="103"/>
        <v xml:space="preserve">NISSAN : SUNNY 1500 - QG15DE |  :  -  |  :  - </v>
      </c>
      <c r="N5360" s="13" t="s">
        <v>1003</v>
      </c>
      <c r="O5360" s="13"/>
      <c r="P5360" s="13"/>
      <c r="Q5360" s="7" t="s">
        <v>1763</v>
      </c>
      <c r="R5360" s="13"/>
      <c r="S5360" s="13"/>
      <c r="T5360" s="13" t="s">
        <v>18181</v>
      </c>
      <c r="U5360" s="13"/>
      <c r="V5360" s="13"/>
      <c r="W5360" s="29">
        <v>0.25</v>
      </c>
      <c r="X5360" s="31"/>
      <c r="Y5360" s="31" t="s">
        <v>18671</v>
      </c>
      <c r="Z5360" s="31" t="s">
        <v>18671</v>
      </c>
      <c r="AA5360" s="31"/>
    </row>
    <row r="5361" spans="1:27" x14ac:dyDescent="0.3">
      <c r="A5361" s="13" t="s">
        <v>17731</v>
      </c>
      <c r="B5361" s="31" t="s">
        <v>18062</v>
      </c>
      <c r="M5361" s="22" t="str">
        <f t="shared" si="103"/>
        <v xml:space="preserve">NISSAN : DATSUN TRACK, CARABAN - TD27T, AD27T |  :  -  |  :  - </v>
      </c>
      <c r="N5361" s="13" t="s">
        <v>1003</v>
      </c>
      <c r="O5361" s="13"/>
      <c r="P5361" s="13"/>
      <c r="Q5361" s="7" t="s">
        <v>18236</v>
      </c>
      <c r="R5361" s="13"/>
      <c r="S5361" s="13"/>
      <c r="T5361" s="13" t="s">
        <v>18237</v>
      </c>
      <c r="U5361" s="13"/>
      <c r="V5361" s="13"/>
      <c r="W5361" s="29" t="s">
        <v>3761</v>
      </c>
      <c r="X5361" s="31"/>
      <c r="Y5361" s="31" t="s">
        <v>18672</v>
      </c>
      <c r="Z5361" s="31" t="s">
        <v>18672</v>
      </c>
      <c r="AA5361" s="31"/>
    </row>
    <row r="5362" spans="1:27" x14ac:dyDescent="0.3">
      <c r="A5362" s="13" t="s">
        <v>17732</v>
      </c>
      <c r="B5362" s="31" t="s">
        <v>18062</v>
      </c>
      <c r="M5362" s="22" t="str">
        <f t="shared" si="103"/>
        <v xml:space="preserve">NISSAN : DATSUN TRACK, CARABAN - TD27T, AD27T |  :  -  |  :  - </v>
      </c>
      <c r="N5362" s="13" t="s">
        <v>1003</v>
      </c>
      <c r="O5362" s="13"/>
      <c r="P5362" s="13"/>
      <c r="Q5362" s="7" t="s">
        <v>18236</v>
      </c>
      <c r="R5362" s="13"/>
      <c r="S5362" s="13"/>
      <c r="T5362" s="13" t="s">
        <v>18237</v>
      </c>
      <c r="U5362" s="13"/>
      <c r="V5362" s="13"/>
      <c r="W5362" s="29">
        <v>0.25</v>
      </c>
      <c r="X5362" s="31"/>
      <c r="Y5362" s="31" t="s">
        <v>18673</v>
      </c>
      <c r="Z5362" s="31" t="s">
        <v>18673</v>
      </c>
      <c r="AA5362" s="31"/>
    </row>
    <row r="5363" spans="1:27" x14ac:dyDescent="0.3">
      <c r="A5363" s="13" t="s">
        <v>17733</v>
      </c>
      <c r="B5363" s="31" t="s">
        <v>18063</v>
      </c>
      <c r="M5363" s="22" t="str">
        <f t="shared" si="103"/>
        <v xml:space="preserve">NISSAN : DATSUN TRACK, CARABAN - TD27-2, AD-2 |  :  -  |  :  - </v>
      </c>
      <c r="N5363" s="13" t="s">
        <v>1003</v>
      </c>
      <c r="O5363" s="13"/>
      <c r="P5363" s="13"/>
      <c r="Q5363" s="7" t="s">
        <v>18236</v>
      </c>
      <c r="R5363" s="13"/>
      <c r="S5363" s="13"/>
      <c r="T5363" s="13" t="s">
        <v>18238</v>
      </c>
      <c r="U5363" s="13"/>
      <c r="V5363" s="13"/>
      <c r="W5363" s="29" t="s">
        <v>3761</v>
      </c>
      <c r="X5363" s="31"/>
      <c r="Y5363" s="31" t="s">
        <v>18674</v>
      </c>
      <c r="Z5363" s="31" t="s">
        <v>18674</v>
      </c>
      <c r="AA5363" s="31"/>
    </row>
    <row r="5364" spans="1:27" x14ac:dyDescent="0.3">
      <c r="A5364" s="13" t="s">
        <v>17734</v>
      </c>
      <c r="B5364" s="31" t="s">
        <v>18063</v>
      </c>
      <c r="M5364" s="22" t="str">
        <f t="shared" si="103"/>
        <v xml:space="preserve">NISSAN : CARAVAN - TD27 S/T |  :  -  |  :  - </v>
      </c>
      <c r="N5364" s="13" t="s">
        <v>1003</v>
      </c>
      <c r="O5364" s="13"/>
      <c r="P5364" s="13"/>
      <c r="Q5364" s="7" t="s">
        <v>2778</v>
      </c>
      <c r="R5364" s="13"/>
      <c r="S5364" s="13"/>
      <c r="T5364" s="13" t="s">
        <v>18239</v>
      </c>
      <c r="U5364" s="13"/>
      <c r="V5364" s="13"/>
      <c r="W5364" s="29">
        <v>0.25</v>
      </c>
      <c r="X5364" s="31"/>
      <c r="Y5364" s="31" t="s">
        <v>18675</v>
      </c>
      <c r="Z5364" s="31" t="s">
        <v>18675</v>
      </c>
      <c r="AA5364" s="31"/>
    </row>
    <row r="5365" spans="1:27" x14ac:dyDescent="0.3">
      <c r="A5365" s="13" t="s">
        <v>17735</v>
      </c>
      <c r="B5365" s="31" t="s">
        <v>18454</v>
      </c>
      <c r="M5365" s="22" t="str">
        <f t="shared" si="103"/>
        <v xml:space="preserve">NISSAN : SUNNY - E13, E15 |  :  -  |  :  - </v>
      </c>
      <c r="N5365" s="13" t="s">
        <v>1003</v>
      </c>
      <c r="O5365" s="13"/>
      <c r="P5365" s="13"/>
      <c r="Q5365" s="7" t="s">
        <v>1619</v>
      </c>
      <c r="R5365" s="13"/>
      <c r="S5365" s="13"/>
      <c r="T5365" s="13" t="s">
        <v>4738</v>
      </c>
      <c r="U5365" s="13"/>
      <c r="V5365" s="13"/>
      <c r="W5365" s="29" t="s">
        <v>3761</v>
      </c>
      <c r="X5365" s="31"/>
      <c r="Y5365" s="31" t="s">
        <v>18676</v>
      </c>
      <c r="Z5365" s="31" t="s">
        <v>18676</v>
      </c>
      <c r="AA5365" s="31" t="s">
        <v>19023</v>
      </c>
    </row>
    <row r="5366" spans="1:27" x14ac:dyDescent="0.3">
      <c r="A5366" s="13" t="s">
        <v>17736</v>
      </c>
      <c r="B5366" s="31" t="s">
        <v>18430</v>
      </c>
      <c r="M5366" s="22" t="str">
        <f t="shared" si="103"/>
        <v xml:space="preserve">NISSAN : SENTRE - GA13, MA12 |  :  -  |  :  - </v>
      </c>
      <c r="N5366" s="13" t="s">
        <v>1003</v>
      </c>
      <c r="O5366" s="13"/>
      <c r="P5366" s="13"/>
      <c r="Q5366" s="7" t="s">
        <v>18240</v>
      </c>
      <c r="R5366" s="13"/>
      <c r="S5366" s="13"/>
      <c r="T5366" s="13" t="s">
        <v>18176</v>
      </c>
      <c r="U5366" s="13"/>
      <c r="V5366" s="13"/>
      <c r="W5366" s="29">
        <v>0.5</v>
      </c>
      <c r="X5366" s="31"/>
      <c r="Y5366" s="31" t="s">
        <v>18584</v>
      </c>
      <c r="Z5366" s="31" t="s">
        <v>18584</v>
      </c>
      <c r="AA5366" s="31" t="s">
        <v>19024</v>
      </c>
    </row>
    <row r="5367" spans="1:27" x14ac:dyDescent="0.3">
      <c r="A5367" s="13" t="s">
        <v>17737</v>
      </c>
      <c r="B5367" s="31" t="s">
        <v>18064</v>
      </c>
      <c r="M5367" s="22" t="str">
        <f t="shared" si="103"/>
        <v xml:space="preserve">SUZUKI : BALENO, GRAND VITARA, VITARA - E12-G16U |  :  -  |  :  - </v>
      </c>
      <c r="N5367" s="13" t="s">
        <v>1010</v>
      </c>
      <c r="O5367" s="13"/>
      <c r="P5367" s="13"/>
      <c r="Q5367" s="7" t="s">
        <v>18241</v>
      </c>
      <c r="R5367" s="13"/>
      <c r="S5367" s="13"/>
      <c r="T5367" s="13" t="s">
        <v>18242</v>
      </c>
      <c r="U5367" s="13"/>
      <c r="V5367" s="13"/>
      <c r="W5367" s="29" t="s">
        <v>3761</v>
      </c>
      <c r="X5367" s="31" t="s">
        <v>18514</v>
      </c>
      <c r="Y5367" s="31" t="s">
        <v>18677</v>
      </c>
      <c r="Z5367" s="31" t="s">
        <v>18677</v>
      </c>
      <c r="AA5367" s="31"/>
    </row>
    <row r="5368" spans="1:27" x14ac:dyDescent="0.3">
      <c r="A5368" s="13" t="s">
        <v>17738</v>
      </c>
      <c r="B5368" s="31" t="s">
        <v>18065</v>
      </c>
      <c r="M5368" s="22" t="str">
        <f t="shared" si="103"/>
        <v xml:space="preserve">TOYOTA : CHASER, CRECIDA, CORONA, HILUX - 16R, 18R, 20R |  :  -  |  :  - </v>
      </c>
      <c r="N5368" s="13" t="s">
        <v>1008</v>
      </c>
      <c r="O5368" s="13"/>
      <c r="P5368" s="13"/>
      <c r="Q5368" s="7" t="s">
        <v>18243</v>
      </c>
      <c r="R5368" s="13"/>
      <c r="S5368" s="13"/>
      <c r="T5368" s="13" t="s">
        <v>18244</v>
      </c>
      <c r="U5368" s="13"/>
      <c r="V5368" s="13"/>
      <c r="W5368" s="29" t="s">
        <v>3761</v>
      </c>
      <c r="X5368" s="31" t="s">
        <v>18515</v>
      </c>
      <c r="Y5368" s="31" t="s">
        <v>18678</v>
      </c>
      <c r="Z5368" s="31" t="s">
        <v>18678</v>
      </c>
      <c r="AA5368" s="31"/>
    </row>
    <row r="5369" spans="1:27" x14ac:dyDescent="0.3">
      <c r="A5369" s="13" t="s">
        <v>17739</v>
      </c>
      <c r="B5369" s="31" t="s">
        <v>18066</v>
      </c>
      <c r="M5369" s="22" t="str">
        <f t="shared" si="103"/>
        <v xml:space="preserve">TOYOTA : COMBI - 2L-T |  :  -  |  :  - </v>
      </c>
      <c r="N5369" s="13" t="s">
        <v>1008</v>
      </c>
      <c r="O5369" s="13"/>
      <c r="P5369" s="13"/>
      <c r="Q5369" s="7" t="s">
        <v>2744</v>
      </c>
      <c r="R5369" s="13"/>
      <c r="S5369" s="13"/>
      <c r="T5369" s="13" t="s">
        <v>18245</v>
      </c>
      <c r="U5369" s="13"/>
      <c r="V5369" s="13"/>
      <c r="W5369" s="29" t="s">
        <v>3761</v>
      </c>
      <c r="X5369" s="31" t="s">
        <v>18516</v>
      </c>
      <c r="Y5369" s="31" t="s">
        <v>18679</v>
      </c>
      <c r="Z5369" s="31" t="s">
        <v>18679</v>
      </c>
      <c r="AA5369" s="31" t="s">
        <v>3367</v>
      </c>
    </row>
    <row r="5370" spans="1:27" x14ac:dyDescent="0.3">
      <c r="A5370" s="13" t="s">
        <v>17740</v>
      </c>
      <c r="B5370" s="31" t="s">
        <v>18066</v>
      </c>
      <c r="M5370" s="22" t="str">
        <f t="shared" si="103"/>
        <v xml:space="preserve">TOYOTA : COMBI - 2L-T |  :  -  |  :  - </v>
      </c>
      <c r="N5370" s="13" t="s">
        <v>1008</v>
      </c>
      <c r="O5370" s="13"/>
      <c r="P5370" s="13"/>
      <c r="Q5370" s="7" t="s">
        <v>2744</v>
      </c>
      <c r="R5370" s="13"/>
      <c r="S5370" s="13"/>
      <c r="T5370" s="13" t="s">
        <v>18245</v>
      </c>
      <c r="U5370" s="13"/>
      <c r="V5370" s="13"/>
      <c r="W5370" s="29">
        <v>0.25</v>
      </c>
      <c r="X5370" s="31" t="s">
        <v>18516</v>
      </c>
      <c r="Y5370" s="31" t="s">
        <v>18680</v>
      </c>
      <c r="Z5370" s="31" t="s">
        <v>18680</v>
      </c>
      <c r="AA5370" s="31" t="s">
        <v>3367</v>
      </c>
    </row>
    <row r="5371" spans="1:27" x14ac:dyDescent="0.3">
      <c r="A5371" s="13" t="s">
        <v>17741</v>
      </c>
      <c r="B5371" s="31" t="s">
        <v>18067</v>
      </c>
      <c r="M5371" s="22" t="str">
        <f t="shared" si="103"/>
        <v xml:space="preserve">TOYOTA : COROLLA TERCEL - 1N-T, 1N |  :  -  |  :  - </v>
      </c>
      <c r="N5371" s="13" t="s">
        <v>1008</v>
      </c>
      <c r="O5371" s="13"/>
      <c r="P5371" s="13"/>
      <c r="Q5371" s="7" t="s">
        <v>18246</v>
      </c>
      <c r="R5371" s="13"/>
      <c r="S5371" s="13"/>
      <c r="T5371" s="13" t="s">
        <v>18247</v>
      </c>
      <c r="U5371" s="13"/>
      <c r="V5371" s="13"/>
      <c r="W5371" s="29" t="s">
        <v>3761</v>
      </c>
      <c r="X5371" s="31" t="s">
        <v>18517</v>
      </c>
      <c r="Y5371" s="31" t="s">
        <v>18681</v>
      </c>
      <c r="Z5371" s="31" t="s">
        <v>18681</v>
      </c>
      <c r="AA5371" s="31"/>
    </row>
    <row r="5372" spans="1:27" x14ac:dyDescent="0.3">
      <c r="A5372" s="13" t="s">
        <v>17742</v>
      </c>
      <c r="B5372" s="31" t="s">
        <v>18067</v>
      </c>
      <c r="M5372" s="22" t="str">
        <f t="shared" si="103"/>
        <v xml:space="preserve">TOYOTA : COROLLA TERCEL - 1N-T, 1N |  :  -  |  :  - </v>
      </c>
      <c r="N5372" s="13" t="s">
        <v>1008</v>
      </c>
      <c r="O5372" s="13"/>
      <c r="P5372" s="13"/>
      <c r="Q5372" s="7" t="s">
        <v>18246</v>
      </c>
      <c r="R5372" s="13"/>
      <c r="S5372" s="13"/>
      <c r="T5372" s="13" t="s">
        <v>18247</v>
      </c>
      <c r="U5372" s="13"/>
      <c r="V5372" s="13"/>
      <c r="W5372" s="29">
        <v>0.25</v>
      </c>
      <c r="X5372" s="31" t="s">
        <v>18517</v>
      </c>
      <c r="Y5372" s="31" t="s">
        <v>18682</v>
      </c>
      <c r="Z5372" s="31" t="s">
        <v>18682</v>
      </c>
      <c r="AA5372" s="31"/>
    </row>
    <row r="5373" spans="1:27" x14ac:dyDescent="0.3">
      <c r="A5373" s="13" t="s">
        <v>17743</v>
      </c>
      <c r="B5373" s="31" t="s">
        <v>18068</v>
      </c>
      <c r="M5373" s="22" t="str">
        <f t="shared" si="103"/>
        <v xml:space="preserve">TOYOTA : HI-LUX, LAND CRUISER - 3L |  :  -  |  :  - </v>
      </c>
      <c r="N5373" s="13" t="s">
        <v>1008</v>
      </c>
      <c r="O5373" s="13"/>
      <c r="P5373" s="13"/>
      <c r="Q5373" s="7" t="s">
        <v>18248</v>
      </c>
      <c r="R5373" s="13"/>
      <c r="S5373" s="13"/>
      <c r="T5373" s="13" t="s">
        <v>2718</v>
      </c>
      <c r="U5373" s="13"/>
      <c r="V5373" s="13"/>
      <c r="W5373" s="29" t="s">
        <v>3761</v>
      </c>
      <c r="X5373" s="31" t="s">
        <v>18518</v>
      </c>
      <c r="Y5373" s="31" t="s">
        <v>18683</v>
      </c>
      <c r="Z5373" s="31" t="s">
        <v>18683</v>
      </c>
      <c r="AA5373" s="31"/>
    </row>
    <row r="5374" spans="1:27" x14ac:dyDescent="0.3">
      <c r="A5374" s="13" t="s">
        <v>17744</v>
      </c>
      <c r="B5374" s="31" t="s">
        <v>18068</v>
      </c>
      <c r="M5374" s="22" t="str">
        <f t="shared" si="103"/>
        <v xml:space="preserve">TOYOTA : HI-LUX, LAND CRUISER - 3L |  :  -  |  :  - </v>
      </c>
      <c r="N5374" s="13" t="s">
        <v>1008</v>
      </c>
      <c r="O5374" s="13"/>
      <c r="P5374" s="13"/>
      <c r="Q5374" s="7" t="s">
        <v>18248</v>
      </c>
      <c r="R5374" s="13"/>
      <c r="S5374" s="13"/>
      <c r="T5374" s="13" t="s">
        <v>2718</v>
      </c>
      <c r="U5374" s="13"/>
      <c r="V5374" s="13"/>
      <c r="W5374" s="29">
        <v>0.25</v>
      </c>
      <c r="X5374" s="31" t="s">
        <v>18518</v>
      </c>
      <c r="Y5374" s="31" t="s">
        <v>18684</v>
      </c>
      <c r="Z5374" s="31" t="s">
        <v>18684</v>
      </c>
      <c r="AA5374" s="31"/>
    </row>
    <row r="5375" spans="1:27" x14ac:dyDescent="0.3">
      <c r="A5375" s="13" t="s">
        <v>17745</v>
      </c>
      <c r="B5375" s="31" t="s">
        <v>18069</v>
      </c>
      <c r="M5375" s="22" t="str">
        <f t="shared" si="103"/>
        <v xml:space="preserve">TOYOTA : COROLLA, SPRINTER - 5A |  :  -  |  :  - </v>
      </c>
      <c r="N5375" s="13" t="s">
        <v>1008</v>
      </c>
      <c r="O5375" s="13"/>
      <c r="P5375" s="13"/>
      <c r="Q5375" s="7" t="s">
        <v>3337</v>
      </c>
      <c r="R5375" s="13"/>
      <c r="S5375" s="13"/>
      <c r="T5375" s="13" t="s">
        <v>11128</v>
      </c>
      <c r="U5375" s="13"/>
      <c r="V5375" s="13"/>
      <c r="W5375" s="29">
        <v>0.25</v>
      </c>
      <c r="X5375" s="31" t="s">
        <v>18519</v>
      </c>
      <c r="Y5375" s="31" t="s">
        <v>18685</v>
      </c>
      <c r="Z5375" s="31" t="s">
        <v>18685</v>
      </c>
      <c r="AA5375" s="31"/>
    </row>
    <row r="5376" spans="1:27" x14ac:dyDescent="0.3">
      <c r="A5376" s="13" t="s">
        <v>17746</v>
      </c>
      <c r="B5376" s="31" t="s">
        <v>18070</v>
      </c>
      <c r="M5376" s="22" t="str">
        <f t="shared" si="103"/>
        <v xml:space="preserve">TOYOTA : DYNA 300 - 14B, 3B |  :  -  |  :  - </v>
      </c>
      <c r="N5376" s="13" t="s">
        <v>1008</v>
      </c>
      <c r="O5376" s="13"/>
      <c r="P5376" s="13"/>
      <c r="Q5376" s="7" t="s">
        <v>18249</v>
      </c>
      <c r="R5376" s="13"/>
      <c r="S5376" s="13"/>
      <c r="T5376" s="13" t="s">
        <v>18250</v>
      </c>
      <c r="U5376" s="13"/>
      <c r="V5376" s="13"/>
      <c r="W5376" s="29" t="s">
        <v>3761</v>
      </c>
      <c r="X5376" s="31" t="s">
        <v>18520</v>
      </c>
      <c r="Y5376" s="31" t="s">
        <v>18686</v>
      </c>
      <c r="Z5376" s="31" t="s">
        <v>18686</v>
      </c>
      <c r="AA5376" s="31"/>
    </row>
    <row r="5377" spans="1:27" x14ac:dyDescent="0.3">
      <c r="A5377" s="13" t="s">
        <v>17747</v>
      </c>
      <c r="B5377" s="31" t="s">
        <v>18070</v>
      </c>
      <c r="M5377" s="22" t="str">
        <f t="shared" si="103"/>
        <v xml:space="preserve">TOYOTA : DYNA 300 - 14B, 3B |  :  -  |  :  - </v>
      </c>
      <c r="N5377" s="13" t="s">
        <v>1008</v>
      </c>
      <c r="O5377" s="13"/>
      <c r="P5377" s="13"/>
      <c r="Q5377" s="7" t="s">
        <v>18249</v>
      </c>
      <c r="R5377" s="13"/>
      <c r="S5377" s="13"/>
      <c r="T5377" s="13" t="s">
        <v>18250</v>
      </c>
      <c r="U5377" s="13"/>
      <c r="V5377" s="13"/>
      <c r="W5377" s="29">
        <v>0.25</v>
      </c>
      <c r="X5377" s="31" t="s">
        <v>18520</v>
      </c>
      <c r="Y5377" s="31" t="s">
        <v>18687</v>
      </c>
      <c r="Z5377" s="31" t="s">
        <v>18687</v>
      </c>
      <c r="AA5377" s="31"/>
    </row>
    <row r="5378" spans="1:27" x14ac:dyDescent="0.3">
      <c r="A5378" s="13" t="s">
        <v>17748</v>
      </c>
      <c r="B5378" s="31" t="s">
        <v>18071</v>
      </c>
      <c r="M5378" s="22" t="str">
        <f t="shared" si="103"/>
        <v xml:space="preserve">TOYOTA : LAND CRUISER - 1HZ |  :  -  |  :  - </v>
      </c>
      <c r="N5378" s="13" t="s">
        <v>1008</v>
      </c>
      <c r="O5378" s="13"/>
      <c r="P5378" s="13"/>
      <c r="Q5378" s="7" t="s">
        <v>1678</v>
      </c>
      <c r="R5378" s="13"/>
      <c r="S5378" s="13"/>
      <c r="T5378" s="13" t="s">
        <v>2023</v>
      </c>
      <c r="U5378" s="13"/>
      <c r="V5378" s="13"/>
      <c r="W5378" s="29" t="s">
        <v>3761</v>
      </c>
      <c r="X5378" s="31" t="s">
        <v>18521</v>
      </c>
      <c r="Y5378" s="31" t="s">
        <v>18688</v>
      </c>
      <c r="Z5378" s="31" t="s">
        <v>18688</v>
      </c>
      <c r="AA5378" s="31"/>
    </row>
    <row r="5379" spans="1:27" x14ac:dyDescent="0.3">
      <c r="A5379" s="13" t="s">
        <v>17749</v>
      </c>
      <c r="B5379" s="31" t="s">
        <v>18071</v>
      </c>
      <c r="M5379" s="22" t="str">
        <f t="shared" si="103"/>
        <v xml:space="preserve">TOYOTA : LAND CRUISER - 1HZ |  :  -  |  :  - </v>
      </c>
      <c r="N5379" s="13" t="s">
        <v>1008</v>
      </c>
      <c r="O5379" s="13"/>
      <c r="P5379" s="13"/>
      <c r="Q5379" s="7" t="s">
        <v>1678</v>
      </c>
      <c r="R5379" s="13"/>
      <c r="S5379" s="13"/>
      <c r="T5379" s="13" t="s">
        <v>2023</v>
      </c>
      <c r="U5379" s="13"/>
      <c r="V5379" s="13"/>
      <c r="W5379" s="29">
        <v>0.25</v>
      </c>
      <c r="X5379" s="31" t="s">
        <v>18521</v>
      </c>
      <c r="Y5379" s="31" t="s">
        <v>18689</v>
      </c>
      <c r="Z5379" s="31" t="s">
        <v>18689</v>
      </c>
      <c r="AA5379" s="31"/>
    </row>
    <row r="5380" spans="1:27" x14ac:dyDescent="0.3">
      <c r="A5380" s="13" t="s">
        <v>17750</v>
      </c>
      <c r="B5380" s="31" t="s">
        <v>18066</v>
      </c>
      <c r="M5380" s="22" t="str">
        <f t="shared" si="103"/>
        <v xml:space="preserve">TOYOTA : COMBI, HIACE - 2LT |  :  -  |  :  - </v>
      </c>
      <c r="N5380" s="13" t="s">
        <v>1008</v>
      </c>
      <c r="O5380" s="13"/>
      <c r="P5380" s="13"/>
      <c r="Q5380" s="7" t="s">
        <v>2816</v>
      </c>
      <c r="R5380" s="13"/>
      <c r="S5380" s="13"/>
      <c r="T5380" s="13" t="s">
        <v>2993</v>
      </c>
      <c r="U5380" s="13"/>
      <c r="V5380" s="13"/>
      <c r="W5380" s="29" t="s">
        <v>3761</v>
      </c>
      <c r="X5380" s="31" t="s">
        <v>18522</v>
      </c>
      <c r="Y5380" s="31" t="s">
        <v>18690</v>
      </c>
      <c r="Z5380" s="31" t="s">
        <v>18690</v>
      </c>
      <c r="AA5380" s="31"/>
    </row>
    <row r="5381" spans="1:27" x14ac:dyDescent="0.3">
      <c r="A5381" s="13" t="s">
        <v>17751</v>
      </c>
      <c r="B5381" s="31" t="s">
        <v>18066</v>
      </c>
      <c r="M5381" s="22" t="str">
        <f t="shared" si="103"/>
        <v xml:space="preserve">TOYOTA : COMBI, HIACE - 2LT |  :  -  |  :  - </v>
      </c>
      <c r="N5381" s="13" t="s">
        <v>1008</v>
      </c>
      <c r="O5381" s="13"/>
      <c r="P5381" s="13"/>
      <c r="Q5381" s="7" t="s">
        <v>2816</v>
      </c>
      <c r="R5381" s="13"/>
      <c r="S5381" s="13"/>
      <c r="T5381" s="13" t="s">
        <v>2993</v>
      </c>
      <c r="U5381" s="13"/>
      <c r="V5381" s="13"/>
      <c r="W5381" s="29">
        <v>0.25</v>
      </c>
      <c r="X5381" s="31" t="s">
        <v>18522</v>
      </c>
      <c r="Y5381" s="31" t="s">
        <v>18691</v>
      </c>
      <c r="Z5381" s="31" t="s">
        <v>18691</v>
      </c>
      <c r="AA5381" s="31"/>
    </row>
    <row r="5382" spans="1:27" x14ac:dyDescent="0.3">
      <c r="A5382" s="13" t="s">
        <v>17752</v>
      </c>
      <c r="B5382" s="31"/>
      <c r="M5382" s="22" t="str">
        <f t="shared" si="103"/>
        <v xml:space="preserve">TOYOTA : CARINA, ESTIMA, EMINA, TAMARAW - 2.3 C-T |  :  -  |  :  - </v>
      </c>
      <c r="N5382" s="13" t="s">
        <v>1008</v>
      </c>
      <c r="O5382" s="13"/>
      <c r="P5382" s="13"/>
      <c r="Q5382" s="7" t="s">
        <v>18251</v>
      </c>
      <c r="R5382" s="13"/>
      <c r="S5382" s="13"/>
      <c r="T5382" s="13" t="s">
        <v>18252</v>
      </c>
      <c r="U5382" s="13"/>
      <c r="V5382" s="13"/>
      <c r="W5382" s="29" t="s">
        <v>1145</v>
      </c>
      <c r="X5382" s="31" t="s">
        <v>18523</v>
      </c>
      <c r="Y5382" s="31" t="s">
        <v>1145</v>
      </c>
      <c r="Z5382" s="31"/>
      <c r="AA5382" s="31" t="s">
        <v>1145</v>
      </c>
    </row>
    <row r="5383" spans="1:27" x14ac:dyDescent="0.3">
      <c r="A5383" s="13" t="s">
        <v>17753</v>
      </c>
      <c r="B5383" s="31" t="s">
        <v>18072</v>
      </c>
      <c r="M5383" s="22" t="str">
        <f t="shared" si="103"/>
        <v xml:space="preserve">TOYOTA : CALDINA - 2C, 3C |  :  -  |  :  - </v>
      </c>
      <c r="N5383" s="13" t="s">
        <v>1008</v>
      </c>
      <c r="O5383" s="13"/>
      <c r="P5383" s="13"/>
      <c r="Q5383" s="7" t="s">
        <v>10465</v>
      </c>
      <c r="R5383" s="13"/>
      <c r="S5383" s="13"/>
      <c r="T5383" s="13" t="s">
        <v>3812</v>
      </c>
      <c r="U5383" s="13"/>
      <c r="V5383" s="13"/>
      <c r="W5383" s="29">
        <v>0.25</v>
      </c>
      <c r="X5383" s="31" t="s">
        <v>18523</v>
      </c>
      <c r="Y5383" s="31" t="s">
        <v>18692</v>
      </c>
      <c r="Z5383" s="31" t="s">
        <v>18692</v>
      </c>
      <c r="AA5383" s="31" t="s">
        <v>19025</v>
      </c>
    </row>
    <row r="5384" spans="1:27" x14ac:dyDescent="0.3">
      <c r="A5384" s="13" t="s">
        <v>17754</v>
      </c>
      <c r="B5384" s="31" t="s">
        <v>18072</v>
      </c>
      <c r="M5384" s="22" t="str">
        <f t="shared" si="103"/>
        <v xml:space="preserve">TOYOTA : CARINA, ESTIMA, EMINA, TAMARAW - 2.3 C-T |  :  -  |  :  - </v>
      </c>
      <c r="N5384" s="13" t="s">
        <v>1008</v>
      </c>
      <c r="O5384" s="13"/>
      <c r="P5384" s="13"/>
      <c r="Q5384" s="7" t="s">
        <v>18251</v>
      </c>
      <c r="R5384" s="13"/>
      <c r="S5384" s="13"/>
      <c r="T5384" s="13" t="s">
        <v>18252</v>
      </c>
      <c r="U5384" s="13"/>
      <c r="V5384" s="13"/>
      <c r="W5384" s="29">
        <v>0.75</v>
      </c>
      <c r="X5384" s="31" t="s">
        <v>18523</v>
      </c>
      <c r="Y5384" s="31" t="s">
        <v>18693</v>
      </c>
      <c r="Z5384" s="31" t="s">
        <v>18693</v>
      </c>
      <c r="AA5384" s="31" t="s">
        <v>19025</v>
      </c>
    </row>
    <row r="5385" spans="1:27" x14ac:dyDescent="0.3">
      <c r="A5385" s="13" t="s">
        <v>17755</v>
      </c>
      <c r="B5385" s="31" t="s">
        <v>18073</v>
      </c>
      <c r="M5385" s="22" t="str">
        <f t="shared" si="103"/>
        <v xml:space="preserve">TOYOTA : COROLLA - 4AFE |  :  -  |  :  - </v>
      </c>
      <c r="N5385" s="13" t="s">
        <v>1008</v>
      </c>
      <c r="O5385" s="13"/>
      <c r="P5385" s="13"/>
      <c r="Q5385" s="7" t="s">
        <v>1682</v>
      </c>
      <c r="R5385" s="13"/>
      <c r="S5385" s="13"/>
      <c r="T5385" s="13" t="s">
        <v>18253</v>
      </c>
      <c r="U5385" s="13"/>
      <c r="V5385" s="13"/>
      <c r="W5385" s="29" t="s">
        <v>3761</v>
      </c>
      <c r="X5385" s="31" t="s">
        <v>18524</v>
      </c>
      <c r="Y5385" s="31" t="s">
        <v>18694</v>
      </c>
      <c r="Z5385" s="31" t="s">
        <v>18694</v>
      </c>
      <c r="AA5385" s="31"/>
    </row>
    <row r="5386" spans="1:27" x14ac:dyDescent="0.3">
      <c r="A5386" s="13" t="s">
        <v>17756</v>
      </c>
      <c r="B5386" s="31" t="s">
        <v>18073</v>
      </c>
      <c r="M5386" s="22" t="str">
        <f t="shared" si="103"/>
        <v xml:space="preserve">TOYOTA : COROLLA - 4AFE |  :  -  |  :  - </v>
      </c>
      <c r="N5386" s="13" t="s">
        <v>1008</v>
      </c>
      <c r="O5386" s="13"/>
      <c r="P5386" s="13"/>
      <c r="Q5386" s="7" t="s">
        <v>1682</v>
      </c>
      <c r="R5386" s="13"/>
      <c r="S5386" s="13"/>
      <c r="T5386" s="13" t="s">
        <v>18253</v>
      </c>
      <c r="U5386" s="13"/>
      <c r="V5386" s="13"/>
      <c r="W5386" s="29">
        <v>0.25</v>
      </c>
      <c r="X5386" s="31" t="s">
        <v>18524</v>
      </c>
      <c r="Y5386" s="31" t="s">
        <v>18695</v>
      </c>
      <c r="Z5386" s="31" t="s">
        <v>18695</v>
      </c>
      <c r="AA5386" s="31"/>
    </row>
    <row r="5387" spans="1:27" x14ac:dyDescent="0.3">
      <c r="A5387" s="13" t="s">
        <v>17757</v>
      </c>
      <c r="B5387" s="31" t="s">
        <v>18074</v>
      </c>
      <c r="M5387" s="22" t="str">
        <f t="shared" si="103"/>
        <v xml:space="preserve">TOYOTA : STARLET - 0.02 |  :  -  |  :  - </v>
      </c>
      <c r="N5387" s="13" t="s">
        <v>1008</v>
      </c>
      <c r="O5387" s="13"/>
      <c r="P5387" s="13"/>
      <c r="Q5387" s="7" t="s">
        <v>3892</v>
      </c>
      <c r="R5387" s="13"/>
      <c r="S5387" s="13"/>
      <c r="T5387" s="16">
        <v>0.02</v>
      </c>
      <c r="U5387" s="13"/>
      <c r="V5387" s="13"/>
      <c r="W5387" s="29" t="s">
        <v>3761</v>
      </c>
      <c r="X5387" s="31" t="s">
        <v>18525</v>
      </c>
      <c r="Y5387" s="31" t="s">
        <v>18696</v>
      </c>
      <c r="Z5387" s="31" t="s">
        <v>18696</v>
      </c>
      <c r="AA5387" s="31"/>
    </row>
    <row r="5388" spans="1:27" x14ac:dyDescent="0.3">
      <c r="A5388" s="13" t="s">
        <v>17758</v>
      </c>
      <c r="B5388" s="31" t="s">
        <v>18074</v>
      </c>
      <c r="M5388" s="22" t="str">
        <f t="shared" si="103"/>
        <v xml:space="preserve">TOYOTA : STARLET - 0.02 |  :  -  |  :  - </v>
      </c>
      <c r="N5388" s="13" t="s">
        <v>1008</v>
      </c>
      <c r="O5388" s="13"/>
      <c r="P5388" s="13"/>
      <c r="Q5388" s="7" t="s">
        <v>3892</v>
      </c>
      <c r="R5388" s="13"/>
      <c r="S5388" s="13"/>
      <c r="T5388" s="16">
        <v>0.02</v>
      </c>
      <c r="U5388" s="13"/>
      <c r="V5388" s="13"/>
      <c r="W5388" s="29">
        <v>0.25</v>
      </c>
      <c r="X5388" s="31" t="s">
        <v>18525</v>
      </c>
      <c r="Y5388" s="31" t="s">
        <v>18697</v>
      </c>
      <c r="Z5388" s="31" t="s">
        <v>18697</v>
      </c>
      <c r="AA5388" s="31"/>
    </row>
    <row r="5389" spans="1:27" x14ac:dyDescent="0.3">
      <c r="A5389" s="13" t="s">
        <v>17759</v>
      </c>
      <c r="B5389" s="31" t="s">
        <v>18074</v>
      </c>
      <c r="M5389" s="22" t="str">
        <f t="shared" si="103"/>
        <v xml:space="preserve">TOYOTA : STARLET - 0.02 |  :  -  |  :  - </v>
      </c>
      <c r="N5389" s="13" t="s">
        <v>1008</v>
      </c>
      <c r="O5389" s="13"/>
      <c r="P5389" s="13"/>
      <c r="Q5389" s="7" t="s">
        <v>3892</v>
      </c>
      <c r="R5389" s="13"/>
      <c r="S5389" s="13"/>
      <c r="T5389" s="16">
        <v>0.02</v>
      </c>
      <c r="U5389" s="13"/>
      <c r="V5389" s="13"/>
      <c r="W5389" s="29">
        <v>0.5</v>
      </c>
      <c r="X5389" s="31" t="s">
        <v>18525</v>
      </c>
      <c r="Y5389" s="31" t="s">
        <v>18698</v>
      </c>
      <c r="Z5389" s="31" t="s">
        <v>18698</v>
      </c>
      <c r="AA5389" s="31"/>
    </row>
    <row r="5390" spans="1:27" x14ac:dyDescent="0.3">
      <c r="A5390" s="13" t="s">
        <v>17760</v>
      </c>
      <c r="B5390" s="31" t="s">
        <v>18074</v>
      </c>
      <c r="M5390" s="22" t="str">
        <f t="shared" si="103"/>
        <v xml:space="preserve">TOYOTA : STARLET - 0.02 |  :  -  |  :  - </v>
      </c>
      <c r="N5390" s="13" t="s">
        <v>1008</v>
      </c>
      <c r="O5390" s="13"/>
      <c r="P5390" s="13"/>
      <c r="Q5390" s="7" t="s">
        <v>3892</v>
      </c>
      <c r="R5390" s="13"/>
      <c r="S5390" s="13"/>
      <c r="T5390" s="16">
        <v>0.02</v>
      </c>
      <c r="U5390" s="13"/>
      <c r="V5390" s="13"/>
      <c r="W5390" s="29">
        <v>0.75</v>
      </c>
      <c r="X5390" s="31" t="s">
        <v>18525</v>
      </c>
      <c r="Y5390" s="31" t="s">
        <v>18699</v>
      </c>
      <c r="Z5390" s="31" t="s">
        <v>18699</v>
      </c>
      <c r="AA5390" s="31"/>
    </row>
    <row r="5391" spans="1:27" x14ac:dyDescent="0.3">
      <c r="A5391" s="13" t="s">
        <v>17761</v>
      </c>
      <c r="B5391" s="31" t="s">
        <v>18075</v>
      </c>
      <c r="M5391" s="22" t="str">
        <f t="shared" si="103"/>
        <v xml:space="preserve">TOYOTA : COROLLA - 5A-F | LIFAN : ZEASON - LF479 |  :  - </v>
      </c>
      <c r="N5391" s="13" t="s">
        <v>1008</v>
      </c>
      <c r="O5391" s="13" t="s">
        <v>2264</v>
      </c>
      <c r="P5391" s="13"/>
      <c r="Q5391" s="7" t="s">
        <v>1682</v>
      </c>
      <c r="R5391" s="13" t="s">
        <v>3798</v>
      </c>
      <c r="S5391" s="13"/>
      <c r="T5391" s="13" t="s">
        <v>18254</v>
      </c>
      <c r="U5391" s="13" t="s">
        <v>3800</v>
      </c>
      <c r="V5391" s="13"/>
      <c r="W5391" s="29" t="s">
        <v>3761</v>
      </c>
      <c r="X5391" s="31" t="s">
        <v>18526</v>
      </c>
      <c r="Y5391" s="31" t="s">
        <v>18700</v>
      </c>
      <c r="Z5391" s="31" t="s">
        <v>18700</v>
      </c>
      <c r="AA5391" s="31"/>
    </row>
    <row r="5392" spans="1:27" x14ac:dyDescent="0.3">
      <c r="A5392" s="13" t="s">
        <v>17762</v>
      </c>
      <c r="B5392" s="31" t="s">
        <v>18076</v>
      </c>
      <c r="M5392" s="22" t="str">
        <f t="shared" si="103"/>
        <v xml:space="preserve">TOYOTA : COROLLA, STARLET, VIOS - 4E, 5E |  :  -  |  :  - </v>
      </c>
      <c r="N5392" s="13" t="s">
        <v>1008</v>
      </c>
      <c r="O5392" s="13"/>
      <c r="P5392" s="13"/>
      <c r="Q5392" s="7" t="s">
        <v>18255</v>
      </c>
      <c r="R5392" s="13"/>
      <c r="S5392" s="13"/>
      <c r="T5392" s="13" t="s">
        <v>2038</v>
      </c>
      <c r="U5392" s="13"/>
      <c r="V5392" s="13"/>
      <c r="W5392" s="29" t="s">
        <v>3761</v>
      </c>
      <c r="X5392" s="31" t="s">
        <v>18527</v>
      </c>
      <c r="Y5392" s="31" t="s">
        <v>18701</v>
      </c>
      <c r="Z5392" s="31" t="s">
        <v>18701</v>
      </c>
      <c r="AA5392" s="31"/>
    </row>
    <row r="5393" spans="1:27" x14ac:dyDescent="0.3">
      <c r="A5393" s="13" t="s">
        <v>17763</v>
      </c>
      <c r="B5393" s="31" t="s">
        <v>18076</v>
      </c>
      <c r="M5393" s="22" t="str">
        <f t="shared" si="103"/>
        <v xml:space="preserve">TOYOTA : COROLLA, STARLET, VIOS - 4E, 5E |  :  -  |  :  - </v>
      </c>
      <c r="N5393" s="13" t="s">
        <v>1008</v>
      </c>
      <c r="O5393" s="13"/>
      <c r="P5393" s="13"/>
      <c r="Q5393" s="7" t="s">
        <v>18255</v>
      </c>
      <c r="R5393" s="13"/>
      <c r="S5393" s="13"/>
      <c r="T5393" s="13" t="s">
        <v>2038</v>
      </c>
      <c r="U5393" s="13"/>
      <c r="V5393" s="13"/>
      <c r="W5393" s="29">
        <v>0.25</v>
      </c>
      <c r="X5393" s="31" t="s">
        <v>18527</v>
      </c>
      <c r="Y5393" s="31" t="s">
        <v>18702</v>
      </c>
      <c r="Z5393" s="31" t="s">
        <v>18702</v>
      </c>
      <c r="AA5393" s="31"/>
    </row>
    <row r="5394" spans="1:27" x14ac:dyDescent="0.3">
      <c r="A5394" s="13" t="s">
        <v>17764</v>
      </c>
      <c r="B5394" s="31" t="s">
        <v>18076</v>
      </c>
      <c r="M5394" s="22" t="str">
        <f t="shared" si="103"/>
        <v xml:space="preserve">TOYOTA : COROLLA, STARLET, VIOS - 4E, 5E |  :  -  |  :  - </v>
      </c>
      <c r="N5394" s="13" t="s">
        <v>1008</v>
      </c>
      <c r="O5394" s="13"/>
      <c r="P5394" s="13"/>
      <c r="Q5394" s="7" t="s">
        <v>18255</v>
      </c>
      <c r="R5394" s="13"/>
      <c r="S5394" s="13"/>
      <c r="T5394" s="13" t="s">
        <v>2038</v>
      </c>
      <c r="U5394" s="13"/>
      <c r="V5394" s="13"/>
      <c r="W5394" s="29">
        <v>0.5</v>
      </c>
      <c r="X5394" s="31" t="s">
        <v>18527</v>
      </c>
      <c r="Y5394" s="31" t="s">
        <v>18703</v>
      </c>
      <c r="Z5394" s="31" t="s">
        <v>18703</v>
      </c>
      <c r="AA5394" s="31"/>
    </row>
    <row r="5395" spans="1:27" x14ac:dyDescent="0.3">
      <c r="A5395" s="13" t="s">
        <v>17765</v>
      </c>
      <c r="B5395" s="31" t="s">
        <v>18077</v>
      </c>
      <c r="M5395" s="22" t="str">
        <f t="shared" si="103"/>
        <v xml:space="preserve">TOYOTA : PROBOX, PRIUS, FUNCARGO - 1NZ-FXE |  :  -  |  :  - </v>
      </c>
      <c r="N5395" s="13" t="s">
        <v>1008</v>
      </c>
      <c r="O5395" s="13"/>
      <c r="P5395" s="13"/>
      <c r="Q5395" s="7" t="s">
        <v>18256</v>
      </c>
      <c r="R5395" s="13"/>
      <c r="S5395" s="13"/>
      <c r="T5395" s="13" t="s">
        <v>18257</v>
      </c>
      <c r="U5395" s="13"/>
      <c r="V5395" s="13"/>
      <c r="W5395" s="29">
        <v>0.25</v>
      </c>
      <c r="X5395" s="31" t="s">
        <v>18528</v>
      </c>
      <c r="Y5395" s="31" t="s">
        <v>18704</v>
      </c>
      <c r="Z5395" s="31" t="s">
        <v>18704</v>
      </c>
      <c r="AA5395" s="31"/>
    </row>
    <row r="5396" spans="1:27" x14ac:dyDescent="0.3">
      <c r="A5396" s="13" t="s">
        <v>17766</v>
      </c>
      <c r="B5396" s="31" t="s">
        <v>18078</v>
      </c>
      <c r="M5396" s="22" t="str">
        <f t="shared" ref="M5396:M5459" si="104">CONCATENATE(N5396," : ",Q5396," - ",T5396," | ",O5396," : ",R5396," - ",U5396," | ",P5396," : ",S5396," - ",V5396)</f>
        <v xml:space="preserve">TOYOTA : PROBOX,YARIS - 2NZ | DONGFENG : C37 - DK15 |  :  - </v>
      </c>
      <c r="N5396" s="13" t="s">
        <v>1008</v>
      </c>
      <c r="O5396" s="13" t="s">
        <v>2260</v>
      </c>
      <c r="P5396" s="13"/>
      <c r="Q5396" s="7" t="s">
        <v>18258</v>
      </c>
      <c r="R5396" s="13" t="s">
        <v>1794</v>
      </c>
      <c r="S5396" s="13"/>
      <c r="T5396" s="13" t="s">
        <v>11260</v>
      </c>
      <c r="U5396" s="13" t="s">
        <v>1798</v>
      </c>
      <c r="V5396" s="13"/>
      <c r="W5396" s="29" t="s">
        <v>3761</v>
      </c>
      <c r="X5396" s="31" t="s">
        <v>18529</v>
      </c>
      <c r="Y5396" s="31" t="s">
        <v>18705</v>
      </c>
      <c r="Z5396" s="31" t="s">
        <v>18705</v>
      </c>
      <c r="AA5396" s="31">
        <v>1.3</v>
      </c>
    </row>
    <row r="5397" spans="1:27" x14ac:dyDescent="0.3">
      <c r="A5397" s="13" t="s">
        <v>17767</v>
      </c>
      <c r="B5397" s="31" t="s">
        <v>18078</v>
      </c>
      <c r="M5397" s="22" t="str">
        <f t="shared" si="104"/>
        <v xml:space="preserve">TOYOTA : PROBOX, YARIZ - 2NZ-FE | DONGFENG : C37 - DK15 |  :  - </v>
      </c>
      <c r="N5397" s="13" t="s">
        <v>1008</v>
      </c>
      <c r="O5397" s="13" t="s">
        <v>2260</v>
      </c>
      <c r="P5397" s="13"/>
      <c r="Q5397" s="7" t="s">
        <v>18259</v>
      </c>
      <c r="R5397" s="13" t="s">
        <v>1794</v>
      </c>
      <c r="S5397" s="13"/>
      <c r="T5397" s="13" t="s">
        <v>18260</v>
      </c>
      <c r="U5397" s="13" t="s">
        <v>1798</v>
      </c>
      <c r="V5397" s="13"/>
      <c r="W5397" s="29">
        <v>0.25</v>
      </c>
      <c r="X5397" s="31" t="s">
        <v>18529</v>
      </c>
      <c r="Y5397" s="31" t="s">
        <v>18706</v>
      </c>
      <c r="Z5397" s="31" t="s">
        <v>18706</v>
      </c>
      <c r="AA5397" s="31">
        <v>1.3</v>
      </c>
    </row>
    <row r="5398" spans="1:27" x14ac:dyDescent="0.3">
      <c r="A5398" s="13" t="s">
        <v>17768</v>
      </c>
      <c r="B5398" s="31" t="s">
        <v>18079</v>
      </c>
      <c r="M5398" s="22" t="str">
        <f t="shared" si="104"/>
        <v xml:space="preserve">TOYOTA : VISTA, CAMRY, CORONA - 3S-FE |  :  -  |  :  - </v>
      </c>
      <c r="N5398" s="13" t="s">
        <v>1008</v>
      </c>
      <c r="O5398" s="13"/>
      <c r="P5398" s="13"/>
      <c r="Q5398" s="7" t="s">
        <v>18261</v>
      </c>
      <c r="R5398" s="13"/>
      <c r="S5398" s="13"/>
      <c r="T5398" s="13" t="s">
        <v>11217</v>
      </c>
      <c r="U5398" s="13"/>
      <c r="V5398" s="13"/>
      <c r="W5398" s="29" t="s">
        <v>3761</v>
      </c>
      <c r="X5398" s="31" t="s">
        <v>18530</v>
      </c>
      <c r="Y5398" s="31" t="s">
        <v>18707</v>
      </c>
      <c r="Z5398" s="31" t="s">
        <v>18707</v>
      </c>
      <c r="AA5398" s="31"/>
    </row>
    <row r="5399" spans="1:27" x14ac:dyDescent="0.3">
      <c r="A5399" s="13" t="s">
        <v>17769</v>
      </c>
      <c r="B5399" s="31" t="s">
        <v>18079</v>
      </c>
      <c r="M5399" s="22" t="str">
        <f t="shared" si="104"/>
        <v xml:space="preserve">TOYOTA : VISTA, CAMRY, CORONA - 3S-FE |  :  -  |  :  - </v>
      </c>
      <c r="N5399" s="13" t="s">
        <v>1008</v>
      </c>
      <c r="O5399" s="13"/>
      <c r="P5399" s="13"/>
      <c r="Q5399" s="7" t="s">
        <v>18261</v>
      </c>
      <c r="R5399" s="13"/>
      <c r="S5399" s="13"/>
      <c r="T5399" s="13" t="s">
        <v>11217</v>
      </c>
      <c r="U5399" s="13"/>
      <c r="V5399" s="13"/>
      <c r="W5399" s="29">
        <v>0.25</v>
      </c>
      <c r="X5399" s="31" t="s">
        <v>18530</v>
      </c>
      <c r="Y5399" s="31" t="s">
        <v>18708</v>
      </c>
      <c r="Z5399" s="31" t="s">
        <v>18708</v>
      </c>
      <c r="AA5399" s="31"/>
    </row>
    <row r="5400" spans="1:27" x14ac:dyDescent="0.3">
      <c r="A5400" s="13" t="s">
        <v>17770</v>
      </c>
      <c r="B5400" s="31" t="s">
        <v>18080</v>
      </c>
      <c r="M5400" s="22" t="str">
        <f t="shared" si="104"/>
        <v xml:space="preserve">TOYOTA : HILUX - 2KD-FTV |  :  -  |  :  - </v>
      </c>
      <c r="N5400" s="13" t="s">
        <v>1008</v>
      </c>
      <c r="O5400" s="13"/>
      <c r="P5400" s="13"/>
      <c r="Q5400" s="7" t="s">
        <v>1792</v>
      </c>
      <c r="R5400" s="13"/>
      <c r="S5400" s="13"/>
      <c r="T5400" s="13" t="s">
        <v>18262</v>
      </c>
      <c r="U5400" s="13"/>
      <c r="V5400" s="13"/>
      <c r="W5400" s="29">
        <v>0.25</v>
      </c>
      <c r="X5400" s="31" t="s">
        <v>18531</v>
      </c>
      <c r="Y5400" s="31" t="s">
        <v>18709</v>
      </c>
      <c r="Z5400" s="31" t="s">
        <v>18709</v>
      </c>
      <c r="AA5400" s="31"/>
    </row>
    <row r="5401" spans="1:27" x14ac:dyDescent="0.3">
      <c r="A5401" s="13" t="s">
        <v>17771</v>
      </c>
      <c r="B5401" s="31" t="s">
        <v>18081</v>
      </c>
      <c r="M5401" s="22" t="str">
        <f t="shared" si="104"/>
        <v xml:space="preserve">TOYOTA : HILUX, LAND CRUISER - 1KD |  :  -  |  :  - </v>
      </c>
      <c r="N5401" s="13" t="s">
        <v>1008</v>
      </c>
      <c r="O5401" s="13"/>
      <c r="P5401" s="13"/>
      <c r="Q5401" s="7" t="s">
        <v>18263</v>
      </c>
      <c r="R5401" s="13"/>
      <c r="S5401" s="13"/>
      <c r="T5401" s="13" t="s">
        <v>10877</v>
      </c>
      <c r="U5401" s="13"/>
      <c r="V5401" s="13"/>
      <c r="W5401" s="29">
        <v>0.25</v>
      </c>
      <c r="X5401" s="31" t="s">
        <v>18531</v>
      </c>
      <c r="Y5401" s="31" t="s">
        <v>18710</v>
      </c>
      <c r="Z5401" s="31" t="s">
        <v>18710</v>
      </c>
      <c r="AA5401" s="31"/>
    </row>
    <row r="5402" spans="1:27" x14ac:dyDescent="0.3">
      <c r="A5402" s="13" t="s">
        <v>17772</v>
      </c>
      <c r="B5402" s="31" t="s">
        <v>18082</v>
      </c>
      <c r="M5402" s="22" t="str">
        <f t="shared" si="104"/>
        <v xml:space="preserve">TOYOTA : COROLLA - 4AF |  :  -  |  :  - </v>
      </c>
      <c r="N5402" s="13" t="s">
        <v>1008</v>
      </c>
      <c r="O5402" s="13"/>
      <c r="P5402" s="13"/>
      <c r="Q5402" s="7" t="s">
        <v>1682</v>
      </c>
      <c r="R5402" s="13"/>
      <c r="S5402" s="13"/>
      <c r="T5402" s="13" t="s">
        <v>18264</v>
      </c>
      <c r="U5402" s="13"/>
      <c r="V5402" s="13"/>
      <c r="W5402" s="29" t="s">
        <v>3761</v>
      </c>
      <c r="X5402" s="31" t="s">
        <v>18532</v>
      </c>
      <c r="Y5402" s="31" t="s">
        <v>18711</v>
      </c>
      <c r="Z5402" s="31" t="s">
        <v>18711</v>
      </c>
      <c r="AA5402" s="31"/>
    </row>
    <row r="5403" spans="1:27" x14ac:dyDescent="0.3">
      <c r="A5403" s="13" t="s">
        <v>17773</v>
      </c>
      <c r="B5403" s="31" t="s">
        <v>18082</v>
      </c>
      <c r="M5403" s="22" t="str">
        <f t="shared" si="104"/>
        <v xml:space="preserve">TOYOTA : COROLLA - 4AF |  :  -  |  :  - </v>
      </c>
      <c r="N5403" s="13" t="s">
        <v>1008</v>
      </c>
      <c r="O5403" s="13"/>
      <c r="P5403" s="13"/>
      <c r="Q5403" s="7" t="s">
        <v>1682</v>
      </c>
      <c r="R5403" s="13"/>
      <c r="S5403" s="13"/>
      <c r="T5403" s="13" t="s">
        <v>18264</v>
      </c>
      <c r="U5403" s="13"/>
      <c r="V5403" s="13"/>
      <c r="W5403" s="29">
        <v>0.25</v>
      </c>
      <c r="X5403" s="31" t="s">
        <v>18532</v>
      </c>
      <c r="Y5403" s="31" t="s">
        <v>18712</v>
      </c>
      <c r="Z5403" s="31" t="s">
        <v>18712</v>
      </c>
      <c r="AA5403" s="31"/>
    </row>
    <row r="5404" spans="1:27" x14ac:dyDescent="0.3">
      <c r="A5404" s="13" t="s">
        <v>17774</v>
      </c>
      <c r="B5404" s="31" t="s">
        <v>18083</v>
      </c>
      <c r="M5404" s="22" t="str">
        <f t="shared" si="104"/>
        <v xml:space="preserve">TOYOTA : COROLLA, CARINA, CAMRY - 3T |  :  -  |  :  - </v>
      </c>
      <c r="N5404" s="13" t="s">
        <v>1008</v>
      </c>
      <c r="O5404" s="13"/>
      <c r="P5404" s="13"/>
      <c r="Q5404" s="7" t="s">
        <v>13903</v>
      </c>
      <c r="R5404" s="13"/>
      <c r="S5404" s="13"/>
      <c r="T5404" s="13" t="s">
        <v>3340</v>
      </c>
      <c r="U5404" s="13"/>
      <c r="V5404" s="13"/>
      <c r="W5404" s="29">
        <v>0.25</v>
      </c>
      <c r="X5404" s="31" t="s">
        <v>18533</v>
      </c>
      <c r="Y5404" s="31" t="s">
        <v>18713</v>
      </c>
      <c r="Z5404" s="31" t="s">
        <v>18713</v>
      </c>
      <c r="AA5404" s="31"/>
    </row>
    <row r="5405" spans="1:27" x14ac:dyDescent="0.3">
      <c r="A5405" s="13" t="s">
        <v>17775</v>
      </c>
      <c r="B5405" s="31" t="s">
        <v>18083</v>
      </c>
      <c r="M5405" s="22" t="str">
        <f t="shared" si="104"/>
        <v xml:space="preserve">TOYOTA : COROLLA, CARINA, CAMRY - 3T |  :  -  |  :  - </v>
      </c>
      <c r="N5405" s="13" t="s">
        <v>1008</v>
      </c>
      <c r="O5405" s="13"/>
      <c r="P5405" s="13"/>
      <c r="Q5405" s="7" t="s">
        <v>13903</v>
      </c>
      <c r="R5405" s="13"/>
      <c r="S5405" s="13"/>
      <c r="T5405" s="13" t="s">
        <v>3340</v>
      </c>
      <c r="U5405" s="13"/>
      <c r="V5405" s="13"/>
      <c r="W5405" s="29">
        <v>0.75</v>
      </c>
      <c r="X5405" s="31" t="s">
        <v>18533</v>
      </c>
      <c r="Y5405" s="31" t="s">
        <v>18714</v>
      </c>
      <c r="Z5405" s="31" t="s">
        <v>18714</v>
      </c>
      <c r="AA5405" s="31"/>
    </row>
    <row r="5406" spans="1:27" x14ac:dyDescent="0.3">
      <c r="A5406" s="13" t="s">
        <v>17776</v>
      </c>
      <c r="B5406" s="31" t="s">
        <v>18084</v>
      </c>
      <c r="M5406" s="22" t="str">
        <f t="shared" si="104"/>
        <v xml:space="preserve">TOYOTA : PROBOX, VITZ, FUNCARGO - 2NZ-FE-2 |  :  -  |  :  - </v>
      </c>
      <c r="N5406" s="13" t="s">
        <v>1008</v>
      </c>
      <c r="O5406" s="13"/>
      <c r="P5406" s="13"/>
      <c r="Q5406" s="7" t="s">
        <v>18265</v>
      </c>
      <c r="R5406" s="13"/>
      <c r="S5406" s="13"/>
      <c r="T5406" s="13" t="s">
        <v>18266</v>
      </c>
      <c r="U5406" s="13"/>
      <c r="V5406" s="13"/>
      <c r="W5406" s="29" t="s">
        <v>3761</v>
      </c>
      <c r="X5406" s="31" t="s">
        <v>18534</v>
      </c>
      <c r="Y5406" s="31" t="s">
        <v>18715</v>
      </c>
      <c r="Z5406" s="31" t="s">
        <v>18715</v>
      </c>
      <c r="AA5406" s="31"/>
    </row>
    <row r="5407" spans="1:27" x14ac:dyDescent="0.3">
      <c r="A5407" s="13" t="s">
        <v>17777</v>
      </c>
      <c r="B5407" s="31" t="s">
        <v>18084</v>
      </c>
      <c r="M5407" s="22" t="str">
        <f t="shared" si="104"/>
        <v xml:space="preserve">TOYOTA : PROBOX, VITZ, FUNCARGO - 2NZ-FE-2 |  :  -  |  :  - </v>
      </c>
      <c r="N5407" s="13" t="s">
        <v>1008</v>
      </c>
      <c r="O5407" s="13"/>
      <c r="P5407" s="13"/>
      <c r="Q5407" s="7" t="s">
        <v>18265</v>
      </c>
      <c r="R5407" s="13"/>
      <c r="S5407" s="13"/>
      <c r="T5407" s="13" t="s">
        <v>18266</v>
      </c>
      <c r="U5407" s="13"/>
      <c r="V5407" s="13"/>
      <c r="W5407" s="29">
        <v>0.25</v>
      </c>
      <c r="X5407" s="31" t="s">
        <v>18534</v>
      </c>
      <c r="Y5407" s="31" t="s">
        <v>18716</v>
      </c>
      <c r="Z5407" s="31" t="s">
        <v>18716</v>
      </c>
      <c r="AA5407" s="31"/>
    </row>
    <row r="5408" spans="1:27" x14ac:dyDescent="0.3">
      <c r="A5408" s="13" t="s">
        <v>17778</v>
      </c>
      <c r="B5408" s="31" t="s">
        <v>18085</v>
      </c>
      <c r="M5408" s="22" t="str">
        <f t="shared" si="104"/>
        <v xml:space="preserve">TOYOTA : COROLLA, SPRINTER - 4A, 4AG, 4AL, 4AC |  :  -  |  :  - </v>
      </c>
      <c r="N5408" s="13" t="s">
        <v>1008</v>
      </c>
      <c r="O5408" s="13"/>
      <c r="P5408" s="13"/>
      <c r="Q5408" s="7" t="s">
        <v>3337</v>
      </c>
      <c r="R5408" s="13"/>
      <c r="S5408" s="13"/>
      <c r="T5408" s="13" t="s">
        <v>18267</v>
      </c>
      <c r="U5408" s="13"/>
      <c r="V5408" s="13"/>
      <c r="W5408" s="29" t="s">
        <v>3761</v>
      </c>
      <c r="X5408" s="31" t="s">
        <v>18535</v>
      </c>
      <c r="Y5408" s="31" t="s">
        <v>18717</v>
      </c>
      <c r="Z5408" s="31" t="s">
        <v>18717</v>
      </c>
      <c r="AA5408" s="31"/>
    </row>
    <row r="5409" spans="1:27" x14ac:dyDescent="0.3">
      <c r="A5409" s="13" t="s">
        <v>17779</v>
      </c>
      <c r="B5409" s="31" t="s">
        <v>18446</v>
      </c>
      <c r="M5409" s="22" t="str">
        <f t="shared" si="104"/>
        <v xml:space="preserve">MITSUBISHI : CANTER - 4D35 |  :  -  |  :  - </v>
      </c>
      <c r="N5409" s="13" t="s">
        <v>1004</v>
      </c>
      <c r="O5409" s="13"/>
      <c r="P5409" s="13"/>
      <c r="Q5409" s="7" t="s">
        <v>1633</v>
      </c>
      <c r="R5409" s="13"/>
      <c r="S5409" s="13"/>
      <c r="T5409" s="13" t="s">
        <v>18190</v>
      </c>
      <c r="U5409" s="13"/>
      <c r="V5409" s="13"/>
      <c r="W5409" s="29" t="s">
        <v>3761</v>
      </c>
      <c r="X5409" s="31"/>
      <c r="Y5409" s="31" t="s">
        <v>18603</v>
      </c>
      <c r="Z5409" s="31" t="s">
        <v>18603</v>
      </c>
      <c r="AA5409" s="31" t="s">
        <v>19026</v>
      </c>
    </row>
    <row r="5410" spans="1:27" x14ac:dyDescent="0.3">
      <c r="A5410" s="13" t="s">
        <v>17780</v>
      </c>
      <c r="B5410" s="31" t="s">
        <v>18075</v>
      </c>
      <c r="M5410" s="22" t="str">
        <f t="shared" si="104"/>
        <v xml:space="preserve">TOYOTA : COROLLA - 5A-F | LIFAN : SIAZO - VARIOS |  :  - </v>
      </c>
      <c r="N5410" s="13" t="s">
        <v>1008</v>
      </c>
      <c r="O5410" s="13" t="s">
        <v>2264</v>
      </c>
      <c r="P5410" s="13"/>
      <c r="Q5410" s="7" t="s">
        <v>1682</v>
      </c>
      <c r="R5410" s="13" t="s">
        <v>18268</v>
      </c>
      <c r="S5410" s="13"/>
      <c r="T5410" s="13" t="s">
        <v>18254</v>
      </c>
      <c r="U5410" s="13" t="s">
        <v>1021</v>
      </c>
      <c r="V5410" s="13"/>
      <c r="W5410" s="29">
        <v>0.25</v>
      </c>
      <c r="X5410" s="31" t="s">
        <v>18526</v>
      </c>
      <c r="Y5410" s="31" t="s">
        <v>18718</v>
      </c>
      <c r="Z5410" s="31" t="s">
        <v>18718</v>
      </c>
      <c r="AA5410" s="31" t="s">
        <v>15107</v>
      </c>
    </row>
    <row r="5411" spans="1:27" x14ac:dyDescent="0.3">
      <c r="A5411" s="13" t="s">
        <v>17781</v>
      </c>
      <c r="B5411" s="31" t="s">
        <v>18075</v>
      </c>
      <c r="M5411" s="22" t="str">
        <f t="shared" si="104"/>
        <v xml:space="preserve">TOYOTA : COROLLA - 5A-F | LIFAN : SIAZO - VARIOS |  :  - </v>
      </c>
      <c r="N5411" s="13" t="s">
        <v>1008</v>
      </c>
      <c r="O5411" s="13" t="s">
        <v>2264</v>
      </c>
      <c r="P5411" s="13"/>
      <c r="Q5411" s="7" t="s">
        <v>1682</v>
      </c>
      <c r="R5411" s="13" t="s">
        <v>18268</v>
      </c>
      <c r="S5411" s="13"/>
      <c r="T5411" s="13" t="s">
        <v>18254</v>
      </c>
      <c r="U5411" s="13" t="s">
        <v>1021</v>
      </c>
      <c r="V5411" s="13"/>
      <c r="W5411" s="29">
        <v>0.5</v>
      </c>
      <c r="X5411" s="31" t="s">
        <v>18526</v>
      </c>
      <c r="Y5411" s="31" t="s">
        <v>18719</v>
      </c>
      <c r="Z5411" s="31" t="s">
        <v>18719</v>
      </c>
      <c r="AA5411" s="31"/>
    </row>
    <row r="5412" spans="1:27" x14ac:dyDescent="0.3">
      <c r="A5412" s="13" t="s">
        <v>17782</v>
      </c>
      <c r="B5412" s="31" t="s">
        <v>18076</v>
      </c>
      <c r="M5412" s="22" t="str">
        <f t="shared" si="104"/>
        <v xml:space="preserve">TOYOTA : COROLLA, STARLET, VIOS - 4E, 5E |  :  -  |  :  - </v>
      </c>
      <c r="N5412" s="13" t="s">
        <v>1008</v>
      </c>
      <c r="O5412" s="13"/>
      <c r="P5412" s="13"/>
      <c r="Q5412" s="7" t="s">
        <v>18255</v>
      </c>
      <c r="R5412" s="13"/>
      <c r="S5412" s="13"/>
      <c r="T5412" s="13" t="s">
        <v>2038</v>
      </c>
      <c r="U5412" s="13"/>
      <c r="V5412" s="13"/>
      <c r="W5412" s="29">
        <v>0.75</v>
      </c>
      <c r="X5412" s="31" t="s">
        <v>18527</v>
      </c>
      <c r="Y5412" s="31" t="s">
        <v>18720</v>
      </c>
      <c r="Z5412" s="31" t="s">
        <v>18720</v>
      </c>
      <c r="AA5412" s="31"/>
    </row>
    <row r="5413" spans="1:27" x14ac:dyDescent="0.3">
      <c r="A5413" s="13" t="s">
        <v>17783</v>
      </c>
      <c r="B5413" s="31" t="s">
        <v>18077</v>
      </c>
      <c r="M5413" s="22" t="str">
        <f t="shared" si="104"/>
        <v xml:space="preserve">TOYOTA : PROBOX, PRIUS, FUNCARGO - 1NZ-FXE |  :  -  |  :  - </v>
      </c>
      <c r="N5413" s="13" t="s">
        <v>1008</v>
      </c>
      <c r="O5413" s="13"/>
      <c r="P5413" s="13"/>
      <c r="Q5413" s="7" t="s">
        <v>18256</v>
      </c>
      <c r="R5413" s="13"/>
      <c r="S5413" s="13"/>
      <c r="T5413" s="13" t="s">
        <v>18257</v>
      </c>
      <c r="U5413" s="13"/>
      <c r="V5413" s="13"/>
      <c r="W5413" s="29" t="s">
        <v>3761</v>
      </c>
      <c r="X5413" s="31" t="s">
        <v>18528</v>
      </c>
      <c r="Y5413" s="31" t="s">
        <v>18721</v>
      </c>
      <c r="Z5413" s="31" t="s">
        <v>18721</v>
      </c>
      <c r="AA5413" s="31"/>
    </row>
    <row r="5414" spans="1:27" x14ac:dyDescent="0.3">
      <c r="A5414" s="13" t="s">
        <v>17784</v>
      </c>
      <c r="B5414" s="31" t="s">
        <v>18086</v>
      </c>
      <c r="M5414" s="22" t="str">
        <f t="shared" si="104"/>
        <v xml:space="preserve">TOYOTA : AVANZA, CALDINA, CAMRY, CELICA, CORONA - 3S-G |  :  -  |  :  - </v>
      </c>
      <c r="N5414" s="13" t="s">
        <v>1008</v>
      </c>
      <c r="O5414" s="13"/>
      <c r="P5414" s="13"/>
      <c r="Q5414" s="7" t="s">
        <v>18269</v>
      </c>
      <c r="R5414" s="13"/>
      <c r="S5414" s="13"/>
      <c r="T5414" s="13" t="s">
        <v>18270</v>
      </c>
      <c r="U5414" s="13"/>
      <c r="V5414" s="13"/>
      <c r="W5414" s="29" t="s">
        <v>3761</v>
      </c>
      <c r="X5414" s="31"/>
      <c r="Y5414" s="31" t="s">
        <v>18722</v>
      </c>
      <c r="Z5414" s="31" t="s">
        <v>18722</v>
      </c>
      <c r="AA5414" s="31"/>
    </row>
    <row r="5415" spans="1:27" x14ac:dyDescent="0.3">
      <c r="A5415" s="13" t="s">
        <v>17785</v>
      </c>
      <c r="B5415" s="31" t="s">
        <v>18081</v>
      </c>
      <c r="M5415" s="22" t="str">
        <f t="shared" si="104"/>
        <v xml:space="preserve">TOYOTA : HILUX, LAND CRUISER - 1KD |  :  -  |  :  - </v>
      </c>
      <c r="N5415" s="13" t="s">
        <v>1008</v>
      </c>
      <c r="O5415" s="13"/>
      <c r="P5415" s="13"/>
      <c r="Q5415" s="7" t="s">
        <v>18263</v>
      </c>
      <c r="R5415" s="13"/>
      <c r="S5415" s="13"/>
      <c r="T5415" s="13" t="s">
        <v>10877</v>
      </c>
      <c r="U5415" s="13"/>
      <c r="V5415" s="13"/>
      <c r="W5415" s="29" t="s">
        <v>3761</v>
      </c>
      <c r="X5415" s="31" t="s">
        <v>18531</v>
      </c>
      <c r="Y5415" s="31" t="s">
        <v>18723</v>
      </c>
      <c r="Z5415" s="31" t="s">
        <v>18723</v>
      </c>
      <c r="AA5415" s="31"/>
    </row>
    <row r="5416" spans="1:27" x14ac:dyDescent="0.3">
      <c r="A5416" s="13" t="s">
        <v>17786</v>
      </c>
      <c r="B5416" s="31" t="s">
        <v>18087</v>
      </c>
      <c r="M5416" s="22" t="str">
        <f t="shared" si="104"/>
        <v xml:space="preserve">NISSAN : TIIDA, VERSA, MARCH - HR16DE |  :  -  |  :  - </v>
      </c>
      <c r="N5416" s="13" t="s">
        <v>1003</v>
      </c>
      <c r="O5416" s="13"/>
      <c r="P5416" s="13"/>
      <c r="Q5416" s="7" t="s">
        <v>18271</v>
      </c>
      <c r="R5416" s="13"/>
      <c r="S5416" s="13"/>
      <c r="T5416" s="13" t="s">
        <v>18272</v>
      </c>
      <c r="U5416" s="13"/>
      <c r="V5416" s="13"/>
      <c r="W5416" s="29" t="s">
        <v>3761</v>
      </c>
      <c r="X5416" s="31"/>
      <c r="Y5416" s="31" t="s">
        <v>18724</v>
      </c>
      <c r="Z5416" s="31" t="s">
        <v>18724</v>
      </c>
      <c r="AA5416" s="31"/>
    </row>
    <row r="5417" spans="1:27" x14ac:dyDescent="0.3">
      <c r="A5417" s="13" t="s">
        <v>17787</v>
      </c>
      <c r="B5417" s="31" t="s">
        <v>18061</v>
      </c>
      <c r="M5417" s="22" t="str">
        <f t="shared" si="104"/>
        <v xml:space="preserve">NISSAN : SUNNY 1500 - QG15DE |  :  -  |  :  - </v>
      </c>
      <c r="N5417" s="13" t="s">
        <v>1003</v>
      </c>
      <c r="O5417" s="13"/>
      <c r="P5417" s="13"/>
      <c r="Q5417" s="7" t="s">
        <v>1763</v>
      </c>
      <c r="R5417" s="13"/>
      <c r="S5417" s="13"/>
      <c r="T5417" s="13" t="s">
        <v>18181</v>
      </c>
      <c r="U5417" s="13"/>
      <c r="V5417" s="13"/>
      <c r="W5417" s="29">
        <v>0.5</v>
      </c>
      <c r="X5417" s="31" t="s">
        <v>18536</v>
      </c>
      <c r="Y5417" s="31" t="s">
        <v>18725</v>
      </c>
      <c r="Z5417" s="31" t="s">
        <v>18725</v>
      </c>
      <c r="AA5417" s="31"/>
    </row>
    <row r="5418" spans="1:27" x14ac:dyDescent="0.3">
      <c r="A5418" s="13" t="s">
        <v>17788</v>
      </c>
      <c r="B5418" s="31" t="s">
        <v>18455</v>
      </c>
      <c r="M5418" s="22" t="str">
        <f t="shared" si="104"/>
        <v xml:space="preserve">TOYOTA : COASTER, DYNA - 14B-T |  :  -  |  :  - </v>
      </c>
      <c r="N5418" s="13" t="s">
        <v>1008</v>
      </c>
      <c r="O5418" s="13"/>
      <c r="P5418" s="13"/>
      <c r="Q5418" s="7" t="s">
        <v>2739</v>
      </c>
      <c r="R5418" s="13"/>
      <c r="S5418" s="13"/>
      <c r="T5418" s="13" t="s">
        <v>18273</v>
      </c>
      <c r="U5418" s="13"/>
      <c r="V5418" s="13"/>
      <c r="W5418" s="29" t="s">
        <v>3761</v>
      </c>
      <c r="X5418" s="31"/>
      <c r="Y5418" s="31" t="s">
        <v>18726</v>
      </c>
      <c r="Z5418" s="31" t="s">
        <v>18726</v>
      </c>
      <c r="AA5418" s="31" t="s">
        <v>19027</v>
      </c>
    </row>
    <row r="5419" spans="1:27" x14ac:dyDescent="0.3">
      <c r="A5419" s="13" t="s">
        <v>17789</v>
      </c>
      <c r="B5419" s="31" t="s">
        <v>18455</v>
      </c>
      <c r="M5419" s="22" t="str">
        <f t="shared" si="104"/>
        <v xml:space="preserve">TOYOTA : COASTER, DYNA - 14B-T |  :  -  |  :  - </v>
      </c>
      <c r="N5419" s="13" t="s">
        <v>1008</v>
      </c>
      <c r="O5419" s="13"/>
      <c r="P5419" s="13"/>
      <c r="Q5419" s="7" t="s">
        <v>2739</v>
      </c>
      <c r="R5419" s="13"/>
      <c r="S5419" s="13"/>
      <c r="T5419" s="13" t="s">
        <v>18273</v>
      </c>
      <c r="U5419" s="13"/>
      <c r="V5419" s="13"/>
      <c r="W5419" s="29">
        <v>0.25</v>
      </c>
      <c r="X5419" s="31"/>
      <c r="Y5419" s="31" t="s">
        <v>18726</v>
      </c>
      <c r="Z5419" s="31" t="s">
        <v>18726</v>
      </c>
      <c r="AA5419" s="31" t="s">
        <v>19028</v>
      </c>
    </row>
    <row r="5420" spans="1:27" x14ac:dyDescent="0.3">
      <c r="A5420" s="13" t="s">
        <v>17790</v>
      </c>
      <c r="B5420" s="31" t="s">
        <v>18088</v>
      </c>
      <c r="M5420" s="22" t="str">
        <f t="shared" si="104"/>
        <v xml:space="preserve">HYUNDAI : H300 - D4BC, H100 |  :  -  |  :  - </v>
      </c>
      <c r="N5420" s="13" t="s">
        <v>1002</v>
      </c>
      <c r="O5420" s="13"/>
      <c r="P5420" s="13"/>
      <c r="Q5420" s="7" t="s">
        <v>18274</v>
      </c>
      <c r="R5420" s="13"/>
      <c r="S5420" s="13"/>
      <c r="T5420" s="13" t="s">
        <v>18275</v>
      </c>
      <c r="U5420" s="13"/>
      <c r="V5420" s="13"/>
      <c r="W5420" s="29">
        <v>0.25</v>
      </c>
      <c r="X5420" s="31"/>
      <c r="Y5420" s="31" t="s">
        <v>18727</v>
      </c>
      <c r="Z5420" s="31" t="s">
        <v>18903</v>
      </c>
      <c r="AA5420" s="31"/>
    </row>
    <row r="5421" spans="1:27" x14ac:dyDescent="0.3">
      <c r="A5421" s="13" t="s">
        <v>17791</v>
      </c>
      <c r="B5421" s="31" t="s">
        <v>18444</v>
      </c>
      <c r="M5421" s="22" t="str">
        <f t="shared" si="104"/>
        <v xml:space="preserve">MITSUBISHI : CANTER - 4D31T |  :  -  |  :  - </v>
      </c>
      <c r="N5421" s="13" t="s">
        <v>1004</v>
      </c>
      <c r="O5421" s="13"/>
      <c r="P5421" s="13"/>
      <c r="Q5421" s="7" t="s">
        <v>1633</v>
      </c>
      <c r="R5421" s="13"/>
      <c r="S5421" s="13"/>
      <c r="T5421" s="13" t="s">
        <v>18188</v>
      </c>
      <c r="U5421" s="13"/>
      <c r="V5421" s="13"/>
      <c r="W5421" s="29" t="s">
        <v>3761</v>
      </c>
      <c r="X5421" s="31"/>
      <c r="Y5421" s="31" t="s">
        <v>18601</v>
      </c>
      <c r="Z5421" s="31" t="s">
        <v>18601</v>
      </c>
      <c r="AA5421" s="31" t="s">
        <v>19029</v>
      </c>
    </row>
    <row r="5422" spans="1:27" x14ac:dyDescent="0.3">
      <c r="A5422" s="13" t="s">
        <v>17792</v>
      </c>
      <c r="B5422" s="31" t="s">
        <v>18456</v>
      </c>
      <c r="M5422" s="22" t="str">
        <f t="shared" si="104"/>
        <v xml:space="preserve">MITSUBISHI : CANTER - 4D34T |  :  -  |  :  - </v>
      </c>
      <c r="N5422" s="13" t="s">
        <v>1004</v>
      </c>
      <c r="O5422" s="13"/>
      <c r="P5422" s="13"/>
      <c r="Q5422" s="7" t="s">
        <v>1633</v>
      </c>
      <c r="R5422" s="13"/>
      <c r="S5422" s="13"/>
      <c r="T5422" s="13" t="s">
        <v>18186</v>
      </c>
      <c r="U5422" s="13"/>
      <c r="V5422" s="13"/>
      <c r="W5422" s="29">
        <v>0.25</v>
      </c>
      <c r="X5422" s="31"/>
      <c r="Y5422" s="31" t="s">
        <v>18598</v>
      </c>
      <c r="Z5422" s="31" t="s">
        <v>18598</v>
      </c>
      <c r="AA5422" s="31" t="s">
        <v>19030</v>
      </c>
    </row>
    <row r="5423" spans="1:27" x14ac:dyDescent="0.3">
      <c r="A5423" s="13" t="s">
        <v>17793</v>
      </c>
      <c r="B5423" s="31" t="s">
        <v>18457</v>
      </c>
      <c r="M5423" s="22" t="str">
        <f t="shared" si="104"/>
        <v xml:space="preserve">NISSAN : BLUEBIRD, PRESEA, SENTRA, SERENA, SUNNY - GA16, GA16DE |  :  -  |  :  - </v>
      </c>
      <c r="N5423" s="13" t="s">
        <v>1003</v>
      </c>
      <c r="O5423" s="13"/>
      <c r="P5423" s="13"/>
      <c r="Q5423" s="7" t="s">
        <v>18276</v>
      </c>
      <c r="R5423" s="13"/>
      <c r="S5423" s="13"/>
      <c r="T5423" s="13" t="s">
        <v>18277</v>
      </c>
      <c r="U5423" s="13"/>
      <c r="V5423" s="13"/>
      <c r="W5423" s="29">
        <v>0.25</v>
      </c>
      <c r="X5423" s="31"/>
      <c r="Y5423" s="31" t="s">
        <v>18728</v>
      </c>
      <c r="Z5423" s="31" t="s">
        <v>18728</v>
      </c>
      <c r="AA5423" s="31" t="s">
        <v>19031</v>
      </c>
    </row>
    <row r="5424" spans="1:27" x14ac:dyDescent="0.3">
      <c r="A5424" s="13" t="s">
        <v>17794</v>
      </c>
      <c r="B5424" s="31" t="s">
        <v>18087</v>
      </c>
      <c r="M5424" s="22" t="str">
        <f t="shared" si="104"/>
        <v xml:space="preserve">NISSAN : TIIDA, VERSA, MARCH - HR16DE |  :  -  |  :  - </v>
      </c>
      <c r="N5424" s="13" t="s">
        <v>1003</v>
      </c>
      <c r="O5424" s="13"/>
      <c r="P5424" s="13"/>
      <c r="Q5424" s="7" t="s">
        <v>18271</v>
      </c>
      <c r="R5424" s="13"/>
      <c r="S5424" s="13"/>
      <c r="T5424" s="13" t="s">
        <v>18272</v>
      </c>
      <c r="U5424" s="13"/>
      <c r="V5424" s="13"/>
      <c r="W5424" s="29">
        <v>0.25</v>
      </c>
      <c r="X5424" s="31"/>
      <c r="Y5424" s="31" t="s">
        <v>18729</v>
      </c>
      <c r="Z5424" s="31" t="s">
        <v>18729</v>
      </c>
      <c r="AA5424" s="31"/>
    </row>
    <row r="5425" spans="1:27" x14ac:dyDescent="0.3">
      <c r="A5425" s="13" t="s">
        <v>17795</v>
      </c>
      <c r="B5425" s="31" t="s">
        <v>18089</v>
      </c>
      <c r="M5425" s="22" t="str">
        <f t="shared" si="104"/>
        <v xml:space="preserve">NISSAN : BLUEBIRD - LD20 |  :  -  |  :  - </v>
      </c>
      <c r="N5425" s="13" t="s">
        <v>1003</v>
      </c>
      <c r="O5425" s="13"/>
      <c r="P5425" s="13"/>
      <c r="Q5425" s="7" t="s">
        <v>3774</v>
      </c>
      <c r="R5425" s="13"/>
      <c r="S5425" s="13"/>
      <c r="T5425" s="13" t="s">
        <v>2130</v>
      </c>
      <c r="U5425" s="13"/>
      <c r="V5425" s="13"/>
      <c r="W5425" s="29">
        <v>0.25</v>
      </c>
      <c r="X5425" s="31"/>
      <c r="Y5425" s="31" t="s">
        <v>18730</v>
      </c>
      <c r="Z5425" s="31" t="s">
        <v>18730</v>
      </c>
      <c r="AA5425" s="31"/>
    </row>
    <row r="5426" spans="1:27" x14ac:dyDescent="0.3">
      <c r="A5426" s="13" t="s">
        <v>17796</v>
      </c>
      <c r="B5426" s="31" t="s">
        <v>18090</v>
      </c>
      <c r="M5426" s="22" t="str">
        <f t="shared" si="104"/>
        <v xml:space="preserve">NISSAN : SUNNY, AD VAN, PULSER, DATSUN - E13, E15, E13S, E15S, E16 |  :  -  |  :  - </v>
      </c>
      <c r="N5426" s="13" t="s">
        <v>1003</v>
      </c>
      <c r="O5426" s="13"/>
      <c r="P5426" s="13"/>
      <c r="Q5426" s="7" t="s">
        <v>18231</v>
      </c>
      <c r="R5426" s="13"/>
      <c r="S5426" s="13"/>
      <c r="T5426" s="13" t="s">
        <v>18232</v>
      </c>
      <c r="U5426" s="13"/>
      <c r="V5426" s="13"/>
      <c r="W5426" s="29" t="s">
        <v>3761</v>
      </c>
      <c r="X5426" s="31" t="s">
        <v>18537</v>
      </c>
      <c r="Y5426" s="31" t="s">
        <v>18731</v>
      </c>
      <c r="Z5426" s="31" t="s">
        <v>18731</v>
      </c>
      <c r="AA5426" s="31"/>
    </row>
    <row r="5427" spans="1:27" x14ac:dyDescent="0.3">
      <c r="A5427" s="13" t="s">
        <v>17797</v>
      </c>
      <c r="B5427" s="31" t="s">
        <v>18091</v>
      </c>
      <c r="M5427" s="22" t="str">
        <f t="shared" si="104"/>
        <v xml:space="preserve">NISSAN : DATSUN - TD25 |  :  -  |  :  - </v>
      </c>
      <c r="N5427" s="13" t="s">
        <v>1003</v>
      </c>
      <c r="O5427" s="13"/>
      <c r="P5427" s="13"/>
      <c r="Q5427" s="7" t="s">
        <v>1801</v>
      </c>
      <c r="R5427" s="13"/>
      <c r="S5427" s="13"/>
      <c r="T5427" s="13" t="s">
        <v>18278</v>
      </c>
      <c r="U5427" s="13"/>
      <c r="V5427" s="13"/>
      <c r="W5427" s="29">
        <v>0.25</v>
      </c>
      <c r="X5427" s="31"/>
      <c r="Y5427" s="31" t="s">
        <v>18732</v>
      </c>
      <c r="Z5427" s="31" t="s">
        <v>18732</v>
      </c>
      <c r="AA5427" s="31"/>
    </row>
    <row r="5428" spans="1:27" x14ac:dyDescent="0.3">
      <c r="A5428" s="13" t="s">
        <v>17798</v>
      </c>
      <c r="B5428" s="31" t="s">
        <v>18454</v>
      </c>
      <c r="M5428" s="22" t="str">
        <f t="shared" si="104"/>
        <v xml:space="preserve">NISSAN : SUNNY - E13, E15 |  :  -  |  :  - </v>
      </c>
      <c r="N5428" s="13" t="s">
        <v>1003</v>
      </c>
      <c r="O5428" s="13"/>
      <c r="P5428" s="13"/>
      <c r="Q5428" s="7" t="s">
        <v>1619</v>
      </c>
      <c r="R5428" s="13"/>
      <c r="S5428" s="13"/>
      <c r="T5428" s="13" t="s">
        <v>4738</v>
      </c>
      <c r="U5428" s="13"/>
      <c r="V5428" s="13"/>
      <c r="W5428" s="29">
        <v>0.5</v>
      </c>
      <c r="X5428" s="31"/>
      <c r="Y5428" s="31" t="s">
        <v>18676</v>
      </c>
      <c r="Z5428" s="31" t="s">
        <v>18676</v>
      </c>
      <c r="AA5428" s="31" t="s">
        <v>19032</v>
      </c>
    </row>
    <row r="5429" spans="1:27" x14ac:dyDescent="0.3">
      <c r="A5429" s="13" t="s">
        <v>17799</v>
      </c>
      <c r="B5429" s="31" t="s">
        <v>18441</v>
      </c>
      <c r="M5429" s="22" t="str">
        <f t="shared" si="104"/>
        <v xml:space="preserve">MITSUBISHI : MONTERO - 4D55 |  :  -  |  :  - </v>
      </c>
      <c r="N5429" s="13" t="s">
        <v>1004</v>
      </c>
      <c r="O5429" s="13"/>
      <c r="P5429" s="13"/>
      <c r="Q5429" s="7" t="s">
        <v>1615</v>
      </c>
      <c r="R5429" s="13"/>
      <c r="S5429" s="13"/>
      <c r="T5429" s="13" t="s">
        <v>1972</v>
      </c>
      <c r="U5429" s="13"/>
      <c r="V5429" s="13"/>
      <c r="W5429" s="29">
        <v>0.25</v>
      </c>
      <c r="X5429" s="31"/>
      <c r="Y5429" s="31" t="s">
        <v>18733</v>
      </c>
      <c r="Z5429" s="31" t="s">
        <v>18733</v>
      </c>
      <c r="AA5429" s="31" t="s">
        <v>19005</v>
      </c>
    </row>
    <row r="5430" spans="1:27" x14ac:dyDescent="0.3">
      <c r="A5430" s="13" t="s">
        <v>17800</v>
      </c>
      <c r="B5430" s="31" t="s">
        <v>18025</v>
      </c>
      <c r="M5430" s="22" t="str">
        <f t="shared" si="104"/>
        <v xml:space="preserve">NISSAN : AD, SUNNY - CD17 |  :  -  |  :  - </v>
      </c>
      <c r="N5430" s="13" t="s">
        <v>1003</v>
      </c>
      <c r="O5430" s="13"/>
      <c r="P5430" s="13"/>
      <c r="Q5430" s="7" t="s">
        <v>10653</v>
      </c>
      <c r="R5430" s="13"/>
      <c r="S5430" s="13"/>
      <c r="T5430" s="13" t="s">
        <v>1962</v>
      </c>
      <c r="U5430" s="13"/>
      <c r="V5430" s="13"/>
      <c r="W5430" s="29">
        <v>0.25</v>
      </c>
      <c r="X5430" s="31"/>
      <c r="Y5430" s="31" t="s">
        <v>18585</v>
      </c>
      <c r="Z5430" s="31" t="s">
        <v>18585</v>
      </c>
      <c r="AA5430" s="31"/>
    </row>
    <row r="5431" spans="1:27" x14ac:dyDescent="0.3">
      <c r="A5431" s="13" t="s">
        <v>17801</v>
      </c>
      <c r="B5431" s="31" t="s">
        <v>18435</v>
      </c>
      <c r="M5431" s="22" t="str">
        <f t="shared" si="104"/>
        <v xml:space="preserve">NISSAN : COMBI, FRONTIER - TD27 |  :  -  |  :  - </v>
      </c>
      <c r="N5431" s="13" t="s">
        <v>1003</v>
      </c>
      <c r="O5431" s="13"/>
      <c r="P5431" s="13"/>
      <c r="Q5431" s="7" t="s">
        <v>18279</v>
      </c>
      <c r="R5431" s="13"/>
      <c r="S5431" s="13"/>
      <c r="T5431" s="13" t="s">
        <v>2093</v>
      </c>
      <c r="U5431" s="13"/>
      <c r="V5431" s="13"/>
      <c r="W5431" s="29" t="s">
        <v>3761</v>
      </c>
      <c r="X5431" s="31"/>
      <c r="Y5431" s="31" t="s">
        <v>18592</v>
      </c>
      <c r="Z5431" s="31" t="s">
        <v>18592</v>
      </c>
      <c r="AA5431" s="31" t="s">
        <v>19033</v>
      </c>
    </row>
    <row r="5432" spans="1:27" x14ac:dyDescent="0.3">
      <c r="A5432" s="13" t="s">
        <v>17802</v>
      </c>
      <c r="B5432" s="31" t="s">
        <v>18441</v>
      </c>
      <c r="M5432" s="22" t="str">
        <f t="shared" si="104"/>
        <v xml:space="preserve">MITSUBISHI : MONTERO - 4D55 |  :  -  |  :  - </v>
      </c>
      <c r="N5432" s="13" t="s">
        <v>1004</v>
      </c>
      <c r="O5432" s="13"/>
      <c r="P5432" s="13"/>
      <c r="Q5432" s="7" t="s">
        <v>1615</v>
      </c>
      <c r="R5432" s="13"/>
      <c r="S5432" s="13"/>
      <c r="T5432" s="13" t="s">
        <v>1972</v>
      </c>
      <c r="U5432" s="13"/>
      <c r="V5432" s="13"/>
      <c r="W5432" s="29" t="s">
        <v>3761</v>
      </c>
      <c r="X5432" s="31"/>
      <c r="Y5432" s="31" t="s">
        <v>18733</v>
      </c>
      <c r="Z5432" s="31" t="s">
        <v>18733</v>
      </c>
      <c r="AA5432" s="31" t="s">
        <v>19034</v>
      </c>
    </row>
    <row r="5433" spans="1:27" x14ac:dyDescent="0.3">
      <c r="A5433" s="13" t="s">
        <v>17803</v>
      </c>
      <c r="B5433" s="31" t="s">
        <v>18458</v>
      </c>
      <c r="M5433" s="22" t="str">
        <f t="shared" si="104"/>
        <v xml:space="preserve">TOYOTA : VITZ - 1SZ |  :  -  |  :  - </v>
      </c>
      <c r="N5433" s="13" t="s">
        <v>1008</v>
      </c>
      <c r="O5433" s="13"/>
      <c r="P5433" s="13"/>
      <c r="Q5433" s="7" t="s">
        <v>1690</v>
      </c>
      <c r="R5433" s="13"/>
      <c r="S5433" s="13"/>
      <c r="T5433" s="13" t="s">
        <v>2030</v>
      </c>
      <c r="U5433" s="13"/>
      <c r="V5433" s="13"/>
      <c r="W5433" s="29">
        <v>0.25</v>
      </c>
      <c r="X5433" s="31"/>
      <c r="Y5433" s="31" t="s">
        <v>18734</v>
      </c>
      <c r="Z5433" s="31" t="s">
        <v>18734</v>
      </c>
      <c r="AA5433" s="31" t="s">
        <v>19035</v>
      </c>
    </row>
    <row r="5434" spans="1:27" x14ac:dyDescent="0.3">
      <c r="A5434" s="13" t="s">
        <v>17804</v>
      </c>
      <c r="B5434" s="31" t="s">
        <v>18092</v>
      </c>
      <c r="M5434" s="22" t="str">
        <f t="shared" si="104"/>
        <v xml:space="preserve">HYUNDAI : ACCENT, GETZ - G4EE | KIA : RIO -  |  :  - </v>
      </c>
      <c r="N5434" s="13" t="s">
        <v>1002</v>
      </c>
      <c r="O5434" s="13" t="s">
        <v>1001</v>
      </c>
      <c r="P5434" s="13"/>
      <c r="Q5434" s="7" t="s">
        <v>18280</v>
      </c>
      <c r="R5434" s="13" t="s">
        <v>1594</v>
      </c>
      <c r="S5434" s="13"/>
      <c r="T5434" s="13" t="s">
        <v>2166</v>
      </c>
      <c r="U5434" s="13"/>
      <c r="V5434" s="13"/>
      <c r="W5434" s="29" t="s">
        <v>3761</v>
      </c>
      <c r="X5434" s="31"/>
      <c r="Y5434" s="31" t="s">
        <v>18735</v>
      </c>
      <c r="Z5434" s="31" t="s">
        <v>18735</v>
      </c>
      <c r="AA5434" s="31"/>
    </row>
    <row r="5435" spans="1:27" x14ac:dyDescent="0.3">
      <c r="A5435" s="13" t="s">
        <v>17805</v>
      </c>
      <c r="B5435" s="31" t="s">
        <v>18093</v>
      </c>
      <c r="M5435" s="22" t="str">
        <f t="shared" si="104"/>
        <v xml:space="preserve">NISSAN : SENTRA - GA16DS |  :  -  |  :  - </v>
      </c>
      <c r="N5435" s="13" t="s">
        <v>1003</v>
      </c>
      <c r="O5435" s="13"/>
      <c r="P5435" s="13"/>
      <c r="Q5435" s="7" t="s">
        <v>1623</v>
      </c>
      <c r="R5435" s="13"/>
      <c r="S5435" s="13"/>
      <c r="T5435" s="13" t="s">
        <v>3357</v>
      </c>
      <c r="U5435" s="13"/>
      <c r="V5435" s="13"/>
      <c r="W5435" s="29">
        <v>0.25</v>
      </c>
      <c r="X5435" s="31"/>
      <c r="Y5435" s="31" t="s">
        <v>18736</v>
      </c>
      <c r="Z5435" s="31" t="s">
        <v>18736</v>
      </c>
      <c r="AA5435" s="31"/>
    </row>
    <row r="5436" spans="1:27" x14ac:dyDescent="0.3">
      <c r="A5436" s="13" t="s">
        <v>17806</v>
      </c>
      <c r="B5436" s="31" t="s">
        <v>18094</v>
      </c>
      <c r="M5436" s="22" t="str">
        <f t="shared" si="104"/>
        <v xml:space="preserve">SUZUKI : ESCUDO - G16A |  :  -  |  :  - </v>
      </c>
      <c r="N5436" s="13" t="s">
        <v>1010</v>
      </c>
      <c r="O5436" s="13"/>
      <c r="P5436" s="13"/>
      <c r="Q5436" s="7" t="s">
        <v>12597</v>
      </c>
      <c r="R5436" s="13"/>
      <c r="S5436" s="13"/>
      <c r="T5436" s="13" t="s">
        <v>10523</v>
      </c>
      <c r="U5436" s="13"/>
      <c r="V5436" s="13"/>
      <c r="W5436" s="29">
        <v>0.25</v>
      </c>
      <c r="X5436" s="31"/>
      <c r="Y5436" s="31" t="s">
        <v>18737</v>
      </c>
      <c r="Z5436" s="31" t="s">
        <v>18736</v>
      </c>
      <c r="AA5436" s="31"/>
    </row>
    <row r="5437" spans="1:27" x14ac:dyDescent="0.3">
      <c r="A5437" s="13" t="s">
        <v>17807</v>
      </c>
      <c r="B5437" s="31" t="s">
        <v>18094</v>
      </c>
      <c r="M5437" s="22" t="str">
        <f t="shared" si="104"/>
        <v xml:space="preserve">SUZUKI : ESCUDO - G16A |  :  -  |  :  - </v>
      </c>
      <c r="N5437" s="13" t="s">
        <v>1010</v>
      </c>
      <c r="O5437" s="13"/>
      <c r="P5437" s="13"/>
      <c r="Q5437" s="7" t="s">
        <v>12597</v>
      </c>
      <c r="R5437" s="13"/>
      <c r="S5437" s="13"/>
      <c r="T5437" s="13" t="s">
        <v>10523</v>
      </c>
      <c r="U5437" s="13"/>
      <c r="V5437" s="13"/>
      <c r="W5437" s="29" t="s">
        <v>3761</v>
      </c>
      <c r="X5437" s="31"/>
      <c r="Y5437" s="31" t="s">
        <v>18738</v>
      </c>
      <c r="Z5437" s="31" t="s">
        <v>18908</v>
      </c>
      <c r="AA5437" s="31"/>
    </row>
    <row r="5438" spans="1:27" x14ac:dyDescent="0.3">
      <c r="A5438" s="13" t="s">
        <v>17808</v>
      </c>
      <c r="B5438" s="31" t="s">
        <v>18095</v>
      </c>
      <c r="M5438" s="22" t="str">
        <f t="shared" si="104"/>
        <v xml:space="preserve">TOYOTA : VITZ - 1SZ-FE |  :  -  |  :  - </v>
      </c>
      <c r="N5438" s="13" t="s">
        <v>1008</v>
      </c>
      <c r="O5438" s="13"/>
      <c r="P5438" s="13"/>
      <c r="Q5438" s="7" t="s">
        <v>1690</v>
      </c>
      <c r="R5438" s="13"/>
      <c r="S5438" s="13"/>
      <c r="T5438" s="13" t="s">
        <v>17263</v>
      </c>
      <c r="U5438" s="13"/>
      <c r="V5438" s="13"/>
      <c r="W5438" s="29">
        <v>0.25</v>
      </c>
      <c r="X5438" s="31"/>
      <c r="Y5438" s="31" t="s">
        <v>18739</v>
      </c>
      <c r="Z5438" s="31" t="s">
        <v>18739</v>
      </c>
      <c r="AA5438" s="31"/>
    </row>
    <row r="5439" spans="1:27" x14ac:dyDescent="0.3">
      <c r="A5439" s="13" t="s">
        <v>17809</v>
      </c>
      <c r="B5439" s="31" t="s">
        <v>18092</v>
      </c>
      <c r="M5439" s="22" t="str">
        <f t="shared" si="104"/>
        <v xml:space="preserve">HYUNDAI : ACCENT, GETZ - G4EE | KIA : RIO -  |  :  - </v>
      </c>
      <c r="N5439" s="13" t="s">
        <v>1002</v>
      </c>
      <c r="O5439" s="13" t="s">
        <v>1001</v>
      </c>
      <c r="P5439" s="13"/>
      <c r="Q5439" s="7" t="s">
        <v>18280</v>
      </c>
      <c r="R5439" s="13" t="s">
        <v>1594</v>
      </c>
      <c r="S5439" s="13"/>
      <c r="T5439" s="13" t="s">
        <v>2166</v>
      </c>
      <c r="U5439" s="13"/>
      <c r="V5439" s="13"/>
      <c r="W5439" s="29">
        <v>0.25</v>
      </c>
      <c r="X5439" s="31"/>
      <c r="Y5439" s="31" t="s">
        <v>18740</v>
      </c>
      <c r="Z5439" s="31" t="s">
        <v>18740</v>
      </c>
      <c r="AA5439" s="31"/>
    </row>
    <row r="5440" spans="1:27" x14ac:dyDescent="0.3">
      <c r="A5440" s="13" t="s">
        <v>17810</v>
      </c>
      <c r="B5440" s="31" t="s">
        <v>18048</v>
      </c>
      <c r="M5440" s="22" t="str">
        <f t="shared" si="104"/>
        <v xml:space="preserve">MITSUBISHI : TRUCK, CANTER - 4D31T |  :  -  |  :  - </v>
      </c>
      <c r="N5440" s="13" t="s">
        <v>1004</v>
      </c>
      <c r="O5440" s="13"/>
      <c r="P5440" s="13"/>
      <c r="Q5440" s="7" t="s">
        <v>18222</v>
      </c>
      <c r="R5440" s="13"/>
      <c r="S5440" s="13"/>
      <c r="T5440" s="13" t="s">
        <v>18188</v>
      </c>
      <c r="U5440" s="13"/>
      <c r="V5440" s="13"/>
      <c r="W5440" s="29" t="s">
        <v>3761</v>
      </c>
      <c r="X5440" s="31" t="s">
        <v>18538</v>
      </c>
      <c r="Y5440" s="31" t="s">
        <v>18741</v>
      </c>
      <c r="Z5440" s="31" t="s">
        <v>18741</v>
      </c>
      <c r="AA5440" s="31"/>
    </row>
    <row r="5441" spans="1:27" x14ac:dyDescent="0.3">
      <c r="A5441" s="13" t="s">
        <v>17811</v>
      </c>
      <c r="B5441" s="31" t="s">
        <v>18096</v>
      </c>
      <c r="M5441" s="22" t="str">
        <f t="shared" si="104"/>
        <v xml:space="preserve">SUZUKI : APV, BALENO, VITARA - G16 |  :  -  |  :  - </v>
      </c>
      <c r="N5441" s="13" t="s">
        <v>1010</v>
      </c>
      <c r="O5441" s="13"/>
      <c r="P5441" s="13"/>
      <c r="Q5441" s="7" t="s">
        <v>18281</v>
      </c>
      <c r="R5441" s="13"/>
      <c r="S5441" s="13"/>
      <c r="T5441" s="13" t="s">
        <v>2047</v>
      </c>
      <c r="U5441" s="13"/>
      <c r="V5441" s="13"/>
      <c r="W5441" s="29">
        <v>0.25</v>
      </c>
      <c r="X5441" s="31"/>
      <c r="Y5441" s="31" t="s">
        <v>18742</v>
      </c>
      <c r="Z5441" s="31" t="s">
        <v>18742</v>
      </c>
      <c r="AA5441" s="31"/>
    </row>
    <row r="5442" spans="1:27" x14ac:dyDescent="0.3">
      <c r="A5442" s="13" t="s">
        <v>17812</v>
      </c>
      <c r="B5442" s="31" t="s">
        <v>18097</v>
      </c>
      <c r="M5442" s="22" t="str">
        <f t="shared" si="104"/>
        <v xml:space="preserve">SUZUKI : APV - GC415N, G15A, G16A |  :  -  |  :  - </v>
      </c>
      <c r="N5442" s="13" t="s">
        <v>1010</v>
      </c>
      <c r="O5442" s="13"/>
      <c r="P5442" s="13"/>
      <c r="Q5442" s="7" t="s">
        <v>3961</v>
      </c>
      <c r="R5442" s="13"/>
      <c r="S5442" s="13"/>
      <c r="T5442" s="13" t="s">
        <v>18282</v>
      </c>
      <c r="U5442" s="13"/>
      <c r="V5442" s="13"/>
      <c r="W5442" s="29" t="s">
        <v>3761</v>
      </c>
      <c r="X5442" s="31"/>
      <c r="Y5442" s="31" t="s">
        <v>18743</v>
      </c>
      <c r="Z5442" s="31" t="s">
        <v>18742</v>
      </c>
      <c r="AA5442" s="31"/>
    </row>
    <row r="5443" spans="1:27" x14ac:dyDescent="0.3">
      <c r="A5443" s="13" t="s">
        <v>17813</v>
      </c>
      <c r="B5443" s="31" t="s">
        <v>18097</v>
      </c>
      <c r="M5443" s="22" t="str">
        <f t="shared" si="104"/>
        <v xml:space="preserve">SUZUKI : APV - GC415N, G15A, G16A |  :  -  |  :  - </v>
      </c>
      <c r="N5443" s="13" t="s">
        <v>1010</v>
      </c>
      <c r="O5443" s="13"/>
      <c r="P5443" s="13"/>
      <c r="Q5443" s="7" t="s">
        <v>3961</v>
      </c>
      <c r="R5443" s="13"/>
      <c r="S5443" s="13"/>
      <c r="T5443" s="13" t="s">
        <v>18282</v>
      </c>
      <c r="U5443" s="13"/>
      <c r="V5443" s="13"/>
      <c r="W5443" s="29">
        <v>0.25</v>
      </c>
      <c r="X5443" s="31"/>
      <c r="Y5443" s="31" t="s">
        <v>18744</v>
      </c>
      <c r="Z5443" s="31" t="s">
        <v>18742</v>
      </c>
      <c r="AA5443" s="31"/>
    </row>
    <row r="5444" spans="1:27" x14ac:dyDescent="0.3">
      <c r="A5444" s="13" t="s">
        <v>17814</v>
      </c>
      <c r="B5444" s="31" t="s">
        <v>18457</v>
      </c>
      <c r="M5444" s="22" t="str">
        <f t="shared" si="104"/>
        <v xml:space="preserve">NISSAN : BLUEBIRD, PRESEA, SENTRA, SERENA, SUNNY - GA16, GA16DE |  :  -  |  :  - </v>
      </c>
      <c r="N5444" s="13" t="s">
        <v>1003</v>
      </c>
      <c r="O5444" s="13"/>
      <c r="P5444" s="13"/>
      <c r="Q5444" s="7" t="s">
        <v>18276</v>
      </c>
      <c r="R5444" s="13"/>
      <c r="S5444" s="13"/>
      <c r="T5444" s="13" t="s">
        <v>18277</v>
      </c>
      <c r="U5444" s="13"/>
      <c r="V5444" s="13"/>
      <c r="W5444" s="29">
        <v>0.75</v>
      </c>
      <c r="X5444" s="31"/>
      <c r="Y5444" s="31" t="s">
        <v>18728</v>
      </c>
      <c r="Z5444" s="31" t="s">
        <v>18728</v>
      </c>
      <c r="AA5444" s="31" t="s">
        <v>19036</v>
      </c>
    </row>
    <row r="5445" spans="1:27" x14ac:dyDescent="0.3">
      <c r="A5445" s="13" t="s">
        <v>17815</v>
      </c>
      <c r="B5445" s="31" t="s">
        <v>18098</v>
      </c>
      <c r="M5445" s="22" t="str">
        <f t="shared" si="104"/>
        <v xml:space="preserve">DFSK : LC - DK15 |  :  -  |  :  - </v>
      </c>
      <c r="N5445" s="13" t="s">
        <v>1020</v>
      </c>
      <c r="O5445" s="13"/>
      <c r="P5445" s="13"/>
      <c r="Q5445" s="7" t="s">
        <v>1651</v>
      </c>
      <c r="R5445" s="13"/>
      <c r="S5445" s="13"/>
      <c r="T5445" s="13" t="s">
        <v>1798</v>
      </c>
      <c r="U5445" s="13"/>
      <c r="V5445" s="13"/>
      <c r="W5445" s="29">
        <v>0.25</v>
      </c>
      <c r="X5445" s="31"/>
      <c r="Y5445" s="31" t="s">
        <v>18745</v>
      </c>
      <c r="Z5445" s="31"/>
      <c r="AA5445" s="31"/>
    </row>
    <row r="5446" spans="1:27" x14ac:dyDescent="0.3">
      <c r="A5446" s="13" t="s">
        <v>17816</v>
      </c>
      <c r="B5446" s="31" t="s">
        <v>18099</v>
      </c>
      <c r="M5446" s="22" t="str">
        <f t="shared" si="104"/>
        <v xml:space="preserve">MITSUBISHI : LANCER, MIRAGE, PROTON - 4G13 (NEW) |  :  -  |  :  - </v>
      </c>
      <c r="N5446" s="13" t="s">
        <v>1004</v>
      </c>
      <c r="O5446" s="13"/>
      <c r="P5446" s="13"/>
      <c r="Q5446" s="7" t="s">
        <v>18283</v>
      </c>
      <c r="R5446" s="13"/>
      <c r="S5446" s="13"/>
      <c r="T5446" s="13" t="s">
        <v>18284</v>
      </c>
      <c r="U5446" s="13"/>
      <c r="V5446" s="13"/>
      <c r="W5446" s="29">
        <v>0.25</v>
      </c>
      <c r="X5446" s="31"/>
      <c r="Y5446" s="31" t="s">
        <v>18746</v>
      </c>
      <c r="Z5446" s="31" t="s">
        <v>18746</v>
      </c>
      <c r="AA5446" s="31"/>
    </row>
    <row r="5447" spans="1:27" x14ac:dyDescent="0.3">
      <c r="A5447" s="13" t="s">
        <v>17817</v>
      </c>
      <c r="B5447" s="31" t="s">
        <v>18100</v>
      </c>
      <c r="M5447" s="22" t="str">
        <f t="shared" si="104"/>
        <v xml:space="preserve">MITSUBISHI : LANCER, MIRAGE - 4G13 |  :  -  |  :  - </v>
      </c>
      <c r="N5447" s="13" t="s">
        <v>1004</v>
      </c>
      <c r="O5447" s="13"/>
      <c r="P5447" s="13"/>
      <c r="Q5447" s="7" t="s">
        <v>1755</v>
      </c>
      <c r="R5447" s="13"/>
      <c r="S5447" s="13"/>
      <c r="T5447" s="13" t="s">
        <v>12431</v>
      </c>
      <c r="U5447" s="13"/>
      <c r="V5447" s="13"/>
      <c r="W5447" s="29">
        <v>0.25</v>
      </c>
      <c r="X5447" s="31"/>
      <c r="Y5447" s="31" t="s">
        <v>18747</v>
      </c>
      <c r="Z5447" s="31" t="s">
        <v>18747</v>
      </c>
      <c r="AA5447" s="31"/>
    </row>
    <row r="5448" spans="1:27" x14ac:dyDescent="0.3">
      <c r="A5448" s="13" t="s">
        <v>17818</v>
      </c>
      <c r="B5448" s="31" t="s">
        <v>18073</v>
      </c>
      <c r="M5448" s="22" t="str">
        <f t="shared" si="104"/>
        <v xml:space="preserve">TOYOTA : COROLLA - 4AG |  :  -  |  :  - </v>
      </c>
      <c r="N5448" s="13" t="s">
        <v>1008</v>
      </c>
      <c r="O5448" s="13"/>
      <c r="P5448" s="13"/>
      <c r="Q5448" s="7" t="s">
        <v>1682</v>
      </c>
      <c r="R5448" s="13"/>
      <c r="S5448" s="13"/>
      <c r="T5448" s="13" t="s">
        <v>18285</v>
      </c>
      <c r="U5448" s="13"/>
      <c r="V5448" s="13"/>
      <c r="W5448" s="29" t="s">
        <v>3761</v>
      </c>
      <c r="X5448" s="31"/>
      <c r="Y5448" s="31" t="s">
        <v>18748</v>
      </c>
      <c r="Z5448" s="31" t="s">
        <v>18748</v>
      </c>
      <c r="AA5448" s="31"/>
    </row>
    <row r="5449" spans="1:27" x14ac:dyDescent="0.3">
      <c r="A5449" s="13" t="s">
        <v>17819</v>
      </c>
      <c r="B5449" s="31" t="s">
        <v>18073</v>
      </c>
      <c r="M5449" s="22" t="str">
        <f t="shared" si="104"/>
        <v xml:space="preserve">TOYOTA : COROLLA - 4AG |  :  -  |  :  - </v>
      </c>
      <c r="N5449" s="13" t="s">
        <v>1008</v>
      </c>
      <c r="O5449" s="13"/>
      <c r="P5449" s="13"/>
      <c r="Q5449" s="7" t="s">
        <v>1682</v>
      </c>
      <c r="R5449" s="13"/>
      <c r="S5449" s="13"/>
      <c r="T5449" s="13" t="s">
        <v>18285</v>
      </c>
      <c r="U5449" s="13"/>
      <c r="V5449" s="13"/>
      <c r="W5449" s="29" t="s">
        <v>3761</v>
      </c>
      <c r="X5449" s="31"/>
      <c r="Y5449" s="31" t="s">
        <v>18749</v>
      </c>
      <c r="Z5449" s="31" t="s">
        <v>18749</v>
      </c>
      <c r="AA5449" s="31"/>
    </row>
    <row r="5450" spans="1:27" x14ac:dyDescent="0.3">
      <c r="A5450" s="13" t="s">
        <v>17820</v>
      </c>
      <c r="B5450" s="31" t="s">
        <v>18086</v>
      </c>
      <c r="M5450" s="22" t="str">
        <f t="shared" si="104"/>
        <v xml:space="preserve">TOYOTA : AVANZA, CALDINA, CAMRY, CELICA, CORONA - 3S-G |  :  -  |  :  - </v>
      </c>
      <c r="N5450" s="13" t="s">
        <v>1008</v>
      </c>
      <c r="O5450" s="13"/>
      <c r="P5450" s="13"/>
      <c r="Q5450" s="7" t="s">
        <v>18269</v>
      </c>
      <c r="R5450" s="13"/>
      <c r="S5450" s="13"/>
      <c r="T5450" s="13" t="s">
        <v>18270</v>
      </c>
      <c r="U5450" s="13"/>
      <c r="V5450" s="13"/>
      <c r="W5450" s="29">
        <v>0.25</v>
      </c>
      <c r="X5450" s="31"/>
      <c r="Y5450" s="31" t="s">
        <v>18750</v>
      </c>
      <c r="Z5450" s="31" t="s">
        <v>18750</v>
      </c>
      <c r="AA5450" s="31" t="s">
        <v>19037</v>
      </c>
    </row>
    <row r="5451" spans="1:27" x14ac:dyDescent="0.3">
      <c r="A5451" s="13" t="s">
        <v>17821</v>
      </c>
      <c r="B5451" s="31" t="s">
        <v>18431</v>
      </c>
      <c r="M5451" s="22" t="str">
        <f t="shared" si="104"/>
        <v xml:space="preserve">NISSAN : ALMERA - GA14, GA15 |  :  -  |  :  - </v>
      </c>
      <c r="N5451" s="13" t="s">
        <v>1003</v>
      </c>
      <c r="O5451" s="13"/>
      <c r="P5451" s="13"/>
      <c r="Q5451" s="7" t="s">
        <v>18177</v>
      </c>
      <c r="R5451" s="13"/>
      <c r="S5451" s="13"/>
      <c r="T5451" s="13" t="s">
        <v>1978</v>
      </c>
      <c r="U5451" s="13"/>
      <c r="V5451" s="13"/>
      <c r="W5451" s="29" t="s">
        <v>3761</v>
      </c>
      <c r="X5451" s="31"/>
      <c r="Y5451" s="31" t="s">
        <v>18586</v>
      </c>
      <c r="Z5451" s="31" t="s">
        <v>18586</v>
      </c>
      <c r="AA5451" s="31" t="s">
        <v>19038</v>
      </c>
    </row>
    <row r="5452" spans="1:27" x14ac:dyDescent="0.3">
      <c r="A5452" s="13" t="s">
        <v>17822</v>
      </c>
      <c r="B5452" s="31"/>
      <c r="M5452" s="22" t="str">
        <f t="shared" si="104"/>
        <v xml:space="preserve">HYUNDAI : H300 - D4BC, H100 |  :  -  |  :  - </v>
      </c>
      <c r="N5452" s="13" t="s">
        <v>1002</v>
      </c>
      <c r="O5452" s="13"/>
      <c r="P5452" s="13"/>
      <c r="Q5452" s="7" t="s">
        <v>18274</v>
      </c>
      <c r="R5452" s="13"/>
      <c r="S5452" s="13"/>
      <c r="T5452" s="13" t="s">
        <v>18275</v>
      </c>
      <c r="U5452" s="13"/>
      <c r="V5452" s="13"/>
      <c r="W5452" s="29"/>
      <c r="X5452" s="31"/>
      <c r="Y5452" s="31" t="s">
        <v>1145</v>
      </c>
      <c r="Z5452" s="31"/>
      <c r="AA5452" s="31" t="s">
        <v>1145</v>
      </c>
    </row>
    <row r="5453" spans="1:27" x14ac:dyDescent="0.3">
      <c r="A5453" s="13" t="s">
        <v>17823</v>
      </c>
      <c r="B5453" s="31" t="s">
        <v>18459</v>
      </c>
      <c r="M5453" s="22" t="str">
        <f t="shared" si="104"/>
        <v xml:space="preserve">TOYOTA : COROLLA, CORONA - 5A |  :  -  |  :  - </v>
      </c>
      <c r="N5453" s="13" t="s">
        <v>1008</v>
      </c>
      <c r="O5453" s="13"/>
      <c r="P5453" s="13"/>
      <c r="Q5453" s="7" t="s">
        <v>1674</v>
      </c>
      <c r="R5453" s="13"/>
      <c r="S5453" s="13"/>
      <c r="T5453" s="13" t="s">
        <v>11128</v>
      </c>
      <c r="U5453" s="13"/>
      <c r="V5453" s="13"/>
      <c r="W5453" s="29" t="s">
        <v>3761</v>
      </c>
      <c r="X5453" s="31"/>
      <c r="Y5453" s="31" t="s">
        <v>18576</v>
      </c>
      <c r="Z5453" s="31" t="s">
        <v>18576</v>
      </c>
      <c r="AA5453" s="31" t="s">
        <v>19039</v>
      </c>
    </row>
    <row r="5454" spans="1:27" x14ac:dyDescent="0.3">
      <c r="A5454" s="13" t="s">
        <v>17824</v>
      </c>
      <c r="B5454" s="31" t="s">
        <v>18460</v>
      </c>
      <c r="M5454" s="22" t="str">
        <f t="shared" si="104"/>
        <v xml:space="preserve">TOYOTA : COROLLA, CORONA - 5AF |  :  -  |  :  - </v>
      </c>
      <c r="N5454" s="13" t="s">
        <v>1008</v>
      </c>
      <c r="O5454" s="13"/>
      <c r="P5454" s="13"/>
      <c r="Q5454" s="7" t="s">
        <v>1674</v>
      </c>
      <c r="R5454" s="13"/>
      <c r="S5454" s="13"/>
      <c r="T5454" s="13" t="s">
        <v>18286</v>
      </c>
      <c r="U5454" s="13"/>
      <c r="V5454" s="13"/>
      <c r="W5454" s="29" t="s">
        <v>3761</v>
      </c>
      <c r="X5454" s="31"/>
      <c r="Y5454" s="31" t="s">
        <v>18581</v>
      </c>
      <c r="Z5454" s="31" t="s">
        <v>18581</v>
      </c>
      <c r="AA5454" s="31" t="s">
        <v>19040</v>
      </c>
    </row>
    <row r="5455" spans="1:27" x14ac:dyDescent="0.3">
      <c r="A5455" s="13" t="s">
        <v>17825</v>
      </c>
      <c r="B5455" s="31" t="s">
        <v>18409</v>
      </c>
      <c r="M5455" s="22" t="str">
        <f t="shared" si="104"/>
        <v xml:space="preserve">TOYOTA : HIACE, HILUX - 2L, 2L-T |  :  -  |  :  - </v>
      </c>
      <c r="N5455" s="13" t="s">
        <v>1008</v>
      </c>
      <c r="O5455" s="13"/>
      <c r="P5455" s="13"/>
      <c r="Q5455" s="7" t="s">
        <v>1770</v>
      </c>
      <c r="R5455" s="13"/>
      <c r="S5455" s="13"/>
      <c r="T5455" s="13" t="s">
        <v>12372</v>
      </c>
      <c r="U5455" s="13"/>
      <c r="V5455" s="13"/>
      <c r="W5455" s="29">
        <v>0.25</v>
      </c>
      <c r="X5455" s="31"/>
      <c r="Y5455" s="31" t="s">
        <v>18564</v>
      </c>
      <c r="Z5455" s="31" t="s">
        <v>18564</v>
      </c>
      <c r="AA5455" s="31" t="s">
        <v>19041</v>
      </c>
    </row>
    <row r="5456" spans="1:27" x14ac:dyDescent="0.3">
      <c r="A5456" s="13" t="s">
        <v>17826</v>
      </c>
      <c r="B5456" s="31" t="s">
        <v>18410</v>
      </c>
      <c r="M5456" s="22" t="str">
        <f t="shared" si="104"/>
        <v xml:space="preserve">TOYOTA : HIACE, HILUX - 1Y, 2Y, 3Y |  :  -  |  :  - </v>
      </c>
      <c r="N5456" s="13" t="s">
        <v>1008</v>
      </c>
      <c r="O5456" s="13"/>
      <c r="P5456" s="13"/>
      <c r="Q5456" s="7" t="s">
        <v>1770</v>
      </c>
      <c r="R5456" s="13"/>
      <c r="S5456" s="13"/>
      <c r="T5456" s="13" t="s">
        <v>2011</v>
      </c>
      <c r="U5456" s="13"/>
      <c r="V5456" s="13"/>
      <c r="W5456" s="29">
        <v>0.25</v>
      </c>
      <c r="X5456" s="31"/>
      <c r="Y5456" s="31" t="s">
        <v>18565</v>
      </c>
      <c r="Z5456" s="31" t="s">
        <v>18565</v>
      </c>
      <c r="AA5456" s="31" t="s">
        <v>19042</v>
      </c>
    </row>
    <row r="5457" spans="1:27" x14ac:dyDescent="0.3">
      <c r="A5457" s="13" t="s">
        <v>17827</v>
      </c>
      <c r="B5457" s="31" t="s">
        <v>18412</v>
      </c>
      <c r="M5457" s="22" t="str">
        <f t="shared" si="104"/>
        <v xml:space="preserve">TOYOTA : COROLLA, CORSA, SPRINTER, STARLET, TERCEL - 2E-ELU-3E |  :  -  |  :  - </v>
      </c>
      <c r="N5457" s="13" t="s">
        <v>1008</v>
      </c>
      <c r="O5457" s="13"/>
      <c r="P5457" s="13"/>
      <c r="Q5457" s="7" t="s">
        <v>3835</v>
      </c>
      <c r="R5457" s="13"/>
      <c r="S5457" s="13"/>
      <c r="T5457" s="13" t="s">
        <v>18287</v>
      </c>
      <c r="U5457" s="13"/>
      <c r="V5457" s="13"/>
      <c r="W5457" s="29" t="s">
        <v>3761</v>
      </c>
      <c r="X5457" s="31"/>
      <c r="Y5457" s="31" t="s">
        <v>18567</v>
      </c>
      <c r="Z5457" s="31" t="s">
        <v>18567</v>
      </c>
      <c r="AA5457" s="31" t="s">
        <v>19043</v>
      </c>
    </row>
    <row r="5458" spans="1:27" x14ac:dyDescent="0.3">
      <c r="A5458" s="13" t="s">
        <v>17828</v>
      </c>
      <c r="B5458" s="31" t="s">
        <v>18426</v>
      </c>
      <c r="M5458" s="22" t="str">
        <f t="shared" si="104"/>
        <v xml:space="preserve">TOYOTA : CORONA, HILUX - 16R, 18R, 19R |  :  -  |  :  - </v>
      </c>
      <c r="N5458" s="13" t="s">
        <v>1008</v>
      </c>
      <c r="O5458" s="13"/>
      <c r="P5458" s="13"/>
      <c r="Q5458" s="7" t="s">
        <v>4649</v>
      </c>
      <c r="R5458" s="13"/>
      <c r="S5458" s="13"/>
      <c r="T5458" s="13" t="s">
        <v>18288</v>
      </c>
      <c r="U5458" s="13"/>
      <c r="V5458" s="13"/>
      <c r="W5458" s="29">
        <v>0.25</v>
      </c>
      <c r="X5458" s="31"/>
      <c r="Y5458" s="31" t="s">
        <v>18580</v>
      </c>
      <c r="Z5458" s="31" t="s">
        <v>18580</v>
      </c>
      <c r="AA5458" s="31" t="s">
        <v>19044</v>
      </c>
    </row>
    <row r="5459" spans="1:27" x14ac:dyDescent="0.3">
      <c r="A5459" s="13" t="s">
        <v>17829</v>
      </c>
      <c r="B5459" s="31" t="s">
        <v>18032</v>
      </c>
      <c r="M5459" s="22" t="str">
        <f t="shared" si="104"/>
        <v xml:space="preserve">HYUNDAI : HD65 - D4DA | MITSUBISHI : CANTER, ROSA - 4D34T |  :  - </v>
      </c>
      <c r="N5459" s="13" t="s">
        <v>1002</v>
      </c>
      <c r="O5459" s="13" t="s">
        <v>1004</v>
      </c>
      <c r="P5459" s="13"/>
      <c r="Q5459" s="7" t="s">
        <v>1782</v>
      </c>
      <c r="R5459" s="13" t="s">
        <v>1642</v>
      </c>
      <c r="S5459" s="13"/>
      <c r="T5459" s="13" t="s">
        <v>18289</v>
      </c>
      <c r="U5459" s="13" t="s">
        <v>18186</v>
      </c>
      <c r="V5459" s="13"/>
      <c r="W5459" s="29" t="s">
        <v>3761</v>
      </c>
      <c r="X5459" s="31"/>
      <c r="Y5459" s="31" t="s">
        <v>18751</v>
      </c>
      <c r="Z5459" s="31"/>
      <c r="AA5459" s="31"/>
    </row>
    <row r="5460" spans="1:27" x14ac:dyDescent="0.3">
      <c r="A5460" s="13" t="s">
        <v>17830</v>
      </c>
      <c r="B5460" s="31" t="s">
        <v>18457</v>
      </c>
      <c r="M5460" s="22" t="str">
        <f t="shared" ref="M5460:M5523" si="105">CONCATENATE(N5460," : ",Q5460," - ",T5460," | ",O5460," : ",R5460," - ",U5460," | ",P5460," : ",S5460," - ",V5460)</f>
        <v xml:space="preserve">NISSAN : BLUEBIRD, PRESEA, SENTRA, SERENA, SUNNY - GA16, GA16DE |  :  -  |  :  - </v>
      </c>
      <c r="N5460" s="13" t="s">
        <v>1003</v>
      </c>
      <c r="O5460" s="13"/>
      <c r="P5460" s="13"/>
      <c r="Q5460" s="7" t="s">
        <v>18276</v>
      </c>
      <c r="R5460" s="13"/>
      <c r="S5460" s="13"/>
      <c r="T5460" s="13" t="s">
        <v>18277</v>
      </c>
      <c r="U5460" s="13"/>
      <c r="V5460" s="13"/>
      <c r="W5460" s="29" t="s">
        <v>3761</v>
      </c>
      <c r="X5460" s="31"/>
      <c r="Y5460" s="31" t="s">
        <v>18728</v>
      </c>
      <c r="Z5460" s="31" t="s">
        <v>18728</v>
      </c>
      <c r="AA5460" s="31" t="s">
        <v>19045</v>
      </c>
    </row>
    <row r="5461" spans="1:27" x14ac:dyDescent="0.3">
      <c r="A5461" s="13" t="s">
        <v>17831</v>
      </c>
      <c r="B5461" s="31" t="s">
        <v>18026</v>
      </c>
      <c r="M5461" s="22" t="str">
        <f t="shared" si="105"/>
        <v xml:space="preserve">NISSAN : ATLAS, CIVILIAN - ED33 |  :  -  |  :  - </v>
      </c>
      <c r="N5461" s="13" t="s">
        <v>1003</v>
      </c>
      <c r="O5461" s="13"/>
      <c r="P5461" s="13"/>
      <c r="Q5461" s="7" t="s">
        <v>3841</v>
      </c>
      <c r="R5461" s="13"/>
      <c r="S5461" s="13"/>
      <c r="T5461" s="13" t="s">
        <v>10623</v>
      </c>
      <c r="U5461" s="13"/>
      <c r="V5461" s="13"/>
      <c r="W5461" s="29" t="s">
        <v>3761</v>
      </c>
      <c r="X5461" s="31"/>
      <c r="Y5461" s="31" t="s">
        <v>18752</v>
      </c>
      <c r="Z5461" s="31" t="s">
        <v>18752</v>
      </c>
      <c r="AA5461" s="31" t="s">
        <v>19046</v>
      </c>
    </row>
    <row r="5462" spans="1:27" x14ac:dyDescent="0.3">
      <c r="A5462" s="13" t="s">
        <v>17832</v>
      </c>
      <c r="B5462" s="31" t="s">
        <v>18461</v>
      </c>
      <c r="M5462" s="22" t="str">
        <f t="shared" si="105"/>
        <v xml:space="preserve">NISSAN : BLUEBIRD, FIERA, VANETTE SERENA - LD20 |  :  -  |  :  - </v>
      </c>
      <c r="N5462" s="13" t="s">
        <v>1003</v>
      </c>
      <c r="O5462" s="13"/>
      <c r="P5462" s="13"/>
      <c r="Q5462" s="7" t="s">
        <v>18290</v>
      </c>
      <c r="R5462" s="13"/>
      <c r="S5462" s="13"/>
      <c r="T5462" s="13" t="s">
        <v>2130</v>
      </c>
      <c r="U5462" s="13"/>
      <c r="V5462" s="13"/>
      <c r="W5462" s="29">
        <v>0.25</v>
      </c>
      <c r="X5462" s="31"/>
      <c r="Y5462" s="31" t="s">
        <v>18753</v>
      </c>
      <c r="Z5462" s="31" t="s">
        <v>18753</v>
      </c>
      <c r="AA5462" s="31" t="s">
        <v>19047</v>
      </c>
    </row>
    <row r="5463" spans="1:27" x14ac:dyDescent="0.3">
      <c r="A5463" s="13" t="s">
        <v>17833</v>
      </c>
      <c r="B5463" s="31" t="s">
        <v>18462</v>
      </c>
      <c r="M5463" s="22" t="str">
        <f t="shared" si="105"/>
        <v xml:space="preserve">TOYOTA : CARINA, CORONA - 18R, 16R | CHEVROLET : CORSA -  |  :  - </v>
      </c>
      <c r="N5463" s="13" t="s">
        <v>1008</v>
      </c>
      <c r="O5463" s="13" t="s">
        <v>1005</v>
      </c>
      <c r="P5463" s="13"/>
      <c r="Q5463" s="7" t="s">
        <v>11235</v>
      </c>
      <c r="R5463" s="13" t="s">
        <v>10957</v>
      </c>
      <c r="S5463" s="13"/>
      <c r="T5463" s="13" t="s">
        <v>18291</v>
      </c>
      <c r="U5463" s="13"/>
      <c r="V5463" s="13"/>
      <c r="W5463" s="29">
        <v>0.5</v>
      </c>
      <c r="X5463" s="31" t="s">
        <v>18539</v>
      </c>
      <c r="Y5463" s="31" t="s">
        <v>18567</v>
      </c>
      <c r="Z5463" s="31" t="s">
        <v>18567</v>
      </c>
      <c r="AA5463" s="31" t="s">
        <v>19048</v>
      </c>
    </row>
    <row r="5464" spans="1:27" x14ac:dyDescent="0.3">
      <c r="A5464" s="13" t="s">
        <v>17834</v>
      </c>
      <c r="B5464" s="31" t="s">
        <v>18463</v>
      </c>
      <c r="M5464" s="22" t="str">
        <f t="shared" si="105"/>
        <v xml:space="preserve">MITSUBISHI : LANCER, LIBERO, MIRAGE, MONTERO - 4G18 |  :  -  |  :  - </v>
      </c>
      <c r="N5464" s="13" t="s">
        <v>1004</v>
      </c>
      <c r="O5464" s="13"/>
      <c r="P5464" s="13"/>
      <c r="Q5464" s="7" t="s">
        <v>18292</v>
      </c>
      <c r="R5464" s="13"/>
      <c r="S5464" s="13"/>
      <c r="T5464" s="13" t="s">
        <v>2810</v>
      </c>
      <c r="U5464" s="13"/>
      <c r="V5464" s="13"/>
      <c r="W5464" s="29">
        <v>0.25</v>
      </c>
      <c r="X5464" s="31"/>
      <c r="Y5464" s="31" t="s">
        <v>18754</v>
      </c>
      <c r="Z5464" s="31" t="s">
        <v>18754</v>
      </c>
      <c r="AA5464" s="31" t="s">
        <v>19049</v>
      </c>
    </row>
    <row r="5465" spans="1:27" x14ac:dyDescent="0.3">
      <c r="A5465" s="13" t="s">
        <v>17835</v>
      </c>
      <c r="B5465" s="31" t="s">
        <v>18463</v>
      </c>
      <c r="M5465" s="22" t="str">
        <f t="shared" si="105"/>
        <v xml:space="preserve">MITSUBISHI : LANCER, LIBERO, MIRAGE, MONTERO - 4G18 |  :  -  |  :  - </v>
      </c>
      <c r="N5465" s="13" t="s">
        <v>1004</v>
      </c>
      <c r="O5465" s="13"/>
      <c r="P5465" s="13"/>
      <c r="Q5465" s="7" t="s">
        <v>18292</v>
      </c>
      <c r="R5465" s="13"/>
      <c r="S5465" s="13"/>
      <c r="T5465" s="13" t="s">
        <v>2810</v>
      </c>
      <c r="U5465" s="13"/>
      <c r="V5465" s="13"/>
      <c r="W5465" s="29">
        <v>0.5</v>
      </c>
      <c r="X5465" s="31"/>
      <c r="Y5465" s="31" t="s">
        <v>18754</v>
      </c>
      <c r="Z5465" s="31" t="s">
        <v>18754</v>
      </c>
      <c r="AA5465" s="31" t="s">
        <v>19050</v>
      </c>
    </row>
    <row r="5466" spans="1:27" x14ac:dyDescent="0.3">
      <c r="A5466" s="13" t="s">
        <v>17836</v>
      </c>
      <c r="B5466" s="31" t="s">
        <v>18101</v>
      </c>
      <c r="M5466" s="22" t="str">
        <f t="shared" si="105"/>
        <v xml:space="preserve">CHEVROLET : SAIL - SAIL |  :  -  |  :  - </v>
      </c>
      <c r="N5466" s="13" t="s">
        <v>1005</v>
      </c>
      <c r="O5466" s="13"/>
      <c r="P5466" s="13"/>
      <c r="Q5466" s="7" t="s">
        <v>1645</v>
      </c>
      <c r="R5466" s="13"/>
      <c r="S5466" s="13"/>
      <c r="T5466" s="13" t="s">
        <v>1645</v>
      </c>
      <c r="U5466" s="13"/>
      <c r="V5466" s="13"/>
      <c r="W5466" s="29" t="s">
        <v>3761</v>
      </c>
      <c r="X5466" s="31"/>
      <c r="Y5466" s="31" t="s">
        <v>18755</v>
      </c>
      <c r="Z5466" s="31" t="s">
        <v>18755</v>
      </c>
      <c r="AA5466" s="31"/>
    </row>
    <row r="5467" spans="1:27" x14ac:dyDescent="0.3">
      <c r="A5467" s="13" t="s">
        <v>17837</v>
      </c>
      <c r="B5467" s="31" t="s">
        <v>18464</v>
      </c>
      <c r="M5467" s="22" t="str">
        <f t="shared" si="105"/>
        <v xml:space="preserve">CHEVROLET : AVEO, N300, SAIL - VARIOS |  :  -  |  :  - </v>
      </c>
      <c r="N5467" s="13" t="s">
        <v>1005</v>
      </c>
      <c r="O5467" s="13"/>
      <c r="P5467" s="13"/>
      <c r="Q5467" s="7" t="s">
        <v>18293</v>
      </c>
      <c r="R5467" s="13"/>
      <c r="S5467" s="13"/>
      <c r="T5467" s="13" t="s">
        <v>1021</v>
      </c>
      <c r="U5467" s="13"/>
      <c r="V5467" s="13"/>
      <c r="W5467" s="29" t="s">
        <v>3761</v>
      </c>
      <c r="X5467" s="31"/>
      <c r="Y5467" s="31" t="s">
        <v>18756</v>
      </c>
      <c r="Z5467" s="31" t="s">
        <v>18756</v>
      </c>
      <c r="AA5467" s="31" t="s">
        <v>18464</v>
      </c>
    </row>
    <row r="5468" spans="1:27" x14ac:dyDescent="0.3">
      <c r="A5468" s="13" t="s">
        <v>17838</v>
      </c>
      <c r="B5468" s="31" t="s">
        <v>18465</v>
      </c>
      <c r="M5468" s="22" t="str">
        <f t="shared" si="105"/>
        <v xml:space="preserve">NISSAN : CARAVAN - TD23 |  :  -  |  :  - </v>
      </c>
      <c r="N5468" s="13" t="s">
        <v>1003</v>
      </c>
      <c r="O5468" s="13"/>
      <c r="P5468" s="13"/>
      <c r="Q5468" s="7" t="s">
        <v>2778</v>
      </c>
      <c r="R5468" s="13"/>
      <c r="S5468" s="13"/>
      <c r="T5468" s="13" t="s">
        <v>3882</v>
      </c>
      <c r="U5468" s="13"/>
      <c r="V5468" s="13"/>
      <c r="W5468" s="29">
        <v>0.25</v>
      </c>
      <c r="X5468" s="31"/>
      <c r="Y5468" s="31" t="s">
        <v>18757</v>
      </c>
      <c r="Z5468" s="31" t="s">
        <v>18757</v>
      </c>
      <c r="AA5468" s="31" t="s">
        <v>19051</v>
      </c>
    </row>
    <row r="5469" spans="1:27" x14ac:dyDescent="0.3">
      <c r="A5469" s="13" t="s">
        <v>17839</v>
      </c>
      <c r="B5469" s="31" t="s">
        <v>18436</v>
      </c>
      <c r="M5469" s="22" t="str">
        <f t="shared" si="105"/>
        <v xml:space="preserve">NISSAN : ATLAS, CIVILIAN, CONDOR - FD35 |  :  -  |  :  - </v>
      </c>
      <c r="N5469" s="13" t="s">
        <v>1003</v>
      </c>
      <c r="O5469" s="13"/>
      <c r="P5469" s="13"/>
      <c r="Q5469" s="7" t="s">
        <v>18294</v>
      </c>
      <c r="R5469" s="13"/>
      <c r="S5469" s="13"/>
      <c r="T5469" s="13" t="s">
        <v>18182</v>
      </c>
      <c r="U5469" s="13"/>
      <c r="V5469" s="13"/>
      <c r="W5469" s="29" t="s">
        <v>3761</v>
      </c>
      <c r="X5469" s="31"/>
      <c r="Y5469" s="31" t="s">
        <v>18593</v>
      </c>
      <c r="Z5469" s="31" t="s">
        <v>18593</v>
      </c>
      <c r="AA5469" s="31" t="s">
        <v>19052</v>
      </c>
    </row>
    <row r="5470" spans="1:27" x14ac:dyDescent="0.3">
      <c r="A5470" s="13" t="s">
        <v>17840</v>
      </c>
      <c r="B5470" s="31" t="s">
        <v>18139</v>
      </c>
      <c r="M5470" s="22" t="str">
        <f t="shared" si="105"/>
        <v xml:space="preserve">MITSUBISHI : CANTER, ROSA - 4D33 | NISSAN : ATLAS CONDOR - FD42, FD46 |  :  - </v>
      </c>
      <c r="N5470" s="13" t="s">
        <v>1004</v>
      </c>
      <c r="O5470" s="13" t="s">
        <v>1003</v>
      </c>
      <c r="P5470" s="13"/>
      <c r="Q5470" s="7" t="s">
        <v>1642</v>
      </c>
      <c r="R5470" s="13" t="s">
        <v>18295</v>
      </c>
      <c r="S5470" s="13"/>
      <c r="T5470" s="13" t="s">
        <v>2975</v>
      </c>
      <c r="U5470" s="13" t="s">
        <v>18296</v>
      </c>
      <c r="V5470" s="13"/>
      <c r="W5470" s="29" t="s">
        <v>3761</v>
      </c>
      <c r="X5470" s="31"/>
      <c r="Y5470" s="31" t="s">
        <v>18599</v>
      </c>
      <c r="Z5470" s="31" t="s">
        <v>18599</v>
      </c>
      <c r="AA5470" s="31" t="s">
        <v>19053</v>
      </c>
    </row>
    <row r="5471" spans="1:27" x14ac:dyDescent="0.3">
      <c r="A5471" s="13" t="s">
        <v>17841</v>
      </c>
      <c r="B5471" s="31" t="s">
        <v>18466</v>
      </c>
      <c r="M5471" s="22" t="str">
        <f t="shared" si="105"/>
        <v xml:space="preserve">KIA : RIO - B3 |  :  -  |  :  - </v>
      </c>
      <c r="N5471" s="13" t="s">
        <v>1001</v>
      </c>
      <c r="O5471" s="13"/>
      <c r="P5471" s="13"/>
      <c r="Q5471" s="7" t="s">
        <v>1594</v>
      </c>
      <c r="R5471" s="13"/>
      <c r="S5471" s="13"/>
      <c r="T5471" s="13" t="s">
        <v>3982</v>
      </c>
      <c r="U5471" s="13"/>
      <c r="V5471" s="13"/>
      <c r="W5471" s="29">
        <v>0.75</v>
      </c>
      <c r="X5471" s="31"/>
      <c r="Y5471" s="31" t="s">
        <v>18758</v>
      </c>
      <c r="Z5471" s="31" t="s">
        <v>18586</v>
      </c>
      <c r="AA5471" s="31" t="s">
        <v>19054</v>
      </c>
    </row>
    <row r="5472" spans="1:27" x14ac:dyDescent="0.3">
      <c r="A5472" s="13" t="s">
        <v>17842</v>
      </c>
      <c r="B5472" s="31" t="s">
        <v>18073</v>
      </c>
      <c r="M5472" s="22" t="str">
        <f t="shared" si="105"/>
        <v xml:space="preserve">TOYOTA : COROLLA - 4AFE |  :  -  |  :  - </v>
      </c>
      <c r="N5472" s="13" t="s">
        <v>1008</v>
      </c>
      <c r="O5472" s="13"/>
      <c r="P5472" s="13"/>
      <c r="Q5472" s="7" t="s">
        <v>1682</v>
      </c>
      <c r="R5472" s="13"/>
      <c r="S5472" s="13"/>
      <c r="T5472" s="13" t="s">
        <v>18253</v>
      </c>
      <c r="U5472" s="13"/>
      <c r="V5472" s="13"/>
      <c r="W5472" s="29">
        <v>0.75</v>
      </c>
      <c r="X5472" s="31"/>
      <c r="Y5472" s="31" t="s">
        <v>18759</v>
      </c>
      <c r="Z5472" s="31" t="s">
        <v>18759</v>
      </c>
      <c r="AA5472" s="31"/>
    </row>
    <row r="5473" spans="1:27" x14ac:dyDescent="0.3">
      <c r="A5473" s="13" t="s">
        <v>17843</v>
      </c>
      <c r="B5473" s="31" t="s">
        <v>18102</v>
      </c>
      <c r="M5473" s="22" t="str">
        <f t="shared" si="105"/>
        <v xml:space="preserve">TOYOTA : CORONA - 4Y |  :  -  |  :  - </v>
      </c>
      <c r="N5473" s="13" t="s">
        <v>1008</v>
      </c>
      <c r="O5473" s="13"/>
      <c r="P5473" s="13"/>
      <c r="Q5473" s="7" t="s">
        <v>1695</v>
      </c>
      <c r="R5473" s="13"/>
      <c r="S5473" s="13"/>
      <c r="T5473" s="13" t="s">
        <v>3366</v>
      </c>
      <c r="U5473" s="13"/>
      <c r="V5473" s="13"/>
      <c r="W5473" s="29" t="s">
        <v>3761</v>
      </c>
      <c r="X5473" s="31"/>
      <c r="Y5473" s="31" t="s">
        <v>18760</v>
      </c>
      <c r="Z5473" s="31" t="s">
        <v>18760</v>
      </c>
      <c r="AA5473" s="31"/>
    </row>
    <row r="5474" spans="1:27" x14ac:dyDescent="0.3">
      <c r="A5474" s="13" t="s">
        <v>17844</v>
      </c>
      <c r="B5474" s="31" t="s">
        <v>18467</v>
      </c>
      <c r="M5474" s="22" t="str">
        <f t="shared" si="105"/>
        <v xml:space="preserve">TOYOTA : STARLET, COROLLA - 3K, 4K |  :  -  |  :  - </v>
      </c>
      <c r="N5474" s="13" t="s">
        <v>1008</v>
      </c>
      <c r="O5474" s="13"/>
      <c r="P5474" s="13"/>
      <c r="Q5474" s="7" t="s">
        <v>18297</v>
      </c>
      <c r="R5474" s="13"/>
      <c r="S5474" s="13"/>
      <c r="T5474" s="13" t="s">
        <v>2007</v>
      </c>
      <c r="U5474" s="13"/>
      <c r="V5474" s="13"/>
      <c r="W5474" s="29">
        <v>0.75</v>
      </c>
      <c r="X5474" s="31"/>
      <c r="Y5474" s="31" t="s">
        <v>18761</v>
      </c>
      <c r="Z5474" s="31" t="s">
        <v>18761</v>
      </c>
      <c r="AA5474" s="31" t="s">
        <v>19055</v>
      </c>
    </row>
    <row r="5475" spans="1:27" x14ac:dyDescent="0.3">
      <c r="A5475" s="13" t="s">
        <v>17845</v>
      </c>
      <c r="B5475" s="31" t="s">
        <v>18103</v>
      </c>
      <c r="M5475" s="22" t="str">
        <f t="shared" si="105"/>
        <v xml:space="preserve">TOYOTA : COUSTER - B |  :  - new |  :  - </v>
      </c>
      <c r="N5475" s="13" t="s">
        <v>1008</v>
      </c>
      <c r="O5475" s="13"/>
      <c r="P5475" s="13"/>
      <c r="Q5475" s="7" t="s">
        <v>16130</v>
      </c>
      <c r="R5475" s="13"/>
      <c r="S5475" s="13"/>
      <c r="T5475" s="13" t="s">
        <v>4722</v>
      </c>
      <c r="U5475" s="13" t="s">
        <v>18298</v>
      </c>
      <c r="V5475" s="13"/>
      <c r="W5475" s="29" t="s">
        <v>3761</v>
      </c>
      <c r="X5475" s="31"/>
      <c r="Y5475" s="31">
        <v>35840</v>
      </c>
      <c r="Z5475" s="31"/>
      <c r="AA5475" s="31"/>
    </row>
    <row r="5476" spans="1:27" x14ac:dyDescent="0.3">
      <c r="A5476" s="13" t="s">
        <v>17846</v>
      </c>
      <c r="B5476" s="31" t="s">
        <v>18073</v>
      </c>
      <c r="M5476" s="22" t="str">
        <f t="shared" si="105"/>
        <v xml:space="preserve">TOYOTA : COROLLA - 4AFE |  :  -  |  :  - </v>
      </c>
      <c r="N5476" s="13" t="s">
        <v>1008</v>
      </c>
      <c r="O5476" s="13"/>
      <c r="P5476" s="13"/>
      <c r="Q5476" s="7" t="s">
        <v>1682</v>
      </c>
      <c r="R5476" s="13"/>
      <c r="S5476" s="13"/>
      <c r="T5476" s="13" t="s">
        <v>18253</v>
      </c>
      <c r="U5476" s="13"/>
      <c r="V5476" s="13"/>
      <c r="W5476" s="29">
        <v>0.75</v>
      </c>
      <c r="X5476" s="31" t="s">
        <v>18524</v>
      </c>
      <c r="Y5476" s="31" t="s">
        <v>18759</v>
      </c>
      <c r="Z5476" s="31" t="s">
        <v>18759</v>
      </c>
      <c r="AA5476" s="31"/>
    </row>
    <row r="5477" spans="1:27" x14ac:dyDescent="0.3">
      <c r="A5477" s="13" t="s">
        <v>17847</v>
      </c>
      <c r="B5477" s="31" t="s">
        <v>18104</v>
      </c>
      <c r="M5477" s="22" t="str">
        <f t="shared" si="105"/>
        <v>CHEVROLET : AVEO - 1.6 | CHEVROLET :  - VARIOS | CHEVI : TAXI - VARIOS</v>
      </c>
      <c r="N5477" s="13" t="s">
        <v>1005</v>
      </c>
      <c r="O5477" s="13" t="s">
        <v>1005</v>
      </c>
      <c r="P5477" s="13" t="s">
        <v>18299</v>
      </c>
      <c r="Q5477" s="7" t="s">
        <v>1649</v>
      </c>
      <c r="R5477" s="13"/>
      <c r="S5477" s="13" t="s">
        <v>1824</v>
      </c>
      <c r="T5477" s="13">
        <v>1.6</v>
      </c>
      <c r="U5477" s="13" t="s">
        <v>1021</v>
      </c>
      <c r="V5477" s="13" t="s">
        <v>1021</v>
      </c>
      <c r="W5477" s="29">
        <v>0.25</v>
      </c>
      <c r="X5477" s="31" t="s">
        <v>18540</v>
      </c>
      <c r="Y5477" s="31" t="s">
        <v>18762</v>
      </c>
      <c r="Z5477" s="31" t="s">
        <v>18762</v>
      </c>
      <c r="AA5477" s="31"/>
    </row>
    <row r="5478" spans="1:27" x14ac:dyDescent="0.3">
      <c r="A5478" s="13" t="s">
        <v>17848</v>
      </c>
      <c r="B5478" s="31" t="s">
        <v>18051</v>
      </c>
      <c r="M5478" s="22" t="str">
        <f t="shared" si="105"/>
        <v xml:space="preserve">MITSUBISHI : CANTER, ROSA, BUS, TRUCK - 4D30, 4D31 |  :  -  |  :  - </v>
      </c>
      <c r="N5478" s="13" t="s">
        <v>1004</v>
      </c>
      <c r="O5478" s="13"/>
      <c r="P5478" s="13"/>
      <c r="Q5478" s="7" t="s">
        <v>18226</v>
      </c>
      <c r="R5478" s="13"/>
      <c r="S5478" s="13"/>
      <c r="T5478" s="13" t="s">
        <v>2112</v>
      </c>
      <c r="U5478" s="13"/>
      <c r="V5478" s="13"/>
      <c r="W5478" s="29" t="s">
        <v>3761</v>
      </c>
      <c r="X5478" s="31"/>
      <c r="Y5478" s="31" t="s">
        <v>18763</v>
      </c>
      <c r="Z5478" s="31" t="s">
        <v>18763</v>
      </c>
      <c r="AA5478" s="31"/>
    </row>
    <row r="5479" spans="1:27" x14ac:dyDescent="0.3">
      <c r="A5479" s="13" t="s">
        <v>17849</v>
      </c>
      <c r="B5479" s="31" t="s">
        <v>18105</v>
      </c>
      <c r="M5479" s="22" t="str">
        <f t="shared" si="105"/>
        <v>TOYOTA : CORONA, HILUX, LITEACE 2200, MARK II, CROWN 2000, LITEACE 2200 - 1Y, 2Y, 3Y, 3S, NA20 | KIA : SPORTAGE - F8 | NISSAN : FIERA - NA20</v>
      </c>
      <c r="N5479" s="13" t="s">
        <v>1008</v>
      </c>
      <c r="O5479" s="13" t="s">
        <v>1001</v>
      </c>
      <c r="P5479" s="13" t="s">
        <v>1003</v>
      </c>
      <c r="Q5479" s="7" t="s">
        <v>18300</v>
      </c>
      <c r="R5479" s="13" t="s">
        <v>1852</v>
      </c>
      <c r="S5479" s="13" t="s">
        <v>3876</v>
      </c>
      <c r="T5479" s="13" t="s">
        <v>18301</v>
      </c>
      <c r="U5479" s="13" t="s">
        <v>10804</v>
      </c>
      <c r="V5479" s="13" t="s">
        <v>3933</v>
      </c>
      <c r="W5479" s="29">
        <v>0.25</v>
      </c>
      <c r="X5479" s="31"/>
      <c r="Y5479" s="31" t="s">
        <v>18764</v>
      </c>
      <c r="Z5479" s="31" t="s">
        <v>18764</v>
      </c>
      <c r="AA5479" s="31"/>
    </row>
    <row r="5480" spans="1:27" x14ac:dyDescent="0.3">
      <c r="A5480" s="13" t="s">
        <v>17850</v>
      </c>
      <c r="B5480" s="31" t="s">
        <v>18106</v>
      </c>
      <c r="M5480" s="22" t="str">
        <f t="shared" si="105"/>
        <v xml:space="preserve">TOYOTA : COROLLA - 1ZZ, 3ZZ, 4ZZ, ZZ-FE |  :  -  |  :  - </v>
      </c>
      <c r="N5480" s="13" t="s">
        <v>1008</v>
      </c>
      <c r="O5480" s="13"/>
      <c r="P5480" s="13"/>
      <c r="Q5480" s="7" t="s">
        <v>1682</v>
      </c>
      <c r="R5480" s="13"/>
      <c r="S5480" s="13"/>
      <c r="T5480" s="13" t="s">
        <v>18302</v>
      </c>
      <c r="U5480" s="13"/>
      <c r="V5480" s="13"/>
      <c r="W5480" s="29">
        <v>0.25</v>
      </c>
      <c r="X5480" s="31"/>
      <c r="Y5480" s="31" t="s">
        <v>18765</v>
      </c>
      <c r="Z5480" s="31" t="s">
        <v>18765</v>
      </c>
      <c r="AA5480" s="31"/>
    </row>
    <row r="5481" spans="1:27" x14ac:dyDescent="0.3">
      <c r="A5481" s="13" t="s">
        <v>17851</v>
      </c>
      <c r="B5481" s="31" t="s">
        <v>18468</v>
      </c>
      <c r="M5481" s="22" t="str">
        <f t="shared" si="105"/>
        <v xml:space="preserve">TOYOTA : CALDINA, CORONA - 4S-FI |  :  -  |  :  - </v>
      </c>
      <c r="N5481" s="13" t="s">
        <v>1008</v>
      </c>
      <c r="O5481" s="13"/>
      <c r="P5481" s="13"/>
      <c r="Q5481" s="7" t="s">
        <v>12508</v>
      </c>
      <c r="R5481" s="13"/>
      <c r="S5481" s="13"/>
      <c r="T5481" s="13" t="s">
        <v>18303</v>
      </c>
      <c r="U5481" s="13"/>
      <c r="V5481" s="13"/>
      <c r="W5481" s="29">
        <v>0.25</v>
      </c>
      <c r="X5481" s="31"/>
      <c r="Y5481" s="31" t="s">
        <v>18766</v>
      </c>
      <c r="Z5481" s="31" t="s">
        <v>18766</v>
      </c>
      <c r="AA5481" s="31" t="s">
        <v>19056</v>
      </c>
    </row>
    <row r="5482" spans="1:27" x14ac:dyDescent="0.3">
      <c r="A5482" s="13" t="s">
        <v>17852</v>
      </c>
      <c r="B5482" s="31" t="s">
        <v>18107</v>
      </c>
      <c r="M5482" s="22" t="str">
        <f t="shared" si="105"/>
        <v xml:space="preserve">MITSUBISHI : COLT, MIRAGE, PROTON, CORDIA, DINGO - G15B, 4G15 | HYUNDAI : EXCEL -  |  :  - </v>
      </c>
      <c r="N5482" s="13" t="s">
        <v>1004</v>
      </c>
      <c r="O5482" s="13" t="s">
        <v>1002</v>
      </c>
      <c r="P5482" s="13"/>
      <c r="Q5482" s="7" t="s">
        <v>18304</v>
      </c>
      <c r="R5482" s="13" t="s">
        <v>2817</v>
      </c>
      <c r="S5482" s="13"/>
      <c r="T5482" s="13" t="s">
        <v>18305</v>
      </c>
      <c r="U5482" s="13"/>
      <c r="V5482" s="13"/>
      <c r="W5482" s="29">
        <v>0.25</v>
      </c>
      <c r="X5482" s="31"/>
      <c r="Y5482" s="31" t="s">
        <v>18767</v>
      </c>
      <c r="Z5482" s="31" t="s">
        <v>18767</v>
      </c>
      <c r="AA5482" s="31"/>
    </row>
    <row r="5483" spans="1:27" x14ac:dyDescent="0.3">
      <c r="A5483" s="13" t="s">
        <v>17853</v>
      </c>
      <c r="B5483" s="31" t="s">
        <v>18107</v>
      </c>
      <c r="M5483" s="22" t="str">
        <f t="shared" si="105"/>
        <v xml:space="preserve">MITSUBISHI : COLT, MIRAGE, PROTON, CORDIA, DINGO - G15B, 4G15 | TOYOTA : EXCEL - VARIOS |  :  - </v>
      </c>
      <c r="N5483" s="13" t="s">
        <v>1004</v>
      </c>
      <c r="O5483" s="13" t="s">
        <v>1008</v>
      </c>
      <c r="P5483" s="13"/>
      <c r="Q5483" s="7" t="s">
        <v>18304</v>
      </c>
      <c r="R5483" s="13" t="s">
        <v>2817</v>
      </c>
      <c r="S5483" s="13"/>
      <c r="T5483" s="13" t="s">
        <v>18305</v>
      </c>
      <c r="U5483" s="13" t="s">
        <v>1021</v>
      </c>
      <c r="V5483" s="13"/>
      <c r="W5483" s="29" t="s">
        <v>3761</v>
      </c>
      <c r="X5483" s="31"/>
      <c r="Y5483" s="31" t="s">
        <v>18768</v>
      </c>
      <c r="Z5483" s="31" t="s">
        <v>18768</v>
      </c>
      <c r="AA5483" s="31"/>
    </row>
    <row r="5484" spans="1:27" x14ac:dyDescent="0.3">
      <c r="A5484" s="13" t="s">
        <v>17854</v>
      </c>
      <c r="B5484" s="31" t="s">
        <v>18469</v>
      </c>
      <c r="M5484" s="22" t="str">
        <f t="shared" si="105"/>
        <v xml:space="preserve">TOYOTA : HILUX, HIACE - 5L |  :  -  |  :  - </v>
      </c>
      <c r="N5484" s="13" t="s">
        <v>1008</v>
      </c>
      <c r="O5484" s="13"/>
      <c r="P5484" s="13"/>
      <c r="Q5484" s="7" t="s">
        <v>1673</v>
      </c>
      <c r="R5484" s="13"/>
      <c r="S5484" s="13"/>
      <c r="T5484" s="13" t="s">
        <v>2723</v>
      </c>
      <c r="U5484" s="13"/>
      <c r="V5484" s="13"/>
      <c r="W5484" s="29" t="s">
        <v>3761</v>
      </c>
      <c r="X5484" s="31"/>
      <c r="Y5484" s="31" t="s">
        <v>18769</v>
      </c>
      <c r="Z5484" s="31" t="s">
        <v>18909</v>
      </c>
      <c r="AA5484" s="31" t="s">
        <v>19057</v>
      </c>
    </row>
    <row r="5485" spans="1:27" x14ac:dyDescent="0.3">
      <c r="A5485" s="13" t="s">
        <v>17855</v>
      </c>
      <c r="B5485" s="31" t="s">
        <v>18108</v>
      </c>
      <c r="M5485" s="22" t="str">
        <f t="shared" si="105"/>
        <v xml:space="preserve">HYUNDAI : STAREX, TERRACAN, - D4BH, H100, H1 | MITSUBISHI : L200 - 4D56T |  :  - </v>
      </c>
      <c r="N5485" s="13" t="s">
        <v>1002</v>
      </c>
      <c r="O5485" s="13" t="s">
        <v>1004</v>
      </c>
      <c r="P5485" s="13"/>
      <c r="Q5485" s="7" t="s">
        <v>18306</v>
      </c>
      <c r="R5485" s="13" t="s">
        <v>2796</v>
      </c>
      <c r="S5485" s="13"/>
      <c r="T5485" s="13" t="s">
        <v>18307</v>
      </c>
      <c r="U5485" s="13" t="s">
        <v>4678</v>
      </c>
      <c r="V5485" s="13"/>
      <c r="W5485" s="29" t="s">
        <v>3761</v>
      </c>
      <c r="X5485" s="31"/>
      <c r="Y5485" s="31" t="s">
        <v>18770</v>
      </c>
      <c r="Z5485" s="31" t="s">
        <v>18910</v>
      </c>
      <c r="AA5485" s="31"/>
    </row>
    <row r="5486" spans="1:27" x14ac:dyDescent="0.3">
      <c r="A5486" s="13" t="s">
        <v>17856</v>
      </c>
      <c r="B5486" s="31" t="s">
        <v>18102</v>
      </c>
      <c r="M5486" s="22" t="str">
        <f t="shared" si="105"/>
        <v xml:space="preserve">TOYOTA : CROWN - 4Y |  :  -  |  :  - </v>
      </c>
      <c r="N5486" s="13" t="s">
        <v>1008</v>
      </c>
      <c r="O5486" s="13"/>
      <c r="P5486" s="13"/>
      <c r="Q5486" s="7" t="s">
        <v>18308</v>
      </c>
      <c r="R5486" s="13"/>
      <c r="S5486" s="13"/>
      <c r="T5486" s="13" t="s">
        <v>3366</v>
      </c>
      <c r="U5486" s="13"/>
      <c r="V5486" s="13"/>
      <c r="W5486" s="29">
        <v>0.25</v>
      </c>
      <c r="X5486" s="31"/>
      <c r="Y5486" s="31" t="s">
        <v>18771</v>
      </c>
      <c r="Z5486" s="31" t="s">
        <v>18911</v>
      </c>
      <c r="AA5486" s="31"/>
    </row>
    <row r="5487" spans="1:27" x14ac:dyDescent="0.3">
      <c r="A5487" s="13" t="s">
        <v>17857</v>
      </c>
      <c r="B5487" s="31" t="s">
        <v>18109</v>
      </c>
      <c r="M5487" s="22" t="str">
        <f t="shared" si="105"/>
        <v xml:space="preserve">SUZUKI : GRAND VITARA, MARUTI - J20A |  :  -  |  :  - </v>
      </c>
      <c r="N5487" s="13" t="s">
        <v>1010</v>
      </c>
      <c r="O5487" s="13"/>
      <c r="P5487" s="13"/>
      <c r="Q5487" s="7" t="s">
        <v>3914</v>
      </c>
      <c r="R5487" s="13"/>
      <c r="S5487" s="13"/>
      <c r="T5487" s="13" t="s">
        <v>2084</v>
      </c>
      <c r="U5487" s="13"/>
      <c r="V5487" s="13"/>
      <c r="W5487" s="29" t="s">
        <v>3761</v>
      </c>
      <c r="X5487" s="31"/>
      <c r="Y5487" s="31" t="s">
        <v>18772</v>
      </c>
      <c r="Z5487" s="31" t="s">
        <v>18912</v>
      </c>
      <c r="AA5487" s="31"/>
    </row>
    <row r="5488" spans="1:27" x14ac:dyDescent="0.3">
      <c r="A5488" s="13" t="s">
        <v>17858</v>
      </c>
      <c r="B5488" s="31"/>
      <c r="M5488" s="22" t="str">
        <f t="shared" si="105"/>
        <v xml:space="preserve">VARIOS : VARIOS - VARIOS |  :  -  |  :  - </v>
      </c>
      <c r="N5488" s="13" t="s">
        <v>1021</v>
      </c>
      <c r="O5488" s="13"/>
      <c r="P5488" s="13"/>
      <c r="Q5488" s="7" t="s">
        <v>1021</v>
      </c>
      <c r="R5488" s="13"/>
      <c r="S5488" s="13"/>
      <c r="T5488" s="13" t="s">
        <v>1021</v>
      </c>
      <c r="U5488" s="13"/>
      <c r="V5488" s="13"/>
      <c r="W5488" s="29"/>
      <c r="X5488" s="31"/>
      <c r="Y5488" s="31"/>
      <c r="Z5488" s="31"/>
      <c r="AA5488" s="31"/>
    </row>
    <row r="5489" spans="1:27" x14ac:dyDescent="0.3">
      <c r="A5489" s="13" t="s">
        <v>17859</v>
      </c>
      <c r="B5489" s="31" t="s">
        <v>18100</v>
      </c>
      <c r="M5489" s="22" t="str">
        <f t="shared" si="105"/>
        <v xml:space="preserve">MITSUBISHI : LANCER, MIRAGE - 4G13 |  :  -  |  :  - </v>
      </c>
      <c r="N5489" s="13" t="s">
        <v>1004</v>
      </c>
      <c r="O5489" s="13"/>
      <c r="P5489" s="13"/>
      <c r="Q5489" s="7" t="s">
        <v>1755</v>
      </c>
      <c r="R5489" s="13"/>
      <c r="S5489" s="13"/>
      <c r="T5489" s="13" t="s">
        <v>12431</v>
      </c>
      <c r="U5489" s="13"/>
      <c r="V5489" s="13"/>
      <c r="W5489" s="29" t="s">
        <v>3761</v>
      </c>
      <c r="X5489" s="31"/>
      <c r="Y5489" s="31" t="s">
        <v>18773</v>
      </c>
      <c r="Z5489" s="31" t="s">
        <v>18773</v>
      </c>
      <c r="AA5489" s="31"/>
    </row>
    <row r="5490" spans="1:27" x14ac:dyDescent="0.3">
      <c r="A5490" s="13" t="s">
        <v>17860</v>
      </c>
      <c r="B5490" s="31"/>
      <c r="M5490" s="22" t="str">
        <f t="shared" si="105"/>
        <v xml:space="preserve">KIA : PREGIO 2700 - J2 |  :  -  |  :  - </v>
      </c>
      <c r="N5490" s="13" t="s">
        <v>1001</v>
      </c>
      <c r="O5490" s="13"/>
      <c r="P5490" s="13"/>
      <c r="Q5490" s="7" t="s">
        <v>18216</v>
      </c>
      <c r="R5490" s="13"/>
      <c r="S5490" s="13"/>
      <c r="T5490" s="13" t="s">
        <v>1954</v>
      </c>
      <c r="U5490" s="13"/>
      <c r="V5490" s="13"/>
      <c r="W5490" s="29" t="s">
        <v>3761</v>
      </c>
      <c r="X5490" s="31"/>
      <c r="Y5490" s="31" t="s">
        <v>18774</v>
      </c>
      <c r="Z5490" s="31"/>
      <c r="AA5490" s="31"/>
    </row>
    <row r="5491" spans="1:27" x14ac:dyDescent="0.3">
      <c r="A5491" s="13" t="s">
        <v>17861</v>
      </c>
      <c r="B5491" s="31" t="s">
        <v>18413</v>
      </c>
      <c r="M5491" s="22" t="str">
        <f t="shared" si="105"/>
        <v xml:space="preserve">TOYOTA : HILUX, LITEACE, STOUT - 4Y |  :  -  |  :  - </v>
      </c>
      <c r="N5491" s="13" t="s">
        <v>1008</v>
      </c>
      <c r="O5491" s="13"/>
      <c r="P5491" s="13"/>
      <c r="Q5491" s="7" t="s">
        <v>18164</v>
      </c>
      <c r="R5491" s="13"/>
      <c r="S5491" s="13"/>
      <c r="T5491" s="13" t="s">
        <v>3366</v>
      </c>
      <c r="U5491" s="13"/>
      <c r="V5491" s="13"/>
      <c r="W5491" s="29" t="s">
        <v>3761</v>
      </c>
      <c r="X5491" s="31"/>
      <c r="Y5491" s="31" t="s">
        <v>18568</v>
      </c>
      <c r="Z5491" s="31" t="s">
        <v>18568</v>
      </c>
      <c r="AA5491" s="31" t="s">
        <v>19058</v>
      </c>
    </row>
    <row r="5492" spans="1:27" x14ac:dyDescent="0.3">
      <c r="A5492" s="13" t="s">
        <v>17862</v>
      </c>
      <c r="B5492" s="31" t="s">
        <v>18441</v>
      </c>
      <c r="M5492" s="22" t="str">
        <f t="shared" si="105"/>
        <v xml:space="preserve">MITSUBISHI : MONTERO, DELICIA, TURBO, L200 - 4D55T, 4D56T | HYUNDAI : STAREX, TERRANCA - D4BH |  :  - </v>
      </c>
      <c r="N5492" s="13" t="s">
        <v>1004</v>
      </c>
      <c r="O5492" s="13" t="s">
        <v>1002</v>
      </c>
      <c r="P5492" s="13"/>
      <c r="Q5492" s="7" t="s">
        <v>18309</v>
      </c>
      <c r="R5492" s="13" t="s">
        <v>18310</v>
      </c>
      <c r="S5492" s="13"/>
      <c r="T5492" s="13" t="s">
        <v>18311</v>
      </c>
      <c r="U5492" s="13" t="s">
        <v>2768</v>
      </c>
      <c r="V5492" s="13"/>
      <c r="W5492" s="29" t="s">
        <v>3761</v>
      </c>
      <c r="X5492" s="31"/>
      <c r="Y5492" s="31" t="s">
        <v>18597</v>
      </c>
      <c r="Z5492" s="31" t="s">
        <v>18597</v>
      </c>
      <c r="AA5492" s="31" t="s">
        <v>19034</v>
      </c>
    </row>
    <row r="5493" spans="1:27" x14ac:dyDescent="0.3">
      <c r="A5493" s="13" t="s">
        <v>17863</v>
      </c>
      <c r="B5493" s="31" t="s">
        <v>18037</v>
      </c>
      <c r="M5493" s="22" t="str">
        <f t="shared" si="105"/>
        <v xml:space="preserve">NISSAN : CIVILLIAN - FD35T |  :  -  |  :  - </v>
      </c>
      <c r="N5493" s="13" t="s">
        <v>1003</v>
      </c>
      <c r="O5493" s="13"/>
      <c r="P5493" s="13"/>
      <c r="Q5493" s="7" t="s">
        <v>3955</v>
      </c>
      <c r="R5493" s="13"/>
      <c r="S5493" s="13"/>
      <c r="T5493" s="13" t="s">
        <v>18183</v>
      </c>
      <c r="U5493" s="13"/>
      <c r="V5493" s="13"/>
      <c r="W5493" s="29">
        <v>0.25</v>
      </c>
      <c r="X5493" s="31" t="s">
        <v>18541</v>
      </c>
      <c r="Y5493" s="31" t="s">
        <v>18775</v>
      </c>
      <c r="Z5493" s="31" t="s">
        <v>18913</v>
      </c>
      <c r="AA5493" s="31"/>
    </row>
    <row r="5494" spans="1:27" x14ac:dyDescent="0.3">
      <c r="A5494" s="13" t="s">
        <v>17864</v>
      </c>
      <c r="B5494" s="31" t="s">
        <v>18033</v>
      </c>
      <c r="M5494" s="22" t="str">
        <f t="shared" si="105"/>
        <v xml:space="preserve">MITSUBISHI : CANTER - 4D35 |  :  -  |  :  - </v>
      </c>
      <c r="N5494" s="13" t="s">
        <v>1004</v>
      </c>
      <c r="O5494" s="13"/>
      <c r="P5494" s="13"/>
      <c r="Q5494" s="7" t="s">
        <v>1633</v>
      </c>
      <c r="R5494" s="13"/>
      <c r="S5494" s="13"/>
      <c r="T5494" s="13" t="s">
        <v>18190</v>
      </c>
      <c r="U5494" s="13"/>
      <c r="V5494" s="13"/>
      <c r="W5494" s="29">
        <v>0.25</v>
      </c>
      <c r="X5494" s="31"/>
      <c r="Y5494" s="31" t="s">
        <v>18776</v>
      </c>
      <c r="Z5494" s="31">
        <v>70110</v>
      </c>
      <c r="AA5494" s="31"/>
    </row>
    <row r="5495" spans="1:27" x14ac:dyDescent="0.3">
      <c r="A5495" s="13" t="s">
        <v>17865</v>
      </c>
      <c r="B5495" s="31" t="s">
        <v>18033</v>
      </c>
      <c r="M5495" s="22" t="str">
        <f t="shared" si="105"/>
        <v xml:space="preserve">MITSUBISHI : ROSA, CANTER - 4D35 |  :  -  |  :  - </v>
      </c>
      <c r="N5495" s="13" t="s">
        <v>1004</v>
      </c>
      <c r="O5495" s="13"/>
      <c r="P5495" s="13"/>
      <c r="Q5495" s="7" t="s">
        <v>1800</v>
      </c>
      <c r="R5495" s="13"/>
      <c r="S5495" s="13"/>
      <c r="T5495" s="13" t="s">
        <v>18190</v>
      </c>
      <c r="U5495" s="13"/>
      <c r="V5495" s="13"/>
      <c r="W5495" s="29">
        <v>0.25</v>
      </c>
      <c r="X5495" s="31" t="s">
        <v>18542</v>
      </c>
      <c r="Y5495" s="31" t="s">
        <v>18777</v>
      </c>
      <c r="Z5495" s="31" t="s">
        <v>18914</v>
      </c>
      <c r="AA5495" s="31"/>
    </row>
    <row r="5496" spans="1:27" x14ac:dyDescent="0.3">
      <c r="A5496" s="13" t="s">
        <v>17866</v>
      </c>
      <c r="B5496" s="31" t="s">
        <v>18110</v>
      </c>
      <c r="M5496" s="22" t="str">
        <f t="shared" si="105"/>
        <v>NISSAN : ALMERA, SUNNY - QG16DE | CHANGAN : SUPER VAN - 4G15,1500 | MITSUBISHI : LANCER, MIRAGE, MONTERO - 4G18</v>
      </c>
      <c r="N5496" s="13" t="s">
        <v>1003</v>
      </c>
      <c r="O5496" s="13" t="s">
        <v>1007</v>
      </c>
      <c r="P5496" s="13" t="s">
        <v>1004</v>
      </c>
      <c r="Q5496" s="7" t="s">
        <v>18312</v>
      </c>
      <c r="R5496" s="13" t="s">
        <v>2757</v>
      </c>
      <c r="S5496" s="13" t="s">
        <v>18313</v>
      </c>
      <c r="T5496" s="13" t="s">
        <v>18314</v>
      </c>
      <c r="U5496" s="13" t="s">
        <v>18315</v>
      </c>
      <c r="V5496" s="13" t="s">
        <v>2810</v>
      </c>
      <c r="W5496" s="29">
        <v>0.25</v>
      </c>
      <c r="X5496" s="31" t="s">
        <v>18543</v>
      </c>
      <c r="Y5496" s="31" t="s">
        <v>18778</v>
      </c>
      <c r="Z5496" s="31" t="s">
        <v>18778</v>
      </c>
      <c r="AA5496" s="31"/>
    </row>
    <row r="5497" spans="1:27" x14ac:dyDescent="0.3">
      <c r="A5497" s="13" t="s">
        <v>17867</v>
      </c>
      <c r="B5497" s="31" t="s">
        <v>18111</v>
      </c>
      <c r="M5497" s="22" t="str">
        <f t="shared" si="105"/>
        <v xml:space="preserve">CHANGAN : VARIOS - 4G15S |  :  -  |  :  - </v>
      </c>
      <c r="N5497" s="13" t="s">
        <v>1007</v>
      </c>
      <c r="O5497" s="13"/>
      <c r="P5497" s="13"/>
      <c r="Q5497" s="7" t="s">
        <v>1021</v>
      </c>
      <c r="R5497" s="13"/>
      <c r="S5497" s="13"/>
      <c r="T5497" s="13" t="s">
        <v>14456</v>
      </c>
      <c r="U5497" s="13"/>
      <c r="V5497" s="13"/>
      <c r="W5497" s="29" t="s">
        <v>3761</v>
      </c>
      <c r="X5497" s="31"/>
      <c r="Y5497" s="31" t="s">
        <v>18779</v>
      </c>
      <c r="Z5497" s="31">
        <v>54550</v>
      </c>
      <c r="AA5497" s="31"/>
    </row>
    <row r="5498" spans="1:27" x14ac:dyDescent="0.3">
      <c r="A5498" s="13" t="s">
        <v>17868</v>
      </c>
      <c r="B5498" s="31"/>
      <c r="M5498" s="22" t="str">
        <f t="shared" si="105"/>
        <v xml:space="preserve">NISSAN : DATSUN - J15 |  :  -  |  :  - </v>
      </c>
      <c r="N5498" s="13" t="s">
        <v>1003</v>
      </c>
      <c r="O5498" s="13"/>
      <c r="P5498" s="13"/>
      <c r="Q5498" s="7" t="s">
        <v>1801</v>
      </c>
      <c r="R5498" s="13"/>
      <c r="S5498" s="13"/>
      <c r="T5498" s="13" t="s">
        <v>3335</v>
      </c>
      <c r="U5498" s="13"/>
      <c r="V5498" s="13"/>
      <c r="W5498" s="29">
        <v>0.25</v>
      </c>
      <c r="X5498" s="31"/>
      <c r="Y5498" s="31" t="s">
        <v>18780</v>
      </c>
      <c r="Z5498" s="31" t="s">
        <v>18915</v>
      </c>
      <c r="AA5498" s="31" t="s">
        <v>19059</v>
      </c>
    </row>
    <row r="5499" spans="1:27" x14ac:dyDescent="0.3">
      <c r="A5499" s="13" t="s">
        <v>17869</v>
      </c>
      <c r="B5499" s="31" t="s">
        <v>18112</v>
      </c>
      <c r="M5499" s="22" t="str">
        <f t="shared" si="105"/>
        <v xml:space="preserve">TOYOTA : CARINA, COROLLA, TERCEL - 1A, 3A |  :  -  |  :  - </v>
      </c>
      <c r="N5499" s="13" t="s">
        <v>1008</v>
      </c>
      <c r="O5499" s="13"/>
      <c r="P5499" s="13"/>
      <c r="Q5499" s="7" t="s">
        <v>18316</v>
      </c>
      <c r="R5499" s="13"/>
      <c r="S5499" s="13"/>
      <c r="T5499" s="13" t="s">
        <v>18317</v>
      </c>
      <c r="U5499" s="13"/>
      <c r="V5499" s="13"/>
      <c r="W5499" s="29" t="s">
        <v>3761</v>
      </c>
      <c r="X5499" s="31"/>
      <c r="Y5499" s="31">
        <v>35854</v>
      </c>
      <c r="Z5499" s="31" t="s">
        <v>18916</v>
      </c>
      <c r="AA5499" s="31"/>
    </row>
    <row r="5500" spans="1:27" x14ac:dyDescent="0.3">
      <c r="A5500" s="13" t="s">
        <v>17870</v>
      </c>
      <c r="B5500" s="31" t="s">
        <v>18113</v>
      </c>
      <c r="M5500" s="22" t="str">
        <f t="shared" si="105"/>
        <v xml:space="preserve">DAEWOO : TICO - VARIOS |  :  -  |  :  - </v>
      </c>
      <c r="N5500" s="13" t="s">
        <v>1006</v>
      </c>
      <c r="O5500" s="13"/>
      <c r="P5500" s="13"/>
      <c r="Q5500" s="7" t="s">
        <v>3358</v>
      </c>
      <c r="R5500" s="13"/>
      <c r="S5500" s="13"/>
      <c r="T5500" s="13" t="s">
        <v>1021</v>
      </c>
      <c r="U5500" s="13"/>
      <c r="V5500" s="13"/>
      <c r="W5500" s="29">
        <v>0.75</v>
      </c>
      <c r="X5500" s="31"/>
      <c r="Y5500" s="31" t="s">
        <v>18781</v>
      </c>
      <c r="Z5500" s="31"/>
      <c r="AA5500" s="31"/>
    </row>
    <row r="5501" spans="1:27" x14ac:dyDescent="0.3">
      <c r="A5501" s="13" t="s">
        <v>17871</v>
      </c>
      <c r="B5501" s="31"/>
      <c r="M5501" s="22" t="str">
        <f t="shared" si="105"/>
        <v xml:space="preserve">NISSAN : TRUCK, CONDOR - FE6T |  :  -  |  :  - </v>
      </c>
      <c r="N5501" s="13" t="s">
        <v>1003</v>
      </c>
      <c r="O5501" s="13"/>
      <c r="P5501" s="13"/>
      <c r="Q5501" s="7" t="s">
        <v>18318</v>
      </c>
      <c r="R5501" s="13"/>
      <c r="S5501" s="13"/>
      <c r="T5501" s="13" t="s">
        <v>14353</v>
      </c>
      <c r="U5501" s="13"/>
      <c r="V5501" s="13"/>
      <c r="W5501" s="29">
        <v>0.25</v>
      </c>
      <c r="X5501" s="31"/>
      <c r="Y5501" s="31" t="s">
        <v>18782</v>
      </c>
      <c r="Z5501" s="31" t="s">
        <v>18782</v>
      </c>
      <c r="AA5501" s="31" t="s">
        <v>19006</v>
      </c>
    </row>
    <row r="5502" spans="1:27" x14ac:dyDescent="0.3">
      <c r="A5502" s="13" t="s">
        <v>17872</v>
      </c>
      <c r="B5502" s="31" t="s">
        <v>18114</v>
      </c>
      <c r="M5502" s="22" t="str">
        <f t="shared" si="105"/>
        <v xml:space="preserve">TOYOTA : CARINA, CELICA, STARLET - 1S, 5K |  :  -  |  :  - </v>
      </c>
      <c r="N5502" s="13" t="s">
        <v>1008</v>
      </c>
      <c r="O5502" s="13"/>
      <c r="P5502" s="13"/>
      <c r="Q5502" s="7" t="s">
        <v>18319</v>
      </c>
      <c r="R5502" s="13"/>
      <c r="S5502" s="13"/>
      <c r="T5502" s="13" t="s">
        <v>18320</v>
      </c>
      <c r="U5502" s="13"/>
      <c r="V5502" s="13"/>
      <c r="W5502" s="29">
        <v>0.75</v>
      </c>
      <c r="X5502" s="31" t="s">
        <v>18544</v>
      </c>
      <c r="Y5502" s="31" t="s">
        <v>18783</v>
      </c>
      <c r="Z5502" s="31" t="s">
        <v>18917</v>
      </c>
      <c r="AA5502" s="31"/>
    </row>
    <row r="5503" spans="1:27" x14ac:dyDescent="0.3">
      <c r="A5503" s="13" t="s">
        <v>17873</v>
      </c>
      <c r="B5503" s="31" t="s">
        <v>18470</v>
      </c>
      <c r="M5503" s="22" t="str">
        <f t="shared" si="105"/>
        <v xml:space="preserve">TOYOTA : VISTA, RAV4, CORONA, CELICA, CAMRY, CALDINA - 3S, 3Y |  :  -  |  :  - </v>
      </c>
      <c r="N5503" s="13" t="s">
        <v>1008</v>
      </c>
      <c r="O5503" s="13"/>
      <c r="P5503" s="13"/>
      <c r="Q5503" s="7" t="s">
        <v>18321</v>
      </c>
      <c r="R5503" s="13"/>
      <c r="S5503" s="13"/>
      <c r="T5503" s="13" t="s">
        <v>18322</v>
      </c>
      <c r="U5503" s="13"/>
      <c r="V5503" s="13"/>
      <c r="W5503" s="29">
        <v>0.25</v>
      </c>
      <c r="X5503" s="31"/>
      <c r="Y5503" s="31" t="s">
        <v>18784</v>
      </c>
      <c r="Z5503" s="31" t="s">
        <v>18918</v>
      </c>
      <c r="AA5503" s="31" t="s">
        <v>19060</v>
      </c>
    </row>
    <row r="5504" spans="1:27" x14ac:dyDescent="0.3">
      <c r="A5504" s="13" t="s">
        <v>17874</v>
      </c>
      <c r="B5504" s="31" t="s">
        <v>18471</v>
      </c>
      <c r="M5504" s="22" t="str">
        <f t="shared" si="105"/>
        <v xml:space="preserve">TOYOTA : VISTA, RAV4, CORONA, CELICA, CAMRY, CALDINA - 3S |  :  -  |  :  - </v>
      </c>
      <c r="N5504" s="13" t="s">
        <v>1008</v>
      </c>
      <c r="O5504" s="13"/>
      <c r="P5504" s="13"/>
      <c r="Q5504" s="7" t="s">
        <v>18321</v>
      </c>
      <c r="R5504" s="13"/>
      <c r="S5504" s="13"/>
      <c r="T5504" s="13" t="s">
        <v>3899</v>
      </c>
      <c r="U5504" s="13"/>
      <c r="V5504" s="13"/>
      <c r="W5504" s="29">
        <v>0.25</v>
      </c>
      <c r="X5504" s="31"/>
      <c r="Y5504" s="31" t="s">
        <v>18785</v>
      </c>
      <c r="Z5504" s="31" t="s">
        <v>18919</v>
      </c>
      <c r="AA5504" s="31" t="s">
        <v>19061</v>
      </c>
    </row>
    <row r="5505" spans="1:27" x14ac:dyDescent="0.3">
      <c r="A5505" s="13" t="s">
        <v>17875</v>
      </c>
      <c r="B5505" s="31" t="s">
        <v>18472</v>
      </c>
      <c r="M5505" s="22" t="str">
        <f t="shared" si="105"/>
        <v xml:space="preserve">MITSUBISHI : DINGO, LANCER, LIBERO, MIRAGE, A-CLASS - 4G13 | CHANGAN : SUPER VANG - 4G15 |  :  - </v>
      </c>
      <c r="N5505" s="13" t="s">
        <v>1004</v>
      </c>
      <c r="O5505" s="13" t="s">
        <v>1007</v>
      </c>
      <c r="P5505" s="13"/>
      <c r="Q5505" s="7" t="s">
        <v>18323</v>
      </c>
      <c r="R5505" s="13" t="s">
        <v>14449</v>
      </c>
      <c r="S5505" s="13"/>
      <c r="T5505" s="13" t="s">
        <v>12431</v>
      </c>
      <c r="U5505" s="13" t="s">
        <v>1994</v>
      </c>
      <c r="V5505" s="13"/>
      <c r="W5505" s="29">
        <v>0.25</v>
      </c>
      <c r="X5505" s="31"/>
      <c r="Y5505" s="31" t="s">
        <v>18786</v>
      </c>
      <c r="Z5505" s="31" t="s">
        <v>18920</v>
      </c>
      <c r="AA5505" s="31" t="s">
        <v>19062</v>
      </c>
    </row>
    <row r="5506" spans="1:27" x14ac:dyDescent="0.3">
      <c r="A5506" s="13" t="s">
        <v>17876</v>
      </c>
      <c r="B5506" s="31" t="s">
        <v>18115</v>
      </c>
      <c r="M5506" s="22" t="str">
        <f t="shared" si="105"/>
        <v xml:space="preserve">TOYOTA : PROBOX, PRIUS, FUNCARGO - 1NZ, 2NZ |  :  -  |  :  - </v>
      </c>
      <c r="N5506" s="13" t="s">
        <v>1008</v>
      </c>
      <c r="O5506" s="13"/>
      <c r="P5506" s="13"/>
      <c r="Q5506" s="7" t="s">
        <v>18256</v>
      </c>
      <c r="R5506" s="13"/>
      <c r="S5506" s="13"/>
      <c r="T5506" s="13" t="s">
        <v>2029</v>
      </c>
      <c r="U5506" s="13"/>
      <c r="V5506" s="13"/>
      <c r="W5506" s="29" t="s">
        <v>3761</v>
      </c>
      <c r="X5506" s="31"/>
      <c r="Y5506" s="31" t="s">
        <v>18787</v>
      </c>
      <c r="Z5506" s="31" t="s">
        <v>18787</v>
      </c>
      <c r="AA5506" s="31"/>
    </row>
    <row r="5507" spans="1:27" x14ac:dyDescent="0.3">
      <c r="A5507" s="13" t="s">
        <v>17877</v>
      </c>
      <c r="B5507" s="31" t="s">
        <v>18115</v>
      </c>
      <c r="M5507" s="22" t="str">
        <f t="shared" si="105"/>
        <v xml:space="preserve">TOYOTA : PROBOX, PRIUS - 1NZ, 2NZ |  :  -  |  :  - </v>
      </c>
      <c r="N5507" s="13" t="s">
        <v>1008</v>
      </c>
      <c r="O5507" s="13"/>
      <c r="P5507" s="13"/>
      <c r="Q5507" s="7" t="s">
        <v>18324</v>
      </c>
      <c r="R5507" s="13"/>
      <c r="S5507" s="13"/>
      <c r="T5507" s="13" t="s">
        <v>2029</v>
      </c>
      <c r="U5507" s="13"/>
      <c r="V5507" s="13"/>
      <c r="W5507" s="29">
        <v>0.25</v>
      </c>
      <c r="X5507" s="31"/>
      <c r="Y5507" s="31" t="s">
        <v>18788</v>
      </c>
      <c r="Z5507" s="31" t="s">
        <v>18788</v>
      </c>
      <c r="AA5507" s="31"/>
    </row>
    <row r="5508" spans="1:27" x14ac:dyDescent="0.3">
      <c r="A5508" s="13" t="s">
        <v>17878</v>
      </c>
      <c r="B5508" s="31" t="s">
        <v>18041</v>
      </c>
      <c r="M5508" s="22" t="str">
        <f t="shared" si="105"/>
        <v xml:space="preserve">DAIHATSU : STORIA, HIJET, TERIOS - K3 | TOYOTA : avanza - 3sz |  :  - </v>
      </c>
      <c r="N5508" s="13" t="s">
        <v>1026</v>
      </c>
      <c r="O5508" s="13" t="s">
        <v>1008</v>
      </c>
      <c r="P5508" s="13"/>
      <c r="Q5508" s="7" t="s">
        <v>18212</v>
      </c>
      <c r="R5508" s="13" t="s">
        <v>18325</v>
      </c>
      <c r="S5508" s="13"/>
      <c r="T5508" s="13" t="s">
        <v>4011</v>
      </c>
      <c r="U5508" s="13" t="s">
        <v>15136</v>
      </c>
      <c r="V5508" s="13"/>
      <c r="W5508" s="29" t="s">
        <v>3761</v>
      </c>
      <c r="X5508" s="31"/>
      <c r="Y5508" s="31" t="s">
        <v>18789</v>
      </c>
      <c r="Z5508" s="31" t="s">
        <v>18789</v>
      </c>
      <c r="AA5508" s="31"/>
    </row>
    <row r="5509" spans="1:27" x14ac:dyDescent="0.3">
      <c r="A5509" s="13" t="s">
        <v>17879</v>
      </c>
      <c r="B5509" s="31" t="s">
        <v>18116</v>
      </c>
      <c r="M5509" s="22" t="str">
        <f t="shared" si="105"/>
        <v xml:space="preserve">HYUNDAI : COUNTY, MIGHTY - D4DD |  :  -  |  :  - </v>
      </c>
      <c r="N5509" s="13" t="s">
        <v>1002</v>
      </c>
      <c r="O5509" s="13"/>
      <c r="P5509" s="13"/>
      <c r="Q5509" s="7" t="s">
        <v>3085</v>
      </c>
      <c r="R5509" s="13"/>
      <c r="S5509" s="13"/>
      <c r="T5509" s="13" t="s">
        <v>3828</v>
      </c>
      <c r="U5509" s="13"/>
      <c r="V5509" s="13"/>
      <c r="W5509" s="29" t="s">
        <v>3761</v>
      </c>
      <c r="X5509" s="31"/>
      <c r="Y5509" s="31" t="s">
        <v>18790</v>
      </c>
      <c r="Z5509" s="31" t="s">
        <v>18790</v>
      </c>
      <c r="AA5509" s="31"/>
    </row>
    <row r="5510" spans="1:27" x14ac:dyDescent="0.3">
      <c r="A5510" s="13" t="s">
        <v>17880</v>
      </c>
      <c r="B5510" s="31"/>
      <c r="M5510" s="22" t="str">
        <f t="shared" si="105"/>
        <v xml:space="preserve">HYUNDAI : MIGHTY, COUNTY - HD65, D4DA | MITSUBISHI : CANTER, ROSA - 4D34T |  :  - </v>
      </c>
      <c r="N5510" s="13" t="s">
        <v>1002</v>
      </c>
      <c r="O5510" s="13" t="s">
        <v>1004</v>
      </c>
      <c r="P5510" s="13"/>
      <c r="Q5510" s="7" t="s">
        <v>12487</v>
      </c>
      <c r="R5510" s="13" t="s">
        <v>1642</v>
      </c>
      <c r="S5510" s="13"/>
      <c r="T5510" s="13" t="s">
        <v>18326</v>
      </c>
      <c r="U5510" s="13" t="s">
        <v>18186</v>
      </c>
      <c r="V5510" s="13"/>
      <c r="W5510" s="29" t="s">
        <v>3761</v>
      </c>
      <c r="X5510" s="31"/>
      <c r="Y5510" s="31" t="s">
        <v>18791</v>
      </c>
      <c r="Z5510" s="31" t="s">
        <v>18791</v>
      </c>
      <c r="AA5510" s="31"/>
    </row>
    <row r="5511" spans="1:27" x14ac:dyDescent="0.3">
      <c r="A5511" s="13" t="s">
        <v>17881</v>
      </c>
      <c r="B5511" s="31" t="s">
        <v>18117</v>
      </c>
      <c r="M5511" s="22" t="str">
        <f t="shared" si="105"/>
        <v xml:space="preserve">NISSAN : BLUEBIRD, PRAIRE LIBERTY, PRIMERA, VANETTE - SR20 |  :  -  |  :  - </v>
      </c>
      <c r="N5511" s="13" t="s">
        <v>1003</v>
      </c>
      <c r="O5511" s="13"/>
      <c r="P5511" s="13"/>
      <c r="Q5511" s="7" t="s">
        <v>18327</v>
      </c>
      <c r="R5511" s="13"/>
      <c r="S5511" s="13"/>
      <c r="T5511" s="13" t="s">
        <v>11210</v>
      </c>
      <c r="U5511" s="13"/>
      <c r="V5511" s="13"/>
      <c r="W5511" s="29" t="s">
        <v>3761</v>
      </c>
      <c r="X5511" s="31"/>
      <c r="Y5511" s="31">
        <v>34085</v>
      </c>
      <c r="Z5511" s="31">
        <v>34085</v>
      </c>
      <c r="AA5511" s="31"/>
    </row>
    <row r="5512" spans="1:27" x14ac:dyDescent="0.3">
      <c r="A5512" s="13" t="s">
        <v>17882</v>
      </c>
      <c r="B5512" s="31" t="s">
        <v>18118</v>
      </c>
      <c r="M5512" s="22" t="str">
        <f t="shared" si="105"/>
        <v xml:space="preserve">NISSAN : DATSUN - J18 |  :  -  |  :  - </v>
      </c>
      <c r="N5512" s="13" t="s">
        <v>1003</v>
      </c>
      <c r="O5512" s="13"/>
      <c r="P5512" s="13"/>
      <c r="Q5512" s="7" t="s">
        <v>1801</v>
      </c>
      <c r="R5512" s="13"/>
      <c r="S5512" s="13"/>
      <c r="T5512" s="13" t="s">
        <v>2071</v>
      </c>
      <c r="U5512" s="13"/>
      <c r="V5512" s="13"/>
      <c r="W5512" s="29" t="s">
        <v>3761</v>
      </c>
      <c r="X5512" s="31"/>
      <c r="Y5512" s="31" t="s">
        <v>18792</v>
      </c>
      <c r="Z5512" s="31" t="s">
        <v>18792</v>
      </c>
      <c r="AA5512" s="31"/>
    </row>
    <row r="5513" spans="1:27" x14ac:dyDescent="0.3">
      <c r="A5513" s="13" t="s">
        <v>17883</v>
      </c>
      <c r="B5513" s="31" t="s">
        <v>18105</v>
      </c>
      <c r="M5513" s="22" t="str">
        <f t="shared" si="105"/>
        <v>TOYOTA : VARHIACE, LITEACE, CORONA, CALDINA - 1Y, 2Y, 3Y, 3S, NA20 | KIA : SPORTAGE - F8 | NISSAN : FIERA - NA20</v>
      </c>
      <c r="N5513" s="13" t="s">
        <v>1008</v>
      </c>
      <c r="O5513" s="13" t="s">
        <v>1001</v>
      </c>
      <c r="P5513" s="13" t="s">
        <v>1003</v>
      </c>
      <c r="Q5513" s="7" t="s">
        <v>18328</v>
      </c>
      <c r="R5513" s="13" t="s">
        <v>1852</v>
      </c>
      <c r="S5513" s="13" t="s">
        <v>3876</v>
      </c>
      <c r="T5513" s="13" t="s">
        <v>18301</v>
      </c>
      <c r="U5513" s="13" t="s">
        <v>10804</v>
      </c>
      <c r="V5513" s="13" t="s">
        <v>3933</v>
      </c>
      <c r="W5513" s="29">
        <v>0.5</v>
      </c>
      <c r="X5513" s="31"/>
      <c r="Y5513" s="31" t="s">
        <v>18793</v>
      </c>
      <c r="Z5513" s="31" t="s">
        <v>18793</v>
      </c>
      <c r="AA5513" s="31"/>
    </row>
    <row r="5514" spans="1:27" x14ac:dyDescent="0.3">
      <c r="A5514" s="13" t="s">
        <v>17884</v>
      </c>
      <c r="B5514" s="31" t="s">
        <v>18470</v>
      </c>
      <c r="M5514" s="22" t="str">
        <f t="shared" si="105"/>
        <v xml:space="preserve">TOYOTA : VISTA, RAV4, CORONA, CELICA, CAMRY, CALDINA - 3S, 3Y |  :  -  |  :  - </v>
      </c>
      <c r="N5514" s="13" t="s">
        <v>1008</v>
      </c>
      <c r="O5514" s="13"/>
      <c r="P5514" s="13"/>
      <c r="Q5514" s="7" t="s">
        <v>18321</v>
      </c>
      <c r="R5514" s="13"/>
      <c r="S5514" s="13"/>
      <c r="T5514" s="13" t="s">
        <v>18322</v>
      </c>
      <c r="U5514" s="13"/>
      <c r="V5514" s="13"/>
      <c r="W5514" s="29">
        <v>0.5</v>
      </c>
      <c r="X5514" s="31"/>
      <c r="Y5514" s="31" t="s">
        <v>18784</v>
      </c>
      <c r="Z5514" s="31" t="s">
        <v>18918</v>
      </c>
      <c r="AA5514" s="31" t="s">
        <v>19063</v>
      </c>
    </row>
    <row r="5515" spans="1:27" x14ac:dyDescent="0.3">
      <c r="A5515" s="13" t="s">
        <v>17885</v>
      </c>
      <c r="B5515" s="31" t="s">
        <v>18473</v>
      </c>
      <c r="M5515" s="22" t="str">
        <f t="shared" si="105"/>
        <v xml:space="preserve">TOYOTA : STARLET, COROLLA - 3K, 4K |  :  -  |  :  - </v>
      </c>
      <c r="N5515" s="13" t="s">
        <v>1008</v>
      </c>
      <c r="O5515" s="13"/>
      <c r="P5515" s="13"/>
      <c r="Q5515" s="7" t="s">
        <v>18297</v>
      </c>
      <c r="R5515" s="13"/>
      <c r="S5515" s="13"/>
      <c r="T5515" s="13" t="s">
        <v>2007</v>
      </c>
      <c r="U5515" s="13"/>
      <c r="V5515" s="13"/>
      <c r="W5515" s="29">
        <v>0.25</v>
      </c>
      <c r="X5515" s="31"/>
      <c r="Y5515" s="31" t="s">
        <v>18761</v>
      </c>
      <c r="Z5515" s="31" t="s">
        <v>18761</v>
      </c>
      <c r="AA5515" s="31" t="s">
        <v>19064</v>
      </c>
    </row>
    <row r="5516" spans="1:27" x14ac:dyDescent="0.3">
      <c r="A5516" s="13" t="s">
        <v>17886</v>
      </c>
      <c r="B5516" s="31" t="s">
        <v>18474</v>
      </c>
      <c r="M5516" s="22" t="str">
        <f t="shared" si="105"/>
        <v xml:space="preserve">DAEWOO : TICO - F8C |  :  -  |  :  - </v>
      </c>
      <c r="N5516" s="13" t="s">
        <v>1006</v>
      </c>
      <c r="O5516" s="13"/>
      <c r="P5516" s="13"/>
      <c r="Q5516" s="7" t="s">
        <v>3358</v>
      </c>
      <c r="R5516" s="13"/>
      <c r="S5516" s="13"/>
      <c r="T5516" s="13" t="s">
        <v>2113</v>
      </c>
      <c r="U5516" s="13"/>
      <c r="V5516" s="13"/>
      <c r="W5516" s="29">
        <v>0.25</v>
      </c>
      <c r="X5516" s="31"/>
      <c r="Y5516" s="31" t="s">
        <v>18781</v>
      </c>
      <c r="Z5516" s="31" t="s">
        <v>18921</v>
      </c>
      <c r="AA5516" s="31" t="s">
        <v>19065</v>
      </c>
    </row>
    <row r="5517" spans="1:27" x14ac:dyDescent="0.3">
      <c r="A5517" s="13" t="s">
        <v>17887</v>
      </c>
      <c r="B5517" s="31" t="s">
        <v>18474</v>
      </c>
      <c r="M5517" s="22" t="str">
        <f t="shared" si="105"/>
        <v xml:space="preserve">NISSAN : MARCH, AD - CR12 |  :  -  |  :  - </v>
      </c>
      <c r="N5517" s="13" t="s">
        <v>1003</v>
      </c>
      <c r="O5517" s="13"/>
      <c r="P5517" s="13"/>
      <c r="Q5517" s="7" t="s">
        <v>18329</v>
      </c>
      <c r="R5517" s="13"/>
      <c r="S5517" s="13"/>
      <c r="T5517" s="13" t="s">
        <v>2208</v>
      </c>
      <c r="U5517" s="13"/>
      <c r="V5517" s="13"/>
      <c r="W5517" s="29">
        <v>0.25</v>
      </c>
      <c r="X5517" s="31"/>
      <c r="Y5517" s="31" t="s">
        <v>18794</v>
      </c>
      <c r="Z5517" s="31" t="s">
        <v>18794</v>
      </c>
      <c r="AA5517" s="31" t="s">
        <v>19066</v>
      </c>
    </row>
    <row r="5518" spans="1:27" x14ac:dyDescent="0.3">
      <c r="A5518" s="13" t="s">
        <v>17888</v>
      </c>
      <c r="B5518" s="31" t="s">
        <v>18052</v>
      </c>
      <c r="M5518" s="22" t="str">
        <f t="shared" si="105"/>
        <v xml:space="preserve">MITSUBISHI : CANTER, FUSO - 4D34 | HYUNDAI : COUNTY - D4DA |  :  - </v>
      </c>
      <c r="N5518" s="13" t="s">
        <v>1004</v>
      </c>
      <c r="O5518" s="13" t="s">
        <v>1002</v>
      </c>
      <c r="P5518" s="13"/>
      <c r="Q5518" s="7" t="s">
        <v>10622</v>
      </c>
      <c r="R5518" s="13" t="s">
        <v>1613</v>
      </c>
      <c r="S5518" s="13"/>
      <c r="T5518" s="13" t="s">
        <v>2156</v>
      </c>
      <c r="U5518" s="13" t="s">
        <v>18289</v>
      </c>
      <c r="V5518" s="13"/>
      <c r="W5518" s="29" t="s">
        <v>3761</v>
      </c>
      <c r="X5518" s="31"/>
      <c r="Y5518" s="31" t="s">
        <v>18795</v>
      </c>
      <c r="Z5518" s="31"/>
      <c r="AA5518" s="31" t="s">
        <v>18751</v>
      </c>
    </row>
    <row r="5519" spans="1:27" x14ac:dyDescent="0.3">
      <c r="A5519" s="13" t="s">
        <v>17889</v>
      </c>
      <c r="B5519" s="31" t="s">
        <v>18055</v>
      </c>
      <c r="M5519" s="22" t="str">
        <f t="shared" si="105"/>
        <v xml:space="preserve">NISSAN : DATSU - J15 |  :  -  |  :  - </v>
      </c>
      <c r="N5519" s="13" t="s">
        <v>1003</v>
      </c>
      <c r="O5519" s="13"/>
      <c r="P5519" s="13"/>
      <c r="Q5519" s="7" t="s">
        <v>18330</v>
      </c>
      <c r="R5519" s="13"/>
      <c r="S5519" s="13"/>
      <c r="T5519" s="13" t="s">
        <v>3335</v>
      </c>
      <c r="U5519" s="13"/>
      <c r="V5519" s="13"/>
      <c r="W5519" s="29" t="s">
        <v>3761</v>
      </c>
      <c r="X5519" s="31"/>
      <c r="Y5519" s="31">
        <v>34031</v>
      </c>
      <c r="Z5519" s="31">
        <v>34031</v>
      </c>
      <c r="AA5519" s="31"/>
    </row>
    <row r="5520" spans="1:27" x14ac:dyDescent="0.3">
      <c r="A5520" s="13" t="s">
        <v>17890</v>
      </c>
      <c r="B5520" s="31" t="s">
        <v>18119</v>
      </c>
      <c r="M5520" s="22" t="str">
        <f t="shared" si="105"/>
        <v xml:space="preserve">TOYOTA : COROLLA, SPRINTER, TOWNACE,CARINA,COROLLA - 1C |  :  -  |  :  - </v>
      </c>
      <c r="N5520" s="13" t="s">
        <v>1008</v>
      </c>
      <c r="O5520" s="13"/>
      <c r="P5520" s="13"/>
      <c r="Q5520" s="7" t="s">
        <v>18331</v>
      </c>
      <c r="R5520" s="13"/>
      <c r="S5520" s="13"/>
      <c r="T5520" s="13" t="s">
        <v>11242</v>
      </c>
      <c r="U5520" s="13"/>
      <c r="V5520" s="13"/>
      <c r="W5520" s="29">
        <v>0.25</v>
      </c>
      <c r="X5520" s="31"/>
      <c r="Y5520" s="31" t="s">
        <v>18796</v>
      </c>
      <c r="Z5520" s="31">
        <v>35865</v>
      </c>
      <c r="AA5520" s="31"/>
    </row>
    <row r="5521" spans="1:27" x14ac:dyDescent="0.3">
      <c r="A5521" s="13" t="s">
        <v>17891</v>
      </c>
      <c r="B5521" s="31" t="s">
        <v>18072</v>
      </c>
      <c r="M5521" s="22" t="str">
        <f t="shared" si="105"/>
        <v xml:space="preserve">TOYOTA : VARIOS - 2, 3C-T |  :  -  |  :  - </v>
      </c>
      <c r="N5521" s="13" t="s">
        <v>1008</v>
      </c>
      <c r="O5521" s="13"/>
      <c r="P5521" s="13"/>
      <c r="Q5521" s="7" t="s">
        <v>1021</v>
      </c>
      <c r="R5521" s="13"/>
      <c r="S5521" s="13"/>
      <c r="T5521" s="13" t="s">
        <v>18332</v>
      </c>
      <c r="U5521" s="13"/>
      <c r="V5521" s="13"/>
      <c r="W5521" s="29">
        <v>0.5</v>
      </c>
      <c r="X5521" s="31"/>
      <c r="Y5521" s="31" t="s">
        <v>18797</v>
      </c>
      <c r="Z5521" s="31" t="s">
        <v>18797</v>
      </c>
      <c r="AA5521" s="31"/>
    </row>
    <row r="5522" spans="1:27" x14ac:dyDescent="0.3">
      <c r="A5522" s="13" t="s">
        <v>17892</v>
      </c>
      <c r="B5522" s="31" t="s">
        <v>18120</v>
      </c>
      <c r="M5522" s="22" t="str">
        <f t="shared" si="105"/>
        <v xml:space="preserve">MITSUBISHI : MONTERO, LANCER, MIRAGE - 4G92, 4G93 |  :  -  |  :  - </v>
      </c>
      <c r="N5522" s="13" t="s">
        <v>1004</v>
      </c>
      <c r="O5522" s="13"/>
      <c r="P5522" s="13"/>
      <c r="Q5522" s="7" t="s">
        <v>18333</v>
      </c>
      <c r="R5522" s="13"/>
      <c r="S5522" s="13"/>
      <c r="T5522" s="13" t="s">
        <v>2083</v>
      </c>
      <c r="U5522" s="13"/>
      <c r="V5522" s="13"/>
      <c r="W5522" s="29">
        <v>0.25</v>
      </c>
      <c r="X5522" s="31"/>
      <c r="Y5522" s="31">
        <v>33902</v>
      </c>
      <c r="Z5522" s="31">
        <v>33902</v>
      </c>
      <c r="AA5522" s="31"/>
    </row>
    <row r="5523" spans="1:27" x14ac:dyDescent="0.3">
      <c r="A5523" s="13" t="s">
        <v>17893</v>
      </c>
      <c r="B5523" s="31" t="s">
        <v>18121</v>
      </c>
      <c r="M5523" s="22" t="str">
        <f t="shared" si="105"/>
        <v xml:space="preserve">DONGFENG : MINIBUS - C37,DK15 | TOYOTA : PROBOX - 1NZ |  :  - </v>
      </c>
      <c r="N5523" s="13" t="s">
        <v>2260</v>
      </c>
      <c r="O5523" s="13" t="s">
        <v>1008</v>
      </c>
      <c r="P5523" s="13"/>
      <c r="Q5523" s="7" t="s">
        <v>18334</v>
      </c>
      <c r="R5523" s="13" t="s">
        <v>1688</v>
      </c>
      <c r="S5523" s="13"/>
      <c r="T5523" s="13" t="s">
        <v>18335</v>
      </c>
      <c r="U5523" s="13" t="s">
        <v>11003</v>
      </c>
      <c r="V5523" s="13"/>
      <c r="W5523" s="29" t="s">
        <v>3761</v>
      </c>
      <c r="X5523" s="31"/>
      <c r="Y5523" s="31" t="s">
        <v>18798</v>
      </c>
      <c r="Z5523" s="31"/>
      <c r="AA5523" s="31"/>
    </row>
    <row r="5524" spans="1:27" x14ac:dyDescent="0.3">
      <c r="A5524" s="13" t="s">
        <v>17894</v>
      </c>
      <c r="B5524" s="31" t="s">
        <v>18120</v>
      </c>
      <c r="M5524" s="22" t="str">
        <f t="shared" ref="M5524:M5587" si="106">CONCATENATE(N5524," : ",Q5524," - ",T5524," | ",O5524," : ",R5524," - ",U5524," | ",P5524," : ",S5524," - ",V5524)</f>
        <v xml:space="preserve">MITSUBISHI : MONTERO, LANCER, MIRAGE - 4G92 |  :  -  |  :  - </v>
      </c>
      <c r="N5524" s="13" t="s">
        <v>1004</v>
      </c>
      <c r="O5524" s="13"/>
      <c r="P5524" s="13"/>
      <c r="Q5524" s="7" t="s">
        <v>18333</v>
      </c>
      <c r="R5524" s="13"/>
      <c r="S5524" s="13"/>
      <c r="T5524" s="13" t="s">
        <v>10875</v>
      </c>
      <c r="U5524" s="13"/>
      <c r="V5524" s="13"/>
      <c r="W5524" s="29">
        <v>0.25</v>
      </c>
      <c r="X5524" s="31"/>
      <c r="Y5524" s="31" t="s">
        <v>18799</v>
      </c>
      <c r="Z5524" s="31" t="s">
        <v>18799</v>
      </c>
      <c r="AA5524" s="31"/>
    </row>
    <row r="5525" spans="1:27" x14ac:dyDescent="0.3">
      <c r="A5525" s="13" t="s">
        <v>17895</v>
      </c>
      <c r="B5525" s="31" t="s">
        <v>18122</v>
      </c>
      <c r="M5525" s="22" t="str">
        <f t="shared" si="106"/>
        <v xml:space="preserve">TOYOTA : HIACE, HILUX - 1Y, 2Y, 3Y |  :  -  |  :  - </v>
      </c>
      <c r="N5525" s="13" t="s">
        <v>1008</v>
      </c>
      <c r="O5525" s="13"/>
      <c r="P5525" s="13"/>
      <c r="Q5525" s="7" t="s">
        <v>1770</v>
      </c>
      <c r="R5525" s="13"/>
      <c r="S5525" s="13"/>
      <c r="T5525" s="13" t="s">
        <v>2011</v>
      </c>
      <c r="U5525" s="13"/>
      <c r="V5525" s="13"/>
      <c r="W5525" s="29" t="s">
        <v>18406</v>
      </c>
      <c r="X5525" s="31" t="s">
        <v>18545</v>
      </c>
      <c r="Y5525" s="31" t="s">
        <v>18800</v>
      </c>
      <c r="Z5525" s="31" t="s">
        <v>18800</v>
      </c>
      <c r="AA5525" s="31"/>
    </row>
    <row r="5526" spans="1:27" x14ac:dyDescent="0.3">
      <c r="A5526" s="13" t="s">
        <v>17896</v>
      </c>
      <c r="B5526" s="31"/>
      <c r="M5526" s="22" t="str">
        <f t="shared" si="106"/>
        <v xml:space="preserve">TOYOTA : STALET - 4K |  :  -  |  :  - </v>
      </c>
      <c r="N5526" s="13" t="s">
        <v>1008</v>
      </c>
      <c r="O5526" s="13"/>
      <c r="P5526" s="13"/>
      <c r="Q5526" s="7" t="s">
        <v>18336</v>
      </c>
      <c r="R5526" s="13"/>
      <c r="S5526" s="13"/>
      <c r="T5526" s="13" t="s">
        <v>2238</v>
      </c>
      <c r="U5526" s="13"/>
      <c r="V5526" s="13"/>
      <c r="W5526" s="29">
        <v>0.25</v>
      </c>
      <c r="X5526" s="31"/>
      <c r="Y5526" s="31" t="s">
        <v>18801</v>
      </c>
      <c r="Z5526" s="31"/>
      <c r="AA5526" s="31"/>
    </row>
    <row r="5527" spans="1:27" x14ac:dyDescent="0.3">
      <c r="A5527" s="13" t="s">
        <v>17897</v>
      </c>
      <c r="B5527" s="31"/>
      <c r="M5527" s="22" t="str">
        <f t="shared" si="106"/>
        <v xml:space="preserve">TOYOTA : RAV 4, CARINA, COROLLA - 1A, 3A |  :  -  |  :  - </v>
      </c>
      <c r="N5527" s="13" t="s">
        <v>1008</v>
      </c>
      <c r="O5527" s="13"/>
      <c r="P5527" s="13"/>
      <c r="Q5527" s="7" t="s">
        <v>18337</v>
      </c>
      <c r="R5527" s="13"/>
      <c r="S5527" s="13"/>
      <c r="T5527" s="13" t="s">
        <v>18317</v>
      </c>
      <c r="U5527" s="13"/>
      <c r="V5527" s="13"/>
      <c r="W5527" s="29">
        <v>0.25</v>
      </c>
      <c r="X5527" s="31"/>
      <c r="Y5527" s="31" t="s">
        <v>18802</v>
      </c>
      <c r="Z5527" s="31"/>
      <c r="AA5527" s="31"/>
    </row>
    <row r="5528" spans="1:27" x14ac:dyDescent="0.3">
      <c r="A5528" s="13" t="s">
        <v>17898</v>
      </c>
      <c r="B5528" s="31"/>
      <c r="M5528" s="22" t="str">
        <f t="shared" si="106"/>
        <v xml:space="preserve">TOYOTA : RAV4, CORSA, TERCEL - 1A, 3A |  :  -  |  :  - </v>
      </c>
      <c r="N5528" s="13" t="s">
        <v>1008</v>
      </c>
      <c r="O5528" s="13"/>
      <c r="P5528" s="13"/>
      <c r="Q5528" s="7" t="s">
        <v>18338</v>
      </c>
      <c r="R5528" s="13"/>
      <c r="S5528" s="13"/>
      <c r="T5528" s="13" t="s">
        <v>18317</v>
      </c>
      <c r="U5528" s="13"/>
      <c r="V5528" s="13"/>
      <c r="W5528" s="29">
        <v>0.5</v>
      </c>
      <c r="X5528" s="31"/>
      <c r="Y5528" s="31" t="s">
        <v>18802</v>
      </c>
      <c r="Z5528" s="31"/>
      <c r="AA5528" s="31"/>
    </row>
    <row r="5529" spans="1:27" x14ac:dyDescent="0.3">
      <c r="A5529" s="13" t="s">
        <v>17899</v>
      </c>
      <c r="B5529" s="31" t="s">
        <v>18123</v>
      </c>
      <c r="M5529" s="22" t="str">
        <f t="shared" si="106"/>
        <v xml:space="preserve">TOYOTA : COROLLA, SPRINTER - 5A |  :  -  |  :  - </v>
      </c>
      <c r="N5529" s="13" t="s">
        <v>1008</v>
      </c>
      <c r="O5529" s="13"/>
      <c r="P5529" s="13"/>
      <c r="Q5529" s="7" t="s">
        <v>3337</v>
      </c>
      <c r="R5529" s="13"/>
      <c r="S5529" s="13"/>
      <c r="T5529" s="13" t="s">
        <v>11128</v>
      </c>
      <c r="U5529" s="13"/>
      <c r="V5529" s="13"/>
      <c r="W5529" s="29" t="s">
        <v>3761</v>
      </c>
      <c r="X5529" s="31"/>
      <c r="Y5529" s="31" t="s">
        <v>18803</v>
      </c>
      <c r="Z5529" s="31"/>
      <c r="AA5529" s="31" t="s">
        <v>3761</v>
      </c>
    </row>
    <row r="5530" spans="1:27" x14ac:dyDescent="0.3">
      <c r="A5530" s="13" t="s">
        <v>17900</v>
      </c>
      <c r="B5530" s="31" t="s">
        <v>18123</v>
      </c>
      <c r="M5530" s="22" t="str">
        <f t="shared" si="106"/>
        <v xml:space="preserve">TOYOTA : CORONA, COROLLA - 5A |  :  -  |  :  - </v>
      </c>
      <c r="N5530" s="13" t="s">
        <v>1008</v>
      </c>
      <c r="O5530" s="13"/>
      <c r="P5530" s="13"/>
      <c r="Q5530" s="7" t="s">
        <v>3339</v>
      </c>
      <c r="R5530" s="13"/>
      <c r="S5530" s="13"/>
      <c r="T5530" s="13" t="s">
        <v>11128</v>
      </c>
      <c r="U5530" s="13"/>
      <c r="V5530" s="13"/>
      <c r="W5530" s="29">
        <v>0.5</v>
      </c>
      <c r="X5530" s="31"/>
      <c r="Y5530" s="31" t="s">
        <v>18803</v>
      </c>
      <c r="Z5530" s="31"/>
      <c r="AA5530" s="31"/>
    </row>
    <row r="5531" spans="1:27" x14ac:dyDescent="0.3">
      <c r="A5531" s="13" t="s">
        <v>17901</v>
      </c>
      <c r="B5531" s="31"/>
      <c r="M5531" s="22" t="str">
        <f t="shared" si="106"/>
        <v xml:space="preserve">TOYOTA : CORONA, CELICA - 1S |  :  -  |  :  - </v>
      </c>
      <c r="N5531" s="13" t="s">
        <v>1008</v>
      </c>
      <c r="O5531" s="13"/>
      <c r="P5531" s="13"/>
      <c r="Q5531" s="7" t="s">
        <v>18339</v>
      </c>
      <c r="R5531" s="13"/>
      <c r="S5531" s="13"/>
      <c r="T5531" s="13" t="s">
        <v>4742</v>
      </c>
      <c r="U5531" s="13"/>
      <c r="V5531" s="13"/>
      <c r="W5531" s="29">
        <v>0.25</v>
      </c>
      <c r="X5531" s="31"/>
      <c r="Y5531" s="31" t="s">
        <v>18804</v>
      </c>
      <c r="Z5531" s="31"/>
      <c r="AA5531" s="31"/>
    </row>
    <row r="5532" spans="1:27" x14ac:dyDescent="0.3">
      <c r="A5532" s="13" t="s">
        <v>17902</v>
      </c>
      <c r="B5532" s="31"/>
      <c r="M5532" s="22" t="str">
        <f t="shared" si="106"/>
        <v xml:space="preserve">TOYOTA : CORONA, CELICA - 1S |  :  -  |  :  - </v>
      </c>
      <c r="N5532" s="13" t="s">
        <v>1008</v>
      </c>
      <c r="O5532" s="13"/>
      <c r="P5532" s="13"/>
      <c r="Q5532" s="7" t="s">
        <v>18339</v>
      </c>
      <c r="R5532" s="13"/>
      <c r="S5532" s="13"/>
      <c r="T5532" s="13" t="s">
        <v>4742</v>
      </c>
      <c r="U5532" s="13"/>
      <c r="V5532" s="13"/>
      <c r="W5532" s="29">
        <v>0.5</v>
      </c>
      <c r="X5532" s="31"/>
      <c r="Y5532" s="31" t="s">
        <v>18805</v>
      </c>
      <c r="Z5532" s="31"/>
      <c r="AA5532" s="31"/>
    </row>
    <row r="5533" spans="1:27" x14ac:dyDescent="0.3">
      <c r="A5533" s="13" t="s">
        <v>17903</v>
      </c>
      <c r="B5533" s="31"/>
      <c r="M5533" s="22" t="str">
        <f t="shared" si="106"/>
        <v xml:space="preserve">TOYOTA : CORONA, COROLLA, HIACE - 4AF |  :  -  |  :  - </v>
      </c>
      <c r="N5533" s="13" t="s">
        <v>1008</v>
      </c>
      <c r="O5533" s="13"/>
      <c r="P5533" s="13"/>
      <c r="Q5533" s="7" t="s">
        <v>18340</v>
      </c>
      <c r="R5533" s="13"/>
      <c r="S5533" s="13"/>
      <c r="T5533" s="13" t="s">
        <v>18264</v>
      </c>
      <c r="U5533" s="13"/>
      <c r="V5533" s="13"/>
      <c r="W5533" s="29">
        <v>0.5</v>
      </c>
      <c r="X5533" s="31"/>
      <c r="Y5533" s="31" t="s">
        <v>18806</v>
      </c>
      <c r="Z5533" s="31"/>
      <c r="AA5533" s="31"/>
    </row>
    <row r="5534" spans="1:27" x14ac:dyDescent="0.3">
      <c r="A5534" s="13" t="s">
        <v>17904</v>
      </c>
      <c r="B5534" s="31"/>
      <c r="M5534" s="22" t="str">
        <f t="shared" si="106"/>
        <v xml:space="preserve">TOYOTA : COROLLA, SPRINTER - 4AFE |  :  -  |  :  - </v>
      </c>
      <c r="N5534" s="13" t="s">
        <v>1008</v>
      </c>
      <c r="O5534" s="13"/>
      <c r="P5534" s="13"/>
      <c r="Q5534" s="7" t="s">
        <v>3337</v>
      </c>
      <c r="R5534" s="13"/>
      <c r="S5534" s="13"/>
      <c r="T5534" s="13" t="s">
        <v>18253</v>
      </c>
      <c r="U5534" s="13"/>
      <c r="V5534" s="13"/>
      <c r="W5534" s="29">
        <v>0.5</v>
      </c>
      <c r="X5534" s="31"/>
      <c r="Y5534" s="31" t="s">
        <v>18807</v>
      </c>
      <c r="Z5534" s="31"/>
      <c r="AA5534" s="31"/>
    </row>
    <row r="5535" spans="1:27" x14ac:dyDescent="0.3">
      <c r="A5535" s="13" t="s">
        <v>17905</v>
      </c>
      <c r="B5535" s="31"/>
      <c r="M5535" s="22" t="str">
        <f t="shared" si="106"/>
        <v xml:space="preserve">TOYOTA : CORONA, COROLLA, HIACE - 1C |  :  -  |  :  - </v>
      </c>
      <c r="N5535" s="13" t="s">
        <v>1008</v>
      </c>
      <c r="O5535" s="13"/>
      <c r="P5535" s="13"/>
      <c r="Q5535" s="7" t="s">
        <v>18340</v>
      </c>
      <c r="R5535" s="13"/>
      <c r="S5535" s="13"/>
      <c r="T5535" s="13" t="s">
        <v>11242</v>
      </c>
      <c r="U5535" s="13"/>
      <c r="V5535" s="13"/>
      <c r="W5535" s="29" t="s">
        <v>3761</v>
      </c>
      <c r="X5535" s="31"/>
      <c r="Y5535" s="31" t="s">
        <v>18808</v>
      </c>
      <c r="Z5535" s="31" t="s">
        <v>18808</v>
      </c>
      <c r="AA5535" s="31"/>
    </row>
    <row r="5536" spans="1:27" x14ac:dyDescent="0.3">
      <c r="A5536" s="13" t="s">
        <v>17906</v>
      </c>
      <c r="B5536" s="31"/>
      <c r="M5536" s="22" t="str">
        <f t="shared" si="106"/>
        <v xml:space="preserve">TOYOTA : COROLLA, CORONA, HIACE - 1C |  :  -  |  :  - </v>
      </c>
      <c r="N5536" s="13" t="s">
        <v>1008</v>
      </c>
      <c r="O5536" s="13"/>
      <c r="P5536" s="13"/>
      <c r="Q5536" s="7" t="s">
        <v>18341</v>
      </c>
      <c r="R5536" s="13"/>
      <c r="S5536" s="13"/>
      <c r="T5536" s="13" t="s">
        <v>11242</v>
      </c>
      <c r="U5536" s="13"/>
      <c r="V5536" s="13"/>
      <c r="W5536" s="29">
        <v>0.5</v>
      </c>
      <c r="X5536" s="31"/>
      <c r="Y5536" s="31" t="s">
        <v>18809</v>
      </c>
      <c r="Z5536" s="31"/>
      <c r="AA5536" s="31"/>
    </row>
    <row r="5537" spans="1:27" x14ac:dyDescent="0.3">
      <c r="A5537" s="13" t="s">
        <v>17907</v>
      </c>
      <c r="B5537" s="31" t="s">
        <v>18124</v>
      </c>
      <c r="M5537" s="22" t="str">
        <f t="shared" si="106"/>
        <v xml:space="preserve">NISSAN : CARAVAN, URBAN, FIERA, FRONTIER - QD32 |  :  -  |  :  - </v>
      </c>
      <c r="N5537" s="13" t="s">
        <v>1003</v>
      </c>
      <c r="O5537" s="13"/>
      <c r="P5537" s="13"/>
      <c r="Q5537" s="7" t="s">
        <v>18342</v>
      </c>
      <c r="R5537" s="13"/>
      <c r="S5537" s="13"/>
      <c r="T5537" s="13" t="s">
        <v>3091</v>
      </c>
      <c r="U5537" s="13"/>
      <c r="V5537" s="13"/>
      <c r="W5537" s="29" t="s">
        <v>3761</v>
      </c>
      <c r="X5537" s="31" t="s">
        <v>18546</v>
      </c>
      <c r="Y5537" s="31" t="s">
        <v>18810</v>
      </c>
      <c r="Z5537" s="31" t="s">
        <v>18810</v>
      </c>
      <c r="AA5537" s="31"/>
    </row>
    <row r="5538" spans="1:27" x14ac:dyDescent="0.3">
      <c r="A5538" s="13" t="s">
        <v>17908</v>
      </c>
      <c r="B5538" s="31" t="s">
        <v>18475</v>
      </c>
      <c r="M5538" s="22" t="str">
        <f t="shared" si="106"/>
        <v xml:space="preserve">NISSAN : CARAVAN, URBAN, FIERA, FRONTIER - QD32 |  :  -  |  :  - </v>
      </c>
      <c r="N5538" s="13" t="s">
        <v>1003</v>
      </c>
      <c r="O5538" s="13"/>
      <c r="P5538" s="13"/>
      <c r="Q5538" s="7" t="s">
        <v>18342</v>
      </c>
      <c r="R5538" s="13"/>
      <c r="S5538" s="13"/>
      <c r="T5538" s="13" t="s">
        <v>3091</v>
      </c>
      <c r="U5538" s="13"/>
      <c r="V5538" s="13"/>
      <c r="W5538" s="29" t="s">
        <v>3761</v>
      </c>
      <c r="X5538" s="31" t="s">
        <v>18547</v>
      </c>
      <c r="Y5538" s="31" t="s">
        <v>18547</v>
      </c>
      <c r="Z5538" s="31"/>
      <c r="AA5538" s="31" t="s">
        <v>19067</v>
      </c>
    </row>
    <row r="5539" spans="1:27" x14ac:dyDescent="0.3">
      <c r="A5539" s="13" t="s">
        <v>17909</v>
      </c>
      <c r="B5539" s="31" t="s">
        <v>18476</v>
      </c>
      <c r="M5539" s="22" t="str">
        <f t="shared" si="106"/>
        <v xml:space="preserve">NISSAN : CARAVAN, URBAN, FIERA, FRONTIER - QD32 |  :  -  |  :  - </v>
      </c>
      <c r="N5539" s="13" t="s">
        <v>1003</v>
      </c>
      <c r="O5539" s="13"/>
      <c r="P5539" s="13"/>
      <c r="Q5539" s="7" t="s">
        <v>18342</v>
      </c>
      <c r="R5539" s="13"/>
      <c r="S5539" s="13"/>
      <c r="T5539" s="13" t="s">
        <v>3091</v>
      </c>
      <c r="U5539" s="13"/>
      <c r="V5539" s="13"/>
      <c r="W5539" s="29">
        <v>0.25</v>
      </c>
      <c r="X5539" s="31" t="s">
        <v>18548</v>
      </c>
      <c r="Y5539" s="31" t="s">
        <v>18548</v>
      </c>
      <c r="Z5539" s="31" t="s">
        <v>18922</v>
      </c>
      <c r="AA5539" s="31" t="s">
        <v>19068</v>
      </c>
    </row>
    <row r="5540" spans="1:27" x14ac:dyDescent="0.3">
      <c r="A5540" s="13" t="s">
        <v>17910</v>
      </c>
      <c r="B5540" s="31" t="s">
        <v>18125</v>
      </c>
      <c r="M5540" s="22" t="str">
        <f t="shared" si="106"/>
        <v xml:space="preserve">HYUNDAI : ACCENT, GAMMA - G4FA, G4FC, G4EG |  :  -  |  :  - </v>
      </c>
      <c r="N5540" s="13" t="s">
        <v>1002</v>
      </c>
      <c r="O5540" s="13"/>
      <c r="P5540" s="13"/>
      <c r="Q5540" s="7" t="s">
        <v>18343</v>
      </c>
      <c r="R5540" s="13"/>
      <c r="S5540" s="13"/>
      <c r="T5540" s="13" t="s">
        <v>3965</v>
      </c>
      <c r="U5540" s="13"/>
      <c r="V5540" s="13"/>
      <c r="W5540" s="29">
        <v>0.25</v>
      </c>
      <c r="X5540" s="31"/>
      <c r="Y5540" s="31" t="s">
        <v>18811</v>
      </c>
      <c r="Z5540" s="31">
        <v>42045</v>
      </c>
      <c r="AA5540" s="31"/>
    </row>
    <row r="5541" spans="1:27" x14ac:dyDescent="0.3">
      <c r="A5541" s="13" t="s">
        <v>17911</v>
      </c>
      <c r="B5541" s="31"/>
      <c r="M5541" s="22" t="str">
        <f t="shared" si="106"/>
        <v xml:space="preserve">NISSAN : SENTRA, AD, SUNNY 1500, UAFB, ALMERA, BLUEBIRD, PRIMERA - GA15 |  : AD - QG15 |  :  - </v>
      </c>
      <c r="N5541" s="13" t="s">
        <v>1003</v>
      </c>
      <c r="O5541" s="13"/>
      <c r="P5541" s="13"/>
      <c r="Q5541" s="7" t="s">
        <v>1827</v>
      </c>
      <c r="R5541" s="13" t="s">
        <v>1909</v>
      </c>
      <c r="S5541" s="13"/>
      <c r="T5541" s="13" t="s">
        <v>12611</v>
      </c>
      <c r="U5541" s="13" t="s">
        <v>2114</v>
      </c>
      <c r="V5541" s="13"/>
      <c r="W5541" s="29" t="s">
        <v>1145</v>
      </c>
      <c r="X5541" s="31" t="s">
        <v>1145</v>
      </c>
      <c r="Y5541" s="31" t="s">
        <v>1145</v>
      </c>
      <c r="Z5541" s="31" t="s">
        <v>1145</v>
      </c>
      <c r="AA5541" s="31"/>
    </row>
    <row r="5542" spans="1:27" x14ac:dyDescent="0.3">
      <c r="A5542" s="13" t="s">
        <v>17912</v>
      </c>
      <c r="B5542" s="31" t="s">
        <v>18075</v>
      </c>
      <c r="M5542" s="22" t="str">
        <f t="shared" si="106"/>
        <v xml:space="preserve">TOYOTA : COROLA - 5A-F | LIFAN : SIAZO - VARIOS |  :  - </v>
      </c>
      <c r="N5542" s="13" t="s">
        <v>1008</v>
      </c>
      <c r="O5542" s="13" t="s">
        <v>2264</v>
      </c>
      <c r="P5542" s="13"/>
      <c r="Q5542" s="7" t="s">
        <v>2788</v>
      </c>
      <c r="R5542" s="13" t="s">
        <v>18268</v>
      </c>
      <c r="S5542" s="13"/>
      <c r="T5542" s="13" t="s">
        <v>18254</v>
      </c>
      <c r="U5542" s="13" t="s">
        <v>1021</v>
      </c>
      <c r="V5542" s="13"/>
      <c r="W5542" s="29">
        <v>75</v>
      </c>
      <c r="X5542" s="31"/>
      <c r="Y5542" s="31" t="s">
        <v>18812</v>
      </c>
      <c r="Z5542" s="31" t="s">
        <v>18812</v>
      </c>
      <c r="AA5542" s="31" t="s">
        <v>15107</v>
      </c>
    </row>
    <row r="5543" spans="1:27" x14ac:dyDescent="0.3">
      <c r="A5543" s="13" t="s">
        <v>17913</v>
      </c>
      <c r="B5543" s="31" t="s">
        <v>18126</v>
      </c>
      <c r="M5543" s="22" t="str">
        <f t="shared" si="106"/>
        <v xml:space="preserve">MITSUBISHI : FUSO - 6D16 |  :  -  |  :  - </v>
      </c>
      <c r="N5543" s="13" t="s">
        <v>1004</v>
      </c>
      <c r="O5543" s="13"/>
      <c r="P5543" s="13"/>
      <c r="Q5543" s="7" t="s">
        <v>1757</v>
      </c>
      <c r="R5543" s="13"/>
      <c r="S5543" s="13"/>
      <c r="T5543" s="13" t="s">
        <v>4763</v>
      </c>
      <c r="U5543" s="13"/>
      <c r="V5543" s="13"/>
      <c r="W5543" s="29" t="s">
        <v>18407</v>
      </c>
      <c r="X5543" s="31" t="s">
        <v>18549</v>
      </c>
      <c r="Y5543" s="31" t="s">
        <v>18813</v>
      </c>
      <c r="Z5543" s="31" t="s">
        <v>18813</v>
      </c>
      <c r="AA5543" s="31"/>
    </row>
    <row r="5544" spans="1:27" x14ac:dyDescent="0.3">
      <c r="A5544" s="13" t="s">
        <v>17914</v>
      </c>
      <c r="B5544" s="31" t="s">
        <v>18127</v>
      </c>
      <c r="M5544" s="22" t="str">
        <f t="shared" si="106"/>
        <v xml:space="preserve">NISSAN : AD, AVENIR, BLUEBIRD, SUNNY, VANETTE - CD20 |  :  -  |  :  - </v>
      </c>
      <c r="N5544" s="13" t="s">
        <v>1003</v>
      </c>
      <c r="O5544" s="13"/>
      <c r="P5544" s="13"/>
      <c r="Q5544" s="7" t="s">
        <v>4733</v>
      </c>
      <c r="R5544" s="13"/>
      <c r="S5544" s="13"/>
      <c r="T5544" s="13" t="s">
        <v>1975</v>
      </c>
      <c r="U5544" s="13"/>
      <c r="V5544" s="13"/>
      <c r="W5544" s="29">
        <v>0.25</v>
      </c>
      <c r="X5544" s="31"/>
      <c r="Y5544" s="31" t="s">
        <v>18814</v>
      </c>
      <c r="Z5544" s="31" t="s">
        <v>18814</v>
      </c>
      <c r="AA5544" s="31"/>
    </row>
    <row r="5545" spans="1:27" x14ac:dyDescent="0.3">
      <c r="A5545" s="13" t="s">
        <v>17915</v>
      </c>
      <c r="B5545" s="31" t="s">
        <v>18128</v>
      </c>
      <c r="M5545" s="22" t="str">
        <f t="shared" si="106"/>
        <v xml:space="preserve">FAW : V70 - VARIOS |  :  -  |  :  - </v>
      </c>
      <c r="N5545" s="13" t="s">
        <v>1027</v>
      </c>
      <c r="O5545" s="13"/>
      <c r="P5545" s="13"/>
      <c r="Q5545" s="7" t="s">
        <v>1896</v>
      </c>
      <c r="R5545" s="13"/>
      <c r="S5545" s="13"/>
      <c r="T5545" s="13" t="s">
        <v>1021</v>
      </c>
      <c r="U5545" s="13"/>
      <c r="V5545" s="13"/>
      <c r="W5545" s="29">
        <v>0.25</v>
      </c>
      <c r="X5545" s="31" t="s">
        <v>18550</v>
      </c>
      <c r="Y5545" s="31" t="s">
        <v>18815</v>
      </c>
      <c r="Z5545" s="31" t="s">
        <v>18815</v>
      </c>
      <c r="AA5545" s="31"/>
    </row>
    <row r="5546" spans="1:27" x14ac:dyDescent="0.3">
      <c r="A5546" s="13" t="s">
        <v>17916</v>
      </c>
      <c r="B5546" s="31" t="s">
        <v>18110</v>
      </c>
      <c r="M5546" s="22" t="str">
        <f t="shared" si="106"/>
        <v>NISSAN : SUNNY - QG16DE | CHANGAN : VAN - 4G18 | MITSUBISHI : LANCER - 4G18</v>
      </c>
      <c r="N5546" s="13" t="s">
        <v>1003</v>
      </c>
      <c r="O5546" s="13" t="s">
        <v>1007</v>
      </c>
      <c r="P5546" s="13" t="s">
        <v>1004</v>
      </c>
      <c r="Q5546" s="7" t="s">
        <v>1619</v>
      </c>
      <c r="R5546" s="13" t="s">
        <v>1897</v>
      </c>
      <c r="S5546" s="13" t="s">
        <v>1639</v>
      </c>
      <c r="T5546" s="13" t="s">
        <v>18314</v>
      </c>
      <c r="U5546" s="13" t="s">
        <v>2810</v>
      </c>
      <c r="V5546" s="13" t="s">
        <v>2810</v>
      </c>
      <c r="W5546" s="29" t="s">
        <v>3761</v>
      </c>
      <c r="X5546" s="31"/>
      <c r="Y5546" s="31" t="s">
        <v>18816</v>
      </c>
      <c r="Z5546" s="31" t="s">
        <v>18923</v>
      </c>
      <c r="AA5546" s="31"/>
    </row>
    <row r="5547" spans="1:27" x14ac:dyDescent="0.3">
      <c r="A5547" s="13" t="s">
        <v>17917</v>
      </c>
      <c r="B5547" s="31" t="s">
        <v>18129</v>
      </c>
      <c r="M5547" s="22" t="str">
        <f t="shared" si="106"/>
        <v xml:space="preserve">CHANGAN : SUPER VANG - 4G15V |  :  -  |  :  - </v>
      </c>
      <c r="N5547" s="13" t="s">
        <v>1007</v>
      </c>
      <c r="O5547" s="13"/>
      <c r="P5547" s="13"/>
      <c r="Q5547" s="7" t="s">
        <v>14449</v>
      </c>
      <c r="R5547" s="13"/>
      <c r="S5547" s="13"/>
      <c r="T5547" s="13" t="s">
        <v>18344</v>
      </c>
      <c r="U5547" s="13"/>
      <c r="V5547" s="13"/>
      <c r="W5547" s="29" t="s">
        <v>3761</v>
      </c>
      <c r="X5547" s="31" t="s">
        <v>18551</v>
      </c>
      <c r="Y5547" s="31" t="s">
        <v>18817</v>
      </c>
      <c r="Z5547" s="31" t="s">
        <v>18924</v>
      </c>
      <c r="AA5547" s="31"/>
    </row>
    <row r="5548" spans="1:27" x14ac:dyDescent="0.3">
      <c r="A5548" s="13" t="s">
        <v>17918</v>
      </c>
      <c r="B5548" s="31" t="s">
        <v>18110</v>
      </c>
      <c r="M5548" s="22" t="str">
        <f t="shared" si="106"/>
        <v xml:space="preserve">CHANGAN : NEW SUPER VAN, GRAN VAN TURISMO - 1500 |  :  -  |  :  - </v>
      </c>
      <c r="N5548" s="13" t="s">
        <v>1007</v>
      </c>
      <c r="O5548" s="13"/>
      <c r="P5548" s="13"/>
      <c r="Q5548" s="7" t="s">
        <v>18345</v>
      </c>
      <c r="R5548" s="13"/>
      <c r="S5548" s="13"/>
      <c r="T5548" s="13">
        <v>1500</v>
      </c>
      <c r="U5548" s="13"/>
      <c r="V5548" s="13"/>
      <c r="W5548" s="29">
        <v>0.25</v>
      </c>
      <c r="X5548" s="31" t="s">
        <v>18552</v>
      </c>
      <c r="Y5548" s="31" t="s">
        <v>18818</v>
      </c>
      <c r="Z5548" s="31" t="s">
        <v>18818</v>
      </c>
      <c r="AA5548" s="31"/>
    </row>
    <row r="5549" spans="1:27" x14ac:dyDescent="0.3">
      <c r="A5549" s="13" t="s">
        <v>17919</v>
      </c>
      <c r="B5549" s="31" t="s">
        <v>18059</v>
      </c>
      <c r="M5549" s="22" t="str">
        <f t="shared" si="106"/>
        <v xml:space="preserve">NISSAN : AD - GA15, QG15 |  :  -  |  :  - </v>
      </c>
      <c r="N5549" s="13" t="s">
        <v>1003</v>
      </c>
      <c r="O5549" s="13"/>
      <c r="P5549" s="13"/>
      <c r="Q5549" s="7" t="s">
        <v>1909</v>
      </c>
      <c r="R5549" s="13"/>
      <c r="S5549" s="13"/>
      <c r="T5549" s="13" t="s">
        <v>3981</v>
      </c>
      <c r="U5549" s="13"/>
      <c r="V5549" s="13"/>
      <c r="W5549" s="29">
        <v>0.25</v>
      </c>
      <c r="X5549" s="31"/>
      <c r="Y5549" s="31" t="s">
        <v>18819</v>
      </c>
      <c r="Z5549" s="31">
        <v>23999</v>
      </c>
      <c r="AA5549" s="31"/>
    </row>
    <row r="5550" spans="1:27" x14ac:dyDescent="0.3">
      <c r="A5550" s="13" t="s">
        <v>17920</v>
      </c>
      <c r="B5550" s="31" t="s">
        <v>18477</v>
      </c>
      <c r="M5550" s="22" t="str">
        <f t="shared" si="106"/>
        <v xml:space="preserve">DAEWOO : NUVIRA, PRINCE - C20SE |  :  -  |  :  - </v>
      </c>
      <c r="N5550" s="13" t="s">
        <v>1006</v>
      </c>
      <c r="O5550" s="13"/>
      <c r="P5550" s="13"/>
      <c r="Q5550" s="7" t="s">
        <v>18346</v>
      </c>
      <c r="R5550" s="13"/>
      <c r="S5550" s="13"/>
      <c r="T5550" s="13" t="s">
        <v>18347</v>
      </c>
      <c r="U5550" s="13"/>
      <c r="V5550" s="13"/>
      <c r="W5550" s="29">
        <v>0.25</v>
      </c>
      <c r="X5550" s="31">
        <v>32062027</v>
      </c>
      <c r="Y5550" s="31" t="s">
        <v>18820</v>
      </c>
      <c r="Z5550" s="31" t="s">
        <v>18820</v>
      </c>
      <c r="AA5550" s="31" t="s">
        <v>19069</v>
      </c>
    </row>
    <row r="5551" spans="1:27" x14ac:dyDescent="0.3">
      <c r="A5551" s="13" t="s">
        <v>17921</v>
      </c>
      <c r="B5551" s="31" t="s">
        <v>18130</v>
      </c>
      <c r="M5551" s="22" t="str">
        <f t="shared" si="106"/>
        <v xml:space="preserve">TOYOTA : CORONA - 16R, 18R, 20R |  :  -  |  :  - </v>
      </c>
      <c r="N5551" s="13" t="s">
        <v>1008</v>
      </c>
      <c r="O5551" s="13"/>
      <c r="P5551" s="13"/>
      <c r="Q5551" s="7" t="s">
        <v>1695</v>
      </c>
      <c r="R5551" s="13"/>
      <c r="S5551" s="13"/>
      <c r="T5551" s="13" t="s">
        <v>18244</v>
      </c>
      <c r="U5551" s="13"/>
      <c r="V5551" s="13"/>
      <c r="W5551" s="29">
        <v>0.75</v>
      </c>
      <c r="X5551" s="31"/>
      <c r="Y5551" s="31" t="s">
        <v>18821</v>
      </c>
      <c r="Z5551" s="31">
        <v>35831</v>
      </c>
      <c r="AA5551" s="31"/>
    </row>
    <row r="5552" spans="1:27" x14ac:dyDescent="0.3">
      <c r="A5552" s="13" t="s">
        <v>17922</v>
      </c>
      <c r="B5552" s="31" t="s">
        <v>18131</v>
      </c>
      <c r="M5552" s="22" t="str">
        <f t="shared" si="106"/>
        <v xml:space="preserve">DONGFENG : DK13 - CA4G |  :  -  |  :  - </v>
      </c>
      <c r="N5552" s="13" t="s">
        <v>2260</v>
      </c>
      <c r="O5552" s="13"/>
      <c r="P5552" s="13"/>
      <c r="Q5552" s="7" t="s">
        <v>2193</v>
      </c>
      <c r="R5552" s="13"/>
      <c r="S5552" s="13"/>
      <c r="T5552" s="13" t="s">
        <v>18348</v>
      </c>
      <c r="U5552" s="13"/>
      <c r="V5552" s="13"/>
      <c r="W5552" s="29">
        <v>0.25</v>
      </c>
      <c r="X5552" s="31"/>
      <c r="Y5552" s="31" t="s">
        <v>18822</v>
      </c>
      <c r="Z5552" s="31" t="s">
        <v>18925</v>
      </c>
      <c r="AA5552" s="31"/>
    </row>
    <row r="5553" spans="1:27" x14ac:dyDescent="0.3">
      <c r="A5553" s="13" t="s">
        <v>17923</v>
      </c>
      <c r="B5553" s="31" t="s">
        <v>18078</v>
      </c>
      <c r="M5553" s="22" t="str">
        <f t="shared" si="106"/>
        <v xml:space="preserve">TOYOTA : PROBOX,YARIS - 2NZ-FE | DONGFENG : C37 - DK15 |  :  - </v>
      </c>
      <c r="N5553" s="13" t="s">
        <v>1008</v>
      </c>
      <c r="O5553" s="13" t="s">
        <v>2260</v>
      </c>
      <c r="P5553" s="13"/>
      <c r="Q5553" s="7" t="s">
        <v>18258</v>
      </c>
      <c r="R5553" s="13" t="s">
        <v>1794</v>
      </c>
      <c r="S5553" s="13"/>
      <c r="T5553" s="13" t="s">
        <v>18260</v>
      </c>
      <c r="U5553" s="13" t="s">
        <v>1798</v>
      </c>
      <c r="V5553" s="13"/>
      <c r="W5553" s="29">
        <v>0.5</v>
      </c>
      <c r="X5553" s="31"/>
      <c r="Y5553" s="31" t="s">
        <v>18823</v>
      </c>
      <c r="Z5553" s="31" t="s">
        <v>18823</v>
      </c>
      <c r="AA5553" s="31">
        <v>1.3</v>
      </c>
    </row>
    <row r="5554" spans="1:27" x14ac:dyDescent="0.3">
      <c r="A5554" s="13" t="s">
        <v>17924</v>
      </c>
      <c r="B5554" s="31" t="s">
        <v>18132</v>
      </c>
      <c r="M5554" s="22" t="str">
        <f t="shared" si="106"/>
        <v xml:space="preserve">HAFEI : VARIOS - VARIOS |  :  -  |  :  - </v>
      </c>
      <c r="N5554" s="13" t="s">
        <v>12538</v>
      </c>
      <c r="O5554" s="13"/>
      <c r="P5554" s="13"/>
      <c r="Q5554" s="7" t="s">
        <v>1021</v>
      </c>
      <c r="R5554" s="13"/>
      <c r="S5554" s="13"/>
      <c r="T5554" s="13" t="s">
        <v>1021</v>
      </c>
      <c r="U5554" s="13"/>
      <c r="V5554" s="13"/>
      <c r="W5554" s="29">
        <v>25</v>
      </c>
      <c r="X5554" s="31"/>
      <c r="Y5554" s="31" t="s">
        <v>18824</v>
      </c>
      <c r="Z5554" s="31" t="s">
        <v>18824</v>
      </c>
      <c r="AA5554" s="31"/>
    </row>
    <row r="5555" spans="1:27" x14ac:dyDescent="0.3">
      <c r="A5555" s="13" t="s">
        <v>17925</v>
      </c>
      <c r="B5555" s="31" t="s">
        <v>18410</v>
      </c>
      <c r="M5555" s="22" t="str">
        <f t="shared" si="106"/>
        <v xml:space="preserve">TOYOTA : CELICA - 3S, 4Y |  :  -  |  :  - </v>
      </c>
      <c r="N5555" s="13" t="s">
        <v>1008</v>
      </c>
      <c r="O5555" s="13"/>
      <c r="P5555" s="13"/>
      <c r="Q5555" s="7" t="s">
        <v>12610</v>
      </c>
      <c r="R5555" s="13"/>
      <c r="S5555" s="13"/>
      <c r="T5555" s="13" t="s">
        <v>18349</v>
      </c>
      <c r="U5555" s="13"/>
      <c r="V5555" s="13"/>
      <c r="W5555" s="29">
        <v>0.75</v>
      </c>
      <c r="X5555" s="31"/>
      <c r="Y5555" s="31" t="s">
        <v>18825</v>
      </c>
      <c r="Z5555" s="31" t="s">
        <v>18926</v>
      </c>
      <c r="AA5555" s="31" t="s">
        <v>19070</v>
      </c>
    </row>
    <row r="5556" spans="1:27" x14ac:dyDescent="0.3">
      <c r="A5556" s="13" t="s">
        <v>17926</v>
      </c>
      <c r="B5556" s="31" t="s">
        <v>18133</v>
      </c>
      <c r="M5556" s="22" t="str">
        <f t="shared" si="106"/>
        <v xml:space="preserve">TOYOTA : HIACE, HILUX - 5L |  :  -  |  :  - </v>
      </c>
      <c r="N5556" s="13" t="s">
        <v>1008</v>
      </c>
      <c r="O5556" s="13"/>
      <c r="P5556" s="13"/>
      <c r="Q5556" s="7" t="s">
        <v>1770</v>
      </c>
      <c r="R5556" s="13"/>
      <c r="S5556" s="13"/>
      <c r="T5556" s="13" t="s">
        <v>2723</v>
      </c>
      <c r="U5556" s="13"/>
      <c r="V5556" s="13"/>
      <c r="W5556" s="29" t="s">
        <v>3761</v>
      </c>
      <c r="X5556" s="31" t="s">
        <v>18553</v>
      </c>
      <c r="Y5556" s="31">
        <v>35929</v>
      </c>
      <c r="Z5556" s="31">
        <v>35929</v>
      </c>
      <c r="AA5556" s="31"/>
    </row>
    <row r="5557" spans="1:27" x14ac:dyDescent="0.3">
      <c r="A5557" s="13" t="s">
        <v>17927</v>
      </c>
      <c r="B5557" s="31" t="s">
        <v>18478</v>
      </c>
      <c r="M5557" s="22" t="str">
        <f t="shared" si="106"/>
        <v xml:space="preserve">TOYOTA : DINA, COASTER - 3B |  :  -  |  :  - </v>
      </c>
      <c r="N5557" s="13" t="s">
        <v>1008</v>
      </c>
      <c r="O5557" s="13"/>
      <c r="P5557" s="13"/>
      <c r="Q5557" s="7" t="s">
        <v>18350</v>
      </c>
      <c r="R5557" s="13"/>
      <c r="S5557" s="13"/>
      <c r="T5557" s="13" t="s">
        <v>3859</v>
      </c>
      <c r="U5557" s="13"/>
      <c r="V5557" s="13"/>
      <c r="W5557" s="29" t="s">
        <v>3761</v>
      </c>
      <c r="X5557" s="31"/>
      <c r="Y5557" s="31" t="s">
        <v>18826</v>
      </c>
      <c r="Z5557" s="31" t="s">
        <v>18927</v>
      </c>
      <c r="AA5557" s="31" t="s">
        <v>19071</v>
      </c>
    </row>
    <row r="5558" spans="1:27" x14ac:dyDescent="0.3">
      <c r="A5558" s="13" t="s">
        <v>17928</v>
      </c>
      <c r="B5558" s="31" t="s">
        <v>18479</v>
      </c>
      <c r="M5558" s="22" t="str">
        <f t="shared" si="106"/>
        <v xml:space="preserve">TOYOTA : COROLLA - 4A |  :  -  |  :  - </v>
      </c>
      <c r="N5558" s="13" t="s">
        <v>1008</v>
      </c>
      <c r="O5558" s="13"/>
      <c r="P5558" s="13"/>
      <c r="Q5558" s="7" t="s">
        <v>1682</v>
      </c>
      <c r="R5558" s="13"/>
      <c r="S5558" s="13"/>
      <c r="T5558" s="13" t="s">
        <v>2734</v>
      </c>
      <c r="U5558" s="13"/>
      <c r="V5558" s="13"/>
      <c r="W5558" s="29" t="s">
        <v>3761</v>
      </c>
      <c r="X5558" s="31"/>
      <c r="Y5558" s="31" t="s">
        <v>18827</v>
      </c>
      <c r="Z5558" s="31" t="s">
        <v>18928</v>
      </c>
      <c r="AA5558" s="31" t="s">
        <v>19072</v>
      </c>
    </row>
    <row r="5559" spans="1:27" x14ac:dyDescent="0.3">
      <c r="A5559" s="13" t="s">
        <v>17929</v>
      </c>
      <c r="B5559" s="31" t="s">
        <v>18479</v>
      </c>
      <c r="M5559" s="22" t="str">
        <f t="shared" si="106"/>
        <v xml:space="preserve">TOYOTA : COROLLA - 4A |  :  -  |  :  - </v>
      </c>
      <c r="N5559" s="13" t="s">
        <v>1008</v>
      </c>
      <c r="O5559" s="13"/>
      <c r="P5559" s="13"/>
      <c r="Q5559" s="7" t="s">
        <v>1682</v>
      </c>
      <c r="R5559" s="13"/>
      <c r="S5559" s="13"/>
      <c r="T5559" s="13" t="s">
        <v>2734</v>
      </c>
      <c r="U5559" s="13"/>
      <c r="V5559" s="13"/>
      <c r="W5559" s="29">
        <v>0.25</v>
      </c>
      <c r="X5559" s="31"/>
      <c r="Y5559" s="31" t="s">
        <v>18827</v>
      </c>
      <c r="Z5559" s="31" t="s">
        <v>18928</v>
      </c>
      <c r="AA5559" s="31" t="s">
        <v>19073</v>
      </c>
    </row>
    <row r="5560" spans="1:27" x14ac:dyDescent="0.3">
      <c r="A5560" s="13" t="s">
        <v>17930</v>
      </c>
      <c r="B5560" s="31" t="s">
        <v>18072</v>
      </c>
      <c r="M5560" s="22" t="str">
        <f t="shared" si="106"/>
        <v xml:space="preserve">TOYOTA : COROLA,CALDINA - 2C, 3C-T |  :  -  |  :  - </v>
      </c>
      <c r="N5560" s="13" t="s">
        <v>1008</v>
      </c>
      <c r="O5560" s="13"/>
      <c r="P5560" s="13"/>
      <c r="Q5560" s="7" t="s">
        <v>18351</v>
      </c>
      <c r="R5560" s="13"/>
      <c r="S5560" s="13"/>
      <c r="T5560" s="13" t="s">
        <v>18352</v>
      </c>
      <c r="U5560" s="13"/>
      <c r="V5560" s="13"/>
      <c r="W5560" s="29" t="s">
        <v>3761</v>
      </c>
      <c r="X5560" s="31"/>
      <c r="Y5560" s="31" t="s">
        <v>18828</v>
      </c>
      <c r="Z5560" s="31" t="s">
        <v>18929</v>
      </c>
      <c r="AA5560" s="31"/>
    </row>
    <row r="5561" spans="1:27" x14ac:dyDescent="0.3">
      <c r="A5561" s="13" t="s">
        <v>17931</v>
      </c>
      <c r="B5561" s="31"/>
      <c r="M5561" s="22" t="str">
        <f t="shared" si="106"/>
        <v xml:space="preserve">KIA : PRIDE - B1 | MAZDA : VARIOS - B1 |  :  - </v>
      </c>
      <c r="N5561" s="13" t="s">
        <v>1001</v>
      </c>
      <c r="O5561" s="13" t="s">
        <v>2257</v>
      </c>
      <c r="P5561" s="13"/>
      <c r="Q5561" s="7" t="s">
        <v>1596</v>
      </c>
      <c r="R5561" s="13" t="s">
        <v>1021</v>
      </c>
      <c r="S5561" s="13"/>
      <c r="T5561" s="13" t="s">
        <v>18353</v>
      </c>
      <c r="U5561" s="13" t="s">
        <v>18353</v>
      </c>
      <c r="V5561" s="13"/>
      <c r="W5561" s="29">
        <v>0.25</v>
      </c>
      <c r="X5561" s="31"/>
      <c r="Y5561" s="31" t="s">
        <v>18829</v>
      </c>
      <c r="Z5561" s="31" t="s">
        <v>18829</v>
      </c>
      <c r="AA5561" s="31" t="s">
        <v>19074</v>
      </c>
    </row>
    <row r="5562" spans="1:27" x14ac:dyDescent="0.3">
      <c r="A5562" s="13" t="s">
        <v>17932</v>
      </c>
      <c r="B5562" s="31" t="s">
        <v>18134</v>
      </c>
      <c r="M5562" s="22" t="str">
        <f t="shared" si="106"/>
        <v xml:space="preserve">HYUNDAI : ACCENT - G4FA | KIA : RIO - G4FA |  :  - </v>
      </c>
      <c r="N5562" s="13" t="s">
        <v>1002</v>
      </c>
      <c r="O5562" s="13" t="s">
        <v>1001</v>
      </c>
      <c r="P5562" s="13"/>
      <c r="Q5562" s="7" t="s">
        <v>1609</v>
      </c>
      <c r="R5562" s="13" t="s">
        <v>1594</v>
      </c>
      <c r="S5562" s="13"/>
      <c r="T5562" s="13" t="s">
        <v>3987</v>
      </c>
      <c r="U5562" s="13" t="s">
        <v>3987</v>
      </c>
      <c r="V5562" s="13"/>
      <c r="W5562" s="29" t="s">
        <v>3761</v>
      </c>
      <c r="X5562" s="31" t="s">
        <v>18554</v>
      </c>
      <c r="Y5562" s="31" t="s">
        <v>18830</v>
      </c>
      <c r="Z5562" s="31" t="s">
        <v>18830</v>
      </c>
      <c r="AA5562" s="31"/>
    </row>
    <row r="5563" spans="1:27" x14ac:dyDescent="0.3">
      <c r="A5563" s="13" t="s">
        <v>17933</v>
      </c>
      <c r="B5563" s="31" t="s">
        <v>18135</v>
      </c>
      <c r="M5563" s="22" t="str">
        <f t="shared" si="106"/>
        <v xml:space="preserve">MITSUBISHI : LIBERO - 4G15 |  :  -  |  :  - </v>
      </c>
      <c r="N5563" s="13" t="s">
        <v>1004</v>
      </c>
      <c r="O5563" s="13"/>
      <c r="P5563" s="13"/>
      <c r="Q5563" s="7" t="s">
        <v>1819</v>
      </c>
      <c r="R5563" s="13"/>
      <c r="S5563" s="13"/>
      <c r="T5563" s="13" t="s">
        <v>1994</v>
      </c>
      <c r="U5563" s="13"/>
      <c r="V5563" s="13"/>
      <c r="W5563" s="29" t="s">
        <v>3761</v>
      </c>
      <c r="X5563" s="31" t="s">
        <v>18555</v>
      </c>
      <c r="Y5563" s="31">
        <v>33898</v>
      </c>
      <c r="Z5563" s="31" t="s">
        <v>18930</v>
      </c>
      <c r="AA5563" s="31" t="s">
        <v>3403</v>
      </c>
    </row>
    <row r="5564" spans="1:27" x14ac:dyDescent="0.3">
      <c r="A5564" s="13" t="s">
        <v>17934</v>
      </c>
      <c r="B5564" s="31" t="s">
        <v>18480</v>
      </c>
      <c r="M5564" s="22" t="str">
        <f t="shared" si="106"/>
        <v xml:space="preserve">HYUNDAI : BETA - G4DR, G4GR | KIA : VARIOS - J2 |  :  - </v>
      </c>
      <c r="N5564" s="13" t="s">
        <v>1002</v>
      </c>
      <c r="O5564" s="13" t="s">
        <v>1001</v>
      </c>
      <c r="P5564" s="13"/>
      <c r="Q5564" s="7" t="s">
        <v>18354</v>
      </c>
      <c r="R5564" s="13" t="s">
        <v>1021</v>
      </c>
      <c r="S5564" s="13"/>
      <c r="T5564" s="13" t="s">
        <v>18355</v>
      </c>
      <c r="U5564" s="13" t="s">
        <v>1954</v>
      </c>
      <c r="V5564" s="13"/>
      <c r="W5564" s="29">
        <v>0.25</v>
      </c>
      <c r="X5564" s="31"/>
      <c r="Y5564" s="31" t="s">
        <v>18831</v>
      </c>
      <c r="Z5564" s="31" t="s">
        <v>18931</v>
      </c>
      <c r="AA5564" s="31" t="s">
        <v>19075</v>
      </c>
    </row>
    <row r="5565" spans="1:27" x14ac:dyDescent="0.3">
      <c r="A5565" s="13" t="s">
        <v>17935</v>
      </c>
      <c r="B5565" s="31" t="s">
        <v>18136</v>
      </c>
      <c r="M5565" s="22" t="str">
        <f t="shared" si="106"/>
        <v xml:space="preserve">HYUNDAI : ACCENT, BLU - G4LC | KIA : RIO - G4LC |  :  - </v>
      </c>
      <c r="N5565" s="13" t="s">
        <v>1002</v>
      </c>
      <c r="O5565" s="13" t="s">
        <v>1001</v>
      </c>
      <c r="P5565" s="13"/>
      <c r="Q5565" s="7" t="s">
        <v>18356</v>
      </c>
      <c r="R5565" s="13" t="s">
        <v>1594</v>
      </c>
      <c r="S5565" s="13"/>
      <c r="T5565" s="13" t="s">
        <v>2078</v>
      </c>
      <c r="U5565" s="13" t="s">
        <v>2078</v>
      </c>
      <c r="V5565" s="13"/>
      <c r="W5565" s="29">
        <v>0.25</v>
      </c>
      <c r="X5565" s="31"/>
      <c r="Y5565" s="31" t="s">
        <v>18832</v>
      </c>
      <c r="Z5565" s="31" t="s">
        <v>18851</v>
      </c>
      <c r="AA5565" s="31"/>
    </row>
    <row r="5566" spans="1:27" x14ac:dyDescent="0.3">
      <c r="A5566" s="13" t="s">
        <v>17936</v>
      </c>
      <c r="B5566" s="31" t="s">
        <v>18481</v>
      </c>
      <c r="M5566" s="22" t="str">
        <f t="shared" si="106"/>
        <v xml:space="preserve">HYUNDAI : AVANTE HD - G4FA, GETZ |  :  -  |  :  - </v>
      </c>
      <c r="N5566" s="13" t="s">
        <v>1002</v>
      </c>
      <c r="O5566" s="13"/>
      <c r="P5566" s="13"/>
      <c r="Q5566" s="7" t="s">
        <v>18357</v>
      </c>
      <c r="R5566" s="13"/>
      <c r="S5566" s="13"/>
      <c r="T5566" s="13" t="s">
        <v>18358</v>
      </c>
      <c r="U5566" s="13"/>
      <c r="V5566" s="13"/>
      <c r="W5566" s="29" t="s">
        <v>3761</v>
      </c>
      <c r="X5566" s="31"/>
      <c r="Y5566" s="31" t="s">
        <v>18833</v>
      </c>
      <c r="Z5566" s="31" t="s">
        <v>18932</v>
      </c>
      <c r="AA5566" s="31" t="s">
        <v>19076</v>
      </c>
    </row>
    <row r="5567" spans="1:27" x14ac:dyDescent="0.3">
      <c r="A5567" s="13" t="s">
        <v>17937</v>
      </c>
      <c r="B5567" s="31" t="s">
        <v>18482</v>
      </c>
      <c r="M5567" s="22" t="str">
        <f t="shared" si="106"/>
        <v xml:space="preserve">NISSAN : TRUCK, CONDOR - FE6T |  :  -  |  :  - </v>
      </c>
      <c r="N5567" s="13" t="s">
        <v>1003</v>
      </c>
      <c r="O5567" s="13"/>
      <c r="P5567" s="13"/>
      <c r="Q5567" s="7" t="s">
        <v>18318</v>
      </c>
      <c r="R5567" s="13"/>
      <c r="S5567" s="13"/>
      <c r="T5567" s="13" t="s">
        <v>14353</v>
      </c>
      <c r="U5567" s="13"/>
      <c r="V5567" s="13"/>
      <c r="W5567" s="29" t="s">
        <v>3761</v>
      </c>
      <c r="X5567" s="31"/>
      <c r="Y5567" s="31" t="s">
        <v>18834</v>
      </c>
      <c r="Z5567" s="31" t="s">
        <v>18933</v>
      </c>
      <c r="AA5567" s="31" t="s">
        <v>19077</v>
      </c>
    </row>
    <row r="5568" spans="1:27" x14ac:dyDescent="0.3">
      <c r="A5568" s="13" t="s">
        <v>17938</v>
      </c>
      <c r="B5568" s="31" t="s">
        <v>18137</v>
      </c>
      <c r="M5568" s="22" t="str">
        <f t="shared" si="106"/>
        <v xml:space="preserve">TOYOTA : COUSTER - 15B-F |  :  -  |  :  - </v>
      </c>
      <c r="N5568" s="13" t="s">
        <v>1008</v>
      </c>
      <c r="O5568" s="13"/>
      <c r="P5568" s="13"/>
      <c r="Q5568" s="7" t="s">
        <v>16130</v>
      </c>
      <c r="R5568" s="13"/>
      <c r="S5568" s="13"/>
      <c r="T5568" s="13" t="s">
        <v>18359</v>
      </c>
      <c r="U5568" s="13"/>
      <c r="V5568" s="13"/>
      <c r="W5568" s="29">
        <v>0.25</v>
      </c>
      <c r="X5568" s="31"/>
      <c r="Y5568" s="31" t="s">
        <v>18835</v>
      </c>
      <c r="Z5568" s="31" t="s">
        <v>18934</v>
      </c>
      <c r="AA5568" s="31" t="s">
        <v>16888</v>
      </c>
    </row>
    <row r="5569" spans="1:27" x14ac:dyDescent="0.3">
      <c r="A5569" s="13" t="s">
        <v>17939</v>
      </c>
      <c r="B5569" s="31" t="s">
        <v>18483</v>
      </c>
      <c r="M5569" s="22" t="str">
        <f t="shared" si="106"/>
        <v xml:space="preserve">TOYOTA : HIACE, HILUX - 5L |  :  -  |  :  - </v>
      </c>
      <c r="N5569" s="13" t="s">
        <v>1008</v>
      </c>
      <c r="O5569" s="13"/>
      <c r="P5569" s="13"/>
      <c r="Q5569" s="7" t="s">
        <v>1770</v>
      </c>
      <c r="R5569" s="13"/>
      <c r="S5569" s="13"/>
      <c r="T5569" s="13" t="s">
        <v>2723</v>
      </c>
      <c r="U5569" s="13"/>
      <c r="V5569" s="13"/>
      <c r="W5569" s="29">
        <v>0.25</v>
      </c>
      <c r="X5569" s="31"/>
      <c r="Y5569" s="31" t="s">
        <v>18836</v>
      </c>
      <c r="Z5569" s="31" t="s">
        <v>18935</v>
      </c>
      <c r="AA5569" s="31" t="s">
        <v>19078</v>
      </c>
    </row>
    <row r="5570" spans="1:27" x14ac:dyDescent="0.3">
      <c r="A5570" s="13" t="s">
        <v>17940</v>
      </c>
      <c r="B5570" s="31" t="s">
        <v>18138</v>
      </c>
      <c r="M5570" s="22" t="str">
        <f t="shared" si="106"/>
        <v xml:space="preserve">HYUNDAI : MIGTHY 3.5 - D4AE |  :  -  |  :  - </v>
      </c>
      <c r="N5570" s="13" t="s">
        <v>1002</v>
      </c>
      <c r="O5570" s="13"/>
      <c r="P5570" s="13"/>
      <c r="Q5570" s="7" t="s">
        <v>18360</v>
      </c>
      <c r="R5570" s="13"/>
      <c r="S5570" s="13"/>
      <c r="T5570" s="13" t="s">
        <v>3399</v>
      </c>
      <c r="U5570" s="13"/>
      <c r="V5570" s="13"/>
      <c r="W5570" s="29" t="s">
        <v>3761</v>
      </c>
      <c r="X5570" s="31" t="s">
        <v>18556</v>
      </c>
      <c r="Y5570" s="31" t="s">
        <v>18837</v>
      </c>
      <c r="Z5570" s="31">
        <v>42007</v>
      </c>
      <c r="AA5570" s="31" t="s">
        <v>19079</v>
      </c>
    </row>
    <row r="5571" spans="1:27" x14ac:dyDescent="0.3">
      <c r="A5571" s="13" t="s">
        <v>17941</v>
      </c>
      <c r="B5571" s="31" t="s">
        <v>18139</v>
      </c>
      <c r="M5571" s="22" t="str">
        <f t="shared" si="106"/>
        <v xml:space="preserve">NISSAN : TRUCK - FE6T |  :  -  |  :  - </v>
      </c>
      <c r="N5571" s="13" t="s">
        <v>1003</v>
      </c>
      <c r="O5571" s="13"/>
      <c r="P5571" s="13"/>
      <c r="Q5571" s="7" t="s">
        <v>3832</v>
      </c>
      <c r="R5571" s="13"/>
      <c r="S5571" s="13"/>
      <c r="T5571" s="13" t="s">
        <v>14353</v>
      </c>
      <c r="U5571" s="13"/>
      <c r="V5571" s="13"/>
      <c r="W5571" s="29" t="s">
        <v>3761</v>
      </c>
      <c r="X5571" s="31"/>
      <c r="Y5571" s="31" t="s">
        <v>18838</v>
      </c>
      <c r="Z5571" s="31"/>
      <c r="AA5571" s="31"/>
    </row>
    <row r="5572" spans="1:27" x14ac:dyDescent="0.3">
      <c r="A5572" s="13" t="s">
        <v>17942</v>
      </c>
      <c r="B5572" s="31" t="s">
        <v>18044</v>
      </c>
      <c r="M5572" s="22" t="str">
        <f t="shared" si="106"/>
        <v xml:space="preserve">HYUNDAI : ACCENT - G4LA, 4G13 | CHANGAN : VARIOS - VARIOS |  :  - </v>
      </c>
      <c r="N5572" s="13" t="s">
        <v>1002</v>
      </c>
      <c r="O5572" s="13" t="s">
        <v>1007</v>
      </c>
      <c r="P5572" s="13"/>
      <c r="Q5572" s="7" t="s">
        <v>1609</v>
      </c>
      <c r="R5572" s="13" t="s">
        <v>1021</v>
      </c>
      <c r="S5572" s="13"/>
      <c r="T5572" s="13" t="s">
        <v>18215</v>
      </c>
      <c r="U5572" s="13" t="s">
        <v>1021</v>
      </c>
      <c r="V5572" s="13"/>
      <c r="W5572" s="29">
        <v>0.25</v>
      </c>
      <c r="X5572" s="31"/>
      <c r="Y5572" s="31" t="s">
        <v>18839</v>
      </c>
      <c r="Z5572" s="31" t="s">
        <v>18839</v>
      </c>
      <c r="AA5572" s="31"/>
    </row>
    <row r="5573" spans="1:27" x14ac:dyDescent="0.3">
      <c r="A5573" s="13" t="s">
        <v>17943</v>
      </c>
      <c r="B5573" s="31" t="s">
        <v>18484</v>
      </c>
      <c r="M5573" s="22" t="str">
        <f t="shared" si="106"/>
        <v>HONDA : D17A - D17A | TOYOTA : FILDER - 1NZ | CHINO : VARIOS - VARIOS</v>
      </c>
      <c r="N5573" s="13" t="s">
        <v>1017</v>
      </c>
      <c r="O5573" s="13" t="s">
        <v>1008</v>
      </c>
      <c r="P5573" s="13" t="s">
        <v>10822</v>
      </c>
      <c r="Q5573" s="7" t="s">
        <v>18361</v>
      </c>
      <c r="R5573" s="13" t="s">
        <v>18362</v>
      </c>
      <c r="S5573" s="13" t="s">
        <v>1021</v>
      </c>
      <c r="T5573" s="13" t="s">
        <v>18361</v>
      </c>
      <c r="U5573" s="13" t="s">
        <v>11003</v>
      </c>
      <c r="V5573" s="13" t="s">
        <v>1021</v>
      </c>
      <c r="W5573" s="29" t="s">
        <v>3761</v>
      </c>
      <c r="X5573" s="31"/>
      <c r="Y5573" s="31" t="s">
        <v>18840</v>
      </c>
      <c r="Z5573" s="31" t="s">
        <v>18840</v>
      </c>
      <c r="AA5573" s="31" t="s">
        <v>19080</v>
      </c>
    </row>
    <row r="5574" spans="1:27" x14ac:dyDescent="0.3">
      <c r="A5574" s="13" t="s">
        <v>17944</v>
      </c>
      <c r="B5574" s="31"/>
      <c r="M5574" s="22" t="str">
        <f t="shared" si="106"/>
        <v xml:space="preserve">HYUNDAI : CONTIX - D4DD |  :  -  |  :  - </v>
      </c>
      <c r="N5574" s="13" t="s">
        <v>1002</v>
      </c>
      <c r="O5574" s="13"/>
      <c r="P5574" s="13"/>
      <c r="Q5574" s="7" t="s">
        <v>10887</v>
      </c>
      <c r="R5574" s="13"/>
      <c r="S5574" s="13"/>
      <c r="T5574" s="13" t="s">
        <v>3828</v>
      </c>
      <c r="U5574" s="13"/>
      <c r="V5574" s="13"/>
      <c r="W5574" s="29">
        <v>0.25</v>
      </c>
      <c r="X5574" s="31"/>
      <c r="Y5574" s="31" t="s">
        <v>18841</v>
      </c>
      <c r="Z5574" s="31" t="s">
        <v>18936</v>
      </c>
      <c r="AA5574" s="31" t="s">
        <v>19081</v>
      </c>
    </row>
    <row r="5575" spans="1:27" x14ac:dyDescent="0.3">
      <c r="A5575" s="13" t="s">
        <v>17945</v>
      </c>
      <c r="B5575" s="31" t="s">
        <v>18485</v>
      </c>
      <c r="M5575" s="22" t="str">
        <f t="shared" si="106"/>
        <v xml:space="preserve">TOYOTA : STARLET - 3K, 4K |  :  -  |  :  - </v>
      </c>
      <c r="N5575" s="13" t="s">
        <v>1008</v>
      </c>
      <c r="O5575" s="13"/>
      <c r="P5575" s="13"/>
      <c r="Q5575" s="7" t="s">
        <v>3892</v>
      </c>
      <c r="R5575" s="13"/>
      <c r="S5575" s="13"/>
      <c r="T5575" s="13" t="s">
        <v>2007</v>
      </c>
      <c r="U5575" s="13"/>
      <c r="V5575" s="13"/>
      <c r="W5575" s="29">
        <v>0.5</v>
      </c>
      <c r="X5575" s="31"/>
      <c r="Y5575" s="31" t="s">
        <v>18842</v>
      </c>
      <c r="Z5575" s="31" t="s">
        <v>18937</v>
      </c>
      <c r="AA5575" s="31" t="s">
        <v>19082</v>
      </c>
    </row>
    <row r="5576" spans="1:27" x14ac:dyDescent="0.3">
      <c r="A5576" s="13" t="s">
        <v>17946</v>
      </c>
      <c r="B5576" s="31" t="s">
        <v>18140</v>
      </c>
      <c r="M5576" s="22" t="str">
        <f t="shared" si="106"/>
        <v xml:space="preserve">HYUNDAI : PORTER - D4BA |  :  -  |  :  - </v>
      </c>
      <c r="N5576" s="13" t="s">
        <v>1002</v>
      </c>
      <c r="O5576" s="13"/>
      <c r="P5576" s="13"/>
      <c r="Q5576" s="7" t="s">
        <v>1826</v>
      </c>
      <c r="R5576" s="13"/>
      <c r="S5576" s="13"/>
      <c r="T5576" s="13" t="s">
        <v>18193</v>
      </c>
      <c r="U5576" s="13"/>
      <c r="V5576" s="13"/>
      <c r="W5576" s="29" t="s">
        <v>3761</v>
      </c>
      <c r="X5576" s="31"/>
      <c r="Y5576" s="31" t="s">
        <v>18843</v>
      </c>
      <c r="Z5576" s="31" t="s">
        <v>18938</v>
      </c>
      <c r="AA5576" s="31"/>
    </row>
    <row r="5577" spans="1:27" x14ac:dyDescent="0.3">
      <c r="A5577" s="13" t="s">
        <v>17947</v>
      </c>
      <c r="B5577" s="31" t="s">
        <v>18050</v>
      </c>
      <c r="M5577" s="22" t="str">
        <f t="shared" si="106"/>
        <v xml:space="preserve">MITSUBISHI : CANTER, ROSA - 4D32 | HYUNDAI : MIGHTY - D4AF |  :  - </v>
      </c>
      <c r="N5577" s="13" t="s">
        <v>1004</v>
      </c>
      <c r="O5577" s="13" t="s">
        <v>1002</v>
      </c>
      <c r="P5577" s="13"/>
      <c r="Q5577" s="7" t="s">
        <v>1642</v>
      </c>
      <c r="R5577" s="13" t="s">
        <v>1612</v>
      </c>
      <c r="S5577" s="13"/>
      <c r="T5577" s="13" t="s">
        <v>2053</v>
      </c>
      <c r="U5577" s="13" t="s">
        <v>2981</v>
      </c>
      <c r="V5577" s="13"/>
      <c r="W5577" s="29" t="s">
        <v>3761</v>
      </c>
      <c r="X5577" s="31"/>
      <c r="Y5577" s="31" t="s">
        <v>18844</v>
      </c>
      <c r="Z5577" s="31" t="s">
        <v>18939</v>
      </c>
      <c r="AA5577" s="31"/>
    </row>
    <row r="5578" spans="1:27" x14ac:dyDescent="0.3">
      <c r="A5578" s="13" t="s">
        <v>17948</v>
      </c>
      <c r="B5578" s="31" t="s">
        <v>18044</v>
      </c>
      <c r="M5578" s="22" t="str">
        <f t="shared" si="106"/>
        <v xml:space="preserve">HYUNDAI : G4LA - G4LA | MITSUBISHI : LANCER - 4G15 |  :  - </v>
      </c>
      <c r="N5578" s="13" t="s">
        <v>1002</v>
      </c>
      <c r="O5578" s="13" t="s">
        <v>1004</v>
      </c>
      <c r="P5578" s="13"/>
      <c r="Q5578" s="7" t="s">
        <v>10693</v>
      </c>
      <c r="R5578" s="13" t="s">
        <v>1639</v>
      </c>
      <c r="S5578" s="13"/>
      <c r="T5578" s="13" t="s">
        <v>10693</v>
      </c>
      <c r="U5578" s="13" t="s">
        <v>1994</v>
      </c>
      <c r="V5578" s="13"/>
      <c r="W5578" s="29">
        <v>0.5</v>
      </c>
      <c r="X5578" s="31"/>
      <c r="Y5578" s="31" t="s">
        <v>18845</v>
      </c>
      <c r="Z5578" s="31" t="s">
        <v>18845</v>
      </c>
      <c r="AA5578" s="31"/>
    </row>
    <row r="5579" spans="1:27" x14ac:dyDescent="0.3">
      <c r="A5579" s="13" t="s">
        <v>17949</v>
      </c>
      <c r="B5579" s="31" t="s">
        <v>18141</v>
      </c>
      <c r="M5579" s="22" t="str">
        <f t="shared" si="106"/>
        <v xml:space="preserve">NISSAN : SENTRA - GA16 |  :  -  |  :  - </v>
      </c>
      <c r="N5579" s="13" t="s">
        <v>1003</v>
      </c>
      <c r="O5579" s="13"/>
      <c r="P5579" s="13"/>
      <c r="Q5579" s="7" t="s">
        <v>1623</v>
      </c>
      <c r="R5579" s="13"/>
      <c r="S5579" s="13"/>
      <c r="T5579" s="13" t="s">
        <v>1981</v>
      </c>
      <c r="U5579" s="13"/>
      <c r="V5579" s="13"/>
      <c r="W5579" s="29" t="s">
        <v>3761</v>
      </c>
      <c r="X5579" s="31"/>
      <c r="Y5579" s="31" t="s">
        <v>18846</v>
      </c>
      <c r="Z5579" s="31" t="s">
        <v>18846</v>
      </c>
      <c r="AA5579" s="31"/>
    </row>
    <row r="5580" spans="1:27" x14ac:dyDescent="0.3">
      <c r="A5580" s="13" t="s">
        <v>17950</v>
      </c>
      <c r="B5580" s="31" t="s">
        <v>18142</v>
      </c>
      <c r="M5580" s="22" t="str">
        <f t="shared" si="106"/>
        <v xml:space="preserve">MITSUBISHI : 4G13 - 4G13 | CHANGAN : VANG - 4G15 |  :  - </v>
      </c>
      <c r="N5580" s="13" t="s">
        <v>1004</v>
      </c>
      <c r="O5580" s="13" t="s">
        <v>1007</v>
      </c>
      <c r="P5580" s="13"/>
      <c r="Q5580" s="7" t="s">
        <v>12431</v>
      </c>
      <c r="R5580" s="13" t="s">
        <v>1895</v>
      </c>
      <c r="S5580" s="13"/>
      <c r="T5580" s="13" t="s">
        <v>12431</v>
      </c>
      <c r="U5580" s="13" t="s">
        <v>1994</v>
      </c>
      <c r="V5580" s="13"/>
      <c r="W5580" s="29">
        <v>0.25</v>
      </c>
      <c r="X5580" s="31"/>
      <c r="Y5580" s="31">
        <v>55309</v>
      </c>
      <c r="Z5580" s="31" t="s">
        <v>18940</v>
      </c>
      <c r="AA5580" s="31"/>
    </row>
    <row r="5581" spans="1:27" x14ac:dyDescent="0.3">
      <c r="A5581" s="13" t="s">
        <v>17951</v>
      </c>
      <c r="B5581" s="31" t="s">
        <v>18139</v>
      </c>
      <c r="M5581" s="22" t="str">
        <f t="shared" si="106"/>
        <v xml:space="preserve">NISSAN : CONDOR, TRUCK - FE6T |  :  -  |  :  - </v>
      </c>
      <c r="N5581" s="13" t="s">
        <v>1003</v>
      </c>
      <c r="O5581" s="13"/>
      <c r="P5581" s="13"/>
      <c r="Q5581" s="7" t="s">
        <v>3844</v>
      </c>
      <c r="R5581" s="13"/>
      <c r="S5581" s="13"/>
      <c r="T5581" s="13" t="s">
        <v>14353</v>
      </c>
      <c r="U5581" s="13"/>
      <c r="V5581" s="13"/>
      <c r="W5581" s="29">
        <v>0.25</v>
      </c>
      <c r="X5581" s="31"/>
      <c r="Y5581" s="31">
        <v>34101</v>
      </c>
      <c r="Z5581" s="31"/>
      <c r="AA5581" s="31"/>
    </row>
    <row r="5582" spans="1:27" x14ac:dyDescent="0.3">
      <c r="A5582" s="13" t="s">
        <v>17952</v>
      </c>
      <c r="B5582" s="31" t="s">
        <v>18028</v>
      </c>
      <c r="M5582" s="22" t="str">
        <f t="shared" si="106"/>
        <v xml:space="preserve">MITSUBISHI : ROSA - 4D32 | HYUNDAI : MIGTHY - D4AF |  :  - </v>
      </c>
      <c r="N5582" s="13" t="s">
        <v>1004</v>
      </c>
      <c r="O5582" s="13" t="s">
        <v>1002</v>
      </c>
      <c r="P5582" s="13"/>
      <c r="Q5582" s="7" t="s">
        <v>1781</v>
      </c>
      <c r="R5582" s="13" t="s">
        <v>2980</v>
      </c>
      <c r="S5582" s="13"/>
      <c r="T5582" s="13" t="s">
        <v>2053</v>
      </c>
      <c r="U5582" s="13" t="s">
        <v>2981</v>
      </c>
      <c r="V5582" s="13"/>
      <c r="W5582" s="29" t="s">
        <v>3761</v>
      </c>
      <c r="X5582" s="31"/>
      <c r="Y5582" s="31" t="s">
        <v>18847</v>
      </c>
      <c r="Z5582" s="31" t="s">
        <v>18941</v>
      </c>
      <c r="AA5582" s="31"/>
    </row>
    <row r="5583" spans="1:27" x14ac:dyDescent="0.3">
      <c r="A5583" s="13" t="s">
        <v>17953</v>
      </c>
      <c r="B5583" s="31" t="s">
        <v>18143</v>
      </c>
      <c r="M5583" s="22" t="str">
        <f t="shared" si="106"/>
        <v xml:space="preserve">NISSAN : AVENIR, SENTRA, AD - CD20 |  :  -  |  :  - </v>
      </c>
      <c r="N5583" s="13" t="s">
        <v>1003</v>
      </c>
      <c r="O5583" s="13"/>
      <c r="P5583" s="13"/>
      <c r="Q5583" s="7" t="s">
        <v>18363</v>
      </c>
      <c r="R5583" s="13"/>
      <c r="S5583" s="13"/>
      <c r="T5583" s="13" t="s">
        <v>1975</v>
      </c>
      <c r="U5583" s="13"/>
      <c r="V5583" s="13"/>
      <c r="W5583" s="29" t="s">
        <v>3761</v>
      </c>
      <c r="X5583" s="31"/>
      <c r="Y5583" s="31" t="s">
        <v>18848</v>
      </c>
      <c r="Z5583" s="31"/>
      <c r="AA5583" s="31"/>
    </row>
    <row r="5584" spans="1:27" x14ac:dyDescent="0.3">
      <c r="A5584" s="13" t="s">
        <v>17954</v>
      </c>
      <c r="B5584" s="31" t="s">
        <v>18144</v>
      </c>
      <c r="M5584" s="22" t="str">
        <f t="shared" si="106"/>
        <v xml:space="preserve">TOYOTA : COROLLA - 4E-FE |  :  -  |  :  - </v>
      </c>
      <c r="N5584" s="13" t="s">
        <v>1008</v>
      </c>
      <c r="O5584" s="13"/>
      <c r="P5584" s="13"/>
      <c r="Q5584" s="7" t="s">
        <v>1682</v>
      </c>
      <c r="R5584" s="13"/>
      <c r="S5584" s="13"/>
      <c r="T5584" s="13" t="s">
        <v>18364</v>
      </c>
      <c r="U5584" s="13"/>
      <c r="V5584" s="13"/>
      <c r="W5584" s="29" t="s">
        <v>3761</v>
      </c>
      <c r="X5584" s="31"/>
      <c r="Y5584" s="31" t="s">
        <v>18849</v>
      </c>
      <c r="Z5584" s="31"/>
      <c r="AA5584" s="31"/>
    </row>
    <row r="5585" spans="1:27" x14ac:dyDescent="0.3">
      <c r="A5585" s="13" t="s">
        <v>17955</v>
      </c>
      <c r="B5585" s="31" t="s">
        <v>18486</v>
      </c>
      <c r="M5585" s="22" t="str">
        <f t="shared" si="106"/>
        <v xml:space="preserve">TOYOTA : COASTER - 13B |  :  -  |  :  - </v>
      </c>
      <c r="N5585" s="13" t="s">
        <v>1008</v>
      </c>
      <c r="O5585" s="13"/>
      <c r="P5585" s="13"/>
      <c r="Q5585" s="7" t="s">
        <v>1679</v>
      </c>
      <c r="R5585" s="13"/>
      <c r="S5585" s="13"/>
      <c r="T5585" s="13" t="s">
        <v>11234</v>
      </c>
      <c r="U5585" s="13"/>
      <c r="V5585" s="13"/>
      <c r="W5585" s="29" t="s">
        <v>3761</v>
      </c>
      <c r="X5585" s="31"/>
      <c r="Y5585" s="31" t="s">
        <v>18850</v>
      </c>
      <c r="Z5585" s="31" t="s">
        <v>18942</v>
      </c>
      <c r="AA5585" s="31" t="s">
        <v>19083</v>
      </c>
    </row>
    <row r="5586" spans="1:27" x14ac:dyDescent="0.3">
      <c r="A5586" s="13" t="s">
        <v>17956</v>
      </c>
      <c r="B5586" s="31" t="s">
        <v>18038</v>
      </c>
      <c r="M5586" s="22" t="str">
        <f t="shared" si="106"/>
        <v xml:space="preserve">CHEVROLET : N300 - N300 |  :  -  |  :  - </v>
      </c>
      <c r="N5586" s="13" t="s">
        <v>1005</v>
      </c>
      <c r="O5586" s="13"/>
      <c r="P5586" s="13"/>
      <c r="Q5586" s="7" t="s">
        <v>1646</v>
      </c>
      <c r="R5586" s="13"/>
      <c r="S5586" s="13"/>
      <c r="T5586" s="13" t="s">
        <v>1646</v>
      </c>
      <c r="U5586" s="13"/>
      <c r="V5586" s="13"/>
      <c r="W5586" s="29" t="s">
        <v>3761</v>
      </c>
      <c r="X5586" s="31"/>
      <c r="Y5586" s="31">
        <v>40151</v>
      </c>
      <c r="Z5586" s="31">
        <v>40151</v>
      </c>
      <c r="AA5586" s="31"/>
    </row>
    <row r="5587" spans="1:27" x14ac:dyDescent="0.3">
      <c r="A5587" s="13" t="s">
        <v>17957</v>
      </c>
      <c r="B5587" s="31" t="s">
        <v>18487</v>
      </c>
      <c r="M5587" s="22" t="str">
        <f t="shared" si="106"/>
        <v xml:space="preserve">TOYOTA : VARIOS - 4Y |  :  -  |  :  - </v>
      </c>
      <c r="N5587" s="13" t="s">
        <v>1008</v>
      </c>
      <c r="O5587" s="13"/>
      <c r="P5587" s="13"/>
      <c r="Q5587" s="7" t="s">
        <v>1021</v>
      </c>
      <c r="R5587" s="13"/>
      <c r="S5587" s="13"/>
      <c r="T5587" s="13" t="s">
        <v>3366</v>
      </c>
      <c r="U5587" s="13"/>
      <c r="V5587" s="13"/>
      <c r="W5587" s="29">
        <v>0.5</v>
      </c>
      <c r="X5587" s="31"/>
      <c r="Y5587" s="31" t="s">
        <v>18568</v>
      </c>
      <c r="Z5587" s="31" t="s">
        <v>18943</v>
      </c>
      <c r="AA5587" s="31" t="s">
        <v>19084</v>
      </c>
    </row>
    <row r="5588" spans="1:27" x14ac:dyDescent="0.3">
      <c r="A5588" s="13" t="s">
        <v>17958</v>
      </c>
      <c r="B5588" s="31" t="s">
        <v>18145</v>
      </c>
      <c r="M5588" s="22" t="str">
        <f t="shared" ref="M5588:M5651" si="107">CONCATENATE(N5588," : ",Q5588," - ",T5588," | ",O5588," : ",R5588," - ",U5588," | ",P5588," : ",S5588," - ",V5588)</f>
        <v xml:space="preserve">HYUNDAI : ACCENT - G4LC |  :  -  |  :  - </v>
      </c>
      <c r="N5588" s="13" t="s">
        <v>1002</v>
      </c>
      <c r="O5588" s="13"/>
      <c r="P5588" s="13"/>
      <c r="Q5588" s="7" t="s">
        <v>1609</v>
      </c>
      <c r="R5588" s="13"/>
      <c r="S5588" s="13"/>
      <c r="T5588" s="13" t="s">
        <v>2078</v>
      </c>
      <c r="U5588" s="13"/>
      <c r="V5588" s="13"/>
      <c r="W5588" s="29">
        <v>0.75</v>
      </c>
      <c r="X5588" s="31"/>
      <c r="Y5588" s="31" t="s">
        <v>18851</v>
      </c>
      <c r="Z5588" s="31" t="s">
        <v>18851</v>
      </c>
      <c r="AA5588" s="31" t="s">
        <v>18145</v>
      </c>
    </row>
    <row r="5589" spans="1:27" x14ac:dyDescent="0.3">
      <c r="A5589" s="13" t="s">
        <v>17959</v>
      </c>
      <c r="B5589" s="31" t="s">
        <v>18146</v>
      </c>
      <c r="M5589" s="22" t="str">
        <f t="shared" si="107"/>
        <v xml:space="preserve">SUZUKI : GRAND VITARA - J20A-2 |  :  -  |  :  - </v>
      </c>
      <c r="N5589" s="13" t="s">
        <v>1010</v>
      </c>
      <c r="O5589" s="13"/>
      <c r="P5589" s="13"/>
      <c r="Q5589" s="7" t="s">
        <v>1739</v>
      </c>
      <c r="R5589" s="13"/>
      <c r="S5589" s="13"/>
      <c r="T5589" s="13" t="s">
        <v>18365</v>
      </c>
      <c r="U5589" s="13"/>
      <c r="V5589" s="13"/>
      <c r="W5589" s="29" t="s">
        <v>3761</v>
      </c>
      <c r="X5589" s="31"/>
      <c r="Y5589" s="31">
        <v>35635</v>
      </c>
      <c r="Z5589" s="31" t="s">
        <v>18944</v>
      </c>
      <c r="AA5589" s="31"/>
    </row>
    <row r="5590" spans="1:27" x14ac:dyDescent="0.3">
      <c r="A5590" s="13" t="s">
        <v>17960</v>
      </c>
      <c r="B5590" s="31" t="s">
        <v>18488</v>
      </c>
      <c r="M5590" s="22" t="str">
        <f t="shared" si="107"/>
        <v xml:space="preserve">TOYOTA : LAN CRUZER - 1KD |  :  -  |  :  - </v>
      </c>
      <c r="N5590" s="13" t="s">
        <v>1008</v>
      </c>
      <c r="O5590" s="13"/>
      <c r="P5590" s="13"/>
      <c r="Q5590" s="7" t="s">
        <v>18366</v>
      </c>
      <c r="R5590" s="13"/>
      <c r="S5590" s="13"/>
      <c r="T5590" s="13" t="s">
        <v>10877</v>
      </c>
      <c r="U5590" s="13"/>
      <c r="V5590" s="13"/>
      <c r="W5590" s="29">
        <v>0.25</v>
      </c>
      <c r="X5590" s="31"/>
      <c r="Y5590" s="31" t="s">
        <v>18852</v>
      </c>
      <c r="Z5590" s="31" t="s">
        <v>18578</v>
      </c>
      <c r="AA5590" s="31" t="s">
        <v>19085</v>
      </c>
    </row>
    <row r="5591" spans="1:27" x14ac:dyDescent="0.3">
      <c r="A5591" s="13" t="s">
        <v>17961</v>
      </c>
      <c r="B5591" s="31" t="s">
        <v>18147</v>
      </c>
      <c r="M5591" s="22" t="str">
        <f t="shared" si="107"/>
        <v xml:space="preserve">NISSAN : SANY,AD - CD17 |  :  -  |  :  - </v>
      </c>
      <c r="N5591" s="13" t="s">
        <v>1003</v>
      </c>
      <c r="O5591" s="13"/>
      <c r="P5591" s="13"/>
      <c r="Q5591" s="7" t="s">
        <v>18367</v>
      </c>
      <c r="R5591" s="13"/>
      <c r="S5591" s="13"/>
      <c r="T5591" s="13" t="s">
        <v>1962</v>
      </c>
      <c r="U5591" s="13"/>
      <c r="V5591" s="13"/>
      <c r="W5591" s="29">
        <v>0.5</v>
      </c>
      <c r="X5591" s="31"/>
      <c r="Y5591" s="31" t="s">
        <v>18585</v>
      </c>
      <c r="Z5591" s="31" t="s">
        <v>18585</v>
      </c>
      <c r="AA5591" s="31"/>
    </row>
    <row r="5592" spans="1:27" x14ac:dyDescent="0.3">
      <c r="A5592" s="13" t="s">
        <v>17962</v>
      </c>
      <c r="B5592" s="31" t="s">
        <v>18148</v>
      </c>
      <c r="M5592" s="22" t="str">
        <f t="shared" si="107"/>
        <v xml:space="preserve">NISSAN : DATSUN - J15 |  :  -  |  :  - </v>
      </c>
      <c r="N5592" s="13" t="s">
        <v>1003</v>
      </c>
      <c r="O5592" s="13"/>
      <c r="P5592" s="13"/>
      <c r="Q5592" s="7" t="s">
        <v>1801</v>
      </c>
      <c r="R5592" s="13"/>
      <c r="S5592" s="13"/>
      <c r="T5592" s="13" t="s">
        <v>3335</v>
      </c>
      <c r="U5592" s="13"/>
      <c r="V5592" s="13"/>
      <c r="W5592" s="29">
        <v>0.75</v>
      </c>
      <c r="X5592" s="31"/>
      <c r="Y5592" s="31" t="s">
        <v>18853</v>
      </c>
      <c r="Z5592" s="31" t="s">
        <v>18945</v>
      </c>
      <c r="AA5592" s="31"/>
    </row>
    <row r="5593" spans="1:27" x14ac:dyDescent="0.3">
      <c r="A5593" s="13" t="s">
        <v>17963</v>
      </c>
      <c r="B5593" s="31" t="s">
        <v>18148</v>
      </c>
      <c r="M5593" s="22" t="str">
        <f t="shared" si="107"/>
        <v xml:space="preserve">NISSAN : DATSUN - J15 |  :  -  |  :  - </v>
      </c>
      <c r="N5593" s="13" t="s">
        <v>1003</v>
      </c>
      <c r="O5593" s="13"/>
      <c r="P5593" s="13"/>
      <c r="Q5593" s="7" t="s">
        <v>1801</v>
      </c>
      <c r="R5593" s="13"/>
      <c r="S5593" s="13"/>
      <c r="T5593" s="13" t="s">
        <v>3335</v>
      </c>
      <c r="U5593" s="13"/>
      <c r="V5593" s="13"/>
      <c r="W5593" s="29">
        <v>1</v>
      </c>
      <c r="X5593" s="31"/>
      <c r="Y5593" s="31" t="s">
        <v>18854</v>
      </c>
      <c r="Z5593" s="31" t="s">
        <v>18854</v>
      </c>
      <c r="AA5593" s="31"/>
    </row>
    <row r="5594" spans="1:27" x14ac:dyDescent="0.3">
      <c r="A5594" s="13" t="s">
        <v>17964</v>
      </c>
      <c r="B5594" s="31" t="s">
        <v>18149</v>
      </c>
      <c r="M5594" s="22" t="str">
        <f t="shared" si="107"/>
        <v>DONGFENG : EQ1020 - 474 | CHANGHE : VARIOS - VARIOS | DFSK : K07 - EQ474</v>
      </c>
      <c r="N5594" s="13" t="s">
        <v>2260</v>
      </c>
      <c r="O5594" s="13" t="s">
        <v>1024</v>
      </c>
      <c r="P5594" s="13" t="s">
        <v>1020</v>
      </c>
      <c r="Q5594" s="7" t="s">
        <v>3976</v>
      </c>
      <c r="R5594" s="13" t="s">
        <v>1021</v>
      </c>
      <c r="S5594" s="13" t="s">
        <v>1856</v>
      </c>
      <c r="T5594" s="13">
        <v>474</v>
      </c>
      <c r="U5594" s="13" t="s">
        <v>1021</v>
      </c>
      <c r="V5594" s="13" t="s">
        <v>2133</v>
      </c>
      <c r="W5594" s="29">
        <v>0.25</v>
      </c>
      <c r="X5594" s="31"/>
      <c r="Y5594" s="31" t="s">
        <v>18855</v>
      </c>
      <c r="Z5594" s="31" t="s">
        <v>18946</v>
      </c>
      <c r="AA5594" s="31"/>
    </row>
    <row r="5595" spans="1:27" x14ac:dyDescent="0.3">
      <c r="A5595" s="13" t="s">
        <v>17965</v>
      </c>
      <c r="B5595" s="31" t="s">
        <v>18110</v>
      </c>
      <c r="M5595" s="22" t="str">
        <f t="shared" si="107"/>
        <v xml:space="preserve">CHANGAN : NEW SUPER - 4G15 |  :  -  |  :  - </v>
      </c>
      <c r="N5595" s="13" t="s">
        <v>1007</v>
      </c>
      <c r="O5595" s="13"/>
      <c r="P5595" s="13"/>
      <c r="Q5595" s="7" t="s">
        <v>18368</v>
      </c>
      <c r="R5595" s="13"/>
      <c r="S5595" s="13"/>
      <c r="T5595" s="13" t="s">
        <v>1994</v>
      </c>
      <c r="U5595" s="13"/>
      <c r="V5595" s="13"/>
      <c r="W5595" s="29" t="s">
        <v>3761</v>
      </c>
      <c r="X5595" s="31"/>
      <c r="Y5595" s="31" t="s">
        <v>18856</v>
      </c>
      <c r="Z5595" s="31" t="s">
        <v>18856</v>
      </c>
      <c r="AA5595" s="31"/>
    </row>
    <row r="5596" spans="1:27" x14ac:dyDescent="0.3">
      <c r="A5596" s="13" t="s">
        <v>17966</v>
      </c>
      <c r="B5596" s="31" t="s">
        <v>18489</v>
      </c>
      <c r="M5596" s="22" t="str">
        <f t="shared" si="107"/>
        <v xml:space="preserve">TOYOTA : HIACE, HILUX - 5L |  :  -  |  :  - </v>
      </c>
      <c r="N5596" s="13" t="s">
        <v>1008</v>
      </c>
      <c r="O5596" s="13"/>
      <c r="P5596" s="13"/>
      <c r="Q5596" s="7" t="s">
        <v>1770</v>
      </c>
      <c r="R5596" s="13"/>
      <c r="S5596" s="13"/>
      <c r="T5596" s="13" t="s">
        <v>2723</v>
      </c>
      <c r="U5596" s="13"/>
      <c r="V5596" s="13"/>
      <c r="W5596" s="29" t="s">
        <v>3761</v>
      </c>
      <c r="X5596" s="31"/>
      <c r="Y5596" s="31" t="s">
        <v>18836</v>
      </c>
      <c r="Z5596" s="31" t="s">
        <v>18947</v>
      </c>
      <c r="AA5596" s="31" t="s">
        <v>19086</v>
      </c>
    </row>
    <row r="5597" spans="1:27" x14ac:dyDescent="0.3">
      <c r="A5597" s="13" t="s">
        <v>17967</v>
      </c>
      <c r="B5597" s="31" t="s">
        <v>18066</v>
      </c>
      <c r="M5597" s="22" t="str">
        <f t="shared" si="107"/>
        <v xml:space="preserve">TOYOTA : HIACE - 2L-T |  :  -  |  :  - </v>
      </c>
      <c r="N5597" s="13" t="s">
        <v>1008</v>
      </c>
      <c r="O5597" s="13"/>
      <c r="P5597" s="13"/>
      <c r="Q5597" s="7" t="s">
        <v>2720</v>
      </c>
      <c r="R5597" s="13"/>
      <c r="S5597" s="13"/>
      <c r="T5597" s="13" t="s">
        <v>18245</v>
      </c>
      <c r="U5597" s="13"/>
      <c r="V5597" s="13"/>
      <c r="W5597" s="29">
        <v>0.5</v>
      </c>
      <c r="X5597" s="31"/>
      <c r="Y5597" s="31" t="s">
        <v>18857</v>
      </c>
      <c r="Z5597" s="31" t="s">
        <v>18857</v>
      </c>
      <c r="AA5597" s="31"/>
    </row>
    <row r="5598" spans="1:27" x14ac:dyDescent="0.3">
      <c r="A5598" s="13" t="s">
        <v>17968</v>
      </c>
      <c r="B5598" s="31" t="s">
        <v>18150</v>
      </c>
      <c r="M5598" s="22" t="str">
        <f t="shared" si="107"/>
        <v xml:space="preserve">TOYOTA : COROLLA, CORSA - 2E |  :  -  |  :  - </v>
      </c>
      <c r="N5598" s="13" t="s">
        <v>1008</v>
      </c>
      <c r="O5598" s="13"/>
      <c r="P5598" s="13"/>
      <c r="Q5598" s="7" t="s">
        <v>3992</v>
      </c>
      <c r="R5598" s="13"/>
      <c r="S5598" s="13"/>
      <c r="T5598" s="13" t="s">
        <v>2137</v>
      </c>
      <c r="U5598" s="13"/>
      <c r="V5598" s="13"/>
      <c r="W5598" s="29" t="s">
        <v>3761</v>
      </c>
      <c r="X5598" s="31"/>
      <c r="Y5598" s="31" t="s">
        <v>18858</v>
      </c>
      <c r="Z5598" s="31">
        <v>28971</v>
      </c>
      <c r="AA5598" s="31"/>
    </row>
    <row r="5599" spans="1:27" x14ac:dyDescent="0.3">
      <c r="A5599" s="13" t="s">
        <v>17969</v>
      </c>
      <c r="B5599" s="31" t="s">
        <v>18150</v>
      </c>
      <c r="M5599" s="22" t="str">
        <f t="shared" si="107"/>
        <v xml:space="preserve">TOYOTA : COROLLA,CORSA - 2E |  :  -  |  :  - </v>
      </c>
      <c r="N5599" s="13" t="s">
        <v>1008</v>
      </c>
      <c r="O5599" s="13"/>
      <c r="P5599" s="13"/>
      <c r="Q5599" s="7" t="s">
        <v>18369</v>
      </c>
      <c r="R5599" s="13"/>
      <c r="S5599" s="13"/>
      <c r="T5599" s="13" t="s">
        <v>2137</v>
      </c>
      <c r="U5599" s="13"/>
      <c r="V5599" s="13"/>
      <c r="W5599" s="29">
        <v>0.25</v>
      </c>
      <c r="X5599" s="31"/>
      <c r="Y5599" s="31" t="s">
        <v>18859</v>
      </c>
      <c r="Z5599" s="31">
        <v>28971</v>
      </c>
      <c r="AA5599" s="31"/>
    </row>
    <row r="5600" spans="1:27" x14ac:dyDescent="0.3">
      <c r="A5600" s="13" t="s">
        <v>17970</v>
      </c>
      <c r="B5600" s="31" t="s">
        <v>18151</v>
      </c>
      <c r="M5600" s="22" t="str">
        <f t="shared" si="107"/>
        <v xml:space="preserve">HYUNDAI : ACCENT, KIA RIO - G4LC |  :  -  |  :  - </v>
      </c>
      <c r="N5600" s="13" t="s">
        <v>1002</v>
      </c>
      <c r="O5600" s="13"/>
      <c r="P5600" s="13"/>
      <c r="Q5600" s="7" t="s">
        <v>12652</v>
      </c>
      <c r="R5600" s="13"/>
      <c r="S5600" s="13"/>
      <c r="T5600" s="13" t="s">
        <v>2078</v>
      </c>
      <c r="U5600" s="13"/>
      <c r="V5600" s="13"/>
      <c r="W5600" s="29" t="s">
        <v>3761</v>
      </c>
      <c r="X5600" s="31"/>
      <c r="Y5600" s="31" t="s">
        <v>18860</v>
      </c>
      <c r="Z5600" s="31" t="s">
        <v>18948</v>
      </c>
      <c r="AA5600" s="31"/>
    </row>
    <row r="5601" spans="1:27" x14ac:dyDescent="0.3">
      <c r="A5601" s="13" t="s">
        <v>17971</v>
      </c>
      <c r="B5601" s="31" t="s">
        <v>18038</v>
      </c>
      <c r="M5601" s="22" t="str">
        <f t="shared" si="107"/>
        <v xml:space="preserve">CHEVROLET : N300 - N200, N300 |  :  -  |  :  - </v>
      </c>
      <c r="N5601" s="13" t="s">
        <v>1005</v>
      </c>
      <c r="O5601" s="13"/>
      <c r="P5601" s="13"/>
      <c r="Q5601" s="7" t="s">
        <v>1646</v>
      </c>
      <c r="R5601" s="13"/>
      <c r="S5601" s="13"/>
      <c r="T5601" s="13" t="s">
        <v>1842</v>
      </c>
      <c r="U5601" s="13"/>
      <c r="V5601" s="13"/>
      <c r="W5601" s="29">
        <v>0.5</v>
      </c>
      <c r="X5601" s="31"/>
      <c r="Y5601" s="31">
        <v>40151</v>
      </c>
      <c r="Z5601" s="31">
        <v>40151</v>
      </c>
      <c r="AA5601" s="31"/>
    </row>
    <row r="5602" spans="1:27" x14ac:dyDescent="0.3">
      <c r="A5602" s="13" t="s">
        <v>17972</v>
      </c>
      <c r="B5602" s="31" t="s">
        <v>18152</v>
      </c>
      <c r="M5602" s="22" t="str">
        <f t="shared" si="107"/>
        <v>HYUNDAI : ACCEN - B3 | KIA : RIO - B3 | MITSUBISHI : MIRAGE - 4G15</v>
      </c>
      <c r="N5602" s="13" t="s">
        <v>1002</v>
      </c>
      <c r="O5602" s="13" t="s">
        <v>1001</v>
      </c>
      <c r="P5602" s="13" t="s">
        <v>1004</v>
      </c>
      <c r="Q5602" s="7" t="s">
        <v>2827</v>
      </c>
      <c r="R5602" s="13" t="s">
        <v>1594</v>
      </c>
      <c r="S5602" s="13" t="s">
        <v>10757</v>
      </c>
      <c r="T5602" s="13" t="s">
        <v>3982</v>
      </c>
      <c r="U5602" s="13" t="s">
        <v>3982</v>
      </c>
      <c r="V5602" s="13" t="s">
        <v>1994</v>
      </c>
      <c r="W5602" s="29" t="s">
        <v>3761</v>
      </c>
      <c r="X5602" s="31"/>
      <c r="Y5602" s="31" t="s">
        <v>18861</v>
      </c>
      <c r="Z5602" s="31" t="s">
        <v>18861</v>
      </c>
      <c r="AA5602" s="31">
        <v>1300</v>
      </c>
    </row>
    <row r="5603" spans="1:27" x14ac:dyDescent="0.3">
      <c r="A5603" s="13" t="s">
        <v>17973</v>
      </c>
      <c r="B5603" s="31" t="s">
        <v>18149</v>
      </c>
      <c r="M5603" s="22" t="str">
        <f t="shared" si="107"/>
        <v xml:space="preserve">SUZUKI : PLUS - 1300 |  :  -  |  :  - </v>
      </c>
      <c r="N5603" s="13" t="s">
        <v>1010</v>
      </c>
      <c r="O5603" s="13"/>
      <c r="P5603" s="13"/>
      <c r="Q5603" s="7" t="s">
        <v>18370</v>
      </c>
      <c r="R5603" s="13"/>
      <c r="S5603" s="13"/>
      <c r="T5603" s="13">
        <v>1300</v>
      </c>
      <c r="U5603" s="13"/>
      <c r="V5603" s="13"/>
      <c r="W5603" s="29">
        <v>0.5</v>
      </c>
      <c r="X5603" s="31"/>
      <c r="Y5603" s="31" t="s">
        <v>18862</v>
      </c>
      <c r="Z5603" s="31">
        <v>474</v>
      </c>
      <c r="AA5603" s="31"/>
    </row>
    <row r="5604" spans="1:27" x14ac:dyDescent="0.3">
      <c r="A5604" s="13" t="s">
        <v>17974</v>
      </c>
      <c r="B5604" s="31" t="s">
        <v>18135</v>
      </c>
      <c r="M5604" s="22" t="str">
        <f t="shared" si="107"/>
        <v xml:space="preserve">MITSUBISHI : LIBERO - 4G15 NEW |  :  -  |  :  - </v>
      </c>
      <c r="N5604" s="13" t="s">
        <v>1004</v>
      </c>
      <c r="O5604" s="13"/>
      <c r="P5604" s="13"/>
      <c r="Q5604" s="7" t="s">
        <v>1819</v>
      </c>
      <c r="R5604" s="13"/>
      <c r="S5604" s="13"/>
      <c r="T5604" s="13" t="s">
        <v>18371</v>
      </c>
      <c r="U5604" s="13"/>
      <c r="V5604" s="13"/>
      <c r="W5604" s="29">
        <v>0.75</v>
      </c>
      <c r="X5604" s="31"/>
      <c r="Y5604" s="31" t="s">
        <v>18863</v>
      </c>
      <c r="Z5604" s="31"/>
      <c r="AA5604" s="31"/>
    </row>
    <row r="5605" spans="1:27" x14ac:dyDescent="0.3">
      <c r="A5605" s="13" t="s">
        <v>17975</v>
      </c>
      <c r="B5605" s="31" t="s">
        <v>18153</v>
      </c>
      <c r="M5605" s="22" t="str">
        <f t="shared" si="107"/>
        <v xml:space="preserve">SUZUKI : GRAN NOMADE - J20A-2 |  :  -  |  :  - </v>
      </c>
      <c r="N5605" s="13" t="s">
        <v>1010</v>
      </c>
      <c r="O5605" s="13"/>
      <c r="P5605" s="13"/>
      <c r="Q5605" s="7" t="s">
        <v>18372</v>
      </c>
      <c r="R5605" s="13"/>
      <c r="S5605" s="13"/>
      <c r="T5605" s="13" t="s">
        <v>18365</v>
      </c>
      <c r="U5605" s="13"/>
      <c r="V5605" s="13"/>
      <c r="W5605" s="29">
        <v>0.25</v>
      </c>
      <c r="X5605" s="31"/>
      <c r="Y5605" s="31" t="s">
        <v>18864</v>
      </c>
      <c r="Z5605" s="31">
        <v>35635</v>
      </c>
      <c r="AA5605" s="31"/>
    </row>
    <row r="5606" spans="1:27" x14ac:dyDescent="0.3">
      <c r="A5606" s="13" t="s">
        <v>17976</v>
      </c>
      <c r="B5606" s="31" t="s">
        <v>18461</v>
      </c>
      <c r="M5606" s="22" t="str">
        <f t="shared" si="107"/>
        <v xml:space="preserve">NISSAN : BLUEBIRD, ALMERA, PULSAR - LD20 |  :  -  |  :  - </v>
      </c>
      <c r="N5606" s="13" t="s">
        <v>1003</v>
      </c>
      <c r="O5606" s="13"/>
      <c r="P5606" s="13"/>
      <c r="Q5606" s="7" t="s">
        <v>18373</v>
      </c>
      <c r="R5606" s="13"/>
      <c r="S5606" s="13"/>
      <c r="T5606" s="13" t="s">
        <v>2130</v>
      </c>
      <c r="U5606" s="13"/>
      <c r="V5606" s="13"/>
      <c r="W5606" s="29" t="s">
        <v>3761</v>
      </c>
      <c r="X5606" s="31"/>
      <c r="Y5606" s="31" t="s">
        <v>18865</v>
      </c>
      <c r="Z5606" s="31" t="s">
        <v>18865</v>
      </c>
      <c r="AA5606" s="31" t="s">
        <v>19087</v>
      </c>
    </row>
    <row r="5607" spans="1:27" x14ac:dyDescent="0.3">
      <c r="A5607" s="13" t="s">
        <v>17977</v>
      </c>
      <c r="B5607" s="31" t="s">
        <v>18433</v>
      </c>
      <c r="M5607" s="22" t="str">
        <f t="shared" si="107"/>
        <v xml:space="preserve">NISSAN : SANY - QG15 |  :  -  |  :  - </v>
      </c>
      <c r="N5607" s="13" t="s">
        <v>1003</v>
      </c>
      <c r="O5607" s="13"/>
      <c r="P5607" s="13"/>
      <c r="Q5607" s="7" t="s">
        <v>10508</v>
      </c>
      <c r="R5607" s="13"/>
      <c r="S5607" s="13"/>
      <c r="T5607" s="13" t="s">
        <v>2114</v>
      </c>
      <c r="U5607" s="13"/>
      <c r="V5607" s="13"/>
      <c r="W5607" s="29">
        <v>0.75</v>
      </c>
      <c r="X5607" s="31"/>
      <c r="Y5607" s="31" t="s">
        <v>18866</v>
      </c>
      <c r="Z5607" s="31" t="s">
        <v>18866</v>
      </c>
      <c r="AA5607" s="31" t="s">
        <v>19088</v>
      </c>
    </row>
    <row r="5608" spans="1:27" x14ac:dyDescent="0.3">
      <c r="A5608" s="13" t="s">
        <v>17978</v>
      </c>
      <c r="B5608" s="31" t="s">
        <v>18490</v>
      </c>
      <c r="M5608" s="22" t="str">
        <f t="shared" si="107"/>
        <v xml:space="preserve">NISSAN : DATSUN - J15 |  :  -  |  :  - </v>
      </c>
      <c r="N5608" s="13" t="s">
        <v>1003</v>
      </c>
      <c r="O5608" s="13"/>
      <c r="P5608" s="13"/>
      <c r="Q5608" s="7" t="s">
        <v>1801</v>
      </c>
      <c r="R5608" s="13"/>
      <c r="S5608" s="13"/>
      <c r="T5608" s="13" t="s">
        <v>3335</v>
      </c>
      <c r="U5608" s="13"/>
      <c r="V5608" s="13"/>
      <c r="W5608" s="29">
        <v>1.5</v>
      </c>
      <c r="X5608" s="31"/>
      <c r="Y5608" s="31" t="s">
        <v>18780</v>
      </c>
      <c r="Z5608" s="31" t="s">
        <v>18915</v>
      </c>
      <c r="AA5608" s="31" t="s">
        <v>19089</v>
      </c>
    </row>
    <row r="5609" spans="1:27" x14ac:dyDescent="0.3">
      <c r="A5609" s="13" t="s">
        <v>17979</v>
      </c>
      <c r="B5609" s="31" t="s">
        <v>18154</v>
      </c>
      <c r="M5609" s="22" t="str">
        <f t="shared" si="107"/>
        <v xml:space="preserve">KIA : PRIDE 1.3 - B3, 4G13 | FORD :  -  | MAZDA :  - </v>
      </c>
      <c r="N5609" s="13" t="s">
        <v>1001</v>
      </c>
      <c r="O5609" s="13" t="s">
        <v>2259</v>
      </c>
      <c r="P5609" s="13" t="s">
        <v>2257</v>
      </c>
      <c r="Q5609" s="7" t="s">
        <v>18374</v>
      </c>
      <c r="R5609" s="13"/>
      <c r="S5609" s="13"/>
      <c r="T5609" s="13" t="s">
        <v>18375</v>
      </c>
      <c r="U5609" s="13"/>
      <c r="V5609" s="13"/>
      <c r="W5609" s="29">
        <v>0.75</v>
      </c>
      <c r="X5609" s="31"/>
      <c r="Y5609" s="31" t="s">
        <v>18867</v>
      </c>
      <c r="Z5609" s="31"/>
      <c r="AA5609" s="31"/>
    </row>
    <row r="5610" spans="1:27" x14ac:dyDescent="0.3">
      <c r="A5610" s="13" t="s">
        <v>17980</v>
      </c>
      <c r="B5610" s="31" t="s">
        <v>18491</v>
      </c>
      <c r="M5610" s="22" t="str">
        <f t="shared" si="107"/>
        <v xml:space="preserve">HONDA : VARIOS - VARIOS | DFSK : C37 - DK13 |  :  - </v>
      </c>
      <c r="N5610" s="13" t="s">
        <v>1017</v>
      </c>
      <c r="O5610" s="13" t="s">
        <v>1020</v>
      </c>
      <c r="P5610" s="13"/>
      <c r="Q5610" s="7" t="s">
        <v>1021</v>
      </c>
      <c r="R5610" s="13" t="s">
        <v>1794</v>
      </c>
      <c r="S5610" s="13"/>
      <c r="T5610" s="13" t="s">
        <v>1021</v>
      </c>
      <c r="U5610" s="13" t="s">
        <v>2193</v>
      </c>
      <c r="V5610" s="13"/>
      <c r="W5610" s="29" t="s">
        <v>3761</v>
      </c>
      <c r="X5610" s="31"/>
      <c r="Y5610" s="31" t="s">
        <v>18868</v>
      </c>
      <c r="Z5610" s="31" t="s">
        <v>18868</v>
      </c>
      <c r="AA5610" s="31" t="s">
        <v>19090</v>
      </c>
    </row>
    <row r="5611" spans="1:27" x14ac:dyDescent="0.3">
      <c r="A5611" s="13" t="s">
        <v>17981</v>
      </c>
      <c r="B5611" s="31" t="s">
        <v>18492</v>
      </c>
      <c r="M5611" s="22" t="str">
        <f t="shared" si="107"/>
        <v xml:space="preserve">HONDA : VARIOS - VARIOS | DFSK : C37 - DK1300 |  :  - </v>
      </c>
      <c r="N5611" s="13" t="s">
        <v>1017</v>
      </c>
      <c r="O5611" s="13" t="s">
        <v>1020</v>
      </c>
      <c r="P5611" s="13"/>
      <c r="Q5611" s="7" t="s">
        <v>1021</v>
      </c>
      <c r="R5611" s="13" t="s">
        <v>1794</v>
      </c>
      <c r="S5611" s="13"/>
      <c r="T5611" s="13" t="s">
        <v>1021</v>
      </c>
      <c r="U5611" s="13" t="s">
        <v>18376</v>
      </c>
      <c r="V5611" s="13"/>
      <c r="W5611" s="29">
        <v>0.25</v>
      </c>
      <c r="X5611" s="31"/>
      <c r="Y5611" s="31" t="s">
        <v>18869</v>
      </c>
      <c r="Z5611" s="31" t="s">
        <v>18869</v>
      </c>
      <c r="AA5611" s="31" t="s">
        <v>19091</v>
      </c>
    </row>
    <row r="5612" spans="1:27" x14ac:dyDescent="0.3">
      <c r="A5612" s="13" t="s">
        <v>17982</v>
      </c>
      <c r="B5612" s="31" t="s">
        <v>18129</v>
      </c>
      <c r="M5612" s="22" t="str">
        <f t="shared" si="107"/>
        <v xml:space="preserve">CHANGAN : NEW VANG - 4G15 |  :  -  |  :  - </v>
      </c>
      <c r="N5612" s="13" t="s">
        <v>1007</v>
      </c>
      <c r="O5612" s="13"/>
      <c r="P5612" s="13"/>
      <c r="Q5612" s="7" t="s">
        <v>18377</v>
      </c>
      <c r="R5612" s="13"/>
      <c r="S5612" s="13"/>
      <c r="T5612" s="13" t="s">
        <v>1994</v>
      </c>
      <c r="U5612" s="13"/>
      <c r="V5612" s="13"/>
      <c r="W5612" s="29">
        <v>0.25</v>
      </c>
      <c r="X5612" s="31"/>
      <c r="Y5612" s="31">
        <v>54838</v>
      </c>
      <c r="Z5612" s="31" t="s">
        <v>18949</v>
      </c>
      <c r="AA5612" s="31"/>
    </row>
    <row r="5613" spans="1:27" x14ac:dyDescent="0.3">
      <c r="A5613" s="13" t="s">
        <v>17983</v>
      </c>
      <c r="B5613" s="31" t="s">
        <v>18493</v>
      </c>
      <c r="M5613" s="22" t="str">
        <f t="shared" si="107"/>
        <v xml:space="preserve">DAIHATSU : VARIOS - VARIOS | FAW : V80L - 115 | TOYOTA : TERIOS, AVANZA - </v>
      </c>
      <c r="N5613" s="13" t="s">
        <v>1026</v>
      </c>
      <c r="O5613" s="13" t="s">
        <v>1027</v>
      </c>
      <c r="P5613" s="13" t="s">
        <v>1008</v>
      </c>
      <c r="Q5613" s="7" t="s">
        <v>1021</v>
      </c>
      <c r="R5613" s="13" t="s">
        <v>18378</v>
      </c>
      <c r="S5613" s="13" t="s">
        <v>18379</v>
      </c>
      <c r="T5613" s="13" t="s">
        <v>1021</v>
      </c>
      <c r="U5613" s="13">
        <v>115</v>
      </c>
      <c r="V5613" s="13"/>
      <c r="W5613" s="29">
        <v>0.25</v>
      </c>
      <c r="X5613" s="31"/>
      <c r="Y5613" s="31" t="s">
        <v>18870</v>
      </c>
      <c r="Z5613" s="31" t="s">
        <v>18870</v>
      </c>
      <c r="AA5613" s="31" t="s">
        <v>19092</v>
      </c>
    </row>
    <row r="5614" spans="1:27" x14ac:dyDescent="0.3">
      <c r="A5614" s="13" t="s">
        <v>17984</v>
      </c>
      <c r="B5614" s="31"/>
      <c r="M5614" s="22" t="str">
        <f t="shared" si="107"/>
        <v xml:space="preserve">HYUNDAI : SANTA FE - G4KE |  :  -  |  :  - </v>
      </c>
      <c r="N5614" s="13" t="s">
        <v>1002</v>
      </c>
      <c r="O5614" s="13"/>
      <c r="P5614" s="13"/>
      <c r="Q5614" s="7" t="s">
        <v>1748</v>
      </c>
      <c r="R5614" s="13"/>
      <c r="S5614" s="13"/>
      <c r="T5614" s="13" t="s">
        <v>2237</v>
      </c>
      <c r="U5614" s="13"/>
      <c r="V5614" s="13"/>
      <c r="W5614" s="29"/>
      <c r="X5614" s="31"/>
      <c r="Y5614" s="31" t="s">
        <v>742</v>
      </c>
      <c r="Z5614" s="31" t="s">
        <v>742</v>
      </c>
      <c r="AA5614" s="31"/>
    </row>
    <row r="5615" spans="1:27" x14ac:dyDescent="0.3">
      <c r="A5615" s="13" t="s">
        <v>17985</v>
      </c>
      <c r="B5615" s="31" t="s">
        <v>18064</v>
      </c>
      <c r="M5615" s="22" t="str">
        <f t="shared" si="107"/>
        <v xml:space="preserve">SUZUKI : BALENO, GRAND V - E12-G16U,G16B |  :  -  |  :  - </v>
      </c>
      <c r="N5615" s="13" t="s">
        <v>1010</v>
      </c>
      <c r="O5615" s="13"/>
      <c r="P5615" s="13"/>
      <c r="Q5615" s="7" t="s">
        <v>18380</v>
      </c>
      <c r="R5615" s="13"/>
      <c r="S5615" s="13"/>
      <c r="T5615" s="13" t="s">
        <v>18381</v>
      </c>
      <c r="U5615" s="13"/>
      <c r="V5615" s="13"/>
      <c r="W5615" s="29">
        <v>0.25</v>
      </c>
      <c r="X5615" s="31"/>
      <c r="Y5615" s="31" t="s">
        <v>18871</v>
      </c>
      <c r="Z5615" s="31">
        <v>35592</v>
      </c>
      <c r="AA5615" s="31"/>
    </row>
    <row r="5616" spans="1:27" x14ac:dyDescent="0.3">
      <c r="A5616" s="13" t="s">
        <v>17986</v>
      </c>
      <c r="B5616" s="31" t="s">
        <v>18037</v>
      </c>
      <c r="M5616" s="22" t="str">
        <f t="shared" si="107"/>
        <v xml:space="preserve">TOYOTA : COASTER - 14BT |  :  -  |  :  - </v>
      </c>
      <c r="N5616" s="13" t="s">
        <v>1008</v>
      </c>
      <c r="O5616" s="13"/>
      <c r="P5616" s="13"/>
      <c r="Q5616" s="7" t="s">
        <v>1679</v>
      </c>
      <c r="R5616" s="13"/>
      <c r="S5616" s="13"/>
      <c r="T5616" s="13" t="s">
        <v>18207</v>
      </c>
      <c r="U5616" s="13"/>
      <c r="V5616" s="13"/>
      <c r="W5616" s="29" t="s">
        <v>3761</v>
      </c>
      <c r="X5616" s="31"/>
      <c r="Y5616" s="31">
        <v>35903</v>
      </c>
      <c r="Z5616" s="31" t="s">
        <v>18950</v>
      </c>
      <c r="AA5616" s="31"/>
    </row>
    <row r="5617" spans="1:27" x14ac:dyDescent="0.3">
      <c r="A5617" s="13" t="s">
        <v>17987</v>
      </c>
      <c r="B5617" s="31" t="s">
        <v>18048</v>
      </c>
      <c r="M5617" s="22" t="str">
        <f t="shared" si="107"/>
        <v xml:space="preserve">MITSUBISHI : CANTER - 4D31T |  :  -  |  :  - </v>
      </c>
      <c r="N5617" s="13" t="s">
        <v>1004</v>
      </c>
      <c r="O5617" s="13"/>
      <c r="P5617" s="13"/>
      <c r="Q5617" s="7" t="s">
        <v>1633</v>
      </c>
      <c r="R5617" s="13"/>
      <c r="S5617" s="13"/>
      <c r="T5617" s="13" t="s">
        <v>18188</v>
      </c>
      <c r="U5617" s="13"/>
      <c r="V5617" s="13"/>
      <c r="W5617" s="29">
        <v>0.25</v>
      </c>
      <c r="X5617" s="31"/>
      <c r="Y5617" s="31" t="s">
        <v>18872</v>
      </c>
      <c r="Z5617" s="31">
        <v>20405</v>
      </c>
      <c r="AA5617" s="31"/>
    </row>
    <row r="5618" spans="1:27" x14ac:dyDescent="0.3">
      <c r="A5618" s="13" t="s">
        <v>17988</v>
      </c>
      <c r="B5618" s="31" t="s">
        <v>18494</v>
      </c>
      <c r="M5618" s="22" t="str">
        <f t="shared" si="107"/>
        <v xml:space="preserve">MITSUBISHI : GALANT, LANCER 2.0 - 4G32, 4G33, G32B | HYUNDAI : VARIOS - G32 |  :  - </v>
      </c>
      <c r="N5618" s="13" t="s">
        <v>1004</v>
      </c>
      <c r="O5618" s="13" t="s">
        <v>1002</v>
      </c>
      <c r="P5618" s="13"/>
      <c r="Q5618" s="7" t="s">
        <v>18382</v>
      </c>
      <c r="R5618" s="13" t="s">
        <v>1021</v>
      </c>
      <c r="S5618" s="13"/>
      <c r="T5618" s="13" t="s">
        <v>18383</v>
      </c>
      <c r="U5618" s="13" t="s">
        <v>18384</v>
      </c>
      <c r="V5618" s="13"/>
      <c r="W5618" s="29" t="s">
        <v>3761</v>
      </c>
      <c r="X5618" s="31"/>
      <c r="Y5618" s="31" t="s">
        <v>18873</v>
      </c>
      <c r="Z5618" s="31" t="s">
        <v>18873</v>
      </c>
      <c r="AA5618" s="31" t="s">
        <v>19093</v>
      </c>
    </row>
    <row r="5619" spans="1:27" x14ac:dyDescent="0.3">
      <c r="A5619" s="13" t="s">
        <v>17989</v>
      </c>
      <c r="B5619" s="31" t="s">
        <v>18494</v>
      </c>
      <c r="M5619" s="22" t="str">
        <f t="shared" si="107"/>
        <v xml:space="preserve">MITSUBISHI : GALAN, LANCER 2.0 - 4G32, G32B | HYUNDAI : VARIOS - G32 |  :  - </v>
      </c>
      <c r="N5619" s="13" t="s">
        <v>1004</v>
      </c>
      <c r="O5619" s="13" t="s">
        <v>1002</v>
      </c>
      <c r="P5619" s="13"/>
      <c r="Q5619" s="7" t="s">
        <v>18385</v>
      </c>
      <c r="R5619" s="13" t="s">
        <v>1021</v>
      </c>
      <c r="S5619" s="13"/>
      <c r="T5619" s="13" t="s">
        <v>4719</v>
      </c>
      <c r="U5619" s="13" t="s">
        <v>18384</v>
      </c>
      <c r="V5619" s="13"/>
      <c r="W5619" s="29">
        <v>0.25</v>
      </c>
      <c r="X5619" s="31" t="s">
        <v>18557</v>
      </c>
      <c r="Y5619" s="31" t="s">
        <v>18874</v>
      </c>
      <c r="Z5619" s="31" t="s">
        <v>18873</v>
      </c>
      <c r="AA5619" s="31" t="s">
        <v>19094</v>
      </c>
    </row>
    <row r="5620" spans="1:27" x14ac:dyDescent="0.3">
      <c r="A5620" s="13" t="s">
        <v>17990</v>
      </c>
      <c r="B5620" s="31" t="s">
        <v>18495</v>
      </c>
      <c r="M5620" s="22" t="str">
        <f t="shared" si="107"/>
        <v xml:space="preserve">TOYOTA : COUSTER - 1HZ |  :  -  |  :  - </v>
      </c>
      <c r="N5620" s="13" t="s">
        <v>1008</v>
      </c>
      <c r="O5620" s="13"/>
      <c r="P5620" s="13"/>
      <c r="Q5620" s="7" t="s">
        <v>16130</v>
      </c>
      <c r="R5620" s="13"/>
      <c r="S5620" s="13"/>
      <c r="T5620" s="13" t="s">
        <v>2023</v>
      </c>
      <c r="U5620" s="13"/>
      <c r="V5620" s="13"/>
      <c r="W5620" s="29">
        <v>0.25</v>
      </c>
      <c r="X5620" s="31"/>
      <c r="Y5620" s="31" t="s">
        <v>18577</v>
      </c>
      <c r="Z5620" s="31" t="s">
        <v>18577</v>
      </c>
      <c r="AA5620" s="31" t="s">
        <v>19095</v>
      </c>
    </row>
    <row r="5621" spans="1:27" x14ac:dyDescent="0.3">
      <c r="A5621" s="13" t="s">
        <v>17991</v>
      </c>
      <c r="B5621" s="31" t="s">
        <v>18496</v>
      </c>
      <c r="M5621" s="22" t="str">
        <f t="shared" si="107"/>
        <v xml:space="preserve">HYUNDAI : SONATA - G4GB, L4GC |  :  -  |  :  - </v>
      </c>
      <c r="N5621" s="13" t="s">
        <v>1002</v>
      </c>
      <c r="O5621" s="13"/>
      <c r="P5621" s="13"/>
      <c r="Q5621" s="7" t="s">
        <v>1597</v>
      </c>
      <c r="R5621" s="13"/>
      <c r="S5621" s="13"/>
      <c r="T5621" s="13" t="s">
        <v>18386</v>
      </c>
      <c r="U5621" s="13"/>
      <c r="V5621" s="13"/>
      <c r="W5621" s="29">
        <v>0.25</v>
      </c>
      <c r="X5621" s="31"/>
      <c r="Y5621" s="31" t="s">
        <v>18875</v>
      </c>
      <c r="Z5621" s="31"/>
      <c r="AA5621" s="31" t="s">
        <v>19096</v>
      </c>
    </row>
    <row r="5622" spans="1:27" x14ac:dyDescent="0.3">
      <c r="A5622" s="13" t="s">
        <v>17992</v>
      </c>
      <c r="B5622" s="31" t="s">
        <v>18497</v>
      </c>
      <c r="M5622" s="22" t="str">
        <f t="shared" si="107"/>
        <v xml:space="preserve">TOYOTA : YARIS - 1RZ |  :  -  |  :  - </v>
      </c>
      <c r="N5622" s="13" t="s">
        <v>1008</v>
      </c>
      <c r="O5622" s="13"/>
      <c r="P5622" s="13"/>
      <c r="Q5622" s="7" t="s">
        <v>1828</v>
      </c>
      <c r="R5622" s="13"/>
      <c r="S5622" s="13"/>
      <c r="T5622" s="13" t="s">
        <v>11244</v>
      </c>
      <c r="U5622" s="13"/>
      <c r="V5622" s="13"/>
      <c r="W5622" s="29" t="s">
        <v>3761</v>
      </c>
      <c r="X5622" s="31"/>
      <c r="Y5622" s="31" t="s">
        <v>18876</v>
      </c>
      <c r="Z5622" s="31" t="s">
        <v>18876</v>
      </c>
      <c r="AA5622" s="31" t="s">
        <v>19097</v>
      </c>
    </row>
    <row r="5623" spans="1:27" x14ac:dyDescent="0.3">
      <c r="A5623" s="13" t="s">
        <v>17993</v>
      </c>
      <c r="B5623" s="31" t="s">
        <v>18498</v>
      </c>
      <c r="M5623" s="22" t="str">
        <f t="shared" si="107"/>
        <v xml:space="preserve">MITSUBISHI : VARIOS - 4G32 |  :  -  |  :  - </v>
      </c>
      <c r="N5623" s="13" t="s">
        <v>1004</v>
      </c>
      <c r="O5623" s="13"/>
      <c r="P5623" s="13"/>
      <c r="Q5623" s="7" t="s">
        <v>1021</v>
      </c>
      <c r="R5623" s="13"/>
      <c r="S5623" s="13"/>
      <c r="T5623" s="13" t="s">
        <v>18387</v>
      </c>
      <c r="U5623" s="13"/>
      <c r="V5623" s="13"/>
      <c r="W5623" s="29">
        <v>0.25</v>
      </c>
      <c r="X5623" s="31"/>
      <c r="Y5623" s="31" t="s">
        <v>18877</v>
      </c>
      <c r="Z5623" s="31" t="s">
        <v>18877</v>
      </c>
      <c r="AA5623" s="31" t="s">
        <v>19098</v>
      </c>
    </row>
    <row r="5624" spans="1:27" x14ac:dyDescent="0.3">
      <c r="A5624" s="13" t="s">
        <v>17994</v>
      </c>
      <c r="B5624" s="31" t="s">
        <v>18155</v>
      </c>
      <c r="M5624" s="22" t="str">
        <f t="shared" si="107"/>
        <v xml:space="preserve">NISSAN : VARIOS - QG18 |  :  -  |  :  - </v>
      </c>
      <c r="N5624" s="13" t="s">
        <v>1003</v>
      </c>
      <c r="O5624" s="13"/>
      <c r="P5624" s="13"/>
      <c r="Q5624" s="7" t="s">
        <v>1021</v>
      </c>
      <c r="R5624" s="13"/>
      <c r="S5624" s="13"/>
      <c r="T5624" s="13" t="s">
        <v>18388</v>
      </c>
      <c r="U5624" s="13"/>
      <c r="V5624" s="13"/>
      <c r="W5624" s="29">
        <v>0.5</v>
      </c>
      <c r="X5624" s="31"/>
      <c r="Y5624" s="31" t="s">
        <v>18878</v>
      </c>
      <c r="Z5624" s="31" t="s">
        <v>18878</v>
      </c>
      <c r="AA5624" s="31"/>
    </row>
    <row r="5625" spans="1:27" x14ac:dyDescent="0.3">
      <c r="A5625" s="13" t="s">
        <v>17995</v>
      </c>
      <c r="B5625" s="31" t="s">
        <v>18156</v>
      </c>
      <c r="M5625" s="22" t="str">
        <f t="shared" si="107"/>
        <v xml:space="preserve">HYUNDAI : ACCENT - G4EH,G4K | HYUNDAI : ACCEN -  |  :  - </v>
      </c>
      <c r="N5625" s="13" t="s">
        <v>1002</v>
      </c>
      <c r="O5625" s="13" t="s">
        <v>1002</v>
      </c>
      <c r="P5625" s="13"/>
      <c r="Q5625" s="7" t="s">
        <v>1609</v>
      </c>
      <c r="R5625" s="13" t="s">
        <v>2827</v>
      </c>
      <c r="S5625" s="13"/>
      <c r="T5625" s="13" t="s">
        <v>18389</v>
      </c>
      <c r="U5625" s="13"/>
      <c r="V5625" s="13"/>
      <c r="W5625" s="29">
        <v>0.25</v>
      </c>
      <c r="X5625" s="31" t="s">
        <v>18558</v>
      </c>
      <c r="Y5625" s="31" t="s">
        <v>18879</v>
      </c>
      <c r="Z5625" s="31" t="s">
        <v>18879</v>
      </c>
      <c r="AA5625" s="31">
        <v>1.5</v>
      </c>
    </row>
    <row r="5626" spans="1:27" x14ac:dyDescent="0.3">
      <c r="A5626" s="13" t="s">
        <v>17996</v>
      </c>
      <c r="B5626" s="31" t="s">
        <v>18120</v>
      </c>
      <c r="M5626" s="22" t="str">
        <f t="shared" si="107"/>
        <v xml:space="preserve">MITSUBISHI : LIVERO - 4G93- GDI |  :  -  |  :  - </v>
      </c>
      <c r="N5626" s="13" t="s">
        <v>1004</v>
      </c>
      <c r="O5626" s="13"/>
      <c r="P5626" s="13"/>
      <c r="Q5626" s="7" t="s">
        <v>11023</v>
      </c>
      <c r="R5626" s="13"/>
      <c r="S5626" s="13"/>
      <c r="T5626" s="13" t="s">
        <v>18390</v>
      </c>
      <c r="U5626" s="13"/>
      <c r="V5626" s="13"/>
      <c r="W5626" s="29">
        <v>0.5</v>
      </c>
      <c r="X5626" s="31" t="s">
        <v>18559</v>
      </c>
      <c r="Y5626" s="31">
        <v>33955</v>
      </c>
      <c r="Z5626" s="31" t="s">
        <v>18951</v>
      </c>
      <c r="AA5626" s="31"/>
    </row>
    <row r="5627" spans="1:27" x14ac:dyDescent="0.3">
      <c r="A5627" s="13" t="s">
        <v>17997</v>
      </c>
      <c r="B5627" s="31" t="s">
        <v>18059</v>
      </c>
      <c r="M5627" s="22" t="str">
        <f t="shared" si="107"/>
        <v xml:space="preserve">NISSAN : AD VAN - GA15, GA15S QG15 |  :  -  |  :  - </v>
      </c>
      <c r="N5627" s="13" t="s">
        <v>1003</v>
      </c>
      <c r="O5627" s="13"/>
      <c r="P5627" s="13"/>
      <c r="Q5627" s="7" t="s">
        <v>15202</v>
      </c>
      <c r="R5627" s="13"/>
      <c r="S5627" s="13"/>
      <c r="T5627" s="13" t="s">
        <v>18391</v>
      </c>
      <c r="U5627" s="13"/>
      <c r="V5627" s="13"/>
      <c r="W5627" s="29">
        <v>100</v>
      </c>
      <c r="X5627" s="31"/>
      <c r="Y5627" s="31">
        <v>34084</v>
      </c>
      <c r="Z5627" s="31" t="s">
        <v>18952</v>
      </c>
      <c r="AA5627" s="31"/>
    </row>
    <row r="5628" spans="1:27" x14ac:dyDescent="0.3">
      <c r="A5628" s="13" t="s">
        <v>17998</v>
      </c>
      <c r="B5628" s="31" t="s">
        <v>18499</v>
      </c>
      <c r="M5628" s="22" t="str">
        <f t="shared" si="107"/>
        <v xml:space="preserve">SUZUKI : ALTO - F8D |  :  -  |  :  - </v>
      </c>
      <c r="N5628" s="13" t="s">
        <v>1010</v>
      </c>
      <c r="O5628" s="13"/>
      <c r="P5628" s="13"/>
      <c r="Q5628" s="7" t="s">
        <v>1197</v>
      </c>
      <c r="R5628" s="13"/>
      <c r="S5628" s="13"/>
      <c r="T5628" s="13" t="s">
        <v>2139</v>
      </c>
      <c r="U5628" s="13"/>
      <c r="V5628" s="13"/>
      <c r="W5628" s="29">
        <v>0.05</v>
      </c>
      <c r="X5628" s="31"/>
      <c r="Y5628" s="31" t="s">
        <v>18880</v>
      </c>
      <c r="Z5628" s="31" t="s">
        <v>18953</v>
      </c>
      <c r="AA5628" s="31" t="s">
        <v>19099</v>
      </c>
    </row>
    <row r="5629" spans="1:27" x14ac:dyDescent="0.3">
      <c r="A5629" s="13" t="s">
        <v>17999</v>
      </c>
      <c r="B5629" s="31" t="s">
        <v>18500</v>
      </c>
      <c r="M5629" s="22" t="str">
        <f t="shared" si="107"/>
        <v xml:space="preserve">TOYOTA : 1KZ - 1KZ |  :  -  |  :  - </v>
      </c>
      <c r="N5629" s="13" t="s">
        <v>1008</v>
      </c>
      <c r="O5629" s="13"/>
      <c r="P5629" s="13"/>
      <c r="Q5629" s="7" t="s">
        <v>12509</v>
      </c>
      <c r="R5629" s="13"/>
      <c r="S5629" s="13"/>
      <c r="T5629" s="13" t="s">
        <v>12509</v>
      </c>
      <c r="U5629" s="13"/>
      <c r="V5629" s="13"/>
      <c r="W5629" s="29" t="s">
        <v>3761</v>
      </c>
      <c r="X5629" s="31"/>
      <c r="Y5629" s="31" t="s">
        <v>18881</v>
      </c>
      <c r="Z5629" s="31" t="s">
        <v>18881</v>
      </c>
      <c r="AA5629" s="31" t="s">
        <v>19100</v>
      </c>
    </row>
    <row r="5630" spans="1:27" x14ac:dyDescent="0.3">
      <c r="A5630" s="13" t="s">
        <v>18000</v>
      </c>
      <c r="B5630" s="31" t="s">
        <v>18157</v>
      </c>
      <c r="M5630" s="22" t="str">
        <f t="shared" si="107"/>
        <v xml:space="preserve">TOYOTA : CARINA, CORONA - 16R, 18R, 20R |  :  -  |  :  - </v>
      </c>
      <c r="N5630" s="13" t="s">
        <v>1008</v>
      </c>
      <c r="O5630" s="13"/>
      <c r="P5630" s="13"/>
      <c r="Q5630" s="7" t="s">
        <v>11235</v>
      </c>
      <c r="R5630" s="13"/>
      <c r="S5630" s="13"/>
      <c r="T5630" s="13" t="s">
        <v>18244</v>
      </c>
      <c r="U5630" s="13"/>
      <c r="V5630" s="13"/>
      <c r="W5630" s="29">
        <v>1</v>
      </c>
      <c r="X5630" s="31"/>
      <c r="Y5630" s="31" t="s">
        <v>18882</v>
      </c>
      <c r="Z5630" s="31" t="s">
        <v>18954</v>
      </c>
      <c r="AA5630" s="31"/>
    </row>
    <row r="5631" spans="1:27" x14ac:dyDescent="0.3">
      <c r="A5631" s="13" t="s">
        <v>18001</v>
      </c>
      <c r="B5631" s="31"/>
      <c r="M5631" s="22" t="str">
        <f t="shared" si="107"/>
        <v xml:space="preserve">NISSAN : ATLAS, CARAVAN - SD23 |  :  -  |  :  - </v>
      </c>
      <c r="N5631" s="13" t="s">
        <v>1003</v>
      </c>
      <c r="O5631" s="13"/>
      <c r="P5631" s="13"/>
      <c r="Q5631" s="7" t="s">
        <v>10534</v>
      </c>
      <c r="R5631" s="13"/>
      <c r="S5631" s="13"/>
      <c r="T5631" s="13" t="s">
        <v>2126</v>
      </c>
      <c r="U5631" s="13"/>
      <c r="V5631" s="13"/>
      <c r="W5631" s="29">
        <v>0.25</v>
      </c>
      <c r="X5631" s="31"/>
      <c r="Y5631" s="31" t="s">
        <v>18883</v>
      </c>
      <c r="Z5631" s="31" t="s">
        <v>18883</v>
      </c>
      <c r="AA5631" s="31"/>
    </row>
    <row r="5632" spans="1:27" x14ac:dyDescent="0.3">
      <c r="A5632" s="13" t="s">
        <v>18002</v>
      </c>
      <c r="B5632" s="31" t="s">
        <v>18501</v>
      </c>
      <c r="M5632" s="22" t="str">
        <f t="shared" si="107"/>
        <v xml:space="preserve">TOYOTA : VARIOS - 2S |  :  -  |  :  - </v>
      </c>
      <c r="N5632" s="13" t="s">
        <v>1008</v>
      </c>
      <c r="O5632" s="13"/>
      <c r="P5632" s="13"/>
      <c r="Q5632" s="7" t="s">
        <v>1021</v>
      </c>
      <c r="R5632" s="13"/>
      <c r="S5632" s="13"/>
      <c r="T5632" s="13" t="s">
        <v>4745</v>
      </c>
      <c r="U5632" s="13"/>
      <c r="V5632" s="13"/>
      <c r="W5632" s="29">
        <v>0.5</v>
      </c>
      <c r="X5632" s="31"/>
      <c r="Y5632" s="31" t="s">
        <v>18884</v>
      </c>
      <c r="Z5632" s="31"/>
      <c r="AA5632" s="31" t="s">
        <v>19101</v>
      </c>
    </row>
    <row r="5633" spans="1:27" x14ac:dyDescent="0.3">
      <c r="A5633" s="13" t="s">
        <v>18003</v>
      </c>
      <c r="B5633" s="31" t="s">
        <v>18502</v>
      </c>
      <c r="M5633" s="22" t="str">
        <f t="shared" si="107"/>
        <v xml:space="preserve">NISSAN : D21 PICKUP - KA24 |  :  -  |  :  - </v>
      </c>
      <c r="N5633" s="13" t="s">
        <v>1003</v>
      </c>
      <c r="O5633" s="13"/>
      <c r="P5633" s="13"/>
      <c r="Q5633" s="7" t="s">
        <v>18392</v>
      </c>
      <c r="R5633" s="13"/>
      <c r="S5633" s="13"/>
      <c r="T5633" s="13" t="s">
        <v>2091</v>
      </c>
      <c r="U5633" s="13"/>
      <c r="V5633" s="13"/>
      <c r="W5633" s="29">
        <v>0.25</v>
      </c>
      <c r="X5633" s="31" t="s">
        <v>18560</v>
      </c>
      <c r="Y5633" s="31" t="s">
        <v>18560</v>
      </c>
      <c r="Z5633" s="31" t="s">
        <v>18560</v>
      </c>
      <c r="AA5633" s="31" t="s">
        <v>19102</v>
      </c>
    </row>
    <row r="5634" spans="1:27" x14ac:dyDescent="0.3">
      <c r="A5634" s="13" t="s">
        <v>18004</v>
      </c>
      <c r="B5634" s="31" t="s">
        <v>18503</v>
      </c>
      <c r="M5634" s="22" t="str">
        <f t="shared" si="107"/>
        <v xml:space="preserve">SUZUKI : GRAN VITARA - G16 |  :  -  |  :  - </v>
      </c>
      <c r="N5634" s="13" t="s">
        <v>1010</v>
      </c>
      <c r="O5634" s="13"/>
      <c r="P5634" s="13"/>
      <c r="Q5634" s="7" t="s">
        <v>10951</v>
      </c>
      <c r="R5634" s="13"/>
      <c r="S5634" s="13"/>
      <c r="T5634" s="13" t="s">
        <v>2047</v>
      </c>
      <c r="U5634" s="13"/>
      <c r="V5634" s="13"/>
      <c r="W5634" s="29">
        <v>0.25</v>
      </c>
      <c r="X5634" s="31"/>
      <c r="Y5634" s="31" t="s">
        <v>18885</v>
      </c>
      <c r="Z5634" s="31" t="s">
        <v>18885</v>
      </c>
      <c r="AA5634" s="31" t="s">
        <v>19103</v>
      </c>
    </row>
    <row r="5635" spans="1:27" x14ac:dyDescent="0.3">
      <c r="A5635" s="13" t="s">
        <v>18005</v>
      </c>
      <c r="B5635" s="31" t="s">
        <v>18457</v>
      </c>
      <c r="M5635" s="22" t="str">
        <f t="shared" si="107"/>
        <v xml:space="preserve">NISSAN : BLUEBIRD, PRESE - GA16, GA16DE |  :  -  |  :  - </v>
      </c>
      <c r="N5635" s="13" t="s">
        <v>1003</v>
      </c>
      <c r="O5635" s="13"/>
      <c r="P5635" s="13"/>
      <c r="Q5635" s="7" t="s">
        <v>18393</v>
      </c>
      <c r="R5635" s="13"/>
      <c r="S5635" s="13"/>
      <c r="T5635" s="13" t="s">
        <v>18277</v>
      </c>
      <c r="U5635" s="13"/>
      <c r="V5635" s="13"/>
      <c r="W5635" s="29">
        <v>0.5</v>
      </c>
      <c r="X5635" s="31"/>
      <c r="Y5635" s="31" t="s">
        <v>18886</v>
      </c>
      <c r="Z5635" s="31" t="s">
        <v>18955</v>
      </c>
      <c r="AA5635" s="31" t="s">
        <v>19104</v>
      </c>
    </row>
    <row r="5636" spans="1:27" x14ac:dyDescent="0.3">
      <c r="A5636" s="13" t="s">
        <v>18006</v>
      </c>
      <c r="B5636" s="31" t="s">
        <v>18490</v>
      </c>
      <c r="M5636" s="22" t="str">
        <f t="shared" si="107"/>
        <v xml:space="preserve">NISSAN : DATSUN - J15,J16 |  :  -  |  :  - </v>
      </c>
      <c r="N5636" s="13" t="s">
        <v>1003</v>
      </c>
      <c r="O5636" s="13"/>
      <c r="P5636" s="13"/>
      <c r="Q5636" s="7" t="s">
        <v>1801</v>
      </c>
      <c r="R5636" s="13"/>
      <c r="S5636" s="13"/>
      <c r="T5636" s="13" t="s">
        <v>2211</v>
      </c>
      <c r="U5636" s="13"/>
      <c r="V5636" s="13"/>
      <c r="W5636" s="29" t="s">
        <v>3761</v>
      </c>
      <c r="X5636" s="31"/>
      <c r="Y5636" s="31" t="s">
        <v>18887</v>
      </c>
      <c r="Z5636" s="31" t="s">
        <v>18956</v>
      </c>
      <c r="AA5636" s="31" t="s">
        <v>19105</v>
      </c>
    </row>
    <row r="5637" spans="1:27" x14ac:dyDescent="0.3">
      <c r="A5637" s="13" t="s">
        <v>18007</v>
      </c>
      <c r="B5637" s="31" t="s">
        <v>18463</v>
      </c>
      <c r="M5637" s="22" t="str">
        <f t="shared" si="107"/>
        <v xml:space="preserve">MITSUBISHI : LANCER, LIBERO, - 4G18 |  :  -  |  :  - </v>
      </c>
      <c r="N5637" s="13" t="s">
        <v>1004</v>
      </c>
      <c r="O5637" s="13"/>
      <c r="P5637" s="13"/>
      <c r="Q5637" s="7" t="s">
        <v>18394</v>
      </c>
      <c r="R5637" s="13"/>
      <c r="S5637" s="13"/>
      <c r="T5637" s="13" t="s">
        <v>2810</v>
      </c>
      <c r="U5637" s="13"/>
      <c r="V5637" s="13"/>
      <c r="W5637" s="29" t="s">
        <v>3761</v>
      </c>
      <c r="X5637" s="31"/>
      <c r="Y5637" s="31" t="s">
        <v>18888</v>
      </c>
      <c r="Z5637" s="31" t="s">
        <v>18888</v>
      </c>
      <c r="AA5637" s="31" t="s">
        <v>19106</v>
      </c>
    </row>
    <row r="5638" spans="1:27" x14ac:dyDescent="0.3">
      <c r="A5638" s="13" t="s">
        <v>18008</v>
      </c>
      <c r="B5638" s="31"/>
      <c r="M5638" s="22" t="str">
        <f t="shared" si="107"/>
        <v xml:space="preserve">NISSAN : SENTRA - GA13,MA12 |  :  -  |  :  - </v>
      </c>
      <c r="N5638" s="13" t="s">
        <v>1003</v>
      </c>
      <c r="O5638" s="13"/>
      <c r="P5638" s="13"/>
      <c r="Q5638" s="7" t="s">
        <v>1623</v>
      </c>
      <c r="R5638" s="13"/>
      <c r="S5638" s="13"/>
      <c r="T5638" s="13" t="s">
        <v>18395</v>
      </c>
      <c r="U5638" s="13"/>
      <c r="V5638" s="13"/>
      <c r="W5638" s="29">
        <v>0.25</v>
      </c>
      <c r="X5638" s="31"/>
      <c r="Y5638" s="31" t="s">
        <v>18889</v>
      </c>
      <c r="Z5638" s="31" t="s">
        <v>18889</v>
      </c>
      <c r="AA5638" s="31">
        <v>0.25</v>
      </c>
    </row>
    <row r="5639" spans="1:27" x14ac:dyDescent="0.3">
      <c r="A5639" s="13" t="s">
        <v>18009</v>
      </c>
      <c r="B5639" s="31" t="s">
        <v>18504</v>
      </c>
      <c r="M5639" s="22" t="str">
        <f t="shared" si="107"/>
        <v xml:space="preserve">MITSUBISHI : LANCER, MIRAT - G13 |  :  -  |  :  - </v>
      </c>
      <c r="N5639" s="13" t="s">
        <v>1004</v>
      </c>
      <c r="O5639" s="13"/>
      <c r="P5639" s="13"/>
      <c r="Q5639" s="7" t="s">
        <v>18396</v>
      </c>
      <c r="R5639" s="13"/>
      <c r="S5639" s="13"/>
      <c r="T5639" s="13" t="s">
        <v>3831</v>
      </c>
      <c r="U5639" s="13"/>
      <c r="V5639" s="13"/>
      <c r="W5639" s="29" t="s">
        <v>3761</v>
      </c>
      <c r="X5639" s="31"/>
      <c r="Y5639" s="31" t="s">
        <v>18890</v>
      </c>
      <c r="Z5639" s="31" t="s">
        <v>18890</v>
      </c>
      <c r="AA5639" s="31" t="s">
        <v>19107</v>
      </c>
    </row>
    <row r="5640" spans="1:27" x14ac:dyDescent="0.3">
      <c r="A5640" s="13" t="s">
        <v>18010</v>
      </c>
      <c r="B5640" s="31" t="s">
        <v>18158</v>
      </c>
      <c r="M5640" s="22" t="str">
        <f t="shared" si="107"/>
        <v xml:space="preserve">MITSUBISHI : LANCER, MIRAT - G13 |  :  -  |  :  - </v>
      </c>
      <c r="N5640" s="13" t="s">
        <v>1004</v>
      </c>
      <c r="O5640" s="13"/>
      <c r="P5640" s="13"/>
      <c r="Q5640" s="7" t="s">
        <v>18396</v>
      </c>
      <c r="R5640" s="13"/>
      <c r="S5640" s="13"/>
      <c r="T5640" s="13" t="s">
        <v>3831</v>
      </c>
      <c r="U5640" s="13"/>
      <c r="V5640" s="13"/>
      <c r="W5640" s="29">
        <v>0.25</v>
      </c>
      <c r="X5640" s="31"/>
      <c r="Y5640" s="31" t="s">
        <v>18891</v>
      </c>
      <c r="Z5640" s="31" t="s">
        <v>18891</v>
      </c>
      <c r="AA5640" s="31"/>
    </row>
    <row r="5641" spans="1:27" x14ac:dyDescent="0.3">
      <c r="A5641" s="13" t="s">
        <v>18011</v>
      </c>
      <c r="B5641" s="31" t="s">
        <v>18068</v>
      </c>
      <c r="M5641" s="22" t="str">
        <f t="shared" si="107"/>
        <v xml:space="preserve">TOYOTA : COMBI, HIACE - 3L |  :  -  |  :  - </v>
      </c>
      <c r="N5641" s="13" t="s">
        <v>1008</v>
      </c>
      <c r="O5641" s="13"/>
      <c r="P5641" s="13"/>
      <c r="Q5641" s="7" t="s">
        <v>2816</v>
      </c>
      <c r="R5641" s="13"/>
      <c r="S5641" s="13"/>
      <c r="T5641" s="13" t="s">
        <v>2718</v>
      </c>
      <c r="U5641" s="13"/>
      <c r="V5641" s="13"/>
      <c r="W5641" s="29" t="s">
        <v>3761</v>
      </c>
      <c r="X5641" s="31"/>
      <c r="Y5641" s="31" t="s">
        <v>18892</v>
      </c>
      <c r="Z5641" s="31" t="s">
        <v>18892</v>
      </c>
      <c r="AA5641" s="31"/>
    </row>
    <row r="5642" spans="1:27" x14ac:dyDescent="0.3">
      <c r="A5642" s="13" t="s">
        <v>18012</v>
      </c>
      <c r="B5642" s="31" t="s">
        <v>18040</v>
      </c>
      <c r="M5642" s="22" t="str">
        <f t="shared" si="107"/>
        <v xml:space="preserve">CHEVROLET : N200, N300 - B12D, B12MCE |  :  -  |  :  - </v>
      </c>
      <c r="N5642" s="13" t="s">
        <v>1005</v>
      </c>
      <c r="O5642" s="13"/>
      <c r="P5642" s="13"/>
      <c r="Q5642" s="7" t="s">
        <v>1842</v>
      </c>
      <c r="R5642" s="13"/>
      <c r="S5642" s="13"/>
      <c r="T5642" s="13" t="s">
        <v>18210</v>
      </c>
      <c r="U5642" s="13"/>
      <c r="V5642" s="13"/>
      <c r="W5642" s="29">
        <v>0.75</v>
      </c>
      <c r="X5642" s="31"/>
      <c r="Y5642" s="31">
        <v>40151</v>
      </c>
      <c r="Z5642" s="31">
        <v>40151</v>
      </c>
      <c r="AA5642" s="31"/>
    </row>
    <row r="5643" spans="1:27" x14ac:dyDescent="0.3">
      <c r="A5643" s="13" t="s">
        <v>18013</v>
      </c>
      <c r="B5643" s="31" t="s">
        <v>18076</v>
      </c>
      <c r="M5643" s="22" t="str">
        <f t="shared" si="107"/>
        <v xml:space="preserve">TOYOTA : COROLLA, STARLE - 4E,5E |  :  -  |  :  - </v>
      </c>
      <c r="N5643" s="13" t="s">
        <v>1008</v>
      </c>
      <c r="O5643" s="13"/>
      <c r="P5643" s="13"/>
      <c r="Q5643" s="7" t="s">
        <v>18397</v>
      </c>
      <c r="R5643" s="13"/>
      <c r="S5643" s="13"/>
      <c r="T5643" s="13" t="s">
        <v>14394</v>
      </c>
      <c r="U5643" s="13"/>
      <c r="V5643" s="13"/>
      <c r="W5643" s="29">
        <v>0.5</v>
      </c>
      <c r="X5643" s="31"/>
      <c r="Y5643" s="31" t="s">
        <v>18893</v>
      </c>
      <c r="Z5643" s="31" t="s">
        <v>18893</v>
      </c>
      <c r="AA5643" s="31"/>
    </row>
    <row r="5644" spans="1:27" x14ac:dyDescent="0.3">
      <c r="A5644" s="13" t="s">
        <v>18014</v>
      </c>
      <c r="B5644" s="31" t="s">
        <v>18505</v>
      </c>
      <c r="M5644" s="22" t="str">
        <f t="shared" si="107"/>
        <v xml:space="preserve">TOYOTA : AVENSIS,RAV4 - 1AZ |  :  -  |  :  - </v>
      </c>
      <c r="N5644" s="13" t="s">
        <v>1008</v>
      </c>
      <c r="O5644" s="13"/>
      <c r="P5644" s="13"/>
      <c r="Q5644" s="7" t="s">
        <v>18398</v>
      </c>
      <c r="R5644" s="13"/>
      <c r="S5644" s="13"/>
      <c r="T5644" s="13" t="s">
        <v>18399</v>
      </c>
      <c r="U5644" s="13"/>
      <c r="V5644" s="13"/>
      <c r="W5644" s="29">
        <v>0.25</v>
      </c>
      <c r="X5644" s="31"/>
      <c r="Y5644" s="31" t="s">
        <v>18894</v>
      </c>
      <c r="Z5644" s="31" t="s">
        <v>18894</v>
      </c>
      <c r="AA5644" s="31" t="s">
        <v>19108</v>
      </c>
    </row>
    <row r="5645" spans="1:27" x14ac:dyDescent="0.3">
      <c r="A5645" s="13" t="s">
        <v>18015</v>
      </c>
      <c r="B5645" s="31" t="s">
        <v>18506</v>
      </c>
      <c r="M5645" s="22" t="str">
        <f t="shared" si="107"/>
        <v xml:space="preserve">TOYOTA : AVENSIS,RAV4 - 1AZ |  :  -  |  :  - </v>
      </c>
      <c r="N5645" s="13" t="s">
        <v>1008</v>
      </c>
      <c r="O5645" s="13"/>
      <c r="P5645" s="13"/>
      <c r="Q5645" s="7" t="s">
        <v>18398</v>
      </c>
      <c r="R5645" s="13"/>
      <c r="S5645" s="13"/>
      <c r="T5645" s="13" t="s">
        <v>18399</v>
      </c>
      <c r="U5645" s="13"/>
      <c r="V5645" s="13"/>
      <c r="W5645" s="29" t="s">
        <v>3761</v>
      </c>
      <c r="X5645" s="31"/>
      <c r="Y5645" s="31" t="s">
        <v>18895</v>
      </c>
      <c r="Z5645" s="31" t="s">
        <v>18895</v>
      </c>
      <c r="AA5645" s="31" t="s">
        <v>19109</v>
      </c>
    </row>
    <row r="5646" spans="1:27" x14ac:dyDescent="0.3">
      <c r="A5646" s="13" t="s">
        <v>18016</v>
      </c>
      <c r="B5646" s="31" t="s">
        <v>18507</v>
      </c>
      <c r="M5646" s="22" t="str">
        <f t="shared" si="107"/>
        <v xml:space="preserve">TOYOTA : STARLET, COROLLA - 3K, 4K |  :  -  |  :  - </v>
      </c>
      <c r="N5646" s="13" t="s">
        <v>1008</v>
      </c>
      <c r="O5646" s="13"/>
      <c r="P5646" s="13"/>
      <c r="Q5646" s="7" t="s">
        <v>18297</v>
      </c>
      <c r="R5646" s="13"/>
      <c r="S5646" s="13"/>
      <c r="T5646" s="13" t="s">
        <v>2007</v>
      </c>
      <c r="U5646" s="13"/>
      <c r="V5646" s="13"/>
      <c r="W5646" s="29" t="s">
        <v>3761</v>
      </c>
      <c r="X5646" s="31"/>
      <c r="Y5646" s="31" t="s">
        <v>18896</v>
      </c>
      <c r="Z5646" s="31"/>
      <c r="AA5646" s="31" t="s">
        <v>19110</v>
      </c>
    </row>
    <row r="5647" spans="1:27" x14ac:dyDescent="0.3">
      <c r="A5647" s="13" t="s">
        <v>18017</v>
      </c>
      <c r="B5647" s="31" t="s">
        <v>18508</v>
      </c>
      <c r="M5647" s="22" t="str">
        <f t="shared" si="107"/>
        <v xml:space="preserve">NISSAN : URVAN NV350 - YD22,E25 |  :  -  |  :  - </v>
      </c>
      <c r="N5647" s="13" t="s">
        <v>1003</v>
      </c>
      <c r="O5647" s="13"/>
      <c r="P5647" s="13"/>
      <c r="Q5647" s="7" t="s">
        <v>11147</v>
      </c>
      <c r="R5647" s="13"/>
      <c r="S5647" s="13"/>
      <c r="T5647" s="13" t="s">
        <v>18400</v>
      </c>
      <c r="U5647" s="13"/>
      <c r="V5647" s="13"/>
      <c r="W5647" s="29" t="s">
        <v>3761</v>
      </c>
      <c r="X5647" s="31"/>
      <c r="Y5647" s="31" t="s">
        <v>18897</v>
      </c>
      <c r="Z5647" s="31" t="s">
        <v>18897</v>
      </c>
      <c r="AA5647" s="31" t="s">
        <v>19111</v>
      </c>
    </row>
    <row r="5648" spans="1:27" x14ac:dyDescent="0.3">
      <c r="A5648" s="13" t="s">
        <v>18018</v>
      </c>
      <c r="B5648" s="31" t="s">
        <v>18508</v>
      </c>
      <c r="M5648" s="22" t="str">
        <f t="shared" si="107"/>
        <v xml:space="preserve">NISSAN : URVAN NV350 - YD22,E25 |  :  -  |  :  - </v>
      </c>
      <c r="N5648" s="13" t="s">
        <v>1003</v>
      </c>
      <c r="O5648" s="13"/>
      <c r="P5648" s="13"/>
      <c r="Q5648" s="7" t="s">
        <v>11147</v>
      </c>
      <c r="R5648" s="13"/>
      <c r="S5648" s="13"/>
      <c r="T5648" s="13" t="s">
        <v>18400</v>
      </c>
      <c r="U5648" s="13"/>
      <c r="V5648" s="13"/>
      <c r="W5648" s="29">
        <v>0.25</v>
      </c>
      <c r="X5648" s="31"/>
      <c r="Y5648" s="31" t="s">
        <v>18897</v>
      </c>
      <c r="Z5648" s="31" t="s">
        <v>18897</v>
      </c>
      <c r="AA5648" s="31" t="s">
        <v>19112</v>
      </c>
    </row>
    <row r="5649" spans="1:27" x14ac:dyDescent="0.3">
      <c r="A5649" s="13" t="s">
        <v>18019</v>
      </c>
      <c r="B5649" s="31" t="s">
        <v>18509</v>
      </c>
      <c r="M5649" s="22" t="str">
        <f t="shared" si="107"/>
        <v xml:space="preserve">TOYOTA : COROLLA 1.6 - 1ZR,2ZR |  :  -  |  :  - </v>
      </c>
      <c r="N5649" s="13" t="s">
        <v>1008</v>
      </c>
      <c r="O5649" s="13"/>
      <c r="P5649" s="13"/>
      <c r="Q5649" s="7" t="s">
        <v>4035</v>
      </c>
      <c r="R5649" s="13"/>
      <c r="S5649" s="13"/>
      <c r="T5649" s="13" t="s">
        <v>4036</v>
      </c>
      <c r="U5649" s="13"/>
      <c r="V5649" s="13"/>
      <c r="W5649" s="29" t="s">
        <v>3761</v>
      </c>
      <c r="X5649" s="31" t="s">
        <v>18561</v>
      </c>
      <c r="Y5649" s="31" t="s">
        <v>18561</v>
      </c>
      <c r="Z5649" s="31" t="s">
        <v>18561</v>
      </c>
      <c r="AA5649" s="31" t="s">
        <v>19113</v>
      </c>
    </row>
    <row r="5650" spans="1:27" x14ac:dyDescent="0.3">
      <c r="A5650" s="13" t="s">
        <v>18020</v>
      </c>
      <c r="B5650" s="31" t="s">
        <v>18509</v>
      </c>
      <c r="M5650" s="22" t="str">
        <f t="shared" si="107"/>
        <v xml:space="preserve">TOYOTA : COROLLA , 1.6 - 1ZR, 2ZR |  :  -  |  :  - </v>
      </c>
      <c r="N5650" s="13" t="s">
        <v>1008</v>
      </c>
      <c r="O5650" s="13"/>
      <c r="P5650" s="13"/>
      <c r="Q5650" s="7" t="s">
        <v>18401</v>
      </c>
      <c r="R5650" s="13"/>
      <c r="S5650" s="13"/>
      <c r="T5650" s="13" t="s">
        <v>18402</v>
      </c>
      <c r="U5650" s="13"/>
      <c r="V5650" s="13"/>
      <c r="W5650" s="29">
        <v>0.25</v>
      </c>
      <c r="X5650" s="31"/>
      <c r="Y5650" s="31" t="s">
        <v>18898</v>
      </c>
      <c r="Z5650" s="31" t="s">
        <v>18957</v>
      </c>
      <c r="AA5650" s="31" t="s">
        <v>19114</v>
      </c>
    </row>
    <row r="5651" spans="1:27" x14ac:dyDescent="0.3">
      <c r="A5651" s="13" t="s">
        <v>18021</v>
      </c>
      <c r="B5651" s="31" t="s">
        <v>18065</v>
      </c>
      <c r="M5651" s="22" t="str">
        <f t="shared" si="107"/>
        <v xml:space="preserve">TOYOTA : CORONA, CARINA - 18R, 16R |  :  -  |  :  - </v>
      </c>
      <c r="N5651" s="13" t="s">
        <v>1008</v>
      </c>
      <c r="O5651" s="13"/>
      <c r="P5651" s="13"/>
      <c r="Q5651" s="7" t="s">
        <v>18403</v>
      </c>
      <c r="R5651" s="13"/>
      <c r="S5651" s="13"/>
      <c r="T5651" s="13" t="s">
        <v>18291</v>
      </c>
      <c r="U5651" s="13"/>
      <c r="V5651" s="13"/>
      <c r="W5651" s="29">
        <v>0.5</v>
      </c>
      <c r="X5651" s="31" t="s">
        <v>18539</v>
      </c>
      <c r="Y5651" s="31">
        <v>35831</v>
      </c>
      <c r="Z5651" s="31"/>
      <c r="AA5651" s="31" t="s">
        <v>18159</v>
      </c>
    </row>
    <row r="5652" spans="1:27" x14ac:dyDescent="0.3">
      <c r="A5652" s="13" t="s">
        <v>18022</v>
      </c>
      <c r="B5652" s="31" t="s">
        <v>18160</v>
      </c>
      <c r="M5652" s="22" t="str">
        <f t="shared" ref="M5652:M5713" si="108">CONCATENATE(N5652," : ",Q5652," - ",T5652," | ",O5652," : ",R5652," - ",U5652," | ",P5652," : ",S5652," - ",V5652)</f>
        <v xml:space="preserve">NISSAN : CARAVAN - TD27 |  :  -  |  :  - </v>
      </c>
      <c r="N5652" s="13" t="s">
        <v>1003</v>
      </c>
      <c r="O5652" s="13"/>
      <c r="P5652" s="13"/>
      <c r="Q5652" s="7" t="s">
        <v>2778</v>
      </c>
      <c r="R5652" s="13"/>
      <c r="S5652" s="13"/>
      <c r="T5652" s="13" t="s">
        <v>2093</v>
      </c>
      <c r="U5652" s="13"/>
      <c r="V5652" s="13"/>
      <c r="W5652" s="29" t="s">
        <v>3761</v>
      </c>
      <c r="X5652" s="31" t="s">
        <v>18562</v>
      </c>
      <c r="Y5652" s="31" t="s">
        <v>18899</v>
      </c>
      <c r="Z5652" s="31"/>
      <c r="AA5652" s="31"/>
    </row>
    <row r="5653" spans="1:27" x14ac:dyDescent="0.3">
      <c r="A5653" s="13" t="s">
        <v>18023</v>
      </c>
      <c r="B5653" s="31" t="s">
        <v>18067</v>
      </c>
      <c r="M5653" s="22" t="str">
        <f t="shared" si="108"/>
        <v xml:space="preserve">TOYOTA : COROLLA TERCEL - 1N |  :  -  |  :  - </v>
      </c>
      <c r="N5653" s="13" t="s">
        <v>1008</v>
      </c>
      <c r="O5653" s="13"/>
      <c r="P5653" s="13"/>
      <c r="Q5653" s="7" t="s">
        <v>18246</v>
      </c>
      <c r="R5653" s="13"/>
      <c r="S5653" s="13"/>
      <c r="T5653" s="13" t="s">
        <v>2116</v>
      </c>
      <c r="U5653" s="13"/>
      <c r="V5653" s="13"/>
      <c r="W5653" s="29">
        <v>0.75</v>
      </c>
      <c r="X5653" s="31"/>
      <c r="Y5653" s="31">
        <v>35884</v>
      </c>
      <c r="Z5653" s="31">
        <v>35884</v>
      </c>
      <c r="AA5653" s="31"/>
    </row>
    <row r="5654" spans="1:27" x14ac:dyDescent="0.3">
      <c r="A5654" s="13" t="s">
        <v>18024</v>
      </c>
      <c r="B5654" s="31" t="s">
        <v>18161</v>
      </c>
      <c r="M5654" s="22" t="str">
        <f t="shared" si="108"/>
        <v xml:space="preserve">HYUNDAI : MIGHTY - D4AE,D4AL |  :  -  |  :  - </v>
      </c>
      <c r="N5654" s="13" t="s">
        <v>1002</v>
      </c>
      <c r="O5654" s="13"/>
      <c r="P5654" s="13"/>
      <c r="Q5654" s="7" t="s">
        <v>1612</v>
      </c>
      <c r="R5654" s="13"/>
      <c r="S5654" s="13"/>
      <c r="T5654" s="13" t="s">
        <v>18404</v>
      </c>
      <c r="U5654" s="13"/>
      <c r="V5654" s="13"/>
      <c r="W5654" s="29" t="s">
        <v>3761</v>
      </c>
      <c r="X5654" s="31"/>
      <c r="Y5654" s="31" t="s">
        <v>18900</v>
      </c>
      <c r="Z5654" s="31" t="s">
        <v>18900</v>
      </c>
      <c r="AA5654" s="31"/>
    </row>
    <row r="5655" spans="1:27" x14ac:dyDescent="0.3">
      <c r="A5655" s="13" t="s">
        <v>19115</v>
      </c>
      <c r="B5655" s="29" t="s">
        <v>19162</v>
      </c>
      <c r="M5655" s="22" t="str">
        <f t="shared" si="108"/>
        <v xml:space="preserve">ISUZU : ELF 3900 - 4BB1, 4BD1,4BD2,4BG1 |  :  -  |  :  - </v>
      </c>
      <c r="N5655" s="13" t="s">
        <v>1013</v>
      </c>
      <c r="O5655" s="13"/>
      <c r="P5655" s="13"/>
      <c r="Q5655" s="7" t="s">
        <v>4679</v>
      </c>
      <c r="R5655" s="13"/>
      <c r="S5655" s="13"/>
      <c r="T5655" s="13" t="s">
        <v>19190</v>
      </c>
      <c r="U5655" s="13"/>
      <c r="V5655" s="13"/>
      <c r="W5655" s="29" t="s">
        <v>3761</v>
      </c>
      <c r="X5655" s="29"/>
      <c r="Y5655" s="29" t="s">
        <v>19219</v>
      </c>
      <c r="Z5655" s="29" t="s">
        <v>19263</v>
      </c>
      <c r="AA5655" s="29"/>
    </row>
    <row r="5656" spans="1:27" x14ac:dyDescent="0.3">
      <c r="A5656" s="13" t="s">
        <v>19116</v>
      </c>
      <c r="B5656" s="29" t="s">
        <v>19163</v>
      </c>
      <c r="M5656" s="22" t="str">
        <f t="shared" si="108"/>
        <v xml:space="preserve">NISSAN : ATLAS, CIVILIAN - ED33, FD33T, FD35, FD33 |  :  -  |  :  - </v>
      </c>
      <c r="N5656" s="13" t="s">
        <v>1003</v>
      </c>
      <c r="O5656" s="13"/>
      <c r="P5656" s="13"/>
      <c r="Q5656" s="7" t="s">
        <v>3841</v>
      </c>
      <c r="R5656" s="13"/>
      <c r="S5656" s="13"/>
      <c r="T5656" s="13" t="s">
        <v>11139</v>
      </c>
      <c r="U5656" s="13"/>
      <c r="V5656" s="13"/>
      <c r="W5656" s="29" t="s">
        <v>3761</v>
      </c>
      <c r="X5656" s="29"/>
      <c r="Y5656" s="29" t="s">
        <v>19220</v>
      </c>
      <c r="Z5656" s="29" t="s">
        <v>19264</v>
      </c>
      <c r="AA5656" s="29"/>
    </row>
    <row r="5657" spans="1:27" x14ac:dyDescent="0.3">
      <c r="A5657" s="13" t="s">
        <v>19117</v>
      </c>
      <c r="B5657" s="29" t="s">
        <v>19164</v>
      </c>
      <c r="M5657" s="22" t="str">
        <f t="shared" si="108"/>
        <v xml:space="preserve">NISSAN : ATLAS, FIERA, FRONTIER, URBAN - TD25, TD27 |  :  -  |  :  - </v>
      </c>
      <c r="N5657" s="13" t="s">
        <v>1003</v>
      </c>
      <c r="O5657" s="13"/>
      <c r="P5657" s="13"/>
      <c r="Q5657" s="7" t="s">
        <v>3843</v>
      </c>
      <c r="R5657" s="13"/>
      <c r="S5657" s="13"/>
      <c r="T5657" s="13" t="s">
        <v>4749</v>
      </c>
      <c r="U5657" s="13"/>
      <c r="V5657" s="13"/>
      <c r="W5657" s="29" t="s">
        <v>3761</v>
      </c>
      <c r="X5657" s="29"/>
      <c r="Y5657" s="29" t="s">
        <v>19221</v>
      </c>
      <c r="Z5657" s="29" t="s">
        <v>19221</v>
      </c>
      <c r="AA5657" s="29"/>
    </row>
    <row r="5658" spans="1:27" x14ac:dyDescent="0.3">
      <c r="A5658" s="13" t="s">
        <v>19118</v>
      </c>
      <c r="B5658" s="29" t="s">
        <v>19165</v>
      </c>
      <c r="M5658" s="22" t="str">
        <f t="shared" si="108"/>
        <v xml:space="preserve">NISSAN : AVENIR, BLUEBIRD, SUNNY, VANETTE SERENA - CD20 |  :  -  |  :  - </v>
      </c>
      <c r="N5658" s="13" t="s">
        <v>1003</v>
      </c>
      <c r="O5658" s="13"/>
      <c r="P5658" s="13"/>
      <c r="Q5658" s="7" t="s">
        <v>19191</v>
      </c>
      <c r="R5658" s="13"/>
      <c r="S5658" s="13"/>
      <c r="T5658" s="13" t="s">
        <v>1975</v>
      </c>
      <c r="U5658" s="13"/>
      <c r="V5658" s="13"/>
      <c r="W5658" s="29" t="s">
        <v>3761</v>
      </c>
      <c r="X5658" s="29"/>
      <c r="Y5658" s="29" t="s">
        <v>19222</v>
      </c>
      <c r="Z5658" s="29" t="s">
        <v>19265</v>
      </c>
      <c r="AA5658" s="29"/>
    </row>
    <row r="5659" spans="1:27" x14ac:dyDescent="0.3">
      <c r="A5659" s="13" t="s">
        <v>19119</v>
      </c>
      <c r="B5659" s="29" t="s">
        <v>19166</v>
      </c>
      <c r="M5659" s="22" t="str">
        <f t="shared" si="108"/>
        <v xml:space="preserve">TOYOTA : COASTER, DYNA - 3B, 14B |  :  -  |  :  - </v>
      </c>
      <c r="N5659" s="13" t="s">
        <v>1008</v>
      </c>
      <c r="O5659" s="13"/>
      <c r="P5659" s="13"/>
      <c r="Q5659" s="7" t="s">
        <v>2739</v>
      </c>
      <c r="R5659" s="13"/>
      <c r="S5659" s="13"/>
      <c r="T5659" s="13" t="s">
        <v>10742</v>
      </c>
      <c r="U5659" s="13"/>
      <c r="V5659" s="13"/>
      <c r="W5659" s="29" t="s">
        <v>3761</v>
      </c>
      <c r="X5659" s="29"/>
      <c r="Y5659" s="29" t="s">
        <v>19223</v>
      </c>
      <c r="Z5659" s="29" t="s">
        <v>19266</v>
      </c>
      <c r="AA5659" s="29"/>
    </row>
    <row r="5660" spans="1:27" x14ac:dyDescent="0.3">
      <c r="A5660" s="13" t="s">
        <v>19120</v>
      </c>
      <c r="B5660" s="29" t="s">
        <v>19167</v>
      </c>
      <c r="M5660" s="22" t="str">
        <f t="shared" si="108"/>
        <v xml:space="preserve">TOYOTA : COROLLA - 1C,2C |  :  -  |  :  - </v>
      </c>
      <c r="N5660" s="13" t="s">
        <v>1008</v>
      </c>
      <c r="O5660" s="13"/>
      <c r="P5660" s="13"/>
      <c r="Q5660" s="7" t="s">
        <v>1682</v>
      </c>
      <c r="R5660" s="13"/>
      <c r="S5660" s="13"/>
      <c r="T5660" s="13" t="s">
        <v>3186</v>
      </c>
      <c r="U5660" s="13"/>
      <c r="V5660" s="13"/>
      <c r="W5660" s="29" t="s">
        <v>3761</v>
      </c>
      <c r="X5660" s="29"/>
      <c r="Y5660" s="29" t="s">
        <v>19224</v>
      </c>
      <c r="Z5660" s="29" t="s">
        <v>19267</v>
      </c>
      <c r="AA5660" s="29"/>
    </row>
    <row r="5661" spans="1:27" x14ac:dyDescent="0.3">
      <c r="A5661" s="13" t="s">
        <v>19121</v>
      </c>
      <c r="B5661" s="29" t="s">
        <v>19168</v>
      </c>
      <c r="M5661" s="22" t="str">
        <f t="shared" si="108"/>
        <v>TOYOTA : HIACE, HILUX - 2LT, 3L, 5L | MITSUBISHI : L300, PAJERO MONTERO - 4D55 | HYUNDAI : PORTER, STAREX, H-100 - D4BH, D4BB</v>
      </c>
      <c r="N5661" s="13" t="s">
        <v>1008</v>
      </c>
      <c r="O5661" s="13" t="s">
        <v>1004</v>
      </c>
      <c r="P5661" s="13" t="s">
        <v>1002</v>
      </c>
      <c r="Q5661" s="7" t="s">
        <v>1770</v>
      </c>
      <c r="R5661" s="13" t="s">
        <v>19192</v>
      </c>
      <c r="S5661" s="13" t="s">
        <v>19193</v>
      </c>
      <c r="T5661" s="13" t="s">
        <v>3801</v>
      </c>
      <c r="U5661" s="13" t="s">
        <v>1972</v>
      </c>
      <c r="V5661" s="13" t="s">
        <v>4635</v>
      </c>
      <c r="W5661" s="29" t="s">
        <v>3761</v>
      </c>
      <c r="X5661" s="29"/>
      <c r="Y5661" s="29" t="s">
        <v>19225</v>
      </c>
      <c r="Z5661" s="29" t="s">
        <v>19268</v>
      </c>
      <c r="AA5661" s="29"/>
    </row>
    <row r="5662" spans="1:27" x14ac:dyDescent="0.3">
      <c r="A5662" s="13" t="s">
        <v>19122</v>
      </c>
      <c r="B5662" s="29" t="s">
        <v>19163</v>
      </c>
      <c r="M5662" s="22" t="str">
        <f t="shared" si="108"/>
        <v xml:space="preserve">TOYOTA : COASTER, DYNA - B, 3B, 11B |  :  -  |  :  - </v>
      </c>
      <c r="N5662" s="13" t="s">
        <v>1008</v>
      </c>
      <c r="O5662" s="13"/>
      <c r="P5662" s="13"/>
      <c r="Q5662" s="7" t="s">
        <v>2739</v>
      </c>
      <c r="R5662" s="13"/>
      <c r="S5662" s="13"/>
      <c r="T5662" s="13" t="s">
        <v>19194</v>
      </c>
      <c r="U5662" s="13"/>
      <c r="V5662" s="13"/>
      <c r="W5662" s="29" t="s">
        <v>3761</v>
      </c>
      <c r="X5662" s="29"/>
      <c r="Y5662" s="29" t="s">
        <v>19226</v>
      </c>
      <c r="Z5662" s="29" t="s">
        <v>19269</v>
      </c>
      <c r="AA5662" s="29"/>
    </row>
    <row r="5663" spans="1:27" x14ac:dyDescent="0.3">
      <c r="A5663" s="13" t="s">
        <v>19123</v>
      </c>
      <c r="B5663" s="29" t="s">
        <v>19168</v>
      </c>
      <c r="M5663" s="22" t="str">
        <f t="shared" si="108"/>
        <v xml:space="preserve">TOYOTA : COASTER, DYNA - B, 2B, 3B |  :  -  |  :  - </v>
      </c>
      <c r="N5663" s="13" t="s">
        <v>1008</v>
      </c>
      <c r="O5663" s="13"/>
      <c r="P5663" s="13"/>
      <c r="Q5663" s="7" t="s">
        <v>2739</v>
      </c>
      <c r="R5663" s="13"/>
      <c r="S5663" s="13"/>
      <c r="T5663" s="13" t="s">
        <v>2153</v>
      </c>
      <c r="U5663" s="13"/>
      <c r="V5663" s="13"/>
      <c r="W5663" s="29" t="s">
        <v>3761</v>
      </c>
      <c r="X5663" s="29"/>
      <c r="Y5663" s="29" t="s">
        <v>19227</v>
      </c>
      <c r="Z5663" s="29" t="s">
        <v>19270</v>
      </c>
      <c r="AA5663" s="29"/>
    </row>
    <row r="5664" spans="1:27" x14ac:dyDescent="0.3">
      <c r="A5664" s="13" t="s">
        <v>19124</v>
      </c>
      <c r="B5664" s="29" t="s">
        <v>19168</v>
      </c>
      <c r="M5664" s="22" t="str">
        <f t="shared" si="108"/>
        <v xml:space="preserve">TOYOTA : COASTER - 1HZ |  :  -  |  :  - </v>
      </c>
      <c r="N5664" s="13" t="s">
        <v>1008</v>
      </c>
      <c r="O5664" s="13"/>
      <c r="P5664" s="13"/>
      <c r="Q5664" s="7" t="s">
        <v>1679</v>
      </c>
      <c r="R5664" s="13"/>
      <c r="S5664" s="13"/>
      <c r="T5664" s="13" t="s">
        <v>2023</v>
      </c>
      <c r="U5664" s="13"/>
      <c r="V5664" s="13"/>
      <c r="W5664" s="29" t="s">
        <v>3761</v>
      </c>
      <c r="X5664" s="29"/>
      <c r="Y5664" s="29" t="s">
        <v>19228</v>
      </c>
      <c r="Z5664" s="29" t="s">
        <v>19228</v>
      </c>
      <c r="AA5664" s="29"/>
    </row>
    <row r="5665" spans="1:27" x14ac:dyDescent="0.3">
      <c r="A5665" s="13" t="s">
        <v>19125</v>
      </c>
      <c r="B5665" s="29" t="s">
        <v>19163</v>
      </c>
      <c r="M5665" s="22" t="str">
        <f t="shared" si="108"/>
        <v xml:space="preserve">MITSUBISHI : CANTER - 4D30, 4D31, 4D32 | HYUNDAI :  -  |  :  - </v>
      </c>
      <c r="N5665" s="13" t="s">
        <v>1004</v>
      </c>
      <c r="O5665" s="13" t="s">
        <v>1002</v>
      </c>
      <c r="P5665" s="13"/>
      <c r="Q5665" s="7" t="s">
        <v>1633</v>
      </c>
      <c r="R5665" s="13"/>
      <c r="S5665" s="13"/>
      <c r="T5665" s="13" t="s">
        <v>2215</v>
      </c>
      <c r="U5665" s="13"/>
      <c r="V5665" s="13"/>
      <c r="W5665" s="29" t="s">
        <v>3761</v>
      </c>
      <c r="X5665" s="29"/>
      <c r="Y5665" s="29" t="s">
        <v>19229</v>
      </c>
      <c r="Z5665" s="29" t="s">
        <v>19271</v>
      </c>
      <c r="AA5665" s="29"/>
    </row>
    <row r="5666" spans="1:27" x14ac:dyDescent="0.3">
      <c r="A5666" s="13" t="s">
        <v>19126</v>
      </c>
      <c r="B5666" s="29" t="s">
        <v>19169</v>
      </c>
      <c r="M5666" s="22" t="str">
        <f t="shared" si="108"/>
        <v xml:space="preserve">MITSUBISHI : CANTER - 4D31-T |  :  -  |  :  - </v>
      </c>
      <c r="N5666" s="13" t="s">
        <v>1004</v>
      </c>
      <c r="O5666" s="13"/>
      <c r="P5666" s="13"/>
      <c r="Q5666" s="7" t="s">
        <v>1633</v>
      </c>
      <c r="R5666" s="13"/>
      <c r="S5666" s="13"/>
      <c r="T5666" s="13" t="s">
        <v>19195</v>
      </c>
      <c r="U5666" s="13"/>
      <c r="V5666" s="13"/>
      <c r="W5666" s="29" t="s">
        <v>3761</v>
      </c>
      <c r="X5666" s="29"/>
      <c r="Y5666" s="29" t="s">
        <v>19230</v>
      </c>
      <c r="Z5666" s="29" t="s">
        <v>19230</v>
      </c>
      <c r="AA5666" s="29"/>
    </row>
    <row r="5667" spans="1:27" x14ac:dyDescent="0.3">
      <c r="A5667" s="13" t="s">
        <v>19127</v>
      </c>
      <c r="B5667" s="29" t="s">
        <v>19170</v>
      </c>
      <c r="M5667" s="22" t="str">
        <f t="shared" si="108"/>
        <v xml:space="preserve">MITSUBISHI : FUSO - 6D16-T |  :  -  |  :  - </v>
      </c>
      <c r="N5667" s="13" t="s">
        <v>1004</v>
      </c>
      <c r="O5667" s="13"/>
      <c r="P5667" s="13"/>
      <c r="Q5667" s="7" t="s">
        <v>1757</v>
      </c>
      <c r="R5667" s="13"/>
      <c r="S5667" s="13"/>
      <c r="T5667" s="13" t="s">
        <v>3820</v>
      </c>
      <c r="U5667" s="13"/>
      <c r="V5667" s="13"/>
      <c r="W5667" s="29" t="s">
        <v>3761</v>
      </c>
      <c r="X5667" s="29"/>
      <c r="Y5667" s="29" t="s">
        <v>19231</v>
      </c>
      <c r="Z5667" s="29" t="s">
        <v>19231</v>
      </c>
      <c r="AA5667" s="29"/>
    </row>
    <row r="5668" spans="1:27" x14ac:dyDescent="0.3">
      <c r="A5668" s="13" t="s">
        <v>19128</v>
      </c>
      <c r="B5668" s="29" t="s">
        <v>19171</v>
      </c>
      <c r="M5668" s="22" t="str">
        <f t="shared" si="108"/>
        <v xml:space="preserve">MITSUBISHI : CANTER - 4D34 |  :  -  |  :  - </v>
      </c>
      <c r="N5668" s="13" t="s">
        <v>1004</v>
      </c>
      <c r="O5668" s="13"/>
      <c r="P5668" s="13"/>
      <c r="Q5668" s="7" t="s">
        <v>1633</v>
      </c>
      <c r="R5668" s="13"/>
      <c r="S5668" s="13"/>
      <c r="T5668" s="13" t="s">
        <v>2156</v>
      </c>
      <c r="U5668" s="13"/>
      <c r="V5668" s="13"/>
      <c r="W5668" s="29" t="s">
        <v>3761</v>
      </c>
      <c r="X5668" s="29"/>
      <c r="Y5668" s="29" t="s">
        <v>19232</v>
      </c>
      <c r="Z5668" s="29" t="s">
        <v>19232</v>
      </c>
      <c r="AA5668" s="29"/>
    </row>
    <row r="5669" spans="1:27" x14ac:dyDescent="0.3">
      <c r="A5669" s="13" t="s">
        <v>19129</v>
      </c>
      <c r="B5669" s="29" t="s">
        <v>19167</v>
      </c>
      <c r="M5669" s="22" t="str">
        <f t="shared" si="108"/>
        <v xml:space="preserve">TOYOTA : COROLLA, CALDINA, CORONA, SPRINTER - 1C, 2C,3C |  :  -  |  :  - </v>
      </c>
      <c r="N5669" s="13" t="s">
        <v>1008</v>
      </c>
      <c r="O5669" s="13"/>
      <c r="P5669" s="13"/>
      <c r="Q5669" s="7" t="s">
        <v>18205</v>
      </c>
      <c r="R5669" s="13"/>
      <c r="S5669" s="13"/>
      <c r="T5669" s="13" t="s">
        <v>4653</v>
      </c>
      <c r="U5669" s="13"/>
      <c r="V5669" s="13"/>
      <c r="W5669" s="29" t="s">
        <v>3761</v>
      </c>
      <c r="X5669" s="29"/>
      <c r="Y5669" s="29" t="s">
        <v>19233</v>
      </c>
      <c r="Z5669" s="29" t="s">
        <v>19272</v>
      </c>
      <c r="AA5669" s="29"/>
    </row>
    <row r="5670" spans="1:27" x14ac:dyDescent="0.3">
      <c r="A5670" s="13" t="s">
        <v>19130</v>
      </c>
      <c r="B5670" s="29" t="s">
        <v>19172</v>
      </c>
      <c r="M5670" s="22" t="str">
        <f t="shared" si="108"/>
        <v xml:space="preserve">TOYOTA : HIACE, HILUX - 2L, 3L, 5L |  :  -  |  :  - </v>
      </c>
      <c r="N5670" s="13" t="s">
        <v>1008</v>
      </c>
      <c r="O5670" s="13"/>
      <c r="P5670" s="13"/>
      <c r="Q5670" s="7" t="s">
        <v>1770</v>
      </c>
      <c r="R5670" s="13"/>
      <c r="S5670" s="13"/>
      <c r="T5670" s="13" t="s">
        <v>12441</v>
      </c>
      <c r="U5670" s="13"/>
      <c r="V5670" s="13"/>
      <c r="W5670" s="29" t="s">
        <v>3761</v>
      </c>
      <c r="X5670" s="29"/>
      <c r="Y5670" s="29" t="s">
        <v>19234</v>
      </c>
      <c r="Z5670" s="29" t="s">
        <v>19273</v>
      </c>
      <c r="AA5670" s="29"/>
    </row>
    <row r="5671" spans="1:27" x14ac:dyDescent="0.3">
      <c r="A5671" s="13" t="s">
        <v>19131</v>
      </c>
      <c r="B5671" s="29" t="s">
        <v>19173</v>
      </c>
      <c r="M5671" s="22" t="str">
        <f t="shared" si="108"/>
        <v xml:space="preserve">MITSUBISHI : CANTER, MIGTHY, COUNTY - 4D34, 4D35, D4DA, D4DB |  :  -  |  :  - </v>
      </c>
      <c r="N5671" s="13" t="s">
        <v>1004</v>
      </c>
      <c r="O5671" s="13"/>
      <c r="P5671" s="13"/>
      <c r="Q5671" s="7" t="s">
        <v>19196</v>
      </c>
      <c r="R5671" s="13"/>
      <c r="S5671" s="13"/>
      <c r="T5671" s="13" t="s">
        <v>19197</v>
      </c>
      <c r="U5671" s="13"/>
      <c r="V5671" s="13"/>
      <c r="W5671" s="29" t="s">
        <v>3761</v>
      </c>
      <c r="X5671" s="29"/>
      <c r="Y5671" s="29" t="s">
        <v>19235</v>
      </c>
      <c r="Z5671" s="29" t="s">
        <v>19274</v>
      </c>
      <c r="AA5671" s="29"/>
    </row>
    <row r="5672" spans="1:27" x14ac:dyDescent="0.3">
      <c r="A5672" s="13" t="s">
        <v>19132</v>
      </c>
      <c r="B5672" s="29" t="s">
        <v>19174</v>
      </c>
      <c r="M5672" s="22" t="str">
        <f t="shared" si="108"/>
        <v xml:space="preserve">NISSAN : CONDOR - FE6 |  :  -  |  :  - </v>
      </c>
      <c r="N5672" s="13" t="s">
        <v>1003</v>
      </c>
      <c r="O5672" s="13"/>
      <c r="P5672" s="13"/>
      <c r="Q5672" s="7" t="s">
        <v>1936</v>
      </c>
      <c r="R5672" s="13"/>
      <c r="S5672" s="13"/>
      <c r="T5672" s="13" t="s">
        <v>2247</v>
      </c>
      <c r="U5672" s="13"/>
      <c r="V5672" s="13"/>
      <c r="W5672" s="29" t="s">
        <v>3761</v>
      </c>
      <c r="X5672" s="29"/>
      <c r="Y5672" s="29" t="s">
        <v>19236</v>
      </c>
      <c r="Z5672" s="29" t="s">
        <v>19275</v>
      </c>
      <c r="AA5672" s="29"/>
    </row>
    <row r="5673" spans="1:27" x14ac:dyDescent="0.3">
      <c r="A5673" s="13" t="s">
        <v>19133</v>
      </c>
      <c r="B5673" s="29" t="s">
        <v>19162</v>
      </c>
      <c r="M5673" s="22" t="str">
        <f t="shared" si="108"/>
        <v xml:space="preserve">ISUZU : ELF 3600 - 4BB1 OHV DIESEL |  :  -  |  :  - </v>
      </c>
      <c r="N5673" s="13" t="s">
        <v>1013</v>
      </c>
      <c r="O5673" s="13"/>
      <c r="P5673" s="13"/>
      <c r="Q5673" s="7" t="s">
        <v>19198</v>
      </c>
      <c r="R5673" s="13"/>
      <c r="S5673" s="13"/>
      <c r="T5673" s="13" t="s">
        <v>19199</v>
      </c>
      <c r="U5673" s="13"/>
      <c r="V5673" s="13"/>
      <c r="W5673" s="29" t="s">
        <v>3761</v>
      </c>
      <c r="X5673" s="29"/>
      <c r="Y5673" s="29">
        <v>9947567</v>
      </c>
      <c r="Z5673" s="29" t="s">
        <v>19276</v>
      </c>
      <c r="AA5673" s="29"/>
    </row>
    <row r="5674" spans="1:27" x14ac:dyDescent="0.3">
      <c r="A5674" s="13" t="s">
        <v>19134</v>
      </c>
      <c r="B5674" s="29" t="s">
        <v>19164</v>
      </c>
      <c r="M5674" s="22" t="str">
        <f t="shared" si="108"/>
        <v xml:space="preserve">MITSUBISHI : CANTER - 4DR5, 6DR5 |  :  -  |  :  - </v>
      </c>
      <c r="N5674" s="13" t="s">
        <v>1004</v>
      </c>
      <c r="O5674" s="13"/>
      <c r="P5674" s="13"/>
      <c r="Q5674" s="7" t="s">
        <v>1633</v>
      </c>
      <c r="R5674" s="13"/>
      <c r="S5674" s="13"/>
      <c r="T5674" s="13" t="s">
        <v>19200</v>
      </c>
      <c r="U5674" s="13"/>
      <c r="V5674" s="13"/>
      <c r="W5674" s="29" t="s">
        <v>3761</v>
      </c>
      <c r="X5674" s="29"/>
      <c r="Y5674" s="29" t="s">
        <v>19237</v>
      </c>
      <c r="Z5674" s="29" t="s">
        <v>19237</v>
      </c>
      <c r="AA5674" s="29"/>
    </row>
    <row r="5675" spans="1:27" x14ac:dyDescent="0.3">
      <c r="A5675" s="13" t="s">
        <v>19135</v>
      </c>
      <c r="B5675" s="29" t="s">
        <v>19175</v>
      </c>
      <c r="M5675" s="22" t="str">
        <f t="shared" si="108"/>
        <v xml:space="preserve">NISSAN : 720 2200 - SD22 SOHC |  :  -  |  :  - </v>
      </c>
      <c r="N5675" s="13" t="s">
        <v>1003</v>
      </c>
      <c r="O5675" s="13"/>
      <c r="P5675" s="13"/>
      <c r="Q5675" s="7" t="s">
        <v>3766</v>
      </c>
      <c r="R5675" s="13"/>
      <c r="S5675" s="13"/>
      <c r="T5675" s="13" t="s">
        <v>19201</v>
      </c>
      <c r="U5675" s="13"/>
      <c r="V5675" s="13"/>
      <c r="W5675" s="29" t="s">
        <v>3761</v>
      </c>
      <c r="X5675" s="29"/>
      <c r="Y5675" s="29" t="s">
        <v>19238</v>
      </c>
      <c r="Z5675" s="29" t="s">
        <v>19238</v>
      </c>
      <c r="AA5675" s="29"/>
    </row>
    <row r="5676" spans="1:27" x14ac:dyDescent="0.3">
      <c r="A5676" s="13" t="s">
        <v>19136</v>
      </c>
      <c r="B5676" s="29" t="s">
        <v>19176</v>
      </c>
      <c r="M5676" s="22" t="str">
        <f t="shared" si="108"/>
        <v xml:space="preserve">NISSAN : LAUREL 2800 - LD28 DIESEL |  :  -  |  :  - </v>
      </c>
      <c r="N5676" s="13" t="s">
        <v>1003</v>
      </c>
      <c r="O5676" s="13"/>
      <c r="P5676" s="13"/>
      <c r="Q5676" s="7" t="s">
        <v>3880</v>
      </c>
      <c r="R5676" s="13"/>
      <c r="S5676" s="13"/>
      <c r="T5676" s="13" t="s">
        <v>3881</v>
      </c>
      <c r="U5676" s="13"/>
      <c r="V5676" s="13"/>
      <c r="W5676" s="29" t="s">
        <v>3761</v>
      </c>
      <c r="X5676" s="29"/>
      <c r="Y5676" s="29" t="s">
        <v>19239</v>
      </c>
      <c r="Z5676" s="29" t="s">
        <v>19239</v>
      </c>
      <c r="AA5676" s="29"/>
    </row>
    <row r="5677" spans="1:27" x14ac:dyDescent="0.3">
      <c r="A5677" s="13" t="s">
        <v>19137</v>
      </c>
      <c r="B5677" s="29" t="s">
        <v>19177</v>
      </c>
      <c r="M5677" s="22" t="str">
        <f t="shared" si="108"/>
        <v xml:space="preserve">NISSAN : BLUEBIRD - CD17, CA16, CA18, CA20 |  :  -  |  :  - </v>
      </c>
      <c r="N5677" s="13" t="s">
        <v>1003</v>
      </c>
      <c r="O5677" s="13"/>
      <c r="P5677" s="13"/>
      <c r="Q5677" s="7" t="s">
        <v>3774</v>
      </c>
      <c r="R5677" s="13"/>
      <c r="S5677" s="13"/>
      <c r="T5677" s="13" t="s">
        <v>4699</v>
      </c>
      <c r="U5677" s="13"/>
      <c r="V5677" s="13"/>
      <c r="W5677" s="29" t="s">
        <v>3761</v>
      </c>
      <c r="X5677" s="29"/>
      <c r="Y5677" s="29" t="s">
        <v>19240</v>
      </c>
      <c r="Z5677" s="29" t="s">
        <v>19240</v>
      </c>
      <c r="AA5677" s="29"/>
    </row>
    <row r="5678" spans="1:27" x14ac:dyDescent="0.3">
      <c r="A5678" s="13" t="s">
        <v>19138</v>
      </c>
      <c r="B5678" s="29" t="s">
        <v>19175</v>
      </c>
      <c r="M5678" s="22" t="str">
        <f t="shared" si="108"/>
        <v xml:space="preserve">NISSAN : ATLAS - SD23, SD25 |  :  -  |  :  - </v>
      </c>
      <c r="N5678" s="13" t="s">
        <v>1003</v>
      </c>
      <c r="O5678" s="13"/>
      <c r="P5678" s="13"/>
      <c r="Q5678" s="7" t="s">
        <v>1628</v>
      </c>
      <c r="R5678" s="13"/>
      <c r="S5678" s="13"/>
      <c r="T5678" s="13" t="s">
        <v>19202</v>
      </c>
      <c r="U5678" s="13"/>
      <c r="V5678" s="13"/>
      <c r="W5678" s="29" t="s">
        <v>3761</v>
      </c>
      <c r="X5678" s="29"/>
      <c r="Y5678" s="29" t="s">
        <v>19241</v>
      </c>
      <c r="Z5678" s="29" t="s">
        <v>19241</v>
      </c>
      <c r="AA5678" s="29"/>
    </row>
    <row r="5679" spans="1:27" x14ac:dyDescent="0.3">
      <c r="A5679" s="13" t="s">
        <v>19139</v>
      </c>
      <c r="B5679" s="29" t="s">
        <v>19175</v>
      </c>
      <c r="M5679" s="22" t="str">
        <f t="shared" si="108"/>
        <v xml:space="preserve">NISSAN : VANETTE SERENA - LD20 |  :  -  |  :  - </v>
      </c>
      <c r="N5679" s="13" t="s">
        <v>1003</v>
      </c>
      <c r="O5679" s="13"/>
      <c r="P5679" s="13"/>
      <c r="Q5679" s="7" t="s">
        <v>3878</v>
      </c>
      <c r="R5679" s="13"/>
      <c r="S5679" s="13"/>
      <c r="T5679" s="13" t="s">
        <v>2130</v>
      </c>
      <c r="U5679" s="13"/>
      <c r="V5679" s="13"/>
      <c r="W5679" s="29" t="s">
        <v>3761</v>
      </c>
      <c r="X5679" s="29"/>
      <c r="Y5679" s="29" t="s">
        <v>19242</v>
      </c>
      <c r="Z5679" s="29" t="s">
        <v>19242</v>
      </c>
      <c r="AA5679" s="29" t="s">
        <v>2692</v>
      </c>
    </row>
    <row r="5680" spans="1:27" x14ac:dyDescent="0.3">
      <c r="A5680" s="13" t="s">
        <v>19140</v>
      </c>
      <c r="B5680" s="29" t="s">
        <v>19175</v>
      </c>
      <c r="M5680" s="22" t="str">
        <f t="shared" si="108"/>
        <v xml:space="preserve">NISSAN : CARAVAN - TD23 |  :  -  |  :  - </v>
      </c>
      <c r="N5680" s="13" t="s">
        <v>1003</v>
      </c>
      <c r="O5680" s="13"/>
      <c r="P5680" s="13"/>
      <c r="Q5680" s="7" t="s">
        <v>2778</v>
      </c>
      <c r="R5680" s="13"/>
      <c r="S5680" s="13"/>
      <c r="T5680" s="13" t="s">
        <v>3882</v>
      </c>
      <c r="U5680" s="13"/>
      <c r="V5680" s="13"/>
      <c r="W5680" s="29" t="s">
        <v>3761</v>
      </c>
      <c r="X5680" s="29"/>
      <c r="Y5680" s="29" t="s">
        <v>19243</v>
      </c>
      <c r="Z5680" s="29" t="s">
        <v>19243</v>
      </c>
      <c r="AA5680" s="29"/>
    </row>
    <row r="5681" spans="1:27" x14ac:dyDescent="0.3">
      <c r="A5681" s="13" t="s">
        <v>19141</v>
      </c>
      <c r="B5681" s="29" t="s">
        <v>19178</v>
      </c>
      <c r="M5681" s="22" t="str">
        <f t="shared" si="108"/>
        <v xml:space="preserve">TOYOTA : STARLET - 3K, 4K |  :  -  |  :  - </v>
      </c>
      <c r="N5681" s="13" t="s">
        <v>1008</v>
      </c>
      <c r="O5681" s="13"/>
      <c r="P5681" s="13"/>
      <c r="Q5681" s="7" t="s">
        <v>3892</v>
      </c>
      <c r="R5681" s="13"/>
      <c r="S5681" s="13"/>
      <c r="T5681" s="13" t="s">
        <v>2007</v>
      </c>
      <c r="U5681" s="13"/>
      <c r="V5681" s="13"/>
      <c r="W5681" s="29" t="s">
        <v>3761</v>
      </c>
      <c r="X5681" s="29"/>
      <c r="Y5681" s="29" t="s">
        <v>19244</v>
      </c>
      <c r="Z5681" s="29" t="s">
        <v>19244</v>
      </c>
      <c r="AA5681" s="29"/>
    </row>
    <row r="5682" spans="1:27" x14ac:dyDescent="0.3">
      <c r="A5682" s="13" t="s">
        <v>19142</v>
      </c>
      <c r="B5682" s="29" t="s">
        <v>19179</v>
      </c>
      <c r="M5682" s="22" t="str">
        <f t="shared" si="108"/>
        <v xml:space="preserve">TOYOTA : STARLET - 1N |  :  -  |  :  - </v>
      </c>
      <c r="N5682" s="13" t="s">
        <v>1008</v>
      </c>
      <c r="O5682" s="13"/>
      <c r="P5682" s="13"/>
      <c r="Q5682" s="7" t="s">
        <v>3892</v>
      </c>
      <c r="R5682" s="13"/>
      <c r="S5682" s="13"/>
      <c r="T5682" s="13" t="s">
        <v>2116</v>
      </c>
      <c r="U5682" s="13"/>
      <c r="V5682" s="13"/>
      <c r="W5682" s="29" t="s">
        <v>3761</v>
      </c>
      <c r="X5682" s="29"/>
      <c r="Y5682" s="29" t="s">
        <v>19245</v>
      </c>
      <c r="Z5682" s="29" t="s">
        <v>19245</v>
      </c>
      <c r="AA5682" s="29"/>
    </row>
    <row r="5683" spans="1:27" x14ac:dyDescent="0.3">
      <c r="A5683" s="13" t="s">
        <v>19143</v>
      </c>
      <c r="B5683" s="29" t="s">
        <v>19180</v>
      </c>
      <c r="M5683" s="22" t="str">
        <f t="shared" si="108"/>
        <v xml:space="preserve">TOYOTA : COROLLA - 1ZZ, 2ZZ |  :  -  |  :  - </v>
      </c>
      <c r="N5683" s="13" t="s">
        <v>1008</v>
      </c>
      <c r="O5683" s="13"/>
      <c r="P5683" s="13"/>
      <c r="Q5683" s="7" t="s">
        <v>1682</v>
      </c>
      <c r="R5683" s="13"/>
      <c r="S5683" s="13"/>
      <c r="T5683" s="13" t="s">
        <v>19203</v>
      </c>
      <c r="U5683" s="13"/>
      <c r="V5683" s="13"/>
      <c r="W5683" s="29" t="s">
        <v>3761</v>
      </c>
      <c r="X5683" s="29"/>
      <c r="Y5683" s="29" t="s">
        <v>19246</v>
      </c>
      <c r="Z5683" s="29" t="s">
        <v>19246</v>
      </c>
      <c r="AA5683" s="29"/>
    </row>
    <row r="5684" spans="1:27" x14ac:dyDescent="0.3">
      <c r="A5684" s="13" t="s">
        <v>19144</v>
      </c>
      <c r="B5684" s="29" t="s">
        <v>19169</v>
      </c>
      <c r="M5684" s="22" t="str">
        <f t="shared" si="108"/>
        <v xml:space="preserve">TOYOTA : HIACE, HILUX - 1KD, 2KD |  :  -  |  :  - </v>
      </c>
      <c r="N5684" s="13" t="s">
        <v>1008</v>
      </c>
      <c r="O5684" s="13"/>
      <c r="P5684" s="13"/>
      <c r="Q5684" s="7" t="s">
        <v>1770</v>
      </c>
      <c r="R5684" s="13"/>
      <c r="S5684" s="13"/>
      <c r="T5684" s="13" t="s">
        <v>2147</v>
      </c>
      <c r="U5684" s="13"/>
      <c r="V5684" s="13"/>
      <c r="W5684" s="29" t="s">
        <v>3761</v>
      </c>
      <c r="X5684" s="29"/>
      <c r="Y5684" s="29" t="s">
        <v>19247</v>
      </c>
      <c r="Z5684" s="29" t="s">
        <v>19247</v>
      </c>
      <c r="AA5684" s="29"/>
    </row>
    <row r="5685" spans="1:27" x14ac:dyDescent="0.3">
      <c r="A5685" s="13" t="s">
        <v>19145</v>
      </c>
      <c r="B5685" s="29" t="s">
        <v>19181</v>
      </c>
      <c r="M5685" s="22" t="str">
        <f t="shared" si="108"/>
        <v xml:space="preserve">TOYOTA : HIACE , HILUX , LAND CRUISER - 1KZ, 2KD | JIN BEI : N2L - DK4B |  :  - </v>
      </c>
      <c r="N5685" s="13" t="s">
        <v>1008</v>
      </c>
      <c r="O5685" s="13" t="s">
        <v>2258</v>
      </c>
      <c r="P5685" s="13"/>
      <c r="Q5685" s="7" t="s">
        <v>19204</v>
      </c>
      <c r="R5685" s="13" t="s">
        <v>19205</v>
      </c>
      <c r="S5685" s="13"/>
      <c r="T5685" s="13" t="s">
        <v>2018</v>
      </c>
      <c r="U5685" s="13" t="s">
        <v>2033</v>
      </c>
      <c r="V5685" s="13"/>
      <c r="W5685" s="29" t="s">
        <v>3761</v>
      </c>
      <c r="X5685" s="29"/>
      <c r="Y5685" s="29" t="s">
        <v>19248</v>
      </c>
      <c r="Z5685" s="29" t="s">
        <v>19277</v>
      </c>
      <c r="AA5685" s="29"/>
    </row>
    <row r="5686" spans="1:27" x14ac:dyDescent="0.3">
      <c r="A5686" s="13" t="s">
        <v>19146</v>
      </c>
      <c r="B5686" s="29" t="s">
        <v>19182</v>
      </c>
      <c r="M5686" s="22" t="str">
        <f t="shared" si="108"/>
        <v xml:space="preserve">MITSUBISHI : PAJERO, L300 - 4D55, 4D56 |  :  -  |  :  - </v>
      </c>
      <c r="N5686" s="13" t="s">
        <v>1004</v>
      </c>
      <c r="O5686" s="13"/>
      <c r="P5686" s="13"/>
      <c r="Q5686" s="7" t="s">
        <v>19206</v>
      </c>
      <c r="R5686" s="13"/>
      <c r="S5686" s="13"/>
      <c r="T5686" s="13" t="s">
        <v>2081</v>
      </c>
      <c r="U5686" s="13"/>
      <c r="V5686" s="13"/>
      <c r="W5686" s="29" t="s">
        <v>3761</v>
      </c>
      <c r="X5686" s="29"/>
      <c r="Y5686" s="29" t="s">
        <v>19249</v>
      </c>
      <c r="Z5686" s="29" t="s">
        <v>19249</v>
      </c>
      <c r="AA5686" s="29"/>
    </row>
    <row r="5687" spans="1:27" x14ac:dyDescent="0.3">
      <c r="A5687" s="13" t="s">
        <v>19147</v>
      </c>
      <c r="B5687" s="29" t="s">
        <v>19183</v>
      </c>
      <c r="M5687" s="22" t="str">
        <f t="shared" si="108"/>
        <v xml:space="preserve">TOYOTA : COASTER, DYNA - 3B, 11B, 14B |  :  -  |  :  - </v>
      </c>
      <c r="N5687" s="13" t="s">
        <v>1008</v>
      </c>
      <c r="O5687" s="13"/>
      <c r="P5687" s="13"/>
      <c r="Q5687" s="7" t="s">
        <v>2739</v>
      </c>
      <c r="R5687" s="13"/>
      <c r="S5687" s="13"/>
      <c r="T5687" s="13" t="s">
        <v>3839</v>
      </c>
      <c r="U5687" s="13"/>
      <c r="V5687" s="13"/>
      <c r="W5687" s="29" t="s">
        <v>3761</v>
      </c>
      <c r="X5687" s="29"/>
      <c r="Y5687" s="29" t="s">
        <v>19250</v>
      </c>
      <c r="Z5687" s="29" t="s">
        <v>19250</v>
      </c>
      <c r="AA5687" s="29"/>
    </row>
    <row r="5688" spans="1:27" x14ac:dyDescent="0.3">
      <c r="A5688" s="13" t="s">
        <v>19148</v>
      </c>
      <c r="B5688" s="29" t="s">
        <v>19184</v>
      </c>
      <c r="M5688" s="22" t="str">
        <f t="shared" si="108"/>
        <v xml:space="preserve">TOYOTA : COASTER - 1HD-T |  :  -  |  :  - </v>
      </c>
      <c r="N5688" s="13" t="s">
        <v>1008</v>
      </c>
      <c r="O5688" s="13"/>
      <c r="P5688" s="13"/>
      <c r="Q5688" s="7" t="s">
        <v>1679</v>
      </c>
      <c r="R5688" s="13"/>
      <c r="S5688" s="13"/>
      <c r="T5688" s="13" t="s">
        <v>19207</v>
      </c>
      <c r="U5688" s="13"/>
      <c r="V5688" s="13"/>
      <c r="W5688" s="29" t="s">
        <v>3761</v>
      </c>
      <c r="X5688" s="29"/>
      <c r="Y5688" s="29" t="s">
        <v>19251</v>
      </c>
      <c r="Z5688" s="29" t="s">
        <v>19251</v>
      </c>
      <c r="AA5688" s="29"/>
    </row>
    <row r="5689" spans="1:27" x14ac:dyDescent="0.3">
      <c r="A5689" s="13" t="s">
        <v>19149</v>
      </c>
      <c r="B5689" s="29" t="s">
        <v>19185</v>
      </c>
      <c r="M5689" s="22" t="str">
        <f t="shared" si="108"/>
        <v xml:space="preserve">TOYOTA : HIACE, HILUX, DYNA - L, 2LT | HYUNDAI : MONTERO, PAJERO - D4BH, 4D55, 4D56 |  :  - </v>
      </c>
      <c r="N5689" s="13" t="s">
        <v>1008</v>
      </c>
      <c r="O5689" s="13" t="s">
        <v>1002</v>
      </c>
      <c r="P5689" s="13"/>
      <c r="Q5689" s="7" t="s">
        <v>19208</v>
      </c>
      <c r="R5689" s="13" t="s">
        <v>1753</v>
      </c>
      <c r="S5689" s="13"/>
      <c r="T5689" s="13" t="s">
        <v>19209</v>
      </c>
      <c r="U5689" s="13" t="s">
        <v>19210</v>
      </c>
      <c r="V5689" s="13"/>
      <c r="W5689" s="29" t="s">
        <v>3761</v>
      </c>
      <c r="X5689" s="29"/>
      <c r="Y5689" s="29" t="s">
        <v>19252</v>
      </c>
      <c r="Z5689" s="29" t="s">
        <v>19278</v>
      </c>
      <c r="AA5689" s="29"/>
    </row>
    <row r="5690" spans="1:27" x14ac:dyDescent="0.3">
      <c r="A5690" s="13" t="s">
        <v>19150</v>
      </c>
      <c r="B5690" s="29"/>
      <c r="M5690" s="22" t="str">
        <f t="shared" si="108"/>
        <v xml:space="preserve">NISSAN : AD, SUNNY, PULSAR, PRESEA - GA13, GA15,GA16,QG15 |  :  -  |  :  - </v>
      </c>
      <c r="N5690" s="13" t="s">
        <v>1003</v>
      </c>
      <c r="O5690" s="13"/>
      <c r="P5690" s="13"/>
      <c r="Q5690" s="7" t="s">
        <v>19211</v>
      </c>
      <c r="R5690" s="13"/>
      <c r="S5690" s="13"/>
      <c r="T5690" s="13" t="s">
        <v>4014</v>
      </c>
      <c r="U5690" s="13"/>
      <c r="V5690" s="13"/>
      <c r="W5690" s="29" t="s">
        <v>3761</v>
      </c>
      <c r="X5690" s="29"/>
      <c r="Y5690" s="29" t="s">
        <v>19253</v>
      </c>
      <c r="Z5690" s="29" t="s">
        <v>19253</v>
      </c>
      <c r="AA5690" s="29"/>
    </row>
    <row r="5691" spans="1:27" x14ac:dyDescent="0.3">
      <c r="A5691" s="13" t="s">
        <v>19151</v>
      </c>
      <c r="B5691" s="29" t="s">
        <v>19186</v>
      </c>
      <c r="M5691" s="22" t="str">
        <f t="shared" si="108"/>
        <v xml:space="preserve">NISSAN : DATSUN - TD27T |  :  -  |  :  - </v>
      </c>
      <c r="N5691" s="13" t="s">
        <v>1003</v>
      </c>
      <c r="O5691" s="13"/>
      <c r="P5691" s="13"/>
      <c r="Q5691" s="7" t="s">
        <v>1801</v>
      </c>
      <c r="R5691" s="13"/>
      <c r="S5691" s="13"/>
      <c r="T5691" s="13" t="s">
        <v>19212</v>
      </c>
      <c r="U5691" s="13"/>
      <c r="V5691" s="13"/>
      <c r="W5691" s="29" t="s">
        <v>3761</v>
      </c>
      <c r="X5691" s="29"/>
      <c r="Y5691" s="29" t="s">
        <v>19254</v>
      </c>
      <c r="Z5691" s="29" t="s">
        <v>19254</v>
      </c>
      <c r="AA5691" s="29"/>
    </row>
    <row r="5692" spans="1:27" x14ac:dyDescent="0.3">
      <c r="A5692" s="13" t="s">
        <v>19152</v>
      </c>
      <c r="B5692" s="29" t="s">
        <v>19164</v>
      </c>
      <c r="M5692" s="22" t="str">
        <f t="shared" si="108"/>
        <v xml:space="preserve">NISSAN : AD, SUNNY,ALMERA,XTRAIL - YD22,YD25 |  :  -  |  :  - </v>
      </c>
      <c r="N5692" s="13" t="s">
        <v>1003</v>
      </c>
      <c r="O5692" s="13"/>
      <c r="P5692" s="13"/>
      <c r="Q5692" s="7" t="s">
        <v>19213</v>
      </c>
      <c r="R5692" s="13"/>
      <c r="S5692" s="13"/>
      <c r="T5692" s="13" t="s">
        <v>3787</v>
      </c>
      <c r="U5692" s="13"/>
      <c r="V5692" s="13"/>
      <c r="W5692" s="29" t="s">
        <v>3761</v>
      </c>
      <c r="X5692" s="29"/>
      <c r="Y5692" s="29" t="s">
        <v>19255</v>
      </c>
      <c r="Z5692" s="29" t="s">
        <v>19255</v>
      </c>
      <c r="AA5692" s="29"/>
    </row>
    <row r="5693" spans="1:27" x14ac:dyDescent="0.3">
      <c r="A5693" s="13" t="s">
        <v>19153</v>
      </c>
      <c r="B5693" s="29" t="s">
        <v>19187</v>
      </c>
      <c r="M5693" s="22" t="str">
        <f t="shared" si="108"/>
        <v xml:space="preserve">NISSAN : FRONTIER,TERRANO,CARAVAN,PATROL,URBAN - ZD30, QD32 |  :  -  |  :  - </v>
      </c>
      <c r="N5693" s="13" t="s">
        <v>1003</v>
      </c>
      <c r="O5693" s="13"/>
      <c r="P5693" s="13"/>
      <c r="Q5693" s="7" t="s">
        <v>19214</v>
      </c>
      <c r="R5693" s="13"/>
      <c r="S5693" s="13"/>
      <c r="T5693" s="13" t="s">
        <v>19215</v>
      </c>
      <c r="U5693" s="13"/>
      <c r="V5693" s="13"/>
      <c r="W5693" s="29" t="s">
        <v>3761</v>
      </c>
      <c r="X5693" s="29"/>
      <c r="Y5693" s="29" t="s">
        <v>19256</v>
      </c>
      <c r="Z5693" s="29" t="s">
        <v>19256</v>
      </c>
      <c r="AA5693" s="29"/>
    </row>
    <row r="5694" spans="1:27" x14ac:dyDescent="0.3">
      <c r="A5694" s="13" t="s">
        <v>19154</v>
      </c>
      <c r="B5694" s="29"/>
      <c r="M5694" s="22" t="str">
        <f t="shared" si="108"/>
        <v xml:space="preserve">VARIOS : VARIOS - VARIOS | VARIOS : VARIOS - VARIOS |  :  - </v>
      </c>
      <c r="N5694" s="13" t="s">
        <v>1021</v>
      </c>
      <c r="O5694" s="13" t="s">
        <v>1021</v>
      </c>
      <c r="P5694" s="13"/>
      <c r="Q5694" s="7" t="s">
        <v>1021</v>
      </c>
      <c r="R5694" s="13" t="s">
        <v>1021</v>
      </c>
      <c r="S5694" s="13"/>
      <c r="T5694" s="13" t="s">
        <v>1021</v>
      </c>
      <c r="U5694" s="13" t="s">
        <v>1021</v>
      </c>
      <c r="V5694" s="13"/>
      <c r="W5694" s="29"/>
      <c r="X5694" s="29"/>
      <c r="Y5694" s="29" t="s">
        <v>1145</v>
      </c>
      <c r="Z5694" s="29"/>
      <c r="AA5694" s="29"/>
    </row>
    <row r="5695" spans="1:27" x14ac:dyDescent="0.3">
      <c r="A5695" s="13" t="s">
        <v>19155</v>
      </c>
      <c r="B5695" s="29" t="s">
        <v>19188</v>
      </c>
      <c r="M5695" s="22" t="str">
        <f t="shared" si="108"/>
        <v xml:space="preserve">TOYOTA : HIACE - L, 2L |  :  -  |  :  - </v>
      </c>
      <c r="N5695" s="13" t="s">
        <v>1008</v>
      </c>
      <c r="O5695" s="13"/>
      <c r="P5695" s="13"/>
      <c r="Q5695" s="7" t="s">
        <v>2720</v>
      </c>
      <c r="R5695" s="13"/>
      <c r="S5695" s="13"/>
      <c r="T5695" s="13" t="s">
        <v>3791</v>
      </c>
      <c r="U5695" s="13"/>
      <c r="V5695" s="13"/>
      <c r="W5695" s="29" t="s">
        <v>3761</v>
      </c>
      <c r="X5695" s="29"/>
      <c r="Y5695" s="29" t="s">
        <v>19257</v>
      </c>
      <c r="Z5695" s="29" t="s">
        <v>19257</v>
      </c>
      <c r="AA5695" s="29"/>
    </row>
    <row r="5696" spans="1:27" x14ac:dyDescent="0.3">
      <c r="A5696" s="13" t="s">
        <v>19156</v>
      </c>
      <c r="B5696" s="29" t="s">
        <v>19167</v>
      </c>
      <c r="M5696" s="22" t="str">
        <f t="shared" si="108"/>
        <v xml:space="preserve">TOYOTA : HIACE - 2L |  :  -  |  :  - </v>
      </c>
      <c r="N5696" s="13" t="s">
        <v>1008</v>
      </c>
      <c r="O5696" s="13"/>
      <c r="P5696" s="13"/>
      <c r="Q5696" s="7" t="s">
        <v>2720</v>
      </c>
      <c r="R5696" s="13"/>
      <c r="S5696" s="13"/>
      <c r="T5696" s="13" t="s">
        <v>2794</v>
      </c>
      <c r="U5696" s="13"/>
      <c r="V5696" s="13"/>
      <c r="W5696" s="29" t="s">
        <v>3761</v>
      </c>
      <c r="X5696" s="29"/>
      <c r="Y5696" s="29" t="s">
        <v>19258</v>
      </c>
      <c r="Z5696" s="29" t="s">
        <v>19279</v>
      </c>
      <c r="AA5696" s="29"/>
    </row>
    <row r="5697" spans="1:27" x14ac:dyDescent="0.3">
      <c r="A5697" s="13" t="s">
        <v>19157</v>
      </c>
      <c r="B5697" s="29" t="s">
        <v>19163</v>
      </c>
      <c r="M5697" s="22" t="str">
        <f t="shared" si="108"/>
        <v xml:space="preserve">MITSUBISHI : ROSA - 4D30, 4D31, 4D32,4D33,4D34 |  :  -  |  :  - </v>
      </c>
      <c r="N5697" s="13" t="s">
        <v>1004</v>
      </c>
      <c r="O5697" s="13"/>
      <c r="P5697" s="13"/>
      <c r="Q5697" s="7" t="s">
        <v>1781</v>
      </c>
      <c r="R5697" s="13"/>
      <c r="S5697" s="13"/>
      <c r="T5697" s="13" t="s">
        <v>4690</v>
      </c>
      <c r="U5697" s="13"/>
      <c r="V5697" s="13"/>
      <c r="W5697" s="29" t="s">
        <v>3761</v>
      </c>
      <c r="X5697" s="29"/>
      <c r="Y5697" s="29" t="s">
        <v>19259</v>
      </c>
      <c r="Z5697" s="29" t="s">
        <v>19280</v>
      </c>
      <c r="AA5697" s="29"/>
    </row>
    <row r="5698" spans="1:27" x14ac:dyDescent="0.3">
      <c r="A5698" s="13" t="s">
        <v>19158</v>
      </c>
      <c r="B5698" s="29" t="s">
        <v>19189</v>
      </c>
      <c r="M5698" s="22" t="str">
        <f t="shared" si="108"/>
        <v xml:space="preserve">MITSUBISHI : FUSO - 6D14,6D15,6D16 |  :  -  |  :  - </v>
      </c>
      <c r="N5698" s="13" t="s">
        <v>1004</v>
      </c>
      <c r="O5698" s="13"/>
      <c r="P5698" s="13"/>
      <c r="Q5698" s="7" t="s">
        <v>1757</v>
      </c>
      <c r="R5698" s="13"/>
      <c r="S5698" s="13"/>
      <c r="T5698" s="13" t="s">
        <v>3952</v>
      </c>
      <c r="U5698" s="13"/>
      <c r="V5698" s="13"/>
      <c r="W5698" s="29"/>
      <c r="X5698" s="29" t="s">
        <v>19218</v>
      </c>
      <c r="Y5698" s="29" t="s">
        <v>19218</v>
      </c>
      <c r="Z5698" s="29" t="s">
        <v>19218</v>
      </c>
      <c r="AA5698" s="29"/>
    </row>
    <row r="5699" spans="1:27" x14ac:dyDescent="0.3">
      <c r="A5699" s="13" t="s">
        <v>19159</v>
      </c>
      <c r="B5699" s="29" t="s">
        <v>19186</v>
      </c>
      <c r="M5699" s="22" t="str">
        <f t="shared" si="108"/>
        <v xml:space="preserve">NISSAN : CARAVAN - TD23-TD25,TD27T |  :  -  |  :  - </v>
      </c>
      <c r="N5699" s="13" t="s">
        <v>1003</v>
      </c>
      <c r="O5699" s="13"/>
      <c r="P5699" s="13"/>
      <c r="Q5699" s="7" t="s">
        <v>2778</v>
      </c>
      <c r="R5699" s="13"/>
      <c r="S5699" s="13"/>
      <c r="T5699" s="13" t="s">
        <v>19216</v>
      </c>
      <c r="U5699" s="13"/>
      <c r="V5699" s="13"/>
      <c r="W5699" s="29" t="s">
        <v>3761</v>
      </c>
      <c r="X5699" s="29"/>
      <c r="Y5699" s="29" t="s">
        <v>19260</v>
      </c>
      <c r="Z5699" s="29" t="s">
        <v>19260</v>
      </c>
      <c r="AA5699" s="29"/>
    </row>
    <row r="5700" spans="1:27" x14ac:dyDescent="0.3">
      <c r="A5700" s="13" t="s">
        <v>19160</v>
      </c>
      <c r="B5700" s="29"/>
      <c r="M5700" s="22" t="str">
        <f t="shared" si="108"/>
        <v xml:space="preserve">NISSAN : VARIOS - FD33,FD35.FE6,FD6 |  :  -  |  :  - </v>
      </c>
      <c r="N5700" s="13" t="s">
        <v>1003</v>
      </c>
      <c r="O5700" s="13"/>
      <c r="P5700" s="13"/>
      <c r="Q5700" s="7" t="s">
        <v>1021</v>
      </c>
      <c r="R5700" s="13"/>
      <c r="S5700" s="13"/>
      <c r="T5700" s="13" t="s">
        <v>19217</v>
      </c>
      <c r="U5700" s="13"/>
      <c r="V5700" s="13"/>
      <c r="W5700" s="29"/>
      <c r="X5700" s="29"/>
      <c r="Y5700" s="29" t="s">
        <v>19261</v>
      </c>
      <c r="Z5700" s="29" t="s">
        <v>19261</v>
      </c>
      <c r="AA5700" s="29"/>
    </row>
    <row r="5701" spans="1:27" x14ac:dyDescent="0.3">
      <c r="A5701" s="13" t="s">
        <v>19161</v>
      </c>
      <c r="B5701" s="29" t="s">
        <v>19166</v>
      </c>
      <c r="M5701" s="22" t="str">
        <f t="shared" si="108"/>
        <v xml:space="preserve">MITSUBISHI : L200 - 4D55,4D56 |  :  -  |  :  - </v>
      </c>
      <c r="N5701" s="13" t="s">
        <v>1004</v>
      </c>
      <c r="O5701" s="13"/>
      <c r="P5701" s="13"/>
      <c r="Q5701" s="7" t="s">
        <v>2796</v>
      </c>
      <c r="R5701" s="13"/>
      <c r="S5701" s="13"/>
      <c r="T5701" s="13" t="s">
        <v>1990</v>
      </c>
      <c r="U5701" s="13"/>
      <c r="V5701" s="13"/>
      <c r="W5701" s="29" t="s">
        <v>3761</v>
      </c>
      <c r="X5701" s="29"/>
      <c r="Y5701" s="29" t="s">
        <v>19262</v>
      </c>
      <c r="Z5701" s="29" t="s">
        <v>19262</v>
      </c>
      <c r="AA5701" s="29"/>
    </row>
    <row r="5702" spans="1:27" x14ac:dyDescent="0.3">
      <c r="A5702" s="13" t="s">
        <v>19281</v>
      </c>
      <c r="B5702" s="29"/>
      <c r="M5702" s="22" t="str">
        <f t="shared" si="108"/>
        <v xml:space="preserve">MITSUBISHI : CANTER - 4D33 |  :  -  |  :  - </v>
      </c>
      <c r="N5702" s="13" t="s">
        <v>1004</v>
      </c>
      <c r="O5702" s="13"/>
      <c r="P5702" s="13"/>
      <c r="Q5702" s="7" t="s">
        <v>1633</v>
      </c>
      <c r="R5702" s="13"/>
      <c r="S5702" s="13"/>
      <c r="T5702" s="13" t="s">
        <v>2975</v>
      </c>
      <c r="U5702" s="13"/>
      <c r="V5702" s="13"/>
      <c r="W5702" s="29"/>
      <c r="X5702" s="29"/>
      <c r="Y5702" s="29" t="s">
        <v>19559</v>
      </c>
      <c r="Z5702" s="29"/>
      <c r="AA5702" s="29"/>
    </row>
    <row r="5703" spans="1:27" x14ac:dyDescent="0.3">
      <c r="A5703" s="13" t="s">
        <v>19282</v>
      </c>
      <c r="B5703" s="29"/>
      <c r="M5703" s="22" t="str">
        <f t="shared" si="108"/>
        <v xml:space="preserve">MITSUBISHI : CANTER - 4D34T |  :  -  |  :  - </v>
      </c>
      <c r="N5703" s="13" t="s">
        <v>1004</v>
      </c>
      <c r="O5703" s="13"/>
      <c r="P5703" s="13"/>
      <c r="Q5703" s="7" t="s">
        <v>1633</v>
      </c>
      <c r="R5703" s="13"/>
      <c r="S5703" s="13"/>
      <c r="T5703" s="13" t="s">
        <v>18186</v>
      </c>
      <c r="U5703" s="13"/>
      <c r="V5703" s="13"/>
      <c r="W5703" s="29"/>
      <c r="X5703" s="29"/>
      <c r="Y5703" s="29" t="s">
        <v>19560</v>
      </c>
      <c r="Z5703" s="29"/>
      <c r="AA5703" s="29"/>
    </row>
    <row r="5704" spans="1:27" ht="37.5" x14ac:dyDescent="0.3">
      <c r="A5704" s="13" t="s">
        <v>19283</v>
      </c>
      <c r="B5704" s="29"/>
      <c r="M5704" s="22" t="str">
        <f t="shared" si="108"/>
        <v xml:space="preserve">TOYOTA : HILUX,DYNA 15,HIACE 3000 - 5L LH184 LH182 LH186 COMMUTER SOHC DIES |  :  -  |  :  - </v>
      </c>
      <c r="N5704" s="13" t="s">
        <v>1008</v>
      </c>
      <c r="O5704" s="13"/>
      <c r="P5704" s="13"/>
      <c r="Q5704" s="7" t="s">
        <v>19459</v>
      </c>
      <c r="R5704" s="13"/>
      <c r="S5704" s="13"/>
      <c r="T5704" s="13" t="s">
        <v>19460</v>
      </c>
      <c r="U5704" s="13"/>
      <c r="V5704" s="13"/>
      <c r="W5704" s="29"/>
      <c r="X5704" s="29"/>
      <c r="Y5704" s="29" t="s">
        <v>19561</v>
      </c>
      <c r="Z5704" s="29"/>
      <c r="AA5704" s="29"/>
    </row>
    <row r="5705" spans="1:27" x14ac:dyDescent="0.3">
      <c r="A5705" s="13" t="s">
        <v>19284</v>
      </c>
      <c r="B5705" s="29"/>
      <c r="M5705" s="22" t="str">
        <f t="shared" si="108"/>
        <v xml:space="preserve">TOYOTA : PROBOX - 1NZ, 2NZ-FE |  :  -  |  :  - </v>
      </c>
      <c r="N5705" s="13" t="s">
        <v>1008</v>
      </c>
      <c r="O5705" s="13"/>
      <c r="P5705" s="13"/>
      <c r="Q5705" s="7" t="s">
        <v>1688</v>
      </c>
      <c r="R5705" s="13"/>
      <c r="S5705" s="13"/>
      <c r="T5705" s="13" t="s">
        <v>19461</v>
      </c>
      <c r="U5705" s="13"/>
      <c r="V5705" s="13"/>
      <c r="W5705" s="29"/>
      <c r="X5705" s="29"/>
      <c r="Y5705" s="29" t="s">
        <v>19562</v>
      </c>
      <c r="Z5705" s="29"/>
      <c r="AA5705" s="29"/>
    </row>
    <row r="5706" spans="1:27" x14ac:dyDescent="0.3">
      <c r="A5706" s="13" t="s">
        <v>19285</v>
      </c>
      <c r="B5706" s="29"/>
      <c r="M5706" s="22" t="str">
        <f t="shared" si="108"/>
        <v xml:space="preserve">TOYOTA : PROBOX - 1NZ, 2NZ-FE |  :  -  |  :  - </v>
      </c>
      <c r="N5706" s="13" t="s">
        <v>1008</v>
      </c>
      <c r="O5706" s="13"/>
      <c r="P5706" s="13"/>
      <c r="Q5706" s="7" t="s">
        <v>1688</v>
      </c>
      <c r="R5706" s="13"/>
      <c r="S5706" s="13"/>
      <c r="T5706" s="13" t="s">
        <v>19461</v>
      </c>
      <c r="U5706" s="13"/>
      <c r="V5706" s="13"/>
      <c r="W5706" s="29"/>
      <c r="X5706" s="29"/>
      <c r="Y5706" s="29" t="s">
        <v>19563</v>
      </c>
      <c r="Z5706" s="29"/>
      <c r="AA5706" s="29"/>
    </row>
    <row r="5707" spans="1:27" x14ac:dyDescent="0.3">
      <c r="A5707" s="13" t="s">
        <v>19286</v>
      </c>
      <c r="B5707" s="29"/>
      <c r="M5707" s="22" t="str">
        <f t="shared" si="108"/>
        <v xml:space="preserve">TOYOTA : DYNA, HIACE - 3L, 2.8L |  :  -  |  :  - </v>
      </c>
      <c r="N5707" s="13" t="s">
        <v>1008</v>
      </c>
      <c r="O5707" s="13"/>
      <c r="P5707" s="13"/>
      <c r="Q5707" s="7" t="s">
        <v>19462</v>
      </c>
      <c r="R5707" s="13"/>
      <c r="S5707" s="13"/>
      <c r="T5707" s="13" t="s">
        <v>19463</v>
      </c>
      <c r="U5707" s="13"/>
      <c r="V5707" s="13"/>
      <c r="W5707" s="29"/>
      <c r="X5707" s="29"/>
      <c r="Y5707" s="29" t="s">
        <v>19564</v>
      </c>
      <c r="Z5707" s="29" t="s">
        <v>19564</v>
      </c>
      <c r="AA5707" s="29"/>
    </row>
    <row r="5708" spans="1:27" x14ac:dyDescent="0.3">
      <c r="A5708" s="13" t="s">
        <v>19287</v>
      </c>
      <c r="B5708" s="29"/>
      <c r="M5708" s="22" t="str">
        <f t="shared" si="108"/>
        <v xml:space="preserve">TOYOTA : HIACE - 3L |  :  -  |  :  - </v>
      </c>
      <c r="N5708" s="13" t="s">
        <v>1008</v>
      </c>
      <c r="O5708" s="13"/>
      <c r="P5708" s="13"/>
      <c r="Q5708" s="7" t="s">
        <v>2720</v>
      </c>
      <c r="R5708" s="13"/>
      <c r="S5708" s="13"/>
      <c r="T5708" s="13" t="s">
        <v>2718</v>
      </c>
      <c r="U5708" s="13"/>
      <c r="V5708" s="13"/>
      <c r="W5708" s="29"/>
      <c r="X5708" s="29"/>
      <c r="Y5708" s="29" t="s">
        <v>19565</v>
      </c>
      <c r="Z5708" s="29"/>
      <c r="AA5708" s="29"/>
    </row>
    <row r="5709" spans="1:27" x14ac:dyDescent="0.3">
      <c r="A5709" s="13" t="s">
        <v>19288</v>
      </c>
      <c r="B5709" s="29"/>
      <c r="M5709" s="22" t="str">
        <f t="shared" si="108"/>
        <v xml:space="preserve">TOYOTA : COROLLA - 4A-FE |  :  -  |  :  - </v>
      </c>
      <c r="N5709" s="13" t="s">
        <v>1008</v>
      </c>
      <c r="O5709" s="13"/>
      <c r="P5709" s="13"/>
      <c r="Q5709" s="7" t="s">
        <v>1682</v>
      </c>
      <c r="R5709" s="13"/>
      <c r="S5709" s="13"/>
      <c r="T5709" s="13" t="s">
        <v>14337</v>
      </c>
      <c r="U5709" s="13"/>
      <c r="V5709" s="13"/>
      <c r="W5709" s="29"/>
      <c r="X5709" s="29"/>
      <c r="Y5709" s="29" t="s">
        <v>19566</v>
      </c>
      <c r="Z5709" s="29"/>
      <c r="AA5709" s="29"/>
    </row>
    <row r="5710" spans="1:27" x14ac:dyDescent="0.3">
      <c r="A5710" s="13" t="s">
        <v>19289</v>
      </c>
      <c r="B5710" s="29"/>
      <c r="M5710" s="22" t="str">
        <f t="shared" si="108"/>
        <v xml:space="preserve">TOYOTA : HILUX - 1KD-FT |  :  -  |  :  - </v>
      </c>
      <c r="N5710" s="13" t="s">
        <v>1008</v>
      </c>
      <c r="O5710" s="13"/>
      <c r="P5710" s="13"/>
      <c r="Q5710" s="7" t="s">
        <v>1792</v>
      </c>
      <c r="R5710" s="13"/>
      <c r="S5710" s="13"/>
      <c r="T5710" s="13" t="s">
        <v>10377</v>
      </c>
      <c r="U5710" s="13"/>
      <c r="V5710" s="13"/>
      <c r="W5710" s="29"/>
      <c r="X5710" s="29"/>
      <c r="Y5710" s="29" t="s">
        <v>19567</v>
      </c>
      <c r="Z5710" s="29"/>
      <c r="AA5710" s="29"/>
    </row>
    <row r="5711" spans="1:27" x14ac:dyDescent="0.3">
      <c r="A5711" s="13" t="s">
        <v>19290</v>
      </c>
      <c r="B5711" s="29"/>
      <c r="M5711" s="22" t="str">
        <f t="shared" si="108"/>
        <v xml:space="preserve">TOYOTA : COROLLA - 2T, 3T |  :  -  |  :  - </v>
      </c>
      <c r="N5711" s="13" t="s">
        <v>1008</v>
      </c>
      <c r="O5711" s="13"/>
      <c r="P5711" s="13"/>
      <c r="Q5711" s="7" t="s">
        <v>1682</v>
      </c>
      <c r="R5711" s="13"/>
      <c r="S5711" s="13"/>
      <c r="T5711" s="13" t="s">
        <v>3936</v>
      </c>
      <c r="U5711" s="13"/>
      <c r="V5711" s="13"/>
      <c r="W5711" s="29"/>
      <c r="X5711" s="29"/>
      <c r="Y5711" s="29" t="s">
        <v>19568</v>
      </c>
      <c r="Z5711" s="29"/>
      <c r="AA5711" s="29"/>
    </row>
    <row r="5712" spans="1:27" x14ac:dyDescent="0.3">
      <c r="A5712" s="13" t="s">
        <v>19291</v>
      </c>
      <c r="B5712" s="29"/>
      <c r="M5712" s="22" t="str">
        <f t="shared" si="108"/>
        <v xml:space="preserve">TOYOTA : STARLET - 1N |  :  -  |  :  - </v>
      </c>
      <c r="N5712" s="13" t="s">
        <v>1008</v>
      </c>
      <c r="O5712" s="13"/>
      <c r="P5712" s="13"/>
      <c r="Q5712" s="7" t="s">
        <v>3892</v>
      </c>
      <c r="R5712" s="13"/>
      <c r="S5712" s="13"/>
      <c r="T5712" s="13" t="s">
        <v>2116</v>
      </c>
      <c r="U5712" s="13"/>
      <c r="V5712" s="13"/>
      <c r="W5712" s="29"/>
      <c r="X5712" s="29"/>
      <c r="Y5712" s="29" t="s">
        <v>19569</v>
      </c>
      <c r="Z5712" s="29"/>
      <c r="AA5712" s="29"/>
    </row>
    <row r="5713" spans="1:27" x14ac:dyDescent="0.3">
      <c r="A5713" s="13" t="s">
        <v>19292</v>
      </c>
      <c r="B5713" s="29"/>
      <c r="M5713" s="22" t="str">
        <f t="shared" si="108"/>
        <v xml:space="preserve">NISSAN : CARAVAN - TD27 |  :  -  |  :  - </v>
      </c>
      <c r="N5713" s="13" t="s">
        <v>1003</v>
      </c>
      <c r="O5713" s="13"/>
      <c r="P5713" s="13"/>
      <c r="Q5713" s="7" t="s">
        <v>2778</v>
      </c>
      <c r="R5713" s="13"/>
      <c r="S5713" s="13"/>
      <c r="T5713" s="13" t="s">
        <v>2093</v>
      </c>
      <c r="U5713" s="13"/>
      <c r="V5713" s="13"/>
      <c r="W5713" s="29"/>
      <c r="X5713" s="29"/>
      <c r="Y5713" s="29" t="s">
        <v>19570</v>
      </c>
      <c r="Z5713" s="29"/>
      <c r="AA5713" s="29"/>
    </row>
    <row r="5714" spans="1:27" x14ac:dyDescent="0.3">
      <c r="A5714" s="13" t="s">
        <v>19293</v>
      </c>
      <c r="B5714" s="29"/>
      <c r="M5714" s="22" t="str">
        <f t="shared" ref="M5714:M5777" si="109">CONCATENATE(N5714," : ",Q5714," - ",T5714," | ",O5714," : ",R5714," - ",U5714," | ",P5714," : ",S5714," - ",V5714)</f>
        <v xml:space="preserve">NISSAN : SUNNY - CD17 |  :  -  |  :  - </v>
      </c>
      <c r="N5714" s="13" t="s">
        <v>1003</v>
      </c>
      <c r="O5714" s="13"/>
      <c r="P5714" s="13"/>
      <c r="Q5714" s="7" t="s">
        <v>1619</v>
      </c>
      <c r="R5714" s="13"/>
      <c r="S5714" s="13"/>
      <c r="T5714" s="13" t="s">
        <v>1962</v>
      </c>
      <c r="U5714" s="13"/>
      <c r="V5714" s="13"/>
      <c r="W5714" s="29"/>
      <c r="X5714" s="29"/>
      <c r="Y5714" s="29" t="s">
        <v>19571</v>
      </c>
      <c r="Z5714" s="29" t="s">
        <v>19571</v>
      </c>
      <c r="AA5714" s="29"/>
    </row>
    <row r="5715" spans="1:27" x14ac:dyDescent="0.3">
      <c r="A5715" s="13" t="s">
        <v>19294</v>
      </c>
      <c r="B5715" s="29"/>
      <c r="M5715" s="22" t="str">
        <f t="shared" si="109"/>
        <v xml:space="preserve">NISSAN : PULSAR - CD20 |  :  -  |  :  - </v>
      </c>
      <c r="N5715" s="13" t="s">
        <v>1003</v>
      </c>
      <c r="O5715" s="13"/>
      <c r="P5715" s="13"/>
      <c r="Q5715" s="7" t="s">
        <v>12544</v>
      </c>
      <c r="R5715" s="13"/>
      <c r="S5715" s="13"/>
      <c r="T5715" s="13" t="s">
        <v>1975</v>
      </c>
      <c r="U5715" s="13"/>
      <c r="V5715" s="13"/>
      <c r="W5715" s="29"/>
      <c r="X5715" s="29"/>
      <c r="Y5715" s="29" t="s">
        <v>19572</v>
      </c>
      <c r="Z5715" s="29"/>
      <c r="AA5715" s="29"/>
    </row>
    <row r="5716" spans="1:27" x14ac:dyDescent="0.3">
      <c r="A5716" s="13" t="s">
        <v>19295</v>
      </c>
      <c r="B5716" s="29"/>
      <c r="M5716" s="22" t="str">
        <f t="shared" si="109"/>
        <v xml:space="preserve">NISSAN : CIVILIAN - FD35 |  :  -  |  :  - </v>
      </c>
      <c r="N5716" s="13" t="s">
        <v>1003</v>
      </c>
      <c r="O5716" s="13"/>
      <c r="P5716" s="13"/>
      <c r="Q5716" s="7" t="s">
        <v>4023</v>
      </c>
      <c r="R5716" s="13"/>
      <c r="S5716" s="13"/>
      <c r="T5716" s="13" t="s">
        <v>18182</v>
      </c>
      <c r="U5716" s="13"/>
      <c r="V5716" s="13"/>
      <c r="W5716" s="29"/>
      <c r="X5716" s="29"/>
      <c r="Y5716" s="29" t="s">
        <v>19573</v>
      </c>
      <c r="Z5716" s="29"/>
      <c r="AA5716" s="29"/>
    </row>
    <row r="5717" spans="1:27" x14ac:dyDescent="0.3">
      <c r="A5717" s="13" t="s">
        <v>19296</v>
      </c>
      <c r="B5717" s="29"/>
      <c r="M5717" s="22" t="str">
        <f t="shared" si="109"/>
        <v xml:space="preserve">NISSAN : DATSUN - J15, J16 |  :  -  |  :  - </v>
      </c>
      <c r="N5717" s="13" t="s">
        <v>1003</v>
      </c>
      <c r="O5717" s="13"/>
      <c r="P5717" s="13"/>
      <c r="Q5717" s="7" t="s">
        <v>1801</v>
      </c>
      <c r="R5717" s="13"/>
      <c r="S5717" s="13"/>
      <c r="T5717" s="13" t="s">
        <v>3329</v>
      </c>
      <c r="U5717" s="13"/>
      <c r="V5717" s="13"/>
      <c r="W5717" s="29"/>
      <c r="X5717" s="29"/>
      <c r="Y5717" s="29" t="s">
        <v>19574</v>
      </c>
      <c r="Z5717" s="29"/>
      <c r="AA5717" s="29"/>
    </row>
    <row r="5718" spans="1:27" x14ac:dyDescent="0.3">
      <c r="A5718" s="13" t="s">
        <v>19297</v>
      </c>
      <c r="B5718" s="29"/>
      <c r="M5718" s="22" t="str">
        <f t="shared" si="109"/>
        <v xml:space="preserve">NISSAN : SUNNY - E15 |  :  -  |  :  - </v>
      </c>
      <c r="N5718" s="13" t="s">
        <v>1003</v>
      </c>
      <c r="O5718" s="13"/>
      <c r="P5718" s="13"/>
      <c r="Q5718" s="7" t="s">
        <v>1619</v>
      </c>
      <c r="R5718" s="13"/>
      <c r="S5718" s="13"/>
      <c r="T5718" s="13" t="s">
        <v>1974</v>
      </c>
      <c r="U5718" s="13"/>
      <c r="V5718" s="13"/>
      <c r="W5718" s="29"/>
      <c r="X5718" s="29"/>
      <c r="Y5718" s="29" t="s">
        <v>19575</v>
      </c>
      <c r="Z5718" s="29"/>
      <c r="AA5718" s="29"/>
    </row>
    <row r="5719" spans="1:27" x14ac:dyDescent="0.3">
      <c r="A5719" s="13" t="s">
        <v>19298</v>
      </c>
      <c r="B5719" s="29"/>
      <c r="M5719" s="22" t="str">
        <f t="shared" si="109"/>
        <v xml:space="preserve">NISSAN : SENTRA - E16 |  :  -  |  :  - </v>
      </c>
      <c r="N5719" s="13" t="s">
        <v>1003</v>
      </c>
      <c r="O5719" s="13"/>
      <c r="P5719" s="13"/>
      <c r="Q5719" s="7" t="s">
        <v>1623</v>
      </c>
      <c r="R5719" s="13"/>
      <c r="S5719" s="13"/>
      <c r="T5719" s="13" t="s">
        <v>1982</v>
      </c>
      <c r="U5719" s="13"/>
      <c r="V5719" s="13"/>
      <c r="W5719" s="29"/>
      <c r="X5719" s="29"/>
      <c r="Y5719" s="29" t="s">
        <v>19576</v>
      </c>
      <c r="Z5719" s="29"/>
      <c r="AA5719" s="29"/>
    </row>
    <row r="5720" spans="1:27" x14ac:dyDescent="0.3">
      <c r="A5720" s="13" t="s">
        <v>19299</v>
      </c>
      <c r="B5720" s="29"/>
      <c r="M5720" s="22" t="str">
        <f t="shared" si="109"/>
        <v xml:space="preserve">NISSAN : ALMERA - CQ18 |  :  -  |  :  - </v>
      </c>
      <c r="N5720" s="13" t="s">
        <v>1003</v>
      </c>
      <c r="O5720" s="13"/>
      <c r="P5720" s="13"/>
      <c r="Q5720" s="7" t="s">
        <v>18177</v>
      </c>
      <c r="R5720" s="13"/>
      <c r="S5720" s="13"/>
      <c r="T5720" s="13" t="s">
        <v>19464</v>
      </c>
      <c r="U5720" s="13"/>
      <c r="V5720" s="13"/>
      <c r="W5720" s="29"/>
      <c r="X5720" s="29"/>
      <c r="Y5720" s="29" t="s">
        <v>19577</v>
      </c>
      <c r="Z5720" s="29"/>
      <c r="AA5720" s="29"/>
    </row>
    <row r="5721" spans="1:27" x14ac:dyDescent="0.3">
      <c r="A5721" s="13" t="s">
        <v>19300</v>
      </c>
      <c r="B5721" s="29"/>
      <c r="M5721" s="22" t="str">
        <f t="shared" si="109"/>
        <v xml:space="preserve">HYUNDAI : STAREX - D4BH |  :  -  |  :  - </v>
      </c>
      <c r="N5721" s="13" t="s">
        <v>1002</v>
      </c>
      <c r="O5721" s="13"/>
      <c r="P5721" s="13"/>
      <c r="Q5721" s="7" t="s">
        <v>1751</v>
      </c>
      <c r="R5721" s="13"/>
      <c r="S5721" s="13"/>
      <c r="T5721" s="13" t="s">
        <v>2768</v>
      </c>
      <c r="U5721" s="13"/>
      <c r="V5721" s="13"/>
      <c r="W5721" s="29"/>
      <c r="X5721" s="29"/>
      <c r="Y5721" s="29" t="s">
        <v>19578</v>
      </c>
      <c r="Z5721" s="29"/>
      <c r="AA5721" s="29"/>
    </row>
    <row r="5722" spans="1:27" x14ac:dyDescent="0.3">
      <c r="A5722" s="13" t="s">
        <v>19301</v>
      </c>
      <c r="B5722" s="29"/>
      <c r="M5722" s="22" t="str">
        <f t="shared" si="109"/>
        <v xml:space="preserve">HYUNDAI : ACCENT - G4EK |  :  -  |  :  - </v>
      </c>
      <c r="N5722" s="13" t="s">
        <v>1002</v>
      </c>
      <c r="O5722" s="13"/>
      <c r="P5722" s="13"/>
      <c r="Q5722" s="7" t="s">
        <v>1609</v>
      </c>
      <c r="R5722" s="13"/>
      <c r="S5722" s="13"/>
      <c r="T5722" s="13" t="s">
        <v>2145</v>
      </c>
      <c r="U5722" s="13"/>
      <c r="V5722" s="13"/>
      <c r="W5722" s="29"/>
      <c r="X5722" s="29"/>
      <c r="Y5722" s="29" t="s">
        <v>19579</v>
      </c>
      <c r="Z5722" s="29"/>
      <c r="AA5722" s="29"/>
    </row>
    <row r="5723" spans="1:27" x14ac:dyDescent="0.3">
      <c r="A5723" s="13" t="s">
        <v>19302</v>
      </c>
      <c r="B5723" s="29"/>
      <c r="M5723" s="22" t="str">
        <f t="shared" si="109"/>
        <v xml:space="preserve">MITSUBISHI : MIRAGE - 4D68 |  :  -  |  :  - </v>
      </c>
      <c r="N5723" s="13" t="s">
        <v>1004</v>
      </c>
      <c r="O5723" s="13"/>
      <c r="P5723" s="13"/>
      <c r="Q5723" s="7" t="s">
        <v>10757</v>
      </c>
      <c r="R5723" s="13"/>
      <c r="S5723" s="13"/>
      <c r="T5723" s="13" t="s">
        <v>1996</v>
      </c>
      <c r="U5723" s="13"/>
      <c r="V5723" s="13"/>
      <c r="W5723" s="29"/>
      <c r="X5723" s="29"/>
      <c r="Y5723" s="29" t="s">
        <v>19580</v>
      </c>
      <c r="Z5723" s="29"/>
      <c r="AA5723" s="29"/>
    </row>
    <row r="5724" spans="1:27" x14ac:dyDescent="0.3">
      <c r="A5724" s="13" t="s">
        <v>19303</v>
      </c>
      <c r="B5724" s="29"/>
      <c r="M5724" s="22" t="str">
        <f t="shared" si="109"/>
        <v xml:space="preserve">CHEVROLET : N300 - B12D, N100 |  :  -  |  :  - </v>
      </c>
      <c r="N5724" s="13" t="s">
        <v>1005</v>
      </c>
      <c r="O5724" s="13"/>
      <c r="P5724" s="13"/>
      <c r="Q5724" s="7" t="s">
        <v>1646</v>
      </c>
      <c r="R5724" s="13"/>
      <c r="S5724" s="13"/>
      <c r="T5724" s="13" t="s">
        <v>19465</v>
      </c>
      <c r="U5724" s="13"/>
      <c r="V5724" s="13"/>
      <c r="W5724" s="29"/>
      <c r="X5724" s="29"/>
      <c r="Y5724" s="29" t="s">
        <v>19581</v>
      </c>
      <c r="Z5724" s="29"/>
      <c r="AA5724" s="29"/>
    </row>
    <row r="5725" spans="1:27" x14ac:dyDescent="0.3">
      <c r="A5725" s="13" t="s">
        <v>19304</v>
      </c>
      <c r="B5725" s="29"/>
      <c r="M5725" s="22" t="str">
        <f t="shared" si="109"/>
        <v xml:space="preserve">DAEWOO : CHEVY 1600 - C16SE |  :  -  |  :  - </v>
      </c>
      <c r="N5725" s="13" t="s">
        <v>1006</v>
      </c>
      <c r="O5725" s="13"/>
      <c r="P5725" s="13"/>
      <c r="Q5725" s="7" t="s">
        <v>19466</v>
      </c>
      <c r="R5725" s="13"/>
      <c r="S5725" s="13"/>
      <c r="T5725" s="13" t="s">
        <v>19467</v>
      </c>
      <c r="U5725" s="13"/>
      <c r="V5725" s="13"/>
      <c r="W5725" s="29"/>
      <c r="X5725" s="29"/>
      <c r="Y5725" s="29" t="s">
        <v>19582</v>
      </c>
      <c r="Z5725" s="29"/>
      <c r="AA5725" s="29"/>
    </row>
    <row r="5726" spans="1:27" x14ac:dyDescent="0.3">
      <c r="A5726" s="13" t="s">
        <v>19305</v>
      </c>
      <c r="B5726" s="29"/>
      <c r="M5726" s="22" t="str">
        <f t="shared" si="109"/>
        <v xml:space="preserve">DAEWOO : ESPERO - C20LE |  :  -  |  :  - </v>
      </c>
      <c r="N5726" s="13" t="s">
        <v>1006</v>
      </c>
      <c r="O5726" s="13"/>
      <c r="P5726" s="13"/>
      <c r="Q5726" s="7" t="s">
        <v>1732</v>
      </c>
      <c r="R5726" s="13"/>
      <c r="S5726" s="13"/>
      <c r="T5726" s="13" t="s">
        <v>2077</v>
      </c>
      <c r="U5726" s="13"/>
      <c r="V5726" s="13"/>
      <c r="W5726" s="29"/>
      <c r="X5726" s="29"/>
      <c r="Y5726" s="29" t="s">
        <v>19583</v>
      </c>
      <c r="Z5726" s="29"/>
      <c r="AA5726" s="29"/>
    </row>
    <row r="5727" spans="1:27" x14ac:dyDescent="0.3">
      <c r="A5727" s="13" t="s">
        <v>19306</v>
      </c>
      <c r="B5727" s="29"/>
      <c r="M5727" s="22" t="str">
        <f t="shared" si="109"/>
        <v xml:space="preserve">KIA : PRIDE 1100, PRIDED1300 - B1 SOHC,B3 SOHC |  :  -  |  :  - </v>
      </c>
      <c r="N5727" s="13" t="s">
        <v>1001</v>
      </c>
      <c r="O5727" s="13"/>
      <c r="P5727" s="13"/>
      <c r="Q5727" s="7" t="s">
        <v>19468</v>
      </c>
      <c r="R5727" s="13"/>
      <c r="S5727" s="13"/>
      <c r="T5727" s="13" t="s">
        <v>19469</v>
      </c>
      <c r="U5727" s="13"/>
      <c r="V5727" s="13"/>
      <c r="W5727" s="29"/>
      <c r="X5727" s="29"/>
      <c r="Y5727" s="29" t="s">
        <v>19584</v>
      </c>
      <c r="Z5727" s="29"/>
      <c r="AA5727" s="29"/>
    </row>
    <row r="5728" spans="1:27" x14ac:dyDescent="0.3">
      <c r="A5728" s="13" t="s">
        <v>19307</v>
      </c>
      <c r="B5728" s="29"/>
      <c r="M5728" s="22" t="str">
        <f t="shared" si="109"/>
        <v>DFSK : LC - DK15 | DONGFENG : VARIOS - C37 | DONGFENG : 330 - VARIOS</v>
      </c>
      <c r="N5728" s="13" t="s">
        <v>1020</v>
      </c>
      <c r="O5728" s="13" t="s">
        <v>2260</v>
      </c>
      <c r="P5728" s="13" t="s">
        <v>2260</v>
      </c>
      <c r="Q5728" s="7" t="s">
        <v>1651</v>
      </c>
      <c r="R5728" s="13" t="s">
        <v>1021</v>
      </c>
      <c r="S5728" s="13">
        <v>330</v>
      </c>
      <c r="T5728" s="13" t="s">
        <v>1798</v>
      </c>
      <c r="U5728" s="13" t="s">
        <v>1794</v>
      </c>
      <c r="V5728" s="13" t="s">
        <v>1021</v>
      </c>
      <c r="W5728" s="29"/>
      <c r="X5728" s="29">
        <v>101001041</v>
      </c>
      <c r="Y5728" s="29" t="s">
        <v>19585</v>
      </c>
      <c r="Z5728" s="29"/>
      <c r="AA5728" s="29"/>
    </row>
    <row r="5729" spans="1:27" x14ac:dyDescent="0.3">
      <c r="A5729" s="13" t="s">
        <v>19308</v>
      </c>
      <c r="B5729" s="29"/>
      <c r="M5729" s="22" t="str">
        <f t="shared" si="109"/>
        <v xml:space="preserve">MITSUBISHI : CANTER - 4D32 |  :  -  |  :  - </v>
      </c>
      <c r="N5729" s="13" t="s">
        <v>1004</v>
      </c>
      <c r="O5729" s="13"/>
      <c r="P5729" s="13"/>
      <c r="Q5729" s="7" t="s">
        <v>1633</v>
      </c>
      <c r="R5729" s="13"/>
      <c r="S5729" s="13"/>
      <c r="T5729" s="13" t="s">
        <v>2053</v>
      </c>
      <c r="U5729" s="13"/>
      <c r="V5729" s="13"/>
      <c r="W5729" s="29"/>
      <c r="X5729" s="29" t="s">
        <v>19549</v>
      </c>
      <c r="Y5729" s="29" t="s">
        <v>19586</v>
      </c>
      <c r="Z5729" s="29" t="s">
        <v>19586</v>
      </c>
      <c r="AA5729" s="29"/>
    </row>
    <row r="5730" spans="1:27" x14ac:dyDescent="0.3">
      <c r="A5730" s="13" t="s">
        <v>19309</v>
      </c>
      <c r="B5730" s="29"/>
      <c r="M5730" s="22" t="str">
        <f t="shared" si="109"/>
        <v xml:space="preserve">MITSUBISHI : CANTER - 4D32 |  :  -  |  :  - </v>
      </c>
      <c r="N5730" s="13" t="s">
        <v>1004</v>
      </c>
      <c r="O5730" s="13"/>
      <c r="P5730" s="13"/>
      <c r="Q5730" s="7" t="s">
        <v>1633</v>
      </c>
      <c r="R5730" s="13"/>
      <c r="S5730" s="13"/>
      <c r="T5730" s="13" t="s">
        <v>2053</v>
      </c>
      <c r="U5730" s="13"/>
      <c r="V5730" s="13"/>
      <c r="W5730" s="29"/>
      <c r="X5730" s="29" t="s">
        <v>19549</v>
      </c>
      <c r="Y5730" s="29" t="s">
        <v>19587</v>
      </c>
      <c r="Z5730" s="29"/>
      <c r="AA5730" s="29"/>
    </row>
    <row r="5731" spans="1:27" x14ac:dyDescent="0.3">
      <c r="A5731" s="13" t="s">
        <v>19310</v>
      </c>
      <c r="B5731" s="29"/>
      <c r="M5731" s="22" t="str">
        <f t="shared" si="109"/>
        <v xml:space="preserve">MITSUBISHI : CANTER - 4D33 |  :  -  |  :  - </v>
      </c>
      <c r="N5731" s="13" t="s">
        <v>1004</v>
      </c>
      <c r="O5731" s="13"/>
      <c r="P5731" s="13"/>
      <c r="Q5731" s="7" t="s">
        <v>1633</v>
      </c>
      <c r="R5731" s="13"/>
      <c r="S5731" s="13"/>
      <c r="T5731" s="13" t="s">
        <v>2975</v>
      </c>
      <c r="U5731" s="13"/>
      <c r="V5731" s="13"/>
      <c r="W5731" s="29"/>
      <c r="X5731" s="29" t="s">
        <v>19550</v>
      </c>
      <c r="Y5731" s="29" t="s">
        <v>19588</v>
      </c>
      <c r="Z5731" s="29"/>
      <c r="AA5731" s="29"/>
    </row>
    <row r="5732" spans="1:27" x14ac:dyDescent="0.3">
      <c r="A5732" s="13" t="s">
        <v>19311</v>
      </c>
      <c r="B5732" s="29"/>
      <c r="M5732" s="22" t="str">
        <f t="shared" si="109"/>
        <v xml:space="preserve">MITSUBISHI : CANTER - 4D33 |  :  -  |  :  - </v>
      </c>
      <c r="N5732" s="13" t="s">
        <v>1004</v>
      </c>
      <c r="O5732" s="13"/>
      <c r="P5732" s="13"/>
      <c r="Q5732" s="7" t="s">
        <v>1633</v>
      </c>
      <c r="R5732" s="13"/>
      <c r="S5732" s="13"/>
      <c r="T5732" s="13" t="s">
        <v>2975</v>
      </c>
      <c r="U5732" s="13"/>
      <c r="V5732" s="13"/>
      <c r="W5732" s="29"/>
      <c r="X5732" s="29" t="s">
        <v>19551</v>
      </c>
      <c r="Y5732" s="29" t="s">
        <v>19589</v>
      </c>
      <c r="Z5732" s="29"/>
      <c r="AA5732" s="29"/>
    </row>
    <row r="5733" spans="1:27" x14ac:dyDescent="0.3">
      <c r="A5733" s="13" t="s">
        <v>19312</v>
      </c>
      <c r="B5733" s="29"/>
      <c r="M5733" s="22" t="str">
        <f t="shared" si="109"/>
        <v xml:space="preserve">MITSUBISHI : CANTER - 4D33 | FAW :  -  |  :  - </v>
      </c>
      <c r="N5733" s="13" t="s">
        <v>1004</v>
      </c>
      <c r="O5733" s="13" t="s">
        <v>1027</v>
      </c>
      <c r="P5733" s="13"/>
      <c r="Q5733" s="7" t="s">
        <v>1633</v>
      </c>
      <c r="R5733" s="13"/>
      <c r="S5733" s="13"/>
      <c r="T5733" s="13" t="s">
        <v>2975</v>
      </c>
      <c r="U5733" s="13"/>
      <c r="V5733" s="13"/>
      <c r="W5733" s="29"/>
      <c r="X5733" s="29" t="s">
        <v>19551</v>
      </c>
      <c r="Y5733" s="29" t="s">
        <v>19588</v>
      </c>
      <c r="Z5733" s="29"/>
      <c r="AA5733" s="29"/>
    </row>
    <row r="5734" spans="1:27" x14ac:dyDescent="0.3">
      <c r="A5734" s="13" t="s">
        <v>19313</v>
      </c>
      <c r="B5734" s="29"/>
      <c r="M5734" s="22" t="str">
        <f t="shared" si="109"/>
        <v xml:space="preserve">MITSUBISHI : CANTER - 4D34T |  :  -  |  :  - </v>
      </c>
      <c r="N5734" s="13" t="s">
        <v>1004</v>
      </c>
      <c r="O5734" s="13"/>
      <c r="P5734" s="13"/>
      <c r="Q5734" s="7" t="s">
        <v>1633</v>
      </c>
      <c r="R5734" s="13"/>
      <c r="S5734" s="13"/>
      <c r="T5734" s="13" t="s">
        <v>18186</v>
      </c>
      <c r="U5734" s="13"/>
      <c r="V5734" s="13"/>
      <c r="W5734" s="29"/>
      <c r="X5734" s="29" t="s">
        <v>19552</v>
      </c>
      <c r="Y5734" s="29" t="s">
        <v>19590</v>
      </c>
      <c r="Z5734" s="29" t="s">
        <v>19717</v>
      </c>
      <c r="AA5734" s="29" t="s">
        <v>2688</v>
      </c>
    </row>
    <row r="5735" spans="1:27" x14ac:dyDescent="0.3">
      <c r="A5735" s="13" t="s">
        <v>19314</v>
      </c>
      <c r="B5735" s="29"/>
      <c r="M5735" s="22" t="str">
        <f t="shared" si="109"/>
        <v xml:space="preserve">MITSUBISHI : LANCER - 4G18 |  :  -  |  :  - </v>
      </c>
      <c r="N5735" s="13" t="s">
        <v>1004</v>
      </c>
      <c r="O5735" s="13"/>
      <c r="P5735" s="13"/>
      <c r="Q5735" s="7" t="s">
        <v>1639</v>
      </c>
      <c r="R5735" s="13"/>
      <c r="S5735" s="13"/>
      <c r="T5735" s="13" t="s">
        <v>2810</v>
      </c>
      <c r="U5735" s="13"/>
      <c r="V5735" s="13"/>
      <c r="W5735" s="29" t="s">
        <v>3761</v>
      </c>
      <c r="X5735" s="29"/>
      <c r="Y5735" s="29" t="s">
        <v>19591</v>
      </c>
      <c r="Z5735" s="29" t="s">
        <v>19591</v>
      </c>
      <c r="AA5735" s="29"/>
    </row>
    <row r="5736" spans="1:27" x14ac:dyDescent="0.3">
      <c r="A5736" s="13" t="s">
        <v>19315</v>
      </c>
      <c r="B5736" s="29"/>
      <c r="M5736" s="22" t="str">
        <f t="shared" si="109"/>
        <v xml:space="preserve">MITSUBISHI : CANTER - 4D34T |  :  -  |  :  - </v>
      </c>
      <c r="N5736" s="13" t="s">
        <v>1004</v>
      </c>
      <c r="O5736" s="13"/>
      <c r="P5736" s="13"/>
      <c r="Q5736" s="7" t="s">
        <v>1633</v>
      </c>
      <c r="R5736" s="13"/>
      <c r="S5736" s="13"/>
      <c r="T5736" s="13" t="s">
        <v>18186</v>
      </c>
      <c r="U5736" s="13"/>
      <c r="V5736" s="13"/>
      <c r="W5736" s="29"/>
      <c r="X5736" s="29" t="s">
        <v>19552</v>
      </c>
      <c r="Y5736" s="29" t="s">
        <v>19592</v>
      </c>
      <c r="Z5736" s="29"/>
      <c r="AA5736" s="29"/>
    </row>
    <row r="5737" spans="1:27" x14ac:dyDescent="0.3">
      <c r="A5737" s="13" t="s">
        <v>19316</v>
      </c>
      <c r="B5737" s="29"/>
      <c r="M5737" s="22" t="str">
        <f t="shared" si="109"/>
        <v xml:space="preserve">MITSUBISHI : CANTER - 4D34 |  :  -  |  :  - </v>
      </c>
      <c r="N5737" s="13" t="s">
        <v>1004</v>
      </c>
      <c r="O5737" s="13"/>
      <c r="P5737" s="13"/>
      <c r="Q5737" s="7" t="s">
        <v>1633</v>
      </c>
      <c r="R5737" s="13"/>
      <c r="S5737" s="13"/>
      <c r="T5737" s="13" t="s">
        <v>2156</v>
      </c>
      <c r="U5737" s="13"/>
      <c r="V5737" s="13"/>
      <c r="W5737" s="29"/>
      <c r="X5737" s="29"/>
      <c r="Y5737" s="29" t="s">
        <v>19316</v>
      </c>
      <c r="Z5737" s="29"/>
      <c r="AA5737" s="29"/>
    </row>
    <row r="5738" spans="1:27" x14ac:dyDescent="0.3">
      <c r="A5738" s="13" t="s">
        <v>19317</v>
      </c>
      <c r="B5738" s="29"/>
      <c r="M5738" s="22" t="str">
        <f t="shared" si="109"/>
        <v xml:space="preserve">MITSUBISHI : CANTER - 4D35 |  :  -  |  :  - </v>
      </c>
      <c r="N5738" s="13" t="s">
        <v>1004</v>
      </c>
      <c r="O5738" s="13"/>
      <c r="P5738" s="13"/>
      <c r="Q5738" s="7" t="s">
        <v>1633</v>
      </c>
      <c r="R5738" s="13"/>
      <c r="S5738" s="13"/>
      <c r="T5738" s="13" t="s">
        <v>18190</v>
      </c>
      <c r="U5738" s="13"/>
      <c r="V5738" s="13"/>
      <c r="W5738" s="29"/>
      <c r="X5738" s="29" t="s">
        <v>19553</v>
      </c>
      <c r="Y5738" s="29" t="s">
        <v>19593</v>
      </c>
      <c r="Z5738" s="29"/>
      <c r="AA5738" s="29"/>
    </row>
    <row r="5739" spans="1:27" x14ac:dyDescent="0.3">
      <c r="A5739" s="13" t="s">
        <v>19318</v>
      </c>
      <c r="B5739" s="29"/>
      <c r="M5739" s="22" t="str">
        <f t="shared" si="109"/>
        <v xml:space="preserve">MITSUBISHI : CANTER - 4D34 |  :  -  |  :  - </v>
      </c>
      <c r="N5739" s="13" t="s">
        <v>1004</v>
      </c>
      <c r="O5739" s="13"/>
      <c r="P5739" s="13"/>
      <c r="Q5739" s="7" t="s">
        <v>1633</v>
      </c>
      <c r="R5739" s="13"/>
      <c r="S5739" s="13"/>
      <c r="T5739" s="13" t="s">
        <v>2156</v>
      </c>
      <c r="U5739" s="13"/>
      <c r="V5739" s="13"/>
      <c r="W5739" s="29"/>
      <c r="X5739" s="29" t="s">
        <v>19554</v>
      </c>
      <c r="Y5739" s="29"/>
      <c r="Z5739" s="29"/>
      <c r="AA5739" s="29"/>
    </row>
    <row r="5740" spans="1:27" x14ac:dyDescent="0.3">
      <c r="A5740" s="13" t="s">
        <v>19319</v>
      </c>
      <c r="B5740" s="29"/>
      <c r="M5740" s="22" t="str">
        <f t="shared" si="109"/>
        <v xml:space="preserve">MITSUBISHI : DELICA - 4D56 |  :  -  |  :  - </v>
      </c>
      <c r="N5740" s="13" t="s">
        <v>1004</v>
      </c>
      <c r="O5740" s="13"/>
      <c r="P5740" s="13"/>
      <c r="Q5740" s="7" t="s">
        <v>10596</v>
      </c>
      <c r="R5740" s="13"/>
      <c r="S5740" s="13"/>
      <c r="T5740" s="13" t="s">
        <v>1992</v>
      </c>
      <c r="U5740" s="13"/>
      <c r="V5740" s="13"/>
      <c r="W5740" s="29"/>
      <c r="X5740" s="29"/>
      <c r="Y5740" s="29" t="s">
        <v>19594</v>
      </c>
      <c r="Z5740" s="29"/>
      <c r="AA5740" s="29"/>
    </row>
    <row r="5741" spans="1:27" x14ac:dyDescent="0.3">
      <c r="A5741" s="13" t="s">
        <v>19320</v>
      </c>
      <c r="B5741" s="29"/>
      <c r="M5741" s="22" t="str">
        <f t="shared" si="109"/>
        <v xml:space="preserve">TOYOTA : COROLLA - 2C-T NEW |  :  -  |  :  - </v>
      </c>
      <c r="N5741" s="13" t="s">
        <v>1008</v>
      </c>
      <c r="O5741" s="13"/>
      <c r="P5741" s="13"/>
      <c r="Q5741" s="7" t="s">
        <v>1682</v>
      </c>
      <c r="R5741" s="13"/>
      <c r="S5741" s="13"/>
      <c r="T5741" s="13" t="s">
        <v>19470</v>
      </c>
      <c r="U5741" s="13"/>
      <c r="V5741" s="13"/>
      <c r="W5741" s="29"/>
      <c r="X5741" s="29"/>
      <c r="Y5741" s="29" t="s">
        <v>19595</v>
      </c>
      <c r="Z5741" s="29"/>
      <c r="AA5741" s="29"/>
    </row>
    <row r="5742" spans="1:27" x14ac:dyDescent="0.3">
      <c r="A5742" s="13" t="s">
        <v>19321</v>
      </c>
      <c r="B5742" s="29"/>
      <c r="M5742" s="22" t="str">
        <f t="shared" si="109"/>
        <v xml:space="preserve">TOYOTA : COROLLA - 2C |  :  -  |  :  - </v>
      </c>
      <c r="N5742" s="13" t="s">
        <v>1008</v>
      </c>
      <c r="O5742" s="13"/>
      <c r="P5742" s="13"/>
      <c r="Q5742" s="7" t="s">
        <v>1682</v>
      </c>
      <c r="R5742" s="13"/>
      <c r="S5742" s="13"/>
      <c r="T5742" s="13" t="s">
        <v>2743</v>
      </c>
      <c r="U5742" s="13"/>
      <c r="V5742" s="13"/>
      <c r="W5742" s="29"/>
      <c r="X5742" s="29"/>
      <c r="Y5742" s="29" t="s">
        <v>19596</v>
      </c>
      <c r="Z5742" s="29"/>
      <c r="AA5742" s="29"/>
    </row>
    <row r="5743" spans="1:27" x14ac:dyDescent="0.3">
      <c r="A5743" s="13" t="s">
        <v>19322</v>
      </c>
      <c r="B5743" s="29"/>
      <c r="M5743" s="22" t="str">
        <f t="shared" si="109"/>
        <v xml:space="preserve">TOYOTA : HILUX - 2Lt |  :  -  |  :  - </v>
      </c>
      <c r="N5743" s="13" t="s">
        <v>1008</v>
      </c>
      <c r="O5743" s="13"/>
      <c r="P5743" s="13"/>
      <c r="Q5743" s="7" t="s">
        <v>1792</v>
      </c>
      <c r="R5743" s="13"/>
      <c r="S5743" s="13"/>
      <c r="T5743" s="13" t="s">
        <v>19471</v>
      </c>
      <c r="U5743" s="13"/>
      <c r="V5743" s="13"/>
      <c r="W5743" s="29"/>
      <c r="X5743" s="29"/>
      <c r="Y5743" s="29" t="s">
        <v>19597</v>
      </c>
      <c r="Z5743" s="29"/>
      <c r="AA5743" s="29" t="s">
        <v>19731</v>
      </c>
    </row>
    <row r="5744" spans="1:27" x14ac:dyDescent="0.3">
      <c r="A5744" s="13" t="s">
        <v>19323</v>
      </c>
      <c r="B5744" s="29"/>
      <c r="M5744" s="22" t="str">
        <f t="shared" si="109"/>
        <v xml:space="preserve">TOYOTA : HILUX - 2L |  :  -  |  :  - </v>
      </c>
      <c r="N5744" s="13" t="s">
        <v>1008</v>
      </c>
      <c r="O5744" s="13"/>
      <c r="P5744" s="13"/>
      <c r="Q5744" s="7" t="s">
        <v>1792</v>
      </c>
      <c r="R5744" s="13"/>
      <c r="S5744" s="13"/>
      <c r="T5744" s="13" t="s">
        <v>2794</v>
      </c>
      <c r="U5744" s="13"/>
      <c r="V5744" s="13"/>
      <c r="W5744" s="29"/>
      <c r="X5744" s="29"/>
      <c r="Y5744" s="29" t="s">
        <v>19598</v>
      </c>
      <c r="Z5744" s="29"/>
      <c r="AA5744" s="29"/>
    </row>
    <row r="5745" spans="1:27" x14ac:dyDescent="0.3">
      <c r="A5745" s="13" t="s">
        <v>19324</v>
      </c>
      <c r="B5745" s="29"/>
      <c r="M5745" s="22" t="str">
        <f t="shared" si="109"/>
        <v xml:space="preserve">TOYOTA : HILUX - 3L |  :  -  |  :  - </v>
      </c>
      <c r="N5745" s="13" t="s">
        <v>1008</v>
      </c>
      <c r="O5745" s="13"/>
      <c r="P5745" s="13"/>
      <c r="Q5745" s="7" t="s">
        <v>1792</v>
      </c>
      <c r="R5745" s="13"/>
      <c r="S5745" s="13"/>
      <c r="T5745" s="13" t="s">
        <v>2718</v>
      </c>
      <c r="U5745" s="13"/>
      <c r="V5745" s="13"/>
      <c r="W5745" s="29"/>
      <c r="X5745" s="29"/>
      <c r="Y5745" s="29" t="s">
        <v>19599</v>
      </c>
      <c r="Z5745" s="29"/>
      <c r="AA5745" s="29"/>
    </row>
    <row r="5746" spans="1:27" x14ac:dyDescent="0.3">
      <c r="A5746" s="13" t="s">
        <v>19325</v>
      </c>
      <c r="B5746" s="29"/>
      <c r="M5746" s="22" t="str">
        <f t="shared" si="109"/>
        <v xml:space="preserve">TOYOTA : DYNA - 3B |  :  -  |  :  - </v>
      </c>
      <c r="N5746" s="13" t="s">
        <v>1008</v>
      </c>
      <c r="O5746" s="13"/>
      <c r="P5746" s="13"/>
      <c r="Q5746" s="7" t="s">
        <v>2986</v>
      </c>
      <c r="R5746" s="13"/>
      <c r="S5746" s="13"/>
      <c r="T5746" s="13" t="s">
        <v>3859</v>
      </c>
      <c r="U5746" s="13"/>
      <c r="V5746" s="13"/>
      <c r="W5746" s="29"/>
      <c r="X5746" s="29"/>
      <c r="Y5746" s="29" t="s">
        <v>19600</v>
      </c>
      <c r="Z5746" s="29"/>
      <c r="AA5746" s="29"/>
    </row>
    <row r="5747" spans="1:27" x14ac:dyDescent="0.3">
      <c r="A5747" s="13" t="s">
        <v>19326</v>
      </c>
      <c r="B5747" s="29"/>
      <c r="M5747" s="22" t="str">
        <f t="shared" si="109"/>
        <v xml:space="preserve">TOYOTA : DYNA - 14B |  :  -  |  :  - </v>
      </c>
      <c r="N5747" s="13" t="s">
        <v>1008</v>
      </c>
      <c r="O5747" s="13"/>
      <c r="P5747" s="13"/>
      <c r="Q5747" s="7" t="s">
        <v>2986</v>
      </c>
      <c r="R5747" s="13"/>
      <c r="S5747" s="13"/>
      <c r="T5747" s="13" t="s">
        <v>2103</v>
      </c>
      <c r="U5747" s="13"/>
      <c r="V5747" s="13"/>
      <c r="W5747" s="29"/>
      <c r="X5747" s="29"/>
      <c r="Y5747" s="29" t="s">
        <v>19601</v>
      </c>
      <c r="Z5747" s="29"/>
      <c r="AA5747" s="29"/>
    </row>
    <row r="5748" spans="1:27" x14ac:dyDescent="0.3">
      <c r="A5748" s="13" t="s">
        <v>19327</v>
      </c>
      <c r="B5748" s="29"/>
      <c r="M5748" s="22" t="str">
        <f t="shared" si="109"/>
        <v xml:space="preserve">MITSUBISHI : CANTER - 4D31 |  :  -  |  :  - </v>
      </c>
      <c r="N5748" s="13" t="s">
        <v>1004</v>
      </c>
      <c r="O5748" s="13"/>
      <c r="P5748" s="13"/>
      <c r="Q5748" s="7" t="s">
        <v>1633</v>
      </c>
      <c r="R5748" s="13"/>
      <c r="S5748" s="13"/>
      <c r="T5748" s="13" t="s">
        <v>2120</v>
      </c>
      <c r="U5748" s="13"/>
      <c r="V5748" s="13"/>
      <c r="W5748" s="29"/>
      <c r="X5748" s="29"/>
      <c r="Y5748" s="29" t="s">
        <v>19602</v>
      </c>
      <c r="Z5748" s="29"/>
      <c r="AA5748" s="29"/>
    </row>
    <row r="5749" spans="1:27" x14ac:dyDescent="0.3">
      <c r="A5749" s="13" t="s">
        <v>19328</v>
      </c>
      <c r="B5749" s="29"/>
      <c r="M5749" s="22" t="str">
        <f t="shared" si="109"/>
        <v xml:space="preserve">NISSAN : FRONTIER - TD27 |  :  -  |  :  - </v>
      </c>
      <c r="N5749" s="13" t="s">
        <v>1003</v>
      </c>
      <c r="O5749" s="13"/>
      <c r="P5749" s="13"/>
      <c r="Q5749" s="7" t="s">
        <v>11052</v>
      </c>
      <c r="R5749" s="13"/>
      <c r="S5749" s="13"/>
      <c r="T5749" s="13" t="s">
        <v>2093</v>
      </c>
      <c r="U5749" s="13"/>
      <c r="V5749" s="13"/>
      <c r="W5749" s="29"/>
      <c r="X5749" s="29"/>
      <c r="Y5749" s="29" t="s">
        <v>19603</v>
      </c>
      <c r="Z5749" s="29"/>
      <c r="AA5749" s="29"/>
    </row>
    <row r="5750" spans="1:27" x14ac:dyDescent="0.3">
      <c r="A5750" s="13" t="s">
        <v>19329</v>
      </c>
      <c r="B5750" s="29"/>
      <c r="M5750" s="22" t="str">
        <f t="shared" si="109"/>
        <v xml:space="preserve">NISSAN : CIVILIAN - DT42 |  :  -  |  :  - </v>
      </c>
      <c r="N5750" s="13" t="s">
        <v>1003</v>
      </c>
      <c r="O5750" s="13"/>
      <c r="P5750" s="13"/>
      <c r="Q5750" s="7" t="s">
        <v>4023</v>
      </c>
      <c r="R5750" s="13"/>
      <c r="S5750" s="13"/>
      <c r="T5750" s="13" t="s">
        <v>19472</v>
      </c>
      <c r="U5750" s="13"/>
      <c r="V5750" s="13"/>
      <c r="W5750" s="29"/>
      <c r="X5750" s="29"/>
      <c r="Y5750" s="29" t="s">
        <v>19604</v>
      </c>
      <c r="Z5750" s="29"/>
      <c r="AA5750" s="29"/>
    </row>
    <row r="5751" spans="1:27" x14ac:dyDescent="0.3">
      <c r="A5751" s="13" t="s">
        <v>19330</v>
      </c>
      <c r="B5751" s="29"/>
      <c r="M5751" s="22" t="str">
        <f t="shared" si="109"/>
        <v xml:space="preserve">MITSUBISHI : CANTER - 4D30, 4D31 |  :  -  |  :  - </v>
      </c>
      <c r="N5751" s="13" t="s">
        <v>1004</v>
      </c>
      <c r="O5751" s="13"/>
      <c r="P5751" s="13"/>
      <c r="Q5751" s="7" t="s">
        <v>1633</v>
      </c>
      <c r="R5751" s="13"/>
      <c r="S5751" s="13"/>
      <c r="T5751" s="13" t="s">
        <v>2112</v>
      </c>
      <c r="U5751" s="13"/>
      <c r="V5751" s="13"/>
      <c r="W5751" s="29"/>
      <c r="X5751" s="29"/>
      <c r="Y5751" s="29" t="s">
        <v>19605</v>
      </c>
      <c r="Z5751" s="29" t="s">
        <v>19605</v>
      </c>
      <c r="AA5751" s="29"/>
    </row>
    <row r="5752" spans="1:27" x14ac:dyDescent="0.3">
      <c r="A5752" s="13" t="s">
        <v>19331</v>
      </c>
      <c r="B5752" s="29"/>
      <c r="M5752" s="22" t="str">
        <f t="shared" si="109"/>
        <v xml:space="preserve">TOYOTA : CALDINA, CARINA, TERCEL, - 4E |  :  -  |  :  - </v>
      </c>
      <c r="N5752" s="13" t="s">
        <v>1008</v>
      </c>
      <c r="O5752" s="13"/>
      <c r="P5752" s="13"/>
      <c r="Q5752" s="7" t="s">
        <v>19473</v>
      </c>
      <c r="R5752" s="13"/>
      <c r="S5752" s="13"/>
      <c r="T5752" s="13" t="s">
        <v>2789</v>
      </c>
      <c r="U5752" s="13"/>
      <c r="V5752" s="13"/>
      <c r="W5752" s="29" t="s">
        <v>3761</v>
      </c>
      <c r="X5752" s="29"/>
      <c r="Y5752" s="29" t="s">
        <v>19606</v>
      </c>
      <c r="Z5752" s="29" t="s">
        <v>19606</v>
      </c>
      <c r="AA5752" s="29"/>
    </row>
    <row r="5753" spans="1:27" x14ac:dyDescent="0.3">
      <c r="A5753" s="13" t="s">
        <v>19332</v>
      </c>
      <c r="B5753" s="29"/>
      <c r="M5753" s="22" t="str">
        <f t="shared" si="109"/>
        <v xml:space="preserve">NISSAN : CARAVAN - SD23, SD25 |  :  -  |  :  - </v>
      </c>
      <c r="N5753" s="13" t="s">
        <v>1003</v>
      </c>
      <c r="O5753" s="13"/>
      <c r="P5753" s="13"/>
      <c r="Q5753" s="7" t="s">
        <v>2778</v>
      </c>
      <c r="R5753" s="13"/>
      <c r="S5753" s="13"/>
      <c r="T5753" s="13" t="s">
        <v>19202</v>
      </c>
      <c r="U5753" s="13"/>
      <c r="V5753" s="13"/>
      <c r="W5753" s="29"/>
      <c r="X5753" s="29"/>
      <c r="Y5753" s="29" t="s">
        <v>19607</v>
      </c>
      <c r="Z5753" s="29"/>
      <c r="AA5753" s="29"/>
    </row>
    <row r="5754" spans="1:27" x14ac:dyDescent="0.3">
      <c r="A5754" s="13" t="s">
        <v>19333</v>
      </c>
      <c r="B5754" s="29"/>
      <c r="M5754" s="22" t="str">
        <f t="shared" si="109"/>
        <v xml:space="preserve">HYUNDAI : H100 - D4BH |  :  -  |  :  - </v>
      </c>
      <c r="N5754" s="13" t="s">
        <v>1002</v>
      </c>
      <c r="O5754" s="13"/>
      <c r="P5754" s="13"/>
      <c r="Q5754" s="7" t="s">
        <v>1598</v>
      </c>
      <c r="R5754" s="13"/>
      <c r="S5754" s="13"/>
      <c r="T5754" s="13" t="s">
        <v>2768</v>
      </c>
      <c r="U5754" s="13"/>
      <c r="V5754" s="13"/>
      <c r="W5754" s="29"/>
      <c r="X5754" s="29"/>
      <c r="Y5754" s="29" t="s">
        <v>19555</v>
      </c>
      <c r="Z5754" s="29" t="s">
        <v>19718</v>
      </c>
      <c r="AA5754" s="29"/>
    </row>
    <row r="5755" spans="1:27" x14ac:dyDescent="0.3">
      <c r="A5755" s="13" t="s">
        <v>19334</v>
      </c>
      <c r="B5755" s="29"/>
      <c r="M5755" s="22" t="str">
        <f t="shared" si="109"/>
        <v xml:space="preserve">TOYOTA : COROLLA - 2C |  :  -  |  :  - </v>
      </c>
      <c r="N5755" s="13" t="s">
        <v>1008</v>
      </c>
      <c r="O5755" s="13"/>
      <c r="P5755" s="13"/>
      <c r="Q5755" s="7" t="s">
        <v>1682</v>
      </c>
      <c r="R5755" s="13"/>
      <c r="S5755" s="13"/>
      <c r="T5755" s="13" t="s">
        <v>2743</v>
      </c>
      <c r="U5755" s="13"/>
      <c r="V5755" s="13"/>
      <c r="W5755" s="29"/>
      <c r="X5755" s="29"/>
      <c r="Y5755" s="29" t="s">
        <v>19608</v>
      </c>
      <c r="Z5755" s="29" t="s">
        <v>19608</v>
      </c>
      <c r="AA5755" s="29" t="s">
        <v>19732</v>
      </c>
    </row>
    <row r="5756" spans="1:27" x14ac:dyDescent="0.3">
      <c r="A5756" s="13" t="s">
        <v>19335</v>
      </c>
      <c r="B5756" s="29"/>
      <c r="M5756" s="22" t="str">
        <f t="shared" si="109"/>
        <v xml:space="preserve">TOYOTA : HIACE - 4Y |  :  -  |  :  - </v>
      </c>
      <c r="N5756" s="13" t="s">
        <v>1008</v>
      </c>
      <c r="O5756" s="13"/>
      <c r="P5756" s="13"/>
      <c r="Q5756" s="7" t="s">
        <v>2720</v>
      </c>
      <c r="R5756" s="13"/>
      <c r="S5756" s="13"/>
      <c r="T5756" s="13" t="s">
        <v>3366</v>
      </c>
      <c r="U5756" s="13"/>
      <c r="V5756" s="13"/>
      <c r="W5756" s="29"/>
      <c r="X5756" s="29"/>
      <c r="Y5756" s="29" t="s">
        <v>19609</v>
      </c>
      <c r="Z5756" s="29" t="s">
        <v>19719</v>
      </c>
      <c r="AA5756" s="29"/>
    </row>
    <row r="5757" spans="1:27" x14ac:dyDescent="0.3">
      <c r="A5757" s="13" t="s">
        <v>19336</v>
      </c>
      <c r="B5757" s="29"/>
      <c r="M5757" s="22" t="str">
        <f t="shared" si="109"/>
        <v xml:space="preserve">TOYOTA : COROLLA - 5A | KIA : RIO - GAEE |  :  - </v>
      </c>
      <c r="N5757" s="13" t="s">
        <v>1008</v>
      </c>
      <c r="O5757" s="13" t="s">
        <v>1001</v>
      </c>
      <c r="P5757" s="13"/>
      <c r="Q5757" s="7" t="s">
        <v>1682</v>
      </c>
      <c r="R5757" s="13" t="s">
        <v>1594</v>
      </c>
      <c r="S5757" s="13"/>
      <c r="T5757" s="13" t="s">
        <v>11128</v>
      </c>
      <c r="U5757" s="13" t="s">
        <v>19474</v>
      </c>
      <c r="V5757" s="13"/>
      <c r="W5757" s="29"/>
      <c r="X5757" s="29"/>
      <c r="Y5757" s="29" t="s">
        <v>19610</v>
      </c>
      <c r="Z5757" s="29"/>
      <c r="AA5757" s="29"/>
    </row>
    <row r="5758" spans="1:27" x14ac:dyDescent="0.3">
      <c r="A5758" s="13" t="s">
        <v>19337</v>
      </c>
      <c r="B5758" s="29"/>
      <c r="M5758" s="22" t="str">
        <f t="shared" si="109"/>
        <v xml:space="preserve">HYUNDAI : ACCENT - 2BJ01 |  :  -  |  :  - </v>
      </c>
      <c r="N5758" s="13" t="s">
        <v>1002</v>
      </c>
      <c r="O5758" s="13"/>
      <c r="P5758" s="13"/>
      <c r="Q5758" s="7" t="s">
        <v>1609</v>
      </c>
      <c r="R5758" s="13"/>
      <c r="S5758" s="13"/>
      <c r="T5758" s="13" t="s">
        <v>19475</v>
      </c>
      <c r="U5758" s="13"/>
      <c r="V5758" s="13"/>
      <c r="W5758" s="29"/>
      <c r="X5758" s="29"/>
      <c r="Y5758" s="29" t="s">
        <v>19611</v>
      </c>
      <c r="Z5758" s="29"/>
      <c r="AA5758" s="29"/>
    </row>
    <row r="5759" spans="1:27" x14ac:dyDescent="0.3">
      <c r="A5759" s="13" t="s">
        <v>19338</v>
      </c>
      <c r="B5759" s="29"/>
      <c r="M5759" s="22" t="str">
        <f t="shared" si="109"/>
        <v xml:space="preserve">TOYOTA :  - 1HD-T |  :  -  |  :  - </v>
      </c>
      <c r="N5759" s="13" t="s">
        <v>1008</v>
      </c>
      <c r="O5759" s="13"/>
      <c r="P5759" s="13"/>
      <c r="Q5759" s="7"/>
      <c r="R5759" s="13"/>
      <c r="S5759" s="13"/>
      <c r="T5759" s="13" t="s">
        <v>19207</v>
      </c>
      <c r="U5759" s="13"/>
      <c r="V5759" s="13"/>
      <c r="W5759" s="29"/>
      <c r="X5759" s="29"/>
      <c r="Y5759" s="29" t="s">
        <v>19612</v>
      </c>
      <c r="Z5759" s="29"/>
      <c r="AA5759" s="29"/>
    </row>
    <row r="5760" spans="1:27" x14ac:dyDescent="0.3">
      <c r="A5760" s="13" t="s">
        <v>19339</v>
      </c>
      <c r="B5760" s="29"/>
      <c r="M5760" s="22" t="str">
        <f t="shared" si="109"/>
        <v xml:space="preserve">HYUNDAI : MIGHTY - D4AF |  :  -  |  :  - </v>
      </c>
      <c r="N5760" s="13" t="s">
        <v>1002</v>
      </c>
      <c r="O5760" s="13"/>
      <c r="P5760" s="13"/>
      <c r="Q5760" s="7" t="s">
        <v>1612</v>
      </c>
      <c r="R5760" s="13"/>
      <c r="S5760" s="13"/>
      <c r="T5760" s="13" t="s">
        <v>2981</v>
      </c>
      <c r="U5760" s="13"/>
      <c r="V5760" s="13"/>
      <c r="W5760" s="29"/>
      <c r="X5760" s="29"/>
      <c r="Y5760" s="29" t="s">
        <v>19613</v>
      </c>
      <c r="Z5760" s="29" t="s">
        <v>19613</v>
      </c>
      <c r="AA5760" s="29"/>
    </row>
    <row r="5761" spans="1:27" x14ac:dyDescent="0.3">
      <c r="A5761" s="13" t="s">
        <v>19340</v>
      </c>
      <c r="B5761" s="29"/>
      <c r="M5761" s="22" t="str">
        <f t="shared" si="109"/>
        <v xml:space="preserve">NISSAN : AD, SUNNY - GA14DS, GA15 | SUZUKI : GRAND VITARA - VARIOS |  :  - </v>
      </c>
      <c r="N5761" s="13" t="s">
        <v>1003</v>
      </c>
      <c r="O5761" s="13" t="s">
        <v>1010</v>
      </c>
      <c r="P5761" s="13"/>
      <c r="Q5761" s="7" t="s">
        <v>10653</v>
      </c>
      <c r="R5761" s="13" t="s">
        <v>1739</v>
      </c>
      <c r="S5761" s="13"/>
      <c r="T5761" s="13" t="s">
        <v>19476</v>
      </c>
      <c r="U5761" s="13" t="s">
        <v>1021</v>
      </c>
      <c r="V5761" s="13"/>
      <c r="W5761" s="29"/>
      <c r="X5761" s="29"/>
      <c r="Y5761" s="29" t="s">
        <v>19614</v>
      </c>
      <c r="Z5761" s="29"/>
      <c r="AA5761" s="29" t="s">
        <v>1240</v>
      </c>
    </row>
    <row r="5762" spans="1:27" x14ac:dyDescent="0.3">
      <c r="A5762" s="13" t="s">
        <v>19341</v>
      </c>
      <c r="B5762" s="29"/>
      <c r="M5762" s="22" t="str">
        <f t="shared" si="109"/>
        <v xml:space="preserve">MITSUBISHI : L300 - 4D55 |  :  -  |  :  - </v>
      </c>
      <c r="N5762" s="13" t="s">
        <v>1004</v>
      </c>
      <c r="O5762" s="13"/>
      <c r="P5762" s="13"/>
      <c r="Q5762" s="7" t="s">
        <v>10567</v>
      </c>
      <c r="R5762" s="13"/>
      <c r="S5762" s="13"/>
      <c r="T5762" s="13" t="s">
        <v>1972</v>
      </c>
      <c r="U5762" s="13"/>
      <c r="V5762" s="13"/>
      <c r="W5762" s="29"/>
      <c r="X5762" s="29"/>
      <c r="Y5762" s="29" t="s">
        <v>19615</v>
      </c>
      <c r="Z5762" s="29"/>
      <c r="AA5762" s="29"/>
    </row>
    <row r="5763" spans="1:27" x14ac:dyDescent="0.3">
      <c r="A5763" s="13" t="s">
        <v>19342</v>
      </c>
      <c r="B5763" s="29"/>
      <c r="M5763" s="22" t="str">
        <f t="shared" si="109"/>
        <v xml:space="preserve">NISSAN : SUNNY - GA16DS |  :  -  |  :  - </v>
      </c>
      <c r="N5763" s="13" t="s">
        <v>1003</v>
      </c>
      <c r="O5763" s="13"/>
      <c r="P5763" s="13"/>
      <c r="Q5763" s="7" t="s">
        <v>1619</v>
      </c>
      <c r="R5763" s="13"/>
      <c r="S5763" s="13"/>
      <c r="T5763" s="13" t="s">
        <v>3357</v>
      </c>
      <c r="U5763" s="13"/>
      <c r="V5763" s="13"/>
      <c r="W5763" s="29"/>
      <c r="X5763" s="29"/>
      <c r="Y5763" s="29" t="s">
        <v>19616</v>
      </c>
      <c r="Z5763" s="29"/>
      <c r="AA5763" s="29"/>
    </row>
    <row r="5764" spans="1:27" x14ac:dyDescent="0.3">
      <c r="A5764" s="13" t="s">
        <v>19343</v>
      </c>
      <c r="B5764" s="29"/>
      <c r="M5764" s="22" t="str">
        <f t="shared" si="109"/>
        <v xml:space="preserve">SUZUKI : CARRY - F10A |  :  -  |  :  - </v>
      </c>
      <c r="N5764" s="13" t="s">
        <v>1010</v>
      </c>
      <c r="O5764" s="13"/>
      <c r="P5764" s="13"/>
      <c r="Q5764" s="7" t="s">
        <v>1769</v>
      </c>
      <c r="R5764" s="13"/>
      <c r="S5764" s="13"/>
      <c r="T5764" s="13" t="s">
        <v>2189</v>
      </c>
      <c r="U5764" s="13"/>
      <c r="V5764" s="13"/>
      <c r="W5764" s="29"/>
      <c r="X5764" s="29"/>
      <c r="Y5764" s="29" t="s">
        <v>19617</v>
      </c>
      <c r="Z5764" s="29"/>
      <c r="AA5764" s="29"/>
    </row>
    <row r="5765" spans="1:27" x14ac:dyDescent="0.3">
      <c r="A5765" s="13" t="s">
        <v>19344</v>
      </c>
      <c r="B5765" s="29"/>
      <c r="M5765" s="22" t="str">
        <f t="shared" si="109"/>
        <v xml:space="preserve">MITSUBISHI : L200 - 4D56T |  :  -  |  :  - </v>
      </c>
      <c r="N5765" s="13" t="s">
        <v>1004</v>
      </c>
      <c r="O5765" s="13"/>
      <c r="P5765" s="13"/>
      <c r="Q5765" s="7" t="s">
        <v>2796</v>
      </c>
      <c r="R5765" s="13"/>
      <c r="S5765" s="13"/>
      <c r="T5765" s="13" t="s">
        <v>4678</v>
      </c>
      <c r="U5765" s="13"/>
      <c r="V5765" s="13"/>
      <c r="W5765" s="29"/>
      <c r="X5765" s="29"/>
      <c r="Y5765" s="29" t="s">
        <v>19618</v>
      </c>
      <c r="Z5765" s="29"/>
      <c r="AA5765" s="29" t="s">
        <v>19733</v>
      </c>
    </row>
    <row r="5766" spans="1:27" x14ac:dyDescent="0.3">
      <c r="A5766" s="13" t="s">
        <v>19345</v>
      </c>
      <c r="B5766" s="29"/>
      <c r="M5766" s="22" t="str">
        <f t="shared" si="109"/>
        <v xml:space="preserve">MITSUBISHI : CANTER - 4D32 |  :  -  |  :  - </v>
      </c>
      <c r="N5766" s="13" t="s">
        <v>1004</v>
      </c>
      <c r="O5766" s="13"/>
      <c r="P5766" s="13"/>
      <c r="Q5766" s="7" t="s">
        <v>1633</v>
      </c>
      <c r="R5766" s="13"/>
      <c r="S5766" s="13"/>
      <c r="T5766" s="13" t="s">
        <v>2053</v>
      </c>
      <c r="U5766" s="13"/>
      <c r="V5766" s="13"/>
      <c r="W5766" s="29"/>
      <c r="X5766" s="29"/>
      <c r="Y5766" s="29" t="s">
        <v>19619</v>
      </c>
      <c r="Z5766" s="29" t="s">
        <v>19720</v>
      </c>
      <c r="AA5766" s="29"/>
    </row>
    <row r="5767" spans="1:27" x14ac:dyDescent="0.3">
      <c r="A5767" s="13" t="s">
        <v>19346</v>
      </c>
      <c r="B5767" s="29"/>
      <c r="M5767" s="22" t="str">
        <f t="shared" si="109"/>
        <v xml:space="preserve">HYUNDAI : H100 - D4BH | MITSUBISHI :  - 4D55 |  :  - </v>
      </c>
      <c r="N5767" s="13" t="s">
        <v>1002</v>
      </c>
      <c r="O5767" s="13" t="s">
        <v>1004</v>
      </c>
      <c r="P5767" s="13"/>
      <c r="Q5767" s="7" t="s">
        <v>1598</v>
      </c>
      <c r="R5767" s="13"/>
      <c r="S5767" s="13"/>
      <c r="T5767" s="13" t="s">
        <v>2768</v>
      </c>
      <c r="U5767" s="13" t="s">
        <v>1972</v>
      </c>
      <c r="V5767" s="13"/>
      <c r="W5767" s="29"/>
      <c r="X5767" s="29"/>
      <c r="Y5767" s="29" t="s">
        <v>19620</v>
      </c>
      <c r="Z5767" s="29"/>
      <c r="AA5767" s="29"/>
    </row>
    <row r="5768" spans="1:27" x14ac:dyDescent="0.3">
      <c r="A5768" s="13" t="s">
        <v>19347</v>
      </c>
      <c r="B5768" s="29"/>
      <c r="M5768" s="22" t="str">
        <f t="shared" si="109"/>
        <v xml:space="preserve">HYUNDAI : FB500 - 6D16 | MITSUBISHI : FUSO - 6D16 |  :  - </v>
      </c>
      <c r="N5768" s="13" t="s">
        <v>1002</v>
      </c>
      <c r="O5768" s="13" t="s">
        <v>1004</v>
      </c>
      <c r="P5768" s="13"/>
      <c r="Q5768" s="7" t="s">
        <v>19477</v>
      </c>
      <c r="R5768" s="13" t="s">
        <v>1757</v>
      </c>
      <c r="S5768" s="13"/>
      <c r="T5768" s="13" t="s">
        <v>4763</v>
      </c>
      <c r="U5768" s="13" t="s">
        <v>4763</v>
      </c>
      <c r="V5768" s="13"/>
      <c r="W5768" s="29"/>
      <c r="X5768" s="29"/>
      <c r="Y5768" s="29" t="s">
        <v>19621</v>
      </c>
      <c r="Z5768" s="29"/>
      <c r="AA5768" s="29" t="s">
        <v>19734</v>
      </c>
    </row>
    <row r="5769" spans="1:27" x14ac:dyDescent="0.3">
      <c r="A5769" s="13" t="s">
        <v>19348</v>
      </c>
      <c r="B5769" s="29"/>
      <c r="M5769" s="22" t="str">
        <f t="shared" si="109"/>
        <v xml:space="preserve">HYUNDAI : H-1, H-100PORTER - D4BH, D4BB, D4BA | MITSUBISHI : PORTER, GRACE - 4D55,4D56 |  :  - </v>
      </c>
      <c r="N5769" s="13" t="s">
        <v>1002</v>
      </c>
      <c r="O5769" s="13" t="s">
        <v>1004</v>
      </c>
      <c r="P5769" s="13"/>
      <c r="Q5769" s="7" t="s">
        <v>19478</v>
      </c>
      <c r="R5769" s="13" t="s">
        <v>19479</v>
      </c>
      <c r="S5769" s="13"/>
      <c r="T5769" s="13" t="s">
        <v>3863</v>
      </c>
      <c r="U5769" s="13" t="s">
        <v>1990</v>
      </c>
      <c r="V5769" s="13"/>
      <c r="W5769" s="29"/>
      <c r="X5769" s="29" t="s">
        <v>19555</v>
      </c>
      <c r="Y5769" s="29" t="s">
        <v>19622</v>
      </c>
      <c r="Z5769" s="29" t="s">
        <v>19622</v>
      </c>
      <c r="AA5769" s="29" t="s">
        <v>19735</v>
      </c>
    </row>
    <row r="5770" spans="1:27" x14ac:dyDescent="0.3">
      <c r="A5770" s="13" t="s">
        <v>19349</v>
      </c>
      <c r="B5770" s="29"/>
      <c r="M5770" s="22" t="str">
        <f t="shared" si="109"/>
        <v xml:space="preserve">DAEWOO : RAICER - A15DM |  :  -  |  :  - </v>
      </c>
      <c r="N5770" s="13" t="s">
        <v>1006</v>
      </c>
      <c r="O5770" s="13"/>
      <c r="P5770" s="13"/>
      <c r="Q5770" s="7" t="s">
        <v>17193</v>
      </c>
      <c r="R5770" s="13"/>
      <c r="S5770" s="13"/>
      <c r="T5770" s="13" t="s">
        <v>19480</v>
      </c>
      <c r="U5770" s="13"/>
      <c r="V5770" s="13"/>
      <c r="W5770" s="29"/>
      <c r="X5770" s="29"/>
      <c r="Y5770" s="29" t="s">
        <v>19623</v>
      </c>
      <c r="Z5770" s="29"/>
      <c r="AA5770" s="29"/>
    </row>
    <row r="5771" spans="1:27" x14ac:dyDescent="0.3">
      <c r="A5771" s="13" t="s">
        <v>19350</v>
      </c>
      <c r="B5771" s="29"/>
      <c r="M5771" s="22" t="str">
        <f t="shared" si="109"/>
        <v xml:space="preserve">SUZUKI : APV 1600 - G16A GC416 SOHC 16 VALV |  :  -  |  :  - </v>
      </c>
      <c r="N5771" s="13" t="s">
        <v>1010</v>
      </c>
      <c r="O5771" s="13"/>
      <c r="P5771" s="13"/>
      <c r="Q5771" s="7" t="s">
        <v>12461</v>
      </c>
      <c r="R5771" s="13"/>
      <c r="S5771" s="13"/>
      <c r="T5771" s="13" t="s">
        <v>19481</v>
      </c>
      <c r="U5771" s="13"/>
      <c r="V5771" s="13"/>
      <c r="W5771" s="29"/>
      <c r="X5771" s="29"/>
      <c r="Y5771" s="29" t="s">
        <v>19624</v>
      </c>
      <c r="Z5771" s="29"/>
      <c r="AA5771" s="29"/>
    </row>
    <row r="5772" spans="1:27" x14ac:dyDescent="0.3">
      <c r="A5772" s="13" t="s">
        <v>19351</v>
      </c>
      <c r="B5772" s="29"/>
      <c r="M5772" s="22" t="str">
        <f t="shared" si="109"/>
        <v xml:space="preserve">SUZUKI : BALENO 1600 - G16B SY416 SOHC 16 VALV |  :  -  |  :  - </v>
      </c>
      <c r="N5772" s="13" t="s">
        <v>1010</v>
      </c>
      <c r="O5772" s="13"/>
      <c r="P5772" s="13"/>
      <c r="Q5772" s="7" t="s">
        <v>19482</v>
      </c>
      <c r="R5772" s="13"/>
      <c r="S5772" s="13"/>
      <c r="T5772" s="13" t="s">
        <v>19483</v>
      </c>
      <c r="U5772" s="13"/>
      <c r="V5772" s="13"/>
      <c r="W5772" s="29"/>
      <c r="X5772" s="29"/>
      <c r="Y5772" s="29" t="s">
        <v>19625</v>
      </c>
      <c r="Z5772" s="29"/>
      <c r="AA5772" s="29"/>
    </row>
    <row r="5773" spans="1:27" x14ac:dyDescent="0.3">
      <c r="A5773" s="13" t="s">
        <v>19352</v>
      </c>
      <c r="B5773" s="29" t="s">
        <v>19449</v>
      </c>
      <c r="M5773" s="22" t="str">
        <f t="shared" si="109"/>
        <v xml:space="preserve">CHEVROLET : SAIL - LCU |  :  -  |  :  - </v>
      </c>
      <c r="N5773" s="13" t="s">
        <v>1005</v>
      </c>
      <c r="O5773" s="13"/>
      <c r="P5773" s="13"/>
      <c r="Q5773" s="7" t="s">
        <v>1645</v>
      </c>
      <c r="R5773" s="13"/>
      <c r="S5773" s="13"/>
      <c r="T5773" s="13" t="s">
        <v>19484</v>
      </c>
      <c r="U5773" s="13"/>
      <c r="V5773" s="13"/>
      <c r="W5773" s="29" t="s">
        <v>3761</v>
      </c>
      <c r="X5773" s="29"/>
      <c r="Y5773" s="29" t="s">
        <v>19626</v>
      </c>
      <c r="Z5773" s="29"/>
      <c r="AA5773" s="29" t="s">
        <v>7571</v>
      </c>
    </row>
    <row r="5774" spans="1:27" x14ac:dyDescent="0.3">
      <c r="A5774" s="13" t="s">
        <v>19353</v>
      </c>
      <c r="B5774" s="29"/>
      <c r="M5774" s="22" t="str">
        <f t="shared" si="109"/>
        <v xml:space="preserve">TOYOTA : HIACE - 3Y |  :  -  |  :  - </v>
      </c>
      <c r="N5774" s="13" t="s">
        <v>1008</v>
      </c>
      <c r="O5774" s="13"/>
      <c r="P5774" s="13"/>
      <c r="Q5774" s="7" t="s">
        <v>2720</v>
      </c>
      <c r="R5774" s="13"/>
      <c r="S5774" s="13"/>
      <c r="T5774" s="13" t="s">
        <v>11098</v>
      </c>
      <c r="U5774" s="13"/>
      <c r="V5774" s="13"/>
      <c r="W5774" s="29"/>
      <c r="X5774" s="29"/>
      <c r="Y5774" s="29" t="s">
        <v>19627</v>
      </c>
      <c r="Z5774" s="29"/>
      <c r="AA5774" s="29"/>
    </row>
    <row r="5775" spans="1:27" x14ac:dyDescent="0.3">
      <c r="A5775" s="13" t="s">
        <v>19354</v>
      </c>
      <c r="B5775" s="29"/>
      <c r="M5775" s="22" t="str">
        <f t="shared" si="109"/>
        <v xml:space="preserve">NISSAN : SUNNY - QG15DE |  :  -  |  :  - </v>
      </c>
      <c r="N5775" s="13" t="s">
        <v>1003</v>
      </c>
      <c r="O5775" s="13"/>
      <c r="P5775" s="13"/>
      <c r="Q5775" s="7" t="s">
        <v>1619</v>
      </c>
      <c r="R5775" s="13"/>
      <c r="S5775" s="13"/>
      <c r="T5775" s="13" t="s">
        <v>18181</v>
      </c>
      <c r="U5775" s="13"/>
      <c r="V5775" s="13"/>
      <c r="W5775" s="29"/>
      <c r="X5775" s="29"/>
      <c r="Y5775" s="29" t="s">
        <v>19628</v>
      </c>
      <c r="Z5775" s="29"/>
      <c r="AA5775" s="29"/>
    </row>
    <row r="5776" spans="1:27" x14ac:dyDescent="0.3">
      <c r="A5776" s="13" t="s">
        <v>19355</v>
      </c>
      <c r="B5776" s="29"/>
      <c r="M5776" s="22" t="str">
        <f t="shared" si="109"/>
        <v xml:space="preserve">MITSUBISHI : DELICIA - 4G63K |  :  -  |  :  - </v>
      </c>
      <c r="N5776" s="13" t="s">
        <v>1004</v>
      </c>
      <c r="O5776" s="13"/>
      <c r="P5776" s="13"/>
      <c r="Q5776" s="7" t="s">
        <v>10962</v>
      </c>
      <c r="R5776" s="13"/>
      <c r="S5776" s="13"/>
      <c r="T5776" s="13" t="s">
        <v>19485</v>
      </c>
      <c r="U5776" s="13"/>
      <c r="V5776" s="13"/>
      <c r="W5776" s="29" t="s">
        <v>3761</v>
      </c>
      <c r="X5776" s="29"/>
      <c r="Y5776" s="29" t="s">
        <v>19629</v>
      </c>
      <c r="Z5776" s="29" t="s">
        <v>19629</v>
      </c>
      <c r="AA5776" s="29"/>
    </row>
    <row r="5777" spans="1:27" x14ac:dyDescent="0.3">
      <c r="A5777" s="13" t="s">
        <v>19356</v>
      </c>
      <c r="B5777" s="29"/>
      <c r="M5777" s="22" t="str">
        <f t="shared" si="109"/>
        <v xml:space="preserve">MITSUBISHI : MONTERO PAJERO - 4D55T | HYUNDAI : PORTER GRACE - D4BA, D4BB, D4BH, |  :  - </v>
      </c>
      <c r="N5777" s="13" t="s">
        <v>1004</v>
      </c>
      <c r="O5777" s="13" t="s">
        <v>1002</v>
      </c>
      <c r="P5777" s="13"/>
      <c r="Q5777" s="7" t="s">
        <v>19486</v>
      </c>
      <c r="R5777" s="13" t="s">
        <v>19487</v>
      </c>
      <c r="S5777" s="13"/>
      <c r="T5777" s="13" t="s">
        <v>18185</v>
      </c>
      <c r="U5777" s="13" t="s">
        <v>19488</v>
      </c>
      <c r="V5777" s="13"/>
      <c r="W5777" s="29" t="s">
        <v>3761</v>
      </c>
      <c r="X5777" s="29"/>
      <c r="Y5777" s="29" t="s">
        <v>19630</v>
      </c>
      <c r="Z5777" s="29">
        <v>231286</v>
      </c>
      <c r="AA5777" s="29"/>
    </row>
    <row r="5778" spans="1:27" x14ac:dyDescent="0.3">
      <c r="A5778" s="13" t="s">
        <v>19357</v>
      </c>
      <c r="B5778" s="29"/>
      <c r="M5778" s="22" t="str">
        <f t="shared" ref="M5778:M5841" si="110">CONCATENATE(N5778," : ",Q5778," - ",T5778," | ",O5778," : ",R5778," - ",U5778," | ",P5778," : ",S5778," - ",V5778)</f>
        <v xml:space="preserve">TOYOTA : STARLET - 3K |  :  -  |  :  - </v>
      </c>
      <c r="N5778" s="13" t="s">
        <v>1008</v>
      </c>
      <c r="O5778" s="13"/>
      <c r="P5778" s="13"/>
      <c r="Q5778" s="7" t="s">
        <v>3892</v>
      </c>
      <c r="R5778" s="13"/>
      <c r="S5778" s="13"/>
      <c r="T5778" s="13" t="s">
        <v>19489</v>
      </c>
      <c r="U5778" s="13"/>
      <c r="V5778" s="13"/>
      <c r="W5778" s="29"/>
      <c r="X5778" s="29"/>
      <c r="Y5778" s="29" t="s">
        <v>19631</v>
      </c>
      <c r="Z5778" s="29"/>
      <c r="AA5778" s="29"/>
    </row>
    <row r="5779" spans="1:27" x14ac:dyDescent="0.3">
      <c r="A5779" s="13" t="s">
        <v>19358</v>
      </c>
      <c r="B5779" s="29"/>
      <c r="M5779" s="22" t="str">
        <f t="shared" si="110"/>
        <v xml:space="preserve">HYUNDAI : MIGHTY II - HD65, HD78, D4DA | MITSUBISHI : CANTER, ROSA - 4D34 |  :  - </v>
      </c>
      <c r="N5779" s="13" t="s">
        <v>1002</v>
      </c>
      <c r="O5779" s="13" t="s">
        <v>1004</v>
      </c>
      <c r="P5779" s="13"/>
      <c r="Q5779" s="7" t="s">
        <v>19490</v>
      </c>
      <c r="R5779" s="13" t="s">
        <v>1642</v>
      </c>
      <c r="S5779" s="13"/>
      <c r="T5779" s="13" t="s">
        <v>19491</v>
      </c>
      <c r="U5779" s="13" t="s">
        <v>2156</v>
      </c>
      <c r="V5779" s="13"/>
      <c r="W5779" s="29"/>
      <c r="X5779" s="29"/>
      <c r="Y5779" s="29" t="s">
        <v>19632</v>
      </c>
      <c r="Z5779" s="29"/>
      <c r="AA5779" s="29"/>
    </row>
    <row r="5780" spans="1:27" x14ac:dyDescent="0.3">
      <c r="A5780" s="13" t="s">
        <v>19359</v>
      </c>
      <c r="B5780" s="29"/>
      <c r="M5780" s="22" t="str">
        <f t="shared" si="110"/>
        <v xml:space="preserve">TOYOTA : COROLLA - 5A-FE |  :  -  |  :  - </v>
      </c>
      <c r="N5780" s="13" t="s">
        <v>1008</v>
      </c>
      <c r="O5780" s="13"/>
      <c r="P5780" s="13"/>
      <c r="Q5780" s="7" t="s">
        <v>1682</v>
      </c>
      <c r="R5780" s="13"/>
      <c r="S5780" s="13"/>
      <c r="T5780" s="13" t="s">
        <v>19492</v>
      </c>
      <c r="U5780" s="13"/>
      <c r="V5780" s="13"/>
      <c r="W5780" s="29" t="s">
        <v>3761</v>
      </c>
      <c r="X5780" s="29"/>
      <c r="Y5780" s="29" t="s">
        <v>19633</v>
      </c>
      <c r="Z5780" s="29">
        <v>229454</v>
      </c>
      <c r="AA5780" s="29" t="s">
        <v>15107</v>
      </c>
    </row>
    <row r="5781" spans="1:27" x14ac:dyDescent="0.3">
      <c r="A5781" s="13" t="s">
        <v>19360</v>
      </c>
      <c r="B5781" s="29"/>
      <c r="M5781" s="22" t="str">
        <f t="shared" si="110"/>
        <v xml:space="preserve">TOYOTA : COROLLA - 5E-FE |  :  -  |  :  - </v>
      </c>
      <c r="N5781" s="13" t="s">
        <v>1008</v>
      </c>
      <c r="O5781" s="13"/>
      <c r="P5781" s="13"/>
      <c r="Q5781" s="7" t="s">
        <v>1682</v>
      </c>
      <c r="R5781" s="13"/>
      <c r="S5781" s="13"/>
      <c r="T5781" s="13" t="s">
        <v>19493</v>
      </c>
      <c r="U5781" s="13"/>
      <c r="V5781" s="13"/>
      <c r="W5781" s="29" t="s">
        <v>3761</v>
      </c>
      <c r="X5781" s="29"/>
      <c r="Y5781" s="29" t="s">
        <v>19634</v>
      </c>
      <c r="Z5781" s="29">
        <v>229303</v>
      </c>
      <c r="AA5781" s="29"/>
    </row>
    <row r="5782" spans="1:27" ht="37.5" x14ac:dyDescent="0.3">
      <c r="A5782" s="13" t="s">
        <v>19361</v>
      </c>
      <c r="B5782" s="29"/>
      <c r="M5782" s="22" t="str">
        <f t="shared" si="110"/>
        <v xml:space="preserve">HYUNDAI : EXCEL - G4J |  : BALENO, GRAND VITARA - G15B |  :  - </v>
      </c>
      <c r="N5782" s="13" t="s">
        <v>1002</v>
      </c>
      <c r="O5782" s="13"/>
      <c r="P5782" s="13"/>
      <c r="Q5782" s="7" t="s">
        <v>2817</v>
      </c>
      <c r="R5782" s="13" t="s">
        <v>19494</v>
      </c>
      <c r="S5782" s="13"/>
      <c r="T5782" s="13" t="s">
        <v>19495</v>
      </c>
      <c r="U5782" s="13" t="s">
        <v>3822</v>
      </c>
      <c r="V5782" s="13"/>
      <c r="W5782" s="29" t="s">
        <v>3761</v>
      </c>
      <c r="X5782" s="29"/>
      <c r="Y5782" s="29" t="s">
        <v>19635</v>
      </c>
      <c r="Z5782" s="29">
        <v>232646</v>
      </c>
      <c r="AA5782" s="29" t="s">
        <v>19736</v>
      </c>
    </row>
    <row r="5783" spans="1:27" x14ac:dyDescent="0.3">
      <c r="A5783" s="13" t="s">
        <v>19362</v>
      </c>
      <c r="B5783" s="29"/>
      <c r="M5783" s="22" t="str">
        <f t="shared" si="110"/>
        <v xml:space="preserve">HYUNDAI : ACCENT, KIA RIO - G4EE G4EF,1500 | KIA : RIO -  |  :  - </v>
      </c>
      <c r="N5783" s="13" t="s">
        <v>1002</v>
      </c>
      <c r="O5783" s="13" t="s">
        <v>1001</v>
      </c>
      <c r="P5783" s="13"/>
      <c r="Q5783" s="7" t="s">
        <v>12652</v>
      </c>
      <c r="R5783" s="13" t="s">
        <v>1594</v>
      </c>
      <c r="S5783" s="13"/>
      <c r="T5783" s="13" t="s">
        <v>19496</v>
      </c>
      <c r="U5783" s="13"/>
      <c r="V5783" s="13"/>
      <c r="W5783" s="29" t="s">
        <v>3761</v>
      </c>
      <c r="X5783" s="29"/>
      <c r="Y5783" s="29" t="s">
        <v>19636</v>
      </c>
      <c r="Z5783" s="29" t="s">
        <v>19636</v>
      </c>
      <c r="AA5783" s="29" t="s">
        <v>7571</v>
      </c>
    </row>
    <row r="5784" spans="1:27" x14ac:dyDescent="0.3">
      <c r="A5784" s="13" t="s">
        <v>19363</v>
      </c>
      <c r="B5784" s="29"/>
      <c r="M5784" s="22" t="str">
        <f t="shared" si="110"/>
        <v xml:space="preserve">SUZUKI : GRAND VITARA, MARUTI - J20A |  :  -  |  :  - </v>
      </c>
      <c r="N5784" s="13" t="s">
        <v>1010</v>
      </c>
      <c r="O5784" s="13"/>
      <c r="P5784" s="13"/>
      <c r="Q5784" s="7" t="s">
        <v>3914</v>
      </c>
      <c r="R5784" s="13"/>
      <c r="S5784" s="13"/>
      <c r="T5784" s="13" t="s">
        <v>2084</v>
      </c>
      <c r="U5784" s="13"/>
      <c r="V5784" s="13"/>
      <c r="W5784" s="29"/>
      <c r="X5784" s="29"/>
      <c r="Y5784" s="29" t="s">
        <v>19637</v>
      </c>
      <c r="Z5784" s="29"/>
      <c r="AA5784" s="29"/>
    </row>
    <row r="5785" spans="1:27" x14ac:dyDescent="0.3">
      <c r="A5785" s="13" t="s">
        <v>19364</v>
      </c>
      <c r="B5785" s="29"/>
      <c r="M5785" s="22" t="str">
        <f t="shared" si="110"/>
        <v xml:space="preserve">CHANGAN : VAN TURISMO,HONOR - 4G15 | MITSUBISHI : MIRAGE, LIBERO, LANCER -  | JAC : VARIOS - </v>
      </c>
      <c r="N5785" s="13" t="s">
        <v>1007</v>
      </c>
      <c r="O5785" s="13" t="s">
        <v>1004</v>
      </c>
      <c r="P5785" s="13" t="s">
        <v>1015</v>
      </c>
      <c r="Q5785" s="7" t="s">
        <v>19497</v>
      </c>
      <c r="R5785" s="13" t="s">
        <v>19498</v>
      </c>
      <c r="S5785" s="13" t="s">
        <v>1021</v>
      </c>
      <c r="T5785" s="13" t="s">
        <v>1994</v>
      </c>
      <c r="U5785" s="13"/>
      <c r="V5785" s="13"/>
      <c r="W5785" s="29" t="s">
        <v>3761</v>
      </c>
      <c r="X5785" s="29"/>
      <c r="Y5785" s="29" t="s">
        <v>19638</v>
      </c>
      <c r="Z5785" s="29" t="s">
        <v>19721</v>
      </c>
      <c r="AA5785" s="29" t="s">
        <v>19737</v>
      </c>
    </row>
    <row r="5786" spans="1:27" x14ac:dyDescent="0.3">
      <c r="A5786" s="13" t="s">
        <v>19365</v>
      </c>
      <c r="B5786" s="29"/>
      <c r="M5786" s="22" t="str">
        <f t="shared" si="110"/>
        <v xml:space="preserve">MITSUBISHI : LANCER - 4G15 |  :  -  |  :  - </v>
      </c>
      <c r="N5786" s="13" t="s">
        <v>1004</v>
      </c>
      <c r="O5786" s="13"/>
      <c r="P5786" s="13"/>
      <c r="Q5786" s="7" t="s">
        <v>1639</v>
      </c>
      <c r="R5786" s="13"/>
      <c r="S5786" s="13"/>
      <c r="T5786" s="13" t="s">
        <v>1994</v>
      </c>
      <c r="U5786" s="13"/>
      <c r="V5786" s="13"/>
      <c r="W5786" s="29"/>
      <c r="X5786" s="29"/>
      <c r="Y5786" s="29" t="s">
        <v>19639</v>
      </c>
      <c r="Z5786" s="29" t="s">
        <v>19639</v>
      </c>
      <c r="AA5786" s="29"/>
    </row>
    <row r="5787" spans="1:27" x14ac:dyDescent="0.3">
      <c r="A5787" s="13" t="s">
        <v>19366</v>
      </c>
      <c r="B5787" s="29"/>
      <c r="M5787" s="22" t="str">
        <f t="shared" si="110"/>
        <v xml:space="preserve">KIA : K2700 - J2 |  :  -  |  :  - </v>
      </c>
      <c r="N5787" s="13" t="s">
        <v>1001</v>
      </c>
      <c r="O5787" s="13"/>
      <c r="P5787" s="13"/>
      <c r="Q5787" s="7" t="s">
        <v>1595</v>
      </c>
      <c r="R5787" s="13"/>
      <c r="S5787" s="13"/>
      <c r="T5787" s="13" t="s">
        <v>1954</v>
      </c>
      <c r="U5787" s="13"/>
      <c r="V5787" s="13"/>
      <c r="W5787" s="29"/>
      <c r="X5787" s="29"/>
      <c r="Y5787" s="29" t="s">
        <v>19640</v>
      </c>
      <c r="Z5787" s="29"/>
      <c r="AA5787" s="29"/>
    </row>
    <row r="5788" spans="1:27" x14ac:dyDescent="0.3">
      <c r="A5788" s="13" t="s">
        <v>19367</v>
      </c>
      <c r="B5788" s="29"/>
      <c r="M5788" s="22" t="str">
        <f t="shared" si="110"/>
        <v xml:space="preserve">KIA : K2700 - J2 |  :  -  |  :  - </v>
      </c>
      <c r="N5788" s="13" t="s">
        <v>1001</v>
      </c>
      <c r="O5788" s="13"/>
      <c r="P5788" s="13"/>
      <c r="Q5788" s="7" t="s">
        <v>1595</v>
      </c>
      <c r="R5788" s="13"/>
      <c r="S5788" s="13"/>
      <c r="T5788" s="13" t="s">
        <v>1954</v>
      </c>
      <c r="U5788" s="13"/>
      <c r="V5788" s="13"/>
      <c r="W5788" s="29"/>
      <c r="X5788" s="29"/>
      <c r="Y5788" s="29" t="s">
        <v>19641</v>
      </c>
      <c r="Z5788" s="29"/>
      <c r="AA5788" s="29"/>
    </row>
    <row r="5789" spans="1:27" x14ac:dyDescent="0.3">
      <c r="A5789" s="13" t="s">
        <v>19368</v>
      </c>
      <c r="B5789" s="29"/>
      <c r="M5789" s="22" t="str">
        <f t="shared" si="110"/>
        <v xml:space="preserve">DFSK : NEW VAN - DK13 |  :  -  |  :  - </v>
      </c>
      <c r="N5789" s="13" t="s">
        <v>1020</v>
      </c>
      <c r="O5789" s="13"/>
      <c r="P5789" s="13"/>
      <c r="Q5789" s="7" t="s">
        <v>1914</v>
      </c>
      <c r="R5789" s="13"/>
      <c r="S5789" s="13"/>
      <c r="T5789" s="13" t="s">
        <v>2193</v>
      </c>
      <c r="U5789" s="13"/>
      <c r="V5789" s="13"/>
      <c r="W5789" s="29"/>
      <c r="X5789" s="29"/>
      <c r="Y5789" s="29">
        <v>5300.9989999999998</v>
      </c>
      <c r="Z5789" s="29"/>
      <c r="AA5789" s="29"/>
    </row>
    <row r="5790" spans="1:27" x14ac:dyDescent="0.3">
      <c r="A5790" s="13" t="s">
        <v>19369</v>
      </c>
      <c r="B5790" s="29"/>
      <c r="M5790" s="22" t="str">
        <f t="shared" si="110"/>
        <v xml:space="preserve">TOYOTA : TERCEL - 2E |  :  -  |  :  - </v>
      </c>
      <c r="N5790" s="13" t="s">
        <v>1008</v>
      </c>
      <c r="O5790" s="13"/>
      <c r="P5790" s="13"/>
      <c r="Q5790" s="7" t="s">
        <v>2732</v>
      </c>
      <c r="R5790" s="13"/>
      <c r="S5790" s="13"/>
      <c r="T5790" s="13" t="s">
        <v>2137</v>
      </c>
      <c r="U5790" s="13"/>
      <c r="V5790" s="13"/>
      <c r="W5790" s="29"/>
      <c r="X5790" s="29"/>
      <c r="Y5790" s="29" t="s">
        <v>19642</v>
      </c>
      <c r="Z5790" s="29"/>
      <c r="AA5790" s="29"/>
    </row>
    <row r="5791" spans="1:27" x14ac:dyDescent="0.3">
      <c r="A5791" s="13" t="s">
        <v>19370</v>
      </c>
      <c r="B5791" s="29"/>
      <c r="M5791" s="22" t="str">
        <f t="shared" si="110"/>
        <v xml:space="preserve">MITSUBISHI : ROSA - 4D31 |  :  -  |  :  - </v>
      </c>
      <c r="N5791" s="13" t="s">
        <v>1004</v>
      </c>
      <c r="O5791" s="13"/>
      <c r="P5791" s="13"/>
      <c r="Q5791" s="7" t="s">
        <v>1781</v>
      </c>
      <c r="R5791" s="13"/>
      <c r="S5791" s="13"/>
      <c r="T5791" s="13" t="s">
        <v>2120</v>
      </c>
      <c r="U5791" s="13"/>
      <c r="V5791" s="13"/>
      <c r="W5791" s="29"/>
      <c r="X5791" s="29"/>
      <c r="Y5791" s="29" t="s">
        <v>19643</v>
      </c>
      <c r="Z5791" s="29" t="s">
        <v>19602</v>
      </c>
      <c r="AA5791" s="29"/>
    </row>
    <row r="5792" spans="1:27" x14ac:dyDescent="0.3">
      <c r="A5792" s="13" t="s">
        <v>19371</v>
      </c>
      <c r="B5792" s="29"/>
      <c r="M5792" s="22" t="str">
        <f t="shared" si="110"/>
        <v xml:space="preserve">MITSUBISHI : LANCER - 4G13 |  :  -  |  :  - </v>
      </c>
      <c r="N5792" s="13" t="s">
        <v>1004</v>
      </c>
      <c r="O5792" s="13"/>
      <c r="P5792" s="13"/>
      <c r="Q5792" s="7" t="s">
        <v>1639</v>
      </c>
      <c r="R5792" s="13"/>
      <c r="S5792" s="13"/>
      <c r="T5792" s="13" t="s">
        <v>12431</v>
      </c>
      <c r="U5792" s="13"/>
      <c r="V5792" s="13"/>
      <c r="W5792" s="29"/>
      <c r="X5792" s="29"/>
      <c r="Y5792" s="29" t="s">
        <v>19644</v>
      </c>
      <c r="Z5792" s="29" t="s">
        <v>19644</v>
      </c>
      <c r="AA5792" s="29"/>
    </row>
    <row r="5793" spans="1:27" x14ac:dyDescent="0.3">
      <c r="A5793" s="13" t="s">
        <v>19372</v>
      </c>
      <c r="B5793" s="29"/>
      <c r="M5793" s="22" t="str">
        <f t="shared" si="110"/>
        <v xml:space="preserve">TOYOTA : CORONA, CARINA, TERCEL - 3A |  :  -  |  :  - </v>
      </c>
      <c r="N5793" s="13" t="s">
        <v>1008</v>
      </c>
      <c r="O5793" s="13"/>
      <c r="P5793" s="13"/>
      <c r="Q5793" s="7" t="s">
        <v>19499</v>
      </c>
      <c r="R5793" s="13"/>
      <c r="S5793" s="13"/>
      <c r="T5793" s="13" t="s">
        <v>10561</v>
      </c>
      <c r="U5793" s="13"/>
      <c r="V5793" s="13"/>
      <c r="W5793" s="29"/>
      <c r="X5793" s="29"/>
      <c r="Y5793" s="29" t="s">
        <v>19645</v>
      </c>
      <c r="Z5793" s="29" t="s">
        <v>19645</v>
      </c>
      <c r="AA5793" s="29"/>
    </row>
    <row r="5794" spans="1:27" x14ac:dyDescent="0.3">
      <c r="A5794" s="13" t="s">
        <v>19373</v>
      </c>
      <c r="B5794" s="29"/>
      <c r="M5794" s="22" t="str">
        <f t="shared" si="110"/>
        <v xml:space="preserve">TOYOTA : COASTER, DYNA - B, 2B |  :  -  |  :  - </v>
      </c>
      <c r="N5794" s="13" t="s">
        <v>1008</v>
      </c>
      <c r="O5794" s="13"/>
      <c r="P5794" s="13"/>
      <c r="Q5794" s="7" t="s">
        <v>2739</v>
      </c>
      <c r="R5794" s="13"/>
      <c r="S5794" s="13"/>
      <c r="T5794" s="13" t="s">
        <v>3912</v>
      </c>
      <c r="U5794" s="13"/>
      <c r="V5794" s="13"/>
      <c r="W5794" s="29" t="s">
        <v>3761</v>
      </c>
      <c r="X5794" s="29"/>
      <c r="Y5794" s="29" t="s">
        <v>19646</v>
      </c>
      <c r="Z5794" s="29" t="s">
        <v>19646</v>
      </c>
      <c r="AA5794" s="29"/>
    </row>
    <row r="5795" spans="1:27" x14ac:dyDescent="0.3">
      <c r="A5795" s="13" t="s">
        <v>19374</v>
      </c>
      <c r="B5795" s="29"/>
      <c r="M5795" s="22" t="str">
        <f t="shared" si="110"/>
        <v xml:space="preserve">NISSAN : FRONTIER, VANETTE, SERENA - KA24 |  :  -  |  :  - </v>
      </c>
      <c r="N5795" s="13" t="s">
        <v>1003</v>
      </c>
      <c r="O5795" s="13"/>
      <c r="P5795" s="13"/>
      <c r="Q5795" s="7" t="s">
        <v>19500</v>
      </c>
      <c r="R5795" s="13"/>
      <c r="S5795" s="13"/>
      <c r="T5795" s="13" t="s">
        <v>2091</v>
      </c>
      <c r="U5795" s="13"/>
      <c r="V5795" s="13"/>
      <c r="W5795" s="29" t="s">
        <v>3761</v>
      </c>
      <c r="X5795" s="29"/>
      <c r="Y5795" s="29" t="s">
        <v>19647</v>
      </c>
      <c r="Z5795" s="29" t="s">
        <v>19647</v>
      </c>
      <c r="AA5795" s="29"/>
    </row>
    <row r="5796" spans="1:27" x14ac:dyDescent="0.3">
      <c r="A5796" s="13" t="s">
        <v>19375</v>
      </c>
      <c r="B5796" s="29"/>
      <c r="M5796" s="22" t="str">
        <f t="shared" si="110"/>
        <v xml:space="preserve">CHEVROLET : N300 - B12 | OTROS : OTROS - OTROS |  :  - </v>
      </c>
      <c r="N5796" s="13" t="s">
        <v>1005</v>
      </c>
      <c r="O5796" s="13" t="s">
        <v>1746</v>
      </c>
      <c r="P5796" s="13"/>
      <c r="Q5796" s="7" t="s">
        <v>1646</v>
      </c>
      <c r="R5796" s="13" t="s">
        <v>1746</v>
      </c>
      <c r="S5796" s="13"/>
      <c r="T5796" s="13" t="s">
        <v>2203</v>
      </c>
      <c r="U5796" s="13" t="s">
        <v>1746</v>
      </c>
      <c r="V5796" s="13"/>
      <c r="W5796" s="29"/>
      <c r="X5796" s="29"/>
      <c r="Y5796" s="29" t="s">
        <v>19648</v>
      </c>
      <c r="Z5796" s="29">
        <v>96941108</v>
      </c>
      <c r="AA5796" s="29" t="s">
        <v>19548</v>
      </c>
    </row>
    <row r="5797" spans="1:27" x14ac:dyDescent="0.3">
      <c r="A5797" s="13" t="s">
        <v>19376</v>
      </c>
      <c r="B5797" s="29"/>
      <c r="M5797" s="22" t="str">
        <f t="shared" si="110"/>
        <v xml:space="preserve">HAFEI : VARIOS - VARIOS |  :  -  |  :  - </v>
      </c>
      <c r="N5797" s="13" t="s">
        <v>12538</v>
      </c>
      <c r="O5797" s="13"/>
      <c r="P5797" s="13"/>
      <c r="Q5797" s="7" t="s">
        <v>1021</v>
      </c>
      <c r="R5797" s="13"/>
      <c r="S5797" s="13"/>
      <c r="T5797" s="13" t="s">
        <v>1021</v>
      </c>
      <c r="U5797" s="13"/>
      <c r="V5797" s="13"/>
      <c r="W5797" s="29"/>
      <c r="X5797" s="29"/>
      <c r="Y5797" s="29" t="s">
        <v>19649</v>
      </c>
      <c r="Z5797" s="29" t="s">
        <v>19649</v>
      </c>
      <c r="AA5797" s="29"/>
    </row>
    <row r="5798" spans="1:27" x14ac:dyDescent="0.3">
      <c r="A5798" s="13" t="s">
        <v>19377</v>
      </c>
      <c r="B5798" s="29"/>
      <c r="M5798" s="22" t="str">
        <f t="shared" si="110"/>
        <v xml:space="preserve">NISSAN : SATSUN - J18 |  :  -  |  :  - </v>
      </c>
      <c r="N5798" s="13" t="s">
        <v>1003</v>
      </c>
      <c r="O5798" s="13"/>
      <c r="P5798" s="13"/>
      <c r="Q5798" s="7" t="s">
        <v>19501</v>
      </c>
      <c r="R5798" s="13"/>
      <c r="S5798" s="13"/>
      <c r="T5798" s="13" t="s">
        <v>2071</v>
      </c>
      <c r="U5798" s="13"/>
      <c r="V5798" s="13"/>
      <c r="W5798" s="29"/>
      <c r="X5798" s="29"/>
      <c r="Y5798" s="29" t="s">
        <v>19650</v>
      </c>
      <c r="Z5798" s="29" t="s">
        <v>19650</v>
      </c>
      <c r="AA5798" s="29"/>
    </row>
    <row r="5799" spans="1:27" x14ac:dyDescent="0.3">
      <c r="A5799" s="13" t="s">
        <v>19378</v>
      </c>
      <c r="B5799" s="29"/>
      <c r="M5799" s="22" t="str">
        <f t="shared" si="110"/>
        <v xml:space="preserve">MITSUBISHI : CANTER - 4D32 |  :  -  |  :  - </v>
      </c>
      <c r="N5799" s="13" t="s">
        <v>1004</v>
      </c>
      <c r="O5799" s="13"/>
      <c r="P5799" s="13"/>
      <c r="Q5799" s="7" t="s">
        <v>1633</v>
      </c>
      <c r="R5799" s="13"/>
      <c r="S5799" s="13"/>
      <c r="T5799" s="13" t="s">
        <v>2053</v>
      </c>
      <c r="U5799" s="13"/>
      <c r="V5799" s="13"/>
      <c r="W5799" s="29"/>
      <c r="X5799" s="29"/>
      <c r="Y5799" s="29" t="s">
        <v>19651</v>
      </c>
      <c r="Z5799" s="29" t="s">
        <v>19651</v>
      </c>
      <c r="AA5799" s="29" t="s">
        <v>19738</v>
      </c>
    </row>
    <row r="5800" spans="1:27" x14ac:dyDescent="0.3">
      <c r="A5800" s="13" t="s">
        <v>19379</v>
      </c>
      <c r="B5800" s="29"/>
      <c r="M5800" s="22" t="str">
        <f t="shared" si="110"/>
        <v xml:space="preserve">MITSUBISHI : DELICA, VARIOS, TURBO - 4D56T | HYUNDAI : PORTER, STAREX - D4BB, D4BA, D4BH |  :  - </v>
      </c>
      <c r="N5800" s="13" t="s">
        <v>1004</v>
      </c>
      <c r="O5800" s="13" t="s">
        <v>1002</v>
      </c>
      <c r="P5800" s="13"/>
      <c r="Q5800" s="7" t="s">
        <v>19502</v>
      </c>
      <c r="R5800" s="13" t="s">
        <v>2774</v>
      </c>
      <c r="S5800" s="13"/>
      <c r="T5800" s="13" t="s">
        <v>4678</v>
      </c>
      <c r="U5800" s="13" t="s">
        <v>19503</v>
      </c>
      <c r="V5800" s="13"/>
      <c r="W5800" s="29" t="s">
        <v>3761</v>
      </c>
      <c r="X5800" s="29"/>
      <c r="Y5800" s="29" t="s">
        <v>19652</v>
      </c>
      <c r="Z5800" s="29" t="s">
        <v>19652</v>
      </c>
      <c r="AA5800" s="29"/>
    </row>
    <row r="5801" spans="1:27" x14ac:dyDescent="0.3">
      <c r="A5801" s="13" t="s">
        <v>19380</v>
      </c>
      <c r="B5801" s="29"/>
      <c r="M5801" s="22" t="str">
        <f t="shared" si="110"/>
        <v xml:space="preserve">NISSAN : MARCH 1200 - CR12DE |  :  -  |  :  - </v>
      </c>
      <c r="N5801" s="13" t="s">
        <v>1003</v>
      </c>
      <c r="O5801" s="13"/>
      <c r="P5801" s="13"/>
      <c r="Q5801" s="7" t="s">
        <v>19504</v>
      </c>
      <c r="R5801" s="13"/>
      <c r="S5801" s="13"/>
      <c r="T5801" s="13" t="s">
        <v>11212</v>
      </c>
      <c r="U5801" s="13"/>
      <c r="V5801" s="13"/>
      <c r="W5801" s="29"/>
      <c r="X5801" s="29"/>
      <c r="Y5801" s="29" t="s">
        <v>19653</v>
      </c>
      <c r="Z5801" s="29" t="s">
        <v>19653</v>
      </c>
      <c r="AA5801" s="29"/>
    </row>
    <row r="5802" spans="1:27" x14ac:dyDescent="0.3">
      <c r="A5802" s="13" t="s">
        <v>19381</v>
      </c>
      <c r="B5802" s="29"/>
      <c r="M5802" s="22" t="str">
        <f t="shared" si="110"/>
        <v xml:space="preserve">NISSAN : AVENIR, SENTRA, AD - GA16DE, 1NY |  :  -  |  :  - </v>
      </c>
      <c r="N5802" s="13" t="s">
        <v>1003</v>
      </c>
      <c r="O5802" s="13"/>
      <c r="P5802" s="13"/>
      <c r="Q5802" s="7" t="s">
        <v>18363</v>
      </c>
      <c r="R5802" s="13"/>
      <c r="S5802" s="13"/>
      <c r="T5802" s="13" t="s">
        <v>19505</v>
      </c>
      <c r="U5802" s="13"/>
      <c r="V5802" s="13"/>
      <c r="W5802" s="29"/>
      <c r="X5802" s="29"/>
      <c r="Y5802" s="29" t="s">
        <v>19654</v>
      </c>
      <c r="Z5802" s="29" t="s">
        <v>19654</v>
      </c>
      <c r="AA5802" s="29" t="s">
        <v>15107</v>
      </c>
    </row>
    <row r="5803" spans="1:27" x14ac:dyDescent="0.3">
      <c r="A5803" s="13" t="s">
        <v>19382</v>
      </c>
      <c r="B5803" s="29"/>
      <c r="M5803" s="22" t="str">
        <f t="shared" si="110"/>
        <v xml:space="preserve">TOYOTA : COROLLA,CORONA,SPRINTER,TOWNACE,CARINA - 1C |  :  -  |  :  - </v>
      </c>
      <c r="N5803" s="13" t="s">
        <v>1008</v>
      </c>
      <c r="O5803" s="13"/>
      <c r="P5803" s="13"/>
      <c r="Q5803" s="7" t="s">
        <v>19506</v>
      </c>
      <c r="R5803" s="13"/>
      <c r="S5803" s="13"/>
      <c r="T5803" s="13" t="s">
        <v>11242</v>
      </c>
      <c r="U5803" s="13"/>
      <c r="V5803" s="13"/>
      <c r="W5803" s="29"/>
      <c r="X5803" s="29"/>
      <c r="Y5803" s="29" t="s">
        <v>19655</v>
      </c>
      <c r="Z5803" s="29" t="s">
        <v>19655</v>
      </c>
      <c r="AA5803" s="29"/>
    </row>
    <row r="5804" spans="1:27" x14ac:dyDescent="0.3">
      <c r="A5804" s="13" t="s">
        <v>19383</v>
      </c>
      <c r="B5804" s="29"/>
      <c r="M5804" s="22" t="str">
        <f t="shared" si="110"/>
        <v xml:space="preserve">TOYOTA : HILUX, DINA - 2L ANTIGUO |  :  -  |  :  - </v>
      </c>
      <c r="N5804" s="13" t="s">
        <v>1008</v>
      </c>
      <c r="O5804" s="13"/>
      <c r="P5804" s="13"/>
      <c r="Q5804" s="7" t="s">
        <v>19507</v>
      </c>
      <c r="R5804" s="13"/>
      <c r="S5804" s="13"/>
      <c r="T5804" s="13" t="s">
        <v>19508</v>
      </c>
      <c r="U5804" s="13"/>
      <c r="V5804" s="13"/>
      <c r="W5804" s="29"/>
      <c r="X5804" s="29"/>
      <c r="Y5804" s="29" t="s">
        <v>19656</v>
      </c>
      <c r="Z5804" s="29" t="s">
        <v>19656</v>
      </c>
      <c r="AA5804" s="29"/>
    </row>
    <row r="5805" spans="1:27" x14ac:dyDescent="0.3">
      <c r="A5805" s="13" t="s">
        <v>19384</v>
      </c>
      <c r="B5805" s="29"/>
      <c r="M5805" s="22" t="str">
        <f t="shared" si="110"/>
        <v xml:space="preserve">NISSAN : CARAVAN, URBAN, FIERA, FRONTIER - QD32 |  :  -  |  :  - </v>
      </c>
      <c r="N5805" s="13" t="s">
        <v>1003</v>
      </c>
      <c r="O5805" s="13"/>
      <c r="P5805" s="13"/>
      <c r="Q5805" s="7" t="s">
        <v>18342</v>
      </c>
      <c r="R5805" s="13"/>
      <c r="S5805" s="13"/>
      <c r="T5805" s="13" t="s">
        <v>3091</v>
      </c>
      <c r="U5805" s="13"/>
      <c r="V5805" s="13"/>
      <c r="W5805" s="29"/>
      <c r="X5805" s="29"/>
      <c r="Y5805" s="29" t="s">
        <v>19657</v>
      </c>
      <c r="Z5805" s="29"/>
      <c r="AA5805" s="29"/>
    </row>
    <row r="5806" spans="1:27" x14ac:dyDescent="0.3">
      <c r="A5806" s="13" t="s">
        <v>19385</v>
      </c>
      <c r="B5806" s="29"/>
      <c r="M5806" s="22" t="str">
        <f t="shared" si="110"/>
        <v xml:space="preserve">FAW : N5 - V80 |  :  -  |  :  - </v>
      </c>
      <c r="N5806" s="13" t="s">
        <v>1027</v>
      </c>
      <c r="O5806" s="13"/>
      <c r="P5806" s="13"/>
      <c r="Q5806" s="7" t="s">
        <v>19509</v>
      </c>
      <c r="R5806" s="13"/>
      <c r="S5806" s="13"/>
      <c r="T5806" s="13" t="s">
        <v>1685</v>
      </c>
      <c r="U5806" s="13"/>
      <c r="V5806" s="13"/>
      <c r="W5806" s="29"/>
      <c r="X5806" s="29"/>
      <c r="Y5806" s="29" t="s">
        <v>19658</v>
      </c>
      <c r="Z5806" s="29"/>
      <c r="AA5806" s="29" t="s">
        <v>19735</v>
      </c>
    </row>
    <row r="5807" spans="1:27" x14ac:dyDescent="0.3">
      <c r="A5807" s="13" t="s">
        <v>19386</v>
      </c>
      <c r="B5807" s="29"/>
      <c r="M5807" s="22" t="str">
        <f t="shared" si="110"/>
        <v xml:space="preserve">KIA : SONATA, CERATO - G4FC, G4FA | HYUNDAI : ELANTRA, CERATO - G4FA, G4FG |  :  - </v>
      </c>
      <c r="N5807" s="13" t="s">
        <v>1001</v>
      </c>
      <c r="O5807" s="13" t="s">
        <v>1002</v>
      </c>
      <c r="P5807" s="13"/>
      <c r="Q5807" s="7" t="s">
        <v>19510</v>
      </c>
      <c r="R5807" s="13" t="s">
        <v>19511</v>
      </c>
      <c r="S5807" s="13"/>
      <c r="T5807" s="13" t="s">
        <v>2168</v>
      </c>
      <c r="U5807" s="13" t="s">
        <v>19512</v>
      </c>
      <c r="V5807" s="13"/>
      <c r="W5807" s="29"/>
      <c r="X5807" s="29"/>
      <c r="Y5807" s="29" t="s">
        <v>19659</v>
      </c>
      <c r="Z5807" s="29" t="s">
        <v>19722</v>
      </c>
      <c r="AA5807" s="29"/>
    </row>
    <row r="5808" spans="1:27" x14ac:dyDescent="0.3">
      <c r="A5808" s="13" t="s">
        <v>19387</v>
      </c>
      <c r="B5808" s="29"/>
      <c r="M5808" s="22" t="str">
        <f t="shared" si="110"/>
        <v xml:space="preserve">TOYOTA : TERCEL - 3E |  :  -  |  :  - </v>
      </c>
      <c r="N5808" s="13" t="s">
        <v>1008</v>
      </c>
      <c r="O5808" s="13"/>
      <c r="P5808" s="13"/>
      <c r="Q5808" s="7" t="s">
        <v>2732</v>
      </c>
      <c r="R5808" s="13"/>
      <c r="S5808" s="13"/>
      <c r="T5808" s="13" t="s">
        <v>3360</v>
      </c>
      <c r="U5808" s="13"/>
      <c r="V5808" s="13"/>
      <c r="W5808" s="29"/>
      <c r="X5808" s="29"/>
      <c r="Y5808" s="29" t="s">
        <v>19660</v>
      </c>
      <c r="Z5808" s="29" t="s">
        <v>19660</v>
      </c>
      <c r="AA5808" s="29"/>
    </row>
    <row r="5809" spans="1:27" ht="37.5" x14ac:dyDescent="0.3">
      <c r="A5809" s="13" t="s">
        <v>19388</v>
      </c>
      <c r="B5809" s="29"/>
      <c r="M5809" s="22" t="str">
        <f t="shared" si="110"/>
        <v xml:space="preserve">TOYOTA : TERCEL - 2E |  :  -  |  :  - </v>
      </c>
      <c r="N5809" s="13" t="s">
        <v>1008</v>
      </c>
      <c r="O5809" s="13"/>
      <c r="P5809" s="13"/>
      <c r="Q5809" s="7" t="s">
        <v>2732</v>
      </c>
      <c r="R5809" s="13"/>
      <c r="S5809" s="13"/>
      <c r="T5809" s="13" t="s">
        <v>2137</v>
      </c>
      <c r="U5809" s="13"/>
      <c r="V5809" s="13"/>
      <c r="W5809" s="29"/>
      <c r="X5809" s="29"/>
      <c r="Y5809" s="29" t="s">
        <v>19661</v>
      </c>
      <c r="Z5809" s="29" t="s">
        <v>19661</v>
      </c>
      <c r="AA5809" s="29"/>
    </row>
    <row r="5810" spans="1:27" x14ac:dyDescent="0.3">
      <c r="A5810" s="13" t="s">
        <v>19389</v>
      </c>
      <c r="B5810" s="29"/>
      <c r="M5810" s="22" t="str">
        <f t="shared" si="110"/>
        <v xml:space="preserve">CHEVROLET : N300 - VARIOS |  :  -  |  :  - </v>
      </c>
      <c r="N5810" s="13" t="s">
        <v>1005</v>
      </c>
      <c r="O5810" s="13"/>
      <c r="P5810" s="13"/>
      <c r="Q5810" s="7" t="s">
        <v>1646</v>
      </c>
      <c r="R5810" s="13"/>
      <c r="S5810" s="13"/>
      <c r="T5810" s="13" t="s">
        <v>1021</v>
      </c>
      <c r="U5810" s="13"/>
      <c r="V5810" s="13"/>
      <c r="W5810" s="29"/>
      <c r="X5810" s="29" t="s">
        <v>19556</v>
      </c>
      <c r="Y5810" s="29" t="s">
        <v>19556</v>
      </c>
      <c r="Z5810" s="29" t="s">
        <v>19556</v>
      </c>
      <c r="AA5810" s="29" t="s">
        <v>19735</v>
      </c>
    </row>
    <row r="5811" spans="1:27" x14ac:dyDescent="0.3">
      <c r="A5811" s="13" t="s">
        <v>19390</v>
      </c>
      <c r="B5811" s="29"/>
      <c r="M5811" s="22" t="str">
        <f t="shared" si="110"/>
        <v xml:space="preserve">NISSAN : CARAVAN - QD32 |  :  -  |  :  - </v>
      </c>
      <c r="N5811" s="13" t="s">
        <v>1003</v>
      </c>
      <c r="O5811" s="13"/>
      <c r="P5811" s="13"/>
      <c r="Q5811" s="7" t="s">
        <v>2778</v>
      </c>
      <c r="R5811" s="13"/>
      <c r="S5811" s="13"/>
      <c r="T5811" s="13" t="s">
        <v>3091</v>
      </c>
      <c r="U5811" s="13"/>
      <c r="V5811" s="13"/>
      <c r="W5811" s="29"/>
      <c r="X5811" s="29"/>
      <c r="Y5811" s="29" t="s">
        <v>19662</v>
      </c>
      <c r="Z5811" s="29" t="s">
        <v>19723</v>
      </c>
      <c r="AA5811" s="29" t="s">
        <v>7527</v>
      </c>
    </row>
    <row r="5812" spans="1:27" x14ac:dyDescent="0.3">
      <c r="A5812" s="13" t="s">
        <v>19391</v>
      </c>
      <c r="B5812" s="29"/>
      <c r="M5812" s="22" t="str">
        <f t="shared" si="110"/>
        <v xml:space="preserve">TOYOTA : PROBOX, YARIS - 1NZ, 2NZ |  :  -  |  :  - </v>
      </c>
      <c r="N5812" s="13" t="s">
        <v>1008</v>
      </c>
      <c r="O5812" s="13"/>
      <c r="P5812" s="13"/>
      <c r="Q5812" s="7" t="s">
        <v>1689</v>
      </c>
      <c r="R5812" s="13"/>
      <c r="S5812" s="13"/>
      <c r="T5812" s="13" t="s">
        <v>2029</v>
      </c>
      <c r="U5812" s="13"/>
      <c r="V5812" s="13"/>
      <c r="W5812" s="29"/>
      <c r="X5812" s="29"/>
      <c r="Y5812" s="29" t="s">
        <v>19663</v>
      </c>
      <c r="Z5812" s="29" t="s">
        <v>19663</v>
      </c>
      <c r="AA5812" s="29"/>
    </row>
    <row r="5813" spans="1:27" x14ac:dyDescent="0.3">
      <c r="A5813" s="13" t="s">
        <v>19392</v>
      </c>
      <c r="B5813" s="29"/>
      <c r="M5813" s="22" t="str">
        <f t="shared" si="110"/>
        <v xml:space="preserve">TOYOTA : CORONA, CALDINA - 18R |  :  -  |  :  - </v>
      </c>
      <c r="N5813" s="13" t="s">
        <v>1008</v>
      </c>
      <c r="O5813" s="13"/>
      <c r="P5813" s="13"/>
      <c r="Q5813" s="7" t="s">
        <v>2735</v>
      </c>
      <c r="R5813" s="13"/>
      <c r="S5813" s="13"/>
      <c r="T5813" s="13" t="s">
        <v>11204</v>
      </c>
      <c r="U5813" s="13"/>
      <c r="V5813" s="13"/>
      <c r="W5813" s="29" t="s">
        <v>3761</v>
      </c>
      <c r="X5813" s="29" t="s">
        <v>19557</v>
      </c>
      <c r="Y5813" s="29" t="s">
        <v>19664</v>
      </c>
      <c r="Z5813" s="29" t="s">
        <v>19557</v>
      </c>
      <c r="AA5813" s="29"/>
    </row>
    <row r="5814" spans="1:27" x14ac:dyDescent="0.3">
      <c r="A5814" s="13" t="s">
        <v>19393</v>
      </c>
      <c r="B5814" s="29"/>
      <c r="M5814" s="22" t="str">
        <f t="shared" si="110"/>
        <v xml:space="preserve">NISSAN : FIERA - LD2O |  :  -  |  :  - </v>
      </c>
      <c r="N5814" s="13" t="s">
        <v>1003</v>
      </c>
      <c r="O5814" s="13"/>
      <c r="P5814" s="13"/>
      <c r="Q5814" s="7" t="s">
        <v>3876</v>
      </c>
      <c r="R5814" s="13"/>
      <c r="S5814" s="13"/>
      <c r="T5814" s="13" t="s">
        <v>19513</v>
      </c>
      <c r="U5814" s="13"/>
      <c r="V5814" s="13"/>
      <c r="W5814" s="29"/>
      <c r="X5814" s="29"/>
      <c r="Y5814" s="29" t="s">
        <v>19665</v>
      </c>
      <c r="Z5814" s="29"/>
      <c r="AA5814" s="29"/>
    </row>
    <row r="5815" spans="1:27" x14ac:dyDescent="0.3">
      <c r="A5815" s="13" t="s">
        <v>19394</v>
      </c>
      <c r="B5815" s="29"/>
      <c r="M5815" s="22" t="str">
        <f t="shared" si="110"/>
        <v xml:space="preserve">NISSAN : GA13 - SUNNY |  :  -  |  :  - </v>
      </c>
      <c r="N5815" s="13" t="s">
        <v>1003</v>
      </c>
      <c r="O5815" s="13"/>
      <c r="P5815" s="13"/>
      <c r="Q5815" s="7" t="s">
        <v>19514</v>
      </c>
      <c r="R5815" s="13"/>
      <c r="S5815" s="13"/>
      <c r="T5815" s="13" t="s">
        <v>1619</v>
      </c>
      <c r="U5815" s="13"/>
      <c r="V5815" s="13"/>
      <c r="W5815" s="29"/>
      <c r="X5815" s="29"/>
      <c r="Y5815" s="29" t="s">
        <v>19666</v>
      </c>
      <c r="Z5815" s="29"/>
      <c r="AA5815" s="29"/>
    </row>
    <row r="5816" spans="1:27" x14ac:dyDescent="0.3">
      <c r="A5816" s="13" t="s">
        <v>19395</v>
      </c>
      <c r="B5816" s="29"/>
      <c r="M5816" s="22" t="str">
        <f t="shared" si="110"/>
        <v xml:space="preserve">TOYOTA : HILUX, HIACE - 5L |  :  -  |  :  - </v>
      </c>
      <c r="N5816" s="13" t="s">
        <v>1008</v>
      </c>
      <c r="O5816" s="13"/>
      <c r="P5816" s="13"/>
      <c r="Q5816" s="7" t="s">
        <v>1673</v>
      </c>
      <c r="R5816" s="13"/>
      <c r="S5816" s="13"/>
      <c r="T5816" s="13" t="s">
        <v>2723</v>
      </c>
      <c r="U5816" s="13"/>
      <c r="V5816" s="13"/>
      <c r="W5816" s="29"/>
      <c r="X5816" s="29"/>
      <c r="Y5816" s="29" t="s">
        <v>19667</v>
      </c>
      <c r="Z5816" s="29" t="s">
        <v>19667</v>
      </c>
      <c r="AA5816" s="29"/>
    </row>
    <row r="5817" spans="1:27" x14ac:dyDescent="0.3">
      <c r="A5817" s="13" t="s">
        <v>19396</v>
      </c>
      <c r="B5817" s="29"/>
      <c r="M5817" s="22" t="str">
        <f t="shared" si="110"/>
        <v xml:space="preserve">TOYOTA : COASTER - 13BT, 13B, 3B |  :  -  |  :  - </v>
      </c>
      <c r="N5817" s="13" t="s">
        <v>1008</v>
      </c>
      <c r="O5817" s="13"/>
      <c r="P5817" s="13"/>
      <c r="Q5817" s="7" t="s">
        <v>1679</v>
      </c>
      <c r="R5817" s="13"/>
      <c r="S5817" s="13"/>
      <c r="T5817" s="13" t="s">
        <v>19515</v>
      </c>
      <c r="U5817" s="13"/>
      <c r="V5817" s="13"/>
      <c r="W5817" s="29"/>
      <c r="X5817" s="29"/>
      <c r="Y5817" s="29" t="s">
        <v>19668</v>
      </c>
      <c r="Z5817" s="29" t="s">
        <v>19668</v>
      </c>
      <c r="AA5817" s="29"/>
    </row>
    <row r="5818" spans="1:27" ht="37.5" x14ac:dyDescent="0.3">
      <c r="A5818" s="13" t="s">
        <v>19397</v>
      </c>
      <c r="B5818" s="29"/>
      <c r="M5818" s="22" t="str">
        <f t="shared" si="110"/>
        <v xml:space="preserve">TOYOTA : COROLLA - 4A |  :  -  |  :  - </v>
      </c>
      <c r="N5818" s="13" t="s">
        <v>1008</v>
      </c>
      <c r="O5818" s="13"/>
      <c r="P5818" s="13"/>
      <c r="Q5818" s="7" t="s">
        <v>1682</v>
      </c>
      <c r="R5818" s="13"/>
      <c r="S5818" s="13"/>
      <c r="T5818" s="13" t="s">
        <v>2734</v>
      </c>
      <c r="U5818" s="13"/>
      <c r="V5818" s="13"/>
      <c r="W5818" s="29"/>
      <c r="X5818" s="29"/>
      <c r="Y5818" s="29" t="s">
        <v>19669</v>
      </c>
      <c r="Z5818" s="29" t="s">
        <v>19669</v>
      </c>
      <c r="AA5818" s="29" t="s">
        <v>19739</v>
      </c>
    </row>
    <row r="5819" spans="1:27" x14ac:dyDescent="0.3">
      <c r="A5819" s="13" t="s">
        <v>19398</v>
      </c>
      <c r="B5819" s="29"/>
      <c r="M5819" s="22" t="str">
        <f t="shared" si="110"/>
        <v xml:space="preserve">HYUNDAI : H1,STAREX - D4BH, D4BB | MITSUBISHI : L200 - 4D55, 4D56 |  :  - </v>
      </c>
      <c r="N5819" s="13" t="s">
        <v>1002</v>
      </c>
      <c r="O5819" s="13" t="s">
        <v>1004</v>
      </c>
      <c r="P5819" s="13"/>
      <c r="Q5819" s="7" t="s">
        <v>19516</v>
      </c>
      <c r="R5819" s="13" t="s">
        <v>2796</v>
      </c>
      <c r="S5819" s="13"/>
      <c r="T5819" s="13" t="s">
        <v>4635</v>
      </c>
      <c r="U5819" s="13" t="s">
        <v>2081</v>
      </c>
      <c r="V5819" s="13"/>
      <c r="W5819" s="29"/>
      <c r="X5819" s="29"/>
      <c r="Y5819" s="29" t="s">
        <v>19670</v>
      </c>
      <c r="Z5819" s="29" t="s">
        <v>19620</v>
      </c>
      <c r="AA5819" s="29" t="s">
        <v>7466</v>
      </c>
    </row>
    <row r="5820" spans="1:27" x14ac:dyDescent="0.3">
      <c r="A5820" s="13" t="s">
        <v>19399</v>
      </c>
      <c r="B5820" s="29"/>
      <c r="M5820" s="22" t="str">
        <f t="shared" si="110"/>
        <v xml:space="preserve">MITSUBISHI : LIBERO - 4G15 |  :  -  |  :  - </v>
      </c>
      <c r="N5820" s="13" t="s">
        <v>1004</v>
      </c>
      <c r="O5820" s="13"/>
      <c r="P5820" s="13"/>
      <c r="Q5820" s="7" t="s">
        <v>1819</v>
      </c>
      <c r="R5820" s="13"/>
      <c r="S5820" s="13"/>
      <c r="T5820" s="13" t="s">
        <v>1994</v>
      </c>
      <c r="U5820" s="13"/>
      <c r="V5820" s="13"/>
      <c r="W5820" s="29"/>
      <c r="X5820" s="29"/>
      <c r="Y5820" s="29" t="s">
        <v>19671</v>
      </c>
      <c r="Z5820" s="29" t="s">
        <v>19671</v>
      </c>
      <c r="AA5820" s="29" t="s">
        <v>3403</v>
      </c>
    </row>
    <row r="5821" spans="1:27" x14ac:dyDescent="0.3">
      <c r="A5821" s="13" t="s">
        <v>19400</v>
      </c>
      <c r="B5821" s="29"/>
      <c r="M5821" s="22" t="str">
        <f t="shared" si="110"/>
        <v xml:space="preserve">NISSAN : SENTRA - QG13 |  :  -  |  :  - </v>
      </c>
      <c r="N5821" s="13" t="s">
        <v>1003</v>
      </c>
      <c r="O5821" s="13"/>
      <c r="P5821" s="13"/>
      <c r="Q5821" s="7" t="s">
        <v>1623</v>
      </c>
      <c r="R5821" s="13"/>
      <c r="S5821" s="13"/>
      <c r="T5821" s="13" t="s">
        <v>19517</v>
      </c>
      <c r="U5821" s="13"/>
      <c r="V5821" s="13"/>
      <c r="W5821" s="29"/>
      <c r="X5821" s="29"/>
      <c r="Y5821" s="29" t="s">
        <v>19672</v>
      </c>
      <c r="Z5821" s="29" t="s">
        <v>19672</v>
      </c>
      <c r="AA5821" s="29"/>
    </row>
    <row r="5822" spans="1:27" x14ac:dyDescent="0.3">
      <c r="A5822" s="13" t="s">
        <v>19401</v>
      </c>
      <c r="B5822" s="29" t="s">
        <v>19450</v>
      </c>
      <c r="M5822" s="22" t="str">
        <f t="shared" si="110"/>
        <v xml:space="preserve">SUZUKI : BALENO, APV - G16A | CHANGHE : VARIOS - VARIOS |  :  - </v>
      </c>
      <c r="N5822" s="13" t="s">
        <v>1010</v>
      </c>
      <c r="O5822" s="13" t="s">
        <v>1024</v>
      </c>
      <c r="P5822" s="13"/>
      <c r="Q5822" s="7" t="s">
        <v>10898</v>
      </c>
      <c r="R5822" s="13" t="s">
        <v>1021</v>
      </c>
      <c r="S5822" s="13"/>
      <c r="T5822" s="13" t="s">
        <v>10523</v>
      </c>
      <c r="U5822" s="13" t="s">
        <v>1021</v>
      </c>
      <c r="V5822" s="13"/>
      <c r="W5822" s="29" t="s">
        <v>3761</v>
      </c>
      <c r="X5822" s="29"/>
      <c r="Y5822" s="29" t="s">
        <v>19673</v>
      </c>
      <c r="Z5822" s="29" t="s">
        <v>19673</v>
      </c>
      <c r="AA5822" s="29" t="s">
        <v>7571</v>
      </c>
    </row>
    <row r="5823" spans="1:27" x14ac:dyDescent="0.3">
      <c r="A5823" s="13" t="s">
        <v>19402</v>
      </c>
      <c r="B5823" s="29"/>
      <c r="M5823" s="22" t="str">
        <f t="shared" si="110"/>
        <v xml:space="preserve">NISSAN : CONDOR, TRUCK - FE6 |  :  -  |  :  - </v>
      </c>
      <c r="N5823" s="13" t="s">
        <v>1003</v>
      </c>
      <c r="O5823" s="13"/>
      <c r="P5823" s="13"/>
      <c r="Q5823" s="7" t="s">
        <v>3844</v>
      </c>
      <c r="R5823" s="13"/>
      <c r="S5823" s="13"/>
      <c r="T5823" s="13" t="s">
        <v>2247</v>
      </c>
      <c r="U5823" s="13"/>
      <c r="V5823" s="13"/>
      <c r="W5823" s="29"/>
      <c r="X5823" s="29"/>
      <c r="Y5823" s="29" t="s">
        <v>19674</v>
      </c>
      <c r="Z5823" s="29" t="s">
        <v>19724</v>
      </c>
      <c r="AA5823" s="29" t="s">
        <v>7527</v>
      </c>
    </row>
    <row r="5824" spans="1:27" x14ac:dyDescent="0.3">
      <c r="A5824" s="13" t="s">
        <v>19403</v>
      </c>
      <c r="B5824" s="29"/>
      <c r="M5824" s="22" t="str">
        <f t="shared" si="110"/>
        <v xml:space="preserve">CHANGAN : VAN TURISMO - 4G13 | MITSUBISHI :  -  |  :  - </v>
      </c>
      <c r="N5824" s="13" t="s">
        <v>1007</v>
      </c>
      <c r="O5824" s="13" t="s">
        <v>1004</v>
      </c>
      <c r="P5824" s="13"/>
      <c r="Q5824" s="7" t="s">
        <v>11018</v>
      </c>
      <c r="R5824" s="13"/>
      <c r="S5824" s="13"/>
      <c r="T5824" s="13" t="s">
        <v>12431</v>
      </c>
      <c r="U5824" s="13"/>
      <c r="V5824" s="13"/>
      <c r="W5824" s="29" t="s">
        <v>3761</v>
      </c>
      <c r="X5824" s="29"/>
      <c r="Y5824" s="29" t="s">
        <v>12431</v>
      </c>
      <c r="Z5824" s="29"/>
      <c r="AA5824" s="29" t="s">
        <v>19735</v>
      </c>
    </row>
    <row r="5825" spans="1:27" x14ac:dyDescent="0.3">
      <c r="A5825" s="13" t="s">
        <v>19404</v>
      </c>
      <c r="B5825" s="29"/>
      <c r="M5825" s="22" t="str">
        <f t="shared" si="110"/>
        <v xml:space="preserve">TOYOTA : AVANZA - 3SZ |  :  -  |  :  - </v>
      </c>
      <c r="N5825" s="13" t="s">
        <v>1008</v>
      </c>
      <c r="O5825" s="13"/>
      <c r="P5825" s="13"/>
      <c r="Q5825" s="7" t="s">
        <v>1683</v>
      </c>
      <c r="R5825" s="13"/>
      <c r="S5825" s="13"/>
      <c r="T5825" s="13" t="s">
        <v>2027</v>
      </c>
      <c r="U5825" s="13"/>
      <c r="V5825" s="13"/>
      <c r="W5825" s="29"/>
      <c r="X5825" s="29"/>
      <c r="Y5825" s="29" t="s">
        <v>19675</v>
      </c>
      <c r="Z5825" s="29"/>
      <c r="AA5825" s="29"/>
    </row>
    <row r="5826" spans="1:27" ht="37.5" x14ac:dyDescent="0.3">
      <c r="A5826" s="13" t="s">
        <v>19405</v>
      </c>
      <c r="B5826" s="29"/>
      <c r="M5826" s="22" t="str">
        <f t="shared" si="110"/>
        <v xml:space="preserve">TOYOTA : COROLLA - 4E |  :  -  |  :  - </v>
      </c>
      <c r="N5826" s="13" t="s">
        <v>1008</v>
      </c>
      <c r="O5826" s="13"/>
      <c r="P5826" s="13"/>
      <c r="Q5826" s="7" t="s">
        <v>1682</v>
      </c>
      <c r="R5826" s="13"/>
      <c r="S5826" s="13"/>
      <c r="T5826" s="13" t="s">
        <v>2789</v>
      </c>
      <c r="U5826" s="13"/>
      <c r="V5826" s="13"/>
      <c r="W5826" s="29"/>
      <c r="X5826" s="29"/>
      <c r="Y5826" s="29" t="s">
        <v>19676</v>
      </c>
      <c r="Z5826" s="29" t="s">
        <v>19725</v>
      </c>
      <c r="AA5826" s="29"/>
    </row>
    <row r="5827" spans="1:27" x14ac:dyDescent="0.3">
      <c r="A5827" s="13" t="s">
        <v>19406</v>
      </c>
      <c r="B5827" s="29"/>
      <c r="M5827" s="22" t="str">
        <f t="shared" si="110"/>
        <v xml:space="preserve">CHEVROLET : N200, N300 - VARIOS |  :  -  |  :  - </v>
      </c>
      <c r="N5827" s="13" t="s">
        <v>1005</v>
      </c>
      <c r="O5827" s="13"/>
      <c r="P5827" s="13"/>
      <c r="Q5827" s="7" t="s">
        <v>1842</v>
      </c>
      <c r="R5827" s="13"/>
      <c r="S5827" s="13"/>
      <c r="T5827" s="13" t="s">
        <v>1021</v>
      </c>
      <c r="U5827" s="13"/>
      <c r="V5827" s="13"/>
      <c r="W5827" s="29"/>
      <c r="X5827" s="29">
        <v>96941108</v>
      </c>
      <c r="Y5827" s="29">
        <v>96941108</v>
      </c>
      <c r="Z5827" s="29" t="s">
        <v>19726</v>
      </c>
      <c r="AA5827" s="29" t="s">
        <v>19735</v>
      </c>
    </row>
    <row r="5828" spans="1:27" x14ac:dyDescent="0.3">
      <c r="A5828" s="13" t="s">
        <v>19407</v>
      </c>
      <c r="B5828" s="29"/>
      <c r="M5828" s="22" t="str">
        <f t="shared" si="110"/>
        <v xml:space="preserve">NISSAN : SENTRA - GA16 |  :  -  |  :  - </v>
      </c>
      <c r="N5828" s="13" t="s">
        <v>1003</v>
      </c>
      <c r="O5828" s="13"/>
      <c r="P5828" s="13"/>
      <c r="Q5828" s="7" t="s">
        <v>1623</v>
      </c>
      <c r="R5828" s="13"/>
      <c r="S5828" s="13"/>
      <c r="T5828" s="13" t="s">
        <v>1981</v>
      </c>
      <c r="U5828" s="13"/>
      <c r="V5828" s="13"/>
      <c r="W5828" s="29" t="s">
        <v>3761</v>
      </c>
      <c r="X5828" s="29"/>
      <c r="Y5828" s="29" t="s">
        <v>19677</v>
      </c>
      <c r="Z5828" s="29" t="s">
        <v>19677</v>
      </c>
      <c r="AA5828" s="29" t="s">
        <v>15107</v>
      </c>
    </row>
    <row r="5829" spans="1:27" x14ac:dyDescent="0.3">
      <c r="A5829" s="13" t="s">
        <v>19408</v>
      </c>
      <c r="B5829" s="29"/>
      <c r="M5829" s="22" t="str">
        <f t="shared" si="110"/>
        <v xml:space="preserve">HYUNDAI : ACCENT - G4FC, G4FA |  :  -  |  :  - </v>
      </c>
      <c r="N5829" s="13" t="s">
        <v>1002</v>
      </c>
      <c r="O5829" s="13"/>
      <c r="P5829" s="13"/>
      <c r="Q5829" s="7" t="s">
        <v>1609</v>
      </c>
      <c r="R5829" s="13"/>
      <c r="S5829" s="13"/>
      <c r="T5829" s="13" t="s">
        <v>2168</v>
      </c>
      <c r="U5829" s="13"/>
      <c r="V5829" s="13"/>
      <c r="W5829" s="29"/>
      <c r="X5829" s="29"/>
      <c r="Y5829" s="29" t="s">
        <v>19678</v>
      </c>
      <c r="Z5829" s="29"/>
      <c r="AA5829" s="29"/>
    </row>
    <row r="5830" spans="1:27" x14ac:dyDescent="0.3">
      <c r="A5830" s="13" t="s">
        <v>19409</v>
      </c>
      <c r="B5830" s="29"/>
      <c r="M5830" s="22" t="str">
        <f t="shared" si="110"/>
        <v xml:space="preserve">TOYOTA : COROLLA, CALDINA - 3S |  :  -  |  :  - </v>
      </c>
      <c r="N5830" s="13" t="s">
        <v>1008</v>
      </c>
      <c r="O5830" s="13"/>
      <c r="P5830" s="13"/>
      <c r="Q5830" s="7" t="s">
        <v>2807</v>
      </c>
      <c r="R5830" s="13"/>
      <c r="S5830" s="13"/>
      <c r="T5830" s="13" t="s">
        <v>3899</v>
      </c>
      <c r="U5830" s="13"/>
      <c r="V5830" s="13"/>
      <c r="W5830" s="29"/>
      <c r="X5830" s="29"/>
      <c r="Y5830" s="29" t="s">
        <v>19679</v>
      </c>
      <c r="Z5830" s="29"/>
      <c r="AA5830" s="29"/>
    </row>
    <row r="5831" spans="1:27" x14ac:dyDescent="0.3">
      <c r="A5831" s="13" t="s">
        <v>19410</v>
      </c>
      <c r="B5831" s="29"/>
      <c r="M5831" s="22" t="str">
        <f t="shared" si="110"/>
        <v xml:space="preserve">TOYOTA : COROLLA - 5AF |  :  -  |  :  - </v>
      </c>
      <c r="N5831" s="13" t="s">
        <v>1008</v>
      </c>
      <c r="O5831" s="13"/>
      <c r="P5831" s="13"/>
      <c r="Q5831" s="7" t="s">
        <v>1682</v>
      </c>
      <c r="R5831" s="13"/>
      <c r="S5831" s="13"/>
      <c r="T5831" s="13" t="s">
        <v>18286</v>
      </c>
      <c r="U5831" s="13"/>
      <c r="V5831" s="13"/>
      <c r="W5831" s="29"/>
      <c r="X5831" s="29"/>
      <c r="Y5831" s="29" t="s">
        <v>19680</v>
      </c>
      <c r="Z5831" s="29"/>
      <c r="AA5831" s="29" t="s">
        <v>3761</v>
      </c>
    </row>
    <row r="5832" spans="1:27" x14ac:dyDescent="0.3">
      <c r="A5832" s="13" t="s">
        <v>19411</v>
      </c>
      <c r="B5832" s="29"/>
      <c r="M5832" s="22" t="str">
        <f t="shared" si="110"/>
        <v xml:space="preserve">SUZUKI : VARIOS - M13A |  :  -  |  :  - </v>
      </c>
      <c r="N5832" s="13" t="s">
        <v>1010</v>
      </c>
      <c r="O5832" s="13"/>
      <c r="P5832" s="13"/>
      <c r="Q5832" s="7" t="s">
        <v>1021</v>
      </c>
      <c r="R5832" s="13"/>
      <c r="S5832" s="13"/>
      <c r="T5832" s="13" t="s">
        <v>19518</v>
      </c>
      <c r="U5832" s="13"/>
      <c r="V5832" s="13"/>
      <c r="W5832" s="29"/>
      <c r="X5832" s="29"/>
      <c r="Y5832" s="29" t="s">
        <v>19681</v>
      </c>
      <c r="Z5832" s="29"/>
      <c r="AA5832" s="29"/>
    </row>
    <row r="5833" spans="1:27" ht="37.5" x14ac:dyDescent="0.3">
      <c r="A5833" s="13" t="s">
        <v>19412</v>
      </c>
      <c r="B5833" s="29"/>
      <c r="M5833" s="22" t="str">
        <f t="shared" si="110"/>
        <v xml:space="preserve">TOYOTA : HI LUX - 2KD |  :  -  |  :  - </v>
      </c>
      <c r="N5833" s="13" t="s">
        <v>1008</v>
      </c>
      <c r="O5833" s="13"/>
      <c r="P5833" s="13"/>
      <c r="Q5833" s="7" t="s">
        <v>19519</v>
      </c>
      <c r="R5833" s="13"/>
      <c r="S5833" s="13"/>
      <c r="T5833" s="13" t="s">
        <v>2102</v>
      </c>
      <c r="U5833" s="13"/>
      <c r="V5833" s="13"/>
      <c r="W5833" s="29" t="s">
        <v>3761</v>
      </c>
      <c r="X5833" s="29"/>
      <c r="Y5833" s="29" t="s">
        <v>19682</v>
      </c>
      <c r="Z5833" s="29" t="s">
        <v>19682</v>
      </c>
      <c r="AA5833" s="29" t="s">
        <v>19740</v>
      </c>
    </row>
    <row r="5834" spans="1:27" x14ac:dyDescent="0.3">
      <c r="A5834" s="13" t="s">
        <v>19413</v>
      </c>
      <c r="B5834" s="29"/>
      <c r="M5834" s="22" t="str">
        <f t="shared" si="110"/>
        <v xml:space="preserve">TOYOTA : COROLLA - 2E |  :  -  |  :  - </v>
      </c>
      <c r="N5834" s="13" t="s">
        <v>1008</v>
      </c>
      <c r="O5834" s="13"/>
      <c r="P5834" s="13"/>
      <c r="Q5834" s="7" t="s">
        <v>1682</v>
      </c>
      <c r="R5834" s="13"/>
      <c r="S5834" s="13"/>
      <c r="T5834" s="13" t="s">
        <v>2137</v>
      </c>
      <c r="U5834" s="13"/>
      <c r="V5834" s="13"/>
      <c r="W5834" s="29"/>
      <c r="X5834" s="29"/>
      <c r="Y5834" s="29" t="s">
        <v>19683</v>
      </c>
      <c r="Z5834" s="29"/>
      <c r="AA5834" s="29"/>
    </row>
    <row r="5835" spans="1:27" x14ac:dyDescent="0.3">
      <c r="A5835" s="13" t="s">
        <v>19414</v>
      </c>
      <c r="B5835" s="29"/>
      <c r="M5835" s="22" t="str">
        <f t="shared" si="110"/>
        <v xml:space="preserve">TOYOTA : HILUX - 2LT |  :  -  |  :  - </v>
      </c>
      <c r="N5835" s="13" t="s">
        <v>1008</v>
      </c>
      <c r="O5835" s="13"/>
      <c r="P5835" s="13"/>
      <c r="Q5835" s="7" t="s">
        <v>1792</v>
      </c>
      <c r="R5835" s="13"/>
      <c r="S5835" s="13"/>
      <c r="T5835" s="13" t="s">
        <v>2993</v>
      </c>
      <c r="U5835" s="13"/>
      <c r="V5835" s="13"/>
      <c r="W5835" s="29" t="s">
        <v>3761</v>
      </c>
      <c r="X5835" s="29"/>
      <c r="Y5835" s="29" t="s">
        <v>19684</v>
      </c>
      <c r="Z5835" s="29"/>
      <c r="AA5835" s="29"/>
    </row>
    <row r="5836" spans="1:27" x14ac:dyDescent="0.3">
      <c r="A5836" s="13" t="s">
        <v>19415</v>
      </c>
      <c r="B5836" s="29" t="s">
        <v>19451</v>
      </c>
      <c r="M5836" s="22" t="str">
        <f t="shared" si="110"/>
        <v xml:space="preserve">NISSAN : CONDOR - FE6 |  :  -  |  :  - </v>
      </c>
      <c r="N5836" s="13" t="s">
        <v>1003</v>
      </c>
      <c r="O5836" s="13"/>
      <c r="P5836" s="13"/>
      <c r="Q5836" s="7" t="s">
        <v>1936</v>
      </c>
      <c r="R5836" s="13"/>
      <c r="S5836" s="13"/>
      <c r="T5836" s="13" t="s">
        <v>2247</v>
      </c>
      <c r="U5836" s="13"/>
      <c r="V5836" s="13"/>
      <c r="W5836" s="29" t="s">
        <v>3761</v>
      </c>
      <c r="X5836" s="29"/>
      <c r="Y5836" s="29" t="s">
        <v>19685</v>
      </c>
      <c r="Z5836" s="29" t="s">
        <v>19685</v>
      </c>
      <c r="AA5836" s="29" t="s">
        <v>19741</v>
      </c>
    </row>
    <row r="5837" spans="1:27" x14ac:dyDescent="0.3">
      <c r="A5837" s="13" t="s">
        <v>19416</v>
      </c>
      <c r="B5837" s="29"/>
      <c r="M5837" s="22" t="str">
        <f t="shared" si="110"/>
        <v xml:space="preserve">DAEWOO : RACER, CORSA, CIELO - VARIOS |  :  -  |  :  - </v>
      </c>
      <c r="N5837" s="13" t="s">
        <v>1006</v>
      </c>
      <c r="O5837" s="13"/>
      <c r="P5837" s="13"/>
      <c r="Q5837" s="7" t="s">
        <v>19520</v>
      </c>
      <c r="R5837" s="13"/>
      <c r="S5837" s="13"/>
      <c r="T5837" s="13" t="s">
        <v>1021</v>
      </c>
      <c r="U5837" s="13"/>
      <c r="V5837" s="13"/>
      <c r="W5837" s="29"/>
      <c r="X5837" s="29"/>
      <c r="Y5837" s="29" t="s">
        <v>19686</v>
      </c>
      <c r="Z5837" s="29" t="s">
        <v>19727</v>
      </c>
      <c r="AA5837" s="29" t="s">
        <v>19735</v>
      </c>
    </row>
    <row r="5838" spans="1:27" x14ac:dyDescent="0.3">
      <c r="A5838" s="13" t="s">
        <v>19417</v>
      </c>
      <c r="B5838" s="29"/>
      <c r="M5838" s="22" t="str">
        <f t="shared" si="110"/>
        <v xml:space="preserve">DFSK : SC - DK15 | DFSK : DK15 -  |  :  - </v>
      </c>
      <c r="N5838" s="13" t="s">
        <v>1020</v>
      </c>
      <c r="O5838" s="13" t="s">
        <v>1020</v>
      </c>
      <c r="P5838" s="13"/>
      <c r="Q5838" s="7" t="s">
        <v>19521</v>
      </c>
      <c r="R5838" s="13" t="s">
        <v>1798</v>
      </c>
      <c r="S5838" s="13"/>
      <c r="T5838" s="13" t="s">
        <v>1798</v>
      </c>
      <c r="U5838" s="13"/>
      <c r="V5838" s="13"/>
      <c r="W5838" s="29" t="s">
        <v>3761</v>
      </c>
      <c r="X5838" s="29"/>
      <c r="Y5838" s="29" t="s">
        <v>19687</v>
      </c>
      <c r="Z5838" s="29" t="s">
        <v>19687</v>
      </c>
      <c r="AA5838" s="29" t="s">
        <v>7571</v>
      </c>
    </row>
    <row r="5839" spans="1:27" x14ac:dyDescent="0.3">
      <c r="A5839" s="13" t="s">
        <v>19418</v>
      </c>
      <c r="B5839" s="29"/>
      <c r="M5839" s="22" t="str">
        <f t="shared" si="110"/>
        <v xml:space="preserve">TOYOTA : VARIOS - 4S-FE |  :  -  |  :  - </v>
      </c>
      <c r="N5839" s="13" t="s">
        <v>1008</v>
      </c>
      <c r="O5839" s="13"/>
      <c r="P5839" s="13"/>
      <c r="Q5839" s="7" t="s">
        <v>1021</v>
      </c>
      <c r="R5839" s="13"/>
      <c r="S5839" s="13"/>
      <c r="T5839" s="13" t="s">
        <v>19522</v>
      </c>
      <c r="U5839" s="13"/>
      <c r="V5839" s="13"/>
      <c r="W5839" s="29"/>
      <c r="X5839" s="29"/>
      <c r="Y5839" s="29" t="s">
        <v>19688</v>
      </c>
      <c r="Z5839" s="29" t="s">
        <v>19688</v>
      </c>
      <c r="AA5839" s="29"/>
    </row>
    <row r="5840" spans="1:27" x14ac:dyDescent="0.3">
      <c r="A5840" s="13" t="s">
        <v>19419</v>
      </c>
      <c r="B5840" s="29"/>
      <c r="M5840" s="22" t="str">
        <f t="shared" si="110"/>
        <v xml:space="preserve">TOYOTA : CORONA - 6R, 16, 18R |  :  -  |  :  - </v>
      </c>
      <c r="N5840" s="13" t="s">
        <v>1008</v>
      </c>
      <c r="O5840" s="13"/>
      <c r="P5840" s="13"/>
      <c r="Q5840" s="7" t="s">
        <v>1695</v>
      </c>
      <c r="R5840" s="13"/>
      <c r="S5840" s="13"/>
      <c r="T5840" s="13" t="s">
        <v>19523</v>
      </c>
      <c r="U5840" s="13"/>
      <c r="V5840" s="13"/>
      <c r="W5840" s="29" t="s">
        <v>3761</v>
      </c>
      <c r="X5840" s="29"/>
      <c r="Y5840" s="29" t="s">
        <v>19557</v>
      </c>
      <c r="Z5840" s="29" t="s">
        <v>19557</v>
      </c>
      <c r="AA5840" s="29"/>
    </row>
    <row r="5841" spans="1:27" x14ac:dyDescent="0.3">
      <c r="A5841" s="13" t="s">
        <v>19420</v>
      </c>
      <c r="B5841" s="29"/>
      <c r="M5841" s="22" t="str">
        <f t="shared" si="110"/>
        <v xml:space="preserve">NISSAN : NAVARA - YD25 |  :  -  |  :  - </v>
      </c>
      <c r="N5841" s="13" t="s">
        <v>1003</v>
      </c>
      <c r="O5841" s="13"/>
      <c r="P5841" s="13"/>
      <c r="Q5841" s="7" t="s">
        <v>10851</v>
      </c>
      <c r="R5841" s="13"/>
      <c r="S5841" s="13"/>
      <c r="T5841" s="13" t="s">
        <v>2098</v>
      </c>
      <c r="U5841" s="13"/>
      <c r="V5841" s="13"/>
      <c r="W5841" s="29" t="s">
        <v>3761</v>
      </c>
      <c r="X5841" s="29"/>
      <c r="Y5841" s="29" t="s">
        <v>19689</v>
      </c>
      <c r="Z5841" s="29" t="s">
        <v>19689</v>
      </c>
      <c r="AA5841" s="29"/>
    </row>
    <row r="5842" spans="1:27" x14ac:dyDescent="0.3">
      <c r="A5842" s="13" t="s">
        <v>19421</v>
      </c>
      <c r="B5842" s="29"/>
      <c r="M5842" s="22" t="str">
        <f t="shared" ref="M5842:M5904" si="111">CONCATENATE(N5842," : ",Q5842," - ",T5842," | ",O5842," : ",R5842," - ",U5842," | ",P5842," : ",S5842," - ",V5842)</f>
        <v xml:space="preserve">TOYOTA : COROLLA - 4E, 5E |  :  -  |  :  - </v>
      </c>
      <c r="N5842" s="13" t="s">
        <v>1008</v>
      </c>
      <c r="O5842" s="13"/>
      <c r="P5842" s="13"/>
      <c r="Q5842" s="7" t="s">
        <v>1682</v>
      </c>
      <c r="R5842" s="13"/>
      <c r="S5842" s="13"/>
      <c r="T5842" s="13" t="s">
        <v>2038</v>
      </c>
      <c r="U5842" s="13"/>
      <c r="V5842" s="13"/>
      <c r="W5842" s="29">
        <v>2</v>
      </c>
      <c r="X5842" s="29"/>
      <c r="Y5842" s="29" t="s">
        <v>19690</v>
      </c>
      <c r="Z5842" s="29" t="s">
        <v>19690</v>
      </c>
      <c r="AA5842" s="29"/>
    </row>
    <row r="5843" spans="1:27" x14ac:dyDescent="0.3">
      <c r="A5843" s="13" t="s">
        <v>19422</v>
      </c>
      <c r="B5843" s="29"/>
      <c r="M5843" s="22" t="str">
        <f t="shared" si="111"/>
        <v xml:space="preserve">DONGFENG : EQ1020 - 474Q | CHANGHE : VARIOS - JL474Q |  :  - </v>
      </c>
      <c r="N5843" s="13" t="s">
        <v>2260</v>
      </c>
      <c r="O5843" s="13" t="s">
        <v>1024</v>
      </c>
      <c r="P5843" s="13"/>
      <c r="Q5843" s="7" t="s">
        <v>3976</v>
      </c>
      <c r="R5843" s="13" t="s">
        <v>1021</v>
      </c>
      <c r="S5843" s="13"/>
      <c r="T5843" s="13" t="s">
        <v>4772</v>
      </c>
      <c r="U5843" s="13" t="s">
        <v>19524</v>
      </c>
      <c r="V5843" s="13"/>
      <c r="W5843" s="29" t="s">
        <v>3761</v>
      </c>
      <c r="X5843" s="29" t="s">
        <v>19558</v>
      </c>
      <c r="Y5843" s="29" t="s">
        <v>19691</v>
      </c>
      <c r="Z5843" s="29"/>
      <c r="AA5843" s="29"/>
    </row>
    <row r="5844" spans="1:27" x14ac:dyDescent="0.3">
      <c r="A5844" s="13" t="s">
        <v>19423</v>
      </c>
      <c r="B5844" s="29"/>
      <c r="M5844" s="22" t="str">
        <f t="shared" si="111"/>
        <v xml:space="preserve">CHANGAN : NEW SUPER VAN - 4G15 |  :  -  |  :  - </v>
      </c>
      <c r="N5844" s="13" t="s">
        <v>1007</v>
      </c>
      <c r="O5844" s="13"/>
      <c r="P5844" s="13"/>
      <c r="Q5844" s="7" t="s">
        <v>19525</v>
      </c>
      <c r="R5844" s="13"/>
      <c r="S5844" s="13"/>
      <c r="T5844" s="13" t="s">
        <v>1994</v>
      </c>
      <c r="U5844" s="13"/>
      <c r="V5844" s="13"/>
      <c r="W5844" s="29" t="s">
        <v>3761</v>
      </c>
      <c r="X5844" s="29"/>
      <c r="Y5844" s="29" t="s">
        <v>19692</v>
      </c>
      <c r="Z5844" s="29" t="s">
        <v>19692</v>
      </c>
      <c r="AA5844" s="29" t="s">
        <v>19735</v>
      </c>
    </row>
    <row r="5845" spans="1:27" x14ac:dyDescent="0.3">
      <c r="A5845" s="13" t="s">
        <v>19424</v>
      </c>
      <c r="B5845" s="29"/>
      <c r="M5845" s="22" t="str">
        <f t="shared" si="111"/>
        <v xml:space="preserve">MITSUBISHI : CANTER, ROSA - 4D34T |  :  -  |  :  - </v>
      </c>
      <c r="N5845" s="13" t="s">
        <v>1004</v>
      </c>
      <c r="O5845" s="13"/>
      <c r="P5845" s="13"/>
      <c r="Q5845" s="7" t="s">
        <v>1642</v>
      </c>
      <c r="R5845" s="13"/>
      <c r="S5845" s="13"/>
      <c r="T5845" s="13" t="s">
        <v>18186</v>
      </c>
      <c r="U5845" s="13"/>
      <c r="V5845" s="13"/>
      <c r="W5845" s="29"/>
      <c r="X5845" s="29"/>
      <c r="Y5845" s="29" t="s">
        <v>19693</v>
      </c>
      <c r="Z5845" s="29" t="s">
        <v>19693</v>
      </c>
      <c r="AA5845" s="29"/>
    </row>
    <row r="5846" spans="1:27" x14ac:dyDescent="0.3">
      <c r="A5846" s="13" t="s">
        <v>19425</v>
      </c>
      <c r="B5846" s="29"/>
      <c r="M5846" s="22" t="str">
        <f t="shared" si="111"/>
        <v xml:space="preserve">HYUNDAI : OPTIMA - G4GC,G4DM |  :  -  |  :  - </v>
      </c>
      <c r="N5846" s="13" t="s">
        <v>1002</v>
      </c>
      <c r="O5846" s="13"/>
      <c r="P5846" s="13"/>
      <c r="Q5846" s="7" t="s">
        <v>1749</v>
      </c>
      <c r="R5846" s="13"/>
      <c r="S5846" s="13"/>
      <c r="T5846" s="13" t="s">
        <v>11297</v>
      </c>
      <c r="U5846" s="13"/>
      <c r="V5846" s="13"/>
      <c r="W5846" s="29"/>
      <c r="X5846" s="29"/>
      <c r="Y5846" s="29" t="s">
        <v>19694</v>
      </c>
      <c r="Z5846" s="29" t="s">
        <v>19728</v>
      </c>
      <c r="AA5846" s="29"/>
    </row>
    <row r="5847" spans="1:27" x14ac:dyDescent="0.3">
      <c r="A5847" s="13" t="s">
        <v>19426</v>
      </c>
      <c r="B5847" s="29"/>
      <c r="M5847" s="22" t="str">
        <f t="shared" si="111"/>
        <v xml:space="preserve">TOYOTA : AURIS, COROLLA - 1ZR-G |  :  -  |  :  - </v>
      </c>
      <c r="N5847" s="13" t="s">
        <v>1008</v>
      </c>
      <c r="O5847" s="13"/>
      <c r="P5847" s="13"/>
      <c r="Q5847" s="7" t="s">
        <v>19526</v>
      </c>
      <c r="R5847" s="13"/>
      <c r="S5847" s="13"/>
      <c r="T5847" s="13" t="s">
        <v>19527</v>
      </c>
      <c r="U5847" s="13"/>
      <c r="V5847" s="13"/>
      <c r="W5847" s="29"/>
      <c r="X5847" s="29"/>
      <c r="Y5847" s="29" t="s">
        <v>19695</v>
      </c>
      <c r="Z5847" s="29" t="s">
        <v>19695</v>
      </c>
      <c r="AA5847" s="29"/>
    </row>
    <row r="5848" spans="1:27" x14ac:dyDescent="0.3">
      <c r="A5848" s="13" t="s">
        <v>19427</v>
      </c>
      <c r="B5848" s="29"/>
      <c r="M5848" s="22" t="str">
        <f t="shared" si="111"/>
        <v xml:space="preserve">TOYOTA : COASTER - 1HZ |  :  -  |  :  - </v>
      </c>
      <c r="N5848" s="13" t="s">
        <v>1008</v>
      </c>
      <c r="O5848" s="13"/>
      <c r="P5848" s="13"/>
      <c r="Q5848" s="7" t="s">
        <v>1679</v>
      </c>
      <c r="R5848" s="13"/>
      <c r="S5848" s="13"/>
      <c r="T5848" s="13" t="s">
        <v>2023</v>
      </c>
      <c r="U5848" s="13"/>
      <c r="V5848" s="13"/>
      <c r="W5848" s="29"/>
      <c r="X5848" s="29"/>
      <c r="Y5848" s="29" t="s">
        <v>19696</v>
      </c>
      <c r="Z5848" s="29" t="s">
        <v>19696</v>
      </c>
      <c r="AA5848" s="29"/>
    </row>
    <row r="5849" spans="1:27" x14ac:dyDescent="0.3">
      <c r="A5849" s="13" t="s">
        <v>19428</v>
      </c>
      <c r="B5849" s="29"/>
      <c r="M5849" s="22" t="str">
        <f t="shared" si="111"/>
        <v xml:space="preserve">TOYOTA : HIACE, HILUX - 5L |  :  -  |  :  - </v>
      </c>
      <c r="N5849" s="13" t="s">
        <v>1008</v>
      </c>
      <c r="O5849" s="13"/>
      <c r="P5849" s="13"/>
      <c r="Q5849" s="7" t="s">
        <v>1770</v>
      </c>
      <c r="R5849" s="13"/>
      <c r="S5849" s="13"/>
      <c r="T5849" s="13" t="s">
        <v>2723</v>
      </c>
      <c r="U5849" s="13"/>
      <c r="V5849" s="13"/>
      <c r="W5849" s="29" t="s">
        <v>19548</v>
      </c>
      <c r="X5849" s="29"/>
      <c r="Y5849" s="29" t="s">
        <v>19697</v>
      </c>
      <c r="Z5849" s="29" t="s">
        <v>19697</v>
      </c>
      <c r="AA5849" s="29"/>
    </row>
    <row r="5850" spans="1:27" ht="37.5" x14ac:dyDescent="0.3">
      <c r="A5850" s="13" t="s">
        <v>19429</v>
      </c>
      <c r="B5850" s="29"/>
      <c r="M5850" s="22" t="str">
        <f t="shared" si="111"/>
        <v xml:space="preserve">TOYOTA : CALDINA - 2C |  :  -  |  :  - </v>
      </c>
      <c r="N5850" s="13" t="s">
        <v>1008</v>
      </c>
      <c r="O5850" s="13"/>
      <c r="P5850" s="13"/>
      <c r="Q5850" s="7" t="s">
        <v>10465</v>
      </c>
      <c r="R5850" s="13"/>
      <c r="S5850" s="13"/>
      <c r="T5850" s="13" t="s">
        <v>2743</v>
      </c>
      <c r="U5850" s="13"/>
      <c r="V5850" s="13"/>
      <c r="W5850" s="29"/>
      <c r="X5850" s="29"/>
      <c r="Y5850" s="29" t="s">
        <v>19698</v>
      </c>
      <c r="Z5850" s="29" t="s">
        <v>19729</v>
      </c>
      <c r="AA5850" s="29" t="s">
        <v>19737</v>
      </c>
    </row>
    <row r="5851" spans="1:27" x14ac:dyDescent="0.3">
      <c r="A5851" s="13" t="s">
        <v>19430</v>
      </c>
      <c r="B5851" s="29"/>
      <c r="M5851" s="22" t="str">
        <f t="shared" si="111"/>
        <v xml:space="preserve">TOYOTA : CELICA - 4S |  :  -  |  :  - </v>
      </c>
      <c r="N5851" s="13" t="s">
        <v>1008</v>
      </c>
      <c r="O5851" s="13"/>
      <c r="P5851" s="13"/>
      <c r="Q5851" s="7" t="s">
        <v>12610</v>
      </c>
      <c r="R5851" s="13"/>
      <c r="S5851" s="13"/>
      <c r="T5851" s="13" t="s">
        <v>17140</v>
      </c>
      <c r="U5851" s="13"/>
      <c r="V5851" s="13"/>
      <c r="W5851" s="29"/>
      <c r="X5851" s="29"/>
      <c r="Y5851" s="29" t="s">
        <v>19699</v>
      </c>
      <c r="Z5851" s="29" t="s">
        <v>19699</v>
      </c>
      <c r="AA5851" s="29"/>
    </row>
    <row r="5852" spans="1:27" x14ac:dyDescent="0.3">
      <c r="A5852" s="13" t="s">
        <v>19431</v>
      </c>
      <c r="B5852" s="29"/>
      <c r="M5852" s="22" t="str">
        <f t="shared" si="111"/>
        <v xml:space="preserve">NISSAN : STANZ - NA20 |  :  -  |  :  - </v>
      </c>
      <c r="N5852" s="13" t="s">
        <v>1003</v>
      </c>
      <c r="O5852" s="13"/>
      <c r="P5852" s="13"/>
      <c r="Q5852" s="7" t="s">
        <v>19528</v>
      </c>
      <c r="R5852" s="13"/>
      <c r="S5852" s="13"/>
      <c r="T5852" s="13" t="s">
        <v>3933</v>
      </c>
      <c r="U5852" s="13"/>
      <c r="V5852" s="13"/>
      <c r="W5852" s="29" t="s">
        <v>3761</v>
      </c>
      <c r="X5852" s="29"/>
      <c r="Y5852" s="29" t="s">
        <v>19700</v>
      </c>
      <c r="Z5852" s="29" t="s">
        <v>19700</v>
      </c>
      <c r="AA5852" s="29"/>
    </row>
    <row r="5853" spans="1:27" x14ac:dyDescent="0.3">
      <c r="A5853" s="13" t="s">
        <v>19432</v>
      </c>
      <c r="B5853" s="29"/>
      <c r="M5853" s="22" t="str">
        <f t="shared" si="111"/>
        <v xml:space="preserve">MITSUBISHI : ELANTRA, L200 - 4G64K, 4G63K |  :  -  |  :  - </v>
      </c>
      <c r="N5853" s="13" t="s">
        <v>1004</v>
      </c>
      <c r="O5853" s="13"/>
      <c r="P5853" s="13"/>
      <c r="Q5853" s="7" t="s">
        <v>19529</v>
      </c>
      <c r="R5853" s="13"/>
      <c r="S5853" s="13"/>
      <c r="T5853" s="13" t="s">
        <v>19530</v>
      </c>
      <c r="U5853" s="13"/>
      <c r="V5853" s="13"/>
      <c r="W5853" s="29"/>
      <c r="X5853" s="29"/>
      <c r="Y5853" s="29" t="s">
        <v>19701</v>
      </c>
      <c r="Z5853" s="29" t="s">
        <v>19701</v>
      </c>
      <c r="AA5853" s="29"/>
    </row>
    <row r="5854" spans="1:27" x14ac:dyDescent="0.3">
      <c r="A5854" s="13" t="s">
        <v>19433</v>
      </c>
      <c r="B5854" s="29"/>
      <c r="M5854" s="22" t="str">
        <f t="shared" si="111"/>
        <v xml:space="preserve">MITSUBISHI : COLT, CORDIA, DELICIA, LANCER, SIGMA, MIRAGE, TURBO - G32B, 4G32 |  :  -  |  :  - </v>
      </c>
      <c r="N5854" s="13" t="s">
        <v>1004</v>
      </c>
      <c r="O5854" s="13"/>
      <c r="P5854" s="13"/>
      <c r="Q5854" s="7" t="s">
        <v>19531</v>
      </c>
      <c r="R5854" s="13"/>
      <c r="S5854" s="13"/>
      <c r="T5854" s="13" t="s">
        <v>19532</v>
      </c>
      <c r="U5854" s="13"/>
      <c r="V5854" s="13"/>
      <c r="W5854" s="29" t="s">
        <v>3761</v>
      </c>
      <c r="X5854" s="29"/>
      <c r="Y5854" s="29" t="s">
        <v>19702</v>
      </c>
      <c r="Z5854" s="29" t="s">
        <v>19702</v>
      </c>
      <c r="AA5854" s="29" t="s">
        <v>19735</v>
      </c>
    </row>
    <row r="5855" spans="1:27" x14ac:dyDescent="0.3">
      <c r="A5855" s="13" t="s">
        <v>19434</v>
      </c>
      <c r="B5855" s="29"/>
      <c r="M5855" s="22" t="str">
        <f t="shared" si="111"/>
        <v xml:space="preserve">MITSUBISHI : COLT, LANCER, CARISMA, MIRAGE - 4G1E, 4G15 |  :  -  |  :  - </v>
      </c>
      <c r="N5855" s="13" t="s">
        <v>1004</v>
      </c>
      <c r="O5855" s="13"/>
      <c r="P5855" s="13"/>
      <c r="Q5855" s="7" t="s">
        <v>19533</v>
      </c>
      <c r="R5855" s="13"/>
      <c r="S5855" s="13"/>
      <c r="T5855" s="13" t="s">
        <v>19534</v>
      </c>
      <c r="U5855" s="13"/>
      <c r="V5855" s="13"/>
      <c r="W5855" s="29" t="s">
        <v>3761</v>
      </c>
      <c r="X5855" s="29"/>
      <c r="Y5855" s="29" t="s">
        <v>19703</v>
      </c>
      <c r="Z5855" s="29" t="s">
        <v>19703</v>
      </c>
      <c r="AA5855" s="29" t="s">
        <v>1192</v>
      </c>
    </row>
    <row r="5856" spans="1:27" x14ac:dyDescent="0.3">
      <c r="A5856" s="13" t="s">
        <v>19435</v>
      </c>
      <c r="B5856" s="29" t="s">
        <v>19452</v>
      </c>
      <c r="M5856" s="22" t="str">
        <f t="shared" si="111"/>
        <v xml:space="preserve">NISSAN : TIIDA, MICRA, VERSA, BLUEBIRD - HR15, HR16 |  :  -  |  :  - </v>
      </c>
      <c r="N5856" s="13" t="s">
        <v>1003</v>
      </c>
      <c r="O5856" s="13"/>
      <c r="P5856" s="13"/>
      <c r="Q5856" s="7" t="s">
        <v>19535</v>
      </c>
      <c r="R5856" s="13"/>
      <c r="S5856" s="13"/>
      <c r="T5856" s="13" t="s">
        <v>2099</v>
      </c>
      <c r="U5856" s="13"/>
      <c r="V5856" s="13"/>
      <c r="W5856" s="29" t="s">
        <v>3761</v>
      </c>
      <c r="X5856" s="29"/>
      <c r="Y5856" s="29" t="s">
        <v>19704</v>
      </c>
      <c r="Z5856" s="29" t="s">
        <v>19704</v>
      </c>
      <c r="AA5856" s="29" t="s">
        <v>7571</v>
      </c>
    </row>
    <row r="5857" spans="1:27" x14ac:dyDescent="0.3">
      <c r="A5857" s="13" t="s">
        <v>19436</v>
      </c>
      <c r="B5857" s="29"/>
      <c r="M5857" s="22" t="str">
        <f t="shared" si="111"/>
        <v xml:space="preserve">DAEWOO : CIELO - A15MF |  :  -  |  :  - </v>
      </c>
      <c r="N5857" s="13" t="s">
        <v>1006</v>
      </c>
      <c r="O5857" s="13"/>
      <c r="P5857" s="13"/>
      <c r="Q5857" s="7" t="s">
        <v>3333</v>
      </c>
      <c r="R5857" s="13"/>
      <c r="S5857" s="13"/>
      <c r="T5857" s="13" t="s">
        <v>2065</v>
      </c>
      <c r="U5857" s="13"/>
      <c r="V5857" s="13"/>
      <c r="W5857" s="29" t="s">
        <v>3761</v>
      </c>
      <c r="X5857" s="29"/>
      <c r="Y5857" s="29" t="s">
        <v>19705</v>
      </c>
      <c r="Z5857" s="29" t="s">
        <v>19705</v>
      </c>
      <c r="AA5857" s="29"/>
    </row>
    <row r="5858" spans="1:27" x14ac:dyDescent="0.3">
      <c r="A5858" s="13" t="s">
        <v>19437</v>
      </c>
      <c r="B5858" s="29"/>
      <c r="M5858" s="22" t="str">
        <f t="shared" si="111"/>
        <v xml:space="preserve">MITSUBISHI : ROSA - 4D32 | HYUNDAI : MIGTHY - D4AF |  :  - </v>
      </c>
      <c r="N5858" s="13" t="s">
        <v>1004</v>
      </c>
      <c r="O5858" s="13" t="s">
        <v>1002</v>
      </c>
      <c r="P5858" s="13"/>
      <c r="Q5858" s="7" t="s">
        <v>1781</v>
      </c>
      <c r="R5858" s="13" t="s">
        <v>2980</v>
      </c>
      <c r="S5858" s="13"/>
      <c r="T5858" s="13" t="s">
        <v>2053</v>
      </c>
      <c r="U5858" s="13" t="s">
        <v>2981</v>
      </c>
      <c r="V5858" s="13"/>
      <c r="W5858" s="29"/>
      <c r="X5858" s="29"/>
      <c r="Y5858" s="29" t="s">
        <v>19706</v>
      </c>
      <c r="Z5858" s="29" t="s">
        <v>19706</v>
      </c>
      <c r="AA5858" s="29" t="s">
        <v>19548</v>
      </c>
    </row>
    <row r="5859" spans="1:27" x14ac:dyDescent="0.3">
      <c r="A5859" s="13" t="s">
        <v>19438</v>
      </c>
      <c r="B5859" s="29"/>
      <c r="M5859" s="22" t="str">
        <f t="shared" si="111"/>
        <v xml:space="preserve">NISSAN : QG18 - QG18 |  :  -  |  :  - </v>
      </c>
      <c r="N5859" s="13" t="s">
        <v>1003</v>
      </c>
      <c r="O5859" s="13"/>
      <c r="P5859" s="13"/>
      <c r="Q5859" s="7" t="s">
        <v>18388</v>
      </c>
      <c r="R5859" s="13"/>
      <c r="S5859" s="13"/>
      <c r="T5859" s="13" t="s">
        <v>18388</v>
      </c>
      <c r="U5859" s="13"/>
      <c r="V5859" s="13"/>
      <c r="W5859" s="29" t="s">
        <v>3761</v>
      </c>
      <c r="X5859" s="29"/>
      <c r="Y5859" s="29" t="s">
        <v>19707</v>
      </c>
      <c r="Z5859" s="29" t="s">
        <v>19707</v>
      </c>
      <c r="AA5859" s="29" t="s">
        <v>19742</v>
      </c>
    </row>
    <row r="5860" spans="1:27" x14ac:dyDescent="0.3">
      <c r="A5860" s="13" t="s">
        <v>19439</v>
      </c>
      <c r="B5860" s="29"/>
      <c r="M5860" s="22" t="str">
        <f t="shared" si="111"/>
        <v xml:space="preserve">CHEVROLET : AVEO - F14D |  :  -  |  :  - </v>
      </c>
      <c r="N5860" s="13" t="s">
        <v>1005</v>
      </c>
      <c r="O5860" s="13"/>
      <c r="P5860" s="13"/>
      <c r="Q5860" s="7" t="s">
        <v>1649</v>
      </c>
      <c r="R5860" s="13"/>
      <c r="S5860" s="13"/>
      <c r="T5860" s="13" t="s">
        <v>4685</v>
      </c>
      <c r="U5860" s="13"/>
      <c r="V5860" s="13"/>
      <c r="W5860" s="29"/>
      <c r="X5860" s="29"/>
      <c r="Y5860" s="29" t="s">
        <v>19708</v>
      </c>
      <c r="Z5860" s="29" t="s">
        <v>19708</v>
      </c>
      <c r="AA5860" s="29" t="s">
        <v>9075</v>
      </c>
    </row>
    <row r="5861" spans="1:27" x14ac:dyDescent="0.3">
      <c r="A5861" s="13" t="s">
        <v>19440</v>
      </c>
      <c r="B5861" s="29"/>
      <c r="M5861" s="22" t="str">
        <f t="shared" si="111"/>
        <v xml:space="preserve">SUZUKI : ALTO - F8D |  :  -  |  :  - </v>
      </c>
      <c r="N5861" s="13" t="s">
        <v>1010</v>
      </c>
      <c r="O5861" s="13"/>
      <c r="P5861" s="13"/>
      <c r="Q5861" s="7" t="s">
        <v>1197</v>
      </c>
      <c r="R5861" s="13"/>
      <c r="S5861" s="13"/>
      <c r="T5861" s="13" t="s">
        <v>2139</v>
      </c>
      <c r="U5861" s="13"/>
      <c r="V5861" s="13"/>
      <c r="W5861" s="29"/>
      <c r="X5861" s="29"/>
      <c r="Y5861" s="29" t="s">
        <v>19709</v>
      </c>
      <c r="Z5861" s="29" t="s">
        <v>19709</v>
      </c>
      <c r="AA5861" s="29"/>
    </row>
    <row r="5862" spans="1:27" x14ac:dyDescent="0.3">
      <c r="A5862" s="13" t="s">
        <v>19441</v>
      </c>
      <c r="B5862" s="29"/>
      <c r="M5862" s="22" t="str">
        <f t="shared" si="111"/>
        <v xml:space="preserve">TOYOTA : 1HZ - 1HZ |  :  -  |  :  - </v>
      </c>
      <c r="N5862" s="13" t="s">
        <v>1008</v>
      </c>
      <c r="O5862" s="13"/>
      <c r="P5862" s="13"/>
      <c r="Q5862" s="7" t="s">
        <v>2023</v>
      </c>
      <c r="R5862" s="13"/>
      <c r="S5862" s="13"/>
      <c r="T5862" s="13" t="s">
        <v>2023</v>
      </c>
      <c r="U5862" s="13"/>
      <c r="V5862" s="13"/>
      <c r="W5862" s="29" t="s">
        <v>3761</v>
      </c>
      <c r="X5862" s="29"/>
      <c r="Y5862" s="29" t="s">
        <v>19696</v>
      </c>
      <c r="Z5862" s="29" t="s">
        <v>19696</v>
      </c>
      <c r="AA5862" s="29"/>
    </row>
    <row r="5863" spans="1:27" x14ac:dyDescent="0.3">
      <c r="A5863" s="13" t="s">
        <v>19442</v>
      </c>
      <c r="B5863" s="29" t="s">
        <v>19453</v>
      </c>
      <c r="M5863" s="22" t="str">
        <f t="shared" si="111"/>
        <v xml:space="preserve">SUZUKI : SPLASH, SWIFT - K12B, K14B |  :  -  |  :  - </v>
      </c>
      <c r="N5863" s="13" t="s">
        <v>1010</v>
      </c>
      <c r="O5863" s="13"/>
      <c r="P5863" s="13"/>
      <c r="Q5863" s="7" t="s">
        <v>19536</v>
      </c>
      <c r="R5863" s="13"/>
      <c r="S5863" s="13"/>
      <c r="T5863" s="13" t="s">
        <v>19537</v>
      </c>
      <c r="U5863" s="13"/>
      <c r="V5863" s="13"/>
      <c r="W5863" s="29" t="s">
        <v>3761</v>
      </c>
      <c r="X5863" s="29"/>
      <c r="Y5863" s="29" t="s">
        <v>19710</v>
      </c>
      <c r="Z5863" s="29" t="s">
        <v>19710</v>
      </c>
      <c r="AA5863" s="29" t="s">
        <v>19743</v>
      </c>
    </row>
    <row r="5864" spans="1:27" x14ac:dyDescent="0.3">
      <c r="A5864" s="13" t="s">
        <v>19443</v>
      </c>
      <c r="B5864" s="29" t="s">
        <v>19454</v>
      </c>
      <c r="M5864" s="22" t="str">
        <f t="shared" si="111"/>
        <v xml:space="preserve">TOYOTA : AURIS, URBAN CRUISER - 1NR-FE |  :  -  |  :  - </v>
      </c>
      <c r="N5864" s="13" t="s">
        <v>1008</v>
      </c>
      <c r="O5864" s="13"/>
      <c r="P5864" s="13"/>
      <c r="Q5864" s="7" t="s">
        <v>19538</v>
      </c>
      <c r="R5864" s="13"/>
      <c r="S5864" s="13"/>
      <c r="T5864" s="13" t="s">
        <v>19539</v>
      </c>
      <c r="U5864" s="13"/>
      <c r="V5864" s="13"/>
      <c r="W5864" s="29" t="s">
        <v>3761</v>
      </c>
      <c r="X5864" s="29"/>
      <c r="Y5864" s="29" t="s">
        <v>19711</v>
      </c>
      <c r="Z5864" s="29" t="s">
        <v>19711</v>
      </c>
      <c r="AA5864" s="29" t="s">
        <v>19744</v>
      </c>
    </row>
    <row r="5865" spans="1:27" ht="37.5" x14ac:dyDescent="0.3">
      <c r="A5865" s="13" t="s">
        <v>19444</v>
      </c>
      <c r="B5865" s="29" t="s">
        <v>19455</v>
      </c>
      <c r="M5865" s="22" t="str">
        <f t="shared" si="111"/>
        <v xml:space="preserve">TOYOTA : PRADO, HI-LUX TD - 1KZ-TE |  :  -  |  :  - </v>
      </c>
      <c r="N5865" s="13" t="s">
        <v>1008</v>
      </c>
      <c r="O5865" s="13"/>
      <c r="P5865" s="13"/>
      <c r="Q5865" s="7" t="s">
        <v>19540</v>
      </c>
      <c r="R5865" s="13"/>
      <c r="S5865" s="13"/>
      <c r="T5865" s="13" t="s">
        <v>19541</v>
      </c>
      <c r="U5865" s="13"/>
      <c r="V5865" s="13"/>
      <c r="W5865" s="29" t="s">
        <v>3761</v>
      </c>
      <c r="X5865" s="29"/>
      <c r="Y5865" s="29" t="s">
        <v>19712</v>
      </c>
      <c r="Z5865" s="29" t="s">
        <v>19712</v>
      </c>
      <c r="AA5865" s="29" t="s">
        <v>19745</v>
      </c>
    </row>
    <row r="5866" spans="1:27" x14ac:dyDescent="0.3">
      <c r="A5866" s="13" t="s">
        <v>19445</v>
      </c>
      <c r="B5866" s="29"/>
      <c r="M5866" s="22" t="str">
        <f t="shared" si="111"/>
        <v xml:space="preserve">HYUNDAI : SONATA, TUCSON,GRANDEUR - G4KE, G4KC, G4KJ |  :  -  |  :  - </v>
      </c>
      <c r="N5866" s="13" t="s">
        <v>1002</v>
      </c>
      <c r="O5866" s="13"/>
      <c r="P5866" s="13"/>
      <c r="Q5866" s="7" t="s">
        <v>19542</v>
      </c>
      <c r="R5866" s="13"/>
      <c r="S5866" s="13"/>
      <c r="T5866" s="13" t="s">
        <v>19543</v>
      </c>
      <c r="U5866" s="13"/>
      <c r="V5866" s="13"/>
      <c r="W5866" s="29">
        <v>88</v>
      </c>
      <c r="X5866" s="29"/>
      <c r="Y5866" s="29" t="s">
        <v>19713</v>
      </c>
      <c r="Z5866" s="29" t="s">
        <v>19713</v>
      </c>
      <c r="AA5866" s="29" t="s">
        <v>19746</v>
      </c>
    </row>
    <row r="5867" spans="1:27" x14ac:dyDescent="0.3">
      <c r="A5867" s="13" t="s">
        <v>19446</v>
      </c>
      <c r="B5867" s="29" t="s">
        <v>19456</v>
      </c>
      <c r="M5867" s="22" t="str">
        <f t="shared" si="111"/>
        <v xml:space="preserve">SUZUKI : GRAN VITARA, JIMNY - M16A |  :  -  |  :  - </v>
      </c>
      <c r="N5867" s="13" t="s">
        <v>1010</v>
      </c>
      <c r="O5867" s="13"/>
      <c r="P5867" s="13"/>
      <c r="Q5867" s="7" t="s">
        <v>19544</v>
      </c>
      <c r="R5867" s="13"/>
      <c r="S5867" s="13"/>
      <c r="T5867" s="13" t="s">
        <v>10872</v>
      </c>
      <c r="U5867" s="13"/>
      <c r="V5867" s="13"/>
      <c r="W5867" s="29" t="s">
        <v>3761</v>
      </c>
      <c r="X5867" s="29"/>
      <c r="Y5867" s="29" t="s">
        <v>19714</v>
      </c>
      <c r="Z5867" s="29"/>
      <c r="AA5867" s="29" t="s">
        <v>7293</v>
      </c>
    </row>
    <row r="5868" spans="1:27" x14ac:dyDescent="0.3">
      <c r="A5868" s="13" t="s">
        <v>19447</v>
      </c>
      <c r="B5868" s="29" t="s">
        <v>19457</v>
      </c>
      <c r="M5868" s="22" t="str">
        <f t="shared" si="111"/>
        <v xml:space="preserve">NISSAN : PRIMERA - SR18 |  :  -  |  :  - </v>
      </c>
      <c r="N5868" s="13" t="s">
        <v>1003</v>
      </c>
      <c r="O5868" s="13"/>
      <c r="P5868" s="13"/>
      <c r="Q5868" s="7" t="s">
        <v>4703</v>
      </c>
      <c r="R5868" s="13"/>
      <c r="S5868" s="13"/>
      <c r="T5868" s="13" t="s">
        <v>19545</v>
      </c>
      <c r="U5868" s="13"/>
      <c r="V5868" s="13"/>
      <c r="W5868" s="29" t="s">
        <v>3761</v>
      </c>
      <c r="X5868" s="29"/>
      <c r="Y5868" s="29" t="s">
        <v>19715</v>
      </c>
      <c r="Z5868" s="29" t="s">
        <v>19730</v>
      </c>
      <c r="AA5868" s="29"/>
    </row>
    <row r="5869" spans="1:27" x14ac:dyDescent="0.3">
      <c r="A5869" s="13" t="s">
        <v>19448</v>
      </c>
      <c r="B5869" s="29" t="s">
        <v>19458</v>
      </c>
      <c r="M5869" s="22" t="str">
        <f t="shared" si="111"/>
        <v xml:space="preserve">NISSAN : SUNNY, ALMERA. AD - GA14DS |  :  -  |  :  - </v>
      </c>
      <c r="N5869" s="13" t="s">
        <v>1003</v>
      </c>
      <c r="O5869" s="13"/>
      <c r="P5869" s="13"/>
      <c r="Q5869" s="7" t="s">
        <v>19546</v>
      </c>
      <c r="R5869" s="13"/>
      <c r="S5869" s="13"/>
      <c r="T5869" s="13" t="s">
        <v>19547</v>
      </c>
      <c r="U5869" s="13"/>
      <c r="V5869" s="13"/>
      <c r="W5869" s="29" t="s">
        <v>3761</v>
      </c>
      <c r="X5869" s="29"/>
      <c r="Y5869" s="29" t="s">
        <v>19716</v>
      </c>
      <c r="Z5869" s="29"/>
      <c r="AA5869" s="29" t="s">
        <v>7293</v>
      </c>
    </row>
    <row r="5870" spans="1:27" x14ac:dyDescent="0.3">
      <c r="A5870" s="13" t="s">
        <v>19747</v>
      </c>
      <c r="B5870" s="29"/>
      <c r="M5870" s="22" t="str">
        <f t="shared" si="111"/>
        <v xml:space="preserve">NISSAN : FRONTIER, CARAVAN,HOMY - TD27, J18 |  :  -  |  :  - </v>
      </c>
      <c r="N5870" s="13" t="s">
        <v>1003</v>
      </c>
      <c r="O5870" s="13"/>
      <c r="P5870" s="13"/>
      <c r="Q5870" s="7" t="s">
        <v>19828</v>
      </c>
      <c r="R5870" s="13"/>
      <c r="S5870" s="13"/>
      <c r="T5870" s="13" t="s">
        <v>19829</v>
      </c>
      <c r="U5870" s="13"/>
      <c r="V5870" s="13"/>
      <c r="W5870" s="29"/>
      <c r="X5870" s="29"/>
      <c r="Y5870" s="29" t="s">
        <v>19907</v>
      </c>
      <c r="Z5870" s="29" t="s">
        <v>19907</v>
      </c>
      <c r="AA5870" s="29"/>
    </row>
    <row r="5871" spans="1:27" x14ac:dyDescent="0.3">
      <c r="A5871" s="13" t="s">
        <v>19748</v>
      </c>
      <c r="B5871" s="29"/>
      <c r="M5871" s="22" t="str">
        <f t="shared" si="111"/>
        <v xml:space="preserve">NISSAN : PULSAR 1500 - E15, E16 |  :  -  |  :  - </v>
      </c>
      <c r="N5871" s="13" t="s">
        <v>1003</v>
      </c>
      <c r="O5871" s="13"/>
      <c r="P5871" s="13"/>
      <c r="Q5871" s="7" t="s">
        <v>19830</v>
      </c>
      <c r="R5871" s="13"/>
      <c r="S5871" s="13"/>
      <c r="T5871" s="13" t="s">
        <v>2209</v>
      </c>
      <c r="U5871" s="13"/>
      <c r="V5871" s="13"/>
      <c r="W5871" s="29"/>
      <c r="X5871" s="29"/>
      <c r="Y5871" s="29" t="s">
        <v>19908</v>
      </c>
      <c r="Z5871" s="29"/>
      <c r="AA5871" s="29"/>
    </row>
    <row r="5872" spans="1:27" s="2" customFormat="1" x14ac:dyDescent="0.3">
      <c r="A5872" s="7" t="s">
        <v>19749</v>
      </c>
      <c r="B5872" s="24"/>
      <c r="C5872" s="10"/>
      <c r="D5872" s="10"/>
      <c r="E5872" s="10"/>
      <c r="F5872" s="10"/>
      <c r="G5872" s="10"/>
      <c r="H5872" s="10"/>
      <c r="I5872" s="10"/>
      <c r="J5872" s="10"/>
      <c r="K5872" s="10"/>
      <c r="L5872" s="10"/>
      <c r="M5872" s="20" t="str">
        <f t="shared" si="111"/>
        <v xml:space="preserve">NISSAN : AD 1500 - GA13, GA16, QG13, QG15, QG16, QG18, CR12, CG10,GA15DS VY10 DOHC 16 VALV CARBURADO |  :  -  |  :  - </v>
      </c>
      <c r="N5872" s="7" t="s">
        <v>1003</v>
      </c>
      <c r="O5872" s="7"/>
      <c r="P5872" s="7"/>
      <c r="Q5872" s="7" t="s">
        <v>19831</v>
      </c>
      <c r="R5872" s="7"/>
      <c r="S5872" s="7"/>
      <c r="T5872" s="7" t="s">
        <v>19832</v>
      </c>
      <c r="U5872" s="7"/>
      <c r="V5872" s="7"/>
      <c r="W5872" s="24"/>
      <c r="X5872" s="24"/>
      <c r="Y5872" s="24" t="s">
        <v>19909</v>
      </c>
      <c r="Z5872" s="24"/>
      <c r="AA5872" s="24"/>
    </row>
    <row r="5873" spans="1:27" x14ac:dyDescent="0.3">
      <c r="A5873" s="13" t="s">
        <v>19750</v>
      </c>
      <c r="B5873" s="29"/>
      <c r="M5873" s="22" t="str">
        <f t="shared" si="111"/>
        <v xml:space="preserve">NISSAN : FIERA D21 2000 - Z20, Z24 |  :  -  |  :  - </v>
      </c>
      <c r="N5873" s="13" t="s">
        <v>1003</v>
      </c>
      <c r="O5873" s="13"/>
      <c r="P5873" s="13"/>
      <c r="Q5873" s="7" t="s">
        <v>3885</v>
      </c>
      <c r="R5873" s="13"/>
      <c r="S5873" s="13"/>
      <c r="T5873" s="13" t="s">
        <v>19833</v>
      </c>
      <c r="U5873" s="13"/>
      <c r="V5873" s="13"/>
      <c r="W5873" s="29"/>
      <c r="X5873" s="29"/>
      <c r="Y5873" s="29" t="s">
        <v>19910</v>
      </c>
      <c r="Z5873" s="29"/>
      <c r="AA5873" s="29"/>
    </row>
    <row r="5874" spans="1:27" x14ac:dyDescent="0.3">
      <c r="A5874" s="13" t="s">
        <v>19751</v>
      </c>
      <c r="B5874" s="29"/>
      <c r="M5874" s="22" t="str">
        <f t="shared" si="111"/>
        <v xml:space="preserve">NISSAN : CARAVAN - TD23, TD27, QD32, J18 |  :  -  |  :  - </v>
      </c>
      <c r="N5874" s="13" t="s">
        <v>1003</v>
      </c>
      <c r="O5874" s="13"/>
      <c r="P5874" s="13"/>
      <c r="Q5874" s="7" t="s">
        <v>2778</v>
      </c>
      <c r="R5874" s="13"/>
      <c r="S5874" s="13"/>
      <c r="T5874" s="13" t="s">
        <v>19834</v>
      </c>
      <c r="U5874" s="13"/>
      <c r="V5874" s="13"/>
      <c r="W5874" s="29"/>
      <c r="X5874" s="29"/>
      <c r="Y5874" s="29" t="s">
        <v>19911</v>
      </c>
      <c r="Z5874" s="29" t="s">
        <v>19971</v>
      </c>
      <c r="AA5874" s="29"/>
    </row>
    <row r="5875" spans="1:27" x14ac:dyDescent="0.3">
      <c r="A5875" s="13" t="s">
        <v>19752</v>
      </c>
      <c r="B5875" s="29"/>
      <c r="M5875" s="22" t="str">
        <f t="shared" si="111"/>
        <v xml:space="preserve">NISSAN : CARAVAN HOMY 2300 - SD23 E23 SOHC DIESEL |  :  -  |  :  - </v>
      </c>
      <c r="N5875" s="13" t="s">
        <v>1003</v>
      </c>
      <c r="O5875" s="13"/>
      <c r="P5875" s="13"/>
      <c r="Q5875" s="7" t="s">
        <v>19835</v>
      </c>
      <c r="R5875" s="13"/>
      <c r="S5875" s="13"/>
      <c r="T5875" s="13" t="s">
        <v>19836</v>
      </c>
      <c r="U5875" s="13"/>
      <c r="V5875" s="13"/>
      <c r="W5875" s="29"/>
      <c r="X5875" s="29"/>
      <c r="Y5875" s="29" t="s">
        <v>19912</v>
      </c>
      <c r="Z5875" s="29"/>
      <c r="AA5875" s="29"/>
    </row>
    <row r="5876" spans="1:27" x14ac:dyDescent="0.3">
      <c r="A5876" s="13" t="s">
        <v>19753</v>
      </c>
      <c r="B5876" s="29"/>
      <c r="M5876" s="22" t="str">
        <f t="shared" si="111"/>
        <v xml:space="preserve">NISSAN : VANETTE SERENA 2000 - LD20 | NISSAN : CONDOR - FE6 |  :  - </v>
      </c>
      <c r="N5876" s="13" t="s">
        <v>1003</v>
      </c>
      <c r="O5876" s="13" t="s">
        <v>1003</v>
      </c>
      <c r="P5876" s="13"/>
      <c r="Q5876" s="7" t="s">
        <v>12374</v>
      </c>
      <c r="R5876" s="13" t="s">
        <v>1936</v>
      </c>
      <c r="S5876" s="13"/>
      <c r="T5876" s="13" t="s">
        <v>2130</v>
      </c>
      <c r="U5876" s="13" t="s">
        <v>2247</v>
      </c>
      <c r="V5876" s="13"/>
      <c r="W5876" s="29"/>
      <c r="X5876" s="29"/>
      <c r="Y5876" s="29" t="s">
        <v>19913</v>
      </c>
      <c r="Z5876" s="29"/>
      <c r="AA5876" s="29"/>
    </row>
    <row r="5877" spans="1:27" x14ac:dyDescent="0.3">
      <c r="A5877" s="13" t="s">
        <v>19754</v>
      </c>
      <c r="B5877" s="29"/>
      <c r="M5877" s="22" t="str">
        <f t="shared" si="111"/>
        <v xml:space="preserve">HYUNDAI : ACCENT 1400, GETZ 1400 - G4EE, G4EK | TOYOTA : VARIOS - 2E |  :  - </v>
      </c>
      <c r="N5877" s="13" t="s">
        <v>1002</v>
      </c>
      <c r="O5877" s="13" t="s">
        <v>1008</v>
      </c>
      <c r="P5877" s="13"/>
      <c r="Q5877" s="7" t="s">
        <v>19837</v>
      </c>
      <c r="R5877" s="13" t="s">
        <v>1021</v>
      </c>
      <c r="S5877" s="13"/>
      <c r="T5877" s="13" t="s">
        <v>19838</v>
      </c>
      <c r="U5877" s="13" t="s">
        <v>2137</v>
      </c>
      <c r="V5877" s="13"/>
      <c r="W5877" s="29"/>
      <c r="X5877" s="29"/>
      <c r="Y5877" s="29" t="s">
        <v>19914</v>
      </c>
      <c r="Z5877" s="29"/>
      <c r="AA5877" s="29"/>
    </row>
    <row r="5878" spans="1:27" x14ac:dyDescent="0.3">
      <c r="A5878" s="13" t="s">
        <v>19755</v>
      </c>
      <c r="B5878" s="29"/>
      <c r="M5878" s="22" t="str">
        <f t="shared" si="111"/>
        <v xml:space="preserve">HYUNDAI : ACCENT 1400 - G4FA RB DOHC |  :  -  |  :  - </v>
      </c>
      <c r="N5878" s="13" t="s">
        <v>1002</v>
      </c>
      <c r="O5878" s="13"/>
      <c r="P5878" s="13"/>
      <c r="Q5878" s="7" t="s">
        <v>19839</v>
      </c>
      <c r="R5878" s="13"/>
      <c r="S5878" s="13"/>
      <c r="T5878" s="13" t="s">
        <v>19840</v>
      </c>
      <c r="U5878" s="13"/>
      <c r="V5878" s="13"/>
      <c r="W5878" s="29"/>
      <c r="X5878" s="29"/>
      <c r="Y5878" s="29" t="s">
        <v>19915</v>
      </c>
      <c r="Z5878" s="29"/>
      <c r="AA5878" s="29"/>
    </row>
    <row r="5879" spans="1:27" x14ac:dyDescent="0.3">
      <c r="A5879" s="13" t="s">
        <v>19756</v>
      </c>
      <c r="B5879" s="29"/>
      <c r="M5879" s="22" t="str">
        <f t="shared" si="111"/>
        <v xml:space="preserve">MITSUBISHI : CANTER 3300, ROSA 3300 - 4D30,4D31, 4D32, 4D33, 4D34, 4D35 |  :  -  |  :  - </v>
      </c>
      <c r="N5879" s="13" t="s">
        <v>1004</v>
      </c>
      <c r="O5879" s="13"/>
      <c r="P5879" s="13"/>
      <c r="Q5879" s="7" t="s">
        <v>19841</v>
      </c>
      <c r="R5879" s="13"/>
      <c r="S5879" s="13"/>
      <c r="T5879" s="13" t="s">
        <v>19842</v>
      </c>
      <c r="U5879" s="13"/>
      <c r="V5879" s="13"/>
      <c r="W5879" s="29"/>
      <c r="X5879" s="29"/>
      <c r="Y5879" s="29" t="s">
        <v>19916</v>
      </c>
      <c r="Z5879" s="29" t="s">
        <v>19972</v>
      </c>
      <c r="AA5879" s="29"/>
    </row>
    <row r="5880" spans="1:27" x14ac:dyDescent="0.3">
      <c r="A5880" s="13" t="s">
        <v>19757</v>
      </c>
      <c r="B5880" s="29"/>
      <c r="M5880" s="22" t="str">
        <f t="shared" si="111"/>
        <v xml:space="preserve">MITSUBISHI : MONTERO PAJERO - 4D55 | HYUNDAI : VARIOS - D4BH |  :  - </v>
      </c>
      <c r="N5880" s="13" t="s">
        <v>1004</v>
      </c>
      <c r="O5880" s="13" t="s">
        <v>1002</v>
      </c>
      <c r="P5880" s="13"/>
      <c r="Q5880" s="7" t="s">
        <v>19486</v>
      </c>
      <c r="R5880" s="13" t="s">
        <v>1021</v>
      </c>
      <c r="S5880" s="13"/>
      <c r="T5880" s="13" t="s">
        <v>1972</v>
      </c>
      <c r="U5880" s="13" t="s">
        <v>2768</v>
      </c>
      <c r="V5880" s="13"/>
      <c r="W5880" s="29"/>
      <c r="X5880" s="29"/>
      <c r="Y5880" s="29" t="s">
        <v>19917</v>
      </c>
      <c r="Z5880" s="29"/>
      <c r="AA5880" s="29"/>
    </row>
    <row r="5881" spans="1:27" x14ac:dyDescent="0.3">
      <c r="A5881" s="13" t="s">
        <v>19758</v>
      </c>
      <c r="B5881" s="29"/>
      <c r="M5881" s="22" t="str">
        <f t="shared" si="111"/>
        <v xml:space="preserve">CHEVROLET : N300 - VARIOS |  :  -  |  :  - </v>
      </c>
      <c r="N5881" s="13" t="s">
        <v>1005</v>
      </c>
      <c r="O5881" s="13"/>
      <c r="P5881" s="13"/>
      <c r="Q5881" s="7" t="s">
        <v>1646</v>
      </c>
      <c r="R5881" s="13"/>
      <c r="S5881" s="13"/>
      <c r="T5881" s="13" t="s">
        <v>1021</v>
      </c>
      <c r="U5881" s="13"/>
      <c r="V5881" s="13"/>
      <c r="W5881" s="29"/>
      <c r="X5881" s="29"/>
      <c r="Y5881" s="29" t="s">
        <v>1646</v>
      </c>
      <c r="Z5881" s="29"/>
      <c r="AA5881" s="29"/>
    </row>
    <row r="5882" spans="1:27" x14ac:dyDescent="0.3">
      <c r="A5882" s="13" t="s">
        <v>19759</v>
      </c>
      <c r="B5882" s="29"/>
      <c r="M5882" s="22" t="str">
        <f t="shared" si="111"/>
        <v xml:space="preserve">MITSUBISHI : LIBERO 1500, MIRAGE 1500 - 4G15-16V |  :  -  |  :  - </v>
      </c>
      <c r="N5882" s="13" t="s">
        <v>1004</v>
      </c>
      <c r="O5882" s="13"/>
      <c r="P5882" s="13"/>
      <c r="Q5882" s="7" t="s">
        <v>19843</v>
      </c>
      <c r="R5882" s="13"/>
      <c r="S5882" s="13"/>
      <c r="T5882" s="13" t="s">
        <v>19844</v>
      </c>
      <c r="U5882" s="13"/>
      <c r="V5882" s="13"/>
      <c r="W5882" s="29"/>
      <c r="X5882" s="29"/>
      <c r="Y5882" s="29" t="s">
        <v>19918</v>
      </c>
      <c r="Z5882" s="29"/>
      <c r="AA5882" s="29"/>
    </row>
    <row r="5883" spans="1:27" x14ac:dyDescent="0.3">
      <c r="A5883" s="13" t="s">
        <v>19760</v>
      </c>
      <c r="B5883" s="29"/>
      <c r="M5883" s="22" t="str">
        <f t="shared" si="111"/>
        <v xml:space="preserve">CHEVROLET : SAIL - VARIOS | CHEVROLET : N300 - N300 |  :  - </v>
      </c>
      <c r="N5883" s="13" t="s">
        <v>1005</v>
      </c>
      <c r="O5883" s="13" t="s">
        <v>1005</v>
      </c>
      <c r="P5883" s="13"/>
      <c r="Q5883" s="7" t="s">
        <v>1645</v>
      </c>
      <c r="R5883" s="13" t="s">
        <v>1646</v>
      </c>
      <c r="S5883" s="13"/>
      <c r="T5883" s="13" t="s">
        <v>1021</v>
      </c>
      <c r="U5883" s="13" t="s">
        <v>1646</v>
      </c>
      <c r="V5883" s="13"/>
      <c r="W5883" s="29"/>
      <c r="X5883" s="29"/>
      <c r="Y5883" s="29" t="s">
        <v>19919</v>
      </c>
      <c r="Z5883" s="29"/>
      <c r="AA5883" s="29"/>
    </row>
    <row r="5884" spans="1:27" x14ac:dyDescent="0.3">
      <c r="A5884" s="13" t="s">
        <v>19761</v>
      </c>
      <c r="B5884" s="29"/>
      <c r="M5884" s="22" t="str">
        <f t="shared" si="111"/>
        <v xml:space="preserve">SUZUKI : BALENO 1600, GRAND VITARA,APV - G16B | CHANGHE : VARIOS - VARIOS |  :  - </v>
      </c>
      <c r="N5884" s="13" t="s">
        <v>1010</v>
      </c>
      <c r="O5884" s="13" t="s">
        <v>1024</v>
      </c>
      <c r="P5884" s="13"/>
      <c r="Q5884" s="7" t="s">
        <v>19845</v>
      </c>
      <c r="R5884" s="13" t="s">
        <v>1021</v>
      </c>
      <c r="S5884" s="13"/>
      <c r="T5884" s="13" t="s">
        <v>10899</v>
      </c>
      <c r="U5884" s="13" t="s">
        <v>1021</v>
      </c>
      <c r="V5884" s="13"/>
      <c r="W5884" s="29"/>
      <c r="X5884" s="29"/>
      <c r="Y5884" s="29" t="s">
        <v>19920</v>
      </c>
      <c r="Z5884" s="29"/>
      <c r="AA5884" s="29"/>
    </row>
    <row r="5885" spans="1:27" x14ac:dyDescent="0.3">
      <c r="A5885" s="13" t="s">
        <v>19762</v>
      </c>
      <c r="B5885" s="29"/>
      <c r="M5885" s="22" t="str">
        <f t="shared" si="111"/>
        <v xml:space="preserve">SUZUKI : CARRY 1000 - F10A , F8A, SK410 |  :  -  |  :  - </v>
      </c>
      <c r="N5885" s="13" t="s">
        <v>1010</v>
      </c>
      <c r="O5885" s="13"/>
      <c r="P5885" s="13"/>
      <c r="Q5885" s="7" t="s">
        <v>19846</v>
      </c>
      <c r="R5885" s="13"/>
      <c r="S5885" s="13"/>
      <c r="T5885" s="13" t="s">
        <v>19847</v>
      </c>
      <c r="U5885" s="13"/>
      <c r="V5885" s="13"/>
      <c r="W5885" s="29"/>
      <c r="X5885" s="29"/>
      <c r="Y5885" s="29" t="s">
        <v>19921</v>
      </c>
      <c r="Z5885" s="29"/>
      <c r="AA5885" s="29"/>
    </row>
    <row r="5886" spans="1:27" x14ac:dyDescent="0.3">
      <c r="A5886" s="13" t="s">
        <v>19763</v>
      </c>
      <c r="B5886" s="29"/>
      <c r="M5886" s="22" t="str">
        <f t="shared" si="111"/>
        <v xml:space="preserve">TOYOTA : ECHO 1300, FUNCARGO 1300, PROBOX 1300, VITZ 1300, YARIS 1300 - 2NZFE, 3SZ-VE |  :  -  |  :  - </v>
      </c>
      <c r="N5886" s="13" t="s">
        <v>1008</v>
      </c>
      <c r="O5886" s="13"/>
      <c r="P5886" s="13"/>
      <c r="Q5886" s="7" t="s">
        <v>19848</v>
      </c>
      <c r="R5886" s="13"/>
      <c r="S5886" s="13"/>
      <c r="T5886" s="13" t="s">
        <v>19849</v>
      </c>
      <c r="U5886" s="13"/>
      <c r="V5886" s="13"/>
      <c r="W5886" s="29"/>
      <c r="X5886" s="29"/>
      <c r="Y5886" s="29" t="s">
        <v>19922</v>
      </c>
      <c r="Z5886" s="29"/>
      <c r="AA5886" s="29"/>
    </row>
    <row r="5887" spans="1:27" x14ac:dyDescent="0.3">
      <c r="A5887" s="13" t="s">
        <v>19764</v>
      </c>
      <c r="B5887" s="29"/>
      <c r="M5887" s="22" t="str">
        <f t="shared" si="111"/>
        <v xml:space="preserve">TOYOTA : YARIS 1500, PROBOX 1500, PRIUS 1500, PLATZ 1500, VITZ 1500 - 1NZFE |  :  -  |  :  - </v>
      </c>
      <c r="N5887" s="13" t="s">
        <v>1008</v>
      </c>
      <c r="O5887" s="13"/>
      <c r="P5887" s="13"/>
      <c r="Q5887" s="7" t="s">
        <v>19850</v>
      </c>
      <c r="R5887" s="13"/>
      <c r="S5887" s="13"/>
      <c r="T5887" s="13" t="s">
        <v>18174</v>
      </c>
      <c r="U5887" s="13"/>
      <c r="V5887" s="13"/>
      <c r="W5887" s="29"/>
      <c r="X5887" s="29"/>
      <c r="Y5887" s="29" t="s">
        <v>19923</v>
      </c>
      <c r="Z5887" s="29"/>
      <c r="AA5887" s="29"/>
    </row>
    <row r="5888" spans="1:27" x14ac:dyDescent="0.3">
      <c r="A5888" s="13" t="s">
        <v>19765</v>
      </c>
      <c r="B5888" s="29"/>
      <c r="M5888" s="22" t="str">
        <f t="shared" si="111"/>
        <v xml:space="preserve">TOYOTA : COROLLA 2000, CORONA 2000, CALDINA 2000, CARINA 2000, SPRINTER 2000, TOWNACE 2000 - 2C, 1C, 3C |  :  -  |  :  - </v>
      </c>
      <c r="N5888" s="13" t="s">
        <v>1008</v>
      </c>
      <c r="O5888" s="13"/>
      <c r="P5888" s="13"/>
      <c r="Q5888" s="7" t="s">
        <v>19851</v>
      </c>
      <c r="R5888" s="13"/>
      <c r="S5888" s="13"/>
      <c r="T5888" s="13" t="s">
        <v>19852</v>
      </c>
      <c r="U5888" s="13"/>
      <c r="V5888" s="13"/>
      <c r="W5888" s="29"/>
      <c r="X5888" s="29"/>
      <c r="Y5888" s="29" t="s">
        <v>19924</v>
      </c>
      <c r="Z5888" s="29"/>
      <c r="AA5888" s="29"/>
    </row>
    <row r="5889" spans="1:27" x14ac:dyDescent="0.3">
      <c r="A5889" s="13" t="s">
        <v>19766</v>
      </c>
      <c r="B5889" s="29"/>
      <c r="M5889" s="22" t="str">
        <f t="shared" si="111"/>
        <v xml:space="preserve">TOYOTA : COROLLA 1300, CORSA 1300, SPRINTER 1300, STARLET 1300, TERCEL 1300 - 2E | HYUNDAI :  -  |  :  - </v>
      </c>
      <c r="N5889" s="13" t="s">
        <v>1008</v>
      </c>
      <c r="O5889" s="13" t="s">
        <v>1002</v>
      </c>
      <c r="P5889" s="13"/>
      <c r="Q5889" s="7" t="s">
        <v>19853</v>
      </c>
      <c r="R5889" s="13"/>
      <c r="S5889" s="13"/>
      <c r="T5889" s="13" t="s">
        <v>2137</v>
      </c>
      <c r="U5889" s="13"/>
      <c r="V5889" s="13"/>
      <c r="W5889" s="29"/>
      <c r="X5889" s="29"/>
      <c r="Y5889" s="29" t="s">
        <v>19925</v>
      </c>
      <c r="Z5889" s="29" t="s">
        <v>19925</v>
      </c>
      <c r="AA5889" s="29"/>
    </row>
    <row r="5890" spans="1:27" x14ac:dyDescent="0.3">
      <c r="A5890" s="13" t="s">
        <v>19767</v>
      </c>
      <c r="B5890" s="29"/>
      <c r="M5890" s="22" t="str">
        <f t="shared" si="111"/>
        <v xml:space="preserve">TOYOTA : HIACE, HILUX - 2L, L |  :  -  |  :  - </v>
      </c>
      <c r="N5890" s="13" t="s">
        <v>1008</v>
      </c>
      <c r="O5890" s="13"/>
      <c r="P5890" s="13"/>
      <c r="Q5890" s="7" t="s">
        <v>1770</v>
      </c>
      <c r="R5890" s="13"/>
      <c r="S5890" s="13"/>
      <c r="T5890" s="13" t="s">
        <v>19854</v>
      </c>
      <c r="U5890" s="13"/>
      <c r="V5890" s="13"/>
      <c r="W5890" s="29"/>
      <c r="X5890" s="29"/>
      <c r="Y5890" s="29" t="s">
        <v>19926</v>
      </c>
      <c r="Z5890" s="29"/>
      <c r="AA5890" s="29"/>
    </row>
    <row r="5891" spans="1:27" x14ac:dyDescent="0.3">
      <c r="A5891" s="13" t="s">
        <v>19768</v>
      </c>
      <c r="B5891" s="29"/>
      <c r="M5891" s="22" t="str">
        <f t="shared" si="111"/>
        <v xml:space="preserve">TOYOTA : COROLLA 1500, CORONA 1500, CARINA 1500, TERCEL 1500 - 3A, 2A |  :  -  |  :  - </v>
      </c>
      <c r="N5891" s="13" t="s">
        <v>1008</v>
      </c>
      <c r="O5891" s="13"/>
      <c r="P5891" s="13"/>
      <c r="Q5891" s="7" t="s">
        <v>19855</v>
      </c>
      <c r="R5891" s="13"/>
      <c r="S5891" s="13"/>
      <c r="T5891" s="13" t="s">
        <v>19856</v>
      </c>
      <c r="U5891" s="13"/>
      <c r="V5891" s="13"/>
      <c r="W5891" s="29"/>
      <c r="X5891" s="29"/>
      <c r="Y5891" s="29" t="s">
        <v>19927</v>
      </c>
      <c r="Z5891" s="29"/>
      <c r="AA5891" s="29"/>
    </row>
    <row r="5892" spans="1:27" x14ac:dyDescent="0.3">
      <c r="A5892" s="13" t="s">
        <v>19769</v>
      </c>
      <c r="B5892" s="29"/>
      <c r="M5892" s="22" t="str">
        <f t="shared" si="111"/>
        <v>TOYOTA : COASTER 3400, DYNA 3400 - 3B OHV DIESEL, 3B BU36 OHV DIESEL |  :  - 14b |  :  - 13b</v>
      </c>
      <c r="N5892" s="13" t="s">
        <v>1008</v>
      </c>
      <c r="O5892" s="13"/>
      <c r="P5892" s="13"/>
      <c r="Q5892" s="7" t="s">
        <v>19857</v>
      </c>
      <c r="R5892" s="13"/>
      <c r="S5892" s="13"/>
      <c r="T5892" s="13" t="s">
        <v>19858</v>
      </c>
      <c r="U5892" s="13" t="s">
        <v>11150</v>
      </c>
      <c r="V5892" s="13" t="s">
        <v>19859</v>
      </c>
      <c r="W5892" s="29"/>
      <c r="X5892" s="29"/>
      <c r="Y5892" s="29" t="s">
        <v>19928</v>
      </c>
      <c r="Z5892" s="29"/>
      <c r="AA5892" s="29"/>
    </row>
    <row r="5893" spans="1:27" x14ac:dyDescent="0.3">
      <c r="A5893" s="13" t="s">
        <v>19770</v>
      </c>
      <c r="B5893" s="29"/>
      <c r="M5893" s="22" t="str">
        <f t="shared" si="111"/>
        <v xml:space="preserve">TOYOTA : HIACE, HILUX - 3L, 1KZ, 5L, 2L NEW |  :  -  |  :  - </v>
      </c>
      <c r="N5893" s="13" t="s">
        <v>1008</v>
      </c>
      <c r="O5893" s="13"/>
      <c r="P5893" s="13"/>
      <c r="Q5893" s="7" t="s">
        <v>1770</v>
      </c>
      <c r="R5893" s="13"/>
      <c r="S5893" s="13"/>
      <c r="T5893" s="13" t="s">
        <v>19860</v>
      </c>
      <c r="U5893" s="13"/>
      <c r="V5893" s="13"/>
      <c r="W5893" s="29"/>
      <c r="X5893" s="29"/>
      <c r="Y5893" s="29" t="s">
        <v>19929</v>
      </c>
      <c r="Z5893" s="29" t="s">
        <v>19929</v>
      </c>
      <c r="AA5893" s="29"/>
    </row>
    <row r="5894" spans="1:27" x14ac:dyDescent="0.3">
      <c r="A5894" s="13" t="s">
        <v>19771</v>
      </c>
      <c r="B5894" s="29"/>
      <c r="M5894" s="22" t="str">
        <f t="shared" si="111"/>
        <v xml:space="preserve">TOYOTA : COROLLA - 4EFE, 5EFE, 2KD | HYUNDAI : ACCENT - G4EE, G4EK |  :  - </v>
      </c>
      <c r="N5894" s="13" t="s">
        <v>1008</v>
      </c>
      <c r="O5894" s="13" t="s">
        <v>1002</v>
      </c>
      <c r="P5894" s="13"/>
      <c r="Q5894" s="7" t="s">
        <v>1682</v>
      </c>
      <c r="R5894" s="13" t="s">
        <v>1609</v>
      </c>
      <c r="S5894" s="13"/>
      <c r="T5894" s="13" t="s">
        <v>19861</v>
      </c>
      <c r="U5894" s="13" t="s">
        <v>19838</v>
      </c>
      <c r="V5894" s="13"/>
      <c r="W5894" s="29" t="s">
        <v>19896</v>
      </c>
      <c r="X5894" s="29" t="s">
        <v>19903</v>
      </c>
      <c r="Y5894" s="29" t="s">
        <v>19930</v>
      </c>
      <c r="Z5894" s="29" t="s">
        <v>19930</v>
      </c>
      <c r="AA5894" s="29"/>
    </row>
    <row r="5895" spans="1:27" x14ac:dyDescent="0.3">
      <c r="A5895" s="13" t="s">
        <v>19772</v>
      </c>
      <c r="B5895" s="29"/>
      <c r="M5895" s="22" t="str">
        <f t="shared" si="111"/>
        <v xml:space="preserve">TOYOTA : COROLLA, CORONA - 5A |  :  -  |  :  - </v>
      </c>
      <c r="N5895" s="13" t="s">
        <v>1008</v>
      </c>
      <c r="O5895" s="13"/>
      <c r="P5895" s="13"/>
      <c r="Q5895" s="7" t="s">
        <v>1674</v>
      </c>
      <c r="R5895" s="13"/>
      <c r="S5895" s="13"/>
      <c r="T5895" s="13" t="s">
        <v>11128</v>
      </c>
      <c r="U5895" s="13"/>
      <c r="V5895" s="13"/>
      <c r="W5895" s="29"/>
      <c r="X5895" s="29"/>
      <c r="Y5895" s="29" t="s">
        <v>19931</v>
      </c>
      <c r="Z5895" s="29"/>
      <c r="AA5895" s="29"/>
    </row>
    <row r="5896" spans="1:27" x14ac:dyDescent="0.3">
      <c r="A5896" s="13" t="s">
        <v>19773</v>
      </c>
      <c r="B5896" s="29"/>
      <c r="M5896" s="22" t="str">
        <f t="shared" si="111"/>
        <v xml:space="preserve">TOYOTA : CORONA - 3T |  :  -  |  :  - </v>
      </c>
      <c r="N5896" s="13" t="s">
        <v>1008</v>
      </c>
      <c r="O5896" s="13"/>
      <c r="P5896" s="13"/>
      <c r="Q5896" s="7" t="s">
        <v>1695</v>
      </c>
      <c r="R5896" s="13"/>
      <c r="S5896" s="13"/>
      <c r="T5896" s="13" t="s">
        <v>3340</v>
      </c>
      <c r="U5896" s="13"/>
      <c r="V5896" s="13"/>
      <c r="W5896" s="29"/>
      <c r="X5896" s="29"/>
      <c r="Y5896" s="29" t="s">
        <v>19932</v>
      </c>
      <c r="Z5896" s="29"/>
      <c r="AA5896" s="29"/>
    </row>
    <row r="5897" spans="1:27" x14ac:dyDescent="0.3">
      <c r="A5897" s="13" t="s">
        <v>19774</v>
      </c>
      <c r="B5897" s="29"/>
      <c r="M5897" s="22" t="str">
        <f t="shared" si="111"/>
        <v xml:space="preserve">TOYOTA : HIACE, HILUX, CROWN - 3Y, 4Y |  :  -  |  :  - </v>
      </c>
      <c r="N5897" s="13" t="s">
        <v>1008</v>
      </c>
      <c r="O5897" s="13"/>
      <c r="P5897" s="13"/>
      <c r="Q5897" s="7" t="s">
        <v>19862</v>
      </c>
      <c r="R5897" s="13"/>
      <c r="S5897" s="13"/>
      <c r="T5897" s="13" t="s">
        <v>12618</v>
      </c>
      <c r="U5897" s="13"/>
      <c r="V5897" s="13"/>
      <c r="W5897" s="29"/>
      <c r="X5897" s="29"/>
      <c r="Y5897" s="29" t="s">
        <v>19933</v>
      </c>
      <c r="Z5897" s="29"/>
      <c r="AA5897" s="29"/>
    </row>
    <row r="5898" spans="1:27" x14ac:dyDescent="0.3">
      <c r="A5898" s="13" t="s">
        <v>19775</v>
      </c>
      <c r="B5898" s="29"/>
      <c r="M5898" s="22" t="str">
        <f t="shared" si="111"/>
        <v xml:space="preserve">TOYOTA : COASTER, DYNA - 15B |  :  -  |  :  - </v>
      </c>
      <c r="N5898" s="13" t="s">
        <v>1008</v>
      </c>
      <c r="O5898" s="13"/>
      <c r="P5898" s="13"/>
      <c r="Q5898" s="7" t="s">
        <v>2739</v>
      </c>
      <c r="R5898" s="13"/>
      <c r="S5898" s="13"/>
      <c r="T5898" s="13" t="s">
        <v>10770</v>
      </c>
      <c r="U5898" s="13"/>
      <c r="V5898" s="13"/>
      <c r="W5898" s="29"/>
      <c r="X5898" s="29"/>
      <c r="Y5898" s="29" t="s">
        <v>19934</v>
      </c>
      <c r="Z5898" s="29"/>
      <c r="AA5898" s="29"/>
    </row>
    <row r="5899" spans="1:27" x14ac:dyDescent="0.3">
      <c r="A5899" s="13" t="s">
        <v>19776</v>
      </c>
      <c r="B5899" s="29"/>
      <c r="M5899" s="22" t="str">
        <f t="shared" si="111"/>
        <v xml:space="preserve">TOYOTA : YARIS, PROBOX, CORSA, STARLET, PLATZ, PRIUS - 1N |  :  -  |  :  - </v>
      </c>
      <c r="N5899" s="13" t="s">
        <v>1008</v>
      </c>
      <c r="O5899" s="13"/>
      <c r="P5899" s="13"/>
      <c r="Q5899" s="7" t="s">
        <v>19863</v>
      </c>
      <c r="R5899" s="13"/>
      <c r="S5899" s="13"/>
      <c r="T5899" s="13" t="s">
        <v>2116</v>
      </c>
      <c r="U5899" s="13"/>
      <c r="V5899" s="13"/>
      <c r="W5899" s="29"/>
      <c r="X5899" s="29"/>
      <c r="Y5899" s="29" t="s">
        <v>19935</v>
      </c>
      <c r="Z5899" s="29"/>
      <c r="AA5899" s="29"/>
    </row>
    <row r="5900" spans="1:27" x14ac:dyDescent="0.3">
      <c r="A5900" s="13" t="s">
        <v>19777</v>
      </c>
      <c r="B5900" s="29"/>
      <c r="M5900" s="22" t="str">
        <f t="shared" si="111"/>
        <v xml:space="preserve">MITSUBISHI : MONTERO, LANCER - 4G18 |  :  -  |  :  - </v>
      </c>
      <c r="N5900" s="13" t="s">
        <v>1004</v>
      </c>
      <c r="O5900" s="13"/>
      <c r="P5900" s="13"/>
      <c r="Q5900" s="7" t="s">
        <v>11151</v>
      </c>
      <c r="R5900" s="13"/>
      <c r="S5900" s="13"/>
      <c r="T5900" s="13" t="s">
        <v>2810</v>
      </c>
      <c r="U5900" s="13"/>
      <c r="V5900" s="13"/>
      <c r="W5900" s="29"/>
      <c r="X5900" s="29"/>
      <c r="Y5900" s="29" t="s">
        <v>19936</v>
      </c>
      <c r="Z5900" s="29"/>
      <c r="AA5900" s="29"/>
    </row>
    <row r="5901" spans="1:27" x14ac:dyDescent="0.3">
      <c r="A5901" s="13" t="s">
        <v>19778</v>
      </c>
      <c r="B5901" s="29"/>
      <c r="M5901" s="22" t="str">
        <f t="shared" si="111"/>
        <v xml:space="preserve">MITSUBISHI : LANCER, LIBERO, MIRAGE - 4G15 | HYUNDAI : EXCELL - G4AJ |  :  - </v>
      </c>
      <c r="N5901" s="13" t="s">
        <v>1004</v>
      </c>
      <c r="O5901" s="13" t="s">
        <v>1002</v>
      </c>
      <c r="P5901" s="13"/>
      <c r="Q5901" s="7" t="s">
        <v>1754</v>
      </c>
      <c r="R5901" s="13" t="s">
        <v>11160</v>
      </c>
      <c r="S5901" s="13"/>
      <c r="T5901" s="13" t="s">
        <v>1994</v>
      </c>
      <c r="U5901" s="13" t="s">
        <v>11033</v>
      </c>
      <c r="V5901" s="13"/>
      <c r="W5901" s="29"/>
      <c r="X5901" s="29"/>
      <c r="Y5901" s="29" t="s">
        <v>19937</v>
      </c>
      <c r="Z5901" s="29"/>
      <c r="AA5901" s="29"/>
    </row>
    <row r="5902" spans="1:27" x14ac:dyDescent="0.3">
      <c r="A5902" s="13" t="s">
        <v>19779</v>
      </c>
      <c r="B5902" s="29"/>
      <c r="M5902" s="22" t="str">
        <f t="shared" si="111"/>
        <v xml:space="preserve">MITSUBISHI : LANCER, LIBERO - 4D68 |  :  -  |  :  - </v>
      </c>
      <c r="N5902" s="13" t="s">
        <v>1004</v>
      </c>
      <c r="O5902" s="13"/>
      <c r="P5902" s="13"/>
      <c r="Q5902" s="7" t="s">
        <v>14376</v>
      </c>
      <c r="R5902" s="13"/>
      <c r="S5902" s="13"/>
      <c r="T5902" s="13" t="s">
        <v>1996</v>
      </c>
      <c r="U5902" s="13"/>
      <c r="V5902" s="13"/>
      <c r="W5902" s="29"/>
      <c r="X5902" s="29"/>
      <c r="Y5902" s="29" t="s">
        <v>19938</v>
      </c>
      <c r="Z5902" s="29"/>
      <c r="AA5902" s="29"/>
    </row>
    <row r="5903" spans="1:27" x14ac:dyDescent="0.3">
      <c r="A5903" s="13" t="s">
        <v>19780</v>
      </c>
      <c r="B5903" s="29"/>
      <c r="M5903" s="22" t="str">
        <f t="shared" si="111"/>
        <v xml:space="preserve">NISSAN : CONDOR, TRUCK - FE6, FD6, FD6T |  :  -  |  :  - </v>
      </c>
      <c r="N5903" s="13" t="s">
        <v>1003</v>
      </c>
      <c r="O5903" s="13"/>
      <c r="P5903" s="13"/>
      <c r="Q5903" s="7" t="s">
        <v>3844</v>
      </c>
      <c r="R5903" s="13"/>
      <c r="S5903" s="13"/>
      <c r="T5903" s="13" t="s">
        <v>19864</v>
      </c>
      <c r="U5903" s="13"/>
      <c r="V5903" s="13"/>
      <c r="W5903" s="29"/>
      <c r="X5903" s="29"/>
      <c r="Y5903" s="29" t="s">
        <v>19939</v>
      </c>
      <c r="Z5903" s="29"/>
      <c r="AA5903" s="29"/>
    </row>
    <row r="5904" spans="1:27" x14ac:dyDescent="0.3">
      <c r="A5904" s="13" t="s">
        <v>19781</v>
      </c>
      <c r="B5904" s="29"/>
      <c r="M5904" s="22" t="str">
        <f t="shared" si="111"/>
        <v xml:space="preserve">NISSAN : ATLAS - FD35, FD35T |  :  -  |  :  - </v>
      </c>
      <c r="N5904" s="13" t="s">
        <v>1003</v>
      </c>
      <c r="O5904" s="13"/>
      <c r="P5904" s="13"/>
      <c r="Q5904" s="7" t="s">
        <v>1628</v>
      </c>
      <c r="R5904" s="13"/>
      <c r="S5904" s="13"/>
      <c r="T5904" s="13" t="s">
        <v>19865</v>
      </c>
      <c r="U5904" s="13"/>
      <c r="V5904" s="13"/>
      <c r="W5904" s="29"/>
      <c r="X5904" s="29"/>
      <c r="Y5904" s="29" t="s">
        <v>19940</v>
      </c>
      <c r="Z5904" s="29"/>
      <c r="AA5904" s="29"/>
    </row>
    <row r="5905" spans="1:27" x14ac:dyDescent="0.3">
      <c r="A5905" s="13" t="s">
        <v>19782</v>
      </c>
      <c r="B5905" s="29"/>
      <c r="M5905" s="22" t="str">
        <f t="shared" ref="M5905:M5967" si="112">CONCATENATE(N5905," : ",Q5905," - ",T5905," | ",O5905," : ",R5905," - ",U5905," | ",P5905," : ",S5905," - ",V5905)</f>
        <v xml:space="preserve">NISSAN : ATLAS, CIVILIAN - ED33 |  :  -  |  :  - </v>
      </c>
      <c r="N5905" s="13" t="s">
        <v>1003</v>
      </c>
      <c r="O5905" s="13"/>
      <c r="P5905" s="13"/>
      <c r="Q5905" s="7" t="s">
        <v>3841</v>
      </c>
      <c r="R5905" s="13"/>
      <c r="S5905" s="13"/>
      <c r="T5905" s="13" t="s">
        <v>10623</v>
      </c>
      <c r="U5905" s="13"/>
      <c r="V5905" s="13"/>
      <c r="W5905" s="29"/>
      <c r="X5905" s="29"/>
      <c r="Y5905" s="29" t="s">
        <v>19941</v>
      </c>
      <c r="Z5905" s="29"/>
      <c r="AA5905" s="29"/>
    </row>
    <row r="5906" spans="1:27" x14ac:dyDescent="0.3">
      <c r="A5906" s="13" t="s">
        <v>19783</v>
      </c>
      <c r="B5906" s="29"/>
      <c r="M5906" s="22" t="str">
        <f t="shared" si="112"/>
        <v xml:space="preserve">NISSAN : SUNNY, AD - CD17, CD20 |  :  -  |  :  - </v>
      </c>
      <c r="N5906" s="13" t="s">
        <v>1003</v>
      </c>
      <c r="O5906" s="13"/>
      <c r="P5906" s="13"/>
      <c r="Q5906" s="7" t="s">
        <v>2722</v>
      </c>
      <c r="R5906" s="13"/>
      <c r="S5906" s="13"/>
      <c r="T5906" s="13" t="s">
        <v>10823</v>
      </c>
      <c r="U5906" s="13"/>
      <c r="V5906" s="13"/>
      <c r="W5906" s="29"/>
      <c r="X5906" s="29"/>
      <c r="Y5906" s="29" t="s">
        <v>19942</v>
      </c>
      <c r="Z5906" s="29"/>
      <c r="AA5906" s="29"/>
    </row>
    <row r="5907" spans="1:27" x14ac:dyDescent="0.3">
      <c r="A5907" s="13" t="s">
        <v>19784</v>
      </c>
      <c r="B5907" s="29"/>
      <c r="M5907" s="22" t="str">
        <f t="shared" si="112"/>
        <v xml:space="preserve">NISSAN : 620 - J15, J16 |  :  -  |  :  - </v>
      </c>
      <c r="N5907" s="13" t="s">
        <v>1003</v>
      </c>
      <c r="O5907" s="13"/>
      <c r="P5907" s="13"/>
      <c r="Q5907" s="7">
        <v>620</v>
      </c>
      <c r="R5907" s="13"/>
      <c r="S5907" s="13"/>
      <c r="T5907" s="13" t="s">
        <v>3329</v>
      </c>
      <c r="U5907" s="13"/>
      <c r="V5907" s="13"/>
      <c r="W5907" s="29"/>
      <c r="X5907" s="29"/>
      <c r="Y5907" s="29" t="s">
        <v>19943</v>
      </c>
      <c r="Z5907" s="29"/>
      <c r="AA5907" s="29"/>
    </row>
    <row r="5908" spans="1:27" s="2" customFormat="1" x14ac:dyDescent="0.3">
      <c r="A5908" s="7" t="s">
        <v>19785</v>
      </c>
      <c r="B5908" s="24" t="s">
        <v>7571</v>
      </c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20" t="str">
        <f t="shared" si="112"/>
        <v xml:space="preserve">SHINERAY ANDINA : VARIOS - VARIOS |  :  -  |  :  - </v>
      </c>
      <c r="N5908" s="7" t="s">
        <v>14415</v>
      </c>
      <c r="O5908" s="7"/>
      <c r="P5908" s="7"/>
      <c r="Q5908" s="7" t="s">
        <v>1021</v>
      </c>
      <c r="R5908" s="7"/>
      <c r="S5908" s="7"/>
      <c r="T5908" s="7" t="s">
        <v>1021</v>
      </c>
      <c r="U5908" s="7"/>
      <c r="V5908" s="7"/>
      <c r="W5908" s="24"/>
      <c r="X5908" s="24"/>
      <c r="Y5908" s="24" t="s">
        <v>19944</v>
      </c>
      <c r="Z5908" s="24"/>
      <c r="AA5908" s="24" t="s">
        <v>7571</v>
      </c>
    </row>
    <row r="5909" spans="1:27" x14ac:dyDescent="0.3">
      <c r="A5909" s="13" t="s">
        <v>19786</v>
      </c>
      <c r="B5909" s="29"/>
      <c r="M5909" s="22" t="str">
        <f t="shared" si="112"/>
        <v xml:space="preserve">MITSUBISHI : CANTER 3300, BUS, FUSO - 4D31 |  :  -  |  :  - </v>
      </c>
      <c r="N5909" s="13" t="s">
        <v>1004</v>
      </c>
      <c r="O5909" s="13"/>
      <c r="P5909" s="13"/>
      <c r="Q5909" s="7" t="s">
        <v>19866</v>
      </c>
      <c r="R5909" s="13"/>
      <c r="S5909" s="13"/>
      <c r="T5909" s="13" t="s">
        <v>2120</v>
      </c>
      <c r="U5909" s="13"/>
      <c r="V5909" s="13"/>
      <c r="W5909" s="29"/>
      <c r="X5909" s="29"/>
      <c r="Y5909" s="29">
        <v>11994035</v>
      </c>
      <c r="Z5909" s="29"/>
      <c r="AA5909" s="29"/>
    </row>
    <row r="5910" spans="1:27" x14ac:dyDescent="0.3">
      <c r="A5910" s="13" t="s">
        <v>19787</v>
      </c>
      <c r="B5910" s="29" t="s">
        <v>19822</v>
      </c>
      <c r="M5910" s="22" t="str">
        <f t="shared" si="112"/>
        <v xml:space="preserve">TOYOTA : STARLET - 3K |  :  -  |  :  - </v>
      </c>
      <c r="N5910" s="13" t="s">
        <v>1008</v>
      </c>
      <c r="O5910" s="13"/>
      <c r="P5910" s="13"/>
      <c r="Q5910" s="7" t="s">
        <v>3892</v>
      </c>
      <c r="R5910" s="13"/>
      <c r="S5910" s="13"/>
      <c r="T5910" s="13" t="s">
        <v>19489</v>
      </c>
      <c r="U5910" s="13"/>
      <c r="V5910" s="13"/>
      <c r="W5910" s="29"/>
      <c r="X5910" s="29"/>
      <c r="Y5910" s="29" t="s">
        <v>19945</v>
      </c>
      <c r="Z5910" s="29" t="s">
        <v>19945</v>
      </c>
      <c r="AA5910" s="29" t="s">
        <v>19822</v>
      </c>
    </row>
    <row r="5911" spans="1:27" x14ac:dyDescent="0.3">
      <c r="A5911" s="13" t="s">
        <v>19788</v>
      </c>
      <c r="B5911" s="29"/>
      <c r="M5911" s="22" t="str">
        <f t="shared" si="112"/>
        <v xml:space="preserve">SUZUKI : GRAND VITARA, MARUTI - J20A |  :  -  |  :  - </v>
      </c>
      <c r="N5911" s="13" t="s">
        <v>1010</v>
      </c>
      <c r="O5911" s="13"/>
      <c r="P5911" s="13"/>
      <c r="Q5911" s="7" t="s">
        <v>3914</v>
      </c>
      <c r="R5911" s="13"/>
      <c r="S5911" s="13"/>
      <c r="T5911" s="13" t="s">
        <v>2084</v>
      </c>
      <c r="U5911" s="13"/>
      <c r="V5911" s="13"/>
      <c r="W5911" s="29"/>
      <c r="X5911" s="29"/>
      <c r="Y5911" s="29" t="s">
        <v>19946</v>
      </c>
      <c r="Z5911" s="29">
        <v>2014523158445</v>
      </c>
      <c r="AA5911" s="29"/>
    </row>
    <row r="5912" spans="1:27" ht="37.5" x14ac:dyDescent="0.3">
      <c r="A5912" s="13" t="s">
        <v>19789</v>
      </c>
      <c r="B5912" s="29" t="s">
        <v>19823</v>
      </c>
      <c r="M5912" s="22" t="str">
        <f t="shared" si="112"/>
        <v xml:space="preserve">TOYOTA : CALDINA, CAMRY, CELICA, CORONA, RAV4 - 3SFE |  :  -  |  :  - </v>
      </c>
      <c r="N5912" s="13" t="s">
        <v>1008</v>
      </c>
      <c r="O5912" s="13"/>
      <c r="P5912" s="13"/>
      <c r="Q5912" s="7" t="s">
        <v>19867</v>
      </c>
      <c r="R5912" s="13"/>
      <c r="S5912" s="13"/>
      <c r="T5912" s="13" t="s">
        <v>10881</v>
      </c>
      <c r="U5912" s="13"/>
      <c r="V5912" s="13"/>
      <c r="W5912" s="29"/>
      <c r="X5912" s="29" t="s">
        <v>19903</v>
      </c>
      <c r="Y5912" s="29" t="s">
        <v>19947</v>
      </c>
      <c r="Z5912" s="29" t="s">
        <v>19947</v>
      </c>
      <c r="AA5912" s="29" t="s">
        <v>19823</v>
      </c>
    </row>
    <row r="5913" spans="1:27" x14ac:dyDescent="0.3">
      <c r="A5913" s="13" t="s">
        <v>19790</v>
      </c>
      <c r="B5913" s="29" t="s">
        <v>19824</v>
      </c>
      <c r="M5913" s="22" t="str">
        <f t="shared" si="112"/>
        <v xml:space="preserve">TOYOTA : COROLLA,CORONA - 4AFE |  :  -  |  :  - </v>
      </c>
      <c r="N5913" s="13" t="s">
        <v>1008</v>
      </c>
      <c r="O5913" s="13"/>
      <c r="P5913" s="13"/>
      <c r="Q5913" s="7" t="s">
        <v>19868</v>
      </c>
      <c r="R5913" s="13"/>
      <c r="S5913" s="13"/>
      <c r="T5913" s="13" t="s">
        <v>18253</v>
      </c>
      <c r="U5913" s="13"/>
      <c r="V5913" s="13"/>
      <c r="W5913" s="29" t="s">
        <v>19897</v>
      </c>
      <c r="X5913" s="29"/>
      <c r="Y5913" s="29" t="s">
        <v>19948</v>
      </c>
      <c r="Z5913" s="29" t="s">
        <v>19948</v>
      </c>
      <c r="AA5913" s="29" t="s">
        <v>19824</v>
      </c>
    </row>
    <row r="5914" spans="1:27" x14ac:dyDescent="0.3">
      <c r="A5914" s="13" t="s">
        <v>19791</v>
      </c>
      <c r="B5914" s="29"/>
      <c r="M5914" s="22" t="str">
        <f t="shared" si="112"/>
        <v xml:space="preserve">FAW : V70 - 4GA6 |  :  -  |  :  - </v>
      </c>
      <c r="N5914" s="13" t="s">
        <v>1027</v>
      </c>
      <c r="O5914" s="13"/>
      <c r="P5914" s="13"/>
      <c r="Q5914" s="7" t="s">
        <v>1896</v>
      </c>
      <c r="R5914" s="13"/>
      <c r="S5914" s="13"/>
      <c r="T5914" s="13" t="s">
        <v>19869</v>
      </c>
      <c r="U5914" s="13"/>
      <c r="V5914" s="13"/>
      <c r="W5914" s="29"/>
      <c r="X5914" s="29"/>
      <c r="Y5914" s="29" t="s">
        <v>19949</v>
      </c>
      <c r="Z5914" s="29" t="s">
        <v>19973</v>
      </c>
      <c r="AA5914" s="29"/>
    </row>
    <row r="5915" spans="1:27" x14ac:dyDescent="0.3">
      <c r="A5915" s="13" t="s">
        <v>19792</v>
      </c>
      <c r="B5915" s="29"/>
      <c r="M5915" s="22" t="str">
        <f t="shared" si="112"/>
        <v xml:space="preserve">TOYOTA : COASTER, LAND CRUISER - 1HZ |  :  -  |  :  - </v>
      </c>
      <c r="N5915" s="13" t="s">
        <v>1008</v>
      </c>
      <c r="O5915" s="13"/>
      <c r="P5915" s="13"/>
      <c r="Q5915" s="7" t="s">
        <v>19870</v>
      </c>
      <c r="R5915" s="13"/>
      <c r="S5915" s="13"/>
      <c r="T5915" s="13" t="s">
        <v>2023</v>
      </c>
      <c r="U5915" s="13"/>
      <c r="V5915" s="13"/>
      <c r="W5915" s="29"/>
      <c r="X5915" s="29" t="s">
        <v>19904</v>
      </c>
      <c r="Y5915" s="29" t="s">
        <v>19950</v>
      </c>
      <c r="Z5915" s="29" t="s">
        <v>19950</v>
      </c>
      <c r="AA5915" s="29"/>
    </row>
    <row r="5916" spans="1:27" x14ac:dyDescent="0.3">
      <c r="A5916" s="13" t="s">
        <v>19793</v>
      </c>
      <c r="B5916" s="29"/>
      <c r="M5916" s="22" t="str">
        <f t="shared" si="112"/>
        <v xml:space="preserve">TOYOTA : YARIS, PROBOX - 1NZ, 2NZ | FAW : V80 -  |  :  - </v>
      </c>
      <c r="N5916" s="13" t="s">
        <v>1008</v>
      </c>
      <c r="O5916" s="13" t="s">
        <v>1027</v>
      </c>
      <c r="P5916" s="13"/>
      <c r="Q5916" s="7" t="s">
        <v>3902</v>
      </c>
      <c r="R5916" s="13" t="s">
        <v>1685</v>
      </c>
      <c r="S5916" s="13"/>
      <c r="T5916" s="13" t="s">
        <v>2029</v>
      </c>
      <c r="U5916" s="13"/>
      <c r="V5916" s="13"/>
      <c r="W5916" s="29"/>
      <c r="X5916" s="29"/>
      <c r="Y5916" s="29">
        <v>9944336</v>
      </c>
      <c r="Z5916" s="29" t="s">
        <v>19974</v>
      </c>
      <c r="AA5916" s="29"/>
    </row>
    <row r="5917" spans="1:27" x14ac:dyDescent="0.3">
      <c r="A5917" s="13" t="s">
        <v>19794</v>
      </c>
      <c r="B5917" s="29"/>
      <c r="M5917" s="22" t="str">
        <f t="shared" si="112"/>
        <v xml:space="preserve">JAC : REFINE, J3, A-CLASS - HFC | MITSUBISHI : SONATA, LANCER - 4G63, G32B |  :  - </v>
      </c>
      <c r="N5917" s="13" t="s">
        <v>1015</v>
      </c>
      <c r="O5917" s="13" t="s">
        <v>1004</v>
      </c>
      <c r="P5917" s="13"/>
      <c r="Q5917" s="7" t="s">
        <v>19871</v>
      </c>
      <c r="R5917" s="13" t="s">
        <v>19872</v>
      </c>
      <c r="S5917" s="13"/>
      <c r="T5917" s="13" t="s">
        <v>3908</v>
      </c>
      <c r="U5917" s="13" t="s">
        <v>19873</v>
      </c>
      <c r="V5917" s="13"/>
      <c r="W5917" s="29"/>
      <c r="X5917" s="29"/>
      <c r="Y5917" s="29">
        <v>527.99900000000002</v>
      </c>
      <c r="Z5917" s="29" t="s">
        <v>19975</v>
      </c>
      <c r="AA5917" s="29"/>
    </row>
    <row r="5918" spans="1:27" x14ac:dyDescent="0.3">
      <c r="A5918" s="13" t="s">
        <v>19795</v>
      </c>
      <c r="B5918" s="29"/>
      <c r="M5918" s="22" t="str">
        <f t="shared" si="112"/>
        <v xml:space="preserve">KIA : SORENTO - D4CB |  :  -  |  :  - </v>
      </c>
      <c r="N5918" s="13" t="s">
        <v>1001</v>
      </c>
      <c r="O5918" s="13"/>
      <c r="P5918" s="13"/>
      <c r="Q5918" s="7" t="s">
        <v>1599</v>
      </c>
      <c r="R5918" s="13"/>
      <c r="S5918" s="13"/>
      <c r="T5918" s="13" t="s">
        <v>2123</v>
      </c>
      <c r="U5918" s="13"/>
      <c r="V5918" s="13"/>
      <c r="W5918" s="29"/>
      <c r="X5918" s="29"/>
      <c r="Y5918" s="29" t="s">
        <v>19795</v>
      </c>
      <c r="Z5918" s="29"/>
      <c r="AA5918" s="29"/>
    </row>
    <row r="5919" spans="1:27" x14ac:dyDescent="0.3">
      <c r="A5919" s="13" t="s">
        <v>19796</v>
      </c>
      <c r="B5919" s="29" t="s">
        <v>19822</v>
      </c>
      <c r="M5919" s="22" t="str">
        <f t="shared" si="112"/>
        <v xml:space="preserve">NISSAN : CARAVAN HOMY - SD23, TD27, QD32, J18 |  :  -  |  :  - </v>
      </c>
      <c r="N5919" s="13" t="s">
        <v>1003</v>
      </c>
      <c r="O5919" s="13"/>
      <c r="P5919" s="13"/>
      <c r="Q5919" s="7" t="s">
        <v>19874</v>
      </c>
      <c r="R5919" s="13"/>
      <c r="S5919" s="13"/>
      <c r="T5919" s="13" t="s">
        <v>19875</v>
      </c>
      <c r="U5919" s="13"/>
      <c r="V5919" s="13"/>
      <c r="W5919" s="29"/>
      <c r="X5919" s="29"/>
      <c r="Y5919" s="29" t="s">
        <v>19951</v>
      </c>
      <c r="Z5919" s="29" t="s">
        <v>19951</v>
      </c>
      <c r="AA5919" s="29" t="s">
        <v>19822</v>
      </c>
    </row>
    <row r="5920" spans="1:27" x14ac:dyDescent="0.3">
      <c r="A5920" s="13" t="s">
        <v>19797</v>
      </c>
      <c r="B5920" s="29" t="s">
        <v>19825</v>
      </c>
      <c r="M5920" s="22" t="str">
        <f t="shared" si="112"/>
        <v xml:space="preserve">MITSUBISHI : ROSA CANTER - 4D30.4D31.4D32,4D33,4D34, 4D35 |  :  -  |  :  - </v>
      </c>
      <c r="N5920" s="13" t="s">
        <v>1004</v>
      </c>
      <c r="O5920" s="13"/>
      <c r="P5920" s="13"/>
      <c r="Q5920" s="7" t="s">
        <v>19876</v>
      </c>
      <c r="R5920" s="13"/>
      <c r="S5920" s="13"/>
      <c r="T5920" s="13" t="s">
        <v>19877</v>
      </c>
      <c r="U5920" s="13"/>
      <c r="V5920" s="13"/>
      <c r="W5920" s="29"/>
      <c r="X5920" s="29"/>
      <c r="Y5920" s="29" t="s">
        <v>19952</v>
      </c>
      <c r="Z5920" s="29" t="s">
        <v>19952</v>
      </c>
      <c r="AA5920" s="29" t="s">
        <v>19825</v>
      </c>
    </row>
    <row r="5921" spans="1:27" x14ac:dyDescent="0.3">
      <c r="A5921" s="13" t="s">
        <v>19798</v>
      </c>
      <c r="B5921" s="29" t="s">
        <v>19826</v>
      </c>
      <c r="M5921" s="22" t="str">
        <f t="shared" si="112"/>
        <v xml:space="preserve">DFSK : C37, LC - DK15, 1500 |  :  -  |  :  - </v>
      </c>
      <c r="N5921" s="13" t="s">
        <v>1020</v>
      </c>
      <c r="O5921" s="13"/>
      <c r="P5921" s="13"/>
      <c r="Q5921" s="7" t="s">
        <v>19878</v>
      </c>
      <c r="R5921" s="13"/>
      <c r="S5921" s="13"/>
      <c r="T5921" s="13" t="s">
        <v>19879</v>
      </c>
      <c r="U5921" s="13"/>
      <c r="V5921" s="13"/>
      <c r="W5921" s="29"/>
      <c r="X5921" s="29"/>
      <c r="Y5921" s="29"/>
      <c r="Z5921" s="29"/>
      <c r="AA5921" s="29" t="s">
        <v>19826</v>
      </c>
    </row>
    <row r="5922" spans="1:27" x14ac:dyDescent="0.3">
      <c r="A5922" s="13" t="s">
        <v>19799</v>
      </c>
      <c r="B5922" s="29"/>
      <c r="M5922" s="22" t="str">
        <f t="shared" si="112"/>
        <v xml:space="preserve">CHANGAN : NEW SUPER VAN - 4G13S,4G15.4G18 |  :  -  |  :  - </v>
      </c>
      <c r="N5922" s="13" t="s">
        <v>1007</v>
      </c>
      <c r="O5922" s="13"/>
      <c r="P5922" s="13"/>
      <c r="Q5922" s="7" t="s">
        <v>19525</v>
      </c>
      <c r="R5922" s="13"/>
      <c r="S5922" s="13"/>
      <c r="T5922" s="13" t="s">
        <v>19880</v>
      </c>
      <c r="U5922" s="13"/>
      <c r="V5922" s="13"/>
      <c r="W5922" s="29" t="s">
        <v>19733</v>
      </c>
      <c r="X5922" s="29"/>
      <c r="Y5922" s="29">
        <v>682</v>
      </c>
      <c r="Z5922" s="29">
        <v>682</v>
      </c>
      <c r="AA5922" s="29"/>
    </row>
    <row r="5923" spans="1:27" x14ac:dyDescent="0.3">
      <c r="A5923" s="13" t="s">
        <v>19800</v>
      </c>
      <c r="B5923" s="29" t="s">
        <v>19827</v>
      </c>
      <c r="M5923" s="22" t="str">
        <f t="shared" si="112"/>
        <v>CHANGHE : FRENDOM - DK13, K14 | DONGFENG :  - DK13, 1300 | DFSK : C37 - DK13</v>
      </c>
      <c r="N5923" s="13" t="s">
        <v>1024</v>
      </c>
      <c r="O5923" s="13" t="s">
        <v>2260</v>
      </c>
      <c r="P5923" s="13" t="s">
        <v>1020</v>
      </c>
      <c r="Q5923" s="7" t="s">
        <v>19881</v>
      </c>
      <c r="R5923" s="13"/>
      <c r="S5923" s="13" t="s">
        <v>1794</v>
      </c>
      <c r="T5923" s="13" t="s">
        <v>19882</v>
      </c>
      <c r="U5923" s="13" t="s">
        <v>19883</v>
      </c>
      <c r="V5923" s="13" t="s">
        <v>2193</v>
      </c>
      <c r="W5923" s="29"/>
      <c r="X5923" s="29" t="s">
        <v>19905</v>
      </c>
      <c r="Y5923" s="29" t="s">
        <v>19953</v>
      </c>
      <c r="Z5923" s="29"/>
      <c r="AA5923" s="29" t="s">
        <v>19827</v>
      </c>
    </row>
    <row r="5924" spans="1:27" x14ac:dyDescent="0.3">
      <c r="A5924" s="13" t="s">
        <v>19801</v>
      </c>
      <c r="B5924" s="29" t="s">
        <v>3403</v>
      </c>
      <c r="M5924" s="22" t="str">
        <f t="shared" si="112"/>
        <v xml:space="preserve">MITSUBISHI : LIBERO - 4G15 |  :  -  |  :  - </v>
      </c>
      <c r="N5924" s="13" t="s">
        <v>1004</v>
      </c>
      <c r="O5924" s="13"/>
      <c r="P5924" s="13"/>
      <c r="Q5924" s="7" t="s">
        <v>1819</v>
      </c>
      <c r="R5924" s="13"/>
      <c r="S5924" s="13"/>
      <c r="T5924" s="13" t="s">
        <v>1994</v>
      </c>
      <c r="U5924" s="13"/>
      <c r="V5924" s="13"/>
      <c r="W5924" s="29"/>
      <c r="X5924" s="29"/>
      <c r="Y5924" s="29" t="s">
        <v>19954</v>
      </c>
      <c r="Z5924" s="29" t="s">
        <v>19976</v>
      </c>
      <c r="AA5924" s="29" t="s">
        <v>3403</v>
      </c>
    </row>
    <row r="5925" spans="1:27" x14ac:dyDescent="0.3">
      <c r="A5925" s="13" t="s">
        <v>19802</v>
      </c>
      <c r="B5925" s="29"/>
      <c r="M5925" s="22" t="str">
        <f t="shared" si="112"/>
        <v xml:space="preserve">NISSAN : TIIDA, AD, VERSA - HR16DE |  :  -  |  :  - </v>
      </c>
      <c r="N5925" s="13" t="s">
        <v>1003</v>
      </c>
      <c r="O5925" s="13"/>
      <c r="P5925" s="13"/>
      <c r="Q5925" s="7" t="s">
        <v>19884</v>
      </c>
      <c r="R5925" s="13"/>
      <c r="S5925" s="13"/>
      <c r="T5925" s="13" t="s">
        <v>18272</v>
      </c>
      <c r="U5925" s="13"/>
      <c r="V5925" s="13"/>
      <c r="W5925" s="29"/>
      <c r="X5925" s="29"/>
      <c r="Y5925" s="29" t="s">
        <v>19955</v>
      </c>
      <c r="Z5925" s="29" t="s">
        <v>19955</v>
      </c>
      <c r="AA5925" s="29"/>
    </row>
    <row r="5926" spans="1:27" x14ac:dyDescent="0.3">
      <c r="A5926" s="13" t="s">
        <v>19803</v>
      </c>
      <c r="B5926" s="29" t="s">
        <v>3403</v>
      </c>
      <c r="M5926" s="22" t="str">
        <f t="shared" si="112"/>
        <v xml:space="preserve">NISSAN : FRONTIER, FIERA - KA24 |  :  -  |  :  - </v>
      </c>
      <c r="N5926" s="13" t="s">
        <v>1003</v>
      </c>
      <c r="O5926" s="13"/>
      <c r="P5926" s="13"/>
      <c r="Q5926" s="7" t="s">
        <v>19885</v>
      </c>
      <c r="R5926" s="13"/>
      <c r="S5926" s="13"/>
      <c r="T5926" s="13" t="s">
        <v>2091</v>
      </c>
      <c r="U5926" s="13"/>
      <c r="V5926" s="13"/>
      <c r="W5926" s="29"/>
      <c r="X5926" s="29"/>
      <c r="Y5926" s="29" t="s">
        <v>19956</v>
      </c>
      <c r="Z5926" s="29" t="s">
        <v>19977</v>
      </c>
      <c r="AA5926" s="29" t="s">
        <v>3403</v>
      </c>
    </row>
    <row r="5927" spans="1:27" x14ac:dyDescent="0.3">
      <c r="A5927" s="13" t="s">
        <v>19804</v>
      </c>
      <c r="B5927" s="29"/>
      <c r="M5927" s="22" t="str">
        <f t="shared" si="112"/>
        <v xml:space="preserve">NISSAN : MERCURY - SR20 |  :  -  |  :  - </v>
      </c>
      <c r="N5927" s="13" t="s">
        <v>1003</v>
      </c>
      <c r="O5927" s="13"/>
      <c r="P5927" s="13"/>
      <c r="Q5927" s="7" t="s">
        <v>19886</v>
      </c>
      <c r="R5927" s="13"/>
      <c r="S5927" s="13"/>
      <c r="T5927" s="13" t="s">
        <v>11210</v>
      </c>
      <c r="U5927" s="13"/>
      <c r="V5927" s="13"/>
      <c r="W5927" s="29"/>
      <c r="X5927" s="29"/>
      <c r="Y5927" s="29" t="s">
        <v>19957</v>
      </c>
      <c r="Z5927" s="29" t="s">
        <v>19957</v>
      </c>
      <c r="AA5927" s="29"/>
    </row>
    <row r="5928" spans="1:27" x14ac:dyDescent="0.3">
      <c r="A5928" s="13" t="s">
        <v>19805</v>
      </c>
      <c r="B5928" s="29" t="s">
        <v>7466</v>
      </c>
      <c r="M5928" s="22" t="str">
        <f t="shared" si="112"/>
        <v xml:space="preserve">MITSUBISHI : PAJERO - 4M40 |  :  -  |  :  - </v>
      </c>
      <c r="N5928" s="13" t="s">
        <v>1004</v>
      </c>
      <c r="O5928" s="13"/>
      <c r="P5928" s="13"/>
      <c r="Q5928" s="7" t="s">
        <v>3184</v>
      </c>
      <c r="R5928" s="13"/>
      <c r="S5928" s="13"/>
      <c r="T5928" s="13" t="s">
        <v>1997</v>
      </c>
      <c r="U5928" s="13"/>
      <c r="V5928" s="13"/>
      <c r="W5928" s="29"/>
      <c r="X5928" s="29"/>
      <c r="Y5928" s="29" t="s">
        <v>19958</v>
      </c>
      <c r="Z5928" s="29" t="s">
        <v>19958</v>
      </c>
      <c r="AA5928" s="29" t="s">
        <v>7466</v>
      </c>
    </row>
    <row r="5929" spans="1:27" x14ac:dyDescent="0.3">
      <c r="A5929" s="13" t="s">
        <v>19806</v>
      </c>
      <c r="B5929" s="29"/>
      <c r="M5929" s="22" t="str">
        <f t="shared" si="112"/>
        <v xml:space="preserve">SHINERAY : X30L - DLC |  :  -  |  :  - </v>
      </c>
      <c r="N5929" s="13" t="s">
        <v>1009</v>
      </c>
      <c r="O5929" s="13"/>
      <c r="P5929" s="13"/>
      <c r="Q5929" s="7" t="s">
        <v>12671</v>
      </c>
      <c r="R5929" s="13"/>
      <c r="S5929" s="13"/>
      <c r="T5929" s="13" t="s">
        <v>19887</v>
      </c>
      <c r="U5929" s="13"/>
      <c r="V5929" s="13"/>
      <c r="W5929" s="29">
        <v>0.5</v>
      </c>
      <c r="X5929" s="29"/>
      <c r="Y5929" s="29" t="s">
        <v>19959</v>
      </c>
      <c r="Z5929" s="29" t="s">
        <v>19978</v>
      </c>
      <c r="AA5929" s="29"/>
    </row>
    <row r="5930" spans="1:27" x14ac:dyDescent="0.3">
      <c r="A5930" s="13" t="s">
        <v>19807</v>
      </c>
      <c r="B5930" s="29"/>
      <c r="M5930" s="22" t="str">
        <f t="shared" si="112"/>
        <v xml:space="preserve">TOYOTA : VARIOS - 18R |  :  -  |  :  - </v>
      </c>
      <c r="N5930" s="13" t="s">
        <v>1008</v>
      </c>
      <c r="O5930" s="13"/>
      <c r="P5930" s="13"/>
      <c r="Q5930" s="7" t="s">
        <v>1021</v>
      </c>
      <c r="R5930" s="13"/>
      <c r="S5930" s="13"/>
      <c r="T5930" s="13" t="s">
        <v>11204</v>
      </c>
      <c r="U5930" s="13"/>
      <c r="V5930" s="13"/>
      <c r="W5930" s="29"/>
      <c r="X5930" s="29"/>
      <c r="Y5930" s="29" t="s">
        <v>19960</v>
      </c>
      <c r="Z5930" s="29" t="s">
        <v>19979</v>
      </c>
      <c r="AA5930" s="29"/>
    </row>
    <row r="5931" spans="1:27" x14ac:dyDescent="0.3">
      <c r="A5931" s="13" t="s">
        <v>19808</v>
      </c>
      <c r="B5931" s="29" t="s">
        <v>7466</v>
      </c>
      <c r="M5931" s="22" t="str">
        <f t="shared" si="112"/>
        <v xml:space="preserve">ISUZU : BJ6 - 4JB1 |  :  -  |  :  - </v>
      </c>
      <c r="N5931" s="13" t="s">
        <v>1013</v>
      </c>
      <c r="O5931" s="13"/>
      <c r="P5931" s="13"/>
      <c r="Q5931" s="7" t="s">
        <v>11262</v>
      </c>
      <c r="R5931" s="13"/>
      <c r="S5931" s="13"/>
      <c r="T5931" s="13" t="s">
        <v>2985</v>
      </c>
      <c r="U5931" s="13"/>
      <c r="V5931" s="13"/>
      <c r="W5931" s="29"/>
      <c r="X5931" s="29"/>
      <c r="Y5931" s="29" t="s">
        <v>19961</v>
      </c>
      <c r="Z5931" s="29" t="s">
        <v>19961</v>
      </c>
      <c r="AA5931" s="29" t="s">
        <v>7466</v>
      </c>
    </row>
    <row r="5932" spans="1:27" x14ac:dyDescent="0.3">
      <c r="A5932" s="13" t="s">
        <v>19809</v>
      </c>
      <c r="B5932" s="29" t="s">
        <v>7293</v>
      </c>
      <c r="M5932" s="22" t="str">
        <f t="shared" si="112"/>
        <v xml:space="preserve">NISSAN : URVAN,NAVARA, NP300 PROFONTIER NP300 - YD22, YD25 |  :  -  |  :  - </v>
      </c>
      <c r="N5932" s="13" t="s">
        <v>1003</v>
      </c>
      <c r="O5932" s="13"/>
      <c r="P5932" s="13"/>
      <c r="Q5932" s="7" t="s">
        <v>19888</v>
      </c>
      <c r="R5932" s="13"/>
      <c r="S5932" s="13"/>
      <c r="T5932" s="13" t="s">
        <v>2096</v>
      </c>
      <c r="U5932" s="13"/>
      <c r="V5932" s="13"/>
      <c r="W5932" s="29"/>
      <c r="X5932" s="29"/>
      <c r="Y5932" s="29" t="s">
        <v>19962</v>
      </c>
      <c r="Z5932" s="29" t="s">
        <v>19962</v>
      </c>
      <c r="AA5932" s="29" t="s">
        <v>7293</v>
      </c>
    </row>
    <row r="5933" spans="1:27" x14ac:dyDescent="0.3">
      <c r="A5933" s="13" t="s">
        <v>19810</v>
      </c>
      <c r="B5933" s="29"/>
      <c r="M5933" s="22" t="str">
        <f t="shared" si="112"/>
        <v xml:space="preserve">TOYOTA : VARIOS - 1ZR,2TR,2AZ |  :  -  |  :  - </v>
      </c>
      <c r="N5933" s="13" t="s">
        <v>1008</v>
      </c>
      <c r="O5933" s="13"/>
      <c r="P5933" s="13"/>
      <c r="Q5933" s="7" t="s">
        <v>1021</v>
      </c>
      <c r="R5933" s="13"/>
      <c r="S5933" s="13"/>
      <c r="T5933" s="13" t="s">
        <v>19889</v>
      </c>
      <c r="U5933" s="13"/>
      <c r="V5933" s="13"/>
      <c r="W5933" s="29"/>
      <c r="X5933" s="29"/>
      <c r="Y5933" s="29" t="s">
        <v>19963</v>
      </c>
      <c r="Z5933" s="29" t="s">
        <v>19963</v>
      </c>
      <c r="AA5933" s="29"/>
    </row>
    <row r="5934" spans="1:27" x14ac:dyDescent="0.3">
      <c r="A5934" s="13" t="s">
        <v>19811</v>
      </c>
      <c r="B5934" s="29"/>
      <c r="M5934" s="22" t="str">
        <f t="shared" si="112"/>
        <v xml:space="preserve">YUEJIN : VARIOS - VARIOS |  :  -  |  :  - </v>
      </c>
      <c r="N5934" s="13" t="s">
        <v>1018</v>
      </c>
      <c r="O5934" s="13"/>
      <c r="P5934" s="13"/>
      <c r="Q5934" s="7" t="s">
        <v>1021</v>
      </c>
      <c r="R5934" s="13"/>
      <c r="S5934" s="13"/>
      <c r="T5934" s="13" t="s">
        <v>1021</v>
      </c>
      <c r="U5934" s="13"/>
      <c r="V5934" s="13"/>
      <c r="W5934" s="29" t="s">
        <v>19898</v>
      </c>
      <c r="X5934" s="29"/>
      <c r="Y5934" s="29" t="s">
        <v>10303</v>
      </c>
      <c r="Z5934" s="29" t="s">
        <v>10303</v>
      </c>
      <c r="AA5934" s="29"/>
    </row>
    <row r="5935" spans="1:27" x14ac:dyDescent="0.3">
      <c r="A5935" s="13" t="s">
        <v>19812</v>
      </c>
      <c r="B5935" s="29"/>
      <c r="M5935" s="22" t="str">
        <f t="shared" si="112"/>
        <v xml:space="preserve">CHEVROLET : AVEO - F14D | DAEWOO : LANOS - VARIOS |  :  - </v>
      </c>
      <c r="N5935" s="13" t="s">
        <v>1005</v>
      </c>
      <c r="O5935" s="13" t="s">
        <v>1006</v>
      </c>
      <c r="P5935" s="13"/>
      <c r="Q5935" s="7" t="s">
        <v>1649</v>
      </c>
      <c r="R5935" s="13" t="s">
        <v>12550</v>
      </c>
      <c r="S5935" s="13"/>
      <c r="T5935" s="13" t="s">
        <v>4685</v>
      </c>
      <c r="U5935" s="13" t="s">
        <v>1021</v>
      </c>
      <c r="V5935" s="13"/>
      <c r="W5935" s="29"/>
      <c r="X5935" s="29"/>
      <c r="Y5935" s="29" t="s">
        <v>19964</v>
      </c>
      <c r="Z5935" s="29"/>
      <c r="AA5935" s="29"/>
    </row>
    <row r="5936" spans="1:27" x14ac:dyDescent="0.3">
      <c r="A5936" s="13" t="s">
        <v>19813</v>
      </c>
      <c r="B5936" s="29"/>
      <c r="M5936" s="22" t="str">
        <f t="shared" si="112"/>
        <v xml:space="preserve">TOYOTA : COROLLA - 2AZ,3ZZ |  :  -  |  :  - </v>
      </c>
      <c r="N5936" s="13" t="s">
        <v>1008</v>
      </c>
      <c r="O5936" s="13"/>
      <c r="P5936" s="13"/>
      <c r="Q5936" s="7" t="s">
        <v>1682</v>
      </c>
      <c r="R5936" s="13"/>
      <c r="S5936" s="13"/>
      <c r="T5936" s="13" t="s">
        <v>19890</v>
      </c>
      <c r="U5936" s="13"/>
      <c r="V5936" s="13"/>
      <c r="W5936" s="29"/>
      <c r="X5936" s="29"/>
      <c r="Y5936" s="29" t="s">
        <v>19965</v>
      </c>
      <c r="Z5936" s="29" t="s">
        <v>19965</v>
      </c>
      <c r="AA5936" s="29"/>
    </row>
    <row r="5937" spans="1:27" x14ac:dyDescent="0.3">
      <c r="A5937" s="13" t="s">
        <v>19814</v>
      </c>
      <c r="B5937" s="29"/>
      <c r="M5937" s="22" t="str">
        <f t="shared" si="112"/>
        <v>CHEVROLET : CAPTIVA - A16 | CHEVROLET : AVEO, - F14 | DAEWOO : NUBIRA - VARIOS</v>
      </c>
      <c r="N5937" s="13" t="s">
        <v>1005</v>
      </c>
      <c r="O5937" s="13" t="s">
        <v>1005</v>
      </c>
      <c r="P5937" s="13" t="s">
        <v>1006</v>
      </c>
      <c r="Q5937" s="7" t="s">
        <v>10736</v>
      </c>
      <c r="R5937" s="13" t="s">
        <v>19891</v>
      </c>
      <c r="S5937" s="13" t="s">
        <v>1728</v>
      </c>
      <c r="T5937" s="13" t="s">
        <v>11280</v>
      </c>
      <c r="U5937" s="13" t="s">
        <v>10763</v>
      </c>
      <c r="V5937" s="13" t="s">
        <v>1021</v>
      </c>
      <c r="W5937" s="29"/>
      <c r="X5937" s="29"/>
      <c r="Y5937" s="29"/>
      <c r="Z5937" s="29"/>
      <c r="AA5937" s="29"/>
    </row>
    <row r="5938" spans="1:27" x14ac:dyDescent="0.3">
      <c r="A5938" s="13" t="s">
        <v>19815</v>
      </c>
      <c r="B5938" s="29" t="s">
        <v>7466</v>
      </c>
      <c r="M5938" s="22" t="str">
        <f t="shared" si="112"/>
        <v xml:space="preserve">NISSAN : FRONTIER,FIERA - Z20 |  :  -  |  :  - </v>
      </c>
      <c r="N5938" s="13" t="s">
        <v>1003</v>
      </c>
      <c r="O5938" s="13"/>
      <c r="P5938" s="13"/>
      <c r="Q5938" s="7" t="s">
        <v>19892</v>
      </c>
      <c r="R5938" s="13"/>
      <c r="S5938" s="13"/>
      <c r="T5938" s="13" t="s">
        <v>19893</v>
      </c>
      <c r="U5938" s="13"/>
      <c r="V5938" s="13"/>
      <c r="W5938" s="29"/>
      <c r="X5938" s="29"/>
      <c r="Y5938" s="29" t="s">
        <v>19966</v>
      </c>
      <c r="Z5938" s="29" t="s">
        <v>19966</v>
      </c>
      <c r="AA5938" s="29" t="s">
        <v>7466</v>
      </c>
    </row>
    <row r="5939" spans="1:27" x14ac:dyDescent="0.3">
      <c r="A5939" s="13" t="s">
        <v>19816</v>
      </c>
      <c r="B5939" s="29" t="s">
        <v>7293</v>
      </c>
      <c r="M5939" s="22" t="str">
        <f t="shared" si="112"/>
        <v xml:space="preserve">MITSUBISHI : LIBERO - 4G92,4G64 |  :  -  |  :  - </v>
      </c>
      <c r="N5939" s="13" t="s">
        <v>1004</v>
      </c>
      <c r="O5939" s="13"/>
      <c r="P5939" s="13"/>
      <c r="Q5939" s="7" t="s">
        <v>1819</v>
      </c>
      <c r="R5939" s="13"/>
      <c r="S5939" s="13"/>
      <c r="T5939" s="13" t="s">
        <v>19894</v>
      </c>
      <c r="U5939" s="13"/>
      <c r="V5939" s="13"/>
      <c r="W5939" s="29" t="s">
        <v>19899</v>
      </c>
      <c r="X5939" s="29"/>
      <c r="Y5939" s="29"/>
      <c r="Z5939" s="29"/>
      <c r="AA5939" s="29" t="s">
        <v>7293</v>
      </c>
    </row>
    <row r="5940" spans="1:27" x14ac:dyDescent="0.3">
      <c r="A5940" s="13" t="s">
        <v>19817</v>
      </c>
      <c r="B5940" s="29" t="s">
        <v>7293</v>
      </c>
      <c r="M5940" s="22" t="str">
        <f t="shared" si="112"/>
        <v xml:space="preserve">GREAT WALL : VOLEEX C30 - GW |  :  -  |  :  - </v>
      </c>
      <c r="N5940" s="13" t="s">
        <v>1014</v>
      </c>
      <c r="O5940" s="13"/>
      <c r="P5940" s="13"/>
      <c r="Q5940" s="7" t="s">
        <v>2803</v>
      </c>
      <c r="R5940" s="13"/>
      <c r="S5940" s="13"/>
      <c r="T5940" s="13" t="s">
        <v>19895</v>
      </c>
      <c r="U5940" s="13"/>
      <c r="V5940" s="13"/>
      <c r="W5940" s="29" t="s">
        <v>19900</v>
      </c>
      <c r="X5940" s="29"/>
      <c r="Y5940" s="29" t="s">
        <v>19967</v>
      </c>
      <c r="Z5940" s="29" t="s">
        <v>19980</v>
      </c>
      <c r="AA5940" s="29" t="s">
        <v>7293</v>
      </c>
    </row>
    <row r="5941" spans="1:27" x14ac:dyDescent="0.3">
      <c r="A5941" s="13" t="s">
        <v>19818</v>
      </c>
      <c r="B5941" s="29" t="s">
        <v>7466</v>
      </c>
      <c r="M5941" s="22" t="str">
        <f t="shared" si="112"/>
        <v xml:space="preserve">MITSUBISHI : DELICA - 4D56 |  :  -  |  :  - </v>
      </c>
      <c r="N5941" s="13" t="s">
        <v>1004</v>
      </c>
      <c r="O5941" s="13"/>
      <c r="P5941" s="13"/>
      <c r="Q5941" s="7" t="s">
        <v>10596</v>
      </c>
      <c r="R5941" s="13"/>
      <c r="S5941" s="13"/>
      <c r="T5941" s="13" t="s">
        <v>1992</v>
      </c>
      <c r="U5941" s="13"/>
      <c r="V5941" s="13"/>
      <c r="W5941" s="29" t="s">
        <v>19901</v>
      </c>
      <c r="X5941" s="29">
        <v>110000431448</v>
      </c>
      <c r="Y5941" s="29" t="s">
        <v>19968</v>
      </c>
      <c r="Z5941" s="29"/>
      <c r="AA5941" s="29" t="s">
        <v>7466</v>
      </c>
    </row>
    <row r="5942" spans="1:27" x14ac:dyDescent="0.3">
      <c r="A5942" s="13" t="s">
        <v>19819</v>
      </c>
      <c r="B5942" s="29"/>
      <c r="M5942" s="22" t="str">
        <f t="shared" si="112"/>
        <v xml:space="preserve">MITSUBISHI : FUSO - 6D14, 6D15, 6D16 |  :  -  |  :  - </v>
      </c>
      <c r="N5942" s="13" t="s">
        <v>1004</v>
      </c>
      <c r="O5942" s="13"/>
      <c r="P5942" s="13"/>
      <c r="Q5942" s="7" t="s">
        <v>1757</v>
      </c>
      <c r="R5942" s="13"/>
      <c r="S5942" s="13"/>
      <c r="T5942" s="13" t="s">
        <v>3905</v>
      </c>
      <c r="U5942" s="13"/>
      <c r="V5942" s="13"/>
      <c r="W5942" s="29"/>
      <c r="X5942" s="29"/>
      <c r="Y5942" s="29" t="s">
        <v>19969</v>
      </c>
      <c r="Z5942" s="29"/>
      <c r="AA5942" s="29"/>
    </row>
    <row r="5943" spans="1:27" x14ac:dyDescent="0.3">
      <c r="A5943" s="13" t="s">
        <v>19820</v>
      </c>
      <c r="B5943" s="29" t="s">
        <v>7293</v>
      </c>
      <c r="M5943" s="22" t="str">
        <f t="shared" si="112"/>
        <v xml:space="preserve">CHERY : VARIOS - 473, 477 |  :  -  |  :  - </v>
      </c>
      <c r="N5943" s="13" t="s">
        <v>1012</v>
      </c>
      <c r="O5943" s="13"/>
      <c r="P5943" s="13"/>
      <c r="Q5943" s="7" t="s">
        <v>1021</v>
      </c>
      <c r="R5943" s="13"/>
      <c r="S5943" s="13"/>
      <c r="T5943" s="13" t="s">
        <v>11292</v>
      </c>
      <c r="U5943" s="13"/>
      <c r="V5943" s="13"/>
      <c r="W5943" s="29" t="s">
        <v>19902</v>
      </c>
      <c r="X5943" s="29" t="s">
        <v>19906</v>
      </c>
      <c r="Y5943" s="29" t="s">
        <v>19970</v>
      </c>
      <c r="Z5943" s="29"/>
      <c r="AA5943" s="29" t="s">
        <v>7293</v>
      </c>
    </row>
    <row r="5944" spans="1:27" x14ac:dyDescent="0.3">
      <c r="A5944" s="13" t="s">
        <v>19821</v>
      </c>
      <c r="B5944" s="29" t="s">
        <v>7466</v>
      </c>
      <c r="M5944" s="22" t="str">
        <f t="shared" si="112"/>
        <v xml:space="preserve">DAEWOO : RACER, CIELO - G15M |  :  -  |  :  - </v>
      </c>
      <c r="N5944" s="13" t="s">
        <v>1006</v>
      </c>
      <c r="O5944" s="13"/>
      <c r="P5944" s="13"/>
      <c r="Q5944" s="7" t="s">
        <v>11232</v>
      </c>
      <c r="R5944" s="13"/>
      <c r="S5944" s="13"/>
      <c r="T5944" s="13" t="s">
        <v>2064</v>
      </c>
      <c r="U5944" s="13"/>
      <c r="V5944" s="13"/>
      <c r="W5944" s="29"/>
      <c r="X5944" s="29"/>
      <c r="Y5944" s="29" t="s">
        <v>10335</v>
      </c>
      <c r="Z5944" s="29"/>
      <c r="AA5944" s="29" t="s">
        <v>7466</v>
      </c>
    </row>
    <row r="5945" spans="1:27" x14ac:dyDescent="0.3">
      <c r="A5945" s="13" t="s">
        <v>19981</v>
      </c>
      <c r="B5945" s="29" t="s">
        <v>20021</v>
      </c>
      <c r="M5945" s="22" t="str">
        <f t="shared" si="112"/>
        <v xml:space="preserve">MITSUBISHI : MONTERO - 4D55 |  :  -  |  :  - </v>
      </c>
      <c r="N5945" s="13" t="s">
        <v>1004</v>
      </c>
      <c r="O5945" s="13"/>
      <c r="P5945" s="13"/>
      <c r="Q5945" s="7" t="s">
        <v>1615</v>
      </c>
      <c r="R5945" s="13"/>
      <c r="S5945" s="13"/>
      <c r="T5945" s="13" t="s">
        <v>1972</v>
      </c>
      <c r="U5945" s="13"/>
      <c r="V5945" s="13"/>
      <c r="W5945" s="29"/>
      <c r="X5945" s="29"/>
      <c r="Y5945" s="29" t="s">
        <v>20071</v>
      </c>
      <c r="Z5945" s="29" t="s">
        <v>20071</v>
      </c>
      <c r="AA5945" s="29" t="s">
        <v>20021</v>
      </c>
    </row>
    <row r="5946" spans="1:27" x14ac:dyDescent="0.3">
      <c r="A5946" s="13" t="s">
        <v>19982</v>
      </c>
      <c r="B5946" s="29" t="s">
        <v>20021</v>
      </c>
      <c r="M5946" s="22" t="str">
        <f t="shared" si="112"/>
        <v xml:space="preserve">TOYOTA : CALDINA, CARINA, COROLLA - 2C |  :  -  |  :  - </v>
      </c>
      <c r="N5946" s="13" t="s">
        <v>1008</v>
      </c>
      <c r="O5946" s="13"/>
      <c r="P5946" s="13"/>
      <c r="Q5946" s="7" t="s">
        <v>10966</v>
      </c>
      <c r="R5946" s="13"/>
      <c r="S5946" s="13"/>
      <c r="T5946" s="13" t="s">
        <v>2743</v>
      </c>
      <c r="U5946" s="13"/>
      <c r="V5946" s="13"/>
      <c r="W5946" s="29" t="s">
        <v>20044</v>
      </c>
      <c r="X5946" s="29"/>
      <c r="Y5946" s="29" t="s">
        <v>20072</v>
      </c>
      <c r="Z5946" s="29" t="s">
        <v>20072</v>
      </c>
      <c r="AA5946" s="29" t="s">
        <v>20021</v>
      </c>
    </row>
    <row r="5947" spans="1:27" x14ac:dyDescent="0.3">
      <c r="A5947" s="13" t="s">
        <v>19983</v>
      </c>
      <c r="B5947" s="29" t="s">
        <v>20021</v>
      </c>
      <c r="M5947" s="22" t="str">
        <f t="shared" si="112"/>
        <v xml:space="preserve">TOYOTA : COASTER, DYNA - 14B, 3B |  :  -  |  :  - </v>
      </c>
      <c r="N5947" s="13" t="s">
        <v>1008</v>
      </c>
      <c r="O5947" s="13"/>
      <c r="P5947" s="13"/>
      <c r="Q5947" s="7" t="s">
        <v>2739</v>
      </c>
      <c r="R5947" s="13"/>
      <c r="S5947" s="13"/>
      <c r="T5947" s="13" t="s">
        <v>18250</v>
      </c>
      <c r="U5947" s="13"/>
      <c r="V5947" s="13"/>
      <c r="W5947" s="29" t="s">
        <v>20045</v>
      </c>
      <c r="X5947" s="29"/>
      <c r="Y5947" s="29" t="s">
        <v>20073</v>
      </c>
      <c r="Z5947" s="29" t="s">
        <v>20073</v>
      </c>
      <c r="AA5947" s="29" t="s">
        <v>20021</v>
      </c>
    </row>
    <row r="5948" spans="1:27" x14ac:dyDescent="0.3">
      <c r="A5948" s="13" t="s">
        <v>19984</v>
      </c>
      <c r="B5948" s="29" t="s">
        <v>20021</v>
      </c>
      <c r="M5948" s="22" t="str">
        <f t="shared" si="112"/>
        <v xml:space="preserve">MITSUBISHI : CANTER 4200, ROSA 4200 - 4D33 |  :  -  |  :  - </v>
      </c>
      <c r="N5948" s="13" t="s">
        <v>1004</v>
      </c>
      <c r="O5948" s="13"/>
      <c r="P5948" s="13"/>
      <c r="Q5948" s="7" t="s">
        <v>20024</v>
      </c>
      <c r="R5948" s="13"/>
      <c r="S5948" s="13"/>
      <c r="T5948" s="13" t="s">
        <v>2975</v>
      </c>
      <c r="U5948" s="13"/>
      <c r="V5948" s="13"/>
      <c r="W5948" s="29" t="s">
        <v>20046</v>
      </c>
      <c r="X5948" s="29"/>
      <c r="Y5948" s="29" t="s">
        <v>20074</v>
      </c>
      <c r="Z5948" s="29" t="s">
        <v>20074</v>
      </c>
      <c r="AA5948" s="29" t="s">
        <v>20021</v>
      </c>
    </row>
    <row r="5949" spans="1:27" x14ac:dyDescent="0.3">
      <c r="A5949" s="13" t="s">
        <v>19985</v>
      </c>
      <c r="B5949" s="29" t="s">
        <v>20021</v>
      </c>
      <c r="M5949" s="22" t="str">
        <f t="shared" si="112"/>
        <v xml:space="preserve">TOYOTA : COASTER, DYNA - 3B | MITSUBISHI : CANTER 4200, ROSA 4200 - 4D33 |  :  - </v>
      </c>
      <c r="N5949" s="13" t="s">
        <v>1008</v>
      </c>
      <c r="O5949" s="13" t="s">
        <v>1004</v>
      </c>
      <c r="P5949" s="13"/>
      <c r="Q5949" s="7" t="s">
        <v>2739</v>
      </c>
      <c r="R5949" s="13" t="s">
        <v>20024</v>
      </c>
      <c r="S5949" s="13"/>
      <c r="T5949" s="13" t="s">
        <v>3859</v>
      </c>
      <c r="U5949" s="13" t="s">
        <v>2975</v>
      </c>
      <c r="V5949" s="13"/>
      <c r="W5949" s="29"/>
      <c r="X5949" s="29"/>
      <c r="Y5949" s="29" t="s">
        <v>20075</v>
      </c>
      <c r="Z5949" s="29" t="s">
        <v>20075</v>
      </c>
      <c r="AA5949" s="29" t="s">
        <v>20021</v>
      </c>
    </row>
    <row r="5950" spans="1:27" x14ac:dyDescent="0.3">
      <c r="A5950" s="13" t="s">
        <v>19986</v>
      </c>
      <c r="B5950" s="29" t="s">
        <v>20021</v>
      </c>
      <c r="M5950" s="22" t="str">
        <f t="shared" si="112"/>
        <v xml:space="preserve">TOYOTA : CALDINA, CARINA, COROLLA - 2C |  :  -  |  :  - </v>
      </c>
      <c r="N5950" s="13" t="s">
        <v>1008</v>
      </c>
      <c r="O5950" s="13"/>
      <c r="P5950" s="13"/>
      <c r="Q5950" s="7" t="s">
        <v>10966</v>
      </c>
      <c r="R5950" s="13"/>
      <c r="S5950" s="13"/>
      <c r="T5950" s="13" t="s">
        <v>2743</v>
      </c>
      <c r="U5950" s="13"/>
      <c r="V5950" s="13"/>
      <c r="W5950" s="29">
        <v>156</v>
      </c>
      <c r="X5950" s="29"/>
      <c r="Y5950" s="29" t="s">
        <v>20076</v>
      </c>
      <c r="Z5950" s="29" t="s">
        <v>20076</v>
      </c>
      <c r="AA5950" s="29" t="s">
        <v>20021</v>
      </c>
    </row>
    <row r="5951" spans="1:27" x14ac:dyDescent="0.3">
      <c r="A5951" s="13" t="s">
        <v>19987</v>
      </c>
      <c r="B5951" s="29" t="s">
        <v>20021</v>
      </c>
      <c r="M5951" s="22" t="str">
        <f t="shared" si="112"/>
        <v xml:space="preserve">MITSUBISHI : CANTER 3500, ROSA 3500 - 4D32 |  :  -  |  :  - </v>
      </c>
      <c r="N5951" s="13" t="s">
        <v>1004</v>
      </c>
      <c r="O5951" s="13"/>
      <c r="P5951" s="13"/>
      <c r="Q5951" s="7" t="s">
        <v>20025</v>
      </c>
      <c r="R5951" s="13"/>
      <c r="S5951" s="13"/>
      <c r="T5951" s="13" t="s">
        <v>2053</v>
      </c>
      <c r="U5951" s="13"/>
      <c r="V5951" s="13"/>
      <c r="W5951" s="29" t="s">
        <v>20047</v>
      </c>
      <c r="X5951" s="29"/>
      <c r="Y5951" s="29" t="s">
        <v>20077</v>
      </c>
      <c r="Z5951" s="29" t="s">
        <v>20077</v>
      </c>
      <c r="AA5951" s="29" t="s">
        <v>20021</v>
      </c>
    </row>
    <row r="5952" spans="1:27" x14ac:dyDescent="0.3">
      <c r="A5952" s="13" t="s">
        <v>19988</v>
      </c>
      <c r="B5952" s="29" t="s">
        <v>20021</v>
      </c>
      <c r="M5952" s="22" t="str">
        <f t="shared" si="112"/>
        <v xml:space="preserve">MITSUBISHI : ROSA 3300 - 4D31 BE435 OHV DIESEL |  :  -  |  :  - </v>
      </c>
      <c r="N5952" s="13" t="s">
        <v>1004</v>
      </c>
      <c r="O5952" s="13"/>
      <c r="P5952" s="13"/>
      <c r="Q5952" s="7" t="s">
        <v>20026</v>
      </c>
      <c r="R5952" s="13"/>
      <c r="S5952" s="13"/>
      <c r="T5952" s="13" t="s">
        <v>20027</v>
      </c>
      <c r="U5952" s="13"/>
      <c r="V5952" s="13"/>
      <c r="W5952" s="29" t="s">
        <v>20048</v>
      </c>
      <c r="X5952" s="29"/>
      <c r="Y5952" s="29" t="s">
        <v>20078</v>
      </c>
      <c r="Z5952" s="29" t="s">
        <v>20078</v>
      </c>
      <c r="AA5952" s="29" t="s">
        <v>20021</v>
      </c>
    </row>
    <row r="5953" spans="1:27" x14ac:dyDescent="0.3">
      <c r="A5953" s="13" t="s">
        <v>19989</v>
      </c>
      <c r="B5953" s="29" t="s">
        <v>20021</v>
      </c>
      <c r="M5953" s="22" t="str">
        <f t="shared" si="112"/>
        <v xml:space="preserve">MITSUBISHI : CANTER 3500, ROSA 3500 - 4D32 |  :  -  |  :  - </v>
      </c>
      <c r="N5953" s="13" t="s">
        <v>1004</v>
      </c>
      <c r="O5953" s="13"/>
      <c r="P5953" s="13"/>
      <c r="Q5953" s="7" t="s">
        <v>20025</v>
      </c>
      <c r="R5953" s="13"/>
      <c r="S5953" s="13"/>
      <c r="T5953" s="13" t="s">
        <v>2053</v>
      </c>
      <c r="U5953" s="13"/>
      <c r="V5953" s="13"/>
      <c r="W5953" s="29" t="s">
        <v>20049</v>
      </c>
      <c r="X5953" s="29"/>
      <c r="Y5953" s="29" t="s">
        <v>20079</v>
      </c>
      <c r="Z5953" s="29" t="s">
        <v>20079</v>
      </c>
      <c r="AA5953" s="29" t="s">
        <v>20021</v>
      </c>
    </row>
    <row r="5954" spans="1:27" x14ac:dyDescent="0.3">
      <c r="A5954" s="13" t="s">
        <v>19990</v>
      </c>
      <c r="B5954" s="29" t="s">
        <v>20021</v>
      </c>
      <c r="M5954" s="22" t="str">
        <f t="shared" si="112"/>
        <v xml:space="preserve">MITSUBISHI : CANTER 3500, ROSA 3500 - 4D32 |  :  -  |  :  - </v>
      </c>
      <c r="N5954" s="13" t="s">
        <v>1004</v>
      </c>
      <c r="O5954" s="13"/>
      <c r="P5954" s="13"/>
      <c r="Q5954" s="7" t="s">
        <v>20025</v>
      </c>
      <c r="R5954" s="13"/>
      <c r="S5954" s="13"/>
      <c r="T5954" s="13" t="s">
        <v>2053</v>
      </c>
      <c r="U5954" s="13"/>
      <c r="V5954" s="13"/>
      <c r="W5954" s="29" t="s">
        <v>20050</v>
      </c>
      <c r="X5954" s="29"/>
      <c r="Y5954" s="29" t="s">
        <v>20080</v>
      </c>
      <c r="Z5954" s="29" t="s">
        <v>20080</v>
      </c>
      <c r="AA5954" s="29" t="s">
        <v>20021</v>
      </c>
    </row>
    <row r="5955" spans="1:27" x14ac:dyDescent="0.3">
      <c r="A5955" s="13" t="s">
        <v>19991</v>
      </c>
      <c r="B5955" s="29" t="s">
        <v>20021</v>
      </c>
      <c r="M5955" s="22" t="str">
        <f t="shared" si="112"/>
        <v xml:space="preserve">MITSUBISHI : CANTER 3500, ROSA 3500 - 4D32 |  :  -  |  :  - </v>
      </c>
      <c r="N5955" s="13" t="s">
        <v>1004</v>
      </c>
      <c r="O5955" s="13"/>
      <c r="P5955" s="13"/>
      <c r="Q5955" s="7" t="s">
        <v>20025</v>
      </c>
      <c r="R5955" s="13"/>
      <c r="S5955" s="13"/>
      <c r="T5955" s="13" t="s">
        <v>2053</v>
      </c>
      <c r="U5955" s="13"/>
      <c r="V5955" s="13"/>
      <c r="W5955" s="29" t="s">
        <v>20051</v>
      </c>
      <c r="X5955" s="29"/>
      <c r="Y5955" s="29"/>
      <c r="Z5955" s="29"/>
      <c r="AA5955" s="29" t="s">
        <v>20021</v>
      </c>
    </row>
    <row r="5956" spans="1:27" x14ac:dyDescent="0.3">
      <c r="A5956" s="13" t="s">
        <v>19992</v>
      </c>
      <c r="B5956" s="29" t="s">
        <v>20021</v>
      </c>
      <c r="M5956" s="22" t="str">
        <f t="shared" si="112"/>
        <v xml:space="preserve">MITSUBISHI : CANTER 3500, ROSA 3500 - 4D32 |  :  -  |  :  - </v>
      </c>
      <c r="N5956" s="13" t="s">
        <v>1004</v>
      </c>
      <c r="O5956" s="13"/>
      <c r="P5956" s="13"/>
      <c r="Q5956" s="7" t="s">
        <v>20025</v>
      </c>
      <c r="R5956" s="13"/>
      <c r="S5956" s="13"/>
      <c r="T5956" s="13" t="s">
        <v>2053</v>
      </c>
      <c r="U5956" s="13"/>
      <c r="V5956" s="13"/>
      <c r="W5956" s="29" t="s">
        <v>20052</v>
      </c>
      <c r="X5956" s="29"/>
      <c r="Y5956" s="29" t="s">
        <v>20081</v>
      </c>
      <c r="Z5956" s="29" t="s">
        <v>20107</v>
      </c>
      <c r="AA5956" s="29" t="s">
        <v>20021</v>
      </c>
    </row>
    <row r="5957" spans="1:27" x14ac:dyDescent="0.3">
      <c r="A5957" s="13" t="s">
        <v>19993</v>
      </c>
      <c r="B5957" s="29"/>
      <c r="M5957" s="22" t="str">
        <f t="shared" si="112"/>
        <v xml:space="preserve">VARIOS : ROSA, CANTER - 4D32, 4D34 |  :  -  |  :  - </v>
      </c>
      <c r="N5957" s="13" t="s">
        <v>1021</v>
      </c>
      <c r="O5957" s="13"/>
      <c r="P5957" s="13"/>
      <c r="Q5957" s="7" t="s">
        <v>1800</v>
      </c>
      <c r="R5957" s="13"/>
      <c r="S5957" s="13"/>
      <c r="T5957" s="13" t="s">
        <v>20028</v>
      </c>
      <c r="U5957" s="13"/>
      <c r="V5957" s="13"/>
      <c r="W5957" s="29" t="s">
        <v>20050</v>
      </c>
      <c r="X5957" s="29"/>
      <c r="Y5957" s="29" t="s">
        <v>20082</v>
      </c>
      <c r="Z5957" s="29" t="s">
        <v>20082</v>
      </c>
      <c r="AA5957" s="29"/>
    </row>
    <row r="5958" spans="1:27" x14ac:dyDescent="0.3">
      <c r="A5958" s="13" t="s">
        <v>19994</v>
      </c>
      <c r="B5958" s="29" t="s">
        <v>20021</v>
      </c>
      <c r="M5958" s="22" t="str">
        <f t="shared" si="112"/>
        <v xml:space="preserve">MITSUBISHI : CANTER 4200, ROSA 4200 - 4D33 |  :  -  |  :  - </v>
      </c>
      <c r="N5958" s="13" t="s">
        <v>1004</v>
      </c>
      <c r="O5958" s="13"/>
      <c r="P5958" s="13"/>
      <c r="Q5958" s="7" t="s">
        <v>20024</v>
      </c>
      <c r="R5958" s="13"/>
      <c r="S5958" s="13"/>
      <c r="T5958" s="13" t="s">
        <v>2975</v>
      </c>
      <c r="U5958" s="13"/>
      <c r="V5958" s="13"/>
      <c r="W5958" s="29" t="s">
        <v>20053</v>
      </c>
      <c r="X5958" s="29"/>
      <c r="Y5958" s="29" t="s">
        <v>20083</v>
      </c>
      <c r="Z5958" s="29" t="s">
        <v>20108</v>
      </c>
      <c r="AA5958" s="29" t="s">
        <v>20021</v>
      </c>
    </row>
    <row r="5959" spans="1:27" x14ac:dyDescent="0.3">
      <c r="A5959" s="13" t="s">
        <v>19995</v>
      </c>
      <c r="B5959" s="29" t="s">
        <v>20021</v>
      </c>
      <c r="M5959" s="22" t="str">
        <f t="shared" si="112"/>
        <v xml:space="preserve">MITSUBISHI : CANTER 3500, ROSA 3500 - 4D32 |  :  -  |  :  - </v>
      </c>
      <c r="N5959" s="13" t="s">
        <v>1004</v>
      </c>
      <c r="O5959" s="13"/>
      <c r="P5959" s="13"/>
      <c r="Q5959" s="7" t="s">
        <v>20025</v>
      </c>
      <c r="R5959" s="13"/>
      <c r="S5959" s="13"/>
      <c r="T5959" s="13" t="s">
        <v>2053</v>
      </c>
      <c r="U5959" s="13"/>
      <c r="V5959" s="13"/>
      <c r="W5959" s="29" t="s">
        <v>20054</v>
      </c>
      <c r="X5959" s="29"/>
      <c r="Y5959" s="29" t="s">
        <v>20084</v>
      </c>
      <c r="Z5959" s="29" t="s">
        <v>20084</v>
      </c>
      <c r="AA5959" s="29" t="s">
        <v>20021</v>
      </c>
    </row>
    <row r="5960" spans="1:27" x14ac:dyDescent="0.3">
      <c r="A5960" s="13" t="s">
        <v>19996</v>
      </c>
      <c r="B5960" s="29" t="s">
        <v>20021</v>
      </c>
      <c r="M5960" s="22" t="str">
        <f t="shared" si="112"/>
        <v xml:space="preserve">MITSUBISHI : CANTER, ROSA - 4D32, 4D34 |  :  -  |  :  - </v>
      </c>
      <c r="N5960" s="13" t="s">
        <v>1004</v>
      </c>
      <c r="O5960" s="13"/>
      <c r="P5960" s="13"/>
      <c r="Q5960" s="7" t="s">
        <v>1642</v>
      </c>
      <c r="R5960" s="13"/>
      <c r="S5960" s="13"/>
      <c r="T5960" s="13" t="s">
        <v>20028</v>
      </c>
      <c r="U5960" s="13"/>
      <c r="V5960" s="13"/>
      <c r="W5960" s="29" t="s">
        <v>20054</v>
      </c>
      <c r="X5960" s="29"/>
      <c r="Y5960" s="29" t="s">
        <v>20085</v>
      </c>
      <c r="Z5960" s="29" t="s">
        <v>20085</v>
      </c>
      <c r="AA5960" s="29" t="s">
        <v>20021</v>
      </c>
    </row>
    <row r="5961" spans="1:27" x14ac:dyDescent="0.3">
      <c r="A5961" s="13" t="s">
        <v>19997</v>
      </c>
      <c r="B5961" s="29" t="s">
        <v>20021</v>
      </c>
      <c r="M5961" s="22" t="str">
        <f t="shared" si="112"/>
        <v xml:space="preserve">MITSUBISHI : CANTER 3500, ROSA 3500 - 4D33, 4d33 antiguo |  :  -  |  :  - </v>
      </c>
      <c r="N5961" s="13" t="s">
        <v>1004</v>
      </c>
      <c r="O5961" s="13"/>
      <c r="P5961" s="13"/>
      <c r="Q5961" s="7" t="s">
        <v>20025</v>
      </c>
      <c r="R5961" s="13"/>
      <c r="S5961" s="13"/>
      <c r="T5961" s="13" t="s">
        <v>20029</v>
      </c>
      <c r="U5961" s="13"/>
      <c r="V5961" s="13"/>
      <c r="W5961" s="29" t="s">
        <v>20055</v>
      </c>
      <c r="X5961" s="29"/>
      <c r="Y5961" s="29" t="s">
        <v>20086</v>
      </c>
      <c r="Z5961" s="29" t="s">
        <v>20086</v>
      </c>
      <c r="AA5961" s="29" t="s">
        <v>20021</v>
      </c>
    </row>
    <row r="5962" spans="1:27" x14ac:dyDescent="0.3">
      <c r="A5962" s="13" t="s">
        <v>19998</v>
      </c>
      <c r="B5962" s="29" t="s">
        <v>20021</v>
      </c>
      <c r="M5962" s="22" t="str">
        <f t="shared" si="112"/>
        <v xml:space="preserve">MITSUBISHI : CANTER, ROSA - 4D33 |  :  -  |  :  - </v>
      </c>
      <c r="N5962" s="13" t="s">
        <v>1004</v>
      </c>
      <c r="O5962" s="13"/>
      <c r="P5962" s="13"/>
      <c r="Q5962" s="7" t="s">
        <v>1642</v>
      </c>
      <c r="R5962" s="13"/>
      <c r="S5962" s="13"/>
      <c r="T5962" s="13" t="s">
        <v>2975</v>
      </c>
      <c r="U5962" s="13"/>
      <c r="V5962" s="13"/>
      <c r="W5962" s="29" t="s">
        <v>20056</v>
      </c>
      <c r="X5962" s="29"/>
      <c r="Y5962" s="29" t="s">
        <v>20087</v>
      </c>
      <c r="Z5962" s="29" t="s">
        <v>20109</v>
      </c>
      <c r="AA5962" s="29" t="s">
        <v>20021</v>
      </c>
    </row>
    <row r="5963" spans="1:27" x14ac:dyDescent="0.3">
      <c r="A5963" s="13" t="s">
        <v>19999</v>
      </c>
      <c r="B5963" s="29" t="s">
        <v>20021</v>
      </c>
      <c r="M5963" s="22" t="str">
        <f t="shared" si="112"/>
        <v xml:space="preserve">MITSUBISHI : CANTER, ROSA - 4D33, 4d33 ANT |  :  -  |  :  - </v>
      </c>
      <c r="N5963" s="13" t="s">
        <v>1004</v>
      </c>
      <c r="O5963" s="13"/>
      <c r="P5963" s="13"/>
      <c r="Q5963" s="7" t="s">
        <v>1642</v>
      </c>
      <c r="R5963" s="13"/>
      <c r="S5963" s="13"/>
      <c r="T5963" s="13" t="s">
        <v>20030</v>
      </c>
      <c r="U5963" s="13"/>
      <c r="V5963" s="13"/>
      <c r="W5963" s="29"/>
      <c r="X5963" s="29"/>
      <c r="Y5963" s="29" t="s">
        <v>20088</v>
      </c>
      <c r="Z5963" s="29" t="s">
        <v>20088</v>
      </c>
      <c r="AA5963" s="29" t="s">
        <v>20021</v>
      </c>
    </row>
    <row r="5964" spans="1:27" x14ac:dyDescent="0.3">
      <c r="A5964" s="13" t="s">
        <v>20000</v>
      </c>
      <c r="B5964" s="29" t="s">
        <v>20021</v>
      </c>
      <c r="M5964" s="22" t="str">
        <f t="shared" si="112"/>
        <v xml:space="preserve">MITSUBISHI : CANTER - 4D31 | HYUNDAI : MIGTHY - D4AK |  :  - </v>
      </c>
      <c r="N5964" s="13" t="s">
        <v>1004</v>
      </c>
      <c r="O5964" s="13" t="s">
        <v>1002</v>
      </c>
      <c r="P5964" s="13"/>
      <c r="Q5964" s="7" t="s">
        <v>1633</v>
      </c>
      <c r="R5964" s="13" t="s">
        <v>2980</v>
      </c>
      <c r="S5964" s="13"/>
      <c r="T5964" s="13" t="s">
        <v>2120</v>
      </c>
      <c r="U5964" s="13" t="s">
        <v>20031</v>
      </c>
      <c r="V5964" s="13"/>
      <c r="W5964" s="29" t="s">
        <v>20057</v>
      </c>
      <c r="X5964" s="29"/>
      <c r="Y5964" s="29" t="s">
        <v>20089</v>
      </c>
      <c r="Z5964" s="29" t="s">
        <v>20089</v>
      </c>
      <c r="AA5964" s="29" t="s">
        <v>20021</v>
      </c>
    </row>
    <row r="5965" spans="1:27" x14ac:dyDescent="0.3">
      <c r="A5965" s="13" t="s">
        <v>20001</v>
      </c>
      <c r="B5965" s="29" t="s">
        <v>20021</v>
      </c>
      <c r="M5965" s="22" t="str">
        <f t="shared" si="112"/>
        <v xml:space="preserve">TOYOTA : COASTER - 14B |  :  -  |  :  - </v>
      </c>
      <c r="N5965" s="13" t="s">
        <v>1008</v>
      </c>
      <c r="O5965" s="13"/>
      <c r="P5965" s="13"/>
      <c r="Q5965" s="7" t="s">
        <v>1679</v>
      </c>
      <c r="R5965" s="13"/>
      <c r="S5965" s="13"/>
      <c r="T5965" s="13" t="s">
        <v>2103</v>
      </c>
      <c r="U5965" s="13"/>
      <c r="V5965" s="13"/>
      <c r="W5965" s="29"/>
      <c r="X5965" s="29"/>
      <c r="Y5965" s="29" t="s">
        <v>20090</v>
      </c>
      <c r="Z5965" s="29" t="s">
        <v>20110</v>
      </c>
      <c r="AA5965" s="29" t="s">
        <v>20021</v>
      </c>
    </row>
    <row r="5966" spans="1:27" x14ac:dyDescent="0.3">
      <c r="A5966" s="13" t="s">
        <v>20002</v>
      </c>
      <c r="B5966" s="29" t="s">
        <v>20021</v>
      </c>
      <c r="M5966" s="22" t="str">
        <f t="shared" si="112"/>
        <v xml:space="preserve">TOYOTA : CHASER,COASTER, CROWN, LAND CRUISER - 3L |  :  -  |  :  - </v>
      </c>
      <c r="N5966" s="13" t="s">
        <v>1008</v>
      </c>
      <c r="O5966" s="13"/>
      <c r="P5966" s="13"/>
      <c r="Q5966" s="7" t="s">
        <v>20032</v>
      </c>
      <c r="R5966" s="13"/>
      <c r="S5966" s="13"/>
      <c r="T5966" s="13" t="s">
        <v>2718</v>
      </c>
      <c r="U5966" s="13"/>
      <c r="V5966" s="13"/>
      <c r="W5966" s="29"/>
      <c r="X5966" s="29"/>
      <c r="Y5966" s="29" t="s">
        <v>20091</v>
      </c>
      <c r="Z5966" s="29" t="s">
        <v>20111</v>
      </c>
      <c r="AA5966" s="29" t="s">
        <v>20021</v>
      </c>
    </row>
    <row r="5967" spans="1:27" x14ac:dyDescent="0.3">
      <c r="A5967" s="13" t="s">
        <v>20003</v>
      </c>
      <c r="B5967" s="29" t="s">
        <v>20021</v>
      </c>
      <c r="M5967" s="22" t="str">
        <f t="shared" si="112"/>
        <v xml:space="preserve">HYUNDAI : CONTIX - D4DD | MITSUBISHI : FUSO - 4D34 |  :  - </v>
      </c>
      <c r="N5967" s="13" t="s">
        <v>1002</v>
      </c>
      <c r="O5967" s="13" t="s">
        <v>1004</v>
      </c>
      <c r="P5967" s="13"/>
      <c r="Q5967" s="7" t="s">
        <v>10887</v>
      </c>
      <c r="R5967" s="13" t="s">
        <v>1757</v>
      </c>
      <c r="S5967" s="13"/>
      <c r="T5967" s="13" t="s">
        <v>3828</v>
      </c>
      <c r="U5967" s="13" t="s">
        <v>2156</v>
      </c>
      <c r="V5967" s="13"/>
      <c r="W5967" s="29" t="s">
        <v>20058</v>
      </c>
      <c r="X5967" s="29"/>
      <c r="Y5967" s="29" t="s">
        <v>20092</v>
      </c>
      <c r="Z5967" s="29" t="s">
        <v>20092</v>
      </c>
      <c r="AA5967" s="29" t="s">
        <v>20021</v>
      </c>
    </row>
    <row r="5968" spans="1:27" x14ac:dyDescent="0.3">
      <c r="A5968" s="13" t="s">
        <v>20004</v>
      </c>
      <c r="B5968" s="29" t="s">
        <v>20021</v>
      </c>
      <c r="M5968" s="22" t="str">
        <f t="shared" ref="M5968:M6030" si="113">CONCATENATE(N5968," : ",Q5968," - ",T5968," | ",O5968," : ",R5968," - ",U5968," | ",P5968," : ",S5968," - ",V5968)</f>
        <v xml:space="preserve">MITSUBISHI : MONTERO - 4D56,4D55 | HYUNDAI : H1 - D4BH |  :  - </v>
      </c>
      <c r="N5968" s="13" t="s">
        <v>1004</v>
      </c>
      <c r="O5968" s="13" t="s">
        <v>1002</v>
      </c>
      <c r="P5968" s="13"/>
      <c r="Q5968" s="7" t="s">
        <v>1615</v>
      </c>
      <c r="R5968" s="13" t="s">
        <v>12415</v>
      </c>
      <c r="S5968" s="13"/>
      <c r="T5968" s="13" t="s">
        <v>12651</v>
      </c>
      <c r="U5968" s="13" t="s">
        <v>2768</v>
      </c>
      <c r="V5968" s="13"/>
      <c r="W5968" s="29"/>
      <c r="X5968" s="29"/>
      <c r="Y5968" s="29" t="s">
        <v>20093</v>
      </c>
      <c r="Z5968" s="29" t="s">
        <v>20093</v>
      </c>
      <c r="AA5968" s="29" t="s">
        <v>20021</v>
      </c>
    </row>
    <row r="5969" spans="1:27" x14ac:dyDescent="0.3">
      <c r="A5969" s="13" t="s">
        <v>20005</v>
      </c>
      <c r="B5969" s="29" t="s">
        <v>20021</v>
      </c>
      <c r="M5969" s="22" t="str">
        <f t="shared" si="113"/>
        <v xml:space="preserve">MITSUBISHI : CANTER , ROSA - 4D32, 4D34, 4D36 |  :  -  |  :  - </v>
      </c>
      <c r="N5969" s="13" t="s">
        <v>1004</v>
      </c>
      <c r="O5969" s="13"/>
      <c r="P5969" s="13"/>
      <c r="Q5969" s="7" t="s">
        <v>18201</v>
      </c>
      <c r="R5969" s="13"/>
      <c r="S5969" s="13"/>
      <c r="T5969" s="13" t="s">
        <v>20033</v>
      </c>
      <c r="U5969" s="13"/>
      <c r="V5969" s="13"/>
      <c r="W5969" s="29" t="s">
        <v>20059</v>
      </c>
      <c r="X5969" s="29"/>
      <c r="Y5969" s="29" t="s">
        <v>20094</v>
      </c>
      <c r="Z5969" s="29" t="s">
        <v>20112</v>
      </c>
      <c r="AA5969" s="29" t="s">
        <v>20021</v>
      </c>
    </row>
    <row r="5970" spans="1:27" x14ac:dyDescent="0.3">
      <c r="A5970" s="13" t="s">
        <v>20006</v>
      </c>
      <c r="B5970" s="29" t="s">
        <v>20021</v>
      </c>
      <c r="M5970" s="22" t="str">
        <f t="shared" si="113"/>
        <v xml:space="preserve">NISSAN : AD, AVENIR, PRESWA, SENTRA, SUNNY - GA16 |  :  -  |  :  - </v>
      </c>
      <c r="N5970" s="13" t="s">
        <v>1003</v>
      </c>
      <c r="O5970" s="13"/>
      <c r="P5970" s="13"/>
      <c r="Q5970" s="7" t="s">
        <v>20034</v>
      </c>
      <c r="R5970" s="13"/>
      <c r="S5970" s="13"/>
      <c r="T5970" s="13" t="s">
        <v>1981</v>
      </c>
      <c r="U5970" s="13"/>
      <c r="V5970" s="13"/>
      <c r="W5970" s="29"/>
      <c r="X5970" s="29"/>
      <c r="Y5970" s="29" t="s">
        <v>20095</v>
      </c>
      <c r="Z5970" s="29" t="s">
        <v>20095</v>
      </c>
      <c r="AA5970" s="29" t="s">
        <v>20021</v>
      </c>
    </row>
    <row r="5971" spans="1:27" x14ac:dyDescent="0.3">
      <c r="A5971" s="13" t="s">
        <v>20007</v>
      </c>
      <c r="B5971" s="29" t="s">
        <v>20021</v>
      </c>
      <c r="M5971" s="22" t="str">
        <f t="shared" si="113"/>
        <v xml:space="preserve">MITSUBISHI : FUSO, CANTER - 4D33 |  :  -  |  :  - </v>
      </c>
      <c r="N5971" s="13" t="s">
        <v>1004</v>
      </c>
      <c r="O5971" s="13"/>
      <c r="P5971" s="13"/>
      <c r="Q5971" s="7" t="s">
        <v>2994</v>
      </c>
      <c r="R5971" s="13"/>
      <c r="S5971" s="13"/>
      <c r="T5971" s="13" t="s">
        <v>2975</v>
      </c>
      <c r="U5971" s="13"/>
      <c r="V5971" s="13"/>
      <c r="W5971" s="29" t="s">
        <v>20046</v>
      </c>
      <c r="X5971" s="29"/>
      <c r="Y5971" s="29" t="s">
        <v>20096</v>
      </c>
      <c r="Z5971" s="29" t="s">
        <v>20096</v>
      </c>
      <c r="AA5971" s="29" t="s">
        <v>20021</v>
      </c>
    </row>
    <row r="5972" spans="1:27" x14ac:dyDescent="0.3">
      <c r="A5972" s="13" t="s">
        <v>20008</v>
      </c>
      <c r="B5972" s="29" t="s">
        <v>20021</v>
      </c>
      <c r="M5972" s="22" t="str">
        <f t="shared" si="113"/>
        <v xml:space="preserve">TOYOTA : HIACE, HILUX - 5L |  :  -  |  :  - </v>
      </c>
      <c r="N5972" s="13" t="s">
        <v>1008</v>
      </c>
      <c r="O5972" s="13"/>
      <c r="P5972" s="13"/>
      <c r="Q5972" s="7" t="s">
        <v>1770</v>
      </c>
      <c r="R5972" s="13"/>
      <c r="S5972" s="13"/>
      <c r="T5972" s="13" t="s">
        <v>2723</v>
      </c>
      <c r="U5972" s="13"/>
      <c r="V5972" s="13"/>
      <c r="W5972" s="29" t="s">
        <v>20060</v>
      </c>
      <c r="X5972" s="29"/>
      <c r="Y5972" s="29" t="s">
        <v>20097</v>
      </c>
      <c r="Z5972" s="29" t="s">
        <v>20113</v>
      </c>
      <c r="AA5972" s="29" t="s">
        <v>20021</v>
      </c>
    </row>
    <row r="5973" spans="1:27" x14ac:dyDescent="0.3">
      <c r="A5973" s="13" t="s">
        <v>20009</v>
      </c>
      <c r="B5973" s="29" t="s">
        <v>20021</v>
      </c>
      <c r="M5973" s="22" t="str">
        <f t="shared" si="113"/>
        <v xml:space="preserve">MITSUBISHI : MONTERO, TURBO, L200 - 4D55, 4D56 | HYUNDAI : TERRACAN, STAREX - D4BH |  :  - </v>
      </c>
      <c r="N5973" s="13" t="s">
        <v>1004</v>
      </c>
      <c r="O5973" s="13" t="s">
        <v>1002</v>
      </c>
      <c r="P5973" s="13"/>
      <c r="Q5973" s="7" t="s">
        <v>20035</v>
      </c>
      <c r="R5973" s="13" t="s">
        <v>20036</v>
      </c>
      <c r="S5973" s="13"/>
      <c r="T5973" s="13" t="s">
        <v>2081</v>
      </c>
      <c r="U5973" s="13" t="s">
        <v>2768</v>
      </c>
      <c r="V5973" s="13"/>
      <c r="W5973" s="29"/>
      <c r="X5973" s="29"/>
      <c r="Y5973" s="29" t="s">
        <v>20098</v>
      </c>
      <c r="Z5973" s="29" t="s">
        <v>20114</v>
      </c>
      <c r="AA5973" s="29" t="s">
        <v>20021</v>
      </c>
    </row>
    <row r="5974" spans="1:27" x14ac:dyDescent="0.3">
      <c r="A5974" s="13" t="s">
        <v>20010</v>
      </c>
      <c r="B5974" s="29" t="s">
        <v>20021</v>
      </c>
      <c r="M5974" s="22" t="str">
        <f t="shared" si="113"/>
        <v xml:space="preserve">TOYOTA : HIACE, HILUX - 5L |  :  -  |  :  - </v>
      </c>
      <c r="N5974" s="13" t="s">
        <v>1008</v>
      </c>
      <c r="O5974" s="13"/>
      <c r="P5974" s="13"/>
      <c r="Q5974" s="7" t="s">
        <v>1770</v>
      </c>
      <c r="R5974" s="13"/>
      <c r="S5974" s="13"/>
      <c r="T5974" s="13" t="s">
        <v>2723</v>
      </c>
      <c r="U5974" s="13"/>
      <c r="V5974" s="13"/>
      <c r="W5974" s="29" t="s">
        <v>20061</v>
      </c>
      <c r="X5974" s="29"/>
      <c r="Y5974" s="29" t="s">
        <v>20099</v>
      </c>
      <c r="Z5974" s="29" t="s">
        <v>20115</v>
      </c>
      <c r="AA5974" s="29" t="s">
        <v>20021</v>
      </c>
    </row>
    <row r="5975" spans="1:27" x14ac:dyDescent="0.3">
      <c r="A5975" s="13" t="s">
        <v>20011</v>
      </c>
      <c r="B5975" s="29" t="s">
        <v>20021</v>
      </c>
      <c r="M5975" s="22" t="str">
        <f t="shared" si="113"/>
        <v xml:space="preserve">MITSUBISHI : CANTER, ROSA - 4D32 |  :  -  |  :  - </v>
      </c>
      <c r="N5975" s="13" t="s">
        <v>1004</v>
      </c>
      <c r="O5975" s="13"/>
      <c r="P5975" s="13"/>
      <c r="Q5975" s="7" t="s">
        <v>1642</v>
      </c>
      <c r="R5975" s="13"/>
      <c r="S5975" s="13"/>
      <c r="T5975" s="13" t="s">
        <v>2053</v>
      </c>
      <c r="U5975" s="13"/>
      <c r="V5975" s="13"/>
      <c r="W5975" s="29" t="s">
        <v>20062</v>
      </c>
      <c r="X5975" s="29"/>
      <c r="Y5975" s="29"/>
      <c r="Z5975" s="29"/>
      <c r="AA5975" s="29" t="s">
        <v>20021</v>
      </c>
    </row>
    <row r="5976" spans="1:27" x14ac:dyDescent="0.3">
      <c r="A5976" s="13" t="s">
        <v>20012</v>
      </c>
      <c r="B5976" s="29" t="s">
        <v>20021</v>
      </c>
      <c r="M5976" s="22" t="str">
        <f t="shared" si="113"/>
        <v xml:space="preserve">TOYOTA : STARLET, PROVOX - 1NZ, 2NZ |  :  -  |  :  - </v>
      </c>
      <c r="N5976" s="13" t="s">
        <v>1008</v>
      </c>
      <c r="O5976" s="13"/>
      <c r="P5976" s="13"/>
      <c r="Q5976" s="7" t="s">
        <v>20037</v>
      </c>
      <c r="R5976" s="13"/>
      <c r="S5976" s="13"/>
      <c r="T5976" s="13" t="s">
        <v>2029</v>
      </c>
      <c r="U5976" s="13"/>
      <c r="V5976" s="13"/>
      <c r="W5976" s="29" t="s">
        <v>20063</v>
      </c>
      <c r="X5976" s="29"/>
      <c r="Y5976" s="29" t="s">
        <v>20100</v>
      </c>
      <c r="Z5976" s="29" t="s">
        <v>20100</v>
      </c>
      <c r="AA5976" s="29" t="s">
        <v>20021</v>
      </c>
    </row>
    <row r="5977" spans="1:27" x14ac:dyDescent="0.3">
      <c r="A5977" s="13" t="s">
        <v>20013</v>
      </c>
      <c r="B5977" s="29" t="s">
        <v>20021</v>
      </c>
      <c r="M5977" s="22" t="str">
        <f t="shared" si="113"/>
        <v>HYUNDAI : VARIOS, STAREX, TERRACAN - D4BH | MITSUBISHI : L300 - 4D56 | KIA : K2700 - D4CB</v>
      </c>
      <c r="N5977" s="13" t="s">
        <v>1002</v>
      </c>
      <c r="O5977" s="13" t="s">
        <v>1004</v>
      </c>
      <c r="P5977" s="13" t="s">
        <v>1001</v>
      </c>
      <c r="Q5977" s="7" t="s">
        <v>20038</v>
      </c>
      <c r="R5977" s="13" t="s">
        <v>10567</v>
      </c>
      <c r="S5977" s="13" t="s">
        <v>1595</v>
      </c>
      <c r="T5977" s="13" t="s">
        <v>2768</v>
      </c>
      <c r="U5977" s="13" t="s">
        <v>1992</v>
      </c>
      <c r="V5977" s="13" t="s">
        <v>2123</v>
      </c>
      <c r="W5977" s="29" t="s">
        <v>20064</v>
      </c>
      <c r="X5977" s="29"/>
      <c r="Y5977" s="29" t="s">
        <v>20101</v>
      </c>
      <c r="Z5977" s="29" t="s">
        <v>20116</v>
      </c>
      <c r="AA5977" s="29" t="s">
        <v>20021</v>
      </c>
    </row>
    <row r="5978" spans="1:27" x14ac:dyDescent="0.3">
      <c r="A5978" s="13" t="s">
        <v>20014</v>
      </c>
      <c r="B5978" s="29"/>
      <c r="M5978" s="22" t="str">
        <f t="shared" si="113"/>
        <v xml:space="preserve">MITSUBISHI : CANTER - 4D32 |  :  -  |  :  - </v>
      </c>
      <c r="N5978" s="13" t="s">
        <v>1004</v>
      </c>
      <c r="O5978" s="13"/>
      <c r="P5978" s="13"/>
      <c r="Q5978" s="7" t="s">
        <v>1633</v>
      </c>
      <c r="R5978" s="13"/>
      <c r="S5978" s="13"/>
      <c r="T5978" s="13" t="s">
        <v>2053</v>
      </c>
      <c r="U5978" s="13"/>
      <c r="V5978" s="13"/>
      <c r="W5978" s="29" t="s">
        <v>20047</v>
      </c>
      <c r="X5978" s="29"/>
      <c r="Y5978" s="29" t="s">
        <v>20102</v>
      </c>
      <c r="Z5978" s="29" t="s">
        <v>20102</v>
      </c>
      <c r="AA5978" s="29"/>
    </row>
    <row r="5979" spans="1:27" x14ac:dyDescent="0.3">
      <c r="A5979" s="13" t="s">
        <v>20015</v>
      </c>
      <c r="B5979" s="29"/>
      <c r="M5979" s="22" t="str">
        <f t="shared" si="113"/>
        <v xml:space="preserve">MITSUBISHI : CANTER, FUSO - 4D32,4D34 | HYUNDAI : COUNTY, MIGHTY - D4AF, HD65, HD78 |  :  - </v>
      </c>
      <c r="N5979" s="13" t="s">
        <v>1004</v>
      </c>
      <c r="O5979" s="13" t="s">
        <v>1002</v>
      </c>
      <c r="P5979" s="13"/>
      <c r="Q5979" s="7" t="s">
        <v>10622</v>
      </c>
      <c r="R5979" s="13" t="s">
        <v>3085</v>
      </c>
      <c r="S5979" s="13"/>
      <c r="T5979" s="13" t="s">
        <v>20039</v>
      </c>
      <c r="U5979" s="13" t="s">
        <v>20040</v>
      </c>
      <c r="V5979" s="13"/>
      <c r="W5979" s="29" t="s">
        <v>20065</v>
      </c>
      <c r="X5979" s="29"/>
      <c r="Y5979" s="29" t="s">
        <v>20103</v>
      </c>
      <c r="Z5979" s="29" t="s">
        <v>20103</v>
      </c>
      <c r="AA5979" s="29"/>
    </row>
    <row r="5980" spans="1:27" s="2" customFormat="1" x14ac:dyDescent="0.3">
      <c r="A5980" s="7" t="s">
        <v>20016</v>
      </c>
      <c r="B5980" s="24"/>
      <c r="C5980" s="10"/>
      <c r="D5980" s="10"/>
      <c r="E5980" s="10"/>
      <c r="F5980" s="10"/>
      <c r="G5980" s="10"/>
      <c r="H5980" s="10"/>
      <c r="I5980" s="10"/>
      <c r="J5980" s="10"/>
      <c r="K5980" s="10"/>
      <c r="L5980" s="10"/>
      <c r="M5980" s="20" t="str">
        <f t="shared" si="113"/>
        <v xml:space="preserve">NISSAN : SENTRA - QG15DE, GA13DS, GA16DS,QG13DE, QG18DE, QG16DE, GA15DS, GA14S, GA15S, |  :  -  |  :  - </v>
      </c>
      <c r="N5980" s="7" t="s">
        <v>1003</v>
      </c>
      <c r="O5980" s="7"/>
      <c r="P5980" s="7"/>
      <c r="Q5980" s="7" t="s">
        <v>1623</v>
      </c>
      <c r="R5980" s="7"/>
      <c r="S5980" s="7"/>
      <c r="T5980" s="7" t="s">
        <v>20041</v>
      </c>
      <c r="U5980" s="7"/>
      <c r="V5980" s="7"/>
      <c r="W5980" s="24" t="s">
        <v>20066</v>
      </c>
      <c r="X5980" s="24"/>
      <c r="Y5980" s="24"/>
      <c r="Z5980" s="24"/>
      <c r="AA5980" s="24"/>
    </row>
    <row r="5981" spans="1:27" x14ac:dyDescent="0.3">
      <c r="A5981" s="13" t="s">
        <v>20017</v>
      </c>
      <c r="B5981" s="29" t="s">
        <v>20022</v>
      </c>
      <c r="M5981" s="22" t="str">
        <f t="shared" si="113"/>
        <v xml:space="preserve">TOYOTA : COMBI - 3L |  :  -  |  :  - </v>
      </c>
      <c r="N5981" s="13" t="s">
        <v>1008</v>
      </c>
      <c r="O5981" s="13"/>
      <c r="P5981" s="13"/>
      <c r="Q5981" s="7" t="s">
        <v>2744</v>
      </c>
      <c r="R5981" s="13"/>
      <c r="S5981" s="13"/>
      <c r="T5981" s="13" t="s">
        <v>2718</v>
      </c>
      <c r="U5981" s="13"/>
      <c r="V5981" s="13"/>
      <c r="W5981" s="29" t="s">
        <v>20048</v>
      </c>
      <c r="X5981" s="29"/>
      <c r="Y5981" s="29" t="s">
        <v>20104</v>
      </c>
      <c r="Z5981" s="29"/>
      <c r="AA5981" s="29" t="s">
        <v>20022</v>
      </c>
    </row>
    <row r="5982" spans="1:27" x14ac:dyDescent="0.3">
      <c r="A5982" s="13" t="s">
        <v>20018</v>
      </c>
      <c r="B5982" s="29" t="s">
        <v>20023</v>
      </c>
      <c r="M5982" s="22" t="str">
        <f t="shared" si="113"/>
        <v xml:space="preserve">TOYOTA : COMBI, HIACE - 3L |  :  -  |  :  - </v>
      </c>
      <c r="N5982" s="13" t="s">
        <v>1008</v>
      </c>
      <c r="O5982" s="13"/>
      <c r="P5982" s="13"/>
      <c r="Q5982" s="7" t="s">
        <v>2816</v>
      </c>
      <c r="R5982" s="13"/>
      <c r="S5982" s="13"/>
      <c r="T5982" s="13" t="s">
        <v>2718</v>
      </c>
      <c r="U5982" s="13"/>
      <c r="V5982" s="13"/>
      <c r="W5982" s="29" t="s">
        <v>20067</v>
      </c>
      <c r="X5982" s="29"/>
      <c r="Y5982" s="29" t="s">
        <v>20105</v>
      </c>
      <c r="Z5982" s="29"/>
      <c r="AA5982" s="29" t="s">
        <v>20023</v>
      </c>
    </row>
    <row r="5983" spans="1:27" x14ac:dyDescent="0.3">
      <c r="A5983" s="13" t="s">
        <v>20019</v>
      </c>
      <c r="B5983" s="29"/>
      <c r="M5983" s="22" t="str">
        <f t="shared" si="113"/>
        <v xml:space="preserve">NISSAN : SENTRA, SERENA - GA16, E16S, QG16DE |  :  -  |  :  - </v>
      </c>
      <c r="N5983" s="13" t="s">
        <v>1003</v>
      </c>
      <c r="O5983" s="13"/>
      <c r="P5983" s="13"/>
      <c r="Q5983" s="7" t="s">
        <v>20042</v>
      </c>
      <c r="R5983" s="13"/>
      <c r="S5983" s="13"/>
      <c r="T5983" s="13" t="s">
        <v>20043</v>
      </c>
      <c r="U5983" s="13"/>
      <c r="V5983" s="13"/>
      <c r="W5983" s="29" t="s">
        <v>20068</v>
      </c>
      <c r="X5983" s="29" t="s">
        <v>20070</v>
      </c>
      <c r="Y5983" s="29" t="s">
        <v>20106</v>
      </c>
      <c r="Z5983" s="29"/>
      <c r="AA5983" s="29"/>
    </row>
    <row r="5984" spans="1:27" x14ac:dyDescent="0.3">
      <c r="A5984" s="13" t="s">
        <v>20020</v>
      </c>
      <c r="B5984" s="29" t="s">
        <v>20023</v>
      </c>
      <c r="M5984" s="22" t="str">
        <f t="shared" si="113"/>
        <v xml:space="preserve">CHANGAN : VARIOS - VARIOS |  :  -  |  :  - </v>
      </c>
      <c r="N5984" s="13" t="s">
        <v>1007</v>
      </c>
      <c r="O5984" s="13"/>
      <c r="P5984" s="13"/>
      <c r="Q5984" s="7" t="s">
        <v>1021</v>
      </c>
      <c r="R5984" s="13"/>
      <c r="S5984" s="13"/>
      <c r="T5984" s="13" t="s">
        <v>1021</v>
      </c>
      <c r="U5984" s="13"/>
      <c r="V5984" s="13"/>
      <c r="W5984" s="29" t="s">
        <v>20069</v>
      </c>
      <c r="X5984" s="29"/>
      <c r="Y5984" s="29">
        <v>767910152</v>
      </c>
      <c r="Z5984" s="29">
        <v>767910152</v>
      </c>
      <c r="AA5984" s="29" t="s">
        <v>20023</v>
      </c>
    </row>
    <row r="5985" spans="1:27" x14ac:dyDescent="0.3">
      <c r="A5985" s="13" t="s">
        <v>20117</v>
      </c>
      <c r="B5985" s="29"/>
      <c r="M5985" s="22" t="str">
        <f t="shared" si="113"/>
        <v xml:space="preserve">HYUNDAI : ACCENT, SCOUPE - G4EK, G4EH |  :  -  |  :  - </v>
      </c>
      <c r="N5985" s="13" t="s">
        <v>1002</v>
      </c>
      <c r="O5985" s="13"/>
      <c r="P5985" s="13"/>
      <c r="Q5985" s="7" t="s">
        <v>10585</v>
      </c>
      <c r="R5985" s="13"/>
      <c r="S5985" s="13"/>
      <c r="T5985" s="13" t="s">
        <v>20271</v>
      </c>
      <c r="U5985" s="13"/>
      <c r="V5985" s="13"/>
      <c r="W5985" s="29"/>
      <c r="X5985" s="29"/>
      <c r="Y5985" s="29" t="s">
        <v>20374</v>
      </c>
      <c r="Z5985" s="29"/>
      <c r="AA5985" s="29"/>
    </row>
    <row r="5986" spans="1:27" x14ac:dyDescent="0.3">
      <c r="A5986" s="13" t="s">
        <v>20118</v>
      </c>
      <c r="B5986" s="29"/>
      <c r="M5986" s="22" t="str">
        <f t="shared" si="113"/>
        <v xml:space="preserve">HYUNDAI : H1 - D4CB |  :  -  |  :  - </v>
      </c>
      <c r="N5986" s="13" t="s">
        <v>1002</v>
      </c>
      <c r="O5986" s="13"/>
      <c r="P5986" s="13"/>
      <c r="Q5986" s="7" t="s">
        <v>12415</v>
      </c>
      <c r="R5986" s="13"/>
      <c r="S5986" s="13"/>
      <c r="T5986" s="13" t="s">
        <v>2123</v>
      </c>
      <c r="U5986" s="13"/>
      <c r="V5986" s="13"/>
      <c r="W5986" s="29"/>
      <c r="X5986" s="29"/>
      <c r="Y5986" s="29" t="s">
        <v>20375</v>
      </c>
      <c r="Z5986" s="29"/>
      <c r="AA5986" s="29"/>
    </row>
    <row r="5987" spans="1:27" x14ac:dyDescent="0.3">
      <c r="A5987" s="13" t="s">
        <v>20119</v>
      </c>
      <c r="B5987" s="29"/>
      <c r="M5987" s="22" t="str">
        <f t="shared" si="113"/>
        <v xml:space="preserve">HYUNDAI : ACCENT - G4FA |  :  -  |  :  - </v>
      </c>
      <c r="N5987" s="13" t="s">
        <v>1002</v>
      </c>
      <c r="O5987" s="13"/>
      <c r="P5987" s="13"/>
      <c r="Q5987" s="7" t="s">
        <v>1609</v>
      </c>
      <c r="R5987" s="13"/>
      <c r="S5987" s="13"/>
      <c r="T5987" s="13" t="s">
        <v>3987</v>
      </c>
      <c r="U5987" s="13"/>
      <c r="V5987" s="13"/>
      <c r="W5987" s="29" t="s">
        <v>20323</v>
      </c>
      <c r="X5987" s="29"/>
      <c r="Y5987" s="29" t="s">
        <v>20376</v>
      </c>
      <c r="Z5987" s="29"/>
      <c r="AA5987" s="29" t="s">
        <v>7571</v>
      </c>
    </row>
    <row r="5988" spans="1:27" x14ac:dyDescent="0.3">
      <c r="A5988" s="13" t="s">
        <v>20120</v>
      </c>
      <c r="B5988" s="29" t="s">
        <v>20241</v>
      </c>
      <c r="M5988" s="22" t="str">
        <f t="shared" si="113"/>
        <v xml:space="preserve">HYUNDAI : H100 - D4BA |  :  -  |  :  - </v>
      </c>
      <c r="N5988" s="13" t="s">
        <v>1002</v>
      </c>
      <c r="O5988" s="13"/>
      <c r="P5988" s="13"/>
      <c r="Q5988" s="7" t="s">
        <v>1598</v>
      </c>
      <c r="R5988" s="13"/>
      <c r="S5988" s="13"/>
      <c r="T5988" s="13" t="s">
        <v>18193</v>
      </c>
      <c r="U5988" s="13"/>
      <c r="V5988" s="13"/>
      <c r="W5988" s="29" t="s">
        <v>20324</v>
      </c>
      <c r="X5988" s="29" t="s">
        <v>20370</v>
      </c>
      <c r="Y5988" s="29" t="s">
        <v>20377</v>
      </c>
      <c r="Z5988" s="29"/>
      <c r="AA5988" s="29"/>
    </row>
    <row r="5989" spans="1:27" s="2" customFormat="1" x14ac:dyDescent="0.3">
      <c r="A5989" s="7" t="s">
        <v>20121</v>
      </c>
      <c r="B5989" s="24" t="s">
        <v>20242</v>
      </c>
      <c r="C5989" s="10"/>
      <c r="D5989" s="10"/>
      <c r="E5989" s="10"/>
      <c r="F5989" s="10"/>
      <c r="G5989" s="10"/>
      <c r="H5989" s="10"/>
      <c r="I5989" s="10"/>
      <c r="J5989" s="10"/>
      <c r="K5989" s="10"/>
      <c r="L5989" s="10"/>
      <c r="M5989" s="20" t="str">
        <f t="shared" si="113"/>
        <v xml:space="preserve">HYUNDAI : H100, STAREX - D4BH |  :  -  |  :  - </v>
      </c>
      <c r="N5989" s="7" t="s">
        <v>1002</v>
      </c>
      <c r="O5989" s="7"/>
      <c r="P5989" s="7"/>
      <c r="Q5989" s="7" t="s">
        <v>1614</v>
      </c>
      <c r="R5989" s="7"/>
      <c r="S5989" s="7"/>
      <c r="T5989" s="7" t="s">
        <v>2768</v>
      </c>
      <c r="U5989" s="7"/>
      <c r="V5989" s="7"/>
      <c r="W5989" s="24" t="s">
        <v>20325</v>
      </c>
      <c r="X5989" s="24"/>
      <c r="Y5989" s="24" t="s">
        <v>20378</v>
      </c>
      <c r="Z5989" s="24"/>
      <c r="AA5989" s="24"/>
    </row>
    <row r="5990" spans="1:27" x14ac:dyDescent="0.3">
      <c r="A5990" s="13" t="s">
        <v>20122</v>
      </c>
      <c r="B5990" s="29"/>
      <c r="M5990" s="22" t="str">
        <f t="shared" si="113"/>
        <v xml:space="preserve">HYUNDAI : ACCENT, GETZ - G4EE, G4ED |  :  -  |  :  - </v>
      </c>
      <c r="N5990" s="13" t="s">
        <v>1002</v>
      </c>
      <c r="O5990" s="13"/>
      <c r="P5990" s="13"/>
      <c r="Q5990" s="7" t="s">
        <v>18280</v>
      </c>
      <c r="R5990" s="13"/>
      <c r="S5990" s="13"/>
      <c r="T5990" s="13" t="s">
        <v>1960</v>
      </c>
      <c r="U5990" s="13"/>
      <c r="V5990" s="13"/>
      <c r="W5990" s="29" t="s">
        <v>20326</v>
      </c>
      <c r="X5990" s="29"/>
      <c r="Y5990" s="29" t="s">
        <v>20379</v>
      </c>
      <c r="Z5990" s="29"/>
      <c r="AA5990" s="29" t="s">
        <v>7571</v>
      </c>
    </row>
    <row r="5991" spans="1:27" x14ac:dyDescent="0.3">
      <c r="A5991" s="13" t="s">
        <v>20123</v>
      </c>
      <c r="B5991" s="29" t="s">
        <v>20243</v>
      </c>
      <c r="M5991" s="22" t="str">
        <f t="shared" si="113"/>
        <v xml:space="preserve">HYUNDAI : H100, STAREX - D4BB |  :  -  |  :  - </v>
      </c>
      <c r="N5991" s="13" t="s">
        <v>1002</v>
      </c>
      <c r="O5991" s="13"/>
      <c r="P5991" s="13"/>
      <c r="Q5991" s="7" t="s">
        <v>1614</v>
      </c>
      <c r="R5991" s="13"/>
      <c r="S5991" s="13"/>
      <c r="T5991" s="13" t="s">
        <v>1971</v>
      </c>
      <c r="U5991" s="13"/>
      <c r="V5991" s="13"/>
      <c r="W5991" s="29" t="s">
        <v>20327</v>
      </c>
      <c r="X5991" s="29"/>
      <c r="Y5991" s="29" t="s">
        <v>20380</v>
      </c>
      <c r="Z5991" s="29"/>
      <c r="AA5991" s="29"/>
    </row>
    <row r="5992" spans="1:27" x14ac:dyDescent="0.3">
      <c r="A5992" s="13" t="s">
        <v>20124</v>
      </c>
      <c r="B5992" s="29"/>
      <c r="M5992" s="22" t="str">
        <f t="shared" si="113"/>
        <v xml:space="preserve">HYUNDAI : H1, VARIOS, STARLEX - D4BH |  :  -  |  :  - </v>
      </c>
      <c r="N5992" s="13" t="s">
        <v>1002</v>
      </c>
      <c r="O5992" s="13"/>
      <c r="P5992" s="13"/>
      <c r="Q5992" s="7" t="s">
        <v>20272</v>
      </c>
      <c r="R5992" s="13"/>
      <c r="S5992" s="13"/>
      <c r="T5992" s="13" t="s">
        <v>2768</v>
      </c>
      <c r="U5992" s="13"/>
      <c r="V5992" s="13"/>
      <c r="W5992" s="29"/>
      <c r="X5992" s="29"/>
      <c r="Y5992" s="29" t="s">
        <v>20381</v>
      </c>
      <c r="Z5992" s="29" t="s">
        <v>20381</v>
      </c>
      <c r="AA5992" s="29"/>
    </row>
    <row r="5993" spans="1:27" x14ac:dyDescent="0.3">
      <c r="A5993" s="13" t="s">
        <v>20125</v>
      </c>
      <c r="B5993" s="29"/>
      <c r="M5993" s="22" t="str">
        <f t="shared" si="113"/>
        <v xml:space="preserve">SUZUKI : CARRY - F10A |  :  -  |  :  - </v>
      </c>
      <c r="N5993" s="13" t="s">
        <v>1010</v>
      </c>
      <c r="O5993" s="13"/>
      <c r="P5993" s="13"/>
      <c r="Q5993" s="7" t="s">
        <v>1769</v>
      </c>
      <c r="R5993" s="13"/>
      <c r="S5993" s="13"/>
      <c r="T5993" s="13" t="s">
        <v>2189</v>
      </c>
      <c r="U5993" s="13"/>
      <c r="V5993" s="13"/>
      <c r="W5993" s="29"/>
      <c r="X5993" s="29"/>
      <c r="Y5993" s="29" t="s">
        <v>20382</v>
      </c>
      <c r="Z5993" s="29"/>
      <c r="AA5993" s="29"/>
    </row>
    <row r="5994" spans="1:27" x14ac:dyDescent="0.3">
      <c r="A5994" s="13" t="s">
        <v>20126</v>
      </c>
      <c r="B5994" s="29"/>
      <c r="M5994" s="22" t="str">
        <f t="shared" si="113"/>
        <v xml:space="preserve">SUZUKI : VITARA, APV - G16A |  :  -  |  :  - </v>
      </c>
      <c r="N5994" s="13" t="s">
        <v>1010</v>
      </c>
      <c r="O5994" s="13"/>
      <c r="P5994" s="13"/>
      <c r="Q5994" s="7" t="s">
        <v>20273</v>
      </c>
      <c r="R5994" s="13"/>
      <c r="S5994" s="13"/>
      <c r="T5994" s="13" t="s">
        <v>10523</v>
      </c>
      <c r="U5994" s="13"/>
      <c r="V5994" s="13"/>
      <c r="W5994" s="29"/>
      <c r="X5994" s="29"/>
      <c r="Y5994" s="29" t="s">
        <v>20383</v>
      </c>
      <c r="Z5994" s="29"/>
      <c r="AA5994" s="29"/>
    </row>
    <row r="5995" spans="1:27" x14ac:dyDescent="0.3">
      <c r="A5995" s="13" t="s">
        <v>20127</v>
      </c>
      <c r="B5995" s="29" t="s">
        <v>20244</v>
      </c>
      <c r="M5995" s="22" t="str">
        <f t="shared" si="113"/>
        <v xml:space="preserve">DFSK : EQ6380LF - JL474 | SUZUKI :  -  |  :  - </v>
      </c>
      <c r="N5995" s="13" t="s">
        <v>1020</v>
      </c>
      <c r="O5995" s="13" t="s">
        <v>1010</v>
      </c>
      <c r="P5995" s="13"/>
      <c r="Q5995" s="7" t="s">
        <v>20274</v>
      </c>
      <c r="R5995" s="13"/>
      <c r="S5995" s="13"/>
      <c r="T5995" s="13" t="s">
        <v>20275</v>
      </c>
      <c r="U5995" s="13"/>
      <c r="V5995" s="13"/>
      <c r="W5995" s="29" t="s">
        <v>20328</v>
      </c>
      <c r="X5995" s="29"/>
      <c r="Y5995" s="29" t="s">
        <v>20384</v>
      </c>
      <c r="Z5995" s="29"/>
      <c r="AA5995" s="29" t="s">
        <v>7571</v>
      </c>
    </row>
    <row r="5996" spans="1:27" x14ac:dyDescent="0.3">
      <c r="A5996" s="13" t="s">
        <v>20128</v>
      </c>
      <c r="B5996" s="29"/>
      <c r="M5996" s="22" t="str">
        <f t="shared" si="113"/>
        <v xml:space="preserve">NISSAN : SANNY - E16 | SUZUKI :  -  |  :  - </v>
      </c>
      <c r="N5996" s="13" t="s">
        <v>1003</v>
      </c>
      <c r="O5996" s="13" t="s">
        <v>1010</v>
      </c>
      <c r="P5996" s="13"/>
      <c r="Q5996" s="7" t="s">
        <v>17158</v>
      </c>
      <c r="R5996" s="13"/>
      <c r="S5996" s="13"/>
      <c r="T5996" s="13" t="s">
        <v>1982</v>
      </c>
      <c r="U5996" s="13"/>
      <c r="V5996" s="13"/>
      <c r="W5996" s="29"/>
      <c r="X5996" s="29"/>
      <c r="Y5996" s="29" t="s">
        <v>20385</v>
      </c>
      <c r="Z5996" s="29" t="s">
        <v>20385</v>
      </c>
      <c r="AA5996" s="29"/>
    </row>
    <row r="5997" spans="1:27" x14ac:dyDescent="0.3">
      <c r="A5997" s="13" t="s">
        <v>20129</v>
      </c>
      <c r="B5997" s="29"/>
      <c r="M5997" s="22" t="str">
        <f t="shared" si="113"/>
        <v xml:space="preserve">CHEVROLET : SAIL - VARIOS |  :  -  |  :  - </v>
      </c>
      <c r="N5997" s="13" t="s">
        <v>1005</v>
      </c>
      <c r="O5997" s="13"/>
      <c r="P5997" s="13"/>
      <c r="Q5997" s="7" t="s">
        <v>1645</v>
      </c>
      <c r="R5997" s="13"/>
      <c r="S5997" s="13"/>
      <c r="T5997" s="13" t="s">
        <v>1021</v>
      </c>
      <c r="U5997" s="13"/>
      <c r="V5997" s="13"/>
      <c r="W5997" s="29"/>
      <c r="X5997" s="29"/>
      <c r="Y5997" s="29" t="s">
        <v>20386</v>
      </c>
      <c r="Z5997" s="29"/>
      <c r="AA5997" s="29"/>
    </row>
    <row r="5998" spans="1:27" x14ac:dyDescent="0.3">
      <c r="A5998" s="13" t="s">
        <v>20130</v>
      </c>
      <c r="B5998" s="29"/>
      <c r="M5998" s="22" t="str">
        <f t="shared" si="113"/>
        <v xml:space="preserve">CHEVROLET : N300 - N300 |  :  -  |  :  - </v>
      </c>
      <c r="N5998" s="13" t="s">
        <v>1005</v>
      </c>
      <c r="O5998" s="13"/>
      <c r="P5998" s="13"/>
      <c r="Q5998" s="7" t="s">
        <v>1646</v>
      </c>
      <c r="R5998" s="13"/>
      <c r="S5998" s="13"/>
      <c r="T5998" s="13" t="s">
        <v>1646</v>
      </c>
      <c r="U5998" s="13"/>
      <c r="V5998" s="13"/>
      <c r="W5998" s="29"/>
      <c r="X5998" s="29"/>
      <c r="Y5998" s="29" t="s">
        <v>20387</v>
      </c>
      <c r="Z5998" s="29"/>
      <c r="AA5998" s="29"/>
    </row>
    <row r="5999" spans="1:27" x14ac:dyDescent="0.3">
      <c r="A5999" s="13" t="s">
        <v>20131</v>
      </c>
      <c r="B5999" s="29"/>
      <c r="M5999" s="22" t="str">
        <f t="shared" si="113"/>
        <v xml:space="preserve">CHEVROLET : AVEO - F14D |  :  -  |  :  - </v>
      </c>
      <c r="N5999" s="13" t="s">
        <v>1005</v>
      </c>
      <c r="O5999" s="13"/>
      <c r="P5999" s="13"/>
      <c r="Q5999" s="7" t="s">
        <v>1649</v>
      </c>
      <c r="R5999" s="13"/>
      <c r="S5999" s="13"/>
      <c r="T5999" s="13" t="s">
        <v>4685</v>
      </c>
      <c r="U5999" s="13"/>
      <c r="V5999" s="13"/>
      <c r="W5999" s="29"/>
      <c r="X5999" s="29"/>
      <c r="Y5999" s="29" t="s">
        <v>20388</v>
      </c>
      <c r="Z5999" s="29"/>
      <c r="AA5999" s="29"/>
    </row>
    <row r="6000" spans="1:27" x14ac:dyDescent="0.3">
      <c r="A6000" s="13" t="s">
        <v>20132</v>
      </c>
      <c r="B6000" s="29"/>
      <c r="M6000" s="22" t="str">
        <f t="shared" si="113"/>
        <v xml:space="preserve">CHEVROLET : N300 - N300 |  : GRAND PLUS - N1F |  :  - </v>
      </c>
      <c r="N6000" s="13" t="s">
        <v>1005</v>
      </c>
      <c r="O6000" s="13"/>
      <c r="P6000" s="13"/>
      <c r="Q6000" s="7" t="s">
        <v>1646</v>
      </c>
      <c r="R6000" s="13" t="s">
        <v>20276</v>
      </c>
      <c r="S6000" s="13"/>
      <c r="T6000" s="13" t="s">
        <v>1646</v>
      </c>
      <c r="U6000" s="13" t="s">
        <v>20277</v>
      </c>
      <c r="V6000" s="13"/>
      <c r="W6000" s="29"/>
      <c r="X6000" s="29"/>
      <c r="Y6000" s="29" t="s">
        <v>1646</v>
      </c>
      <c r="Z6000" s="29"/>
      <c r="AA6000" s="29"/>
    </row>
    <row r="6001" spans="1:27" x14ac:dyDescent="0.3">
      <c r="A6001" s="13" t="s">
        <v>20133</v>
      </c>
      <c r="B6001" s="29" t="s">
        <v>20245</v>
      </c>
      <c r="M6001" s="22" t="str">
        <f t="shared" si="113"/>
        <v xml:space="preserve">NISSAN : SUNNY, AD - CD17 |  :  -  |  :  - </v>
      </c>
      <c r="N6001" s="13" t="s">
        <v>1003</v>
      </c>
      <c r="O6001" s="13"/>
      <c r="P6001" s="13"/>
      <c r="Q6001" s="7" t="s">
        <v>2722</v>
      </c>
      <c r="R6001" s="13"/>
      <c r="S6001" s="13"/>
      <c r="T6001" s="13" t="s">
        <v>1962</v>
      </c>
      <c r="U6001" s="13"/>
      <c r="V6001" s="13"/>
      <c r="W6001" s="29" t="s">
        <v>20329</v>
      </c>
      <c r="X6001" s="29"/>
      <c r="Y6001" s="29" t="s">
        <v>20389</v>
      </c>
      <c r="Z6001" s="29"/>
      <c r="AA6001" s="29"/>
    </row>
    <row r="6002" spans="1:27" s="2" customFormat="1" x14ac:dyDescent="0.3">
      <c r="A6002" s="7" t="s">
        <v>20134</v>
      </c>
      <c r="B6002" s="24" t="s">
        <v>7571</v>
      </c>
      <c r="C6002" s="10"/>
      <c r="D6002" s="10"/>
      <c r="E6002" s="10"/>
      <c r="F6002" s="10"/>
      <c r="G6002" s="10"/>
      <c r="H6002" s="10"/>
      <c r="I6002" s="10"/>
      <c r="J6002" s="10"/>
      <c r="K6002" s="10"/>
      <c r="L6002" s="10"/>
      <c r="M6002" s="20" t="str">
        <f t="shared" si="113"/>
        <v>BYD : VARIOS - 4G13 | MITSUBISHI : VARIOS - VARIOS | BYD : VARIOS - VARIOS</v>
      </c>
      <c r="N6002" s="7" t="s">
        <v>1016</v>
      </c>
      <c r="O6002" s="7" t="s">
        <v>1004</v>
      </c>
      <c r="P6002" s="7" t="s">
        <v>1016</v>
      </c>
      <c r="Q6002" s="7" t="s">
        <v>1021</v>
      </c>
      <c r="R6002" s="7" t="s">
        <v>1021</v>
      </c>
      <c r="S6002" s="7" t="s">
        <v>1021</v>
      </c>
      <c r="T6002" s="7" t="s">
        <v>12431</v>
      </c>
      <c r="U6002" s="7" t="s">
        <v>1021</v>
      </c>
      <c r="V6002" s="7" t="s">
        <v>1021</v>
      </c>
      <c r="W6002" s="24" t="s">
        <v>20330</v>
      </c>
      <c r="X6002" s="24"/>
      <c r="Y6002" s="24" t="s">
        <v>20390</v>
      </c>
      <c r="Z6002" s="24" t="s">
        <v>20390</v>
      </c>
      <c r="AA6002" s="24">
        <v>1500</v>
      </c>
    </row>
    <row r="6003" spans="1:27" x14ac:dyDescent="0.3">
      <c r="A6003" s="13" t="s">
        <v>20135</v>
      </c>
      <c r="B6003" s="29" t="s">
        <v>20246</v>
      </c>
      <c r="M6003" s="22" t="str">
        <f t="shared" si="113"/>
        <v xml:space="preserve">NISSAN : CONDOR - FD6 |  :  -  |  :  - </v>
      </c>
      <c r="N6003" s="13" t="s">
        <v>1003</v>
      </c>
      <c r="O6003" s="13"/>
      <c r="P6003" s="13"/>
      <c r="Q6003" s="7" t="s">
        <v>1936</v>
      </c>
      <c r="R6003" s="13"/>
      <c r="S6003" s="13"/>
      <c r="T6003" s="13" t="s">
        <v>3943</v>
      </c>
      <c r="U6003" s="13"/>
      <c r="V6003" s="13"/>
      <c r="W6003" s="29" t="s">
        <v>20331</v>
      </c>
      <c r="X6003" s="29"/>
      <c r="Y6003" s="29" t="s">
        <v>20391</v>
      </c>
      <c r="Z6003" s="29"/>
      <c r="AA6003" s="29"/>
    </row>
    <row r="6004" spans="1:27" x14ac:dyDescent="0.3">
      <c r="A6004" s="13" t="s">
        <v>20136</v>
      </c>
      <c r="B6004" s="29"/>
      <c r="M6004" s="22" t="str">
        <f t="shared" si="113"/>
        <v xml:space="preserve">NISSAN : ATLAS - FD35, FD42 |  :  -  |  :  - </v>
      </c>
      <c r="N6004" s="13" t="s">
        <v>1003</v>
      </c>
      <c r="O6004" s="13"/>
      <c r="P6004" s="13"/>
      <c r="Q6004" s="7" t="s">
        <v>1628</v>
      </c>
      <c r="R6004" s="13"/>
      <c r="S6004" s="13"/>
      <c r="T6004" s="13" t="s">
        <v>20278</v>
      </c>
      <c r="U6004" s="13"/>
      <c r="V6004" s="13"/>
      <c r="W6004" s="29"/>
      <c r="X6004" s="29"/>
      <c r="Y6004" s="29" t="s">
        <v>20392</v>
      </c>
      <c r="Z6004" s="29"/>
      <c r="AA6004" s="29"/>
    </row>
    <row r="6005" spans="1:27" x14ac:dyDescent="0.3">
      <c r="A6005" s="13" t="s">
        <v>20137</v>
      </c>
      <c r="B6005" s="29" t="s">
        <v>20247</v>
      </c>
      <c r="M6005" s="22" t="str">
        <f t="shared" si="113"/>
        <v xml:space="preserve">NISSAN : PULSAR - GA13DS |  :  -  |  :  - </v>
      </c>
      <c r="N6005" s="13" t="s">
        <v>1003</v>
      </c>
      <c r="O6005" s="13"/>
      <c r="P6005" s="13"/>
      <c r="Q6005" s="7" t="s">
        <v>12544</v>
      </c>
      <c r="R6005" s="13"/>
      <c r="S6005" s="13"/>
      <c r="T6005" s="13" t="s">
        <v>11148</v>
      </c>
      <c r="U6005" s="13"/>
      <c r="V6005" s="13"/>
      <c r="W6005" s="29" t="s">
        <v>20332</v>
      </c>
      <c r="X6005" s="29"/>
      <c r="Y6005" s="29" t="s">
        <v>20393</v>
      </c>
      <c r="Z6005" s="29"/>
      <c r="AA6005" s="29"/>
    </row>
    <row r="6006" spans="1:27" x14ac:dyDescent="0.3">
      <c r="A6006" s="13" t="s">
        <v>20138</v>
      </c>
      <c r="B6006" s="29"/>
      <c r="M6006" s="22" t="str">
        <f t="shared" si="113"/>
        <v xml:space="preserve">NISSAN : SENTRA, SUNNY, TSUBAME - GA16DS |  :  -  |  :  - </v>
      </c>
      <c r="N6006" s="13" t="s">
        <v>1003</v>
      </c>
      <c r="O6006" s="13"/>
      <c r="P6006" s="13"/>
      <c r="Q6006" s="7" t="s">
        <v>20279</v>
      </c>
      <c r="R6006" s="13"/>
      <c r="S6006" s="13"/>
      <c r="T6006" s="13" t="s">
        <v>3357</v>
      </c>
      <c r="U6006" s="13"/>
      <c r="V6006" s="13"/>
      <c r="W6006" s="29"/>
      <c r="X6006" s="29"/>
      <c r="Y6006" s="29" t="s">
        <v>20394</v>
      </c>
      <c r="Z6006" s="29" t="s">
        <v>20394</v>
      </c>
      <c r="AA6006" s="29" t="s">
        <v>19824</v>
      </c>
    </row>
    <row r="6007" spans="1:27" s="2" customFormat="1" x14ac:dyDescent="0.3">
      <c r="A6007" s="7" t="s">
        <v>20139</v>
      </c>
      <c r="B6007" s="24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20" t="str">
        <f t="shared" si="113"/>
        <v xml:space="preserve">NISSAN : TIIDA, MARCH, VERSA - HR16DE |  :  -  |  :  - </v>
      </c>
      <c r="N6007" s="7" t="s">
        <v>1003</v>
      </c>
      <c r="O6007" s="7"/>
      <c r="P6007" s="7"/>
      <c r="Q6007" s="7" t="s">
        <v>20280</v>
      </c>
      <c r="R6007" s="7"/>
      <c r="S6007" s="7"/>
      <c r="T6007" s="7" t="s">
        <v>18272</v>
      </c>
      <c r="U6007" s="7"/>
      <c r="V6007" s="7"/>
      <c r="W6007" s="24" t="s">
        <v>20333</v>
      </c>
      <c r="X6007" s="24"/>
      <c r="Y6007" s="24" t="s">
        <v>20395</v>
      </c>
      <c r="Z6007" s="24" t="s">
        <v>20395</v>
      </c>
      <c r="AA6007" s="24"/>
    </row>
    <row r="6008" spans="1:27" x14ac:dyDescent="0.3">
      <c r="A6008" s="13" t="s">
        <v>20140</v>
      </c>
      <c r="B6008" s="29"/>
      <c r="M6008" s="22" t="str">
        <f t="shared" si="113"/>
        <v xml:space="preserve">NISSAN : 620 - J15 |  :  -  |  :  - </v>
      </c>
      <c r="N6008" s="13" t="s">
        <v>1003</v>
      </c>
      <c r="O6008" s="13"/>
      <c r="P6008" s="13"/>
      <c r="Q6008" s="7">
        <v>620</v>
      </c>
      <c r="R6008" s="13"/>
      <c r="S6008" s="13"/>
      <c r="T6008" s="13" t="s">
        <v>3335</v>
      </c>
      <c r="U6008" s="13"/>
      <c r="V6008" s="13"/>
      <c r="W6008" s="29"/>
      <c r="X6008" s="29"/>
      <c r="Y6008" s="29" t="s">
        <v>20396</v>
      </c>
      <c r="Z6008" s="29"/>
      <c r="AA6008" s="29" t="s">
        <v>20498</v>
      </c>
    </row>
    <row r="6009" spans="1:27" x14ac:dyDescent="0.3">
      <c r="A6009" s="13" t="s">
        <v>20141</v>
      </c>
      <c r="B6009" s="29" t="s">
        <v>20248</v>
      </c>
      <c r="M6009" s="22" t="str">
        <f t="shared" si="113"/>
        <v xml:space="preserve">NISSAN : 720 - J16 |  :  -  |  :  - </v>
      </c>
      <c r="N6009" s="13" t="s">
        <v>1003</v>
      </c>
      <c r="O6009" s="13"/>
      <c r="P6009" s="13"/>
      <c r="Q6009" s="7">
        <v>720</v>
      </c>
      <c r="R6009" s="13"/>
      <c r="S6009" s="13"/>
      <c r="T6009" s="13" t="s">
        <v>2068</v>
      </c>
      <c r="U6009" s="13"/>
      <c r="V6009" s="13"/>
      <c r="W6009" s="29" t="s">
        <v>20334</v>
      </c>
      <c r="X6009" s="29"/>
      <c r="Y6009" s="29" t="s">
        <v>20397</v>
      </c>
      <c r="Z6009" s="29"/>
      <c r="AA6009" s="29"/>
    </row>
    <row r="6010" spans="1:27" x14ac:dyDescent="0.3">
      <c r="A6010" s="13" t="s">
        <v>20142</v>
      </c>
      <c r="B6010" s="29"/>
      <c r="M6010" s="22" t="str">
        <f t="shared" si="113"/>
        <v xml:space="preserve">NISSAN : 720 - J18 |  :  -  |  :  - </v>
      </c>
      <c r="N6010" s="13" t="s">
        <v>1003</v>
      </c>
      <c r="O6010" s="13"/>
      <c r="P6010" s="13"/>
      <c r="Q6010" s="7">
        <v>720</v>
      </c>
      <c r="R6010" s="13"/>
      <c r="S6010" s="13"/>
      <c r="T6010" s="13" t="s">
        <v>2071</v>
      </c>
      <c r="U6010" s="13"/>
      <c r="V6010" s="13"/>
      <c r="W6010" s="29"/>
      <c r="X6010" s="29"/>
      <c r="Y6010" s="29" t="s">
        <v>20398</v>
      </c>
      <c r="Z6010" s="29"/>
      <c r="AA6010" s="29"/>
    </row>
    <row r="6011" spans="1:27" x14ac:dyDescent="0.3">
      <c r="A6011" s="13" t="s">
        <v>20143</v>
      </c>
      <c r="B6011" s="29"/>
      <c r="M6011" s="22" t="str">
        <f t="shared" si="113"/>
        <v xml:space="preserve">NISSAN : CARAVAN, FRONTIER - QD32 |  :  -  |  :  - </v>
      </c>
      <c r="N6011" s="13" t="s">
        <v>1003</v>
      </c>
      <c r="O6011" s="13"/>
      <c r="P6011" s="13"/>
      <c r="Q6011" s="7" t="s">
        <v>15222</v>
      </c>
      <c r="R6011" s="13"/>
      <c r="S6011" s="13"/>
      <c r="T6011" s="13" t="s">
        <v>3091</v>
      </c>
      <c r="U6011" s="13"/>
      <c r="V6011" s="13"/>
      <c r="W6011" s="29"/>
      <c r="X6011" s="29"/>
      <c r="Y6011" s="29" t="s">
        <v>20399</v>
      </c>
      <c r="Z6011" s="29"/>
      <c r="AA6011" s="29"/>
    </row>
    <row r="6012" spans="1:27" x14ac:dyDescent="0.3">
      <c r="A6012" s="13" t="s">
        <v>20144</v>
      </c>
      <c r="B6012" s="29"/>
      <c r="M6012" s="22" t="str">
        <f t="shared" si="113"/>
        <v xml:space="preserve">NISSAN : SUNNY - QG15DE |  :  -  |  :  - </v>
      </c>
      <c r="N6012" s="13" t="s">
        <v>1003</v>
      </c>
      <c r="O6012" s="13"/>
      <c r="P6012" s="13"/>
      <c r="Q6012" s="7" t="s">
        <v>1619</v>
      </c>
      <c r="R6012" s="13"/>
      <c r="S6012" s="13"/>
      <c r="T6012" s="13" t="s">
        <v>18181</v>
      </c>
      <c r="U6012" s="13"/>
      <c r="V6012" s="13"/>
      <c r="W6012" s="29"/>
      <c r="X6012" s="29"/>
      <c r="Y6012" s="29" t="s">
        <v>20400</v>
      </c>
      <c r="Z6012" s="29"/>
      <c r="AA6012" s="29"/>
    </row>
    <row r="6013" spans="1:27" x14ac:dyDescent="0.3">
      <c r="A6013" s="13" t="s">
        <v>20145</v>
      </c>
      <c r="B6013" s="29" t="s">
        <v>20249</v>
      </c>
      <c r="M6013" s="22" t="str">
        <f t="shared" si="113"/>
        <v xml:space="preserve">NISSAN : BLUEBIRD, PRIMERA, SENTRA, ALMERA, AD - QG18DE |  :  -  |  :  - </v>
      </c>
      <c r="N6013" s="13" t="s">
        <v>1003</v>
      </c>
      <c r="O6013" s="13"/>
      <c r="P6013" s="13"/>
      <c r="Q6013" s="7" t="s">
        <v>20281</v>
      </c>
      <c r="R6013" s="13"/>
      <c r="S6013" s="13"/>
      <c r="T6013" s="13" t="s">
        <v>20282</v>
      </c>
      <c r="U6013" s="13"/>
      <c r="V6013" s="13"/>
      <c r="W6013" s="29" t="s">
        <v>20335</v>
      </c>
      <c r="X6013" s="29"/>
      <c r="Y6013" s="29" t="s">
        <v>20401</v>
      </c>
      <c r="Z6013" s="29"/>
      <c r="AA6013" s="29"/>
    </row>
    <row r="6014" spans="1:27" x14ac:dyDescent="0.3">
      <c r="A6014" s="13" t="s">
        <v>20146</v>
      </c>
      <c r="B6014" s="29"/>
      <c r="M6014" s="22" t="str">
        <f t="shared" si="113"/>
        <v xml:space="preserve">NISSAN : ATLAS, FIERA, FRONTIER - TD27 |  :  -  |  :  - </v>
      </c>
      <c r="N6014" s="13" t="s">
        <v>1003</v>
      </c>
      <c r="O6014" s="13"/>
      <c r="P6014" s="13"/>
      <c r="Q6014" s="7" t="s">
        <v>1761</v>
      </c>
      <c r="R6014" s="13"/>
      <c r="S6014" s="13"/>
      <c r="T6014" s="13" t="s">
        <v>2093</v>
      </c>
      <c r="U6014" s="13"/>
      <c r="V6014" s="13"/>
      <c r="W6014" s="29"/>
      <c r="X6014" s="29"/>
      <c r="Y6014" s="29" t="s">
        <v>20402</v>
      </c>
      <c r="Z6014" s="29"/>
      <c r="AA6014" s="29"/>
    </row>
    <row r="6015" spans="1:27" x14ac:dyDescent="0.3">
      <c r="A6015" s="13" t="s">
        <v>20147</v>
      </c>
      <c r="B6015" s="29"/>
      <c r="M6015" s="22" t="str">
        <f t="shared" si="113"/>
        <v xml:space="preserve">NISSAN : VERSA - FE6 |  :  -  |  :  - </v>
      </c>
      <c r="N6015" s="13" t="s">
        <v>1003</v>
      </c>
      <c r="O6015" s="13"/>
      <c r="P6015" s="13"/>
      <c r="Q6015" s="7" t="s">
        <v>12674</v>
      </c>
      <c r="R6015" s="13"/>
      <c r="S6015" s="13"/>
      <c r="T6015" s="13" t="s">
        <v>2247</v>
      </c>
      <c r="U6015" s="13"/>
      <c r="V6015" s="13"/>
      <c r="W6015" s="29"/>
      <c r="X6015" s="29"/>
      <c r="Y6015" s="29" t="s">
        <v>20403</v>
      </c>
      <c r="Z6015" s="29"/>
      <c r="AA6015" s="29"/>
    </row>
    <row r="6016" spans="1:27" x14ac:dyDescent="0.3">
      <c r="A6016" s="13" t="s">
        <v>20148</v>
      </c>
      <c r="B6016" s="29"/>
      <c r="M6016" s="22" t="str">
        <f t="shared" si="113"/>
        <v xml:space="preserve">NISSAN : SUNNY, PRESEA, PULSAR - GA16 |  :  -  |  :  - </v>
      </c>
      <c r="N6016" s="13" t="s">
        <v>1003</v>
      </c>
      <c r="O6016" s="13"/>
      <c r="P6016" s="13"/>
      <c r="Q6016" s="7" t="s">
        <v>20283</v>
      </c>
      <c r="R6016" s="13"/>
      <c r="S6016" s="13"/>
      <c r="T6016" s="13" t="s">
        <v>1981</v>
      </c>
      <c r="U6016" s="13"/>
      <c r="V6016" s="13"/>
      <c r="W6016" s="29"/>
      <c r="X6016" s="29"/>
      <c r="Y6016" s="29" t="s">
        <v>20404</v>
      </c>
      <c r="Z6016" s="29"/>
      <c r="AA6016" s="29"/>
    </row>
    <row r="6017" spans="1:27" x14ac:dyDescent="0.3">
      <c r="A6017" s="13" t="s">
        <v>20149</v>
      </c>
      <c r="B6017" s="29"/>
      <c r="M6017" s="22" t="str">
        <f t="shared" si="113"/>
        <v xml:space="preserve">TOYOTA : HIACE, HILUX - 1RZ |  :  -  |  :  - </v>
      </c>
      <c r="N6017" s="13" t="s">
        <v>1008</v>
      </c>
      <c r="O6017" s="13"/>
      <c r="P6017" s="13"/>
      <c r="Q6017" s="7" t="s">
        <v>1770</v>
      </c>
      <c r="R6017" s="13"/>
      <c r="S6017" s="13"/>
      <c r="T6017" s="13" t="s">
        <v>11244</v>
      </c>
      <c r="U6017" s="13"/>
      <c r="V6017" s="13"/>
      <c r="W6017" s="29"/>
      <c r="X6017" s="29"/>
      <c r="Y6017" s="29" t="s">
        <v>20405</v>
      </c>
      <c r="Z6017" s="29"/>
      <c r="AA6017" s="29"/>
    </row>
    <row r="6018" spans="1:27" x14ac:dyDescent="0.3">
      <c r="A6018" s="13" t="s">
        <v>20150</v>
      </c>
      <c r="B6018" s="29"/>
      <c r="M6018" s="22" t="str">
        <f t="shared" si="113"/>
        <v xml:space="preserve">TOYOTA : DYNA - 3B |  :  -  |  :  - </v>
      </c>
      <c r="N6018" s="13" t="s">
        <v>1008</v>
      </c>
      <c r="O6018" s="13"/>
      <c r="P6018" s="13"/>
      <c r="Q6018" s="7" t="s">
        <v>2986</v>
      </c>
      <c r="R6018" s="13"/>
      <c r="S6018" s="13"/>
      <c r="T6018" s="13" t="s">
        <v>3859</v>
      </c>
      <c r="U6018" s="13"/>
      <c r="V6018" s="13"/>
      <c r="W6018" s="29"/>
      <c r="X6018" s="29"/>
      <c r="Y6018" s="29" t="s">
        <v>20406</v>
      </c>
      <c r="Z6018" s="29"/>
      <c r="AA6018" s="29"/>
    </row>
    <row r="6019" spans="1:27" x14ac:dyDescent="0.3">
      <c r="A6019" s="13" t="s">
        <v>20151</v>
      </c>
      <c r="B6019" s="29"/>
      <c r="M6019" s="22" t="str">
        <f t="shared" si="113"/>
        <v xml:space="preserve">TOYOTA : CALDINA, CARINA, COROLLA, CORONA, SPRINTER, TOWNACE - 1C, 2C, 3C |  :  -  |  :  - </v>
      </c>
      <c r="N6019" s="13" t="s">
        <v>1008</v>
      </c>
      <c r="O6019" s="13"/>
      <c r="P6019" s="13"/>
      <c r="Q6019" s="7" t="s">
        <v>20284</v>
      </c>
      <c r="R6019" s="13"/>
      <c r="S6019" s="13"/>
      <c r="T6019" s="13" t="s">
        <v>2014</v>
      </c>
      <c r="U6019" s="13"/>
      <c r="V6019" s="13"/>
      <c r="W6019" s="29"/>
      <c r="X6019" s="29"/>
      <c r="Y6019" s="29" t="s">
        <v>20407</v>
      </c>
      <c r="Z6019" s="29" t="s">
        <v>20407</v>
      </c>
      <c r="AA6019" s="29"/>
    </row>
    <row r="6020" spans="1:27" x14ac:dyDescent="0.3">
      <c r="A6020" s="13" t="s">
        <v>20152</v>
      </c>
      <c r="B6020" s="29"/>
      <c r="M6020" s="22" t="str">
        <f t="shared" si="113"/>
        <v xml:space="preserve">TOYOTA : COROLLA, CORSA, SPRINTER, STARLET, TERCEL - 2E |  :  -  |  :  - </v>
      </c>
      <c r="N6020" s="13" t="s">
        <v>1008</v>
      </c>
      <c r="O6020" s="13"/>
      <c r="P6020" s="13"/>
      <c r="Q6020" s="7" t="s">
        <v>3835</v>
      </c>
      <c r="R6020" s="13"/>
      <c r="S6020" s="13"/>
      <c r="T6020" s="13" t="s">
        <v>2137</v>
      </c>
      <c r="U6020" s="13"/>
      <c r="V6020" s="13"/>
      <c r="W6020" s="29"/>
      <c r="X6020" s="29"/>
      <c r="Y6020" s="29" t="s">
        <v>20408</v>
      </c>
      <c r="Z6020" s="29"/>
      <c r="AA6020" s="29"/>
    </row>
    <row r="6021" spans="1:27" x14ac:dyDescent="0.3">
      <c r="A6021" s="13" t="s">
        <v>20153</v>
      </c>
      <c r="B6021" s="29"/>
      <c r="M6021" s="22" t="str">
        <f t="shared" si="113"/>
        <v xml:space="preserve">TOYOTA : HIACE, HILUX - 2L |  :  -  |  :  - </v>
      </c>
      <c r="N6021" s="13" t="s">
        <v>1008</v>
      </c>
      <c r="O6021" s="13"/>
      <c r="P6021" s="13"/>
      <c r="Q6021" s="7" t="s">
        <v>1770</v>
      </c>
      <c r="R6021" s="13"/>
      <c r="S6021" s="13"/>
      <c r="T6021" s="13" t="s">
        <v>2794</v>
      </c>
      <c r="U6021" s="13"/>
      <c r="V6021" s="13"/>
      <c r="W6021" s="29"/>
      <c r="X6021" s="29"/>
      <c r="Y6021" s="29" t="s">
        <v>20409</v>
      </c>
      <c r="Z6021" s="29"/>
      <c r="AA6021" s="29"/>
    </row>
    <row r="6022" spans="1:27" x14ac:dyDescent="0.3">
      <c r="A6022" s="13" t="s">
        <v>20154</v>
      </c>
      <c r="B6022" s="29"/>
      <c r="M6022" s="22" t="str">
        <f t="shared" si="113"/>
        <v xml:space="preserve">TOYOTA : AVANZA - 3SZVE |  :  -  |  :  - </v>
      </c>
      <c r="N6022" s="13" t="s">
        <v>1008</v>
      </c>
      <c r="O6022" s="13"/>
      <c r="P6022" s="13"/>
      <c r="Q6022" s="7" t="s">
        <v>1683</v>
      </c>
      <c r="R6022" s="13"/>
      <c r="S6022" s="13"/>
      <c r="T6022" s="13" t="s">
        <v>17277</v>
      </c>
      <c r="U6022" s="13"/>
      <c r="V6022" s="13"/>
      <c r="W6022" s="29"/>
      <c r="X6022" s="29"/>
      <c r="Y6022" s="29" t="s">
        <v>20410</v>
      </c>
      <c r="Z6022" s="29"/>
      <c r="AA6022" s="29"/>
    </row>
    <row r="6023" spans="1:27" x14ac:dyDescent="0.3">
      <c r="A6023" s="13" t="s">
        <v>20155</v>
      </c>
      <c r="B6023" s="29" t="s">
        <v>20250</v>
      </c>
      <c r="M6023" s="22" t="str">
        <f t="shared" si="113"/>
        <v xml:space="preserve">TOYOTA : COROLLA, SPRINTER - 4AFE, 5A | LIFAN : LF6 - LF479 |  :  - </v>
      </c>
      <c r="N6023" s="13" t="s">
        <v>1008</v>
      </c>
      <c r="O6023" s="13" t="s">
        <v>2264</v>
      </c>
      <c r="P6023" s="13"/>
      <c r="Q6023" s="7" t="s">
        <v>3337</v>
      </c>
      <c r="R6023" s="13" t="s">
        <v>20285</v>
      </c>
      <c r="S6023" s="13"/>
      <c r="T6023" s="13" t="s">
        <v>20286</v>
      </c>
      <c r="U6023" s="13" t="s">
        <v>3800</v>
      </c>
      <c r="V6023" s="13"/>
      <c r="W6023" s="29" t="s">
        <v>20336</v>
      </c>
      <c r="X6023" s="29"/>
      <c r="Y6023" s="29" t="s">
        <v>20411</v>
      </c>
      <c r="Z6023" s="29"/>
      <c r="AA6023" s="29" t="s">
        <v>15107</v>
      </c>
    </row>
    <row r="6024" spans="1:27" x14ac:dyDescent="0.3">
      <c r="A6024" s="13" t="s">
        <v>20156</v>
      </c>
      <c r="B6024" s="29" t="s">
        <v>20251</v>
      </c>
      <c r="M6024" s="22" t="str">
        <f t="shared" si="113"/>
        <v xml:space="preserve">TOYOTA : HIACE, HILUX - 2LMOD, 3L,1HZ,2LT |  :  -  |  :  - </v>
      </c>
      <c r="N6024" s="13" t="s">
        <v>1008</v>
      </c>
      <c r="O6024" s="13"/>
      <c r="P6024" s="13"/>
      <c r="Q6024" s="7" t="s">
        <v>1770</v>
      </c>
      <c r="R6024" s="13"/>
      <c r="S6024" s="13"/>
      <c r="T6024" s="13" t="s">
        <v>20287</v>
      </c>
      <c r="U6024" s="13"/>
      <c r="V6024" s="13"/>
      <c r="W6024" s="29" t="s">
        <v>20337</v>
      </c>
      <c r="X6024" s="29"/>
      <c r="Y6024" s="29" t="s">
        <v>20412</v>
      </c>
      <c r="Z6024" s="29" t="s">
        <v>20486</v>
      </c>
      <c r="AA6024" s="29" t="s">
        <v>20499</v>
      </c>
    </row>
    <row r="6025" spans="1:27" x14ac:dyDescent="0.3">
      <c r="A6025" s="13" t="s">
        <v>20157</v>
      </c>
      <c r="B6025" s="29"/>
      <c r="M6025" s="22" t="str">
        <f t="shared" si="113"/>
        <v xml:space="preserve">TOYOTA : HIACE, HILUX - 5L |  :  -  |  :  - </v>
      </c>
      <c r="N6025" s="13" t="s">
        <v>1008</v>
      </c>
      <c r="O6025" s="13"/>
      <c r="P6025" s="13"/>
      <c r="Q6025" s="7" t="s">
        <v>1770</v>
      </c>
      <c r="R6025" s="13"/>
      <c r="S6025" s="13"/>
      <c r="T6025" s="13" t="s">
        <v>2723</v>
      </c>
      <c r="U6025" s="13"/>
      <c r="V6025" s="13"/>
      <c r="W6025" s="29"/>
      <c r="X6025" s="29"/>
      <c r="Y6025" s="29" t="s">
        <v>20413</v>
      </c>
      <c r="Z6025" s="29" t="s">
        <v>20413</v>
      </c>
      <c r="AA6025" s="29"/>
    </row>
    <row r="6026" spans="1:27" x14ac:dyDescent="0.3">
      <c r="A6026" s="13" t="s">
        <v>20158</v>
      </c>
      <c r="B6026" s="29"/>
      <c r="M6026" s="22" t="str">
        <f t="shared" si="113"/>
        <v xml:space="preserve">TOYOTA : COASTER, DYNA - 14B |  :  -  |  :  - </v>
      </c>
      <c r="N6026" s="13" t="s">
        <v>1008</v>
      </c>
      <c r="O6026" s="13"/>
      <c r="P6026" s="13"/>
      <c r="Q6026" s="7" t="s">
        <v>2739</v>
      </c>
      <c r="R6026" s="13"/>
      <c r="S6026" s="13"/>
      <c r="T6026" s="13" t="s">
        <v>2103</v>
      </c>
      <c r="U6026" s="13"/>
      <c r="V6026" s="13"/>
      <c r="W6026" s="29"/>
      <c r="X6026" s="29"/>
      <c r="Y6026" s="29" t="s">
        <v>20414</v>
      </c>
      <c r="Z6026" s="29"/>
      <c r="AA6026" s="29"/>
    </row>
    <row r="6027" spans="1:27" x14ac:dyDescent="0.3">
      <c r="A6027" s="13" t="s">
        <v>20159</v>
      </c>
      <c r="B6027" s="29"/>
      <c r="M6027" s="22" t="str">
        <f t="shared" si="113"/>
        <v xml:space="preserve">TOYOTA : HIACE, HILUX, CROWN - 2Y,3Y,4Y |  :  -  |  :  - </v>
      </c>
      <c r="N6027" s="13" t="s">
        <v>1008</v>
      </c>
      <c r="O6027" s="13"/>
      <c r="P6027" s="13"/>
      <c r="Q6027" s="7" t="s">
        <v>19862</v>
      </c>
      <c r="R6027" s="13"/>
      <c r="S6027" s="13"/>
      <c r="T6027" s="13" t="s">
        <v>20288</v>
      </c>
      <c r="U6027" s="13"/>
      <c r="V6027" s="13"/>
      <c r="W6027" s="29"/>
      <c r="X6027" s="29"/>
      <c r="Y6027" s="29" t="s">
        <v>20415</v>
      </c>
      <c r="Z6027" s="29"/>
      <c r="AA6027" s="29"/>
    </row>
    <row r="6028" spans="1:27" x14ac:dyDescent="0.3">
      <c r="A6028" s="13" t="s">
        <v>20160</v>
      </c>
      <c r="B6028" s="29"/>
      <c r="M6028" s="22" t="str">
        <f t="shared" si="113"/>
        <v xml:space="preserve">TOYOTA : COROLLA,COROLLA - 1C,2c |  :  -  |  :  - </v>
      </c>
      <c r="N6028" s="13" t="s">
        <v>1008</v>
      </c>
      <c r="O6028" s="13"/>
      <c r="P6028" s="13"/>
      <c r="Q6028" s="7" t="s">
        <v>20289</v>
      </c>
      <c r="R6028" s="13"/>
      <c r="S6028" s="13"/>
      <c r="T6028" s="13" t="s">
        <v>20290</v>
      </c>
      <c r="U6028" s="13"/>
      <c r="V6028" s="13"/>
      <c r="W6028" s="29"/>
      <c r="X6028" s="29"/>
      <c r="Y6028" s="29" t="s">
        <v>20416</v>
      </c>
      <c r="Z6028" s="29">
        <v>36010</v>
      </c>
      <c r="AA6028" s="29" t="s">
        <v>20500</v>
      </c>
    </row>
    <row r="6029" spans="1:27" x14ac:dyDescent="0.3">
      <c r="A6029" s="13" t="s">
        <v>20161</v>
      </c>
      <c r="B6029" s="29"/>
      <c r="M6029" s="22" t="str">
        <f t="shared" si="113"/>
        <v xml:space="preserve">TOYOTA : COROLLA, CORSA, SPRINTER, STARLET, TERCEL - 2E |  :  -  |  :  - </v>
      </c>
      <c r="N6029" s="13" t="s">
        <v>1008</v>
      </c>
      <c r="O6029" s="13"/>
      <c r="P6029" s="13"/>
      <c r="Q6029" s="7" t="s">
        <v>3835</v>
      </c>
      <c r="R6029" s="13"/>
      <c r="S6029" s="13"/>
      <c r="T6029" s="13" t="s">
        <v>2137</v>
      </c>
      <c r="U6029" s="13"/>
      <c r="V6029" s="13"/>
      <c r="W6029" s="29"/>
      <c r="X6029" s="29"/>
      <c r="Y6029" s="29" t="s">
        <v>20417</v>
      </c>
      <c r="Z6029" s="29"/>
      <c r="AA6029" s="29"/>
    </row>
    <row r="6030" spans="1:27" x14ac:dyDescent="0.3">
      <c r="A6030" s="13" t="s">
        <v>20162</v>
      </c>
      <c r="B6030" s="29"/>
      <c r="M6030" s="22" t="str">
        <f t="shared" si="113"/>
        <v xml:space="preserve">TOYOTA : COROLLA, CORSA, CALDINA, SPRINTER - 5E |  :  -  |  :  - </v>
      </c>
      <c r="N6030" s="13" t="s">
        <v>1008</v>
      </c>
      <c r="O6030" s="13"/>
      <c r="P6030" s="13"/>
      <c r="Q6030" s="7" t="s">
        <v>20291</v>
      </c>
      <c r="R6030" s="13"/>
      <c r="S6030" s="13"/>
      <c r="T6030" s="13" t="s">
        <v>12371</v>
      </c>
      <c r="U6030" s="13"/>
      <c r="V6030" s="13"/>
      <c r="W6030" s="29"/>
      <c r="X6030" s="29"/>
      <c r="Y6030" s="29" t="s">
        <v>20418</v>
      </c>
      <c r="Z6030" s="29"/>
      <c r="AA6030" s="29"/>
    </row>
    <row r="6031" spans="1:27" x14ac:dyDescent="0.3">
      <c r="A6031" s="13" t="s">
        <v>20163</v>
      </c>
      <c r="B6031" s="29"/>
      <c r="M6031" s="22" t="str">
        <f t="shared" ref="M6031:M6094" si="114">CONCATENATE(N6031," : ",Q6031," - ",T6031," | ",O6031," : ",R6031," - ",U6031," | ",P6031," : ",S6031," - ",V6031)</f>
        <v xml:space="preserve">DAIHATSU : TERIOS - K3VE | TOYOTA : VITZ - 1SZ |  :  - </v>
      </c>
      <c r="N6031" s="13" t="s">
        <v>1026</v>
      </c>
      <c r="O6031" s="13" t="s">
        <v>1008</v>
      </c>
      <c r="P6031" s="13"/>
      <c r="Q6031" s="7" t="s">
        <v>4010</v>
      </c>
      <c r="R6031" s="13" t="s">
        <v>1690</v>
      </c>
      <c r="S6031" s="13"/>
      <c r="T6031" s="13" t="s">
        <v>12376</v>
      </c>
      <c r="U6031" s="13" t="s">
        <v>2030</v>
      </c>
      <c r="V6031" s="13"/>
      <c r="W6031" s="29" t="s">
        <v>20338</v>
      </c>
      <c r="X6031" s="29"/>
      <c r="Y6031" s="29" t="s">
        <v>20419</v>
      </c>
      <c r="Z6031" s="29" t="s">
        <v>20419</v>
      </c>
      <c r="AA6031" s="29" t="s">
        <v>7293</v>
      </c>
    </row>
    <row r="6032" spans="1:27" x14ac:dyDescent="0.3">
      <c r="A6032" s="13" t="s">
        <v>20164</v>
      </c>
      <c r="B6032" s="29"/>
      <c r="M6032" s="22" t="str">
        <f t="shared" si="114"/>
        <v xml:space="preserve">DAEWOO : CIELO - 90215492 |  :  -  |  :  - </v>
      </c>
      <c r="N6032" s="13" t="s">
        <v>1006</v>
      </c>
      <c r="O6032" s="13"/>
      <c r="P6032" s="13"/>
      <c r="Q6032" s="7" t="s">
        <v>3333</v>
      </c>
      <c r="R6032" s="13"/>
      <c r="S6032" s="13"/>
      <c r="T6032" s="13">
        <v>90215492</v>
      </c>
      <c r="U6032" s="13"/>
      <c r="V6032" s="13"/>
      <c r="W6032" s="29" t="s">
        <v>20339</v>
      </c>
      <c r="X6032" s="29"/>
      <c r="Y6032" s="29">
        <v>90215492</v>
      </c>
      <c r="Z6032" s="29"/>
      <c r="AA6032" s="29"/>
    </row>
    <row r="6033" spans="1:27" x14ac:dyDescent="0.3">
      <c r="A6033" s="13" t="s">
        <v>20165</v>
      </c>
      <c r="B6033" s="29"/>
      <c r="M6033" s="22" t="str">
        <f t="shared" si="114"/>
        <v xml:space="preserve">DAEWOO : CIELO - A15M |  :  -  |  :  - </v>
      </c>
      <c r="N6033" s="13" t="s">
        <v>1006</v>
      </c>
      <c r="O6033" s="13"/>
      <c r="P6033" s="13"/>
      <c r="Q6033" s="7" t="s">
        <v>3333</v>
      </c>
      <c r="R6033" s="13"/>
      <c r="S6033" s="13"/>
      <c r="T6033" s="13" t="s">
        <v>20292</v>
      </c>
      <c r="U6033" s="13"/>
      <c r="V6033" s="13"/>
      <c r="W6033" s="29" t="s">
        <v>20340</v>
      </c>
      <c r="X6033" s="29"/>
      <c r="Y6033" s="29">
        <v>90215491</v>
      </c>
      <c r="Z6033" s="29"/>
      <c r="AA6033" s="29"/>
    </row>
    <row r="6034" spans="1:27" x14ac:dyDescent="0.3">
      <c r="A6034" s="13" t="s">
        <v>20166</v>
      </c>
      <c r="B6034" s="29"/>
      <c r="M6034" s="22" t="str">
        <f t="shared" si="114"/>
        <v xml:space="preserve">DAEWOO : LANOS - 8V |  :  -  |  :  - </v>
      </c>
      <c r="N6034" s="13" t="s">
        <v>1006</v>
      </c>
      <c r="O6034" s="13"/>
      <c r="P6034" s="13"/>
      <c r="Q6034" s="7" t="s">
        <v>12550</v>
      </c>
      <c r="R6034" s="13"/>
      <c r="S6034" s="13"/>
      <c r="T6034" s="13" t="s">
        <v>20293</v>
      </c>
      <c r="U6034" s="13"/>
      <c r="V6034" s="13"/>
      <c r="W6034" s="29" t="s">
        <v>20341</v>
      </c>
      <c r="X6034" s="29"/>
      <c r="Y6034" s="29" t="s">
        <v>20420</v>
      </c>
      <c r="Z6034" s="29"/>
      <c r="AA6034" s="29" t="s">
        <v>20501</v>
      </c>
    </row>
    <row r="6035" spans="1:27" s="2" customFormat="1" x14ac:dyDescent="0.3">
      <c r="A6035" s="7" t="s">
        <v>20167</v>
      </c>
      <c r="B6035" s="24" t="s">
        <v>20252</v>
      </c>
      <c r="C6035" s="10"/>
      <c r="D6035" s="10"/>
      <c r="E6035" s="10"/>
      <c r="F6035" s="10"/>
      <c r="G6035" s="10"/>
      <c r="H6035" s="10"/>
      <c r="I6035" s="10"/>
      <c r="J6035" s="10"/>
      <c r="K6035" s="10"/>
      <c r="L6035" s="10"/>
      <c r="M6035" s="20" t="str">
        <f t="shared" si="114"/>
        <v>DFSK : VAN TURIS - K14B,DK13 | CHANGHE : NEW VAN - DK13 | DONGFENG :  - C37</v>
      </c>
      <c r="N6035" s="7" t="s">
        <v>1020</v>
      </c>
      <c r="O6035" s="7" t="s">
        <v>1024</v>
      </c>
      <c r="P6035" s="7" t="s">
        <v>2260</v>
      </c>
      <c r="Q6035" s="7" t="s">
        <v>20294</v>
      </c>
      <c r="R6035" s="7" t="s">
        <v>1914</v>
      </c>
      <c r="S6035" s="7"/>
      <c r="T6035" s="7" t="s">
        <v>20295</v>
      </c>
      <c r="U6035" s="7" t="s">
        <v>2193</v>
      </c>
      <c r="V6035" s="7" t="s">
        <v>1794</v>
      </c>
      <c r="W6035" s="24" t="s">
        <v>20342</v>
      </c>
      <c r="X6035" s="24"/>
      <c r="Y6035" s="24" t="s">
        <v>20421</v>
      </c>
      <c r="Z6035" s="24"/>
      <c r="AA6035" s="24"/>
    </row>
    <row r="6036" spans="1:27" x14ac:dyDescent="0.3">
      <c r="A6036" s="13" t="s">
        <v>20168</v>
      </c>
      <c r="B6036" s="29"/>
      <c r="M6036" s="22" t="str">
        <f t="shared" si="114"/>
        <v xml:space="preserve">KIA : PREGIO - PREGIO |  :  -  |  :  - </v>
      </c>
      <c r="N6036" s="13" t="s">
        <v>1001</v>
      </c>
      <c r="O6036" s="13"/>
      <c r="P6036" s="13"/>
      <c r="Q6036" s="7" t="s">
        <v>20296</v>
      </c>
      <c r="R6036" s="13"/>
      <c r="S6036" s="13"/>
      <c r="T6036" s="13" t="s">
        <v>20296</v>
      </c>
      <c r="U6036" s="13"/>
      <c r="V6036" s="13"/>
      <c r="W6036" s="29"/>
      <c r="X6036" s="29"/>
      <c r="Y6036" s="29" t="s">
        <v>20422</v>
      </c>
      <c r="Z6036" s="29"/>
      <c r="AA6036" s="29"/>
    </row>
    <row r="6037" spans="1:27" x14ac:dyDescent="0.3">
      <c r="A6037" s="13" t="s">
        <v>20169</v>
      </c>
      <c r="B6037" s="29"/>
      <c r="M6037" s="22" t="str">
        <f t="shared" si="114"/>
        <v xml:space="preserve">KIA : CARNIVAL -  |  :  -  |  :  - </v>
      </c>
      <c r="N6037" s="13" t="s">
        <v>1001</v>
      </c>
      <c r="O6037" s="13"/>
      <c r="P6037" s="13"/>
      <c r="Q6037" s="7" t="s">
        <v>1750</v>
      </c>
      <c r="R6037" s="13"/>
      <c r="S6037" s="13"/>
      <c r="T6037" s="13"/>
      <c r="U6037" s="13"/>
      <c r="V6037" s="13"/>
      <c r="W6037" s="29"/>
      <c r="X6037" s="29"/>
      <c r="Y6037" s="29" t="s">
        <v>20423</v>
      </c>
      <c r="Z6037" s="29"/>
      <c r="AA6037" s="29"/>
    </row>
    <row r="6038" spans="1:27" x14ac:dyDescent="0.3">
      <c r="A6038" s="13" t="s">
        <v>20170</v>
      </c>
      <c r="B6038" s="29"/>
      <c r="M6038" s="22" t="str">
        <f t="shared" si="114"/>
        <v xml:space="preserve">MITSUBISHI : CANTER, ROSA - 4D30, 4D31, 4D32, 4D34 |  :  -  |  :  - </v>
      </c>
      <c r="N6038" s="13" t="s">
        <v>1004</v>
      </c>
      <c r="O6038" s="13"/>
      <c r="P6038" s="13"/>
      <c r="Q6038" s="7" t="s">
        <v>1642</v>
      </c>
      <c r="R6038" s="13"/>
      <c r="S6038" s="13"/>
      <c r="T6038" s="13" t="s">
        <v>20297</v>
      </c>
      <c r="U6038" s="13"/>
      <c r="V6038" s="13"/>
      <c r="W6038" s="29"/>
      <c r="X6038" s="29"/>
      <c r="Y6038" s="29" t="s">
        <v>20424</v>
      </c>
      <c r="Z6038" s="29"/>
      <c r="AA6038" s="29"/>
    </row>
    <row r="6039" spans="1:27" x14ac:dyDescent="0.3">
      <c r="A6039" s="13" t="s">
        <v>20171</v>
      </c>
      <c r="B6039" s="29"/>
      <c r="M6039" s="22" t="str">
        <f t="shared" si="114"/>
        <v xml:space="preserve">MITSUBISHI : CANTER, ROSA - 4D30, 4D31, 4D32, 4D34 |  :  -  |  :  - </v>
      </c>
      <c r="N6039" s="13" t="s">
        <v>1004</v>
      </c>
      <c r="O6039" s="13"/>
      <c r="P6039" s="13"/>
      <c r="Q6039" s="7" t="s">
        <v>1642</v>
      </c>
      <c r="R6039" s="13"/>
      <c r="S6039" s="13"/>
      <c r="T6039" s="13" t="s">
        <v>20297</v>
      </c>
      <c r="U6039" s="13"/>
      <c r="V6039" s="13"/>
      <c r="W6039" s="29"/>
      <c r="X6039" s="29"/>
      <c r="Y6039" s="29" t="s">
        <v>20425</v>
      </c>
      <c r="Z6039" s="29" t="s">
        <v>20425</v>
      </c>
      <c r="AA6039" s="29"/>
    </row>
    <row r="6040" spans="1:27" x14ac:dyDescent="0.3">
      <c r="A6040" s="13" t="s">
        <v>20172</v>
      </c>
      <c r="B6040" s="29"/>
      <c r="M6040" s="22" t="str">
        <f t="shared" si="114"/>
        <v xml:space="preserve">MITSUBISHI : CANTER, ROSA - 4D33 |  :  -  |  :  - </v>
      </c>
      <c r="N6040" s="13" t="s">
        <v>1004</v>
      </c>
      <c r="O6040" s="13"/>
      <c r="P6040" s="13"/>
      <c r="Q6040" s="7" t="s">
        <v>1642</v>
      </c>
      <c r="R6040" s="13"/>
      <c r="S6040" s="13"/>
      <c r="T6040" s="13" t="s">
        <v>2975</v>
      </c>
      <c r="U6040" s="13"/>
      <c r="V6040" s="13"/>
      <c r="W6040" s="29"/>
      <c r="X6040" s="29"/>
      <c r="Y6040" s="29" t="s">
        <v>20426</v>
      </c>
      <c r="Z6040" s="29"/>
      <c r="AA6040" s="29"/>
    </row>
    <row r="6041" spans="1:27" x14ac:dyDescent="0.3">
      <c r="A6041" s="13" t="s">
        <v>20173</v>
      </c>
      <c r="B6041" s="29"/>
      <c r="M6041" s="22" t="str">
        <f t="shared" si="114"/>
        <v xml:space="preserve">MITSUBISHI : CANTER - 4D35 |  :  -  |  :  - </v>
      </c>
      <c r="N6041" s="13" t="s">
        <v>1004</v>
      </c>
      <c r="O6041" s="13"/>
      <c r="P6041" s="13"/>
      <c r="Q6041" s="7" t="s">
        <v>1633</v>
      </c>
      <c r="R6041" s="13"/>
      <c r="S6041" s="13"/>
      <c r="T6041" s="13" t="s">
        <v>18190</v>
      </c>
      <c r="U6041" s="13"/>
      <c r="V6041" s="13"/>
      <c r="W6041" s="29" t="s">
        <v>20343</v>
      </c>
      <c r="X6041" s="29"/>
      <c r="Y6041" s="29" t="s">
        <v>20427</v>
      </c>
      <c r="Z6041" s="29"/>
      <c r="AA6041" s="29"/>
    </row>
    <row r="6042" spans="1:27" x14ac:dyDescent="0.3">
      <c r="A6042" s="13" t="s">
        <v>20174</v>
      </c>
      <c r="B6042" s="29"/>
      <c r="M6042" s="22" t="str">
        <f t="shared" si="114"/>
        <v xml:space="preserve">MITSUBISHI : MONTERO - 4D55 |  :  -  |  :  - </v>
      </c>
      <c r="N6042" s="13" t="s">
        <v>1004</v>
      </c>
      <c r="O6042" s="13"/>
      <c r="P6042" s="13"/>
      <c r="Q6042" s="7" t="s">
        <v>1615</v>
      </c>
      <c r="R6042" s="13"/>
      <c r="S6042" s="13"/>
      <c r="T6042" s="13" t="s">
        <v>1972</v>
      </c>
      <c r="U6042" s="13"/>
      <c r="V6042" s="13"/>
      <c r="W6042" s="29"/>
      <c r="X6042" s="29"/>
      <c r="Y6042" s="29" t="s">
        <v>20428</v>
      </c>
      <c r="Z6042" s="29"/>
      <c r="AA6042" s="29" t="s">
        <v>20502</v>
      </c>
    </row>
    <row r="6043" spans="1:27" x14ac:dyDescent="0.3">
      <c r="A6043" s="13" t="s">
        <v>20175</v>
      </c>
      <c r="B6043" s="29"/>
      <c r="M6043" s="22" t="str">
        <f t="shared" si="114"/>
        <v xml:space="preserve">MITSUBISHI : MONTERO, L200 - 4D56 |  :  -  |  :  - </v>
      </c>
      <c r="N6043" s="13" t="s">
        <v>1004</v>
      </c>
      <c r="O6043" s="13"/>
      <c r="P6043" s="13"/>
      <c r="Q6043" s="7" t="s">
        <v>4631</v>
      </c>
      <c r="R6043" s="13"/>
      <c r="S6043" s="13"/>
      <c r="T6043" s="13" t="s">
        <v>1992</v>
      </c>
      <c r="U6043" s="13"/>
      <c r="V6043" s="13"/>
      <c r="W6043" s="29"/>
      <c r="X6043" s="29"/>
      <c r="Y6043" s="29" t="s">
        <v>20429</v>
      </c>
      <c r="Z6043" s="29"/>
      <c r="AA6043" s="29"/>
    </row>
    <row r="6044" spans="1:27" x14ac:dyDescent="0.3">
      <c r="A6044" s="13" t="s">
        <v>20176</v>
      </c>
      <c r="B6044" s="29" t="s">
        <v>20253</v>
      </c>
      <c r="M6044" s="22" t="str">
        <f t="shared" si="114"/>
        <v xml:space="preserve">MITSUBISHI : LANCER, LIBERO, MIRAGE - 4G15 | HYUNDAI : EXCELL - G4AJ |  :  - </v>
      </c>
      <c r="N6044" s="13" t="s">
        <v>1004</v>
      </c>
      <c r="O6044" s="13" t="s">
        <v>1002</v>
      </c>
      <c r="P6044" s="13"/>
      <c r="Q6044" s="7" t="s">
        <v>1754</v>
      </c>
      <c r="R6044" s="13" t="s">
        <v>11160</v>
      </c>
      <c r="S6044" s="13"/>
      <c r="T6044" s="13" t="s">
        <v>1994</v>
      </c>
      <c r="U6044" s="13" t="s">
        <v>11033</v>
      </c>
      <c r="V6044" s="13"/>
      <c r="W6044" s="29" t="s">
        <v>20344</v>
      </c>
      <c r="X6044" s="29"/>
      <c r="Y6044" s="29" t="s">
        <v>20430</v>
      </c>
      <c r="Z6044" s="29"/>
      <c r="AA6044" s="29"/>
    </row>
    <row r="6045" spans="1:27" x14ac:dyDescent="0.3">
      <c r="A6045" s="13" t="s">
        <v>20177</v>
      </c>
      <c r="B6045" s="29"/>
      <c r="M6045" s="22" t="str">
        <f t="shared" si="114"/>
        <v xml:space="preserve">MITSUBISHI : L200, MONTERO - 4D56 |  :  -  |  :  - </v>
      </c>
      <c r="N6045" s="13" t="s">
        <v>1004</v>
      </c>
      <c r="O6045" s="13"/>
      <c r="P6045" s="13"/>
      <c r="Q6045" s="7" t="s">
        <v>3197</v>
      </c>
      <c r="R6045" s="13"/>
      <c r="S6045" s="13"/>
      <c r="T6045" s="13" t="s">
        <v>1992</v>
      </c>
      <c r="U6045" s="13"/>
      <c r="V6045" s="13"/>
      <c r="W6045" s="29"/>
      <c r="X6045" s="29"/>
      <c r="Y6045" s="29" t="s">
        <v>20431</v>
      </c>
      <c r="Z6045" s="29"/>
      <c r="AA6045" s="29"/>
    </row>
    <row r="6046" spans="1:27" x14ac:dyDescent="0.3">
      <c r="A6046" s="13" t="s">
        <v>20178</v>
      </c>
      <c r="B6046" s="29"/>
      <c r="M6046" s="22" t="str">
        <f t="shared" si="114"/>
        <v xml:space="preserve">MITSUBISHI : L200, MONTERO - 4D56 |  :  -  |  :  - </v>
      </c>
      <c r="N6046" s="13" t="s">
        <v>1004</v>
      </c>
      <c r="O6046" s="13"/>
      <c r="P6046" s="13"/>
      <c r="Q6046" s="7" t="s">
        <v>3197</v>
      </c>
      <c r="R6046" s="13"/>
      <c r="S6046" s="13"/>
      <c r="T6046" s="13" t="s">
        <v>1992</v>
      </c>
      <c r="U6046" s="13"/>
      <c r="V6046" s="13"/>
      <c r="W6046" s="29"/>
      <c r="X6046" s="29"/>
      <c r="Y6046" s="29" t="s">
        <v>20432</v>
      </c>
      <c r="Z6046" s="29"/>
      <c r="AA6046" s="29"/>
    </row>
    <row r="6047" spans="1:27" x14ac:dyDescent="0.3">
      <c r="A6047" s="13" t="s">
        <v>20179</v>
      </c>
      <c r="B6047" s="29"/>
      <c r="M6047" s="22" t="str">
        <f t="shared" si="114"/>
        <v xml:space="preserve">NISSAN : PULSAR, SUNNY - E15 |  :  -  |  :  - </v>
      </c>
      <c r="N6047" s="13" t="s">
        <v>1003</v>
      </c>
      <c r="O6047" s="13"/>
      <c r="P6047" s="13"/>
      <c r="Q6047" s="7" t="s">
        <v>3780</v>
      </c>
      <c r="R6047" s="13"/>
      <c r="S6047" s="13"/>
      <c r="T6047" s="13" t="s">
        <v>1974</v>
      </c>
      <c r="U6047" s="13"/>
      <c r="V6047" s="13"/>
      <c r="W6047" s="29" t="s">
        <v>20345</v>
      </c>
      <c r="X6047" s="29"/>
      <c r="Y6047" s="29" t="s">
        <v>20433</v>
      </c>
      <c r="Z6047" s="29"/>
      <c r="AA6047" s="29"/>
    </row>
    <row r="6048" spans="1:27" x14ac:dyDescent="0.3">
      <c r="A6048" s="13" t="s">
        <v>20180</v>
      </c>
      <c r="B6048" s="29" t="s">
        <v>20254</v>
      </c>
      <c r="M6048" s="22" t="str">
        <f t="shared" si="114"/>
        <v xml:space="preserve">TOYOTA : COROLLA, SPRINTER - 4AFE |  :  -  |  :  - </v>
      </c>
      <c r="N6048" s="13" t="s">
        <v>1008</v>
      </c>
      <c r="O6048" s="13"/>
      <c r="P6048" s="13"/>
      <c r="Q6048" s="7" t="s">
        <v>3337</v>
      </c>
      <c r="R6048" s="13"/>
      <c r="S6048" s="13"/>
      <c r="T6048" s="13" t="s">
        <v>18253</v>
      </c>
      <c r="U6048" s="13"/>
      <c r="V6048" s="13"/>
      <c r="W6048" s="29" t="s">
        <v>20346</v>
      </c>
      <c r="X6048" s="29"/>
      <c r="Y6048" s="29" t="s">
        <v>20434</v>
      </c>
      <c r="Z6048" s="29" t="s">
        <v>20434</v>
      </c>
      <c r="AA6048" s="29"/>
    </row>
    <row r="6049" spans="1:27" x14ac:dyDescent="0.3">
      <c r="A6049" s="13" t="s">
        <v>20181</v>
      </c>
      <c r="B6049" s="29"/>
      <c r="M6049" s="22" t="str">
        <f t="shared" si="114"/>
        <v xml:space="preserve">TOYOTA : COROLLA, CORSA, SPRINTER, STARLET - 4E |  :  -  |  :  - </v>
      </c>
      <c r="N6049" s="13" t="s">
        <v>1008</v>
      </c>
      <c r="O6049" s="13"/>
      <c r="P6049" s="13"/>
      <c r="Q6049" s="7" t="s">
        <v>14342</v>
      </c>
      <c r="R6049" s="13"/>
      <c r="S6049" s="13"/>
      <c r="T6049" s="13" t="s">
        <v>2789</v>
      </c>
      <c r="U6049" s="13"/>
      <c r="V6049" s="13"/>
      <c r="W6049" s="29"/>
      <c r="X6049" s="29"/>
      <c r="Y6049" s="29" t="s">
        <v>20435</v>
      </c>
      <c r="Z6049" s="29"/>
      <c r="AA6049" s="29"/>
    </row>
    <row r="6050" spans="1:27" x14ac:dyDescent="0.3">
      <c r="A6050" s="13" t="s">
        <v>20182</v>
      </c>
      <c r="B6050" s="29"/>
      <c r="M6050" s="22" t="str">
        <f t="shared" si="114"/>
        <v xml:space="preserve">MITSUBISHI : MONTERO, L200 - 4D56 |  :  -  |  :  - </v>
      </c>
      <c r="N6050" s="13" t="s">
        <v>1004</v>
      </c>
      <c r="O6050" s="13"/>
      <c r="P6050" s="13"/>
      <c r="Q6050" s="7" t="s">
        <v>4631</v>
      </c>
      <c r="R6050" s="13"/>
      <c r="S6050" s="13"/>
      <c r="T6050" s="13" t="s">
        <v>1992</v>
      </c>
      <c r="U6050" s="13"/>
      <c r="V6050" s="13"/>
      <c r="W6050" s="29"/>
      <c r="X6050" s="29"/>
      <c r="Y6050" s="29" t="s">
        <v>20436</v>
      </c>
      <c r="Z6050" s="29"/>
      <c r="AA6050" s="29"/>
    </row>
    <row r="6051" spans="1:27" x14ac:dyDescent="0.3">
      <c r="A6051" s="13" t="s">
        <v>20183</v>
      </c>
      <c r="B6051" s="29" t="s">
        <v>20255</v>
      </c>
      <c r="M6051" s="22" t="str">
        <f t="shared" si="114"/>
        <v xml:space="preserve">MITSUBISHI : LANCER, LIBERO, MIRAGE - 4G18 | CHANGAN : VAN TURISMO -  |  :  - </v>
      </c>
      <c r="N6051" s="13" t="s">
        <v>1004</v>
      </c>
      <c r="O6051" s="13" t="s">
        <v>1007</v>
      </c>
      <c r="P6051" s="13"/>
      <c r="Q6051" s="7" t="s">
        <v>1754</v>
      </c>
      <c r="R6051" s="13" t="s">
        <v>11018</v>
      </c>
      <c r="S6051" s="13"/>
      <c r="T6051" s="13" t="s">
        <v>2810</v>
      </c>
      <c r="U6051" s="13"/>
      <c r="V6051" s="13"/>
      <c r="W6051" s="29" t="s">
        <v>20347</v>
      </c>
      <c r="X6051" s="29"/>
      <c r="Y6051" s="29" t="s">
        <v>20437</v>
      </c>
      <c r="Z6051" s="29" t="s">
        <v>20437</v>
      </c>
      <c r="AA6051" s="29"/>
    </row>
    <row r="6052" spans="1:27" x14ac:dyDescent="0.3">
      <c r="A6052" s="13" t="s">
        <v>20184</v>
      </c>
      <c r="B6052" s="29"/>
      <c r="M6052" s="22" t="str">
        <f t="shared" si="114"/>
        <v xml:space="preserve">CHEVROLET : SAIL - VARIOS |  :  -  |  :  - </v>
      </c>
      <c r="N6052" s="13" t="s">
        <v>1005</v>
      </c>
      <c r="O6052" s="13"/>
      <c r="P6052" s="13"/>
      <c r="Q6052" s="7" t="s">
        <v>1645</v>
      </c>
      <c r="R6052" s="13"/>
      <c r="S6052" s="13"/>
      <c r="T6052" s="13" t="s">
        <v>1021</v>
      </c>
      <c r="U6052" s="13"/>
      <c r="V6052" s="13"/>
      <c r="W6052" s="29"/>
      <c r="X6052" s="29"/>
      <c r="Y6052" s="29">
        <v>1460165</v>
      </c>
      <c r="Z6052" s="29"/>
      <c r="AA6052" s="29"/>
    </row>
    <row r="6053" spans="1:27" x14ac:dyDescent="0.3">
      <c r="A6053" s="13" t="s">
        <v>20185</v>
      </c>
      <c r="B6053" s="29"/>
      <c r="M6053" s="22" t="str">
        <f t="shared" si="114"/>
        <v xml:space="preserve">TOYOTA : YARIS, PROBOX, PRIUS, PLATZ, VITZ - 1NZ, 2NZ |  :  -  |  :  - </v>
      </c>
      <c r="N6053" s="13" t="s">
        <v>1008</v>
      </c>
      <c r="O6053" s="13"/>
      <c r="P6053" s="13"/>
      <c r="Q6053" s="7" t="s">
        <v>1686</v>
      </c>
      <c r="R6053" s="13"/>
      <c r="S6053" s="13"/>
      <c r="T6053" s="13" t="s">
        <v>2029</v>
      </c>
      <c r="U6053" s="13"/>
      <c r="V6053" s="13"/>
      <c r="W6053" s="29"/>
      <c r="X6053" s="29"/>
      <c r="Y6053" s="29" t="s">
        <v>20438</v>
      </c>
      <c r="Z6053" s="29"/>
      <c r="AA6053" s="29"/>
    </row>
    <row r="6054" spans="1:27" x14ac:dyDescent="0.3">
      <c r="A6054" s="13" t="s">
        <v>20186</v>
      </c>
      <c r="B6054" s="29"/>
      <c r="M6054" s="22" t="str">
        <f t="shared" si="114"/>
        <v xml:space="preserve">TOYOTA : YARIS, PROBOX, PRIUS, PLATZ, VITZ - 1NZ, 2NZ |  :  -  |  :  - </v>
      </c>
      <c r="N6054" s="13" t="s">
        <v>1008</v>
      </c>
      <c r="O6054" s="13"/>
      <c r="P6054" s="13"/>
      <c r="Q6054" s="7" t="s">
        <v>1686</v>
      </c>
      <c r="R6054" s="13"/>
      <c r="S6054" s="13"/>
      <c r="T6054" s="13" t="s">
        <v>2029</v>
      </c>
      <c r="U6054" s="13"/>
      <c r="V6054" s="13"/>
      <c r="W6054" s="29"/>
      <c r="X6054" s="29"/>
      <c r="Y6054" s="29" t="s">
        <v>20439</v>
      </c>
      <c r="Z6054" s="29"/>
      <c r="AA6054" s="29"/>
    </row>
    <row r="6055" spans="1:27" x14ac:dyDescent="0.3">
      <c r="A6055" s="13" t="s">
        <v>20187</v>
      </c>
      <c r="B6055" s="29" t="s">
        <v>20256</v>
      </c>
      <c r="M6055" s="22" t="str">
        <f t="shared" si="114"/>
        <v>MITSUBISHI : LANCER - 4G15, 4G18 | CHANGAN : VAN TURIS - 4G15S | NISSAN : AD - VARIOS</v>
      </c>
      <c r="N6055" s="13" t="s">
        <v>1004</v>
      </c>
      <c r="O6055" s="13" t="s">
        <v>1007</v>
      </c>
      <c r="P6055" s="13" t="s">
        <v>1003</v>
      </c>
      <c r="Q6055" s="7" t="s">
        <v>1639</v>
      </c>
      <c r="R6055" s="13" t="s">
        <v>20294</v>
      </c>
      <c r="S6055" s="13" t="s">
        <v>1909</v>
      </c>
      <c r="T6055" s="13" t="s">
        <v>4752</v>
      </c>
      <c r="U6055" s="13" t="s">
        <v>14456</v>
      </c>
      <c r="V6055" s="13" t="s">
        <v>1021</v>
      </c>
      <c r="W6055" s="29" t="s">
        <v>20348</v>
      </c>
      <c r="X6055" s="29" t="s">
        <v>20371</v>
      </c>
      <c r="Y6055" s="29" t="s">
        <v>20440</v>
      </c>
      <c r="Z6055" s="29" t="s">
        <v>20487</v>
      </c>
      <c r="AA6055" s="29"/>
    </row>
    <row r="6056" spans="1:27" x14ac:dyDescent="0.3">
      <c r="A6056" s="13" t="s">
        <v>20188</v>
      </c>
      <c r="B6056" s="29"/>
      <c r="M6056" s="22" t="str">
        <f t="shared" si="114"/>
        <v xml:space="preserve">NISSAN : SUNNY - CD20 |  :  -  |  :  - </v>
      </c>
      <c r="N6056" s="13" t="s">
        <v>1003</v>
      </c>
      <c r="O6056" s="13"/>
      <c r="P6056" s="13"/>
      <c r="Q6056" s="7" t="s">
        <v>1619</v>
      </c>
      <c r="R6056" s="13"/>
      <c r="S6056" s="13"/>
      <c r="T6056" s="13" t="s">
        <v>1975</v>
      </c>
      <c r="U6056" s="13"/>
      <c r="V6056" s="13"/>
      <c r="W6056" s="29"/>
      <c r="X6056" s="29"/>
      <c r="Y6056" s="29" t="s">
        <v>20441</v>
      </c>
      <c r="Z6056" s="29"/>
      <c r="AA6056" s="29" t="s">
        <v>20503</v>
      </c>
    </row>
    <row r="6057" spans="1:27" x14ac:dyDescent="0.3">
      <c r="A6057" s="13" t="s">
        <v>20189</v>
      </c>
      <c r="B6057" s="29"/>
      <c r="M6057" s="22" t="str">
        <f t="shared" si="114"/>
        <v xml:space="preserve">TOYOTA : STARLET - 1N |  :  -  |  :  - </v>
      </c>
      <c r="N6057" s="13" t="s">
        <v>1008</v>
      </c>
      <c r="O6057" s="13"/>
      <c r="P6057" s="13"/>
      <c r="Q6057" s="7" t="s">
        <v>3892</v>
      </c>
      <c r="R6057" s="13"/>
      <c r="S6057" s="13"/>
      <c r="T6057" s="13" t="s">
        <v>2116</v>
      </c>
      <c r="U6057" s="13"/>
      <c r="V6057" s="13"/>
      <c r="W6057" s="29"/>
      <c r="X6057" s="29"/>
      <c r="Y6057" s="29" t="s">
        <v>20442</v>
      </c>
      <c r="Z6057" s="29"/>
      <c r="AA6057" s="29" t="s">
        <v>20503</v>
      </c>
    </row>
    <row r="6058" spans="1:27" ht="37.5" x14ac:dyDescent="0.3">
      <c r="A6058" s="13" t="s">
        <v>20190</v>
      </c>
      <c r="B6058" s="29">
        <v>29</v>
      </c>
      <c r="M6058" s="22" t="str">
        <f t="shared" si="114"/>
        <v xml:space="preserve">NISSAN : AD 1500 - GA15DS,QG15 |  :  -  |  :  - </v>
      </c>
      <c r="N6058" s="13" t="s">
        <v>1003</v>
      </c>
      <c r="O6058" s="13"/>
      <c r="P6058" s="13"/>
      <c r="Q6058" s="7" t="s">
        <v>19831</v>
      </c>
      <c r="R6058" s="13"/>
      <c r="S6058" s="13"/>
      <c r="T6058" s="13" t="s">
        <v>20298</v>
      </c>
      <c r="U6058" s="13"/>
      <c r="V6058" s="13"/>
      <c r="W6058" s="29">
        <v>24</v>
      </c>
      <c r="X6058" s="29"/>
      <c r="Y6058" s="29" t="s">
        <v>20443</v>
      </c>
      <c r="Z6058" s="29" t="s">
        <v>20443</v>
      </c>
      <c r="AA6058" s="29" t="s">
        <v>20504</v>
      </c>
    </row>
    <row r="6059" spans="1:27" x14ac:dyDescent="0.3">
      <c r="A6059" s="13" t="s">
        <v>20191</v>
      </c>
      <c r="B6059" s="29"/>
      <c r="M6059" s="22" t="str">
        <f t="shared" si="114"/>
        <v xml:space="preserve">LIFAN : VARIOS - 520 |  :  -  |  :  - </v>
      </c>
      <c r="N6059" s="13" t="s">
        <v>2264</v>
      </c>
      <c r="O6059" s="13"/>
      <c r="P6059" s="13"/>
      <c r="Q6059" s="7" t="s">
        <v>1021</v>
      </c>
      <c r="R6059" s="13"/>
      <c r="S6059" s="13"/>
      <c r="T6059" s="13">
        <v>520</v>
      </c>
      <c r="U6059" s="13"/>
      <c r="V6059" s="13"/>
      <c r="W6059" s="29" t="s">
        <v>20349</v>
      </c>
      <c r="X6059" s="29"/>
      <c r="Y6059" s="29" t="s">
        <v>20444</v>
      </c>
      <c r="Z6059" s="29" t="s">
        <v>20488</v>
      </c>
      <c r="AA6059" s="29" t="s">
        <v>20505</v>
      </c>
    </row>
    <row r="6060" spans="1:27" x14ac:dyDescent="0.3">
      <c r="A6060" s="13" t="s">
        <v>20192</v>
      </c>
      <c r="B6060" s="29" t="s">
        <v>20256</v>
      </c>
      <c r="M6060" s="22" t="str">
        <f t="shared" si="114"/>
        <v xml:space="preserve">CHANGAN : SUPER VAN, NEW VAN - 4G15, 4G18 | MITSUBISHI : LIBERO, LANCER - 4G15, 4G18 |  :  - </v>
      </c>
      <c r="N6060" s="13" t="s">
        <v>1007</v>
      </c>
      <c r="O6060" s="13" t="s">
        <v>1004</v>
      </c>
      <c r="P6060" s="13"/>
      <c r="Q6060" s="7" t="s">
        <v>20299</v>
      </c>
      <c r="R6060" s="13" t="s">
        <v>4028</v>
      </c>
      <c r="S6060" s="13"/>
      <c r="T6060" s="13" t="s">
        <v>4752</v>
      </c>
      <c r="U6060" s="13" t="s">
        <v>4752</v>
      </c>
      <c r="V6060" s="13"/>
      <c r="W6060" s="29" t="s">
        <v>20348</v>
      </c>
      <c r="X6060" s="29"/>
      <c r="Y6060" s="29" t="s">
        <v>20445</v>
      </c>
      <c r="Z6060" s="29"/>
      <c r="AA6060" s="29" t="s">
        <v>20506</v>
      </c>
    </row>
    <row r="6061" spans="1:27" x14ac:dyDescent="0.3">
      <c r="A6061" s="13" t="s">
        <v>20193</v>
      </c>
      <c r="B6061" s="29"/>
      <c r="M6061" s="22" t="str">
        <f t="shared" si="114"/>
        <v xml:space="preserve">MITSUBISHI : FUSO - 6D15, 6D16 |  :  -  |  :  - </v>
      </c>
      <c r="N6061" s="13" t="s">
        <v>1004</v>
      </c>
      <c r="O6061" s="13"/>
      <c r="P6061" s="13"/>
      <c r="Q6061" s="7" t="s">
        <v>1757</v>
      </c>
      <c r="R6061" s="13"/>
      <c r="S6061" s="13"/>
      <c r="T6061" s="13" t="s">
        <v>20300</v>
      </c>
      <c r="U6061" s="13"/>
      <c r="V6061" s="13"/>
      <c r="W6061" s="29"/>
      <c r="X6061" s="29"/>
      <c r="Y6061" s="29" t="s">
        <v>20446</v>
      </c>
      <c r="Z6061" s="29"/>
      <c r="AA6061" s="29"/>
    </row>
    <row r="6062" spans="1:27" x14ac:dyDescent="0.3">
      <c r="A6062" s="13" t="s">
        <v>20194</v>
      </c>
      <c r="B6062" s="29" t="s">
        <v>20257</v>
      </c>
      <c r="M6062" s="22" t="str">
        <f t="shared" si="114"/>
        <v xml:space="preserve">NISSAN : SENTRA - GA16DE |  :  -  |  :  - </v>
      </c>
      <c r="N6062" s="13" t="s">
        <v>1003</v>
      </c>
      <c r="O6062" s="13"/>
      <c r="P6062" s="13"/>
      <c r="Q6062" s="7" t="s">
        <v>1623</v>
      </c>
      <c r="R6062" s="13"/>
      <c r="S6062" s="13"/>
      <c r="T6062" s="13" t="s">
        <v>18179</v>
      </c>
      <c r="U6062" s="13"/>
      <c r="V6062" s="13"/>
      <c r="W6062" s="29" t="s">
        <v>20350</v>
      </c>
      <c r="X6062" s="29"/>
      <c r="Y6062" s="29" t="s">
        <v>20447</v>
      </c>
      <c r="Z6062" s="29"/>
      <c r="AA6062" s="29"/>
    </row>
    <row r="6063" spans="1:27" x14ac:dyDescent="0.3">
      <c r="A6063" s="13" t="s">
        <v>20195</v>
      </c>
      <c r="B6063" s="29"/>
      <c r="M6063" s="22" t="str">
        <f t="shared" si="114"/>
        <v xml:space="preserve">TOYOTA : PROBOX - 2NZ |  :  -  |  :  - </v>
      </c>
      <c r="N6063" s="13" t="s">
        <v>1008</v>
      </c>
      <c r="O6063" s="13"/>
      <c r="P6063" s="13"/>
      <c r="Q6063" s="7" t="s">
        <v>1688</v>
      </c>
      <c r="R6063" s="13"/>
      <c r="S6063" s="13"/>
      <c r="T6063" s="13" t="s">
        <v>11260</v>
      </c>
      <c r="U6063" s="13"/>
      <c r="V6063" s="13"/>
      <c r="W6063" s="29"/>
      <c r="X6063" s="29"/>
      <c r="Y6063" s="29" t="s">
        <v>20448</v>
      </c>
      <c r="Z6063" s="29"/>
      <c r="AA6063" s="29"/>
    </row>
    <row r="6064" spans="1:27" x14ac:dyDescent="0.3">
      <c r="A6064" s="13" t="s">
        <v>20196</v>
      </c>
      <c r="B6064" s="29"/>
      <c r="M6064" s="22" t="str">
        <f t="shared" si="114"/>
        <v xml:space="preserve">TOYOTA : STARLET - 3K, 4K |  :  -  |  :  - </v>
      </c>
      <c r="N6064" s="13" t="s">
        <v>1008</v>
      </c>
      <c r="O6064" s="13"/>
      <c r="P6064" s="13"/>
      <c r="Q6064" s="7" t="s">
        <v>3892</v>
      </c>
      <c r="R6064" s="13"/>
      <c r="S6064" s="13"/>
      <c r="T6064" s="13" t="s">
        <v>2007</v>
      </c>
      <c r="U6064" s="13"/>
      <c r="V6064" s="13"/>
      <c r="W6064" s="29"/>
      <c r="X6064" s="29"/>
      <c r="Y6064" s="29" t="s">
        <v>20449</v>
      </c>
      <c r="Z6064" s="29"/>
      <c r="AA6064" s="29"/>
    </row>
    <row r="6065" spans="1:27" x14ac:dyDescent="0.3">
      <c r="A6065" s="13" t="s">
        <v>20197</v>
      </c>
      <c r="B6065" s="29" t="s">
        <v>20258</v>
      </c>
      <c r="M6065" s="22" t="str">
        <f t="shared" si="114"/>
        <v xml:space="preserve">TOYOTA : COROLLA, CORONA, SPRINTER - 5AF, 4AF |  :  -  |  :  - </v>
      </c>
      <c r="N6065" s="13" t="s">
        <v>1008</v>
      </c>
      <c r="O6065" s="13"/>
      <c r="P6065" s="13"/>
      <c r="Q6065" s="7" t="s">
        <v>1675</v>
      </c>
      <c r="R6065" s="13"/>
      <c r="S6065" s="13"/>
      <c r="T6065" s="13" t="s">
        <v>20301</v>
      </c>
      <c r="U6065" s="13"/>
      <c r="V6065" s="13"/>
      <c r="W6065" s="29" t="s">
        <v>20351</v>
      </c>
      <c r="X6065" s="29"/>
      <c r="Y6065" s="29" t="s">
        <v>20450</v>
      </c>
      <c r="Z6065" s="29" t="s">
        <v>20450</v>
      </c>
      <c r="AA6065" s="29" t="s">
        <v>20507</v>
      </c>
    </row>
    <row r="6066" spans="1:27" x14ac:dyDescent="0.3">
      <c r="A6066" s="13" t="s">
        <v>20198</v>
      </c>
      <c r="B6066" s="29"/>
      <c r="M6066" s="22" t="str">
        <f t="shared" si="114"/>
        <v xml:space="preserve">NISSAN : BLUEBIRD, FIERA D21 - LD20T |  :  -  |  :  - </v>
      </c>
      <c r="N6066" s="13" t="s">
        <v>1003</v>
      </c>
      <c r="O6066" s="13"/>
      <c r="P6066" s="13"/>
      <c r="Q6066" s="7" t="s">
        <v>20302</v>
      </c>
      <c r="R6066" s="13"/>
      <c r="S6066" s="13"/>
      <c r="T6066" s="13" t="s">
        <v>20303</v>
      </c>
      <c r="U6066" s="13"/>
      <c r="V6066" s="13"/>
      <c r="W6066" s="29"/>
      <c r="X6066" s="29"/>
      <c r="Y6066" s="29" t="s">
        <v>20451</v>
      </c>
      <c r="Z6066" s="29"/>
      <c r="AA6066" s="29"/>
    </row>
    <row r="6067" spans="1:27" x14ac:dyDescent="0.3">
      <c r="A6067" s="13" t="s">
        <v>20199</v>
      </c>
      <c r="B6067" s="29" t="s">
        <v>20259</v>
      </c>
      <c r="M6067" s="22" t="str">
        <f t="shared" si="114"/>
        <v xml:space="preserve">TOYOTA : VARIOS - 1ZR | AURIS, COROLLA :  -  |  :  - </v>
      </c>
      <c r="N6067" s="13" t="s">
        <v>1008</v>
      </c>
      <c r="O6067" s="13" t="s">
        <v>19526</v>
      </c>
      <c r="P6067" s="13"/>
      <c r="Q6067" s="7" t="s">
        <v>1021</v>
      </c>
      <c r="R6067" s="13"/>
      <c r="S6067" s="13"/>
      <c r="T6067" s="13" t="s">
        <v>20304</v>
      </c>
      <c r="U6067" s="13"/>
      <c r="V6067" s="13"/>
      <c r="W6067" s="29" t="s">
        <v>20352</v>
      </c>
      <c r="X6067" s="29"/>
      <c r="Y6067" s="29" t="s">
        <v>20452</v>
      </c>
      <c r="Z6067" s="29" t="s">
        <v>20489</v>
      </c>
      <c r="AA6067" s="29"/>
    </row>
    <row r="6068" spans="1:27" x14ac:dyDescent="0.3">
      <c r="A6068" s="13" t="s">
        <v>20200</v>
      </c>
      <c r="B6068" s="29" t="s">
        <v>20260</v>
      </c>
      <c r="M6068" s="22" t="str">
        <f t="shared" si="114"/>
        <v xml:space="preserve">SHINERAY : ANDINA, X30 VAN - DLCG12 |  :  -  |  :  - </v>
      </c>
      <c r="N6068" s="13" t="s">
        <v>1009</v>
      </c>
      <c r="O6068" s="13"/>
      <c r="P6068" s="13"/>
      <c r="Q6068" s="7" t="s">
        <v>20305</v>
      </c>
      <c r="R6068" s="13"/>
      <c r="S6068" s="13"/>
      <c r="T6068" s="13" t="s">
        <v>2231</v>
      </c>
      <c r="U6068" s="13"/>
      <c r="V6068" s="13"/>
      <c r="W6068" s="29" t="s">
        <v>20353</v>
      </c>
      <c r="X6068" s="29"/>
      <c r="Y6068" s="29" t="s">
        <v>20453</v>
      </c>
      <c r="Z6068" s="29" t="s">
        <v>20490</v>
      </c>
      <c r="AA6068" s="29"/>
    </row>
    <row r="6069" spans="1:27" x14ac:dyDescent="0.3">
      <c r="A6069" s="13" t="s">
        <v>20201</v>
      </c>
      <c r="B6069" s="29"/>
      <c r="M6069" s="22" t="str">
        <f t="shared" si="114"/>
        <v xml:space="preserve">TOYOTA : CAMRY, CARINA, COROLLA - 3T |  :  -  |  :  - </v>
      </c>
      <c r="N6069" s="13" t="s">
        <v>1008</v>
      </c>
      <c r="O6069" s="13"/>
      <c r="P6069" s="13"/>
      <c r="Q6069" s="7" t="s">
        <v>20306</v>
      </c>
      <c r="R6069" s="13"/>
      <c r="S6069" s="13"/>
      <c r="T6069" s="13" t="s">
        <v>3340</v>
      </c>
      <c r="U6069" s="13"/>
      <c r="V6069" s="13"/>
      <c r="W6069" s="29"/>
      <c r="X6069" s="29"/>
      <c r="Y6069" s="29" t="s">
        <v>20454</v>
      </c>
      <c r="Z6069" s="29"/>
      <c r="AA6069" s="29"/>
    </row>
    <row r="6070" spans="1:27" x14ac:dyDescent="0.3">
      <c r="A6070" s="13" t="s">
        <v>20202</v>
      </c>
      <c r="B6070" s="29"/>
      <c r="M6070" s="22" t="str">
        <f t="shared" si="114"/>
        <v xml:space="preserve">TOYOTA : VARIOS - 2KD |  :  -  |  :  - </v>
      </c>
      <c r="N6070" s="13" t="s">
        <v>1008</v>
      </c>
      <c r="O6070" s="13"/>
      <c r="P6070" s="13"/>
      <c r="Q6070" s="7" t="s">
        <v>1021</v>
      </c>
      <c r="R6070" s="13"/>
      <c r="S6070" s="13"/>
      <c r="T6070" s="13" t="s">
        <v>2102</v>
      </c>
      <c r="U6070" s="13"/>
      <c r="V6070" s="13"/>
      <c r="W6070" s="29"/>
      <c r="X6070" s="29"/>
      <c r="Y6070" s="29" t="s">
        <v>20455</v>
      </c>
      <c r="Z6070" s="29" t="s">
        <v>20455</v>
      </c>
      <c r="AA6070" s="29" t="s">
        <v>7293</v>
      </c>
    </row>
    <row r="6071" spans="1:27" x14ac:dyDescent="0.3">
      <c r="A6071" s="13" t="s">
        <v>20203</v>
      </c>
      <c r="B6071" s="29" t="s">
        <v>20261</v>
      </c>
      <c r="M6071" s="22" t="str">
        <f t="shared" si="114"/>
        <v xml:space="preserve">MITSUBISHI : LANCER, MIRAGE, DINGO - 4G13 | CHANGAN : VARIOS - VARIOS | CHANA : 4500 - </v>
      </c>
      <c r="N6071" s="13" t="s">
        <v>1004</v>
      </c>
      <c r="O6071" s="13" t="s">
        <v>1007</v>
      </c>
      <c r="P6071" s="13" t="s">
        <v>2261</v>
      </c>
      <c r="Q6071" s="7" t="s">
        <v>1636</v>
      </c>
      <c r="R6071" s="13" t="s">
        <v>1021</v>
      </c>
      <c r="S6071" s="13">
        <v>4500</v>
      </c>
      <c r="T6071" s="13" t="s">
        <v>12431</v>
      </c>
      <c r="U6071" s="13" t="s">
        <v>1021</v>
      </c>
      <c r="V6071" s="13"/>
      <c r="W6071" s="29" t="s">
        <v>20354</v>
      </c>
      <c r="X6071" s="29" t="s">
        <v>20372</v>
      </c>
      <c r="Y6071" s="29"/>
      <c r="Z6071" s="29" t="s">
        <v>20372</v>
      </c>
      <c r="AA6071" s="29"/>
    </row>
    <row r="6072" spans="1:27" x14ac:dyDescent="0.3">
      <c r="A6072" s="13" t="s">
        <v>20204</v>
      </c>
      <c r="B6072" s="29"/>
      <c r="M6072" s="22" t="str">
        <f t="shared" si="114"/>
        <v xml:space="preserve">TOYOTA : CORONA, TERCEL, CARINA - 3A, 4A |  :  -  |  :  - </v>
      </c>
      <c r="N6072" s="13" t="s">
        <v>1008</v>
      </c>
      <c r="O6072" s="13"/>
      <c r="P6072" s="13"/>
      <c r="Q6072" s="7" t="s">
        <v>20307</v>
      </c>
      <c r="R6072" s="13"/>
      <c r="S6072" s="13"/>
      <c r="T6072" s="13" t="s">
        <v>2730</v>
      </c>
      <c r="U6072" s="13"/>
      <c r="V6072" s="13"/>
      <c r="W6072" s="29"/>
      <c r="X6072" s="29"/>
      <c r="Y6072" s="29" t="s">
        <v>20456</v>
      </c>
      <c r="Z6072" s="29" t="s">
        <v>20456</v>
      </c>
      <c r="AA6072" s="29" t="s">
        <v>7466</v>
      </c>
    </row>
    <row r="6073" spans="1:27" x14ac:dyDescent="0.3">
      <c r="A6073" s="13" t="s">
        <v>20205</v>
      </c>
      <c r="B6073" s="29"/>
      <c r="M6073" s="22" t="str">
        <f t="shared" si="114"/>
        <v xml:space="preserve">TOYOTA : COASTER, LAND CRUISER - 1HZ |  :  -  |  :  - </v>
      </c>
      <c r="N6073" s="13" t="s">
        <v>1008</v>
      </c>
      <c r="O6073" s="13"/>
      <c r="P6073" s="13"/>
      <c r="Q6073" s="7" t="s">
        <v>19870</v>
      </c>
      <c r="R6073" s="13"/>
      <c r="S6073" s="13"/>
      <c r="T6073" s="13" t="s">
        <v>2023</v>
      </c>
      <c r="U6073" s="13"/>
      <c r="V6073" s="13"/>
      <c r="W6073" s="29"/>
      <c r="X6073" s="29"/>
      <c r="Y6073" s="29" t="s">
        <v>20457</v>
      </c>
      <c r="Z6073" s="29" t="s">
        <v>20457</v>
      </c>
      <c r="AA6073" s="29" t="s">
        <v>20508</v>
      </c>
    </row>
    <row r="6074" spans="1:27" x14ac:dyDescent="0.3">
      <c r="A6074" s="13" t="s">
        <v>20206</v>
      </c>
      <c r="B6074" s="29" t="s">
        <v>20242</v>
      </c>
      <c r="M6074" s="22" t="str">
        <f t="shared" si="114"/>
        <v xml:space="preserve">HYUNDAI : H1, STARLEX, VARIOS - D4BH |  :  -  |  :  - </v>
      </c>
      <c r="N6074" s="13" t="s">
        <v>1002</v>
      </c>
      <c r="O6074" s="13"/>
      <c r="P6074" s="13"/>
      <c r="Q6074" s="7" t="s">
        <v>20308</v>
      </c>
      <c r="R6074" s="13"/>
      <c r="S6074" s="13"/>
      <c r="T6074" s="13" t="s">
        <v>2768</v>
      </c>
      <c r="U6074" s="13"/>
      <c r="V6074" s="13"/>
      <c r="W6074" s="29" t="s">
        <v>20325</v>
      </c>
      <c r="X6074" s="29"/>
      <c r="Y6074" s="29" t="s">
        <v>20458</v>
      </c>
      <c r="Z6074" s="29" t="s">
        <v>20458</v>
      </c>
      <c r="AA6074" s="29"/>
    </row>
    <row r="6075" spans="1:27" x14ac:dyDescent="0.3">
      <c r="A6075" s="13" t="s">
        <v>20207</v>
      </c>
      <c r="B6075" s="29" t="s">
        <v>20262</v>
      </c>
      <c r="M6075" s="22" t="str">
        <f t="shared" si="114"/>
        <v xml:space="preserve">FAW : V80 - CA4G |  :  -  |  :  - </v>
      </c>
      <c r="N6075" s="13" t="s">
        <v>1027</v>
      </c>
      <c r="O6075" s="13"/>
      <c r="P6075" s="13"/>
      <c r="Q6075" s="7" t="s">
        <v>1685</v>
      </c>
      <c r="R6075" s="13"/>
      <c r="S6075" s="13"/>
      <c r="T6075" s="13" t="s">
        <v>18348</v>
      </c>
      <c r="U6075" s="13"/>
      <c r="V6075" s="13"/>
      <c r="W6075" s="29" t="s">
        <v>20355</v>
      </c>
      <c r="X6075" s="29"/>
      <c r="Y6075" s="29" t="s">
        <v>20459</v>
      </c>
      <c r="Z6075" s="29" t="s">
        <v>20459</v>
      </c>
      <c r="AA6075" s="29"/>
    </row>
    <row r="6076" spans="1:27" x14ac:dyDescent="0.3">
      <c r="A6076" s="13" t="s">
        <v>20208</v>
      </c>
      <c r="B6076" s="29" t="s">
        <v>20263</v>
      </c>
      <c r="M6076" s="22" t="str">
        <f t="shared" si="114"/>
        <v xml:space="preserve">JAC : REFINE, J3, A-CLASS - HFC | MITSUBISHI : VARIOS - 4G64 |  :  - </v>
      </c>
      <c r="N6076" s="13" t="s">
        <v>1015</v>
      </c>
      <c r="O6076" s="13" t="s">
        <v>1004</v>
      </c>
      <c r="P6076" s="13"/>
      <c r="Q6076" s="7" t="s">
        <v>19871</v>
      </c>
      <c r="R6076" s="13" t="s">
        <v>1021</v>
      </c>
      <c r="S6076" s="13"/>
      <c r="T6076" s="13" t="s">
        <v>3908</v>
      </c>
      <c r="U6076" s="13" t="s">
        <v>2000</v>
      </c>
      <c r="V6076" s="13"/>
      <c r="W6076" s="29" t="s">
        <v>20356</v>
      </c>
      <c r="X6076" s="29"/>
      <c r="Y6076" s="29" t="s">
        <v>20460</v>
      </c>
      <c r="Z6076" s="29" t="s">
        <v>20460</v>
      </c>
      <c r="AA6076" s="29" t="s">
        <v>20509</v>
      </c>
    </row>
    <row r="6077" spans="1:27" x14ac:dyDescent="0.3">
      <c r="A6077" s="13" t="s">
        <v>20209</v>
      </c>
      <c r="B6077" s="29"/>
      <c r="M6077" s="22" t="str">
        <f t="shared" si="114"/>
        <v xml:space="preserve">KIA : SORENTO - D4CB |  :  -  |  :  - </v>
      </c>
      <c r="N6077" s="13" t="s">
        <v>1001</v>
      </c>
      <c r="O6077" s="13"/>
      <c r="P6077" s="13"/>
      <c r="Q6077" s="7" t="s">
        <v>1599</v>
      </c>
      <c r="R6077" s="13"/>
      <c r="S6077" s="13"/>
      <c r="T6077" s="13" t="s">
        <v>2123</v>
      </c>
      <c r="U6077" s="13"/>
      <c r="V6077" s="13"/>
      <c r="W6077" s="29"/>
      <c r="X6077" s="29"/>
      <c r="Y6077" s="29" t="s">
        <v>20209</v>
      </c>
      <c r="Z6077" s="29"/>
      <c r="AA6077" s="29" t="s">
        <v>20510</v>
      </c>
    </row>
    <row r="6078" spans="1:27" x14ac:dyDescent="0.3">
      <c r="A6078" s="13" t="s">
        <v>20210</v>
      </c>
      <c r="B6078" s="29" t="s">
        <v>20264</v>
      </c>
      <c r="M6078" s="22" t="str">
        <f t="shared" si="114"/>
        <v xml:space="preserve">DFSK : C37 - DK15 | DONGFENG :  -  |  :  - </v>
      </c>
      <c r="N6078" s="13" t="s">
        <v>1020</v>
      </c>
      <c r="O6078" s="13" t="s">
        <v>2260</v>
      </c>
      <c r="P6078" s="13"/>
      <c r="Q6078" s="7" t="s">
        <v>1794</v>
      </c>
      <c r="R6078" s="13"/>
      <c r="S6078" s="13"/>
      <c r="T6078" s="13" t="s">
        <v>1798</v>
      </c>
      <c r="U6078" s="13"/>
      <c r="V6078" s="13"/>
      <c r="W6078" s="29" t="s">
        <v>20357</v>
      </c>
      <c r="X6078" s="29"/>
      <c r="Y6078" s="29"/>
      <c r="Z6078" s="29"/>
      <c r="AA6078" s="29" t="s">
        <v>20511</v>
      </c>
    </row>
    <row r="6079" spans="1:27" x14ac:dyDescent="0.3">
      <c r="A6079" s="13" t="s">
        <v>20211</v>
      </c>
      <c r="B6079" s="29"/>
      <c r="M6079" s="22" t="str">
        <f t="shared" si="114"/>
        <v xml:space="preserve">CHANGAN : NEW SUPER VAN - 4G13, 4G13S |  :  -  |  :  - </v>
      </c>
      <c r="N6079" s="13" t="s">
        <v>1007</v>
      </c>
      <c r="O6079" s="13"/>
      <c r="P6079" s="13"/>
      <c r="Q6079" s="7" t="s">
        <v>19525</v>
      </c>
      <c r="R6079" s="13"/>
      <c r="S6079" s="13"/>
      <c r="T6079" s="13" t="s">
        <v>20309</v>
      </c>
      <c r="U6079" s="13"/>
      <c r="V6079" s="13"/>
      <c r="W6079" s="29">
        <v>97.15</v>
      </c>
      <c r="X6079" s="29" t="s">
        <v>20372</v>
      </c>
      <c r="Y6079" s="29" t="s">
        <v>20372</v>
      </c>
      <c r="Z6079" s="29" t="s">
        <v>20491</v>
      </c>
      <c r="AA6079" s="29"/>
    </row>
    <row r="6080" spans="1:27" x14ac:dyDescent="0.3">
      <c r="A6080" s="13" t="s">
        <v>20212</v>
      </c>
      <c r="B6080" s="29" t="s">
        <v>20265</v>
      </c>
      <c r="M6080" s="22" t="str">
        <f t="shared" si="114"/>
        <v xml:space="preserve">CHANGHE : FRENDOM - DK13 | CHANGAN : new van - VARIOS |  :  - </v>
      </c>
      <c r="N6080" s="13" t="s">
        <v>1024</v>
      </c>
      <c r="O6080" s="13" t="s">
        <v>1007</v>
      </c>
      <c r="P6080" s="13"/>
      <c r="Q6080" s="7" t="s">
        <v>19881</v>
      </c>
      <c r="R6080" s="13" t="s">
        <v>20310</v>
      </c>
      <c r="S6080" s="13"/>
      <c r="T6080" s="13" t="s">
        <v>2193</v>
      </c>
      <c r="U6080" s="13" t="s">
        <v>1021</v>
      </c>
      <c r="V6080" s="13"/>
      <c r="W6080" s="29" t="s">
        <v>20252</v>
      </c>
      <c r="X6080" s="29" t="s">
        <v>20373</v>
      </c>
      <c r="Y6080" s="29" t="s">
        <v>20461</v>
      </c>
      <c r="Z6080" s="29" t="s">
        <v>20373</v>
      </c>
      <c r="AA6080" s="29"/>
    </row>
    <row r="6081" spans="1:27" x14ac:dyDescent="0.3">
      <c r="A6081" s="13" t="s">
        <v>20213</v>
      </c>
      <c r="B6081" s="29"/>
      <c r="M6081" s="22" t="str">
        <f t="shared" si="114"/>
        <v xml:space="preserve">TOYOTA : TERCEL - 3E |  :  -  |  :  - </v>
      </c>
      <c r="N6081" s="13" t="s">
        <v>1008</v>
      </c>
      <c r="O6081" s="13"/>
      <c r="P6081" s="13"/>
      <c r="Q6081" s="7" t="s">
        <v>2732</v>
      </c>
      <c r="R6081" s="13"/>
      <c r="S6081" s="13"/>
      <c r="T6081" s="13" t="s">
        <v>3360</v>
      </c>
      <c r="U6081" s="13"/>
      <c r="V6081" s="13"/>
      <c r="W6081" s="29" t="s">
        <v>3403</v>
      </c>
      <c r="X6081" s="29"/>
      <c r="Y6081" s="29" t="s">
        <v>20462</v>
      </c>
      <c r="Z6081" s="29" t="s">
        <v>20462</v>
      </c>
      <c r="AA6081" s="29"/>
    </row>
    <row r="6082" spans="1:27" x14ac:dyDescent="0.3">
      <c r="A6082" s="13" t="s">
        <v>20214</v>
      </c>
      <c r="B6082" s="29"/>
      <c r="M6082" s="22" t="str">
        <f t="shared" si="114"/>
        <v xml:space="preserve">TOYOTA : CORONA - 18R |  :  -  |  :  - </v>
      </c>
      <c r="N6082" s="13" t="s">
        <v>1008</v>
      </c>
      <c r="O6082" s="13"/>
      <c r="P6082" s="13"/>
      <c r="Q6082" s="7" t="s">
        <v>1695</v>
      </c>
      <c r="R6082" s="13"/>
      <c r="S6082" s="13"/>
      <c r="T6082" s="13" t="s">
        <v>11204</v>
      </c>
      <c r="U6082" s="13"/>
      <c r="V6082" s="13"/>
      <c r="W6082" s="29"/>
      <c r="X6082" s="29"/>
      <c r="Y6082" s="29" t="s">
        <v>20463</v>
      </c>
      <c r="Z6082" s="29" t="s">
        <v>20463</v>
      </c>
      <c r="AA6082" s="29"/>
    </row>
    <row r="6083" spans="1:27" x14ac:dyDescent="0.3">
      <c r="A6083" s="13" t="s">
        <v>20215</v>
      </c>
      <c r="B6083" s="29"/>
      <c r="M6083" s="22" t="str">
        <f t="shared" si="114"/>
        <v xml:space="preserve">MITSUBISHI : LIBERO - 4G15 |  :  -  |  :  - </v>
      </c>
      <c r="N6083" s="13" t="s">
        <v>1004</v>
      </c>
      <c r="O6083" s="13"/>
      <c r="P6083" s="13"/>
      <c r="Q6083" s="7" t="s">
        <v>1819</v>
      </c>
      <c r="R6083" s="13"/>
      <c r="S6083" s="13"/>
      <c r="T6083" s="13" t="s">
        <v>1994</v>
      </c>
      <c r="U6083" s="13"/>
      <c r="V6083" s="13"/>
      <c r="W6083" s="29"/>
      <c r="X6083" s="29"/>
      <c r="Y6083" s="29" t="s">
        <v>20464</v>
      </c>
      <c r="Z6083" s="29" t="s">
        <v>20492</v>
      </c>
      <c r="AA6083" s="29" t="s">
        <v>20512</v>
      </c>
    </row>
    <row r="6084" spans="1:27" ht="37.5" x14ac:dyDescent="0.3">
      <c r="A6084" s="13" t="s">
        <v>20216</v>
      </c>
      <c r="B6084" s="29"/>
      <c r="M6084" s="22" t="str">
        <f t="shared" si="114"/>
        <v xml:space="preserve">TOYOTA : COROLLA, CALDINA, CARINA - 2C |  :  -  |  :  - </v>
      </c>
      <c r="N6084" s="13" t="s">
        <v>1008</v>
      </c>
      <c r="O6084" s="13"/>
      <c r="P6084" s="13"/>
      <c r="Q6084" s="7" t="s">
        <v>10498</v>
      </c>
      <c r="R6084" s="13"/>
      <c r="S6084" s="13"/>
      <c r="T6084" s="13" t="s">
        <v>2743</v>
      </c>
      <c r="U6084" s="13"/>
      <c r="V6084" s="13"/>
      <c r="W6084" s="29"/>
      <c r="X6084" s="29"/>
      <c r="Y6084" s="29" t="s">
        <v>20465</v>
      </c>
      <c r="Z6084" s="29" t="s">
        <v>20465</v>
      </c>
      <c r="AA6084" s="29" t="s">
        <v>20513</v>
      </c>
    </row>
    <row r="6085" spans="1:27" x14ac:dyDescent="0.3">
      <c r="A6085" s="13" t="s">
        <v>20217</v>
      </c>
      <c r="B6085" s="29"/>
      <c r="M6085" s="22" t="str">
        <f t="shared" si="114"/>
        <v xml:space="preserve">NISSAN : SANY - E158 | CHANGAN :  -  |  :  - </v>
      </c>
      <c r="N6085" s="13" t="s">
        <v>1003</v>
      </c>
      <c r="O6085" s="13" t="s">
        <v>1007</v>
      </c>
      <c r="P6085" s="13"/>
      <c r="Q6085" s="7" t="s">
        <v>10508</v>
      </c>
      <c r="R6085" s="13"/>
      <c r="S6085" s="13"/>
      <c r="T6085" s="13" t="s">
        <v>20311</v>
      </c>
      <c r="U6085" s="13"/>
      <c r="V6085" s="13"/>
      <c r="W6085" s="29" t="s">
        <v>20358</v>
      </c>
      <c r="X6085" s="29"/>
      <c r="Y6085" s="29" t="s">
        <v>20466</v>
      </c>
      <c r="Z6085" s="29" t="s">
        <v>20466</v>
      </c>
      <c r="AA6085" s="29" t="s">
        <v>7466</v>
      </c>
    </row>
    <row r="6086" spans="1:27" x14ac:dyDescent="0.3">
      <c r="A6086" s="13" t="s">
        <v>20218</v>
      </c>
      <c r="B6086" s="29"/>
      <c r="M6086" s="22" t="str">
        <f t="shared" si="114"/>
        <v xml:space="preserve">MITSUBISHI : LIBERO, LANCER - 4G18 | CHANGAN : NEW BAN - 4G15 |  :  - </v>
      </c>
      <c r="N6086" s="13" t="s">
        <v>1004</v>
      </c>
      <c r="O6086" s="13" t="s">
        <v>1007</v>
      </c>
      <c r="P6086" s="13"/>
      <c r="Q6086" s="7" t="s">
        <v>4028</v>
      </c>
      <c r="R6086" s="13" t="s">
        <v>14385</v>
      </c>
      <c r="S6086" s="13"/>
      <c r="T6086" s="13" t="s">
        <v>2810</v>
      </c>
      <c r="U6086" s="13" t="s">
        <v>1994</v>
      </c>
      <c r="V6086" s="13"/>
      <c r="W6086" s="29" t="s">
        <v>20359</v>
      </c>
      <c r="X6086" s="29"/>
      <c r="Y6086" s="29" t="s">
        <v>20467</v>
      </c>
      <c r="Z6086" s="29" t="s">
        <v>20467</v>
      </c>
      <c r="AA6086" s="29" t="s">
        <v>20514</v>
      </c>
    </row>
    <row r="6087" spans="1:27" x14ac:dyDescent="0.3">
      <c r="A6087" s="13" t="s">
        <v>20219</v>
      </c>
      <c r="B6087" s="29"/>
      <c r="M6087" s="22" t="str">
        <f t="shared" si="114"/>
        <v xml:space="preserve">NISSAN : FRONTIER, FIERA - KA24 |  :  -  |  :  - </v>
      </c>
      <c r="N6087" s="13" t="s">
        <v>1003</v>
      </c>
      <c r="O6087" s="13"/>
      <c r="P6087" s="13"/>
      <c r="Q6087" s="7" t="s">
        <v>19885</v>
      </c>
      <c r="R6087" s="13"/>
      <c r="S6087" s="13"/>
      <c r="T6087" s="13" t="s">
        <v>2091</v>
      </c>
      <c r="U6087" s="13"/>
      <c r="V6087" s="13"/>
      <c r="W6087" s="29"/>
      <c r="X6087" s="29"/>
      <c r="Y6087" s="29" t="s">
        <v>20468</v>
      </c>
      <c r="Z6087" s="29" t="s">
        <v>20493</v>
      </c>
      <c r="AA6087" s="29" t="s">
        <v>3403</v>
      </c>
    </row>
    <row r="6088" spans="1:27" x14ac:dyDescent="0.3">
      <c r="A6088" s="13" t="s">
        <v>20220</v>
      </c>
      <c r="B6088" s="29" t="s">
        <v>20266</v>
      </c>
      <c r="M6088" s="22" t="str">
        <f t="shared" si="114"/>
        <v xml:space="preserve">NISSAN : FIERA - LD20, LD20-II |  :  -  |  :  - </v>
      </c>
      <c r="N6088" s="13" t="s">
        <v>1003</v>
      </c>
      <c r="O6088" s="13"/>
      <c r="P6088" s="13"/>
      <c r="Q6088" s="7" t="s">
        <v>3876</v>
      </c>
      <c r="R6088" s="13"/>
      <c r="S6088" s="13"/>
      <c r="T6088" s="13" t="s">
        <v>20312</v>
      </c>
      <c r="U6088" s="13"/>
      <c r="V6088" s="13"/>
      <c r="W6088" s="29" t="s">
        <v>20360</v>
      </c>
      <c r="X6088" s="29"/>
      <c r="Y6088" s="29" t="s">
        <v>20469</v>
      </c>
      <c r="Z6088" s="29" t="s">
        <v>20494</v>
      </c>
      <c r="AA6088" s="29"/>
    </row>
    <row r="6089" spans="1:27" x14ac:dyDescent="0.3">
      <c r="A6089" s="13" t="s">
        <v>20221</v>
      </c>
      <c r="B6089" s="29" t="s">
        <v>20267</v>
      </c>
      <c r="M6089" s="22" t="str">
        <f t="shared" si="114"/>
        <v xml:space="preserve">TOYOTA : CORONA - 3S |  :  -  |  :  - </v>
      </c>
      <c r="N6089" s="13" t="s">
        <v>1008</v>
      </c>
      <c r="O6089" s="13"/>
      <c r="P6089" s="13"/>
      <c r="Q6089" s="7" t="s">
        <v>1695</v>
      </c>
      <c r="R6089" s="13"/>
      <c r="S6089" s="13"/>
      <c r="T6089" s="13" t="s">
        <v>3899</v>
      </c>
      <c r="U6089" s="13"/>
      <c r="V6089" s="13"/>
      <c r="W6089" s="29" t="s">
        <v>20361</v>
      </c>
      <c r="X6089" s="29"/>
      <c r="Y6089" s="29" t="s">
        <v>20470</v>
      </c>
      <c r="Z6089" s="29" t="s">
        <v>20495</v>
      </c>
      <c r="AA6089" s="29"/>
    </row>
    <row r="6090" spans="1:27" x14ac:dyDescent="0.3">
      <c r="A6090" s="13" t="s">
        <v>20222</v>
      </c>
      <c r="B6090" s="29" t="s">
        <v>20256</v>
      </c>
      <c r="M6090" s="22" t="str">
        <f t="shared" si="114"/>
        <v xml:space="preserve">CHANGAN : SUPERVAN - 4G15S, 4G15, 4G18 |  :  -  |  :  - </v>
      </c>
      <c r="N6090" s="13" t="s">
        <v>1007</v>
      </c>
      <c r="O6090" s="13"/>
      <c r="P6090" s="13"/>
      <c r="Q6090" s="7" t="s">
        <v>3821</v>
      </c>
      <c r="R6090" s="13"/>
      <c r="S6090" s="13"/>
      <c r="T6090" s="13" t="s">
        <v>20313</v>
      </c>
      <c r="U6090" s="13"/>
      <c r="V6090" s="13"/>
      <c r="W6090" s="29" t="s">
        <v>20348</v>
      </c>
      <c r="X6090" s="29"/>
      <c r="Y6090" s="29" t="s">
        <v>20371</v>
      </c>
      <c r="Z6090" s="29"/>
      <c r="AA6090" s="29"/>
    </row>
    <row r="6091" spans="1:27" x14ac:dyDescent="0.3">
      <c r="A6091" s="13" t="s">
        <v>20223</v>
      </c>
      <c r="B6091" s="29"/>
      <c r="M6091" s="22" t="str">
        <f t="shared" si="114"/>
        <v xml:space="preserve">FAW : V70, N5 - 4A13, 4A15 |  :  -  |  :  - </v>
      </c>
      <c r="N6091" s="13" t="s">
        <v>1027</v>
      </c>
      <c r="O6091" s="13"/>
      <c r="P6091" s="13"/>
      <c r="Q6091" s="7" t="s">
        <v>20314</v>
      </c>
      <c r="R6091" s="13"/>
      <c r="S6091" s="13"/>
      <c r="T6091" s="13" t="s">
        <v>20315</v>
      </c>
      <c r="U6091" s="13"/>
      <c r="V6091" s="13"/>
      <c r="W6091" s="29" t="s">
        <v>20362</v>
      </c>
      <c r="X6091" s="29"/>
      <c r="Y6091" s="29">
        <v>222</v>
      </c>
      <c r="Z6091" s="29" t="s">
        <v>20496</v>
      </c>
      <c r="AA6091" s="29"/>
    </row>
    <row r="6092" spans="1:27" x14ac:dyDescent="0.3">
      <c r="A6092" s="13" t="s">
        <v>20224</v>
      </c>
      <c r="B6092" s="29"/>
      <c r="M6092" s="22" t="str">
        <f t="shared" si="114"/>
        <v xml:space="preserve">CHEVROLET : B12D - N300 |  :  -  |  :  - </v>
      </c>
      <c r="N6092" s="13" t="s">
        <v>1005</v>
      </c>
      <c r="O6092" s="13"/>
      <c r="P6092" s="13"/>
      <c r="Q6092" s="7" t="s">
        <v>18197</v>
      </c>
      <c r="R6092" s="13"/>
      <c r="S6092" s="13"/>
      <c r="T6092" s="13" t="s">
        <v>1646</v>
      </c>
      <c r="U6092" s="13"/>
      <c r="V6092" s="13"/>
      <c r="W6092" s="29"/>
      <c r="X6092" s="29"/>
      <c r="Y6092" s="29">
        <v>9954991</v>
      </c>
      <c r="Z6092" s="29">
        <v>9954991</v>
      </c>
      <c r="AA6092" s="29"/>
    </row>
    <row r="6093" spans="1:27" x14ac:dyDescent="0.3">
      <c r="A6093" s="13" t="s">
        <v>20225</v>
      </c>
      <c r="B6093" s="29" t="s">
        <v>20268</v>
      </c>
      <c r="M6093" s="22" t="str">
        <f t="shared" si="114"/>
        <v xml:space="preserve">SHINERAY : X30L - DLC |  :  -  |  :  - </v>
      </c>
      <c r="N6093" s="13" t="s">
        <v>1009</v>
      </c>
      <c r="O6093" s="13"/>
      <c r="P6093" s="13"/>
      <c r="Q6093" s="7" t="s">
        <v>12671</v>
      </c>
      <c r="R6093" s="13"/>
      <c r="S6093" s="13"/>
      <c r="T6093" s="13" t="s">
        <v>19887</v>
      </c>
      <c r="U6093" s="13"/>
      <c r="V6093" s="13"/>
      <c r="W6093" s="29" t="s">
        <v>20363</v>
      </c>
      <c r="X6093" s="29"/>
      <c r="Y6093" s="29" t="s">
        <v>20471</v>
      </c>
      <c r="Z6093" s="29" t="s">
        <v>20471</v>
      </c>
      <c r="AA6093" s="29"/>
    </row>
    <row r="6094" spans="1:27" x14ac:dyDescent="0.3">
      <c r="A6094" s="13" t="s">
        <v>20226</v>
      </c>
      <c r="B6094" s="29"/>
      <c r="M6094" s="22" t="str">
        <f t="shared" si="114"/>
        <v xml:space="preserve">HYUNDAI : ACCENS - G4ED,G4EE |  :  -  |  :  - </v>
      </c>
      <c r="N6094" s="13" t="s">
        <v>1002</v>
      </c>
      <c r="O6094" s="13"/>
      <c r="P6094" s="13"/>
      <c r="Q6094" s="7" t="s">
        <v>1820</v>
      </c>
      <c r="R6094" s="13"/>
      <c r="S6094" s="13"/>
      <c r="T6094" s="13" t="s">
        <v>20316</v>
      </c>
      <c r="U6094" s="13"/>
      <c r="V6094" s="13"/>
      <c r="W6094" s="29"/>
      <c r="X6094" s="29"/>
      <c r="Y6094" s="29" t="s">
        <v>20472</v>
      </c>
      <c r="Z6094" s="29" t="s">
        <v>20472</v>
      </c>
      <c r="AA6094" s="29"/>
    </row>
    <row r="6095" spans="1:27" s="2" customFormat="1" x14ac:dyDescent="0.3">
      <c r="A6095" s="7" t="s">
        <v>20227</v>
      </c>
      <c r="B6095" s="24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20" t="str">
        <f t="shared" ref="M6095:M6157" si="115">CONCATENATE(N6095," : ",Q6095," - ",T6095," | ",O6095," : ",R6095," - ",U6095," | ",P6095," : ",S6095," - ",V6095)</f>
        <v xml:space="preserve">ISUZU : BJ6 - 4JB1 | ISUZU : VARIOS - 4JB1 |  :  - </v>
      </c>
      <c r="N6095" s="7" t="s">
        <v>1013</v>
      </c>
      <c r="O6095" s="7" t="s">
        <v>1013</v>
      </c>
      <c r="P6095" s="7"/>
      <c r="Q6095" s="7" t="s">
        <v>11262</v>
      </c>
      <c r="R6095" s="7" t="s">
        <v>1021</v>
      </c>
      <c r="S6095" s="7"/>
      <c r="T6095" s="7" t="s">
        <v>2985</v>
      </c>
      <c r="U6095" s="7" t="s">
        <v>2985</v>
      </c>
      <c r="V6095" s="7"/>
      <c r="W6095" s="24" t="s">
        <v>20364</v>
      </c>
      <c r="X6095" s="24"/>
      <c r="Y6095" s="24" t="s">
        <v>20473</v>
      </c>
      <c r="Z6095" s="24" t="s">
        <v>20473</v>
      </c>
      <c r="AA6095" s="24" t="s">
        <v>7466</v>
      </c>
    </row>
    <row r="6096" spans="1:27" ht="37.5" x14ac:dyDescent="0.3">
      <c r="A6096" s="13" t="s">
        <v>20228</v>
      </c>
      <c r="B6096" s="29"/>
      <c r="M6096" s="22" t="str">
        <f t="shared" si="115"/>
        <v xml:space="preserve">NISSAN : URVAN,NAVARA,FRONTIER - YD22,YD25 |  :  -  |  :  - </v>
      </c>
      <c r="N6096" s="13" t="s">
        <v>1003</v>
      </c>
      <c r="O6096" s="13"/>
      <c r="P6096" s="13"/>
      <c r="Q6096" s="7" t="s">
        <v>20317</v>
      </c>
      <c r="R6096" s="13"/>
      <c r="S6096" s="13"/>
      <c r="T6096" s="13" t="s">
        <v>3787</v>
      </c>
      <c r="U6096" s="13"/>
      <c r="V6096" s="13"/>
      <c r="W6096" s="29"/>
      <c r="X6096" s="29"/>
      <c r="Y6096" s="29" t="s">
        <v>20474</v>
      </c>
      <c r="Z6096" s="29" t="s">
        <v>20474</v>
      </c>
      <c r="AA6096" s="29" t="s">
        <v>20515</v>
      </c>
    </row>
    <row r="6097" spans="1:27" x14ac:dyDescent="0.3">
      <c r="A6097" s="13" t="s">
        <v>20229</v>
      </c>
      <c r="B6097" s="29"/>
      <c r="M6097" s="22" t="str">
        <f t="shared" si="115"/>
        <v xml:space="preserve">NISSAN : NAVARA,URVAN,FRONTIER NP300 - YD22, YD25 |  :  -  |  :  - </v>
      </c>
      <c r="N6097" s="13" t="s">
        <v>1003</v>
      </c>
      <c r="O6097" s="13"/>
      <c r="P6097" s="13"/>
      <c r="Q6097" s="7" t="s">
        <v>20318</v>
      </c>
      <c r="R6097" s="13"/>
      <c r="S6097" s="13"/>
      <c r="T6097" s="13" t="s">
        <v>2096</v>
      </c>
      <c r="U6097" s="13"/>
      <c r="V6097" s="13"/>
      <c r="W6097" s="29"/>
      <c r="X6097" s="29"/>
      <c r="Y6097" s="29" t="s">
        <v>20475</v>
      </c>
      <c r="Z6097" s="29" t="s">
        <v>20475</v>
      </c>
      <c r="AA6097" s="29"/>
    </row>
    <row r="6098" spans="1:27" x14ac:dyDescent="0.3">
      <c r="A6098" s="13" t="s">
        <v>20230</v>
      </c>
      <c r="B6098" s="29"/>
      <c r="M6098" s="22" t="str">
        <f t="shared" si="115"/>
        <v xml:space="preserve">MITSUBISHI : 4D68 - 4D68 |  :  -  |  :  - </v>
      </c>
      <c r="N6098" s="13" t="s">
        <v>1004</v>
      </c>
      <c r="O6098" s="13"/>
      <c r="P6098" s="13"/>
      <c r="Q6098" s="7" t="s">
        <v>1996</v>
      </c>
      <c r="R6098" s="13"/>
      <c r="S6098" s="13"/>
      <c r="T6098" s="13" t="s">
        <v>1996</v>
      </c>
      <c r="U6098" s="13"/>
      <c r="V6098" s="13"/>
      <c r="W6098" s="29"/>
      <c r="X6098" s="29"/>
      <c r="Y6098" s="29" t="s">
        <v>20476</v>
      </c>
      <c r="Z6098" s="29" t="s">
        <v>20476</v>
      </c>
      <c r="AA6098" s="29" t="s">
        <v>7466</v>
      </c>
    </row>
    <row r="6099" spans="1:27" x14ac:dyDescent="0.3">
      <c r="A6099" s="13" t="s">
        <v>20231</v>
      </c>
      <c r="B6099" s="29" t="s">
        <v>20269</v>
      </c>
      <c r="M6099" s="22" t="str">
        <f t="shared" si="115"/>
        <v xml:space="preserve">NISSAN : TD23 - TD23 |  :  -  |  :  - </v>
      </c>
      <c r="N6099" s="13" t="s">
        <v>1003</v>
      </c>
      <c r="O6099" s="13"/>
      <c r="P6099" s="13"/>
      <c r="Q6099" s="7" t="s">
        <v>3882</v>
      </c>
      <c r="R6099" s="13"/>
      <c r="S6099" s="13"/>
      <c r="T6099" s="13" t="s">
        <v>3882</v>
      </c>
      <c r="U6099" s="13"/>
      <c r="V6099" s="13"/>
      <c r="W6099" s="29" t="s">
        <v>20365</v>
      </c>
      <c r="X6099" s="29"/>
      <c r="Y6099" s="29" t="s">
        <v>20477</v>
      </c>
      <c r="Z6099" s="29" t="s">
        <v>20477</v>
      </c>
      <c r="AA6099" s="29" t="s">
        <v>7466</v>
      </c>
    </row>
    <row r="6100" spans="1:27" x14ac:dyDescent="0.3">
      <c r="A6100" s="13" t="s">
        <v>20232</v>
      </c>
      <c r="B6100" s="29"/>
      <c r="M6100" s="22" t="str">
        <f t="shared" si="115"/>
        <v xml:space="preserve">DAEWOO : RACER - G15M |  :  -  |  :  - </v>
      </c>
      <c r="N6100" s="13" t="s">
        <v>1006</v>
      </c>
      <c r="O6100" s="13"/>
      <c r="P6100" s="13"/>
      <c r="Q6100" s="7" t="s">
        <v>1743</v>
      </c>
      <c r="R6100" s="13"/>
      <c r="S6100" s="13"/>
      <c r="T6100" s="13" t="s">
        <v>2064</v>
      </c>
      <c r="U6100" s="13"/>
      <c r="V6100" s="13"/>
      <c r="W6100" s="29"/>
      <c r="X6100" s="29"/>
      <c r="Y6100" s="29" t="s">
        <v>20478</v>
      </c>
      <c r="Z6100" s="29" t="s">
        <v>20478</v>
      </c>
      <c r="AA6100" s="29"/>
    </row>
    <row r="6101" spans="1:27" x14ac:dyDescent="0.3">
      <c r="A6101" s="13" t="s">
        <v>20233</v>
      </c>
      <c r="B6101" s="29"/>
      <c r="M6101" s="22" t="str">
        <f t="shared" si="115"/>
        <v xml:space="preserve">CHEVROLET : CAPTIVA - A16 | DAEWOO : NUBIRA - VARIOS |  :  - </v>
      </c>
      <c r="N6101" s="13" t="s">
        <v>1005</v>
      </c>
      <c r="O6101" s="13" t="s">
        <v>1006</v>
      </c>
      <c r="P6101" s="13"/>
      <c r="Q6101" s="7" t="s">
        <v>10736</v>
      </c>
      <c r="R6101" s="13" t="s">
        <v>1728</v>
      </c>
      <c r="S6101" s="13"/>
      <c r="T6101" s="13" t="s">
        <v>11280</v>
      </c>
      <c r="U6101" s="13" t="s">
        <v>1021</v>
      </c>
      <c r="V6101" s="13"/>
      <c r="W6101" s="29"/>
      <c r="X6101" s="29"/>
      <c r="Y6101" s="29" t="s">
        <v>20479</v>
      </c>
      <c r="Z6101" s="29" t="s">
        <v>20479</v>
      </c>
      <c r="AA6101" s="29"/>
    </row>
    <row r="6102" spans="1:27" x14ac:dyDescent="0.3">
      <c r="A6102" s="13" t="s">
        <v>20234</v>
      </c>
      <c r="B6102" s="29" t="s">
        <v>20270</v>
      </c>
      <c r="M6102" s="22" t="str">
        <f t="shared" si="115"/>
        <v xml:space="preserve">TOYOTA : HILUX - 1KZ |  :  -  |  :  - </v>
      </c>
      <c r="N6102" s="13" t="s">
        <v>1008</v>
      </c>
      <c r="O6102" s="13"/>
      <c r="P6102" s="13"/>
      <c r="Q6102" s="7" t="s">
        <v>1792</v>
      </c>
      <c r="R6102" s="13"/>
      <c r="S6102" s="13"/>
      <c r="T6102" s="13" t="s">
        <v>12509</v>
      </c>
      <c r="U6102" s="13"/>
      <c r="V6102" s="13"/>
      <c r="W6102" s="29" t="s">
        <v>20366</v>
      </c>
      <c r="X6102" s="29"/>
      <c r="Y6102" s="29" t="s">
        <v>20480</v>
      </c>
      <c r="Z6102" s="29" t="s">
        <v>20480</v>
      </c>
      <c r="AA6102" s="29" t="s">
        <v>7466</v>
      </c>
    </row>
    <row r="6103" spans="1:27" x14ac:dyDescent="0.3">
      <c r="A6103" s="13" t="s">
        <v>20235</v>
      </c>
      <c r="B6103" s="29"/>
      <c r="M6103" s="22" t="str">
        <f t="shared" si="115"/>
        <v xml:space="preserve">TOYOTA : HILUX,FORTUNER, 4 RUNNER - 1KD |  :  -  |  :  - </v>
      </c>
      <c r="N6103" s="13" t="s">
        <v>1008</v>
      </c>
      <c r="O6103" s="13"/>
      <c r="P6103" s="13"/>
      <c r="Q6103" s="7" t="s">
        <v>20319</v>
      </c>
      <c r="R6103" s="13"/>
      <c r="S6103" s="13"/>
      <c r="T6103" s="13" t="s">
        <v>10877</v>
      </c>
      <c r="U6103" s="13"/>
      <c r="V6103" s="13"/>
      <c r="W6103" s="29"/>
      <c r="X6103" s="29"/>
      <c r="Y6103" s="29" t="s">
        <v>20481</v>
      </c>
      <c r="Z6103" s="29" t="s">
        <v>20481</v>
      </c>
      <c r="AA6103" s="29" t="s">
        <v>7293</v>
      </c>
    </row>
    <row r="6104" spans="1:27" x14ac:dyDescent="0.3">
      <c r="A6104" s="13" t="s">
        <v>20236</v>
      </c>
      <c r="B6104" s="29"/>
      <c r="M6104" s="22" t="str">
        <f t="shared" si="115"/>
        <v xml:space="preserve">NISSAN : FRONTIER,FIERA - Z20 |  :  -  |  :  - </v>
      </c>
      <c r="N6104" s="13" t="s">
        <v>1003</v>
      </c>
      <c r="O6104" s="13"/>
      <c r="P6104" s="13"/>
      <c r="Q6104" s="7" t="s">
        <v>19892</v>
      </c>
      <c r="R6104" s="13"/>
      <c r="S6104" s="13"/>
      <c r="T6104" s="13" t="s">
        <v>19893</v>
      </c>
      <c r="U6104" s="13"/>
      <c r="V6104" s="13"/>
      <c r="W6104" s="29"/>
      <c r="X6104" s="29"/>
      <c r="Y6104" s="29" t="s">
        <v>19966</v>
      </c>
      <c r="Z6104" s="29" t="s">
        <v>19966</v>
      </c>
      <c r="AA6104" s="29" t="s">
        <v>7466</v>
      </c>
    </row>
    <row r="6105" spans="1:27" x14ac:dyDescent="0.3">
      <c r="A6105" s="13" t="s">
        <v>20237</v>
      </c>
      <c r="B6105" s="29"/>
      <c r="M6105" s="22" t="str">
        <f t="shared" si="115"/>
        <v xml:space="preserve">MITSUBISHI : MONTERO - 4M40 |  :  -  |  :  - </v>
      </c>
      <c r="N6105" s="13" t="s">
        <v>1004</v>
      </c>
      <c r="O6105" s="13"/>
      <c r="P6105" s="13"/>
      <c r="Q6105" s="7" t="s">
        <v>1615</v>
      </c>
      <c r="R6105" s="13"/>
      <c r="S6105" s="13"/>
      <c r="T6105" s="13" t="s">
        <v>1997</v>
      </c>
      <c r="U6105" s="13"/>
      <c r="V6105" s="13"/>
      <c r="W6105" s="29"/>
      <c r="X6105" s="29"/>
      <c r="Y6105" s="29" t="s">
        <v>20482</v>
      </c>
      <c r="Z6105" s="29" t="s">
        <v>20482</v>
      </c>
      <c r="AA6105" s="29"/>
    </row>
    <row r="6106" spans="1:27" s="2" customFormat="1" x14ac:dyDescent="0.3">
      <c r="A6106" s="7" t="s">
        <v>20238</v>
      </c>
      <c r="B6106" s="24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20" t="str">
        <f t="shared" si="115"/>
        <v xml:space="preserve">CHANGAN : SUPER VAN - 4G13 | JAC : A138 - 4G13 |  :  - </v>
      </c>
      <c r="N6106" s="7" t="s">
        <v>1007</v>
      </c>
      <c r="O6106" s="7" t="s">
        <v>1015</v>
      </c>
      <c r="P6106" s="7"/>
      <c r="Q6106" s="7" t="s">
        <v>2757</v>
      </c>
      <c r="R6106" s="7" t="s">
        <v>20320</v>
      </c>
      <c r="S6106" s="7"/>
      <c r="T6106" s="7" t="s">
        <v>12431</v>
      </c>
      <c r="U6106" s="7" t="s">
        <v>12431</v>
      </c>
      <c r="V6106" s="7"/>
      <c r="W6106" s="24" t="s">
        <v>20367</v>
      </c>
      <c r="X6106" s="24"/>
      <c r="Y6106" s="24" t="s">
        <v>20483</v>
      </c>
      <c r="Z6106" s="24" t="s">
        <v>20497</v>
      </c>
      <c r="AA6106" s="24"/>
    </row>
    <row r="6107" spans="1:27" s="2" customFormat="1" x14ac:dyDescent="0.3">
      <c r="A6107" s="7" t="s">
        <v>20239</v>
      </c>
      <c r="B6107" s="24"/>
      <c r="C6107" s="10"/>
      <c r="D6107" s="10"/>
      <c r="E6107" s="10"/>
      <c r="F6107" s="10"/>
      <c r="G6107" s="10"/>
      <c r="H6107" s="10"/>
      <c r="I6107" s="10"/>
      <c r="J6107" s="10"/>
      <c r="K6107" s="10"/>
      <c r="L6107" s="10"/>
      <c r="M6107" s="20" t="str">
        <f t="shared" si="115"/>
        <v xml:space="preserve">SHINERAY : SY - DL,LJ465 QR |  :  -  |  :  - </v>
      </c>
      <c r="N6107" s="7" t="s">
        <v>1009</v>
      </c>
      <c r="O6107" s="7"/>
      <c r="P6107" s="7"/>
      <c r="Q6107" s="7" t="s">
        <v>20321</v>
      </c>
      <c r="R6107" s="7"/>
      <c r="S6107" s="7"/>
      <c r="T6107" s="7" t="s">
        <v>20322</v>
      </c>
      <c r="U6107" s="7"/>
      <c r="V6107" s="7"/>
      <c r="W6107" s="24" t="s">
        <v>20368</v>
      </c>
      <c r="X6107" s="24"/>
      <c r="Y6107" s="24" t="s">
        <v>20484</v>
      </c>
      <c r="Z6107" s="24" t="s">
        <v>20484</v>
      </c>
      <c r="AA6107" s="24" t="s">
        <v>7466</v>
      </c>
    </row>
    <row r="6108" spans="1:27" x14ac:dyDescent="0.3">
      <c r="A6108" s="13" t="s">
        <v>20240</v>
      </c>
      <c r="B6108" s="29"/>
      <c r="M6108" s="22" t="str">
        <f t="shared" si="115"/>
        <v xml:space="preserve">MITSUBISHI : DELICA - 4D56 |  :  -  |  :  - </v>
      </c>
      <c r="N6108" s="13" t="s">
        <v>1004</v>
      </c>
      <c r="O6108" s="13"/>
      <c r="P6108" s="13"/>
      <c r="Q6108" s="7" t="s">
        <v>10596</v>
      </c>
      <c r="R6108" s="13"/>
      <c r="S6108" s="13"/>
      <c r="T6108" s="13" t="s">
        <v>1992</v>
      </c>
      <c r="U6108" s="13"/>
      <c r="V6108" s="13"/>
      <c r="W6108" s="29" t="s">
        <v>20369</v>
      </c>
      <c r="X6108" s="29"/>
      <c r="Y6108" s="29" t="s">
        <v>20485</v>
      </c>
      <c r="Z6108" s="29" t="s">
        <v>20485</v>
      </c>
      <c r="AA6108" s="29" t="s">
        <v>7466</v>
      </c>
    </row>
    <row r="6109" spans="1:27" x14ac:dyDescent="0.3">
      <c r="A6109" s="13" t="s">
        <v>20516</v>
      </c>
      <c r="B6109" s="29"/>
      <c r="M6109" s="22" t="str">
        <f t="shared" si="115"/>
        <v xml:space="preserve">TOYOTA : HIACE, HILUX - 2KD |  :  -  |  :  - </v>
      </c>
      <c r="N6109" s="13" t="s">
        <v>1008</v>
      </c>
      <c r="O6109" s="13"/>
      <c r="P6109" s="13"/>
      <c r="Q6109" s="7" t="s">
        <v>1770</v>
      </c>
      <c r="R6109" s="13"/>
      <c r="S6109" s="13"/>
      <c r="T6109" s="13" t="s">
        <v>2102</v>
      </c>
      <c r="U6109" s="13"/>
      <c r="V6109" s="13"/>
      <c r="W6109" s="29"/>
      <c r="X6109" s="29"/>
      <c r="Y6109" s="29" t="s">
        <v>20669</v>
      </c>
      <c r="Z6109" s="29"/>
      <c r="AA6109" s="29" t="s">
        <v>15021</v>
      </c>
    </row>
    <row r="6110" spans="1:27" x14ac:dyDescent="0.3">
      <c r="A6110" s="13" t="s">
        <v>20517</v>
      </c>
      <c r="B6110" s="29"/>
      <c r="M6110" s="22" t="str">
        <f t="shared" si="115"/>
        <v xml:space="preserve">TOYOTA : HIACE, HILUX - 2L |  :  -  |  :  - </v>
      </c>
      <c r="N6110" s="13" t="s">
        <v>1008</v>
      </c>
      <c r="O6110" s="13"/>
      <c r="P6110" s="13"/>
      <c r="Q6110" s="7" t="s">
        <v>1770</v>
      </c>
      <c r="R6110" s="13"/>
      <c r="S6110" s="13"/>
      <c r="T6110" s="13" t="s">
        <v>2794</v>
      </c>
      <c r="U6110" s="13"/>
      <c r="V6110" s="13"/>
      <c r="W6110" s="29"/>
      <c r="X6110" s="29"/>
      <c r="Y6110" s="29" t="s">
        <v>20670</v>
      </c>
      <c r="Z6110" s="29"/>
      <c r="AA6110" s="29" t="s">
        <v>15032</v>
      </c>
    </row>
    <row r="6111" spans="1:27" x14ac:dyDescent="0.3">
      <c r="A6111" s="13" t="s">
        <v>20518</v>
      </c>
      <c r="B6111" s="29"/>
      <c r="M6111" s="22" t="str">
        <f t="shared" si="115"/>
        <v xml:space="preserve">TOYOTA : HIACE, HILUX - 2L |  :  -  |  :  - </v>
      </c>
      <c r="N6111" s="13" t="s">
        <v>1008</v>
      </c>
      <c r="O6111" s="13"/>
      <c r="P6111" s="13"/>
      <c r="Q6111" s="7" t="s">
        <v>1770</v>
      </c>
      <c r="R6111" s="13"/>
      <c r="S6111" s="13"/>
      <c r="T6111" s="13" t="s">
        <v>2794</v>
      </c>
      <c r="U6111" s="13"/>
      <c r="V6111" s="13"/>
      <c r="W6111" s="29" t="s">
        <v>3761</v>
      </c>
      <c r="X6111" s="29"/>
      <c r="Y6111" s="29" t="s">
        <v>20671</v>
      </c>
      <c r="Z6111" s="29" t="s">
        <v>20671</v>
      </c>
      <c r="AA6111" s="29" t="s">
        <v>20763</v>
      </c>
    </row>
    <row r="6112" spans="1:27" x14ac:dyDescent="0.3">
      <c r="A6112" s="13" t="s">
        <v>20519</v>
      </c>
      <c r="B6112" s="29"/>
      <c r="M6112" s="22" t="str">
        <f t="shared" si="115"/>
        <v xml:space="preserve">TOYOTA : HIACE, HILUX - 3L |  :  -  |  :  - </v>
      </c>
      <c r="N6112" s="13" t="s">
        <v>1008</v>
      </c>
      <c r="O6112" s="13"/>
      <c r="P6112" s="13"/>
      <c r="Q6112" s="7" t="s">
        <v>1770</v>
      </c>
      <c r="R6112" s="13"/>
      <c r="S6112" s="13"/>
      <c r="T6112" s="13" t="s">
        <v>2718</v>
      </c>
      <c r="U6112" s="13"/>
      <c r="V6112" s="13"/>
      <c r="W6112" s="29" t="s">
        <v>3761</v>
      </c>
      <c r="X6112" s="29"/>
      <c r="Y6112" s="29" t="s">
        <v>20672</v>
      </c>
      <c r="Z6112" s="29"/>
      <c r="AA6112" s="29" t="s">
        <v>15032</v>
      </c>
    </row>
    <row r="6113" spans="1:27" x14ac:dyDescent="0.3">
      <c r="A6113" s="13" t="s">
        <v>20520</v>
      </c>
      <c r="B6113" s="29"/>
      <c r="M6113" s="22" t="str">
        <f t="shared" si="115"/>
        <v xml:space="preserve">TOYOTA : COROLLA, CORONA, CALDINA, CARINA, SPRINTER, TOWNACE - 2C |  :  -  |  :  - </v>
      </c>
      <c r="N6113" s="13" t="s">
        <v>1008</v>
      </c>
      <c r="O6113" s="13"/>
      <c r="P6113" s="13"/>
      <c r="Q6113" s="7" t="s">
        <v>20621</v>
      </c>
      <c r="R6113" s="13"/>
      <c r="S6113" s="13"/>
      <c r="T6113" s="13" t="s">
        <v>2743</v>
      </c>
      <c r="U6113" s="13"/>
      <c r="V6113" s="13"/>
      <c r="W6113" s="29">
        <v>0.5</v>
      </c>
      <c r="X6113" s="29"/>
      <c r="Y6113" s="29" t="s">
        <v>20673</v>
      </c>
      <c r="Z6113" s="29"/>
      <c r="AA6113" s="29" t="s">
        <v>15032</v>
      </c>
    </row>
    <row r="6114" spans="1:27" x14ac:dyDescent="0.3">
      <c r="A6114" s="13" t="s">
        <v>20521</v>
      </c>
      <c r="B6114" s="29" t="s">
        <v>19450</v>
      </c>
      <c r="M6114" s="22" t="str">
        <f t="shared" si="115"/>
        <v xml:space="preserve">NISSAN : SANY - E15 |  :  -  |  :  - </v>
      </c>
      <c r="N6114" s="13" t="s">
        <v>1003</v>
      </c>
      <c r="O6114" s="13"/>
      <c r="P6114" s="13"/>
      <c r="Q6114" s="7" t="s">
        <v>10508</v>
      </c>
      <c r="R6114" s="13"/>
      <c r="S6114" s="13"/>
      <c r="T6114" s="13" t="s">
        <v>1974</v>
      </c>
      <c r="U6114" s="13"/>
      <c r="V6114" s="13"/>
      <c r="W6114" s="29" t="s">
        <v>3761</v>
      </c>
      <c r="X6114" s="29"/>
      <c r="Y6114" s="29" t="s">
        <v>20674</v>
      </c>
      <c r="Z6114" s="29" t="s">
        <v>20674</v>
      </c>
      <c r="AA6114" s="29"/>
    </row>
    <row r="6115" spans="1:27" x14ac:dyDescent="0.3">
      <c r="A6115" s="13" t="s">
        <v>20522</v>
      </c>
      <c r="B6115" s="29"/>
      <c r="M6115" s="22" t="str">
        <f t="shared" si="115"/>
        <v xml:space="preserve">TOYOTA : COASTER, DYNA - 14B |  :  -  |  :  - </v>
      </c>
      <c r="N6115" s="13" t="s">
        <v>1008</v>
      </c>
      <c r="O6115" s="13"/>
      <c r="P6115" s="13"/>
      <c r="Q6115" s="7" t="s">
        <v>2739</v>
      </c>
      <c r="R6115" s="13"/>
      <c r="S6115" s="13"/>
      <c r="T6115" s="13" t="s">
        <v>2103</v>
      </c>
      <c r="U6115" s="13"/>
      <c r="V6115" s="13"/>
      <c r="W6115" s="29"/>
      <c r="X6115" s="29"/>
      <c r="Y6115" s="29" t="s">
        <v>20675</v>
      </c>
      <c r="Z6115" s="29"/>
      <c r="AA6115" s="29" t="s">
        <v>15032</v>
      </c>
    </row>
    <row r="6116" spans="1:27" x14ac:dyDescent="0.3">
      <c r="A6116" s="13" t="s">
        <v>20523</v>
      </c>
      <c r="B6116" s="29"/>
      <c r="M6116" s="22" t="str">
        <f t="shared" si="115"/>
        <v xml:space="preserve">TOYOTA : COASTER, DYNA - 14B |  :  -  |  :  - </v>
      </c>
      <c r="N6116" s="13" t="s">
        <v>1008</v>
      </c>
      <c r="O6116" s="13"/>
      <c r="P6116" s="13"/>
      <c r="Q6116" s="7" t="s">
        <v>2739</v>
      </c>
      <c r="R6116" s="13"/>
      <c r="S6116" s="13"/>
      <c r="T6116" s="13" t="s">
        <v>2103</v>
      </c>
      <c r="U6116" s="13"/>
      <c r="V6116" s="13"/>
      <c r="W6116" s="29"/>
      <c r="X6116" s="29"/>
      <c r="Y6116" s="29" t="s">
        <v>20676</v>
      </c>
      <c r="Z6116" s="29"/>
      <c r="AA6116" s="29" t="s">
        <v>15032</v>
      </c>
    </row>
    <row r="6117" spans="1:27" ht="37.5" x14ac:dyDescent="0.3">
      <c r="A6117" s="13" t="s">
        <v>20524</v>
      </c>
      <c r="B6117" s="29" t="s">
        <v>20607</v>
      </c>
      <c r="M6117" s="22" t="str">
        <f t="shared" si="115"/>
        <v xml:space="preserve">NISSAN : FRONTIER,COMBI - TD27 |  :  -  |  :  - </v>
      </c>
      <c r="N6117" s="13" t="s">
        <v>1003</v>
      </c>
      <c r="O6117" s="13"/>
      <c r="P6117" s="13"/>
      <c r="Q6117" s="7" t="s">
        <v>20622</v>
      </c>
      <c r="R6117" s="13"/>
      <c r="S6117" s="13"/>
      <c r="T6117" s="13" t="s">
        <v>2093</v>
      </c>
      <c r="U6117" s="13"/>
      <c r="V6117" s="13"/>
      <c r="W6117" s="29" t="s">
        <v>3761</v>
      </c>
      <c r="X6117" s="29" t="s">
        <v>20661</v>
      </c>
      <c r="Y6117" s="29" t="s">
        <v>20677</v>
      </c>
      <c r="Z6117" s="29" t="s">
        <v>20677</v>
      </c>
      <c r="AA6117" s="29" t="s">
        <v>20764</v>
      </c>
    </row>
    <row r="6118" spans="1:27" x14ac:dyDescent="0.3">
      <c r="A6118" s="13" t="s">
        <v>20525</v>
      </c>
      <c r="B6118" s="29"/>
      <c r="M6118" s="22" t="str">
        <f t="shared" si="115"/>
        <v xml:space="preserve">HYUNDAI : COUNTY, MIGHTY - D4DD |  :  -  |  :  - </v>
      </c>
      <c r="N6118" s="13" t="s">
        <v>1002</v>
      </c>
      <c r="O6118" s="13"/>
      <c r="P6118" s="13"/>
      <c r="Q6118" s="7" t="s">
        <v>3085</v>
      </c>
      <c r="R6118" s="13"/>
      <c r="S6118" s="13"/>
      <c r="T6118" s="13" t="s">
        <v>3828</v>
      </c>
      <c r="U6118" s="13"/>
      <c r="V6118" s="13"/>
      <c r="W6118" s="29" t="s">
        <v>3761</v>
      </c>
      <c r="X6118" s="29"/>
      <c r="Y6118" s="29" t="s">
        <v>20678</v>
      </c>
      <c r="Z6118" s="29"/>
      <c r="AA6118" s="29" t="s">
        <v>15021</v>
      </c>
    </row>
    <row r="6119" spans="1:27" ht="37.5" x14ac:dyDescent="0.3">
      <c r="A6119" s="13" t="s">
        <v>20526</v>
      </c>
      <c r="B6119" s="29" t="s">
        <v>20608</v>
      </c>
      <c r="M6119" s="22" t="str">
        <f t="shared" si="115"/>
        <v xml:space="preserve">MITSUBISHI : CANTER, ROSA - 4D31T |  :  -  |  :  - </v>
      </c>
      <c r="N6119" s="13" t="s">
        <v>1004</v>
      </c>
      <c r="O6119" s="13"/>
      <c r="P6119" s="13"/>
      <c r="Q6119" s="7" t="s">
        <v>1642</v>
      </c>
      <c r="R6119" s="13"/>
      <c r="S6119" s="13"/>
      <c r="T6119" s="13" t="s">
        <v>18188</v>
      </c>
      <c r="U6119" s="13"/>
      <c r="V6119" s="13"/>
      <c r="W6119" s="29" t="s">
        <v>20650</v>
      </c>
      <c r="X6119" s="29"/>
      <c r="Y6119" s="29" t="s">
        <v>20679</v>
      </c>
      <c r="Z6119" s="29" t="s">
        <v>20679</v>
      </c>
      <c r="AA6119" s="29" t="s">
        <v>20765</v>
      </c>
    </row>
    <row r="6120" spans="1:27" x14ac:dyDescent="0.3">
      <c r="A6120" s="13" t="s">
        <v>20527</v>
      </c>
      <c r="B6120" s="29"/>
      <c r="M6120" s="22" t="str">
        <f t="shared" si="115"/>
        <v xml:space="preserve">MITSUBISHI : CANTER, ROSA - 4D31 |  :  -  |  :  - </v>
      </c>
      <c r="N6120" s="13" t="s">
        <v>1004</v>
      </c>
      <c r="O6120" s="13"/>
      <c r="P6120" s="13"/>
      <c r="Q6120" s="7" t="s">
        <v>1642</v>
      </c>
      <c r="R6120" s="13"/>
      <c r="S6120" s="13"/>
      <c r="T6120" s="13" t="s">
        <v>2120</v>
      </c>
      <c r="U6120" s="13"/>
      <c r="V6120" s="13"/>
      <c r="W6120" s="29"/>
      <c r="X6120" s="29"/>
      <c r="Y6120" s="29" t="s">
        <v>20680</v>
      </c>
      <c r="Z6120" s="29"/>
      <c r="AA6120" s="29" t="s">
        <v>15032</v>
      </c>
    </row>
    <row r="6121" spans="1:27" x14ac:dyDescent="0.3">
      <c r="A6121" s="13" t="s">
        <v>20528</v>
      </c>
      <c r="B6121" s="29"/>
      <c r="M6121" s="22" t="str">
        <f t="shared" si="115"/>
        <v xml:space="preserve">MITSUBISHI : CANTER - 4D31T |  :  -  |  :  - </v>
      </c>
      <c r="N6121" s="13" t="s">
        <v>1004</v>
      </c>
      <c r="O6121" s="13"/>
      <c r="P6121" s="13"/>
      <c r="Q6121" s="7" t="s">
        <v>1633</v>
      </c>
      <c r="R6121" s="13"/>
      <c r="S6121" s="13"/>
      <c r="T6121" s="13" t="s">
        <v>18188</v>
      </c>
      <c r="U6121" s="13"/>
      <c r="V6121" s="13"/>
      <c r="W6121" s="29"/>
      <c r="X6121" s="29"/>
      <c r="Y6121" s="29" t="s">
        <v>20681</v>
      </c>
      <c r="Z6121" s="29"/>
      <c r="AA6121" s="29" t="s">
        <v>15021</v>
      </c>
    </row>
    <row r="6122" spans="1:27" x14ac:dyDescent="0.3">
      <c r="A6122" s="13" t="s">
        <v>20529</v>
      </c>
      <c r="B6122" s="29"/>
      <c r="M6122" s="22" t="str">
        <f t="shared" si="115"/>
        <v xml:space="preserve">MITSUBISHI : CANTER, ROSA - 4D32 |  :  -  |  :  - </v>
      </c>
      <c r="N6122" s="13" t="s">
        <v>1004</v>
      </c>
      <c r="O6122" s="13"/>
      <c r="P6122" s="13"/>
      <c r="Q6122" s="7" t="s">
        <v>1642</v>
      </c>
      <c r="R6122" s="13"/>
      <c r="S6122" s="13"/>
      <c r="T6122" s="13" t="s">
        <v>2053</v>
      </c>
      <c r="U6122" s="13"/>
      <c r="V6122" s="13"/>
      <c r="W6122" s="29" t="s">
        <v>3761</v>
      </c>
      <c r="X6122" s="29"/>
      <c r="Y6122" s="29" t="s">
        <v>20682</v>
      </c>
      <c r="Z6122" s="29"/>
      <c r="AA6122" s="29" t="s">
        <v>15032</v>
      </c>
    </row>
    <row r="6123" spans="1:27" x14ac:dyDescent="0.3">
      <c r="A6123" s="13" t="s">
        <v>20530</v>
      </c>
      <c r="B6123" s="29"/>
      <c r="M6123" s="22" t="str">
        <f t="shared" si="115"/>
        <v xml:space="preserve">MITSUBISHI : CANTER, ROSA - 4D33 ANTIGUO |  :  -  |  :  - </v>
      </c>
      <c r="N6123" s="13" t="s">
        <v>1004</v>
      </c>
      <c r="O6123" s="13"/>
      <c r="P6123" s="13"/>
      <c r="Q6123" s="7" t="s">
        <v>1642</v>
      </c>
      <c r="R6123" s="13"/>
      <c r="S6123" s="13"/>
      <c r="T6123" s="13" t="s">
        <v>20623</v>
      </c>
      <c r="U6123" s="13"/>
      <c r="V6123" s="13"/>
      <c r="W6123" s="29"/>
      <c r="X6123" s="29"/>
      <c r="Y6123" s="29" t="s">
        <v>20683</v>
      </c>
      <c r="Z6123" s="29"/>
      <c r="AA6123" s="29" t="s">
        <v>20766</v>
      </c>
    </row>
    <row r="6124" spans="1:27" x14ac:dyDescent="0.3">
      <c r="A6124" s="13" t="s">
        <v>20531</v>
      </c>
      <c r="B6124" s="29"/>
      <c r="M6124" s="22" t="str">
        <f t="shared" si="115"/>
        <v xml:space="preserve">MITSUBISHI : CANTER, ROSA - 4D33 |  :  -  |  :  - </v>
      </c>
      <c r="N6124" s="13" t="s">
        <v>1004</v>
      </c>
      <c r="O6124" s="13"/>
      <c r="P6124" s="13"/>
      <c r="Q6124" s="7" t="s">
        <v>1642</v>
      </c>
      <c r="R6124" s="13"/>
      <c r="S6124" s="13"/>
      <c r="T6124" s="13" t="s">
        <v>2975</v>
      </c>
      <c r="U6124" s="13"/>
      <c r="V6124" s="13"/>
      <c r="W6124" s="29" t="s">
        <v>3761</v>
      </c>
      <c r="X6124" s="29"/>
      <c r="Y6124" s="29" t="s">
        <v>20684</v>
      </c>
      <c r="Z6124" s="29"/>
      <c r="AA6124" s="29" t="s">
        <v>20767</v>
      </c>
    </row>
    <row r="6125" spans="1:27" x14ac:dyDescent="0.3">
      <c r="A6125" s="13" t="s">
        <v>20532</v>
      </c>
      <c r="B6125" s="29"/>
      <c r="M6125" s="22" t="str">
        <f t="shared" si="115"/>
        <v xml:space="preserve">MITSUBISHI : CANTER, ROSA - 4D33 |  :  -  |  :  - </v>
      </c>
      <c r="N6125" s="13" t="s">
        <v>1004</v>
      </c>
      <c r="O6125" s="13"/>
      <c r="P6125" s="13"/>
      <c r="Q6125" s="7" t="s">
        <v>1642</v>
      </c>
      <c r="R6125" s="13"/>
      <c r="S6125" s="13"/>
      <c r="T6125" s="13" t="s">
        <v>2975</v>
      </c>
      <c r="U6125" s="13"/>
      <c r="V6125" s="13"/>
      <c r="W6125" s="29"/>
      <c r="X6125" s="29"/>
      <c r="Y6125" s="29" t="s">
        <v>20685</v>
      </c>
      <c r="Z6125" s="29"/>
      <c r="AA6125" s="29" t="s">
        <v>20768</v>
      </c>
    </row>
    <row r="6126" spans="1:27" x14ac:dyDescent="0.3">
      <c r="A6126" s="13" t="s">
        <v>20533</v>
      </c>
      <c r="B6126" s="29"/>
      <c r="M6126" s="22" t="str">
        <f t="shared" si="115"/>
        <v xml:space="preserve">MITSUBISHI : CANTER, ROSA - 4D33 |  :  -  |  :  - </v>
      </c>
      <c r="N6126" s="13" t="s">
        <v>1004</v>
      </c>
      <c r="O6126" s="13"/>
      <c r="P6126" s="13"/>
      <c r="Q6126" s="7" t="s">
        <v>1642</v>
      </c>
      <c r="R6126" s="13"/>
      <c r="S6126" s="13"/>
      <c r="T6126" s="13" t="s">
        <v>2975</v>
      </c>
      <c r="U6126" s="13"/>
      <c r="V6126" s="13"/>
      <c r="W6126" s="29"/>
      <c r="X6126" s="29"/>
      <c r="Y6126" s="29" t="s">
        <v>20686</v>
      </c>
      <c r="Z6126" s="29"/>
      <c r="AA6126" s="29" t="s">
        <v>20769</v>
      </c>
    </row>
    <row r="6127" spans="1:27" x14ac:dyDescent="0.3">
      <c r="A6127" s="13" t="s">
        <v>20534</v>
      </c>
      <c r="B6127" s="29"/>
      <c r="M6127" s="22" t="str">
        <f t="shared" si="115"/>
        <v xml:space="preserve">MITSUBISHI : CANTER, ROSA - 4D33 |  :  -  |  :  - </v>
      </c>
      <c r="N6127" s="13" t="s">
        <v>1004</v>
      </c>
      <c r="O6127" s="13"/>
      <c r="P6127" s="13"/>
      <c r="Q6127" s="7" t="s">
        <v>1642</v>
      </c>
      <c r="R6127" s="13"/>
      <c r="S6127" s="13"/>
      <c r="T6127" s="13" t="s">
        <v>2975</v>
      </c>
      <c r="U6127" s="13"/>
      <c r="V6127" s="13"/>
      <c r="W6127" s="29"/>
      <c r="X6127" s="29"/>
      <c r="Y6127" s="29" t="s">
        <v>20687</v>
      </c>
      <c r="Z6127" s="29"/>
      <c r="AA6127" s="29" t="s">
        <v>15021</v>
      </c>
    </row>
    <row r="6128" spans="1:27" x14ac:dyDescent="0.3">
      <c r="A6128" s="13" t="s">
        <v>20535</v>
      </c>
      <c r="B6128" s="29"/>
      <c r="M6128" s="22" t="str">
        <f t="shared" si="115"/>
        <v xml:space="preserve">MITSUBISHI : CANTER, ROSA - 4D33 |  :  -  |  :  - </v>
      </c>
      <c r="N6128" s="13" t="s">
        <v>1004</v>
      </c>
      <c r="O6128" s="13"/>
      <c r="P6128" s="13"/>
      <c r="Q6128" s="7" t="s">
        <v>1642</v>
      </c>
      <c r="R6128" s="13"/>
      <c r="S6128" s="13"/>
      <c r="T6128" s="13" t="s">
        <v>2975</v>
      </c>
      <c r="U6128" s="13"/>
      <c r="V6128" s="13"/>
      <c r="W6128" s="29"/>
      <c r="X6128" s="29"/>
      <c r="Y6128" s="29" t="s">
        <v>20688</v>
      </c>
      <c r="Z6128" s="29"/>
      <c r="AA6128" s="29" t="s">
        <v>20770</v>
      </c>
    </row>
    <row r="6129" spans="1:27" x14ac:dyDescent="0.3">
      <c r="A6129" s="13" t="s">
        <v>20536</v>
      </c>
      <c r="B6129" s="29"/>
      <c r="M6129" s="22" t="str">
        <f t="shared" si="115"/>
        <v xml:space="preserve">MITSUBISHI : CANTER, ROSA - 4D33 |  :  -  |  :  - </v>
      </c>
      <c r="N6129" s="13" t="s">
        <v>1004</v>
      </c>
      <c r="O6129" s="13"/>
      <c r="P6129" s="13"/>
      <c r="Q6129" s="7" t="s">
        <v>1642</v>
      </c>
      <c r="R6129" s="13"/>
      <c r="S6129" s="13"/>
      <c r="T6129" s="13" t="s">
        <v>2975</v>
      </c>
      <c r="U6129" s="13"/>
      <c r="V6129" s="13"/>
      <c r="W6129" s="29"/>
      <c r="X6129" s="29"/>
      <c r="Y6129" s="29" t="s">
        <v>20689</v>
      </c>
      <c r="Z6129" s="29"/>
      <c r="AA6129" s="29"/>
    </row>
    <row r="6130" spans="1:27" x14ac:dyDescent="0.3">
      <c r="A6130" s="13" t="s">
        <v>20537</v>
      </c>
      <c r="B6130" s="29"/>
      <c r="M6130" s="22" t="str">
        <f t="shared" si="115"/>
        <v xml:space="preserve">MITSUBISHI : CANTER, ROSA - 4D33 |  :  -  |  :  - </v>
      </c>
      <c r="N6130" s="13" t="s">
        <v>1004</v>
      </c>
      <c r="O6130" s="13"/>
      <c r="P6130" s="13"/>
      <c r="Q6130" s="7" t="s">
        <v>1642</v>
      </c>
      <c r="R6130" s="13"/>
      <c r="S6130" s="13"/>
      <c r="T6130" s="13" t="s">
        <v>2975</v>
      </c>
      <c r="U6130" s="13"/>
      <c r="V6130" s="13"/>
      <c r="W6130" s="29" t="s">
        <v>3761</v>
      </c>
      <c r="X6130" s="29"/>
      <c r="Y6130" s="29" t="s">
        <v>20690</v>
      </c>
      <c r="Z6130" s="29" t="s">
        <v>20690</v>
      </c>
      <c r="AA6130" s="29" t="s">
        <v>20766</v>
      </c>
    </row>
    <row r="6131" spans="1:27" x14ac:dyDescent="0.3">
      <c r="A6131" s="13" t="s">
        <v>20538</v>
      </c>
      <c r="B6131" s="29"/>
      <c r="M6131" s="22" t="str">
        <f t="shared" si="115"/>
        <v xml:space="preserve">MITSUBISHI : CANTER - 4D36 |  :  -  |  :  - </v>
      </c>
      <c r="N6131" s="13" t="s">
        <v>1004</v>
      </c>
      <c r="O6131" s="13"/>
      <c r="P6131" s="13"/>
      <c r="Q6131" s="7" t="s">
        <v>1633</v>
      </c>
      <c r="R6131" s="13"/>
      <c r="S6131" s="13"/>
      <c r="T6131" s="13" t="s">
        <v>20624</v>
      </c>
      <c r="U6131" s="13"/>
      <c r="V6131" s="13"/>
      <c r="W6131" s="29"/>
      <c r="X6131" s="29"/>
      <c r="Y6131" s="29" t="s">
        <v>20691</v>
      </c>
      <c r="Z6131" s="29"/>
      <c r="AA6131" s="29"/>
    </row>
    <row r="6132" spans="1:27" x14ac:dyDescent="0.3">
      <c r="A6132" s="13" t="s">
        <v>20539</v>
      </c>
      <c r="B6132" s="29" t="s">
        <v>20609</v>
      </c>
      <c r="M6132" s="22" t="str">
        <f t="shared" si="115"/>
        <v xml:space="preserve">MITSUBISHI : CANTER, ROSA - 4D32 |  :  -  |  :  - </v>
      </c>
      <c r="N6132" s="13" t="s">
        <v>1004</v>
      </c>
      <c r="O6132" s="13"/>
      <c r="P6132" s="13"/>
      <c r="Q6132" s="7" t="s">
        <v>1642</v>
      </c>
      <c r="R6132" s="13"/>
      <c r="S6132" s="13"/>
      <c r="T6132" s="13" t="s">
        <v>2053</v>
      </c>
      <c r="U6132" s="13"/>
      <c r="V6132" s="13"/>
      <c r="W6132" s="29"/>
      <c r="X6132" s="29" t="s">
        <v>20662</v>
      </c>
      <c r="Y6132" s="29" t="s">
        <v>20692</v>
      </c>
      <c r="Z6132" s="29" t="s">
        <v>20750</v>
      </c>
      <c r="AA6132" s="29" t="s">
        <v>15032</v>
      </c>
    </row>
    <row r="6133" spans="1:27" x14ac:dyDescent="0.3">
      <c r="A6133" s="13" t="s">
        <v>20540</v>
      </c>
      <c r="B6133" s="29"/>
      <c r="M6133" s="22" t="str">
        <f t="shared" si="115"/>
        <v xml:space="preserve">TOYOTA : COASTER, DYNA - 14B |  :  -  |  :  - </v>
      </c>
      <c r="N6133" s="13" t="s">
        <v>1008</v>
      </c>
      <c r="O6133" s="13"/>
      <c r="P6133" s="13"/>
      <c r="Q6133" s="7" t="s">
        <v>2739</v>
      </c>
      <c r="R6133" s="13"/>
      <c r="S6133" s="13"/>
      <c r="T6133" s="13" t="s">
        <v>2103</v>
      </c>
      <c r="U6133" s="13"/>
      <c r="V6133" s="13"/>
      <c r="W6133" s="29"/>
      <c r="X6133" s="29"/>
      <c r="Y6133" s="29" t="s">
        <v>20693</v>
      </c>
      <c r="Z6133" s="29"/>
      <c r="AA6133" s="29" t="s">
        <v>15021</v>
      </c>
    </row>
    <row r="6134" spans="1:27" x14ac:dyDescent="0.3">
      <c r="A6134" s="13" t="s">
        <v>20541</v>
      </c>
      <c r="B6134" s="29"/>
      <c r="M6134" s="22" t="str">
        <f t="shared" si="115"/>
        <v xml:space="preserve">HYUNDAI : STAREX - D4BH |  :  -  |  :  - </v>
      </c>
      <c r="N6134" s="13" t="s">
        <v>1002</v>
      </c>
      <c r="O6134" s="13"/>
      <c r="P6134" s="13"/>
      <c r="Q6134" s="7" t="s">
        <v>1751</v>
      </c>
      <c r="R6134" s="13"/>
      <c r="S6134" s="13"/>
      <c r="T6134" s="13" t="s">
        <v>2768</v>
      </c>
      <c r="U6134" s="13"/>
      <c r="V6134" s="13"/>
      <c r="W6134" s="29"/>
      <c r="X6134" s="29"/>
      <c r="Y6134" s="29" t="s">
        <v>20694</v>
      </c>
      <c r="Z6134" s="29"/>
      <c r="AA6134" s="29" t="s">
        <v>15021</v>
      </c>
    </row>
    <row r="6135" spans="1:27" s="2" customFormat="1" x14ac:dyDescent="0.3">
      <c r="A6135" s="7" t="s">
        <v>20542</v>
      </c>
      <c r="B6135" s="24"/>
      <c r="C6135" s="10"/>
      <c r="D6135" s="10"/>
      <c r="E6135" s="10"/>
      <c r="F6135" s="10"/>
      <c r="G6135" s="10"/>
      <c r="H6135" s="10"/>
      <c r="I6135" s="10"/>
      <c r="J6135" s="10"/>
      <c r="K6135" s="10"/>
      <c r="L6135" s="10"/>
      <c r="M6135" s="20" t="str">
        <f t="shared" si="115"/>
        <v xml:space="preserve">MITSUBISHI : CANTER, ROSA - 4D34 |  :  -  |  :  - </v>
      </c>
      <c r="N6135" s="7" t="s">
        <v>1004</v>
      </c>
      <c r="O6135" s="7"/>
      <c r="P6135" s="7"/>
      <c r="Q6135" s="7" t="s">
        <v>1642</v>
      </c>
      <c r="R6135" s="7"/>
      <c r="S6135" s="7"/>
      <c r="T6135" s="7" t="s">
        <v>2156</v>
      </c>
      <c r="U6135" s="7"/>
      <c r="V6135" s="7"/>
      <c r="W6135" s="24"/>
      <c r="X6135" s="24"/>
      <c r="Y6135" s="24" t="s">
        <v>20695</v>
      </c>
      <c r="Z6135" s="24"/>
      <c r="AA6135" s="24" t="s">
        <v>20771</v>
      </c>
    </row>
    <row r="6136" spans="1:27" x14ac:dyDescent="0.3">
      <c r="A6136" s="13" t="s">
        <v>20543</v>
      </c>
      <c r="B6136" s="29"/>
      <c r="M6136" s="22" t="str">
        <f t="shared" si="115"/>
        <v xml:space="preserve">MITSUBISHI : CANTER, ROSA - 4D32 |  :  -  |  :  - </v>
      </c>
      <c r="N6136" s="13" t="s">
        <v>1004</v>
      </c>
      <c r="O6136" s="13"/>
      <c r="P6136" s="13"/>
      <c r="Q6136" s="7" t="s">
        <v>1642</v>
      </c>
      <c r="R6136" s="13"/>
      <c r="S6136" s="13"/>
      <c r="T6136" s="13" t="s">
        <v>2053</v>
      </c>
      <c r="U6136" s="13"/>
      <c r="V6136" s="13"/>
      <c r="W6136" s="29"/>
      <c r="X6136" s="29"/>
      <c r="Y6136" s="29" t="s">
        <v>20696</v>
      </c>
      <c r="Z6136" s="29"/>
      <c r="AA6136" s="29" t="s">
        <v>20772</v>
      </c>
    </row>
    <row r="6137" spans="1:27" x14ac:dyDescent="0.3">
      <c r="A6137" s="13" t="s">
        <v>20544</v>
      </c>
      <c r="B6137" s="29"/>
      <c r="M6137" s="22" t="str">
        <f t="shared" si="115"/>
        <v xml:space="preserve">TOYOTA : HIACE, HILUX - 3L |  :  -  |  :  - </v>
      </c>
      <c r="N6137" s="13" t="s">
        <v>1008</v>
      </c>
      <c r="O6137" s="13"/>
      <c r="P6137" s="13"/>
      <c r="Q6137" s="7" t="s">
        <v>1770</v>
      </c>
      <c r="R6137" s="13"/>
      <c r="S6137" s="13"/>
      <c r="T6137" s="13" t="s">
        <v>2718</v>
      </c>
      <c r="U6137" s="13"/>
      <c r="V6137" s="13"/>
      <c r="W6137" s="29" t="s">
        <v>3761</v>
      </c>
      <c r="X6137" s="29"/>
      <c r="Y6137" s="29" t="s">
        <v>20697</v>
      </c>
      <c r="Z6137" s="29"/>
      <c r="AA6137" s="29" t="s">
        <v>15021</v>
      </c>
    </row>
    <row r="6138" spans="1:27" x14ac:dyDescent="0.3">
      <c r="A6138" s="13" t="s">
        <v>20545</v>
      </c>
      <c r="B6138" s="29" t="s">
        <v>20610</v>
      </c>
      <c r="M6138" s="22" t="str">
        <f t="shared" si="115"/>
        <v xml:space="preserve">MITSUBISHI : CANTER, BUS, CANTER, CANTER 3300, FUSO, ROSA - 4D31, 4D32, 4D33, 4D36 |  :  -  |  :  - </v>
      </c>
      <c r="N6138" s="13" t="s">
        <v>1004</v>
      </c>
      <c r="O6138" s="13"/>
      <c r="P6138" s="13"/>
      <c r="Q6138" s="7" t="s">
        <v>20625</v>
      </c>
      <c r="R6138" s="13"/>
      <c r="S6138" s="13"/>
      <c r="T6138" s="13" t="s">
        <v>20626</v>
      </c>
      <c r="U6138" s="13"/>
      <c r="V6138" s="13"/>
      <c r="W6138" s="29" t="s">
        <v>20651</v>
      </c>
      <c r="X6138" s="29"/>
      <c r="Y6138" s="29" t="s">
        <v>1021</v>
      </c>
      <c r="Z6138" s="29"/>
      <c r="AA6138" s="29"/>
    </row>
    <row r="6139" spans="1:27" x14ac:dyDescent="0.3">
      <c r="A6139" s="13" t="s">
        <v>20546</v>
      </c>
      <c r="B6139" s="29" t="s">
        <v>20611</v>
      </c>
      <c r="M6139" s="22" t="str">
        <f t="shared" si="115"/>
        <v xml:space="preserve">MITSUBISHI : CANTER, ROSA, BUS - 4D30 |  :  -  |  :  - </v>
      </c>
      <c r="N6139" s="13" t="s">
        <v>1004</v>
      </c>
      <c r="O6139" s="13"/>
      <c r="P6139" s="13"/>
      <c r="Q6139" s="7" t="s">
        <v>20627</v>
      </c>
      <c r="R6139" s="13"/>
      <c r="S6139" s="13"/>
      <c r="T6139" s="13" t="s">
        <v>18184</v>
      </c>
      <c r="U6139" s="13"/>
      <c r="V6139" s="13"/>
      <c r="W6139" s="29"/>
      <c r="X6139" s="29"/>
      <c r="Y6139" s="29" t="s">
        <v>20698</v>
      </c>
      <c r="Z6139" s="29" t="s">
        <v>20751</v>
      </c>
      <c r="AA6139" s="29" t="s">
        <v>15032</v>
      </c>
    </row>
    <row r="6140" spans="1:27" x14ac:dyDescent="0.3">
      <c r="A6140" s="13" t="s">
        <v>20547</v>
      </c>
      <c r="B6140" s="29" t="s">
        <v>20612</v>
      </c>
      <c r="M6140" s="22" t="str">
        <f t="shared" si="115"/>
        <v xml:space="preserve">MITSUBISHI : FUSO, ROSA 3300 - 4D31 |  :  -  |  :  - </v>
      </c>
      <c r="N6140" s="13" t="s">
        <v>1004</v>
      </c>
      <c r="O6140" s="13"/>
      <c r="P6140" s="13"/>
      <c r="Q6140" s="7" t="s">
        <v>20628</v>
      </c>
      <c r="R6140" s="13"/>
      <c r="S6140" s="13"/>
      <c r="T6140" s="13" t="s">
        <v>2120</v>
      </c>
      <c r="U6140" s="13"/>
      <c r="V6140" s="13"/>
      <c r="W6140" s="29" t="s">
        <v>3761</v>
      </c>
      <c r="X6140" s="29"/>
      <c r="Y6140" s="29" t="s">
        <v>20699</v>
      </c>
      <c r="Z6140" s="29"/>
      <c r="AA6140" s="29" t="s">
        <v>15021</v>
      </c>
    </row>
    <row r="6141" spans="1:27" x14ac:dyDescent="0.3">
      <c r="A6141" s="13" t="s">
        <v>20548</v>
      </c>
      <c r="B6141" s="29"/>
      <c r="M6141" s="22" t="str">
        <f t="shared" si="115"/>
        <v xml:space="preserve">HYUNDAI : H-100, STARTEX, TERRACAN - D4BH | KIA : K2700 - VARIOS |  :  - </v>
      </c>
      <c r="N6141" s="13" t="s">
        <v>1002</v>
      </c>
      <c r="O6141" s="13" t="s">
        <v>1001</v>
      </c>
      <c r="P6141" s="13"/>
      <c r="Q6141" s="7" t="s">
        <v>20629</v>
      </c>
      <c r="R6141" s="13" t="s">
        <v>1595</v>
      </c>
      <c r="S6141" s="13"/>
      <c r="T6141" s="13" t="s">
        <v>2768</v>
      </c>
      <c r="U6141" s="13" t="s">
        <v>1021</v>
      </c>
      <c r="V6141" s="13"/>
      <c r="W6141" s="29"/>
      <c r="X6141" s="29"/>
      <c r="Y6141" s="29" t="s">
        <v>20700</v>
      </c>
      <c r="Z6141" s="29"/>
      <c r="AA6141" s="29"/>
    </row>
    <row r="6142" spans="1:27" x14ac:dyDescent="0.3">
      <c r="A6142" s="13" t="s">
        <v>20549</v>
      </c>
      <c r="B6142" s="29"/>
      <c r="M6142" s="22" t="str">
        <f t="shared" si="115"/>
        <v xml:space="preserve">SUZUKI : GRAND VITARA, MARUTI - J20A |  :  -  |  :  - </v>
      </c>
      <c r="N6142" s="13" t="s">
        <v>1010</v>
      </c>
      <c r="O6142" s="13"/>
      <c r="P6142" s="13"/>
      <c r="Q6142" s="7" t="s">
        <v>3914</v>
      </c>
      <c r="R6142" s="13"/>
      <c r="S6142" s="13"/>
      <c r="T6142" s="13" t="s">
        <v>2084</v>
      </c>
      <c r="U6142" s="13"/>
      <c r="V6142" s="13"/>
      <c r="W6142" s="29" t="s">
        <v>3761</v>
      </c>
      <c r="X6142" s="29"/>
      <c r="Y6142" s="29" t="s">
        <v>20701</v>
      </c>
      <c r="Z6142" s="29" t="s">
        <v>20752</v>
      </c>
      <c r="AA6142" s="29"/>
    </row>
    <row r="6143" spans="1:27" x14ac:dyDescent="0.3">
      <c r="A6143" s="13" t="s">
        <v>20550</v>
      </c>
      <c r="B6143" s="29" t="s">
        <v>1190</v>
      </c>
      <c r="M6143" s="22" t="str">
        <f t="shared" si="115"/>
        <v xml:space="preserve">MITSUBISHI : CANTER, ROSA - 4D33 |  :  -  |  :  - </v>
      </c>
      <c r="N6143" s="13" t="s">
        <v>1004</v>
      </c>
      <c r="O6143" s="13"/>
      <c r="P6143" s="13"/>
      <c r="Q6143" s="7" t="s">
        <v>1642</v>
      </c>
      <c r="R6143" s="13"/>
      <c r="S6143" s="13"/>
      <c r="T6143" s="13" t="s">
        <v>2975</v>
      </c>
      <c r="U6143" s="13"/>
      <c r="V6143" s="13"/>
      <c r="W6143" s="29" t="s">
        <v>3761</v>
      </c>
      <c r="X6143" s="29"/>
      <c r="Y6143" s="29" t="s">
        <v>20702</v>
      </c>
      <c r="Z6143" s="29" t="s">
        <v>20702</v>
      </c>
      <c r="AA6143" s="29" t="s">
        <v>15032</v>
      </c>
    </row>
    <row r="6144" spans="1:27" x14ac:dyDescent="0.3">
      <c r="A6144" s="13" t="s">
        <v>20551</v>
      </c>
      <c r="B6144" s="29"/>
      <c r="M6144" s="22" t="str">
        <f t="shared" si="115"/>
        <v xml:space="preserve">TOYOTA : CARINA, COROLLA, CORONA, TERCEL, RAV4 - 4AFE |  :  -  |  :  - </v>
      </c>
      <c r="N6144" s="13" t="s">
        <v>1008</v>
      </c>
      <c r="O6144" s="13"/>
      <c r="P6144" s="13"/>
      <c r="Q6144" s="7" t="s">
        <v>3797</v>
      </c>
      <c r="R6144" s="13"/>
      <c r="S6144" s="13"/>
      <c r="T6144" s="13" t="s">
        <v>18253</v>
      </c>
      <c r="U6144" s="13"/>
      <c r="V6144" s="13"/>
      <c r="W6144" s="29" t="s">
        <v>3761</v>
      </c>
      <c r="X6144" s="29"/>
      <c r="Y6144" s="29" t="s">
        <v>20703</v>
      </c>
      <c r="Z6144" s="29"/>
      <c r="AA6144" s="29"/>
    </row>
    <row r="6145" spans="1:27" x14ac:dyDescent="0.3">
      <c r="A6145" s="13" t="s">
        <v>20552</v>
      </c>
      <c r="B6145" s="29"/>
      <c r="M6145" s="22" t="str">
        <f t="shared" si="115"/>
        <v xml:space="preserve">KIA : K2700 - J2 |  :  -  |  :  - </v>
      </c>
      <c r="N6145" s="13" t="s">
        <v>1001</v>
      </c>
      <c r="O6145" s="13"/>
      <c r="P6145" s="13"/>
      <c r="Q6145" s="7" t="s">
        <v>1595</v>
      </c>
      <c r="R6145" s="13"/>
      <c r="S6145" s="13"/>
      <c r="T6145" s="13" t="s">
        <v>1954</v>
      </c>
      <c r="U6145" s="13"/>
      <c r="V6145" s="13"/>
      <c r="W6145" s="29"/>
      <c r="X6145" s="29"/>
      <c r="Y6145" s="29" t="s">
        <v>20704</v>
      </c>
      <c r="Z6145" s="29"/>
      <c r="AA6145" s="29"/>
    </row>
    <row r="6146" spans="1:27" x14ac:dyDescent="0.3">
      <c r="A6146" s="13" t="s">
        <v>20553</v>
      </c>
      <c r="B6146" s="29"/>
      <c r="M6146" s="22" t="str">
        <f t="shared" si="115"/>
        <v xml:space="preserve">NISSAN : SUNNY , AD, SENTRA - CD17 |  :  -  |  :  - </v>
      </c>
      <c r="N6146" s="13" t="s">
        <v>1003</v>
      </c>
      <c r="O6146" s="13"/>
      <c r="P6146" s="13"/>
      <c r="Q6146" s="7" t="s">
        <v>20630</v>
      </c>
      <c r="R6146" s="13"/>
      <c r="S6146" s="13"/>
      <c r="T6146" s="13" t="s">
        <v>1962</v>
      </c>
      <c r="U6146" s="13"/>
      <c r="V6146" s="13"/>
      <c r="W6146" s="29"/>
      <c r="X6146" s="29"/>
      <c r="Y6146" s="29" t="s">
        <v>20705</v>
      </c>
      <c r="Z6146" s="29" t="s">
        <v>20705</v>
      </c>
      <c r="AA6146" s="29"/>
    </row>
    <row r="6147" spans="1:27" x14ac:dyDescent="0.3">
      <c r="A6147" s="13" t="s">
        <v>20554</v>
      </c>
      <c r="B6147" s="29"/>
      <c r="M6147" s="22" t="str">
        <f t="shared" si="115"/>
        <v xml:space="preserve">HYUNDAI : COUNTY - D4DB, D4DD | MITSUBISHI : CANTER, ROSA - 4D34 |  :  - </v>
      </c>
      <c r="N6147" s="13" t="s">
        <v>1002</v>
      </c>
      <c r="O6147" s="13" t="s">
        <v>1004</v>
      </c>
      <c r="P6147" s="13"/>
      <c r="Q6147" s="7" t="s">
        <v>1613</v>
      </c>
      <c r="R6147" s="13" t="s">
        <v>1642</v>
      </c>
      <c r="S6147" s="13"/>
      <c r="T6147" s="13" t="s">
        <v>1999</v>
      </c>
      <c r="U6147" s="13" t="s">
        <v>2156</v>
      </c>
      <c r="V6147" s="13"/>
      <c r="W6147" s="29" t="s">
        <v>3761</v>
      </c>
      <c r="X6147" s="29"/>
      <c r="Y6147" s="29" t="s">
        <v>20664</v>
      </c>
      <c r="Z6147" s="29" t="s">
        <v>20664</v>
      </c>
      <c r="AA6147" s="29" t="s">
        <v>20773</v>
      </c>
    </row>
    <row r="6148" spans="1:27" s="2" customFormat="1" x14ac:dyDescent="0.3">
      <c r="A6148" s="7" t="s">
        <v>20555</v>
      </c>
      <c r="B6148" s="24"/>
      <c r="C6148" s="10"/>
      <c r="D6148" s="10"/>
      <c r="E6148" s="10"/>
      <c r="F6148" s="10"/>
      <c r="G6148" s="10"/>
      <c r="H6148" s="10"/>
      <c r="I6148" s="10"/>
      <c r="J6148" s="10"/>
      <c r="K6148" s="10"/>
      <c r="L6148" s="10"/>
      <c r="M6148" s="20" t="str">
        <f t="shared" si="115"/>
        <v xml:space="preserve">TOYOTA : HILUX - 5L | CHANGAN :  -  |  :  - </v>
      </c>
      <c r="N6148" s="7" t="s">
        <v>1008</v>
      </c>
      <c r="O6148" s="7" t="s">
        <v>1007</v>
      </c>
      <c r="P6148" s="7"/>
      <c r="Q6148" s="7" t="s">
        <v>1792</v>
      </c>
      <c r="R6148" s="7"/>
      <c r="S6148" s="7"/>
      <c r="T6148" s="7" t="s">
        <v>2723</v>
      </c>
      <c r="U6148" s="7"/>
      <c r="V6148" s="7"/>
      <c r="W6148" s="24" t="s">
        <v>3761</v>
      </c>
      <c r="X6148" s="24"/>
      <c r="Y6148" s="24" t="s">
        <v>20706</v>
      </c>
      <c r="Z6148" s="24" t="s">
        <v>20706</v>
      </c>
      <c r="AA6148" s="24" t="s">
        <v>20774</v>
      </c>
    </row>
    <row r="6149" spans="1:27" x14ac:dyDescent="0.3">
      <c r="A6149" s="13" t="s">
        <v>20556</v>
      </c>
      <c r="B6149" s="29" t="s">
        <v>20613</v>
      </c>
      <c r="M6149" s="22" t="str">
        <f t="shared" si="115"/>
        <v xml:space="preserve">TOYOTA : STARLET, PROBOX - 1NZ, 2NZ |  :  -  |  :  - </v>
      </c>
      <c r="N6149" s="13" t="s">
        <v>1008</v>
      </c>
      <c r="O6149" s="13"/>
      <c r="P6149" s="13"/>
      <c r="Q6149" s="7" t="s">
        <v>20631</v>
      </c>
      <c r="R6149" s="13"/>
      <c r="S6149" s="13"/>
      <c r="T6149" s="13" t="s">
        <v>2029</v>
      </c>
      <c r="U6149" s="13"/>
      <c r="V6149" s="13"/>
      <c r="W6149" s="29" t="s">
        <v>3761</v>
      </c>
      <c r="X6149" s="29"/>
      <c r="Y6149" s="29" t="s">
        <v>20707</v>
      </c>
      <c r="Z6149" s="29" t="s">
        <v>20707</v>
      </c>
      <c r="AA6149" s="29"/>
    </row>
    <row r="6150" spans="1:27" x14ac:dyDescent="0.3">
      <c r="A6150" s="13" t="s">
        <v>20557</v>
      </c>
      <c r="B6150" s="29"/>
      <c r="M6150" s="22" t="str">
        <f t="shared" si="115"/>
        <v xml:space="preserve">TOYOTA : HIACE, HILUX - 3L |  :  -  |  :  - </v>
      </c>
      <c r="N6150" s="13" t="s">
        <v>1008</v>
      </c>
      <c r="O6150" s="13"/>
      <c r="P6150" s="13"/>
      <c r="Q6150" s="7" t="s">
        <v>1770</v>
      </c>
      <c r="R6150" s="13"/>
      <c r="S6150" s="13"/>
      <c r="T6150" s="13" t="s">
        <v>2718</v>
      </c>
      <c r="U6150" s="13"/>
      <c r="V6150" s="13"/>
      <c r="W6150" s="29" t="s">
        <v>3761</v>
      </c>
      <c r="X6150" s="29"/>
      <c r="Y6150" s="29" t="s">
        <v>20708</v>
      </c>
      <c r="Z6150" s="29" t="s">
        <v>20708</v>
      </c>
      <c r="AA6150" s="29" t="s">
        <v>15032</v>
      </c>
    </row>
    <row r="6151" spans="1:27" x14ac:dyDescent="0.3">
      <c r="A6151" s="13" t="s">
        <v>20558</v>
      </c>
      <c r="B6151" s="29"/>
      <c r="M6151" s="22" t="str">
        <f t="shared" si="115"/>
        <v xml:space="preserve">TOYOTA : CARINA, CAMRY, CALDINA, COROLLA, CORONA, LITEACE, SPRINTER, TOWNACE - 2C |  :  -  |  :  - </v>
      </c>
      <c r="N6151" s="13" t="s">
        <v>1008</v>
      </c>
      <c r="O6151" s="13"/>
      <c r="P6151" s="13"/>
      <c r="Q6151" s="7" t="s">
        <v>20632</v>
      </c>
      <c r="R6151" s="13"/>
      <c r="S6151" s="13"/>
      <c r="T6151" s="13" t="s">
        <v>2743</v>
      </c>
      <c r="U6151" s="13"/>
      <c r="V6151" s="13"/>
      <c r="W6151" s="29" t="s">
        <v>3761</v>
      </c>
      <c r="X6151" s="29"/>
      <c r="Y6151" s="29" t="s">
        <v>20709</v>
      </c>
      <c r="Z6151" s="29" t="s">
        <v>20753</v>
      </c>
      <c r="AA6151" s="29" t="s">
        <v>15032</v>
      </c>
    </row>
    <row r="6152" spans="1:27" x14ac:dyDescent="0.3">
      <c r="A6152" s="13" t="s">
        <v>20559</v>
      </c>
      <c r="B6152" s="29"/>
      <c r="M6152" s="22" t="str">
        <f t="shared" si="115"/>
        <v xml:space="preserve">TOYOTA : VARIOS - 2E |  :  -  |  :  - </v>
      </c>
      <c r="N6152" s="13" t="s">
        <v>1008</v>
      </c>
      <c r="O6152" s="13"/>
      <c r="P6152" s="13"/>
      <c r="Q6152" s="7" t="s">
        <v>1021</v>
      </c>
      <c r="R6152" s="13"/>
      <c r="S6152" s="13"/>
      <c r="T6152" s="13" t="s">
        <v>2137</v>
      </c>
      <c r="U6152" s="13"/>
      <c r="V6152" s="13"/>
      <c r="W6152" s="29" t="s">
        <v>3761</v>
      </c>
      <c r="X6152" s="29"/>
      <c r="Y6152" s="29" t="s">
        <v>20710</v>
      </c>
      <c r="Z6152" s="29" t="s">
        <v>20710</v>
      </c>
      <c r="AA6152" s="29"/>
    </row>
    <row r="6153" spans="1:27" x14ac:dyDescent="0.3">
      <c r="A6153" s="13" t="s">
        <v>20560</v>
      </c>
      <c r="B6153" s="29"/>
      <c r="M6153" s="22" t="str">
        <f t="shared" si="115"/>
        <v xml:space="preserve">TOYOTA : COROLLA, CARINA, TERCEL - 3A |  :  -  |  :  - </v>
      </c>
      <c r="N6153" s="13" t="s">
        <v>1008</v>
      </c>
      <c r="O6153" s="13"/>
      <c r="P6153" s="13"/>
      <c r="Q6153" s="7" t="s">
        <v>10768</v>
      </c>
      <c r="R6153" s="13"/>
      <c r="S6153" s="13"/>
      <c r="T6153" s="13" t="s">
        <v>10561</v>
      </c>
      <c r="U6153" s="13"/>
      <c r="V6153" s="13"/>
      <c r="W6153" s="29" t="s">
        <v>3761</v>
      </c>
      <c r="X6153" s="29"/>
      <c r="Y6153" s="29" t="s">
        <v>20711</v>
      </c>
      <c r="Z6153" s="29" t="s">
        <v>20711</v>
      </c>
      <c r="AA6153" s="29"/>
    </row>
    <row r="6154" spans="1:27" x14ac:dyDescent="0.3">
      <c r="A6154" s="13" t="s">
        <v>20561</v>
      </c>
      <c r="B6154" s="29" t="s">
        <v>20614</v>
      </c>
      <c r="M6154" s="22" t="str">
        <f t="shared" si="115"/>
        <v xml:space="preserve">HYUNDAI : COUNTY, MIGHTY - D4DD |  :  -  |  :  - </v>
      </c>
      <c r="N6154" s="13" t="s">
        <v>1002</v>
      </c>
      <c r="O6154" s="13"/>
      <c r="P6154" s="13"/>
      <c r="Q6154" s="7" t="s">
        <v>3085</v>
      </c>
      <c r="R6154" s="13"/>
      <c r="S6154" s="13"/>
      <c r="T6154" s="13" t="s">
        <v>3828</v>
      </c>
      <c r="U6154" s="13"/>
      <c r="V6154" s="13"/>
      <c r="W6154" s="29" t="s">
        <v>3761</v>
      </c>
      <c r="X6154" s="29"/>
      <c r="Y6154" s="29" t="s">
        <v>20712</v>
      </c>
      <c r="Z6154" s="29" t="s">
        <v>20712</v>
      </c>
      <c r="AA6154" s="29"/>
    </row>
    <row r="6155" spans="1:27" x14ac:dyDescent="0.3">
      <c r="A6155" s="13" t="s">
        <v>20562</v>
      </c>
      <c r="B6155" s="29" t="s">
        <v>20613</v>
      </c>
      <c r="M6155" s="22" t="str">
        <f t="shared" si="115"/>
        <v xml:space="preserve">TOYOTA : YARIS,PROBOX,VITZ,FUNCARGO - 2NZFE |  :  -  |  :  - </v>
      </c>
      <c r="N6155" s="13" t="s">
        <v>1008</v>
      </c>
      <c r="O6155" s="13"/>
      <c r="P6155" s="13"/>
      <c r="Q6155" s="7" t="s">
        <v>20633</v>
      </c>
      <c r="R6155" s="13"/>
      <c r="S6155" s="13"/>
      <c r="T6155" s="13" t="s">
        <v>16169</v>
      </c>
      <c r="U6155" s="13"/>
      <c r="V6155" s="13"/>
      <c r="W6155" s="29">
        <v>0.5</v>
      </c>
      <c r="X6155" s="29"/>
      <c r="Y6155" s="29" t="s">
        <v>20713</v>
      </c>
      <c r="Z6155" s="29" t="s">
        <v>20713</v>
      </c>
      <c r="AA6155" s="29"/>
    </row>
    <row r="6156" spans="1:27" x14ac:dyDescent="0.3">
      <c r="A6156" s="13" t="s">
        <v>20563</v>
      </c>
      <c r="B6156" s="29"/>
      <c r="M6156" s="22" t="str">
        <f t="shared" si="115"/>
        <v xml:space="preserve">TOYOTA : TERCEL, COROLLA, SPRINTER, CALDINA - 3E |  :  -  |  :  - </v>
      </c>
      <c r="N6156" s="13" t="s">
        <v>1008</v>
      </c>
      <c r="O6156" s="13"/>
      <c r="P6156" s="13"/>
      <c r="Q6156" s="7" t="s">
        <v>3947</v>
      </c>
      <c r="R6156" s="13"/>
      <c r="S6156" s="13"/>
      <c r="T6156" s="13" t="s">
        <v>3360</v>
      </c>
      <c r="U6156" s="13"/>
      <c r="V6156" s="13"/>
      <c r="W6156" s="29" t="s">
        <v>3761</v>
      </c>
      <c r="X6156" s="29" t="s">
        <v>20663</v>
      </c>
      <c r="Y6156" s="29" t="s">
        <v>20714</v>
      </c>
      <c r="Z6156" s="29" t="s">
        <v>20714</v>
      </c>
      <c r="AA6156" s="29"/>
    </row>
    <row r="6157" spans="1:27" x14ac:dyDescent="0.3">
      <c r="A6157" s="13" t="s">
        <v>20564</v>
      </c>
      <c r="B6157" s="29"/>
      <c r="M6157" s="22" t="str">
        <f t="shared" si="115"/>
        <v xml:space="preserve">TOYOTA : COROLLA, CORONA, CALDINA, CARINA, SPRINTER, TOWNACE - 2C |  :  -  |  :  - </v>
      </c>
      <c r="N6157" s="13" t="s">
        <v>1008</v>
      </c>
      <c r="O6157" s="13"/>
      <c r="P6157" s="13"/>
      <c r="Q6157" s="7" t="s">
        <v>20621</v>
      </c>
      <c r="R6157" s="13"/>
      <c r="S6157" s="13"/>
      <c r="T6157" s="13" t="s">
        <v>2743</v>
      </c>
      <c r="U6157" s="13"/>
      <c r="V6157" s="13"/>
      <c r="W6157" s="29" t="s">
        <v>3761</v>
      </c>
      <c r="X6157" s="29"/>
      <c r="Y6157" s="29" t="s">
        <v>20715</v>
      </c>
      <c r="Z6157" s="29" t="s">
        <v>20715</v>
      </c>
      <c r="AA6157" s="29" t="s">
        <v>20775</v>
      </c>
    </row>
    <row r="6158" spans="1:27" x14ac:dyDescent="0.3">
      <c r="A6158" s="13" t="s">
        <v>20565</v>
      </c>
      <c r="B6158" s="29"/>
      <c r="M6158" s="22" t="str">
        <f t="shared" ref="M6158:M6220" si="116">CONCATENATE(N6158," : ",Q6158," - ",T6158," | ",O6158," : ",R6158," - ",U6158," | ",P6158," : ",S6158," - ",V6158)</f>
        <v xml:space="preserve">TOYOTA : COROLLA, SPRINTER - 5AF |  :  -  |  :  - </v>
      </c>
      <c r="N6158" s="13" t="s">
        <v>1008</v>
      </c>
      <c r="O6158" s="13"/>
      <c r="P6158" s="13"/>
      <c r="Q6158" s="7" t="s">
        <v>3337</v>
      </c>
      <c r="R6158" s="13"/>
      <c r="S6158" s="13"/>
      <c r="T6158" s="13" t="s">
        <v>18286</v>
      </c>
      <c r="U6158" s="13"/>
      <c r="V6158" s="13"/>
      <c r="W6158" s="29" t="s">
        <v>3761</v>
      </c>
      <c r="X6158" s="29"/>
      <c r="Y6158" s="29" t="s">
        <v>20716</v>
      </c>
      <c r="Z6158" s="29" t="s">
        <v>20716</v>
      </c>
      <c r="AA6158" s="29"/>
    </row>
    <row r="6159" spans="1:27" x14ac:dyDescent="0.3">
      <c r="A6159" s="13" t="s">
        <v>20566</v>
      </c>
      <c r="B6159" s="29"/>
      <c r="M6159" s="22" t="str">
        <f t="shared" si="116"/>
        <v>HYUNDAI : H1,H100 - D4BA,D4BB, D4BH | MITSUBISHI : L200 - 4D55, 4D56 | TOYOTA : HIACE - 3L</v>
      </c>
      <c r="N6159" s="13" t="s">
        <v>1002</v>
      </c>
      <c r="O6159" s="13" t="s">
        <v>1004</v>
      </c>
      <c r="P6159" s="13" t="s">
        <v>1008</v>
      </c>
      <c r="Q6159" s="7" t="s">
        <v>20634</v>
      </c>
      <c r="R6159" s="13" t="s">
        <v>2796</v>
      </c>
      <c r="S6159" s="13" t="s">
        <v>2720</v>
      </c>
      <c r="T6159" s="13" t="s">
        <v>20635</v>
      </c>
      <c r="U6159" s="13" t="s">
        <v>2081</v>
      </c>
      <c r="V6159" s="13" t="s">
        <v>2718</v>
      </c>
      <c r="W6159" s="29" t="s">
        <v>20652</v>
      </c>
      <c r="X6159" s="29"/>
      <c r="Y6159" s="29" t="s">
        <v>1021</v>
      </c>
      <c r="Z6159" s="29"/>
      <c r="AA6159" s="29"/>
    </row>
    <row r="6160" spans="1:27" x14ac:dyDescent="0.3">
      <c r="A6160" s="13" t="s">
        <v>20567</v>
      </c>
      <c r="B6160" s="29" t="s">
        <v>20609</v>
      </c>
      <c r="M6160" s="22" t="str">
        <f t="shared" si="116"/>
        <v xml:space="preserve">MITSUBISHI : ROSA - 4D32 |  :  -  |  :  - </v>
      </c>
      <c r="N6160" s="13" t="s">
        <v>1004</v>
      </c>
      <c r="O6160" s="13"/>
      <c r="P6160" s="13"/>
      <c r="Q6160" s="7" t="s">
        <v>1781</v>
      </c>
      <c r="R6160" s="13"/>
      <c r="S6160" s="13"/>
      <c r="T6160" s="13" t="s">
        <v>2053</v>
      </c>
      <c r="U6160" s="13"/>
      <c r="V6160" s="13"/>
      <c r="W6160" s="29"/>
      <c r="X6160" s="29"/>
      <c r="Y6160" s="29" t="s">
        <v>20717</v>
      </c>
      <c r="Z6160" s="29" t="s">
        <v>20750</v>
      </c>
      <c r="AA6160" s="29" t="s">
        <v>15021</v>
      </c>
    </row>
    <row r="6161" spans="1:27" x14ac:dyDescent="0.3">
      <c r="A6161" s="13" t="s">
        <v>20568</v>
      </c>
      <c r="B6161" s="29"/>
      <c r="M6161" s="22" t="str">
        <f t="shared" si="116"/>
        <v xml:space="preserve">MITSUBISHI : ROSA, CANTER, FUSO - 4D35 |  :  -  |  :  - </v>
      </c>
      <c r="N6161" s="13" t="s">
        <v>1004</v>
      </c>
      <c r="O6161" s="13"/>
      <c r="P6161" s="13"/>
      <c r="Q6161" s="7" t="s">
        <v>2991</v>
      </c>
      <c r="R6161" s="13"/>
      <c r="S6161" s="13"/>
      <c r="T6161" s="13" t="s">
        <v>18190</v>
      </c>
      <c r="U6161" s="13"/>
      <c r="V6161" s="13"/>
      <c r="W6161" s="29" t="s">
        <v>3761</v>
      </c>
      <c r="X6161" s="29"/>
      <c r="Y6161" s="29" t="s">
        <v>20718</v>
      </c>
      <c r="Z6161" s="29" t="s">
        <v>20754</v>
      </c>
      <c r="AA6161" s="29"/>
    </row>
    <row r="6162" spans="1:27" ht="37.5" x14ac:dyDescent="0.3">
      <c r="A6162" s="13" t="s">
        <v>20569</v>
      </c>
      <c r="B6162" s="29" t="s">
        <v>16225</v>
      </c>
      <c r="M6162" s="22" t="str">
        <f t="shared" si="116"/>
        <v xml:space="preserve">NISSAN : CARAVAN - TD27 |  :  -  |  :  - </v>
      </c>
      <c r="N6162" s="13" t="s">
        <v>1003</v>
      </c>
      <c r="O6162" s="13"/>
      <c r="P6162" s="13"/>
      <c r="Q6162" s="7" t="s">
        <v>2778</v>
      </c>
      <c r="R6162" s="13"/>
      <c r="S6162" s="13"/>
      <c r="T6162" s="13" t="s">
        <v>2093</v>
      </c>
      <c r="U6162" s="13"/>
      <c r="V6162" s="13"/>
      <c r="W6162" s="29">
        <v>96</v>
      </c>
      <c r="X6162" s="29"/>
      <c r="Y6162" s="29" t="s">
        <v>20719</v>
      </c>
      <c r="Z6162" s="29" t="s">
        <v>20730</v>
      </c>
      <c r="AA6162" s="29" t="s">
        <v>20776</v>
      </c>
    </row>
    <row r="6163" spans="1:27" x14ac:dyDescent="0.3">
      <c r="A6163" s="13" t="s">
        <v>20570</v>
      </c>
      <c r="B6163" s="29"/>
      <c r="M6163" s="22" t="str">
        <f t="shared" si="116"/>
        <v xml:space="preserve">TOYOTA : VARIOS - 4Y |  :  -  |  :  - </v>
      </c>
      <c r="N6163" s="13" t="s">
        <v>1008</v>
      </c>
      <c r="O6163" s="13"/>
      <c r="P6163" s="13"/>
      <c r="Q6163" s="7" t="s">
        <v>1021</v>
      </c>
      <c r="R6163" s="13"/>
      <c r="S6163" s="13"/>
      <c r="T6163" s="13" t="s">
        <v>3366</v>
      </c>
      <c r="U6163" s="13"/>
      <c r="V6163" s="13"/>
      <c r="W6163" s="29"/>
      <c r="X6163" s="29"/>
      <c r="Y6163" s="29" t="s">
        <v>20720</v>
      </c>
      <c r="Z6163" s="29" t="s">
        <v>20755</v>
      </c>
      <c r="AA6163" s="29"/>
    </row>
    <row r="6164" spans="1:27" ht="37.5" x14ac:dyDescent="0.3">
      <c r="A6164" s="13" t="s">
        <v>20571</v>
      </c>
      <c r="B6164" s="29"/>
      <c r="M6164" s="22" t="str">
        <f t="shared" si="116"/>
        <v xml:space="preserve">MITSUBISHI : FUSO, CANTER - 4D34T |  :  -  |  :  - </v>
      </c>
      <c r="N6164" s="13" t="s">
        <v>1004</v>
      </c>
      <c r="O6164" s="13"/>
      <c r="P6164" s="13"/>
      <c r="Q6164" s="7" t="s">
        <v>2994</v>
      </c>
      <c r="R6164" s="13"/>
      <c r="S6164" s="13"/>
      <c r="T6164" s="13" t="s">
        <v>18186</v>
      </c>
      <c r="U6164" s="13"/>
      <c r="V6164" s="13"/>
      <c r="W6164" s="29"/>
      <c r="X6164" s="29"/>
      <c r="Y6164" s="29" t="s">
        <v>20721</v>
      </c>
      <c r="Z6164" s="29" t="s">
        <v>20721</v>
      </c>
      <c r="AA6164" s="29" t="s">
        <v>20777</v>
      </c>
    </row>
    <row r="6165" spans="1:27" x14ac:dyDescent="0.3">
      <c r="A6165" s="13" t="s">
        <v>20572</v>
      </c>
      <c r="B6165" s="29"/>
      <c r="M6165" s="22" t="str">
        <f t="shared" si="116"/>
        <v xml:space="preserve">HYUNDAI : CONTIX - D4DB | MITSUBISHI : FUSO - 4D34 |  :  - </v>
      </c>
      <c r="N6165" s="13" t="s">
        <v>1002</v>
      </c>
      <c r="O6165" s="13" t="s">
        <v>1004</v>
      </c>
      <c r="P6165" s="13"/>
      <c r="Q6165" s="7" t="s">
        <v>10887</v>
      </c>
      <c r="R6165" s="13" t="s">
        <v>1757</v>
      </c>
      <c r="S6165" s="13"/>
      <c r="T6165" s="13" t="s">
        <v>18204</v>
      </c>
      <c r="U6165" s="13" t="s">
        <v>2156</v>
      </c>
      <c r="V6165" s="13"/>
      <c r="W6165" s="29">
        <v>104</v>
      </c>
      <c r="X6165" s="29" t="s">
        <v>20664</v>
      </c>
      <c r="Y6165" s="29" t="s">
        <v>20722</v>
      </c>
      <c r="Z6165" s="29" t="s">
        <v>20756</v>
      </c>
      <c r="AA6165" s="29" t="s">
        <v>20778</v>
      </c>
    </row>
    <row r="6166" spans="1:27" x14ac:dyDescent="0.3">
      <c r="A6166" s="13" t="s">
        <v>20573</v>
      </c>
      <c r="B6166" s="29"/>
      <c r="M6166" s="22" t="str">
        <f t="shared" si="116"/>
        <v xml:space="preserve">MITSUBISHI : FUSO - 4D34, 4D35 | HYUNDAI : CONTIX - D4DB |  :  - </v>
      </c>
      <c r="N6166" s="13" t="s">
        <v>1004</v>
      </c>
      <c r="O6166" s="13" t="s">
        <v>1002</v>
      </c>
      <c r="P6166" s="13"/>
      <c r="Q6166" s="7" t="s">
        <v>1757</v>
      </c>
      <c r="R6166" s="13" t="s">
        <v>10887</v>
      </c>
      <c r="S6166" s="13"/>
      <c r="T6166" s="13" t="s">
        <v>2977</v>
      </c>
      <c r="U6166" s="13" t="s">
        <v>18204</v>
      </c>
      <c r="V6166" s="13"/>
      <c r="W6166" s="29" t="s">
        <v>20653</v>
      </c>
      <c r="X6166" s="29"/>
      <c r="Y6166" s="29" t="s">
        <v>1021</v>
      </c>
      <c r="Z6166" s="29"/>
      <c r="AA6166" s="29"/>
    </row>
    <row r="6167" spans="1:27" x14ac:dyDescent="0.3">
      <c r="A6167" s="13" t="s">
        <v>20574</v>
      </c>
      <c r="B6167" s="29"/>
      <c r="M6167" s="22" t="str">
        <f t="shared" si="116"/>
        <v xml:space="preserve">HYUNDAI : ACCENT - G4FA |  :  -  |  :  - </v>
      </c>
      <c r="N6167" s="13" t="s">
        <v>1002</v>
      </c>
      <c r="O6167" s="13"/>
      <c r="P6167" s="13"/>
      <c r="Q6167" s="7" t="s">
        <v>1609</v>
      </c>
      <c r="R6167" s="13"/>
      <c r="S6167" s="13"/>
      <c r="T6167" s="13" t="s">
        <v>3987</v>
      </c>
      <c r="U6167" s="13"/>
      <c r="V6167" s="13"/>
      <c r="W6167" s="29" t="s">
        <v>3761</v>
      </c>
      <c r="X6167" s="29"/>
      <c r="Y6167" s="29" t="s">
        <v>20723</v>
      </c>
      <c r="Z6167" s="29" t="s">
        <v>20757</v>
      </c>
      <c r="AA6167" s="29"/>
    </row>
    <row r="6168" spans="1:27" x14ac:dyDescent="0.3">
      <c r="A6168" s="13" t="s">
        <v>20575</v>
      </c>
      <c r="B6168" s="29"/>
      <c r="M6168" s="22" t="str">
        <f t="shared" si="116"/>
        <v xml:space="preserve">TOYOTA : AVANZA - 3SZ | FAW : VARIOS - B80 |  :  - </v>
      </c>
      <c r="N6168" s="13" t="s">
        <v>1008</v>
      </c>
      <c r="O6168" s="13" t="s">
        <v>1027</v>
      </c>
      <c r="P6168" s="13"/>
      <c r="Q6168" s="7" t="s">
        <v>1683</v>
      </c>
      <c r="R6168" s="13" t="s">
        <v>1021</v>
      </c>
      <c r="S6168" s="13"/>
      <c r="T6168" s="13" t="s">
        <v>2027</v>
      </c>
      <c r="U6168" s="13" t="s">
        <v>20636</v>
      </c>
      <c r="V6168" s="13"/>
      <c r="W6168" s="29" t="s">
        <v>3761</v>
      </c>
      <c r="X6168" s="29"/>
      <c r="Y6168" s="29" t="s">
        <v>20724</v>
      </c>
      <c r="Z6168" s="29" t="s">
        <v>20758</v>
      </c>
      <c r="AA6168" s="29"/>
    </row>
    <row r="6169" spans="1:27" x14ac:dyDescent="0.3">
      <c r="A6169" s="13" t="s">
        <v>20576</v>
      </c>
      <c r="B6169" s="29"/>
      <c r="M6169" s="22" t="str">
        <f t="shared" si="116"/>
        <v xml:space="preserve">NISSAN : CARAVAN, FRONTIER, URBAN - QD32, zd30 |  :  -  |  :  - </v>
      </c>
      <c r="N6169" s="13" t="s">
        <v>1003</v>
      </c>
      <c r="O6169" s="13"/>
      <c r="P6169" s="13"/>
      <c r="Q6169" s="7" t="s">
        <v>20637</v>
      </c>
      <c r="R6169" s="13"/>
      <c r="S6169" s="13"/>
      <c r="T6169" s="13" t="s">
        <v>20638</v>
      </c>
      <c r="U6169" s="13"/>
      <c r="V6169" s="13"/>
      <c r="W6169" s="29" t="s">
        <v>20654</v>
      </c>
      <c r="X6169" s="29"/>
      <c r="Y6169" s="29" t="s">
        <v>1021</v>
      </c>
      <c r="Z6169" s="29"/>
      <c r="AA6169" s="29"/>
    </row>
    <row r="6170" spans="1:27" x14ac:dyDescent="0.3">
      <c r="A6170" s="13" t="s">
        <v>20577</v>
      </c>
      <c r="B6170" s="29"/>
      <c r="M6170" s="22" t="str">
        <f t="shared" si="116"/>
        <v xml:space="preserve">MITSUBISHI : MONTERO - 4D55, 4D56, 4G52 | HYUNDAI : STAREX - D4BA |  :  - </v>
      </c>
      <c r="N6170" s="13" t="s">
        <v>1004</v>
      </c>
      <c r="O6170" s="13" t="s">
        <v>1002</v>
      </c>
      <c r="P6170" s="13"/>
      <c r="Q6170" s="7" t="s">
        <v>1615</v>
      </c>
      <c r="R6170" s="13" t="s">
        <v>1751</v>
      </c>
      <c r="S6170" s="13"/>
      <c r="T6170" s="13" t="s">
        <v>20639</v>
      </c>
      <c r="U6170" s="13" t="s">
        <v>18193</v>
      </c>
      <c r="V6170" s="13"/>
      <c r="W6170" s="29" t="s">
        <v>3761</v>
      </c>
      <c r="X6170" s="29"/>
      <c r="Y6170" s="29" t="s">
        <v>20725</v>
      </c>
      <c r="Z6170" s="29" t="s">
        <v>20759</v>
      </c>
      <c r="AA6170" s="29"/>
    </row>
    <row r="6171" spans="1:27" x14ac:dyDescent="0.3">
      <c r="A6171" s="13" t="s">
        <v>20578</v>
      </c>
      <c r="B6171" s="29" t="s">
        <v>20615</v>
      </c>
      <c r="M6171" s="22" t="str">
        <f t="shared" si="116"/>
        <v xml:space="preserve">TOYOTA : PROBOX, - 2NZ |  :  -  |  :  - </v>
      </c>
      <c r="N6171" s="13" t="s">
        <v>1008</v>
      </c>
      <c r="O6171" s="13"/>
      <c r="P6171" s="13"/>
      <c r="Q6171" s="7" t="s">
        <v>20640</v>
      </c>
      <c r="R6171" s="13"/>
      <c r="S6171" s="13"/>
      <c r="T6171" s="13" t="s">
        <v>11260</v>
      </c>
      <c r="U6171" s="13"/>
      <c r="V6171" s="13"/>
      <c r="W6171" s="29" t="s">
        <v>3761</v>
      </c>
      <c r="X6171" s="29"/>
      <c r="Y6171" s="29" t="s">
        <v>20726</v>
      </c>
      <c r="Z6171" s="29" t="s">
        <v>20726</v>
      </c>
      <c r="AA6171" s="29" t="s">
        <v>16062</v>
      </c>
    </row>
    <row r="6172" spans="1:27" x14ac:dyDescent="0.3">
      <c r="A6172" s="13" t="s">
        <v>20579</v>
      </c>
      <c r="B6172" s="29"/>
      <c r="M6172" s="22" t="str">
        <f t="shared" si="116"/>
        <v xml:space="preserve">NISSAN : SENTRA - GA16 |  :  -  |  :  - </v>
      </c>
      <c r="N6172" s="13" t="s">
        <v>1003</v>
      </c>
      <c r="O6172" s="13"/>
      <c r="P6172" s="13"/>
      <c r="Q6172" s="7" t="s">
        <v>1623</v>
      </c>
      <c r="R6172" s="13"/>
      <c r="S6172" s="13"/>
      <c r="T6172" s="13" t="s">
        <v>1981</v>
      </c>
      <c r="U6172" s="13"/>
      <c r="V6172" s="13"/>
      <c r="W6172" s="29" t="s">
        <v>3761</v>
      </c>
      <c r="X6172" s="29"/>
      <c r="Y6172" s="29" t="s">
        <v>20727</v>
      </c>
      <c r="Z6172" s="29" t="s">
        <v>20727</v>
      </c>
      <c r="AA6172" s="29"/>
    </row>
    <row r="6173" spans="1:27" x14ac:dyDescent="0.3">
      <c r="A6173" s="13" t="s">
        <v>20580</v>
      </c>
      <c r="B6173" s="29"/>
      <c r="M6173" s="22" t="str">
        <f t="shared" si="116"/>
        <v xml:space="preserve">CHEVROLET : N300 - VARIOS |  :  -  |  :  - </v>
      </c>
      <c r="N6173" s="13" t="s">
        <v>1005</v>
      </c>
      <c r="O6173" s="13"/>
      <c r="P6173" s="13"/>
      <c r="Q6173" s="7" t="s">
        <v>1646</v>
      </c>
      <c r="R6173" s="13"/>
      <c r="S6173" s="13"/>
      <c r="T6173" s="13" t="s">
        <v>1021</v>
      </c>
      <c r="U6173" s="13"/>
      <c r="V6173" s="13"/>
      <c r="W6173" s="29" t="s">
        <v>3761</v>
      </c>
      <c r="X6173" s="29"/>
      <c r="Y6173" s="29" t="s">
        <v>20728</v>
      </c>
      <c r="Z6173" s="29"/>
      <c r="AA6173" s="29"/>
    </row>
    <row r="6174" spans="1:27" x14ac:dyDescent="0.3">
      <c r="A6174" s="13" t="s">
        <v>20581</v>
      </c>
      <c r="B6174" s="29"/>
      <c r="M6174" s="22" t="str">
        <f t="shared" si="116"/>
        <v xml:space="preserve">MITSUBISHI : CANTER - 4D34 |  :  -  |  :  - </v>
      </c>
      <c r="N6174" s="13" t="s">
        <v>1004</v>
      </c>
      <c r="O6174" s="13"/>
      <c r="P6174" s="13"/>
      <c r="Q6174" s="7" t="s">
        <v>1633</v>
      </c>
      <c r="R6174" s="13"/>
      <c r="S6174" s="13"/>
      <c r="T6174" s="13" t="s">
        <v>2156</v>
      </c>
      <c r="U6174" s="13"/>
      <c r="V6174" s="13"/>
      <c r="W6174" s="29" t="s">
        <v>3761</v>
      </c>
      <c r="X6174" s="29"/>
      <c r="Y6174" s="29" t="s">
        <v>20729</v>
      </c>
      <c r="Z6174" s="29" t="s">
        <v>20760</v>
      </c>
      <c r="AA6174" s="29" t="s">
        <v>20779</v>
      </c>
    </row>
    <row r="6175" spans="1:27" ht="37.5" x14ac:dyDescent="0.3">
      <c r="A6175" s="13" t="s">
        <v>20582</v>
      </c>
      <c r="B6175" s="29" t="s">
        <v>20616</v>
      </c>
      <c r="M6175" s="22" t="str">
        <f t="shared" si="116"/>
        <v xml:space="preserve">NISSAN : CARAVAN - TD27 S/T |  :  -  |  :  - </v>
      </c>
      <c r="N6175" s="13" t="s">
        <v>1003</v>
      </c>
      <c r="O6175" s="13"/>
      <c r="P6175" s="13"/>
      <c r="Q6175" s="7" t="s">
        <v>2778</v>
      </c>
      <c r="R6175" s="13"/>
      <c r="S6175" s="13"/>
      <c r="T6175" s="13" t="s">
        <v>18239</v>
      </c>
      <c r="U6175" s="13"/>
      <c r="V6175" s="13"/>
      <c r="W6175" s="29" t="s">
        <v>3761</v>
      </c>
      <c r="X6175" s="29"/>
      <c r="Y6175" s="29" t="s">
        <v>20730</v>
      </c>
      <c r="Z6175" s="29" t="s">
        <v>20730</v>
      </c>
      <c r="AA6175" s="29" t="s">
        <v>20780</v>
      </c>
    </row>
    <row r="6176" spans="1:27" ht="37.5" x14ac:dyDescent="0.3">
      <c r="A6176" s="13" t="s">
        <v>20583</v>
      </c>
      <c r="B6176" s="29" t="s">
        <v>20617</v>
      </c>
      <c r="M6176" s="22" t="str">
        <f t="shared" si="116"/>
        <v xml:space="preserve">HYUNDAI : HD72 - D4DB | MITSUBISHI : FUSO - 4D34 |  :  - </v>
      </c>
      <c r="N6176" s="13" t="s">
        <v>1002</v>
      </c>
      <c r="O6176" s="13" t="s">
        <v>1004</v>
      </c>
      <c r="P6176" s="13"/>
      <c r="Q6176" s="7" t="s">
        <v>20641</v>
      </c>
      <c r="R6176" s="13" t="s">
        <v>1757</v>
      </c>
      <c r="S6176" s="13"/>
      <c r="T6176" s="13" t="s">
        <v>18204</v>
      </c>
      <c r="U6176" s="13" t="s">
        <v>2156</v>
      </c>
      <c r="V6176" s="13"/>
      <c r="W6176" s="29">
        <v>104</v>
      </c>
      <c r="X6176" s="29" t="s">
        <v>20664</v>
      </c>
      <c r="Y6176" s="29" t="s">
        <v>20731</v>
      </c>
      <c r="Z6176" s="29" t="s">
        <v>20664</v>
      </c>
      <c r="AA6176" s="29" t="s">
        <v>20781</v>
      </c>
    </row>
    <row r="6177" spans="1:27" x14ac:dyDescent="0.3">
      <c r="A6177" s="13" t="s">
        <v>20584</v>
      </c>
      <c r="B6177" s="29"/>
      <c r="M6177" s="22" t="str">
        <f t="shared" si="116"/>
        <v xml:space="preserve">NISSAN : SUNNY, SENTRA - GA15 |  :  -  |  :  - </v>
      </c>
      <c r="N6177" s="13" t="s">
        <v>1003</v>
      </c>
      <c r="O6177" s="13"/>
      <c r="P6177" s="13"/>
      <c r="Q6177" s="7" t="s">
        <v>3978</v>
      </c>
      <c r="R6177" s="13"/>
      <c r="S6177" s="13"/>
      <c r="T6177" s="13" t="s">
        <v>12611</v>
      </c>
      <c r="U6177" s="13"/>
      <c r="V6177" s="13"/>
      <c r="W6177" s="29"/>
      <c r="X6177" s="29"/>
      <c r="Y6177" s="29" t="s">
        <v>20732</v>
      </c>
      <c r="Z6177" s="29"/>
      <c r="AA6177" s="29"/>
    </row>
    <row r="6178" spans="1:27" ht="37.5" x14ac:dyDescent="0.3">
      <c r="A6178" s="13" t="s">
        <v>20585</v>
      </c>
      <c r="B6178" s="29" t="s">
        <v>20615</v>
      </c>
      <c r="M6178" s="22" t="str">
        <f t="shared" si="116"/>
        <v xml:space="preserve">TOYOTA : YARIS, PROBOX - 2NZ |  :  -  |  :  - </v>
      </c>
      <c r="N6178" s="13" t="s">
        <v>1008</v>
      </c>
      <c r="O6178" s="13"/>
      <c r="P6178" s="13"/>
      <c r="Q6178" s="7" t="s">
        <v>3902</v>
      </c>
      <c r="R6178" s="13"/>
      <c r="S6178" s="13"/>
      <c r="T6178" s="13" t="s">
        <v>11260</v>
      </c>
      <c r="U6178" s="13"/>
      <c r="V6178" s="13"/>
      <c r="W6178" s="29" t="s">
        <v>3761</v>
      </c>
      <c r="X6178" s="29"/>
      <c r="Y6178" s="29" t="s">
        <v>20733</v>
      </c>
      <c r="Z6178" s="29" t="s">
        <v>20733</v>
      </c>
      <c r="AA6178" s="29" t="s">
        <v>20782</v>
      </c>
    </row>
    <row r="6179" spans="1:27" x14ac:dyDescent="0.3">
      <c r="A6179" s="13" t="s">
        <v>20586</v>
      </c>
      <c r="B6179" s="29"/>
      <c r="M6179" s="22" t="str">
        <f t="shared" si="116"/>
        <v xml:space="preserve">NISSAN : SENTRA - GA13DS |  :  -  |  :  - </v>
      </c>
      <c r="N6179" s="13" t="s">
        <v>1003</v>
      </c>
      <c r="O6179" s="13"/>
      <c r="P6179" s="13"/>
      <c r="Q6179" s="7" t="s">
        <v>1623</v>
      </c>
      <c r="R6179" s="13"/>
      <c r="S6179" s="13"/>
      <c r="T6179" s="13" t="s">
        <v>11148</v>
      </c>
      <c r="U6179" s="13"/>
      <c r="V6179" s="13"/>
      <c r="W6179" s="29" t="s">
        <v>3761</v>
      </c>
      <c r="X6179" s="29"/>
      <c r="Y6179" s="29" t="s">
        <v>20734</v>
      </c>
      <c r="Z6179" s="29" t="s">
        <v>20734</v>
      </c>
      <c r="AA6179" s="29"/>
    </row>
    <row r="6180" spans="1:27" x14ac:dyDescent="0.3">
      <c r="A6180" s="13" t="s">
        <v>20587</v>
      </c>
      <c r="B6180" s="29"/>
      <c r="M6180" s="22" t="str">
        <f t="shared" si="116"/>
        <v xml:space="preserve">NISSAN : SENTRA, ALMERA, BLUEBIRD, PRIMERA, UAFB - QG15 |  :  -  |  :  - </v>
      </c>
      <c r="N6180" s="13" t="s">
        <v>1003</v>
      </c>
      <c r="O6180" s="13"/>
      <c r="P6180" s="13"/>
      <c r="Q6180" s="7" t="s">
        <v>20642</v>
      </c>
      <c r="R6180" s="13"/>
      <c r="S6180" s="13"/>
      <c r="T6180" s="13" t="s">
        <v>2114</v>
      </c>
      <c r="U6180" s="13"/>
      <c r="V6180" s="13"/>
      <c r="W6180" s="29" t="s">
        <v>3761</v>
      </c>
      <c r="X6180" s="29"/>
      <c r="Y6180" s="29" t="s">
        <v>20735</v>
      </c>
      <c r="Z6180" s="29" t="s">
        <v>20735</v>
      </c>
      <c r="AA6180" s="29"/>
    </row>
    <row r="6181" spans="1:27" x14ac:dyDescent="0.3">
      <c r="A6181" s="13" t="s">
        <v>20588</v>
      </c>
      <c r="B6181" s="29" t="s">
        <v>1197</v>
      </c>
      <c r="M6181" s="22" t="str">
        <f t="shared" si="116"/>
        <v xml:space="preserve">MITSUBISHI : CANTER, ROSA - 4D33 |  :  -  |  :  - </v>
      </c>
      <c r="N6181" s="13" t="s">
        <v>1004</v>
      </c>
      <c r="O6181" s="13"/>
      <c r="P6181" s="13"/>
      <c r="Q6181" s="7" t="s">
        <v>1642</v>
      </c>
      <c r="R6181" s="13"/>
      <c r="S6181" s="13"/>
      <c r="T6181" s="13" t="s">
        <v>2975</v>
      </c>
      <c r="U6181" s="13"/>
      <c r="V6181" s="13"/>
      <c r="W6181" s="29" t="s">
        <v>3761</v>
      </c>
      <c r="X6181" s="29"/>
      <c r="Y6181" s="29" t="s">
        <v>20736</v>
      </c>
      <c r="Z6181" s="29" t="s">
        <v>20761</v>
      </c>
      <c r="AA6181" s="29" t="s">
        <v>15032</v>
      </c>
    </row>
    <row r="6182" spans="1:27" x14ac:dyDescent="0.3">
      <c r="A6182" s="13" t="s">
        <v>20589</v>
      </c>
      <c r="B6182" s="29"/>
      <c r="M6182" s="22" t="str">
        <f t="shared" si="116"/>
        <v xml:space="preserve">NISSAN : DATSUN - J15, J16 |  :  -  |  :  - </v>
      </c>
      <c r="N6182" s="13" t="s">
        <v>1003</v>
      </c>
      <c r="O6182" s="13"/>
      <c r="P6182" s="13"/>
      <c r="Q6182" s="7" t="s">
        <v>1801</v>
      </c>
      <c r="R6182" s="13"/>
      <c r="S6182" s="13"/>
      <c r="T6182" s="13" t="s">
        <v>3329</v>
      </c>
      <c r="U6182" s="13"/>
      <c r="V6182" s="13"/>
      <c r="W6182" s="29" t="s">
        <v>3761</v>
      </c>
      <c r="X6182" s="29"/>
      <c r="Y6182" s="29" t="s">
        <v>20737</v>
      </c>
      <c r="Z6182" s="29" t="s">
        <v>20762</v>
      </c>
      <c r="AA6182" s="29"/>
    </row>
    <row r="6183" spans="1:27" x14ac:dyDescent="0.3">
      <c r="A6183" s="13" t="s">
        <v>20590</v>
      </c>
      <c r="B6183" s="29"/>
      <c r="M6183" s="22" t="str">
        <f t="shared" si="116"/>
        <v xml:space="preserve">NISSAN : SANY,AD - CD20 |  :  -  |  :  - </v>
      </c>
      <c r="N6183" s="13" t="s">
        <v>1003</v>
      </c>
      <c r="O6183" s="13"/>
      <c r="P6183" s="13"/>
      <c r="Q6183" s="7" t="s">
        <v>18367</v>
      </c>
      <c r="R6183" s="13"/>
      <c r="S6183" s="13"/>
      <c r="T6183" s="13" t="s">
        <v>1975</v>
      </c>
      <c r="U6183" s="13"/>
      <c r="V6183" s="13"/>
      <c r="W6183" s="29" t="s">
        <v>3761</v>
      </c>
      <c r="X6183" s="29"/>
      <c r="Y6183" s="29" t="s">
        <v>20738</v>
      </c>
      <c r="Z6183" s="29" t="s">
        <v>20738</v>
      </c>
      <c r="AA6183" s="29"/>
    </row>
    <row r="6184" spans="1:27" x14ac:dyDescent="0.3">
      <c r="A6184" s="13" t="s">
        <v>20591</v>
      </c>
      <c r="B6184" s="29"/>
      <c r="M6184" s="22" t="str">
        <f t="shared" si="116"/>
        <v xml:space="preserve">MITSUBISHI : CANTER - 4D35 |  :  -  |  :  - </v>
      </c>
      <c r="N6184" s="13" t="s">
        <v>1004</v>
      </c>
      <c r="O6184" s="13"/>
      <c r="P6184" s="13"/>
      <c r="Q6184" s="7" t="s">
        <v>1633</v>
      </c>
      <c r="R6184" s="13"/>
      <c r="S6184" s="13"/>
      <c r="T6184" s="13" t="s">
        <v>18190</v>
      </c>
      <c r="U6184" s="13"/>
      <c r="V6184" s="13"/>
      <c r="W6184" s="29">
        <v>110</v>
      </c>
      <c r="X6184" s="29"/>
      <c r="Y6184" s="29" t="s">
        <v>20739</v>
      </c>
      <c r="Z6184" s="29" t="s">
        <v>20739</v>
      </c>
      <c r="AA6184" s="29" t="s">
        <v>15021</v>
      </c>
    </row>
    <row r="6185" spans="1:27" x14ac:dyDescent="0.3">
      <c r="A6185" s="13" t="s">
        <v>20592</v>
      </c>
      <c r="B6185" s="29"/>
      <c r="M6185" s="22" t="str">
        <f t="shared" si="116"/>
        <v xml:space="preserve">TOYOTA : COASTER - 1HZ |  :  -  |  :  - </v>
      </c>
      <c r="N6185" s="13" t="s">
        <v>1008</v>
      </c>
      <c r="O6185" s="13"/>
      <c r="P6185" s="13"/>
      <c r="Q6185" s="7" t="s">
        <v>1679</v>
      </c>
      <c r="R6185" s="13"/>
      <c r="S6185" s="13"/>
      <c r="T6185" s="13" t="s">
        <v>2023</v>
      </c>
      <c r="U6185" s="13"/>
      <c r="V6185" s="13"/>
      <c r="W6185" s="29" t="s">
        <v>20655</v>
      </c>
      <c r="X6185" s="29"/>
      <c r="Y6185" s="29" t="s">
        <v>1021</v>
      </c>
      <c r="Z6185" s="29"/>
      <c r="AA6185" s="29"/>
    </row>
    <row r="6186" spans="1:27" x14ac:dyDescent="0.3">
      <c r="A6186" s="13" t="s">
        <v>20593</v>
      </c>
      <c r="B6186" s="29">
        <v>0.5</v>
      </c>
      <c r="M6186" s="22" t="str">
        <f t="shared" si="116"/>
        <v xml:space="preserve">TOYOTA : VARIOS - 4S |  :  -  |  :  - </v>
      </c>
      <c r="N6186" s="13" t="s">
        <v>1008</v>
      </c>
      <c r="O6186" s="13"/>
      <c r="P6186" s="13"/>
      <c r="Q6186" s="7" t="s">
        <v>1021</v>
      </c>
      <c r="R6186" s="13"/>
      <c r="S6186" s="13"/>
      <c r="T6186" s="13" t="s">
        <v>17140</v>
      </c>
      <c r="U6186" s="13"/>
      <c r="V6186" s="13"/>
      <c r="W6186" s="29">
        <v>82.5</v>
      </c>
      <c r="X6186" s="29"/>
      <c r="Y6186" s="29" t="s">
        <v>20740</v>
      </c>
      <c r="Z6186" s="29" t="s">
        <v>20740</v>
      </c>
      <c r="AA6186" s="29"/>
    </row>
    <row r="6187" spans="1:27" x14ac:dyDescent="0.3">
      <c r="A6187" s="13" t="s">
        <v>20594</v>
      </c>
      <c r="B6187" s="29"/>
      <c r="M6187" s="22" t="str">
        <f t="shared" si="116"/>
        <v xml:space="preserve">TOYOTA : COASTER - 13B,14B |  :  -  |  :  - </v>
      </c>
      <c r="N6187" s="13" t="s">
        <v>1008</v>
      </c>
      <c r="O6187" s="13"/>
      <c r="P6187" s="13"/>
      <c r="Q6187" s="7" t="s">
        <v>1679</v>
      </c>
      <c r="R6187" s="13"/>
      <c r="S6187" s="13"/>
      <c r="T6187" s="13" t="s">
        <v>20643</v>
      </c>
      <c r="U6187" s="13"/>
      <c r="V6187" s="13"/>
      <c r="W6187" s="29" t="s">
        <v>20656</v>
      </c>
      <c r="X6187" s="29"/>
      <c r="Y6187" s="29" t="s">
        <v>1021</v>
      </c>
      <c r="Z6187" s="29"/>
      <c r="AA6187" s="29"/>
    </row>
    <row r="6188" spans="1:27" x14ac:dyDescent="0.3">
      <c r="A6188" s="13" t="s">
        <v>20595</v>
      </c>
      <c r="B6188" s="29" t="s">
        <v>20618</v>
      </c>
      <c r="M6188" s="22" t="str">
        <f t="shared" si="116"/>
        <v xml:space="preserve">CHEVROLET : SAIL - 1400 |  :  -  |  :  - </v>
      </c>
      <c r="N6188" s="13" t="s">
        <v>1005</v>
      </c>
      <c r="O6188" s="13"/>
      <c r="P6188" s="13"/>
      <c r="Q6188" s="7" t="s">
        <v>1645</v>
      </c>
      <c r="R6188" s="13"/>
      <c r="S6188" s="13"/>
      <c r="T6188" s="13">
        <v>1400</v>
      </c>
      <c r="U6188" s="13"/>
      <c r="V6188" s="13"/>
      <c r="W6188" s="29" t="s">
        <v>3761</v>
      </c>
      <c r="X6188" s="29"/>
      <c r="Y6188" s="29" t="s">
        <v>20741</v>
      </c>
      <c r="Z6188" s="29" t="s">
        <v>20741</v>
      </c>
      <c r="AA6188" s="29"/>
    </row>
    <row r="6189" spans="1:27" x14ac:dyDescent="0.3">
      <c r="A6189" s="13" t="s">
        <v>20596</v>
      </c>
      <c r="B6189" s="29"/>
      <c r="M6189" s="22" t="str">
        <f t="shared" si="116"/>
        <v xml:space="preserve">TOYOTA : COROLLA - 4E |  :  -  |  :  - </v>
      </c>
      <c r="N6189" s="13" t="s">
        <v>1008</v>
      </c>
      <c r="O6189" s="13"/>
      <c r="P6189" s="13"/>
      <c r="Q6189" s="7" t="s">
        <v>1682</v>
      </c>
      <c r="R6189" s="13"/>
      <c r="S6189" s="13"/>
      <c r="T6189" s="13" t="s">
        <v>2789</v>
      </c>
      <c r="U6189" s="13"/>
      <c r="V6189" s="13"/>
      <c r="W6189" s="29" t="s">
        <v>3761</v>
      </c>
      <c r="X6189" s="29"/>
      <c r="Y6189" s="29" t="s">
        <v>20742</v>
      </c>
      <c r="Z6189" s="29" t="s">
        <v>20742</v>
      </c>
      <c r="AA6189" s="29" t="s">
        <v>20783</v>
      </c>
    </row>
    <row r="6190" spans="1:27" x14ac:dyDescent="0.3">
      <c r="A6190" s="13" t="s">
        <v>20597</v>
      </c>
      <c r="B6190" s="29"/>
      <c r="M6190" s="22" t="str">
        <f t="shared" si="116"/>
        <v xml:space="preserve">HYUNDAI : ACCENS - G4EE |  :  -  |  :  - </v>
      </c>
      <c r="N6190" s="13" t="s">
        <v>1002</v>
      </c>
      <c r="O6190" s="13"/>
      <c r="P6190" s="13"/>
      <c r="Q6190" s="7" t="s">
        <v>1820</v>
      </c>
      <c r="R6190" s="13"/>
      <c r="S6190" s="13"/>
      <c r="T6190" s="13" t="s">
        <v>2166</v>
      </c>
      <c r="U6190" s="13"/>
      <c r="V6190" s="13"/>
      <c r="W6190" s="29" t="s">
        <v>3761</v>
      </c>
      <c r="X6190" s="29"/>
      <c r="Y6190" s="29" t="s">
        <v>20743</v>
      </c>
      <c r="Z6190" s="29" t="s">
        <v>20743</v>
      </c>
      <c r="AA6190" s="29">
        <v>1.4</v>
      </c>
    </row>
    <row r="6191" spans="1:27" x14ac:dyDescent="0.3">
      <c r="A6191" s="13" t="s">
        <v>20598</v>
      </c>
      <c r="B6191" s="29"/>
      <c r="M6191" s="22" t="str">
        <f t="shared" si="116"/>
        <v xml:space="preserve">TOYOTA : COROLLA - 2C |  :  -  |  :  - </v>
      </c>
      <c r="N6191" s="13" t="s">
        <v>1008</v>
      </c>
      <c r="O6191" s="13"/>
      <c r="P6191" s="13"/>
      <c r="Q6191" s="7" t="s">
        <v>1682</v>
      </c>
      <c r="R6191" s="13"/>
      <c r="S6191" s="13"/>
      <c r="T6191" s="13" t="s">
        <v>2743</v>
      </c>
      <c r="U6191" s="13"/>
      <c r="V6191" s="13"/>
      <c r="W6191" s="29" t="s">
        <v>20657</v>
      </c>
      <c r="X6191" s="29"/>
      <c r="Y6191" s="29" t="s">
        <v>20744</v>
      </c>
      <c r="Z6191" s="29" t="s">
        <v>20744</v>
      </c>
      <c r="AA6191" s="29"/>
    </row>
    <row r="6192" spans="1:27" x14ac:dyDescent="0.3">
      <c r="A6192" s="13" t="s">
        <v>20599</v>
      </c>
      <c r="B6192" s="29" t="s">
        <v>20619</v>
      </c>
      <c r="M6192" s="22" t="str">
        <f t="shared" si="116"/>
        <v xml:space="preserve">MITSUBISHI : VARIOS - 4G32 |  :  -  |  :  - </v>
      </c>
      <c r="N6192" s="13" t="s">
        <v>1004</v>
      </c>
      <c r="O6192" s="13"/>
      <c r="P6192" s="13"/>
      <c r="Q6192" s="7" t="s">
        <v>1021</v>
      </c>
      <c r="R6192" s="13"/>
      <c r="S6192" s="13"/>
      <c r="T6192" s="13" t="s">
        <v>18387</v>
      </c>
      <c r="U6192" s="13"/>
      <c r="V6192" s="13"/>
      <c r="W6192" s="29" t="s">
        <v>3761</v>
      </c>
      <c r="X6192" s="29" t="s">
        <v>20665</v>
      </c>
      <c r="Y6192" s="29" t="s">
        <v>20745</v>
      </c>
      <c r="Z6192" s="29" t="s">
        <v>20665</v>
      </c>
      <c r="AA6192" s="29"/>
    </row>
    <row r="6193" spans="1:27" s="2" customFormat="1" x14ac:dyDescent="0.3">
      <c r="A6193" s="7" t="s">
        <v>20600</v>
      </c>
      <c r="B6193" s="24" t="s">
        <v>19450</v>
      </c>
      <c r="C6193" s="10"/>
      <c r="D6193" s="10"/>
      <c r="E6193" s="10"/>
      <c r="F6193" s="10"/>
      <c r="G6193" s="10"/>
      <c r="H6193" s="10"/>
      <c r="I6193" s="10"/>
      <c r="J6193" s="10"/>
      <c r="K6193" s="10"/>
      <c r="L6193" s="10"/>
      <c r="M6193" s="20" t="str">
        <f t="shared" si="116"/>
        <v xml:space="preserve">CHANGAN : GRAN VAN TURISMO - 4G15 |  :  -  |  :  - </v>
      </c>
      <c r="N6193" s="7" t="s">
        <v>1007</v>
      </c>
      <c r="O6193" s="7"/>
      <c r="P6193" s="7"/>
      <c r="Q6193" s="7" t="s">
        <v>20644</v>
      </c>
      <c r="R6193" s="7"/>
      <c r="S6193" s="7"/>
      <c r="T6193" s="7" t="s">
        <v>1994</v>
      </c>
      <c r="U6193" s="7"/>
      <c r="V6193" s="7"/>
      <c r="W6193" s="24" t="s">
        <v>3761</v>
      </c>
      <c r="X6193" s="24" t="s">
        <v>20666</v>
      </c>
      <c r="Y6193" s="24" t="s">
        <v>20746</v>
      </c>
      <c r="Z6193" s="24" t="s">
        <v>20666</v>
      </c>
      <c r="AA6193" s="24" t="s">
        <v>20784</v>
      </c>
    </row>
    <row r="6194" spans="1:27" x14ac:dyDescent="0.3">
      <c r="A6194" s="13" t="s">
        <v>20601</v>
      </c>
      <c r="B6194" s="29"/>
      <c r="M6194" s="22" t="str">
        <f t="shared" si="116"/>
        <v xml:space="preserve">TOYOTA : COASTER - 3B, 13B.B |  :  -  |  :  - </v>
      </c>
      <c r="N6194" s="13" t="s">
        <v>1008</v>
      </c>
      <c r="O6194" s="13"/>
      <c r="P6194" s="13"/>
      <c r="Q6194" s="7" t="s">
        <v>1679</v>
      </c>
      <c r="R6194" s="13"/>
      <c r="S6194" s="13"/>
      <c r="T6194" s="13" t="s">
        <v>20645</v>
      </c>
      <c r="U6194" s="13"/>
      <c r="V6194" s="13"/>
      <c r="W6194" s="29" t="s">
        <v>20658</v>
      </c>
      <c r="X6194" s="29"/>
      <c r="Y6194" s="29" t="s">
        <v>1021</v>
      </c>
      <c r="Z6194" s="29"/>
      <c r="AA6194" s="29"/>
    </row>
    <row r="6195" spans="1:27" x14ac:dyDescent="0.3">
      <c r="A6195" s="13" t="s">
        <v>20602</v>
      </c>
      <c r="B6195" s="29"/>
      <c r="M6195" s="22" t="str">
        <f t="shared" si="116"/>
        <v xml:space="preserve">NISSAN : AVENIR - CD17 |  :  -  |  :  - </v>
      </c>
      <c r="N6195" s="13" t="s">
        <v>1003</v>
      </c>
      <c r="O6195" s="13"/>
      <c r="P6195" s="13"/>
      <c r="Q6195" s="7" t="s">
        <v>2762</v>
      </c>
      <c r="R6195" s="13"/>
      <c r="S6195" s="13"/>
      <c r="T6195" s="13" t="s">
        <v>1962</v>
      </c>
      <c r="U6195" s="13"/>
      <c r="V6195" s="13"/>
      <c r="W6195" s="29" t="s">
        <v>20659</v>
      </c>
      <c r="X6195" s="29"/>
      <c r="Y6195" s="29" t="s">
        <v>1021</v>
      </c>
      <c r="Z6195" s="29"/>
      <c r="AA6195" s="29"/>
    </row>
    <row r="6196" spans="1:27" x14ac:dyDescent="0.3">
      <c r="A6196" s="13" t="s">
        <v>20603</v>
      </c>
      <c r="B6196" s="29"/>
      <c r="M6196" s="22" t="str">
        <f t="shared" si="116"/>
        <v xml:space="preserve">NISSAN : CARAVAN, COMBI - QD32 |  :  -  |  :  - </v>
      </c>
      <c r="N6196" s="13" t="s">
        <v>1003</v>
      </c>
      <c r="O6196" s="13"/>
      <c r="P6196" s="13"/>
      <c r="Q6196" s="7" t="s">
        <v>20646</v>
      </c>
      <c r="R6196" s="13"/>
      <c r="S6196" s="13"/>
      <c r="T6196" s="13" t="s">
        <v>3091</v>
      </c>
      <c r="U6196" s="13"/>
      <c r="V6196" s="13"/>
      <c r="W6196" s="29"/>
      <c r="X6196" s="29"/>
      <c r="Y6196" s="29" t="s">
        <v>20747</v>
      </c>
      <c r="Z6196" s="29" t="s">
        <v>20747</v>
      </c>
      <c r="AA6196" s="29" t="s">
        <v>20785</v>
      </c>
    </row>
    <row r="6197" spans="1:27" x14ac:dyDescent="0.3">
      <c r="A6197" s="13" t="s">
        <v>20604</v>
      </c>
      <c r="B6197" s="29"/>
      <c r="M6197" s="22" t="str">
        <f t="shared" si="116"/>
        <v xml:space="preserve">HYUNDAI : CONTY - 4D34 |  :  -  |  :  - </v>
      </c>
      <c r="N6197" s="13" t="s">
        <v>1002</v>
      </c>
      <c r="O6197" s="13"/>
      <c r="P6197" s="13"/>
      <c r="Q6197" s="7" t="s">
        <v>20647</v>
      </c>
      <c r="R6197" s="13"/>
      <c r="S6197" s="13"/>
      <c r="T6197" s="13" t="s">
        <v>2156</v>
      </c>
      <c r="U6197" s="13"/>
      <c r="V6197" s="13"/>
      <c r="W6197" s="29"/>
      <c r="X6197" s="29" t="s">
        <v>20667</v>
      </c>
      <c r="Y6197" s="29" t="s">
        <v>20667</v>
      </c>
      <c r="Z6197" s="29" t="s">
        <v>20667</v>
      </c>
      <c r="AA6197" s="29" t="s">
        <v>20786</v>
      </c>
    </row>
    <row r="6198" spans="1:27" x14ac:dyDescent="0.3">
      <c r="A6198" s="13" t="s">
        <v>20605</v>
      </c>
      <c r="B6198" s="29"/>
      <c r="M6198" s="22" t="str">
        <f t="shared" si="116"/>
        <v xml:space="preserve">TOYOTA : COMBI - 2LT,2LNEW |  :  -  |  :  - </v>
      </c>
      <c r="N6198" s="13" t="s">
        <v>1008</v>
      </c>
      <c r="O6198" s="13"/>
      <c r="P6198" s="13"/>
      <c r="Q6198" s="7" t="s">
        <v>2744</v>
      </c>
      <c r="R6198" s="13"/>
      <c r="S6198" s="13"/>
      <c r="T6198" s="13" t="s">
        <v>20648</v>
      </c>
      <c r="U6198" s="13"/>
      <c r="V6198" s="13"/>
      <c r="W6198" s="29" t="s">
        <v>3761</v>
      </c>
      <c r="X6198" s="29">
        <v>54070</v>
      </c>
      <c r="Y6198" s="29" t="s">
        <v>20748</v>
      </c>
      <c r="Z6198" s="29" t="s">
        <v>20748</v>
      </c>
      <c r="AA6198" s="29"/>
    </row>
    <row r="6199" spans="1:27" x14ac:dyDescent="0.3">
      <c r="A6199" s="13" t="s">
        <v>20606</v>
      </c>
      <c r="B6199" s="29" t="s">
        <v>20620</v>
      </c>
      <c r="M6199" s="22" t="str">
        <f t="shared" si="116"/>
        <v xml:space="preserve">HYUNDAI : PICANTO,RIO ELANTRA - G4LA |  :  -  |  :  - </v>
      </c>
      <c r="N6199" s="13" t="s">
        <v>1002</v>
      </c>
      <c r="O6199" s="13"/>
      <c r="P6199" s="13"/>
      <c r="Q6199" s="7" t="s">
        <v>20649</v>
      </c>
      <c r="R6199" s="13"/>
      <c r="S6199" s="13"/>
      <c r="T6199" s="13" t="s">
        <v>10693</v>
      </c>
      <c r="U6199" s="13"/>
      <c r="V6199" s="13"/>
      <c r="W6199" s="29" t="s">
        <v>20660</v>
      </c>
      <c r="X6199" s="29" t="s">
        <v>20668</v>
      </c>
      <c r="Y6199" s="29" t="s">
        <v>20749</v>
      </c>
      <c r="Z6199" s="29" t="s">
        <v>20668</v>
      </c>
      <c r="AA6199" s="29"/>
    </row>
    <row r="6200" spans="1:27" x14ac:dyDescent="0.3">
      <c r="A6200" s="13" t="s">
        <v>20787</v>
      </c>
      <c r="B6200" s="29"/>
      <c r="M6200" s="22" t="str">
        <f t="shared" si="116"/>
        <v xml:space="preserve">NISSAN : 620, 720 - J15, J16 |  :  -  |  :  - </v>
      </c>
      <c r="N6200" s="13" t="s">
        <v>1003</v>
      </c>
      <c r="O6200" s="13"/>
      <c r="P6200" s="13"/>
      <c r="Q6200" s="7" t="s">
        <v>4671</v>
      </c>
      <c r="R6200" s="13"/>
      <c r="S6200" s="13"/>
      <c r="T6200" s="13" t="s">
        <v>3329</v>
      </c>
      <c r="U6200" s="13"/>
      <c r="V6200" s="13"/>
      <c r="W6200" s="29" t="s">
        <v>3761</v>
      </c>
      <c r="X6200" s="29"/>
      <c r="Y6200" s="29" t="s">
        <v>20945</v>
      </c>
      <c r="Z6200" s="29" t="s">
        <v>20945</v>
      </c>
      <c r="AA6200" s="29"/>
    </row>
    <row r="6201" spans="1:27" x14ac:dyDescent="0.3">
      <c r="A6201" s="13" t="s">
        <v>20788</v>
      </c>
      <c r="B6201" s="29"/>
      <c r="M6201" s="22" t="str">
        <f t="shared" si="116"/>
        <v xml:space="preserve">NISSAN : ATLAS, FIERA, FRONTIER, URBAN - TD27,QD32 |  :  -  |  :  - </v>
      </c>
      <c r="N6201" s="13" t="s">
        <v>1003</v>
      </c>
      <c r="O6201" s="13"/>
      <c r="P6201" s="13"/>
      <c r="Q6201" s="7" t="s">
        <v>3843</v>
      </c>
      <c r="R6201" s="13"/>
      <c r="S6201" s="13"/>
      <c r="T6201" s="13" t="s">
        <v>20875</v>
      </c>
      <c r="U6201" s="13"/>
      <c r="V6201" s="13"/>
      <c r="W6201" s="29" t="s">
        <v>3761</v>
      </c>
      <c r="X6201" s="29"/>
      <c r="Y6201" s="29" t="s">
        <v>20946</v>
      </c>
      <c r="Z6201" s="29" t="s">
        <v>20946</v>
      </c>
      <c r="AA6201" s="29"/>
    </row>
    <row r="6202" spans="1:27" x14ac:dyDescent="0.3">
      <c r="A6202" s="13" t="s">
        <v>20789</v>
      </c>
      <c r="B6202" s="29"/>
      <c r="M6202" s="22" t="str">
        <f t="shared" si="116"/>
        <v xml:space="preserve">TOYOTA : STARLET - 3K, 5K |  :  -  |  :  - </v>
      </c>
      <c r="N6202" s="13" t="s">
        <v>1008</v>
      </c>
      <c r="O6202" s="13"/>
      <c r="P6202" s="13"/>
      <c r="Q6202" s="7" t="s">
        <v>3892</v>
      </c>
      <c r="R6202" s="13"/>
      <c r="S6202" s="13"/>
      <c r="T6202" s="13" t="s">
        <v>20876</v>
      </c>
      <c r="U6202" s="13"/>
      <c r="V6202" s="13"/>
      <c r="W6202" s="29">
        <v>0.25</v>
      </c>
      <c r="X6202" s="29"/>
      <c r="Y6202" s="29" t="s">
        <v>20947</v>
      </c>
      <c r="Z6202" s="29" t="s">
        <v>20947</v>
      </c>
      <c r="AA6202" s="29"/>
    </row>
    <row r="6203" spans="1:27" x14ac:dyDescent="0.3">
      <c r="A6203" s="13" t="s">
        <v>20790</v>
      </c>
      <c r="B6203" s="29"/>
      <c r="M6203" s="22" t="str">
        <f t="shared" si="116"/>
        <v xml:space="preserve">MITSUBISHI : FUSO - 6DC, 8DC |  :  -  |  :  - </v>
      </c>
      <c r="N6203" s="13" t="s">
        <v>1004</v>
      </c>
      <c r="O6203" s="13"/>
      <c r="P6203" s="13"/>
      <c r="Q6203" s="7" t="s">
        <v>1757</v>
      </c>
      <c r="R6203" s="13"/>
      <c r="S6203" s="13"/>
      <c r="T6203" s="13" t="s">
        <v>20877</v>
      </c>
      <c r="U6203" s="13"/>
      <c r="V6203" s="13"/>
      <c r="W6203" s="29" t="s">
        <v>3761</v>
      </c>
      <c r="X6203" s="29"/>
      <c r="Y6203" s="29" t="s">
        <v>20948</v>
      </c>
      <c r="Z6203" s="29" t="s">
        <v>20948</v>
      </c>
      <c r="AA6203" s="29"/>
    </row>
    <row r="6204" spans="1:27" x14ac:dyDescent="0.3">
      <c r="A6204" s="13" t="s">
        <v>20791</v>
      </c>
      <c r="B6204" s="29"/>
      <c r="M6204" s="22" t="str">
        <f t="shared" si="116"/>
        <v xml:space="preserve">TOYOTA : HIACE, HILUX, CROWN - 2S,3S, 3Y,2T,3T |  :  -  |  :  - </v>
      </c>
      <c r="N6204" s="13" t="s">
        <v>1008</v>
      </c>
      <c r="O6204" s="13"/>
      <c r="P6204" s="13"/>
      <c r="Q6204" s="7" t="s">
        <v>19862</v>
      </c>
      <c r="R6204" s="13"/>
      <c r="S6204" s="13"/>
      <c r="T6204" s="13" t="s">
        <v>20878</v>
      </c>
      <c r="U6204" s="13"/>
      <c r="V6204" s="13"/>
      <c r="W6204" s="29">
        <v>0.25</v>
      </c>
      <c r="X6204" s="29"/>
      <c r="Y6204" s="29" t="s">
        <v>20949</v>
      </c>
      <c r="Z6204" s="29" t="s">
        <v>20949</v>
      </c>
      <c r="AA6204" s="29"/>
    </row>
    <row r="6205" spans="1:27" x14ac:dyDescent="0.3">
      <c r="A6205" s="13" t="s">
        <v>20792</v>
      </c>
      <c r="B6205" s="29"/>
      <c r="M6205" s="22" t="str">
        <f t="shared" si="116"/>
        <v xml:space="preserve">NISSAN : VARIOS - ED30 |  :  -  |  :  - </v>
      </c>
      <c r="N6205" s="13" t="s">
        <v>1003</v>
      </c>
      <c r="O6205" s="13"/>
      <c r="P6205" s="13"/>
      <c r="Q6205" s="7" t="s">
        <v>1021</v>
      </c>
      <c r="R6205" s="13"/>
      <c r="S6205" s="13"/>
      <c r="T6205" s="13" t="s">
        <v>12669</v>
      </c>
      <c r="U6205" s="13"/>
      <c r="V6205" s="13"/>
      <c r="W6205" s="29">
        <v>0.25</v>
      </c>
      <c r="X6205" s="29"/>
      <c r="Y6205" s="29" t="s">
        <v>20950</v>
      </c>
      <c r="Z6205" s="29" t="s">
        <v>20950</v>
      </c>
      <c r="AA6205" s="29"/>
    </row>
    <row r="6206" spans="1:27" x14ac:dyDescent="0.3">
      <c r="A6206" s="13" t="s">
        <v>20793</v>
      </c>
      <c r="B6206" s="29"/>
      <c r="M6206" s="22" t="str">
        <f t="shared" si="116"/>
        <v xml:space="preserve">NISSAN : VARIOS - ED30 |  :  -  |  :  - </v>
      </c>
      <c r="N6206" s="13" t="s">
        <v>1003</v>
      </c>
      <c r="O6206" s="13"/>
      <c r="P6206" s="13"/>
      <c r="Q6206" s="7" t="s">
        <v>1021</v>
      </c>
      <c r="R6206" s="13"/>
      <c r="S6206" s="13"/>
      <c r="T6206" s="13" t="s">
        <v>12669</v>
      </c>
      <c r="U6206" s="13"/>
      <c r="V6206" s="13"/>
      <c r="W6206" s="29" t="s">
        <v>3761</v>
      </c>
      <c r="X6206" s="29"/>
      <c r="Y6206" s="29" t="s">
        <v>20950</v>
      </c>
      <c r="Z6206" s="29" t="s">
        <v>20950</v>
      </c>
      <c r="AA6206" s="29"/>
    </row>
    <row r="6207" spans="1:27" x14ac:dyDescent="0.3">
      <c r="A6207" s="13" t="s">
        <v>20794</v>
      </c>
      <c r="B6207" s="29"/>
      <c r="M6207" s="22" t="str">
        <f t="shared" si="116"/>
        <v xml:space="preserve">ISUZU : NHR - 4BD1,4BE1,4BB1,6BD1,6BG1,4BC2 |  :  -  |  :  - </v>
      </c>
      <c r="N6207" s="13" t="s">
        <v>1013</v>
      </c>
      <c r="O6207" s="13"/>
      <c r="P6207" s="13"/>
      <c r="Q6207" s="7" t="s">
        <v>20879</v>
      </c>
      <c r="R6207" s="13"/>
      <c r="S6207" s="13"/>
      <c r="T6207" s="13" t="s">
        <v>20880</v>
      </c>
      <c r="U6207" s="13"/>
      <c r="V6207" s="13"/>
      <c r="W6207" s="29">
        <v>0.25</v>
      </c>
      <c r="X6207" s="29"/>
      <c r="Y6207" s="29" t="s">
        <v>20951</v>
      </c>
      <c r="Z6207" s="29" t="s">
        <v>20951</v>
      </c>
      <c r="AA6207" s="29"/>
    </row>
    <row r="6208" spans="1:27" x14ac:dyDescent="0.3">
      <c r="A6208" s="13" t="s">
        <v>20795</v>
      </c>
      <c r="B6208" s="29"/>
      <c r="M6208" s="22" t="str">
        <f t="shared" si="116"/>
        <v xml:space="preserve">ISUZU : NHR - 6K |  :  -  |  :  - </v>
      </c>
      <c r="N6208" s="13" t="s">
        <v>1013</v>
      </c>
      <c r="O6208" s="13"/>
      <c r="P6208" s="13"/>
      <c r="Q6208" s="7" t="s">
        <v>20879</v>
      </c>
      <c r="R6208" s="13"/>
      <c r="S6208" s="13"/>
      <c r="T6208" s="13" t="s">
        <v>20881</v>
      </c>
      <c r="U6208" s="13"/>
      <c r="V6208" s="13"/>
      <c r="W6208" s="29" t="s">
        <v>3761</v>
      </c>
      <c r="X6208" s="29"/>
      <c r="Y6208" s="29" t="s">
        <v>20951</v>
      </c>
      <c r="Z6208" s="29" t="s">
        <v>20951</v>
      </c>
      <c r="AA6208" s="29"/>
    </row>
    <row r="6209" spans="1:27" x14ac:dyDescent="0.3">
      <c r="A6209" s="13" t="s">
        <v>20796</v>
      </c>
      <c r="B6209" s="29"/>
      <c r="M6209" s="22" t="str">
        <f t="shared" si="116"/>
        <v xml:space="preserve">TOYOTA : HIACE, HILUX - 2LT, 3L, 5L |  :  -  |  :  - </v>
      </c>
      <c r="N6209" s="13" t="s">
        <v>1008</v>
      </c>
      <c r="O6209" s="13"/>
      <c r="P6209" s="13"/>
      <c r="Q6209" s="7" t="s">
        <v>1770</v>
      </c>
      <c r="R6209" s="13"/>
      <c r="S6209" s="13"/>
      <c r="T6209" s="13" t="s">
        <v>3801</v>
      </c>
      <c r="U6209" s="13"/>
      <c r="V6209" s="13"/>
      <c r="W6209" s="29">
        <v>0.25</v>
      </c>
      <c r="X6209" s="29"/>
      <c r="Y6209" s="29" t="s">
        <v>20952</v>
      </c>
      <c r="Z6209" s="29" t="s">
        <v>20952</v>
      </c>
      <c r="AA6209" s="29"/>
    </row>
    <row r="6210" spans="1:27" x14ac:dyDescent="0.3">
      <c r="A6210" s="13" t="s">
        <v>20797</v>
      </c>
      <c r="B6210" s="29"/>
      <c r="M6210" s="22" t="str">
        <f t="shared" si="116"/>
        <v xml:space="preserve">TOYOTA : HIACE, HILUX - 2LT, 3L, 5L |  :  -  |  :  - </v>
      </c>
      <c r="N6210" s="13" t="s">
        <v>1008</v>
      </c>
      <c r="O6210" s="13"/>
      <c r="P6210" s="13"/>
      <c r="Q6210" s="7" t="s">
        <v>1770</v>
      </c>
      <c r="R6210" s="13"/>
      <c r="S6210" s="13"/>
      <c r="T6210" s="13" t="s">
        <v>3801</v>
      </c>
      <c r="U6210" s="13"/>
      <c r="V6210" s="13"/>
      <c r="W6210" s="29" t="s">
        <v>3761</v>
      </c>
      <c r="X6210" s="29"/>
      <c r="Y6210" s="29" t="s">
        <v>20952</v>
      </c>
      <c r="Z6210" s="29" t="s">
        <v>20952</v>
      </c>
      <c r="AA6210" s="29"/>
    </row>
    <row r="6211" spans="1:27" x14ac:dyDescent="0.3">
      <c r="A6211" s="13" t="s">
        <v>20798</v>
      </c>
      <c r="B6211" s="29"/>
      <c r="M6211" s="22" t="str">
        <f t="shared" si="116"/>
        <v xml:space="preserve">NISSAN : SENTRA, SANNY - GA13, GA15,GA16,QG15 |  :  -  |  :  - </v>
      </c>
      <c r="N6211" s="13" t="s">
        <v>1003</v>
      </c>
      <c r="O6211" s="13"/>
      <c r="P6211" s="13"/>
      <c r="Q6211" s="7" t="s">
        <v>20882</v>
      </c>
      <c r="R6211" s="13"/>
      <c r="S6211" s="13"/>
      <c r="T6211" s="13" t="s">
        <v>4014</v>
      </c>
      <c r="U6211" s="13"/>
      <c r="V6211" s="13"/>
      <c r="W6211" s="29">
        <v>0.25</v>
      </c>
      <c r="X6211" s="29"/>
      <c r="Y6211" s="29" t="s">
        <v>20953</v>
      </c>
      <c r="Z6211" s="29" t="s">
        <v>20953</v>
      </c>
      <c r="AA6211" s="29"/>
    </row>
    <row r="6212" spans="1:27" x14ac:dyDescent="0.3">
      <c r="A6212" s="13" t="s">
        <v>20799</v>
      </c>
      <c r="B6212" s="29"/>
      <c r="M6212" s="22" t="str">
        <f t="shared" si="116"/>
        <v xml:space="preserve">NISSAN : BALENO, VITARA, GRAND VITARA, SENTRA, AD, - GA13, GA15, GA16 , QG15 |  :  -  |  :  - </v>
      </c>
      <c r="N6212" s="13" t="s">
        <v>1003</v>
      </c>
      <c r="O6212" s="13"/>
      <c r="P6212" s="13"/>
      <c r="Q6212" s="7" t="s">
        <v>20883</v>
      </c>
      <c r="R6212" s="13"/>
      <c r="S6212" s="13"/>
      <c r="T6212" s="13" t="s">
        <v>20884</v>
      </c>
      <c r="U6212" s="13"/>
      <c r="V6212" s="13"/>
      <c r="W6212" s="29" t="s">
        <v>3761</v>
      </c>
      <c r="X6212" s="29"/>
      <c r="Y6212" s="29" t="s">
        <v>20953</v>
      </c>
      <c r="Z6212" s="29" t="s">
        <v>20953</v>
      </c>
      <c r="AA6212" s="29"/>
    </row>
    <row r="6213" spans="1:27" x14ac:dyDescent="0.3">
      <c r="A6213" s="13" t="s">
        <v>20800</v>
      </c>
      <c r="B6213" s="29"/>
      <c r="M6213" s="22" t="str">
        <f t="shared" si="116"/>
        <v xml:space="preserve">NISSAN : BLUEBIRD, PRIMERA, VANETTE SERENA - SR20 |  :  -  |  :  - </v>
      </c>
      <c r="N6213" s="13" t="s">
        <v>1003</v>
      </c>
      <c r="O6213" s="13"/>
      <c r="P6213" s="13"/>
      <c r="Q6213" s="7" t="s">
        <v>3783</v>
      </c>
      <c r="R6213" s="13"/>
      <c r="S6213" s="13"/>
      <c r="T6213" s="13" t="s">
        <v>11210</v>
      </c>
      <c r="U6213" s="13"/>
      <c r="V6213" s="13"/>
      <c r="W6213" s="29" t="s">
        <v>3761</v>
      </c>
      <c r="X6213" s="29"/>
      <c r="Y6213" s="29" t="s">
        <v>20954</v>
      </c>
      <c r="Z6213" s="29" t="s">
        <v>20954</v>
      </c>
      <c r="AA6213" s="29"/>
    </row>
    <row r="6214" spans="1:27" x14ac:dyDescent="0.3">
      <c r="A6214" s="13" t="s">
        <v>20801</v>
      </c>
      <c r="B6214" s="29"/>
      <c r="M6214" s="22" t="str">
        <f t="shared" si="116"/>
        <v xml:space="preserve">TOYOTA : CARINA, CORONA, COROLLA, TERCEL - 1A, 3A |  :  -  |  :  - </v>
      </c>
      <c r="N6214" s="13" t="s">
        <v>1008</v>
      </c>
      <c r="O6214" s="13"/>
      <c r="P6214" s="13"/>
      <c r="Q6214" s="7" t="s">
        <v>20885</v>
      </c>
      <c r="R6214" s="13"/>
      <c r="S6214" s="13"/>
      <c r="T6214" s="13" t="s">
        <v>18317</v>
      </c>
      <c r="U6214" s="13"/>
      <c r="V6214" s="13"/>
      <c r="W6214" s="29" t="s">
        <v>3761</v>
      </c>
      <c r="X6214" s="29"/>
      <c r="Y6214" s="29" t="s">
        <v>20955</v>
      </c>
      <c r="Z6214" s="29" t="s">
        <v>21006</v>
      </c>
      <c r="AA6214" s="29"/>
    </row>
    <row r="6215" spans="1:27" x14ac:dyDescent="0.3">
      <c r="A6215" s="13" t="s">
        <v>20802</v>
      </c>
      <c r="B6215" s="29"/>
      <c r="M6215" s="22" t="str">
        <f t="shared" si="116"/>
        <v xml:space="preserve">TOYOTA : CORONA, HILUX - 16R, 18R, 22R |  :  -  |  :  - </v>
      </c>
      <c r="N6215" s="13" t="s">
        <v>1008</v>
      </c>
      <c r="O6215" s="13"/>
      <c r="P6215" s="13"/>
      <c r="Q6215" s="7" t="s">
        <v>4649</v>
      </c>
      <c r="R6215" s="13"/>
      <c r="S6215" s="13"/>
      <c r="T6215" s="13" t="s">
        <v>4650</v>
      </c>
      <c r="U6215" s="13"/>
      <c r="V6215" s="13"/>
      <c r="W6215" s="29" t="s">
        <v>3761</v>
      </c>
      <c r="X6215" s="29"/>
      <c r="Y6215" s="29" t="s">
        <v>20956</v>
      </c>
      <c r="Z6215" s="29" t="s">
        <v>20956</v>
      </c>
      <c r="AA6215" s="29"/>
    </row>
    <row r="6216" spans="1:27" x14ac:dyDescent="0.3">
      <c r="A6216" s="13" t="s">
        <v>20803</v>
      </c>
      <c r="B6216" s="29"/>
      <c r="M6216" s="22" t="str">
        <f t="shared" si="116"/>
        <v xml:space="preserve">TOYOTA : CORONA, SPRINTER, TOWNACE - 1C |  :  -  |  :  - </v>
      </c>
      <c r="N6216" s="13" t="s">
        <v>1008</v>
      </c>
      <c r="O6216" s="13"/>
      <c r="P6216" s="13"/>
      <c r="Q6216" s="7" t="s">
        <v>4652</v>
      </c>
      <c r="R6216" s="13"/>
      <c r="S6216" s="13"/>
      <c r="T6216" s="13" t="s">
        <v>11242</v>
      </c>
      <c r="U6216" s="13"/>
      <c r="V6216" s="13"/>
      <c r="W6216" s="29">
        <v>0.25</v>
      </c>
      <c r="X6216" s="29"/>
      <c r="Y6216" s="29" t="s">
        <v>20957</v>
      </c>
      <c r="Z6216" s="29" t="s">
        <v>21007</v>
      </c>
      <c r="AA6216" s="29"/>
    </row>
    <row r="6217" spans="1:27" x14ac:dyDescent="0.3">
      <c r="A6217" s="13" t="s">
        <v>20804</v>
      </c>
      <c r="B6217" s="29"/>
      <c r="M6217" s="22" t="str">
        <f t="shared" si="116"/>
        <v xml:space="preserve">TOYOTA : CORONA, SPRINTER, TOWNACE - 1C |  :  -  |  :  - </v>
      </c>
      <c r="N6217" s="13" t="s">
        <v>1008</v>
      </c>
      <c r="O6217" s="13"/>
      <c r="P6217" s="13"/>
      <c r="Q6217" s="7" t="s">
        <v>4652</v>
      </c>
      <c r="R6217" s="13"/>
      <c r="S6217" s="13"/>
      <c r="T6217" s="13" t="s">
        <v>11242</v>
      </c>
      <c r="U6217" s="13"/>
      <c r="V6217" s="13"/>
      <c r="W6217" s="29" t="s">
        <v>3761</v>
      </c>
      <c r="X6217" s="29"/>
      <c r="Y6217" s="29" t="s">
        <v>20957</v>
      </c>
      <c r="Z6217" s="29" t="s">
        <v>21007</v>
      </c>
      <c r="AA6217" s="29"/>
    </row>
    <row r="6218" spans="1:27" x14ac:dyDescent="0.3">
      <c r="A6218" s="13" t="s">
        <v>20805</v>
      </c>
      <c r="B6218" s="29"/>
      <c r="M6218" s="22" t="str">
        <f t="shared" si="116"/>
        <v xml:space="preserve">TOYOTA : COROLLA, CORSA, SPRINTER, TERCEL, STARLET - 1E, 2E |  :  -  |  :  - </v>
      </c>
      <c r="N6218" s="13" t="s">
        <v>1008</v>
      </c>
      <c r="O6218" s="13"/>
      <c r="P6218" s="13"/>
      <c r="Q6218" s="7" t="s">
        <v>4655</v>
      </c>
      <c r="R6218" s="13"/>
      <c r="S6218" s="13"/>
      <c r="T6218" s="13" t="s">
        <v>3354</v>
      </c>
      <c r="U6218" s="13"/>
      <c r="V6218" s="13"/>
      <c r="W6218" s="29">
        <v>0.25</v>
      </c>
      <c r="X6218" s="29"/>
      <c r="Y6218" s="29" t="s">
        <v>20958</v>
      </c>
      <c r="Z6218" s="29" t="s">
        <v>20958</v>
      </c>
      <c r="AA6218" s="29"/>
    </row>
    <row r="6219" spans="1:27" x14ac:dyDescent="0.3">
      <c r="A6219" s="13" t="s">
        <v>20806</v>
      </c>
      <c r="B6219" s="29"/>
      <c r="M6219" s="22" t="str">
        <f t="shared" si="116"/>
        <v xml:space="preserve">TOYOTA : COROLLA, CORSA, SPRINTER, TERCEL, STARLET - 1E, 2E |  :  -  |  :  - </v>
      </c>
      <c r="N6219" s="13" t="s">
        <v>1008</v>
      </c>
      <c r="O6219" s="13"/>
      <c r="P6219" s="13"/>
      <c r="Q6219" s="7" t="s">
        <v>4655</v>
      </c>
      <c r="R6219" s="13"/>
      <c r="S6219" s="13"/>
      <c r="T6219" s="13" t="s">
        <v>3354</v>
      </c>
      <c r="U6219" s="13"/>
      <c r="V6219" s="13"/>
      <c r="W6219" s="29" t="s">
        <v>3761</v>
      </c>
      <c r="X6219" s="29"/>
      <c r="Y6219" s="29" t="s">
        <v>20958</v>
      </c>
      <c r="Z6219" s="29" t="s">
        <v>20958</v>
      </c>
      <c r="AA6219" s="29"/>
    </row>
    <row r="6220" spans="1:27" x14ac:dyDescent="0.3">
      <c r="A6220" s="13" t="s">
        <v>20807</v>
      </c>
      <c r="B6220" s="29"/>
      <c r="M6220" s="22" t="str">
        <f t="shared" si="116"/>
        <v xml:space="preserve">TOYOTA : DYNA, COASTER - B, 3B, 13B |  :  -  |  :  - </v>
      </c>
      <c r="N6220" s="13" t="s">
        <v>1008</v>
      </c>
      <c r="O6220" s="13"/>
      <c r="P6220" s="13"/>
      <c r="Q6220" s="7" t="s">
        <v>1835</v>
      </c>
      <c r="R6220" s="13"/>
      <c r="S6220" s="13"/>
      <c r="T6220" s="13" t="s">
        <v>20886</v>
      </c>
      <c r="U6220" s="13"/>
      <c r="V6220" s="13"/>
      <c r="W6220" s="29">
        <v>0.25</v>
      </c>
      <c r="X6220" s="29"/>
      <c r="Y6220" s="29" t="s">
        <v>20959</v>
      </c>
      <c r="Z6220" s="29" t="s">
        <v>20959</v>
      </c>
      <c r="AA6220" s="29"/>
    </row>
    <row r="6221" spans="1:27" x14ac:dyDescent="0.3">
      <c r="A6221" s="13" t="s">
        <v>20808</v>
      </c>
      <c r="B6221" s="29"/>
      <c r="M6221" s="22" t="str">
        <f t="shared" ref="M6221:M6284" si="117">CONCATENATE(N6221," : ",Q6221," - ",T6221," | ",O6221," : ",R6221," - ",U6221," | ",P6221," : ",S6221," - ",V6221)</f>
        <v xml:space="preserve">TOYOTA : DYNA, COASTER - B, 3B, 13B |  :  -  |  :  - </v>
      </c>
      <c r="N6221" s="13" t="s">
        <v>1008</v>
      </c>
      <c r="O6221" s="13"/>
      <c r="P6221" s="13"/>
      <c r="Q6221" s="7" t="s">
        <v>1835</v>
      </c>
      <c r="R6221" s="13"/>
      <c r="S6221" s="13"/>
      <c r="T6221" s="13" t="s">
        <v>20886</v>
      </c>
      <c r="U6221" s="13"/>
      <c r="V6221" s="13"/>
      <c r="W6221" s="29" t="s">
        <v>3761</v>
      </c>
      <c r="X6221" s="29"/>
      <c r="Y6221" s="29" t="s">
        <v>20959</v>
      </c>
      <c r="Z6221" s="29" t="s">
        <v>20959</v>
      </c>
      <c r="AA6221" s="29"/>
    </row>
    <row r="6222" spans="1:27" x14ac:dyDescent="0.3">
      <c r="A6222" s="13" t="s">
        <v>20809</v>
      </c>
      <c r="B6222" s="29"/>
      <c r="M6222" s="22" t="str">
        <f t="shared" si="117"/>
        <v xml:space="preserve">TOYOTA : CARINA, COROLLA, CORONA, TERCEL - 3E |  :  -  |  :  - </v>
      </c>
      <c r="N6222" s="13" t="s">
        <v>1008</v>
      </c>
      <c r="O6222" s="13"/>
      <c r="P6222" s="13"/>
      <c r="Q6222" s="7" t="s">
        <v>4656</v>
      </c>
      <c r="R6222" s="13"/>
      <c r="S6222" s="13"/>
      <c r="T6222" s="13" t="s">
        <v>3360</v>
      </c>
      <c r="U6222" s="13"/>
      <c r="V6222" s="13"/>
      <c r="W6222" s="29">
        <v>0.25</v>
      </c>
      <c r="X6222" s="29"/>
      <c r="Y6222" s="29" t="s">
        <v>20960</v>
      </c>
      <c r="Z6222" s="29" t="s">
        <v>20960</v>
      </c>
      <c r="AA6222" s="29"/>
    </row>
    <row r="6223" spans="1:27" x14ac:dyDescent="0.3">
      <c r="A6223" s="13" t="s">
        <v>20810</v>
      </c>
      <c r="B6223" s="29"/>
      <c r="M6223" s="22" t="str">
        <f t="shared" si="117"/>
        <v xml:space="preserve">TOYOTA : CARINA, COROLLA, CORONA, TERCEL - 3E |  :  -  |  :  - </v>
      </c>
      <c r="N6223" s="13" t="s">
        <v>1008</v>
      </c>
      <c r="O6223" s="13"/>
      <c r="P6223" s="13"/>
      <c r="Q6223" s="7" t="s">
        <v>4656</v>
      </c>
      <c r="R6223" s="13"/>
      <c r="S6223" s="13"/>
      <c r="T6223" s="13" t="s">
        <v>3360</v>
      </c>
      <c r="U6223" s="13"/>
      <c r="V6223" s="13"/>
      <c r="W6223" s="29" t="s">
        <v>3761</v>
      </c>
      <c r="X6223" s="29"/>
      <c r="Y6223" s="29" t="s">
        <v>20960</v>
      </c>
      <c r="Z6223" s="29" t="s">
        <v>20960</v>
      </c>
      <c r="AA6223" s="29"/>
    </row>
    <row r="6224" spans="1:27" x14ac:dyDescent="0.3">
      <c r="A6224" s="13" t="s">
        <v>20811</v>
      </c>
      <c r="B6224" s="29"/>
      <c r="M6224" s="22" t="str">
        <f t="shared" si="117"/>
        <v xml:space="preserve">TOYOTA : COASTER - 1HZ |  :  -  |  :  - </v>
      </c>
      <c r="N6224" s="13" t="s">
        <v>1008</v>
      </c>
      <c r="O6224" s="13"/>
      <c r="P6224" s="13"/>
      <c r="Q6224" s="7" t="s">
        <v>1679</v>
      </c>
      <c r="R6224" s="13"/>
      <c r="S6224" s="13"/>
      <c r="T6224" s="13" t="s">
        <v>2023</v>
      </c>
      <c r="U6224" s="13"/>
      <c r="V6224" s="13"/>
      <c r="W6224" s="29" t="s">
        <v>3761</v>
      </c>
      <c r="X6224" s="29"/>
      <c r="Y6224" s="29" t="s">
        <v>20961</v>
      </c>
      <c r="Z6224" s="29" t="s">
        <v>20961</v>
      </c>
      <c r="AA6224" s="29"/>
    </row>
    <row r="6225" spans="1:27" x14ac:dyDescent="0.3">
      <c r="A6225" s="13" t="s">
        <v>20812</v>
      </c>
      <c r="B6225" s="29"/>
      <c r="M6225" s="22" t="str">
        <f t="shared" si="117"/>
        <v xml:space="preserve">TOYOTA : PROBOX, COROLLA - 1NZ, 2NZ1ZZFE |  :  -  |  :  - </v>
      </c>
      <c r="N6225" s="13" t="s">
        <v>1008</v>
      </c>
      <c r="O6225" s="13"/>
      <c r="P6225" s="13"/>
      <c r="Q6225" s="7" t="s">
        <v>10949</v>
      </c>
      <c r="R6225" s="13"/>
      <c r="S6225" s="13"/>
      <c r="T6225" s="13" t="s">
        <v>20887</v>
      </c>
      <c r="U6225" s="13"/>
      <c r="V6225" s="13"/>
      <c r="W6225" s="29">
        <v>0.25</v>
      </c>
      <c r="X6225" s="29"/>
      <c r="Y6225" s="29" t="s">
        <v>20962</v>
      </c>
      <c r="Z6225" s="29" t="s">
        <v>20962</v>
      </c>
      <c r="AA6225" s="29"/>
    </row>
    <row r="6226" spans="1:27" x14ac:dyDescent="0.3">
      <c r="A6226" s="13" t="s">
        <v>20813</v>
      </c>
      <c r="B6226" s="29"/>
      <c r="M6226" s="22" t="str">
        <f t="shared" si="117"/>
        <v xml:space="preserve">TOYOTA : COROLLA - 1ZZFE, 2NZ, 1NZ |  :  -  |  :  - </v>
      </c>
      <c r="N6226" s="13" t="s">
        <v>1008</v>
      </c>
      <c r="O6226" s="13"/>
      <c r="P6226" s="13"/>
      <c r="Q6226" s="7" t="s">
        <v>1682</v>
      </c>
      <c r="R6226" s="13"/>
      <c r="S6226" s="13"/>
      <c r="T6226" s="13" t="s">
        <v>20888</v>
      </c>
      <c r="U6226" s="13"/>
      <c r="V6226" s="13"/>
      <c r="W6226" s="29" t="s">
        <v>3761</v>
      </c>
      <c r="X6226" s="29"/>
      <c r="Y6226" s="29" t="s">
        <v>20962</v>
      </c>
      <c r="Z6226" s="29" t="s">
        <v>20962</v>
      </c>
      <c r="AA6226" s="29"/>
    </row>
    <row r="6227" spans="1:27" x14ac:dyDescent="0.3">
      <c r="A6227" s="13" t="s">
        <v>20814</v>
      </c>
      <c r="B6227" s="29"/>
      <c r="M6227" s="22" t="str">
        <f t="shared" si="117"/>
        <v xml:space="preserve">MITSUBISHI : CANTER, ROSA, FUSO - 4D30, 4D31, 4D32, 4D33, 4D34, 4D35 |  :  -  |  :  - </v>
      </c>
      <c r="N6227" s="13" t="s">
        <v>1004</v>
      </c>
      <c r="O6227" s="13"/>
      <c r="P6227" s="13"/>
      <c r="Q6227" s="7" t="s">
        <v>20889</v>
      </c>
      <c r="R6227" s="13"/>
      <c r="S6227" s="13"/>
      <c r="T6227" s="13" t="s">
        <v>10888</v>
      </c>
      <c r="U6227" s="13"/>
      <c r="V6227" s="13"/>
      <c r="W6227" s="29">
        <v>0.25</v>
      </c>
      <c r="X6227" s="29"/>
      <c r="Y6227" s="29" t="s">
        <v>20963</v>
      </c>
      <c r="Z6227" s="29" t="s">
        <v>20963</v>
      </c>
      <c r="AA6227" s="29"/>
    </row>
    <row r="6228" spans="1:27" x14ac:dyDescent="0.3">
      <c r="A6228" s="13" t="s">
        <v>20815</v>
      </c>
      <c r="B6228" s="29"/>
      <c r="M6228" s="22" t="str">
        <f t="shared" si="117"/>
        <v xml:space="preserve">MITSUBISHI : CANTER, ROSA, FUSO - 4D30, 4D31, 4D32, 4D33, 4D34, 4D35 |  :  -  |  :  - </v>
      </c>
      <c r="N6228" s="13" t="s">
        <v>1004</v>
      </c>
      <c r="O6228" s="13"/>
      <c r="P6228" s="13"/>
      <c r="Q6228" s="7" t="s">
        <v>20889</v>
      </c>
      <c r="R6228" s="13"/>
      <c r="S6228" s="13"/>
      <c r="T6228" s="13" t="s">
        <v>10888</v>
      </c>
      <c r="U6228" s="13"/>
      <c r="V6228" s="13"/>
      <c r="W6228" s="29" t="s">
        <v>3761</v>
      </c>
      <c r="X6228" s="29"/>
      <c r="Y6228" s="29" t="s">
        <v>20963</v>
      </c>
      <c r="Z6228" s="29" t="s">
        <v>20963</v>
      </c>
      <c r="AA6228" s="29"/>
    </row>
    <row r="6229" spans="1:27" x14ac:dyDescent="0.3">
      <c r="A6229" s="13" t="s">
        <v>20816</v>
      </c>
      <c r="B6229" s="29"/>
      <c r="M6229" s="22" t="str">
        <f t="shared" si="117"/>
        <v xml:space="preserve">MITSUBISHI : FUSO - 6D14,6D15,6D16,6D17 |  :  -  |  :  - </v>
      </c>
      <c r="N6229" s="13" t="s">
        <v>1004</v>
      </c>
      <c r="O6229" s="13"/>
      <c r="P6229" s="13"/>
      <c r="Q6229" s="7" t="s">
        <v>1757</v>
      </c>
      <c r="R6229" s="13"/>
      <c r="S6229" s="13"/>
      <c r="T6229" s="13" t="s">
        <v>20890</v>
      </c>
      <c r="U6229" s="13"/>
      <c r="V6229" s="13"/>
      <c r="W6229" s="29" t="s">
        <v>3761</v>
      </c>
      <c r="X6229" s="29"/>
      <c r="Y6229" s="29" t="s">
        <v>20964</v>
      </c>
      <c r="Z6229" s="29" t="s">
        <v>20964</v>
      </c>
      <c r="AA6229" s="29"/>
    </row>
    <row r="6230" spans="1:27" x14ac:dyDescent="0.3">
      <c r="A6230" s="13" t="s">
        <v>20817</v>
      </c>
      <c r="B6230" s="29"/>
      <c r="M6230" s="22" t="str">
        <f t="shared" si="117"/>
        <v xml:space="preserve">MITSUBISHI : MONTERO - 4D55, 56 |  :  -  |  :  - </v>
      </c>
      <c r="N6230" s="13" t="s">
        <v>1004</v>
      </c>
      <c r="O6230" s="13"/>
      <c r="P6230" s="13"/>
      <c r="Q6230" s="7" t="s">
        <v>1615</v>
      </c>
      <c r="R6230" s="13"/>
      <c r="S6230" s="13"/>
      <c r="T6230" s="13" t="s">
        <v>20891</v>
      </c>
      <c r="U6230" s="13"/>
      <c r="V6230" s="13"/>
      <c r="W6230" s="29">
        <v>0.25</v>
      </c>
      <c r="X6230" s="29"/>
      <c r="Y6230" s="29" t="s">
        <v>20965</v>
      </c>
      <c r="Z6230" s="29" t="s">
        <v>20965</v>
      </c>
      <c r="AA6230" s="29"/>
    </row>
    <row r="6231" spans="1:27" x14ac:dyDescent="0.3">
      <c r="A6231" s="13" t="s">
        <v>20818</v>
      </c>
      <c r="B6231" s="29"/>
      <c r="M6231" s="22" t="str">
        <f t="shared" si="117"/>
        <v xml:space="preserve">SUZUKI : VARIOS - D9X |  :  -  |  :  - </v>
      </c>
      <c r="N6231" s="13" t="s">
        <v>1010</v>
      </c>
      <c r="O6231" s="13"/>
      <c r="P6231" s="13"/>
      <c r="Q6231" s="7" t="s">
        <v>1021</v>
      </c>
      <c r="R6231" s="13"/>
      <c r="S6231" s="13"/>
      <c r="T6231" s="13" t="s">
        <v>20892</v>
      </c>
      <c r="U6231" s="13"/>
      <c r="V6231" s="13"/>
      <c r="W6231" s="29" t="s">
        <v>3761</v>
      </c>
      <c r="X6231" s="29"/>
      <c r="Y6231" s="29" t="s">
        <v>20966</v>
      </c>
      <c r="Z6231" s="29" t="s">
        <v>20966</v>
      </c>
      <c r="AA6231" s="29"/>
    </row>
    <row r="6232" spans="1:27" x14ac:dyDescent="0.3">
      <c r="A6232" s="13" t="s">
        <v>20819</v>
      </c>
      <c r="B6232" s="29"/>
      <c r="M6232" s="22" t="str">
        <f t="shared" si="117"/>
        <v xml:space="preserve">NISSAN : CONDOR, TRUCK - FE6,FE6T,FD42,FD46 |  :  -  |  :  - </v>
      </c>
      <c r="N6232" s="13" t="s">
        <v>1003</v>
      </c>
      <c r="O6232" s="13"/>
      <c r="P6232" s="13"/>
      <c r="Q6232" s="7" t="s">
        <v>3844</v>
      </c>
      <c r="R6232" s="13"/>
      <c r="S6232" s="13"/>
      <c r="T6232" s="13" t="s">
        <v>20893</v>
      </c>
      <c r="U6232" s="13"/>
      <c r="V6232" s="13"/>
      <c r="W6232" s="29" t="s">
        <v>3761</v>
      </c>
      <c r="X6232" s="29"/>
      <c r="Y6232" s="29" t="s">
        <v>20967</v>
      </c>
      <c r="Z6232" s="29" t="s">
        <v>20967</v>
      </c>
      <c r="AA6232" s="29" t="s">
        <v>21026</v>
      </c>
    </row>
    <row r="6233" spans="1:27" x14ac:dyDescent="0.3">
      <c r="A6233" s="13" t="s">
        <v>20820</v>
      </c>
      <c r="B6233" s="29"/>
      <c r="M6233" s="22" t="str">
        <f t="shared" si="117"/>
        <v xml:space="preserve">NISSAN : CONDOR, TRUCK - FE6 - FE6T |  :  -  |  :  - </v>
      </c>
      <c r="N6233" s="13" t="s">
        <v>1003</v>
      </c>
      <c r="O6233" s="13"/>
      <c r="P6233" s="13"/>
      <c r="Q6233" s="7" t="s">
        <v>3844</v>
      </c>
      <c r="R6233" s="13"/>
      <c r="S6233" s="13"/>
      <c r="T6233" s="13" t="s">
        <v>20894</v>
      </c>
      <c r="U6233" s="13"/>
      <c r="V6233" s="13"/>
      <c r="W6233" s="29" t="s">
        <v>3761</v>
      </c>
      <c r="X6233" s="29"/>
      <c r="Y6233" s="29" t="s">
        <v>20968</v>
      </c>
      <c r="Z6233" s="29" t="s">
        <v>21008</v>
      </c>
      <c r="AA6233" s="29" t="s">
        <v>21027</v>
      </c>
    </row>
    <row r="6234" spans="1:27" x14ac:dyDescent="0.3">
      <c r="A6234" s="13" t="s">
        <v>20821</v>
      </c>
      <c r="B6234" s="29"/>
      <c r="M6234" s="22" t="str">
        <f t="shared" si="117"/>
        <v xml:space="preserve">CHEVROLET : SAIL, HOLDEN TORANA - A9X |  :  -  |  :  - </v>
      </c>
      <c r="N6234" s="13" t="s">
        <v>1005</v>
      </c>
      <c r="O6234" s="13"/>
      <c r="P6234" s="13"/>
      <c r="Q6234" s="7" t="s">
        <v>20895</v>
      </c>
      <c r="R6234" s="13"/>
      <c r="S6234" s="13"/>
      <c r="T6234" s="13" t="s">
        <v>20896</v>
      </c>
      <c r="U6234" s="13"/>
      <c r="V6234" s="13"/>
      <c r="W6234" s="29" t="s">
        <v>3761</v>
      </c>
      <c r="X6234" s="29"/>
      <c r="Y6234" s="29" t="s">
        <v>20969</v>
      </c>
      <c r="Z6234" s="29" t="s">
        <v>20969</v>
      </c>
      <c r="AA6234" s="29"/>
    </row>
    <row r="6235" spans="1:27" x14ac:dyDescent="0.3">
      <c r="A6235" s="13" t="s">
        <v>20822</v>
      </c>
      <c r="B6235" s="29"/>
      <c r="M6235" s="22" t="str">
        <f t="shared" si="117"/>
        <v xml:space="preserve">TOYOTA : COROLLA, CALDINA, CORONA, SPRINTER - 1C, 2C, 3C |  :  -  |  :  - </v>
      </c>
      <c r="N6235" s="13" t="s">
        <v>1008</v>
      </c>
      <c r="O6235" s="13"/>
      <c r="P6235" s="13"/>
      <c r="Q6235" s="7" t="s">
        <v>18205</v>
      </c>
      <c r="R6235" s="13"/>
      <c r="S6235" s="13"/>
      <c r="T6235" s="13" t="s">
        <v>2014</v>
      </c>
      <c r="U6235" s="13"/>
      <c r="V6235" s="13"/>
      <c r="W6235" s="29">
        <v>0.25</v>
      </c>
      <c r="X6235" s="29"/>
      <c r="Y6235" s="29" t="s">
        <v>20970</v>
      </c>
      <c r="Z6235" s="29" t="s">
        <v>21009</v>
      </c>
      <c r="AA6235" s="29"/>
    </row>
    <row r="6236" spans="1:27" x14ac:dyDescent="0.3">
      <c r="A6236" s="13" t="s">
        <v>20823</v>
      </c>
      <c r="B6236" s="29"/>
      <c r="M6236" s="22" t="str">
        <f t="shared" si="117"/>
        <v xml:space="preserve">TOYOTA : CARINA, COROLLA - 3A, 4A |  :  -  |  :  - </v>
      </c>
      <c r="N6236" s="13" t="s">
        <v>1008</v>
      </c>
      <c r="O6236" s="13"/>
      <c r="P6236" s="13"/>
      <c r="Q6236" s="7" t="s">
        <v>11047</v>
      </c>
      <c r="R6236" s="13"/>
      <c r="S6236" s="13"/>
      <c r="T6236" s="13" t="s">
        <v>2730</v>
      </c>
      <c r="U6236" s="13"/>
      <c r="V6236" s="13"/>
      <c r="W6236" s="29" t="s">
        <v>3761</v>
      </c>
      <c r="X6236" s="29"/>
      <c r="Y6236" s="29" t="s">
        <v>20971</v>
      </c>
      <c r="Z6236" s="29" t="s">
        <v>21010</v>
      </c>
      <c r="AA6236" s="29"/>
    </row>
    <row r="6237" spans="1:27" x14ac:dyDescent="0.3">
      <c r="A6237" s="13" t="s">
        <v>20824</v>
      </c>
      <c r="B6237" s="29"/>
      <c r="M6237" s="22" t="str">
        <f t="shared" si="117"/>
        <v xml:space="preserve">NISSAN : 620, 720 - J13, J15, J16, J18 |  :  -  |  :  - </v>
      </c>
      <c r="N6237" s="13" t="s">
        <v>1003</v>
      </c>
      <c r="O6237" s="13"/>
      <c r="P6237" s="13"/>
      <c r="Q6237" s="7" t="s">
        <v>4671</v>
      </c>
      <c r="R6237" s="13"/>
      <c r="S6237" s="13"/>
      <c r="T6237" s="13" t="s">
        <v>4761</v>
      </c>
      <c r="U6237" s="13"/>
      <c r="V6237" s="13"/>
      <c r="W6237" s="29" t="s">
        <v>3761</v>
      </c>
      <c r="X6237" s="29"/>
      <c r="Y6237" s="29" t="s">
        <v>20972</v>
      </c>
      <c r="Z6237" s="29" t="s">
        <v>21011</v>
      </c>
      <c r="AA6237" s="29"/>
    </row>
    <row r="6238" spans="1:27" x14ac:dyDescent="0.3">
      <c r="A6238" s="13" t="s">
        <v>20825</v>
      </c>
      <c r="B6238" s="29" t="s">
        <v>20874</v>
      </c>
      <c r="M6238" s="22" t="str">
        <f t="shared" si="117"/>
        <v xml:space="preserve">NISSAN : ATLAS, CIVILIAN, CONDOR - ED33, ED35, FD6 |  :  -  |  :  - </v>
      </c>
      <c r="N6238" s="13" t="s">
        <v>1003</v>
      </c>
      <c r="O6238" s="13"/>
      <c r="P6238" s="13"/>
      <c r="Q6238" s="7" t="s">
        <v>18294</v>
      </c>
      <c r="R6238" s="13"/>
      <c r="S6238" s="13"/>
      <c r="T6238" s="13" t="s">
        <v>20897</v>
      </c>
      <c r="U6238" s="13"/>
      <c r="V6238" s="13"/>
      <c r="W6238" s="29" t="s">
        <v>3761</v>
      </c>
      <c r="X6238" s="29"/>
      <c r="Y6238" s="29" t="s">
        <v>20973</v>
      </c>
      <c r="Z6238" s="29" t="s">
        <v>21012</v>
      </c>
      <c r="AA6238" s="29"/>
    </row>
    <row r="6239" spans="1:27" x14ac:dyDescent="0.3">
      <c r="A6239" s="13" t="s">
        <v>20826</v>
      </c>
      <c r="B6239" s="29"/>
      <c r="M6239" s="22" t="str">
        <f t="shared" si="117"/>
        <v xml:space="preserve">NISSAN : 720, ATLAS - SD22, SD25, TD27, QD32 |  :  -  |  :  - </v>
      </c>
      <c r="N6239" s="13" t="s">
        <v>1003</v>
      </c>
      <c r="O6239" s="13"/>
      <c r="P6239" s="13"/>
      <c r="Q6239" s="7" t="s">
        <v>20898</v>
      </c>
      <c r="R6239" s="13"/>
      <c r="S6239" s="13"/>
      <c r="T6239" s="13" t="s">
        <v>20899</v>
      </c>
      <c r="U6239" s="13"/>
      <c r="V6239" s="13"/>
      <c r="W6239" s="29">
        <v>0.25</v>
      </c>
      <c r="X6239" s="29"/>
      <c r="Y6239" s="29" t="s">
        <v>20974</v>
      </c>
      <c r="Z6239" s="29" t="s">
        <v>21013</v>
      </c>
      <c r="AA6239" s="29"/>
    </row>
    <row r="6240" spans="1:27" x14ac:dyDescent="0.3">
      <c r="A6240" s="13" t="s">
        <v>20827</v>
      </c>
      <c r="B6240" s="29" t="s">
        <v>20874</v>
      </c>
      <c r="M6240" s="22" t="str">
        <f t="shared" si="117"/>
        <v xml:space="preserve">MITSUBISHI : CANTER, ROSA - 4D30, 4D31, 4D32 |  :  -  |  :  - </v>
      </c>
      <c r="N6240" s="13" t="s">
        <v>1004</v>
      </c>
      <c r="O6240" s="13"/>
      <c r="P6240" s="13"/>
      <c r="Q6240" s="7" t="s">
        <v>1642</v>
      </c>
      <c r="R6240" s="13"/>
      <c r="S6240" s="13"/>
      <c r="T6240" s="13" t="s">
        <v>2215</v>
      </c>
      <c r="U6240" s="13"/>
      <c r="V6240" s="13"/>
      <c r="W6240" s="29" t="s">
        <v>3761</v>
      </c>
      <c r="X6240" s="29"/>
      <c r="Y6240" s="29" t="s">
        <v>20975</v>
      </c>
      <c r="Z6240" s="29" t="s">
        <v>21014</v>
      </c>
      <c r="AA6240" s="29"/>
    </row>
    <row r="6241" spans="1:27" x14ac:dyDescent="0.3">
      <c r="A6241" s="13" t="s">
        <v>20828</v>
      </c>
      <c r="B6241" s="29"/>
      <c r="M6241" s="22" t="str">
        <f t="shared" si="117"/>
        <v xml:space="preserve">TOYOTA : COASTER - 1HZ |  :  -  |  :  - </v>
      </c>
      <c r="N6241" s="13" t="s">
        <v>1008</v>
      </c>
      <c r="O6241" s="13"/>
      <c r="P6241" s="13"/>
      <c r="Q6241" s="7" t="s">
        <v>1679</v>
      </c>
      <c r="R6241" s="13"/>
      <c r="S6241" s="13"/>
      <c r="T6241" s="13" t="s">
        <v>2023</v>
      </c>
      <c r="U6241" s="13"/>
      <c r="V6241" s="13"/>
      <c r="W6241" s="29">
        <v>0.25</v>
      </c>
      <c r="X6241" s="29"/>
      <c r="Y6241" s="29" t="s">
        <v>20961</v>
      </c>
      <c r="Z6241" s="29" t="s">
        <v>20961</v>
      </c>
      <c r="AA6241" s="29"/>
    </row>
    <row r="6242" spans="1:27" x14ac:dyDescent="0.3">
      <c r="A6242" s="13" t="s">
        <v>20829</v>
      </c>
      <c r="B6242" s="29"/>
      <c r="M6242" s="22" t="str">
        <f t="shared" si="117"/>
        <v xml:space="preserve">NISSAN : ATLAS, FIERA, FRONTIER, URBAN - SD22, SD23, TD27 |  :  -  |  :  - </v>
      </c>
      <c r="N6242" s="13" t="s">
        <v>1003</v>
      </c>
      <c r="O6242" s="13"/>
      <c r="P6242" s="13"/>
      <c r="Q6242" s="7" t="s">
        <v>3843</v>
      </c>
      <c r="R6242" s="13"/>
      <c r="S6242" s="13"/>
      <c r="T6242" s="13" t="s">
        <v>20900</v>
      </c>
      <c r="U6242" s="13"/>
      <c r="V6242" s="13"/>
      <c r="W6242" s="29">
        <v>0.25</v>
      </c>
      <c r="X6242" s="29"/>
      <c r="Y6242" s="29" t="s">
        <v>20946</v>
      </c>
      <c r="Z6242" s="29" t="s">
        <v>20946</v>
      </c>
      <c r="AA6242" s="29"/>
    </row>
    <row r="6243" spans="1:27" x14ac:dyDescent="0.3">
      <c r="A6243" s="13" t="s">
        <v>20830</v>
      </c>
      <c r="B6243" s="29"/>
      <c r="M6243" s="22" t="str">
        <f t="shared" si="117"/>
        <v xml:space="preserve">TOYOTA : STARLET - 3K, 5K |  :  -  |  :  - </v>
      </c>
      <c r="N6243" s="13" t="s">
        <v>1008</v>
      </c>
      <c r="O6243" s="13"/>
      <c r="P6243" s="13"/>
      <c r="Q6243" s="7" t="s">
        <v>3892</v>
      </c>
      <c r="R6243" s="13"/>
      <c r="S6243" s="13"/>
      <c r="T6243" s="13" t="s">
        <v>20876</v>
      </c>
      <c r="U6243" s="13"/>
      <c r="V6243" s="13"/>
      <c r="W6243" s="29" t="s">
        <v>3761</v>
      </c>
      <c r="X6243" s="29"/>
      <c r="Y6243" s="29" t="s">
        <v>20976</v>
      </c>
      <c r="Z6243" s="29" t="s">
        <v>20976</v>
      </c>
      <c r="AA6243" s="29"/>
    </row>
    <row r="6244" spans="1:27" x14ac:dyDescent="0.3">
      <c r="A6244" s="13" t="s">
        <v>20831</v>
      </c>
      <c r="B6244" s="29"/>
      <c r="M6244" s="22" t="str">
        <f t="shared" si="117"/>
        <v xml:space="preserve">TOYOTA : CARINA, CORONA, COROLLA, TERCEL - 1A, 3A |  :  -  |  :  - </v>
      </c>
      <c r="N6244" s="13" t="s">
        <v>1008</v>
      </c>
      <c r="O6244" s="13"/>
      <c r="P6244" s="13"/>
      <c r="Q6244" s="7" t="s">
        <v>20885</v>
      </c>
      <c r="R6244" s="13"/>
      <c r="S6244" s="13"/>
      <c r="T6244" s="13" t="s">
        <v>18317</v>
      </c>
      <c r="U6244" s="13"/>
      <c r="V6244" s="13"/>
      <c r="W6244" s="29">
        <v>0.25</v>
      </c>
      <c r="X6244" s="29"/>
      <c r="Y6244" s="29" t="s">
        <v>20955</v>
      </c>
      <c r="Z6244" s="29" t="s">
        <v>21006</v>
      </c>
      <c r="AA6244" s="29"/>
    </row>
    <row r="6245" spans="1:27" x14ac:dyDescent="0.3">
      <c r="A6245" s="13" t="s">
        <v>20832</v>
      </c>
      <c r="B6245" s="29"/>
      <c r="M6245" s="22" t="str">
        <f t="shared" si="117"/>
        <v xml:space="preserve">SUZUKI : GRAND VITARA - J20A, H20A |  :  -  |  :  - </v>
      </c>
      <c r="N6245" s="13" t="s">
        <v>1010</v>
      </c>
      <c r="O6245" s="13"/>
      <c r="P6245" s="13"/>
      <c r="Q6245" s="7" t="s">
        <v>1739</v>
      </c>
      <c r="R6245" s="13"/>
      <c r="S6245" s="13"/>
      <c r="T6245" s="13" t="s">
        <v>20901</v>
      </c>
      <c r="U6245" s="13"/>
      <c r="V6245" s="13"/>
      <c r="W6245" s="29" t="s">
        <v>3761</v>
      </c>
      <c r="X6245" s="29"/>
      <c r="Y6245" s="29" t="s">
        <v>20977</v>
      </c>
      <c r="Z6245" s="29" t="s">
        <v>20977</v>
      </c>
      <c r="AA6245" s="29"/>
    </row>
    <row r="6246" spans="1:27" x14ac:dyDescent="0.3">
      <c r="A6246" s="13" t="s">
        <v>20833</v>
      </c>
      <c r="B6246" s="29" t="s">
        <v>7571</v>
      </c>
      <c r="M6246" s="22" t="str">
        <f t="shared" si="117"/>
        <v xml:space="preserve">KIA : CARNIVAL - , J3 |  :  -  |  :  - </v>
      </c>
      <c r="N6246" s="13" t="s">
        <v>1001</v>
      </c>
      <c r="O6246" s="13"/>
      <c r="P6246" s="13"/>
      <c r="Q6246" s="7" t="s">
        <v>1750</v>
      </c>
      <c r="R6246" s="13"/>
      <c r="S6246" s="13"/>
      <c r="T6246" s="13" t="s">
        <v>20902</v>
      </c>
      <c r="U6246" s="13"/>
      <c r="V6246" s="13"/>
      <c r="W6246" s="29" t="s">
        <v>3761</v>
      </c>
      <c r="X6246" s="29"/>
      <c r="Y6246" s="29">
        <v>9013660</v>
      </c>
      <c r="Z6246" s="29" t="s">
        <v>4970</v>
      </c>
      <c r="AA6246" s="29"/>
    </row>
    <row r="6247" spans="1:27" x14ac:dyDescent="0.3">
      <c r="A6247" s="13" t="s">
        <v>20834</v>
      </c>
      <c r="B6247" s="29"/>
      <c r="M6247" s="22" t="str">
        <f t="shared" si="117"/>
        <v xml:space="preserve">NISSAN : BLUEBIRD, PRAIRE LIBERTY, PRIMERA, VANETTE SERENA - SR20 |  :  -  |  :  - </v>
      </c>
      <c r="N6247" s="13" t="s">
        <v>1003</v>
      </c>
      <c r="O6247" s="13"/>
      <c r="P6247" s="13"/>
      <c r="Q6247" s="7" t="s">
        <v>20903</v>
      </c>
      <c r="R6247" s="13"/>
      <c r="S6247" s="13"/>
      <c r="T6247" s="13" t="s">
        <v>11210</v>
      </c>
      <c r="U6247" s="13"/>
      <c r="V6247" s="13"/>
      <c r="W6247" s="29">
        <v>0.25</v>
      </c>
      <c r="X6247" s="29"/>
      <c r="Y6247" s="29" t="s">
        <v>20954</v>
      </c>
      <c r="Z6247" s="29" t="s">
        <v>20954</v>
      </c>
      <c r="AA6247" s="29"/>
    </row>
    <row r="6248" spans="1:27" x14ac:dyDescent="0.3">
      <c r="A6248" s="13" t="s">
        <v>20835</v>
      </c>
      <c r="B6248" s="29"/>
      <c r="M6248" s="22" t="str">
        <f t="shared" si="117"/>
        <v xml:space="preserve">TOYOTA : CAMRY - 3Y,4Y,2T,3T,2S,3S,4S,5S |  :  -  |  :  - </v>
      </c>
      <c r="N6248" s="13" t="s">
        <v>1008</v>
      </c>
      <c r="O6248" s="13"/>
      <c r="P6248" s="13"/>
      <c r="Q6248" s="7" t="s">
        <v>10513</v>
      </c>
      <c r="R6248" s="13"/>
      <c r="S6248" s="13"/>
      <c r="T6248" s="13" t="s">
        <v>20904</v>
      </c>
      <c r="U6248" s="13"/>
      <c r="V6248" s="13"/>
      <c r="W6248" s="29">
        <v>0.25</v>
      </c>
      <c r="X6248" s="29"/>
      <c r="Y6248" s="29" t="s">
        <v>20978</v>
      </c>
      <c r="Z6248" s="29" t="s">
        <v>20978</v>
      </c>
      <c r="AA6248" s="29"/>
    </row>
    <row r="6249" spans="1:27" x14ac:dyDescent="0.3">
      <c r="A6249" s="13" t="s">
        <v>20836</v>
      </c>
      <c r="B6249" s="29"/>
      <c r="M6249" s="22" t="str">
        <f t="shared" si="117"/>
        <v xml:space="preserve">NISSAN : CONDOR, TRUCK - FE6,FE6T,FD42,FD46 |  :  -  |  :  - </v>
      </c>
      <c r="N6249" s="13" t="s">
        <v>1003</v>
      </c>
      <c r="O6249" s="13"/>
      <c r="P6249" s="13"/>
      <c r="Q6249" s="7" t="s">
        <v>3844</v>
      </c>
      <c r="R6249" s="13"/>
      <c r="S6249" s="13"/>
      <c r="T6249" s="13" t="s">
        <v>20893</v>
      </c>
      <c r="U6249" s="13"/>
      <c r="V6249" s="13"/>
      <c r="W6249" s="29">
        <v>0.25</v>
      </c>
      <c r="X6249" s="29"/>
      <c r="Y6249" s="29" t="s">
        <v>20967</v>
      </c>
      <c r="Z6249" s="29" t="s">
        <v>20967</v>
      </c>
      <c r="AA6249" s="29"/>
    </row>
    <row r="6250" spans="1:27" x14ac:dyDescent="0.3">
      <c r="A6250" s="13" t="s">
        <v>20837</v>
      </c>
      <c r="B6250" s="29"/>
      <c r="M6250" s="22" t="str">
        <f t="shared" si="117"/>
        <v xml:space="preserve">MITSUBISHI : CANTER, ROSA - 4D30, 4D31, 4D32, 4D33, 4D34 |  :  -  |  :  - </v>
      </c>
      <c r="N6250" s="13" t="s">
        <v>1004</v>
      </c>
      <c r="O6250" s="13"/>
      <c r="P6250" s="13"/>
      <c r="Q6250" s="7" t="s">
        <v>1642</v>
      </c>
      <c r="R6250" s="13"/>
      <c r="S6250" s="13"/>
      <c r="T6250" s="13" t="s">
        <v>20905</v>
      </c>
      <c r="U6250" s="13"/>
      <c r="V6250" s="13"/>
      <c r="W6250" s="29" t="s">
        <v>3761</v>
      </c>
      <c r="X6250" s="29"/>
      <c r="Y6250" s="29" t="s">
        <v>20941</v>
      </c>
      <c r="Z6250" s="29" t="s">
        <v>20941</v>
      </c>
      <c r="AA6250" s="29"/>
    </row>
    <row r="6251" spans="1:27" x14ac:dyDescent="0.3">
      <c r="A6251" s="13" t="s">
        <v>20838</v>
      </c>
      <c r="B6251" s="29"/>
      <c r="M6251" s="22" t="str">
        <f t="shared" si="117"/>
        <v xml:space="preserve">MITSUBISHI : CANTER, ROSA - 4D30, 4D31, 4D32, 4D33 , 4D34 |  :  -  |  :  - </v>
      </c>
      <c r="N6251" s="13" t="s">
        <v>1004</v>
      </c>
      <c r="O6251" s="13"/>
      <c r="P6251" s="13"/>
      <c r="Q6251" s="7" t="s">
        <v>1642</v>
      </c>
      <c r="R6251" s="13"/>
      <c r="S6251" s="13"/>
      <c r="T6251" s="13" t="s">
        <v>20906</v>
      </c>
      <c r="U6251" s="13"/>
      <c r="V6251" s="13"/>
      <c r="W6251" s="29">
        <v>0.25</v>
      </c>
      <c r="X6251" s="29" t="s">
        <v>20941</v>
      </c>
      <c r="Y6251" s="29" t="s">
        <v>20941</v>
      </c>
      <c r="Z6251" s="29" t="s">
        <v>21015</v>
      </c>
      <c r="AA6251" s="29"/>
    </row>
    <row r="6252" spans="1:27" x14ac:dyDescent="0.3">
      <c r="A6252" s="13" t="s">
        <v>20839</v>
      </c>
      <c r="B6252" s="29"/>
      <c r="M6252" s="22" t="str">
        <f t="shared" si="117"/>
        <v xml:space="preserve">TOYOTA : CALDINA, CORONA, HILUX, HIACE - 2S,3S, 3Y,3T,2T |  :  -  |  :  - </v>
      </c>
      <c r="N6252" s="13" t="s">
        <v>1008</v>
      </c>
      <c r="O6252" s="13"/>
      <c r="P6252" s="13"/>
      <c r="Q6252" s="7" t="s">
        <v>20907</v>
      </c>
      <c r="R6252" s="13"/>
      <c r="S6252" s="13"/>
      <c r="T6252" s="13" t="s">
        <v>20908</v>
      </c>
      <c r="U6252" s="13"/>
      <c r="V6252" s="13"/>
      <c r="W6252" s="29" t="s">
        <v>3761</v>
      </c>
      <c r="X6252" s="29"/>
      <c r="Y6252" s="29" t="s">
        <v>20949</v>
      </c>
      <c r="Z6252" s="29" t="s">
        <v>20949</v>
      </c>
      <c r="AA6252" s="29"/>
    </row>
    <row r="6253" spans="1:27" x14ac:dyDescent="0.3">
      <c r="A6253" s="13" t="s">
        <v>20840</v>
      </c>
      <c r="B6253" s="29"/>
      <c r="M6253" s="22" t="str">
        <f t="shared" si="117"/>
        <v xml:space="preserve">NISSAN : PICK UP, 620 - J15, J16, J8 |  :  -  |  :  - </v>
      </c>
      <c r="N6253" s="13" t="s">
        <v>1003</v>
      </c>
      <c r="O6253" s="13"/>
      <c r="P6253" s="13"/>
      <c r="Q6253" s="7" t="s">
        <v>20909</v>
      </c>
      <c r="R6253" s="13"/>
      <c r="S6253" s="13"/>
      <c r="T6253" s="13" t="s">
        <v>20910</v>
      </c>
      <c r="U6253" s="13"/>
      <c r="V6253" s="13"/>
      <c r="W6253" s="29">
        <v>0.25</v>
      </c>
      <c r="X6253" s="29"/>
      <c r="Y6253" s="29" t="s">
        <v>20945</v>
      </c>
      <c r="Z6253" s="29" t="s">
        <v>20945</v>
      </c>
      <c r="AA6253" s="29"/>
    </row>
    <row r="6254" spans="1:27" x14ac:dyDescent="0.3">
      <c r="A6254" s="13" t="s">
        <v>20841</v>
      </c>
      <c r="B6254" s="29"/>
      <c r="M6254" s="22" t="str">
        <f t="shared" si="117"/>
        <v xml:space="preserve">MITSUBISHI : LANCER GALANT 2.0 - 4G63 | JAC : REFINE - VARIOS |  :  - </v>
      </c>
      <c r="N6254" s="13" t="s">
        <v>1004</v>
      </c>
      <c r="O6254" s="13" t="s">
        <v>1015</v>
      </c>
      <c r="P6254" s="13"/>
      <c r="Q6254" s="7" t="s">
        <v>20911</v>
      </c>
      <c r="R6254" s="13" t="s">
        <v>1600</v>
      </c>
      <c r="S6254" s="13"/>
      <c r="T6254" s="13" t="s">
        <v>1959</v>
      </c>
      <c r="U6254" s="13" t="s">
        <v>1021</v>
      </c>
      <c r="V6254" s="13"/>
      <c r="W6254" s="29" t="s">
        <v>3761</v>
      </c>
      <c r="X6254" s="29"/>
      <c r="Y6254" s="29" t="s">
        <v>20979</v>
      </c>
      <c r="Z6254" s="29" t="s">
        <v>20979</v>
      </c>
      <c r="AA6254" s="29"/>
    </row>
    <row r="6255" spans="1:27" x14ac:dyDescent="0.3">
      <c r="A6255" s="13" t="s">
        <v>20842</v>
      </c>
      <c r="B6255" s="29"/>
      <c r="M6255" s="22" t="str">
        <f t="shared" si="117"/>
        <v xml:space="preserve">HYUNDAI : ACCENT, ELANTRA, I30, CRETA,VELOSTER, VENUE - G4FC,44FC | KIA : CERATO, RIO, SELTO, SEUL - VARIOS |  :  - </v>
      </c>
      <c r="N6255" s="13" t="s">
        <v>1002</v>
      </c>
      <c r="O6255" s="13" t="s">
        <v>1001</v>
      </c>
      <c r="P6255" s="13"/>
      <c r="Q6255" s="7" t="s">
        <v>20912</v>
      </c>
      <c r="R6255" s="13" t="s">
        <v>20913</v>
      </c>
      <c r="S6255" s="13"/>
      <c r="T6255" s="13" t="s">
        <v>20914</v>
      </c>
      <c r="U6255" s="13" t="s">
        <v>1021</v>
      </c>
      <c r="V6255" s="13"/>
      <c r="W6255" s="29">
        <v>0.25</v>
      </c>
      <c r="X6255" s="29"/>
      <c r="Y6255" s="29">
        <v>9963440</v>
      </c>
      <c r="Z6255" s="29" t="s">
        <v>21016</v>
      </c>
      <c r="AA6255" s="29">
        <v>1600</v>
      </c>
    </row>
    <row r="6256" spans="1:27" x14ac:dyDescent="0.3">
      <c r="A6256" s="13" t="s">
        <v>20843</v>
      </c>
      <c r="B6256" s="29"/>
      <c r="M6256" s="22" t="str">
        <f t="shared" si="117"/>
        <v xml:space="preserve">NISSAN : VARIOS - CG10,CG13,CR10,CR12,CR14 |  :  -  |  :  - </v>
      </c>
      <c r="N6256" s="13" t="s">
        <v>1003</v>
      </c>
      <c r="O6256" s="13"/>
      <c r="P6256" s="13"/>
      <c r="Q6256" s="7" t="s">
        <v>1021</v>
      </c>
      <c r="R6256" s="13"/>
      <c r="S6256" s="13"/>
      <c r="T6256" s="13" t="s">
        <v>20915</v>
      </c>
      <c r="U6256" s="13"/>
      <c r="V6256" s="13"/>
      <c r="W6256" s="29" t="s">
        <v>3761</v>
      </c>
      <c r="X6256" s="29"/>
      <c r="Y6256" s="29" t="s">
        <v>20980</v>
      </c>
      <c r="Z6256" s="29" t="s">
        <v>20980</v>
      </c>
      <c r="AA6256" s="29"/>
    </row>
    <row r="6257" spans="1:27" x14ac:dyDescent="0.3">
      <c r="A6257" s="13" t="s">
        <v>20844</v>
      </c>
      <c r="B6257" s="29"/>
      <c r="M6257" s="22" t="str">
        <f t="shared" si="117"/>
        <v xml:space="preserve">TOYOTA : LAN CRUCER,PRADO, HILUX - 1KZ,1KD,2KD,1GD |  :  -  |  :  - </v>
      </c>
      <c r="N6257" s="13" t="s">
        <v>1008</v>
      </c>
      <c r="O6257" s="13"/>
      <c r="P6257" s="13"/>
      <c r="Q6257" s="7" t="s">
        <v>4753</v>
      </c>
      <c r="R6257" s="13"/>
      <c r="S6257" s="13"/>
      <c r="T6257" s="13" t="s">
        <v>20916</v>
      </c>
      <c r="U6257" s="13"/>
      <c r="V6257" s="13"/>
      <c r="W6257" s="29" t="s">
        <v>3761</v>
      </c>
      <c r="X6257" s="29"/>
      <c r="Y6257" s="29" t="s">
        <v>20981</v>
      </c>
      <c r="Z6257" s="29" t="s">
        <v>20981</v>
      </c>
      <c r="AA6257" s="29"/>
    </row>
    <row r="6258" spans="1:27" x14ac:dyDescent="0.3">
      <c r="A6258" s="13" t="s">
        <v>20845</v>
      </c>
      <c r="B6258" s="29"/>
      <c r="M6258" s="22" t="str">
        <f t="shared" si="117"/>
        <v xml:space="preserve">HYUNDAI : ACCENT - G4FC, G4FA |  :  -  |  :  - </v>
      </c>
      <c r="N6258" s="13" t="s">
        <v>1002</v>
      </c>
      <c r="O6258" s="13"/>
      <c r="P6258" s="13"/>
      <c r="Q6258" s="7" t="s">
        <v>1609</v>
      </c>
      <c r="R6258" s="13"/>
      <c r="S6258" s="13"/>
      <c r="T6258" s="13" t="s">
        <v>2168</v>
      </c>
      <c r="U6258" s="13"/>
      <c r="V6258" s="13"/>
      <c r="W6258" s="29" t="s">
        <v>3761</v>
      </c>
      <c r="X6258" s="29"/>
      <c r="Y6258" s="29" t="s">
        <v>20982</v>
      </c>
      <c r="Z6258" s="29" t="s">
        <v>20982</v>
      </c>
      <c r="AA6258" s="29"/>
    </row>
    <row r="6259" spans="1:27" x14ac:dyDescent="0.3">
      <c r="A6259" s="13" t="s">
        <v>20846</v>
      </c>
      <c r="B6259" s="29"/>
      <c r="M6259" s="22" t="str">
        <f t="shared" si="117"/>
        <v xml:space="preserve">TOYOTA : STARLET, VITZ, AVANZA - 3K, 1SZ, 3SZ |  :  -  |  :  - </v>
      </c>
      <c r="N6259" s="13" t="s">
        <v>1008</v>
      </c>
      <c r="O6259" s="13"/>
      <c r="P6259" s="13"/>
      <c r="Q6259" s="7" t="s">
        <v>20917</v>
      </c>
      <c r="R6259" s="13"/>
      <c r="S6259" s="13"/>
      <c r="T6259" s="13" t="s">
        <v>20918</v>
      </c>
      <c r="U6259" s="13"/>
      <c r="V6259" s="13"/>
      <c r="W6259" s="29" t="s">
        <v>3761</v>
      </c>
      <c r="X6259" s="29"/>
      <c r="Y6259" s="29" t="s">
        <v>20983</v>
      </c>
      <c r="Z6259" s="29" t="s">
        <v>21017</v>
      </c>
      <c r="AA6259" s="29"/>
    </row>
    <row r="6260" spans="1:27" x14ac:dyDescent="0.3">
      <c r="A6260" s="13" t="s">
        <v>20847</v>
      </c>
      <c r="B6260" s="29"/>
      <c r="M6260" s="22" t="str">
        <f t="shared" si="117"/>
        <v xml:space="preserve">TOYOTA : CELICA - 2T,3T,1S,2S,3S,4S,5S, 3Y, 4Y |  :  -  |  :  - </v>
      </c>
      <c r="N6260" s="13" t="s">
        <v>1008</v>
      </c>
      <c r="O6260" s="13"/>
      <c r="P6260" s="13"/>
      <c r="Q6260" s="7" t="s">
        <v>12610</v>
      </c>
      <c r="R6260" s="13"/>
      <c r="S6260" s="13"/>
      <c r="T6260" s="13" t="s">
        <v>20919</v>
      </c>
      <c r="U6260" s="13"/>
      <c r="V6260" s="13"/>
      <c r="W6260" s="29">
        <v>0.25</v>
      </c>
      <c r="X6260" s="29"/>
      <c r="Y6260" s="29" t="s">
        <v>20984</v>
      </c>
      <c r="Z6260" s="29" t="s">
        <v>20984</v>
      </c>
      <c r="AA6260" s="29"/>
    </row>
    <row r="6261" spans="1:27" x14ac:dyDescent="0.3">
      <c r="A6261" s="13" t="s">
        <v>20848</v>
      </c>
      <c r="B6261" s="29"/>
      <c r="M6261" s="22" t="str">
        <f t="shared" si="117"/>
        <v xml:space="preserve">CHEVROLET : N200, N300, SAIL - F8A,F8B,F10A |  :  -  |  :  - </v>
      </c>
      <c r="N6261" s="13" t="s">
        <v>1005</v>
      </c>
      <c r="O6261" s="13"/>
      <c r="P6261" s="13"/>
      <c r="Q6261" s="7" t="s">
        <v>20920</v>
      </c>
      <c r="R6261" s="13"/>
      <c r="S6261" s="13"/>
      <c r="T6261" s="13" t="s">
        <v>20921</v>
      </c>
      <c r="U6261" s="13"/>
      <c r="V6261" s="13"/>
      <c r="W6261" s="29" t="s">
        <v>3761</v>
      </c>
      <c r="X6261" s="29"/>
      <c r="Y6261" s="29">
        <v>9950398</v>
      </c>
      <c r="Z6261" s="29" t="s">
        <v>4280</v>
      </c>
      <c r="AA6261" s="29"/>
    </row>
    <row r="6262" spans="1:27" x14ac:dyDescent="0.3">
      <c r="A6262" s="13" t="s">
        <v>20849</v>
      </c>
      <c r="B6262" s="29"/>
      <c r="M6262" s="22" t="str">
        <f t="shared" si="117"/>
        <v xml:space="preserve">TOYOTA : HILUX - 1KZ, 1KD, 2KD |  :  -  |  :  - </v>
      </c>
      <c r="N6262" s="13" t="s">
        <v>1008</v>
      </c>
      <c r="O6262" s="13"/>
      <c r="P6262" s="13"/>
      <c r="Q6262" s="7" t="s">
        <v>1792</v>
      </c>
      <c r="R6262" s="13"/>
      <c r="S6262" s="13"/>
      <c r="T6262" s="13" t="s">
        <v>3904</v>
      </c>
      <c r="U6262" s="13"/>
      <c r="V6262" s="13"/>
      <c r="W6262" s="29">
        <v>0.25</v>
      </c>
      <c r="X6262" s="29"/>
      <c r="Y6262" s="29" t="s">
        <v>20985</v>
      </c>
      <c r="Z6262" s="29" t="s">
        <v>20985</v>
      </c>
      <c r="AA6262" s="29"/>
    </row>
    <row r="6263" spans="1:27" x14ac:dyDescent="0.3">
      <c r="A6263" s="13" t="s">
        <v>20850</v>
      </c>
      <c r="B6263" s="29"/>
      <c r="M6263" s="22" t="str">
        <f t="shared" si="117"/>
        <v xml:space="preserve">CHEVROLET : SAIL, N200, N300 - F8A, F8B,F10A |  :  -  |  :  - </v>
      </c>
      <c r="N6263" s="13" t="s">
        <v>1005</v>
      </c>
      <c r="O6263" s="13"/>
      <c r="P6263" s="13"/>
      <c r="Q6263" s="7" t="s">
        <v>15091</v>
      </c>
      <c r="R6263" s="13"/>
      <c r="S6263" s="13"/>
      <c r="T6263" s="13" t="s">
        <v>20922</v>
      </c>
      <c r="U6263" s="13"/>
      <c r="V6263" s="13"/>
      <c r="W6263" s="29">
        <v>0.25</v>
      </c>
      <c r="X6263" s="29"/>
      <c r="Y6263" s="29" t="s">
        <v>20986</v>
      </c>
      <c r="Z6263" s="29" t="s">
        <v>20986</v>
      </c>
      <c r="AA6263" s="29"/>
    </row>
    <row r="6264" spans="1:27" x14ac:dyDescent="0.3">
      <c r="A6264" s="13" t="s">
        <v>20851</v>
      </c>
      <c r="B6264" s="29"/>
      <c r="M6264" s="22" t="str">
        <f t="shared" si="117"/>
        <v xml:space="preserve">CHEVROLET : N200, N300 - N300 | SUZUKI : VARIOS - F10A |  :  - </v>
      </c>
      <c r="N6264" s="13" t="s">
        <v>1005</v>
      </c>
      <c r="O6264" s="13" t="s">
        <v>1010</v>
      </c>
      <c r="P6264" s="13"/>
      <c r="Q6264" s="7" t="s">
        <v>1842</v>
      </c>
      <c r="R6264" s="13" t="s">
        <v>1021</v>
      </c>
      <c r="S6264" s="13"/>
      <c r="T6264" s="13" t="s">
        <v>1646</v>
      </c>
      <c r="U6264" s="13" t="s">
        <v>2189</v>
      </c>
      <c r="V6264" s="13"/>
      <c r="W6264" s="29">
        <v>0.25</v>
      </c>
      <c r="X6264" s="29"/>
      <c r="Y6264" s="29">
        <v>9950397</v>
      </c>
      <c r="Z6264" s="29" t="s">
        <v>4280</v>
      </c>
      <c r="AA6264" s="29"/>
    </row>
    <row r="6265" spans="1:27" x14ac:dyDescent="0.3">
      <c r="A6265" s="13" t="s">
        <v>20852</v>
      </c>
      <c r="B6265" s="29"/>
      <c r="M6265" s="22" t="str">
        <f t="shared" si="117"/>
        <v xml:space="preserve">TOYOTA : HILUX - 1KD, 2KD, N1GD |  :  -  |  :  - </v>
      </c>
      <c r="N6265" s="13" t="s">
        <v>1008</v>
      </c>
      <c r="O6265" s="13"/>
      <c r="P6265" s="13"/>
      <c r="Q6265" s="7" t="s">
        <v>1792</v>
      </c>
      <c r="R6265" s="13"/>
      <c r="S6265" s="13"/>
      <c r="T6265" s="13" t="s">
        <v>20923</v>
      </c>
      <c r="U6265" s="13"/>
      <c r="V6265" s="13"/>
      <c r="W6265" s="29" t="s">
        <v>3761</v>
      </c>
      <c r="X6265" s="29"/>
      <c r="Y6265" s="29" t="s">
        <v>20987</v>
      </c>
      <c r="Z6265" s="29" t="s">
        <v>20985</v>
      </c>
      <c r="AA6265" s="29"/>
    </row>
    <row r="6266" spans="1:27" x14ac:dyDescent="0.3">
      <c r="A6266" s="13" t="s">
        <v>20853</v>
      </c>
      <c r="B6266" s="29"/>
      <c r="M6266" s="22" t="str">
        <f t="shared" si="117"/>
        <v xml:space="preserve">SUZUKI : NOMADE, VITARA, SX4, AERIO - J18A, J20A |  :  -  |  :  - </v>
      </c>
      <c r="N6266" s="13" t="s">
        <v>1010</v>
      </c>
      <c r="O6266" s="13"/>
      <c r="P6266" s="13"/>
      <c r="Q6266" s="7" t="s">
        <v>20924</v>
      </c>
      <c r="R6266" s="13"/>
      <c r="S6266" s="13"/>
      <c r="T6266" s="13" t="s">
        <v>3915</v>
      </c>
      <c r="U6266" s="13"/>
      <c r="V6266" s="13"/>
      <c r="W6266" s="29" t="s">
        <v>3761</v>
      </c>
      <c r="X6266" s="29"/>
      <c r="Y6266" s="29" t="s">
        <v>20988</v>
      </c>
      <c r="Z6266" s="29" t="s">
        <v>21018</v>
      </c>
      <c r="AA6266" s="29"/>
    </row>
    <row r="6267" spans="1:27" x14ac:dyDescent="0.3">
      <c r="A6267" s="13" t="s">
        <v>20854</v>
      </c>
      <c r="B6267" s="29"/>
      <c r="M6267" s="22" t="str">
        <f t="shared" si="117"/>
        <v xml:space="preserve">CHANGAN : NEW SUPER VAN - 4G15 | DFSK : C37 - DK13, DK15 |  :  - </v>
      </c>
      <c r="N6267" s="13" t="s">
        <v>1007</v>
      </c>
      <c r="O6267" s="13" t="s">
        <v>1020</v>
      </c>
      <c r="P6267" s="13"/>
      <c r="Q6267" s="7" t="s">
        <v>19525</v>
      </c>
      <c r="R6267" s="13" t="s">
        <v>1794</v>
      </c>
      <c r="S6267" s="13"/>
      <c r="T6267" s="13" t="s">
        <v>1994</v>
      </c>
      <c r="U6267" s="13" t="s">
        <v>3989</v>
      </c>
      <c r="V6267" s="13"/>
      <c r="W6267" s="29">
        <v>0.25</v>
      </c>
      <c r="X6267" s="29"/>
      <c r="Y6267" s="29">
        <v>55500</v>
      </c>
      <c r="Z6267" s="29"/>
      <c r="AA6267" s="29"/>
    </row>
    <row r="6268" spans="1:27" x14ac:dyDescent="0.3">
      <c r="A6268" s="13" t="s">
        <v>20855</v>
      </c>
      <c r="B6268" s="29"/>
      <c r="M6268" s="22" t="str">
        <f t="shared" si="117"/>
        <v xml:space="preserve">TOYOTA : TERIOS, AVANZA - 3SZ, 1SZ | DAIHATSU : VARIOS - K3-VE |  :  - </v>
      </c>
      <c r="N6268" s="13" t="s">
        <v>1008</v>
      </c>
      <c r="O6268" s="13" t="s">
        <v>1026</v>
      </c>
      <c r="P6268" s="13"/>
      <c r="Q6268" s="7" t="s">
        <v>18379</v>
      </c>
      <c r="R6268" s="13" t="s">
        <v>1021</v>
      </c>
      <c r="S6268" s="13"/>
      <c r="T6268" s="13" t="s">
        <v>20925</v>
      </c>
      <c r="U6268" s="13" t="s">
        <v>20926</v>
      </c>
      <c r="V6268" s="13"/>
      <c r="W6268" s="29" t="s">
        <v>3761</v>
      </c>
      <c r="X6268" s="29" t="s">
        <v>20942</v>
      </c>
      <c r="Y6268" s="29" t="s">
        <v>20989</v>
      </c>
      <c r="Z6268" s="29" t="s">
        <v>21019</v>
      </c>
      <c r="AA6268" s="29"/>
    </row>
    <row r="6269" spans="1:27" x14ac:dyDescent="0.3">
      <c r="A6269" s="13" t="s">
        <v>20856</v>
      </c>
      <c r="B6269" s="29"/>
      <c r="M6269" s="22" t="str">
        <f t="shared" si="117"/>
        <v xml:space="preserve">KIA : TRADE - SH | MAZDA : VARIOS - SH,SL,SLT,HA |  :  - </v>
      </c>
      <c r="N6269" s="13" t="s">
        <v>1001</v>
      </c>
      <c r="O6269" s="13" t="s">
        <v>2257</v>
      </c>
      <c r="P6269" s="13"/>
      <c r="Q6269" s="7" t="s">
        <v>11201</v>
      </c>
      <c r="R6269" s="13" t="s">
        <v>1021</v>
      </c>
      <c r="S6269" s="13"/>
      <c r="T6269" s="13" t="s">
        <v>20927</v>
      </c>
      <c r="U6269" s="13" t="s">
        <v>20928</v>
      </c>
      <c r="V6269" s="13"/>
      <c r="W6269" s="29" t="s">
        <v>3761</v>
      </c>
      <c r="X6269" s="29"/>
      <c r="Y6269" s="29" t="s">
        <v>20990</v>
      </c>
      <c r="Z6269" s="29" t="s">
        <v>20990</v>
      </c>
      <c r="AA6269" s="29"/>
    </row>
    <row r="6270" spans="1:27" x14ac:dyDescent="0.3">
      <c r="A6270" s="13" t="s">
        <v>20857</v>
      </c>
      <c r="B6270" s="29"/>
      <c r="M6270" s="22" t="str">
        <f t="shared" si="117"/>
        <v xml:space="preserve">TOYOTA : COROLLA, TERCEL - 3E, 5E |  :  -  |  :  - </v>
      </c>
      <c r="N6270" s="13" t="s">
        <v>1008</v>
      </c>
      <c r="O6270" s="13"/>
      <c r="P6270" s="13"/>
      <c r="Q6270" s="7" t="s">
        <v>1850</v>
      </c>
      <c r="R6270" s="13"/>
      <c r="S6270" s="13"/>
      <c r="T6270" s="13" t="s">
        <v>3805</v>
      </c>
      <c r="U6270" s="13"/>
      <c r="V6270" s="13"/>
      <c r="W6270" s="29" t="s">
        <v>3761</v>
      </c>
      <c r="X6270" s="29"/>
      <c r="Y6270" s="29" t="s">
        <v>20991</v>
      </c>
      <c r="Z6270" s="29" t="s">
        <v>21020</v>
      </c>
      <c r="AA6270" s="29"/>
    </row>
    <row r="6271" spans="1:27" x14ac:dyDescent="0.3">
      <c r="A6271" s="13" t="s">
        <v>20858</v>
      </c>
      <c r="B6271" s="29"/>
      <c r="M6271" s="22" t="str">
        <f t="shared" si="117"/>
        <v xml:space="preserve">TOYOTA : COROLLA, TERCEL - 3E, 5E |  :  -  |  :  - </v>
      </c>
      <c r="N6271" s="13" t="s">
        <v>1008</v>
      </c>
      <c r="O6271" s="13"/>
      <c r="P6271" s="13"/>
      <c r="Q6271" s="7" t="s">
        <v>1850</v>
      </c>
      <c r="R6271" s="13"/>
      <c r="S6271" s="13"/>
      <c r="T6271" s="13" t="s">
        <v>3805</v>
      </c>
      <c r="U6271" s="13"/>
      <c r="V6271" s="13"/>
      <c r="W6271" s="29">
        <v>0.25</v>
      </c>
      <c r="X6271" s="29"/>
      <c r="Y6271" s="29">
        <v>9947566</v>
      </c>
      <c r="Z6271" s="29" t="s">
        <v>21020</v>
      </c>
      <c r="AA6271" s="29"/>
    </row>
    <row r="6272" spans="1:27" x14ac:dyDescent="0.3">
      <c r="A6272" s="13" t="s">
        <v>20859</v>
      </c>
      <c r="B6272" s="29"/>
      <c r="M6272" s="22" t="str">
        <f t="shared" si="117"/>
        <v xml:space="preserve">TOYOTA : COASTER - 3B. 13B, 14B |  :  -  |  :  - </v>
      </c>
      <c r="N6272" s="13" t="s">
        <v>1008</v>
      </c>
      <c r="O6272" s="13"/>
      <c r="P6272" s="13"/>
      <c r="Q6272" s="7" t="s">
        <v>1679</v>
      </c>
      <c r="R6272" s="13"/>
      <c r="S6272" s="13"/>
      <c r="T6272" s="13" t="s">
        <v>20929</v>
      </c>
      <c r="U6272" s="13"/>
      <c r="V6272" s="13"/>
      <c r="W6272" s="29">
        <v>0.25</v>
      </c>
      <c r="X6272" s="29"/>
      <c r="Y6272" s="29" t="s">
        <v>20992</v>
      </c>
      <c r="Z6272" s="29" t="s">
        <v>21021</v>
      </c>
      <c r="AA6272" s="29"/>
    </row>
    <row r="6273" spans="1:27" x14ac:dyDescent="0.3">
      <c r="A6273" s="13" t="s">
        <v>20860</v>
      </c>
      <c r="B6273" s="29"/>
      <c r="M6273" s="22" t="str">
        <f t="shared" si="117"/>
        <v xml:space="preserve">TOYOTA : STARLET, TERCEL, - 1E,2E,4E |  :  -  |  :  - </v>
      </c>
      <c r="N6273" s="13" t="s">
        <v>1008</v>
      </c>
      <c r="O6273" s="13"/>
      <c r="P6273" s="13"/>
      <c r="Q6273" s="7" t="s">
        <v>20930</v>
      </c>
      <c r="R6273" s="13"/>
      <c r="S6273" s="13"/>
      <c r="T6273" s="13" t="s">
        <v>20931</v>
      </c>
      <c r="U6273" s="13"/>
      <c r="V6273" s="13"/>
      <c r="W6273" s="29" t="s">
        <v>3761</v>
      </c>
      <c r="X6273" s="29"/>
      <c r="Y6273" s="29" t="s">
        <v>20993</v>
      </c>
      <c r="Z6273" s="29" t="s">
        <v>21022</v>
      </c>
      <c r="AA6273" s="29"/>
    </row>
    <row r="6274" spans="1:27" x14ac:dyDescent="0.3">
      <c r="A6274" s="13" t="s">
        <v>20861</v>
      </c>
      <c r="B6274" s="29"/>
      <c r="M6274" s="22" t="str">
        <f t="shared" si="117"/>
        <v xml:space="preserve">NISSAN : DATSUN - J15, J16, J18 |  :  -  |  :  - </v>
      </c>
      <c r="N6274" s="13" t="s">
        <v>1003</v>
      </c>
      <c r="O6274" s="13"/>
      <c r="P6274" s="13"/>
      <c r="Q6274" s="7" t="s">
        <v>1801</v>
      </c>
      <c r="R6274" s="13"/>
      <c r="S6274" s="13"/>
      <c r="T6274" s="13" t="s">
        <v>2188</v>
      </c>
      <c r="U6274" s="13"/>
      <c r="V6274" s="13"/>
      <c r="W6274" s="29">
        <v>0.25</v>
      </c>
      <c r="X6274" s="29"/>
      <c r="Y6274" s="29" t="s">
        <v>20994</v>
      </c>
      <c r="Z6274" s="29" t="s">
        <v>21011</v>
      </c>
      <c r="AA6274" s="29"/>
    </row>
    <row r="6275" spans="1:27" x14ac:dyDescent="0.3">
      <c r="A6275" s="13" t="s">
        <v>20862</v>
      </c>
      <c r="B6275" s="29"/>
      <c r="M6275" s="22" t="str">
        <f t="shared" si="117"/>
        <v xml:space="preserve">NISSAN : SENTRA, AD, SUNNY - GA13, GA15, GA16, QG15 |  :  -  |  :  - </v>
      </c>
      <c r="N6275" s="13" t="s">
        <v>1003</v>
      </c>
      <c r="O6275" s="13"/>
      <c r="P6275" s="13"/>
      <c r="Q6275" s="7" t="s">
        <v>12588</v>
      </c>
      <c r="R6275" s="13"/>
      <c r="S6275" s="13"/>
      <c r="T6275" s="13" t="s">
        <v>20932</v>
      </c>
      <c r="U6275" s="13"/>
      <c r="V6275" s="13"/>
      <c r="W6275" s="29" t="s">
        <v>3761</v>
      </c>
      <c r="X6275" s="29"/>
      <c r="Y6275" s="29" t="s">
        <v>20995</v>
      </c>
      <c r="Z6275" s="29" t="s">
        <v>21023</v>
      </c>
      <c r="AA6275" s="29"/>
    </row>
    <row r="6276" spans="1:27" x14ac:dyDescent="0.3">
      <c r="A6276" s="13" t="s">
        <v>20863</v>
      </c>
      <c r="B6276" s="29"/>
      <c r="M6276" s="22" t="str">
        <f t="shared" si="117"/>
        <v xml:space="preserve">SUZUKI : MARUTI - F8A,F10A |  :  -  |  :  - </v>
      </c>
      <c r="N6276" s="13" t="s">
        <v>1010</v>
      </c>
      <c r="O6276" s="13"/>
      <c r="P6276" s="13"/>
      <c r="Q6276" s="7" t="s">
        <v>4714</v>
      </c>
      <c r="R6276" s="13"/>
      <c r="S6276" s="13"/>
      <c r="T6276" s="13" t="s">
        <v>20933</v>
      </c>
      <c r="U6276" s="13"/>
      <c r="V6276" s="13"/>
      <c r="W6276" s="29">
        <v>0.25</v>
      </c>
      <c r="X6276" s="29"/>
      <c r="Y6276" s="29" t="s">
        <v>20996</v>
      </c>
      <c r="Z6276" s="29" t="s">
        <v>21024</v>
      </c>
      <c r="AA6276" s="29"/>
    </row>
    <row r="6277" spans="1:27" x14ac:dyDescent="0.3">
      <c r="A6277" s="13" t="s">
        <v>20864</v>
      </c>
      <c r="B6277" s="29"/>
      <c r="M6277" s="22" t="str">
        <f t="shared" si="117"/>
        <v xml:space="preserve">ISUZU : 4JB1 - 4JBA |  :  -  |  :  - </v>
      </c>
      <c r="N6277" s="13" t="s">
        <v>1013</v>
      </c>
      <c r="O6277" s="13"/>
      <c r="P6277" s="13"/>
      <c r="Q6277" s="7" t="s">
        <v>2985</v>
      </c>
      <c r="R6277" s="13"/>
      <c r="S6277" s="13"/>
      <c r="T6277" s="13" t="s">
        <v>20934</v>
      </c>
      <c r="U6277" s="13"/>
      <c r="V6277" s="13"/>
      <c r="W6277" s="29" t="s">
        <v>3761</v>
      </c>
      <c r="X6277" s="29"/>
      <c r="Y6277" s="29" t="s">
        <v>20997</v>
      </c>
      <c r="Z6277" s="29" t="s">
        <v>20997</v>
      </c>
      <c r="AA6277" s="29"/>
    </row>
    <row r="6278" spans="1:27" x14ac:dyDescent="0.3">
      <c r="A6278" s="13" t="s">
        <v>20865</v>
      </c>
      <c r="B6278" s="29"/>
      <c r="M6278" s="22" t="str">
        <f t="shared" si="117"/>
        <v xml:space="preserve">MITSUBISHI : MONTERO - 4M40,4M41,4M42 |  :  -  |  :  - </v>
      </c>
      <c r="N6278" s="13" t="s">
        <v>1004</v>
      </c>
      <c r="O6278" s="13"/>
      <c r="P6278" s="13"/>
      <c r="Q6278" s="7" t="s">
        <v>1615</v>
      </c>
      <c r="R6278" s="13"/>
      <c r="S6278" s="13"/>
      <c r="T6278" s="13" t="s">
        <v>20935</v>
      </c>
      <c r="U6278" s="13"/>
      <c r="V6278" s="13"/>
      <c r="W6278" s="29" t="s">
        <v>3761</v>
      </c>
      <c r="X6278" s="29"/>
      <c r="Y6278" s="29" t="s">
        <v>20998</v>
      </c>
      <c r="Z6278" s="29" t="s">
        <v>20998</v>
      </c>
      <c r="AA6278" s="29"/>
    </row>
    <row r="6279" spans="1:27" x14ac:dyDescent="0.3">
      <c r="A6279" s="13" t="s">
        <v>20866</v>
      </c>
      <c r="B6279" s="29"/>
      <c r="M6279" s="22" t="str">
        <f t="shared" si="117"/>
        <v xml:space="preserve">MITSUBISHI : L200 - 4D55,4D56 |  :  -  |  :  - </v>
      </c>
      <c r="N6279" s="13" t="s">
        <v>1004</v>
      </c>
      <c r="O6279" s="13"/>
      <c r="P6279" s="13"/>
      <c r="Q6279" s="7" t="s">
        <v>2796</v>
      </c>
      <c r="R6279" s="13"/>
      <c r="S6279" s="13"/>
      <c r="T6279" s="13" t="s">
        <v>1990</v>
      </c>
      <c r="U6279" s="13"/>
      <c r="V6279" s="13"/>
      <c r="W6279" s="29" t="s">
        <v>3761</v>
      </c>
      <c r="X6279" s="29"/>
      <c r="Y6279" s="29" t="s">
        <v>20965</v>
      </c>
      <c r="Z6279" s="29" t="s">
        <v>20965</v>
      </c>
      <c r="AA6279" s="29"/>
    </row>
    <row r="6280" spans="1:27" x14ac:dyDescent="0.3">
      <c r="A6280" s="13" t="s">
        <v>20867</v>
      </c>
      <c r="B6280" s="29"/>
      <c r="M6280" s="22" t="str">
        <f t="shared" si="117"/>
        <v xml:space="preserve">NISSAN : FRONTIER - ZD30 |  :  -  |  :  - </v>
      </c>
      <c r="N6280" s="13" t="s">
        <v>1003</v>
      </c>
      <c r="O6280" s="13"/>
      <c r="P6280" s="13"/>
      <c r="Q6280" s="7" t="s">
        <v>11052</v>
      </c>
      <c r="R6280" s="13"/>
      <c r="S6280" s="13"/>
      <c r="T6280" s="13" t="s">
        <v>20936</v>
      </c>
      <c r="U6280" s="13"/>
      <c r="V6280" s="13"/>
      <c r="W6280" s="29" t="s">
        <v>3761</v>
      </c>
      <c r="X6280" s="29"/>
      <c r="Y6280" s="29" t="s">
        <v>20999</v>
      </c>
      <c r="Z6280" s="29" t="s">
        <v>20999</v>
      </c>
      <c r="AA6280" s="29"/>
    </row>
    <row r="6281" spans="1:27" x14ac:dyDescent="0.3">
      <c r="A6281" s="13" t="s">
        <v>20868</v>
      </c>
      <c r="B6281" s="29"/>
      <c r="M6281" s="22" t="str">
        <f t="shared" si="117"/>
        <v xml:space="preserve">NISSAN : CARAVAN - TD23-TD25,TD27 |  :  -  |  :  - </v>
      </c>
      <c r="N6281" s="13" t="s">
        <v>1003</v>
      </c>
      <c r="O6281" s="13"/>
      <c r="P6281" s="13"/>
      <c r="Q6281" s="7" t="s">
        <v>2778</v>
      </c>
      <c r="R6281" s="13"/>
      <c r="S6281" s="13"/>
      <c r="T6281" s="13" t="s">
        <v>4032</v>
      </c>
      <c r="U6281" s="13"/>
      <c r="V6281" s="13"/>
      <c r="W6281" s="29" t="s">
        <v>3761</v>
      </c>
      <c r="X6281" s="29"/>
      <c r="Y6281" s="29" t="s">
        <v>21000</v>
      </c>
      <c r="Z6281" s="29" t="s">
        <v>21000</v>
      </c>
      <c r="AA6281" s="29"/>
    </row>
    <row r="6282" spans="1:27" x14ac:dyDescent="0.3">
      <c r="A6282" s="13" t="s">
        <v>20869</v>
      </c>
      <c r="B6282" s="29"/>
      <c r="M6282" s="22" t="str">
        <f t="shared" si="117"/>
        <v xml:space="preserve">NISSAN : URVAN NV350 - YD22,YD25 |  :  -  |  :  - </v>
      </c>
      <c r="N6282" s="13" t="s">
        <v>1003</v>
      </c>
      <c r="O6282" s="13"/>
      <c r="P6282" s="13"/>
      <c r="Q6282" s="7" t="s">
        <v>11147</v>
      </c>
      <c r="R6282" s="13"/>
      <c r="S6282" s="13"/>
      <c r="T6282" s="13" t="s">
        <v>3787</v>
      </c>
      <c r="U6282" s="13"/>
      <c r="V6282" s="13"/>
      <c r="W6282" s="29" t="s">
        <v>3761</v>
      </c>
      <c r="X6282" s="29"/>
      <c r="Y6282" s="29" t="s">
        <v>21001</v>
      </c>
      <c r="Z6282" s="29" t="s">
        <v>21001</v>
      </c>
      <c r="AA6282" s="29"/>
    </row>
    <row r="6283" spans="1:27" x14ac:dyDescent="0.3">
      <c r="A6283" s="13" t="s">
        <v>20870</v>
      </c>
      <c r="B6283" s="29"/>
      <c r="M6283" s="22" t="str">
        <f t="shared" si="117"/>
        <v xml:space="preserve">TOYOTA : HIACE, HILUX - 2LT, 3L, 5L |  :  -  |  :  - </v>
      </c>
      <c r="N6283" s="13" t="s">
        <v>1008</v>
      </c>
      <c r="O6283" s="13"/>
      <c r="P6283" s="13"/>
      <c r="Q6283" s="7" t="s">
        <v>1770</v>
      </c>
      <c r="R6283" s="13"/>
      <c r="S6283" s="13"/>
      <c r="T6283" s="13" t="s">
        <v>3801</v>
      </c>
      <c r="U6283" s="13"/>
      <c r="V6283" s="13"/>
      <c r="W6283" s="29" t="s">
        <v>3761</v>
      </c>
      <c r="X6283" s="29"/>
      <c r="Y6283" s="29" t="s">
        <v>21002</v>
      </c>
      <c r="Z6283" s="29" t="s">
        <v>21002</v>
      </c>
      <c r="AA6283" s="29"/>
    </row>
    <row r="6284" spans="1:27" x14ac:dyDescent="0.3">
      <c r="A6284" s="13" t="s">
        <v>20871</v>
      </c>
      <c r="B6284" s="29"/>
      <c r="M6284" s="22" t="str">
        <f t="shared" si="117"/>
        <v xml:space="preserve">TOYOTA : COMBI - 2LT.3L,5L |  :  -  |  :  - </v>
      </c>
      <c r="N6284" s="13" t="s">
        <v>1008</v>
      </c>
      <c r="O6284" s="13"/>
      <c r="P6284" s="13"/>
      <c r="Q6284" s="7" t="s">
        <v>2744</v>
      </c>
      <c r="R6284" s="13"/>
      <c r="S6284" s="13"/>
      <c r="T6284" s="13" t="s">
        <v>20937</v>
      </c>
      <c r="U6284" s="13"/>
      <c r="V6284" s="13"/>
      <c r="W6284" s="29">
        <v>0.25</v>
      </c>
      <c r="X6284" s="29"/>
      <c r="Y6284" s="29" t="s">
        <v>21003</v>
      </c>
      <c r="Z6284" s="29" t="s">
        <v>21002</v>
      </c>
      <c r="AA6284" s="29"/>
    </row>
    <row r="6285" spans="1:27" x14ac:dyDescent="0.3">
      <c r="A6285" s="13" t="s">
        <v>20872</v>
      </c>
      <c r="B6285" s="29"/>
      <c r="M6285" s="22" t="str">
        <f t="shared" ref="M6285:M6346" si="118">CONCATENATE(N6285," : ",Q6285," - ",T6285," | ",O6285," : ",R6285," - ",U6285," | ",P6285," : ",S6285," - ",V6285)</f>
        <v xml:space="preserve">MITSUBISHI : fuso - 6d14,6d15,6d16 |  :  -  |  :  - </v>
      </c>
      <c r="N6285" s="13" t="s">
        <v>1004</v>
      </c>
      <c r="O6285" s="13"/>
      <c r="P6285" s="13"/>
      <c r="Q6285" s="7" t="s">
        <v>20938</v>
      </c>
      <c r="R6285" s="13"/>
      <c r="S6285" s="13"/>
      <c r="T6285" s="13" t="s">
        <v>20939</v>
      </c>
      <c r="U6285" s="13"/>
      <c r="V6285" s="13"/>
      <c r="W6285" s="29">
        <v>25</v>
      </c>
      <c r="X6285" s="29" t="s">
        <v>20943</v>
      </c>
      <c r="Y6285" s="29" t="s">
        <v>21004</v>
      </c>
      <c r="Z6285" s="29" t="s">
        <v>21004</v>
      </c>
      <c r="AA6285" s="29"/>
    </row>
    <row r="6286" spans="1:27" x14ac:dyDescent="0.3">
      <c r="A6286" s="13" t="s">
        <v>20873</v>
      </c>
      <c r="B6286" s="29"/>
      <c r="M6286" s="22" t="str">
        <f t="shared" si="118"/>
        <v xml:space="preserve">TOYOTA : AVANZA, COROLLA, RAV 4, CAMRY - 1AZ, 2AZ |  :  -  |  :  - </v>
      </c>
      <c r="N6286" s="13" t="s">
        <v>1008</v>
      </c>
      <c r="O6286" s="13"/>
      <c r="P6286" s="13"/>
      <c r="Q6286" s="7" t="s">
        <v>20940</v>
      </c>
      <c r="R6286" s="13"/>
      <c r="S6286" s="13"/>
      <c r="T6286" s="13" t="s">
        <v>2037</v>
      </c>
      <c r="U6286" s="13"/>
      <c r="V6286" s="13"/>
      <c r="W6286" s="29" t="s">
        <v>3761</v>
      </c>
      <c r="X6286" s="29" t="s">
        <v>20944</v>
      </c>
      <c r="Y6286" s="29" t="s">
        <v>21005</v>
      </c>
      <c r="Z6286" s="29" t="s">
        <v>21025</v>
      </c>
      <c r="AA6286" s="29"/>
    </row>
    <row r="6287" spans="1:27" x14ac:dyDescent="0.3">
      <c r="A6287" s="13" t="s">
        <v>21028</v>
      </c>
      <c r="B6287" s="29"/>
      <c r="M6287" s="22" t="str">
        <f t="shared" si="118"/>
        <v xml:space="preserve">TOYOTA : VARIOS - VARIOS | OTROS : OTROS - OTROS |  :  - </v>
      </c>
      <c r="N6287" s="13" t="s">
        <v>1008</v>
      </c>
      <c r="O6287" s="13" t="s">
        <v>1746</v>
      </c>
      <c r="P6287" s="13"/>
      <c r="Q6287" s="7" t="s">
        <v>1021</v>
      </c>
      <c r="R6287" s="13" t="s">
        <v>1746</v>
      </c>
      <c r="S6287" s="13"/>
      <c r="T6287" s="13" t="s">
        <v>1021</v>
      </c>
      <c r="U6287" s="13" t="s">
        <v>1746</v>
      </c>
      <c r="V6287" s="13"/>
      <c r="W6287" s="29" t="s">
        <v>21117</v>
      </c>
      <c r="X6287" s="29"/>
      <c r="Y6287" s="29" t="s">
        <v>21028</v>
      </c>
      <c r="Z6287" s="29"/>
      <c r="AA6287" s="29"/>
    </row>
    <row r="6288" spans="1:27" x14ac:dyDescent="0.3">
      <c r="A6288" s="13" t="s">
        <v>21029</v>
      </c>
      <c r="B6288" s="29" t="s">
        <v>21084</v>
      </c>
      <c r="M6288" s="22" t="str">
        <f t="shared" si="118"/>
        <v xml:space="preserve">TOYOTA : COASTER - 14B |  :  -  |  :  - </v>
      </c>
      <c r="N6288" s="13" t="s">
        <v>1008</v>
      </c>
      <c r="O6288" s="13"/>
      <c r="P6288" s="13"/>
      <c r="Q6288" s="7" t="s">
        <v>1679</v>
      </c>
      <c r="R6288" s="13"/>
      <c r="S6288" s="13"/>
      <c r="T6288" s="13" t="s">
        <v>2103</v>
      </c>
      <c r="U6288" s="13"/>
      <c r="V6288" s="13"/>
      <c r="W6288" s="29" t="s">
        <v>21118</v>
      </c>
      <c r="X6288" s="29"/>
      <c r="Y6288" s="29" t="s">
        <v>21156</v>
      </c>
      <c r="Z6288" s="29">
        <v>1001836</v>
      </c>
      <c r="AA6288" s="29"/>
    </row>
    <row r="6289" spans="1:27" x14ac:dyDescent="0.3">
      <c r="A6289" s="13" t="s">
        <v>21030</v>
      </c>
      <c r="B6289" s="29" t="s">
        <v>21085</v>
      </c>
      <c r="M6289" s="22" t="str">
        <f t="shared" si="118"/>
        <v xml:space="preserve">MITSUBISHI : CANTER, ROSA, CANTER, FUSO - 4D30, 4D31, 4D32, 4D33 |  :  -  |  :  - </v>
      </c>
      <c r="N6289" s="13" t="s">
        <v>1004</v>
      </c>
      <c r="O6289" s="13"/>
      <c r="P6289" s="13"/>
      <c r="Q6289" s="7" t="s">
        <v>21103</v>
      </c>
      <c r="R6289" s="13"/>
      <c r="S6289" s="13"/>
      <c r="T6289" s="13" t="s">
        <v>3819</v>
      </c>
      <c r="U6289" s="13"/>
      <c r="V6289" s="13"/>
      <c r="W6289" s="29" t="s">
        <v>21119</v>
      </c>
      <c r="X6289" s="29"/>
      <c r="Y6289" s="29" t="s">
        <v>21157</v>
      </c>
      <c r="Z6289" s="29">
        <v>1001948</v>
      </c>
      <c r="AA6289" s="29" t="s">
        <v>21198</v>
      </c>
    </row>
    <row r="6290" spans="1:27" x14ac:dyDescent="0.3">
      <c r="A6290" s="13" t="s">
        <v>21031</v>
      </c>
      <c r="B6290" s="29" t="s">
        <v>21084</v>
      </c>
      <c r="M6290" s="22" t="str">
        <f t="shared" si="118"/>
        <v xml:space="preserve">TOYOTA : COASTER - 14B |  :  -  |  :  - </v>
      </c>
      <c r="N6290" s="13" t="s">
        <v>1008</v>
      </c>
      <c r="O6290" s="13"/>
      <c r="P6290" s="13"/>
      <c r="Q6290" s="7" t="s">
        <v>1679</v>
      </c>
      <c r="R6290" s="13"/>
      <c r="S6290" s="13"/>
      <c r="T6290" s="13" t="s">
        <v>2103</v>
      </c>
      <c r="U6290" s="13"/>
      <c r="V6290" s="13"/>
      <c r="W6290" s="29" t="s">
        <v>21117</v>
      </c>
      <c r="X6290" s="29"/>
      <c r="Y6290" s="29" t="s">
        <v>21158</v>
      </c>
      <c r="Z6290" s="29">
        <v>1001798</v>
      </c>
      <c r="AA6290" s="29"/>
    </row>
    <row r="6291" spans="1:27" x14ac:dyDescent="0.3">
      <c r="A6291" s="13" t="s">
        <v>21032</v>
      </c>
      <c r="B6291" s="29" t="s">
        <v>21086</v>
      </c>
      <c r="M6291" s="22" t="str">
        <f t="shared" si="118"/>
        <v xml:space="preserve">CHEVROLET : N300 - VARIOS |  :  -  |  :  - </v>
      </c>
      <c r="N6291" s="13" t="s">
        <v>1005</v>
      </c>
      <c r="O6291" s="13"/>
      <c r="P6291" s="13"/>
      <c r="Q6291" s="7" t="s">
        <v>1646</v>
      </c>
      <c r="R6291" s="13"/>
      <c r="S6291" s="13"/>
      <c r="T6291" s="13" t="s">
        <v>1021</v>
      </c>
      <c r="U6291" s="13"/>
      <c r="V6291" s="13"/>
      <c r="W6291" s="29" t="s">
        <v>21120</v>
      </c>
      <c r="X6291" s="29"/>
      <c r="Y6291" s="29">
        <v>1002379</v>
      </c>
      <c r="Z6291" s="29"/>
      <c r="AA6291" s="29"/>
    </row>
    <row r="6292" spans="1:27" ht="37.5" x14ac:dyDescent="0.3">
      <c r="A6292" s="13" t="s">
        <v>21033</v>
      </c>
      <c r="B6292" s="29" t="s">
        <v>21087</v>
      </c>
      <c r="M6292" s="22" t="str">
        <f t="shared" si="118"/>
        <v xml:space="preserve">ISUZU : VARIOS - 1300 |  :  -  |  :  - </v>
      </c>
      <c r="N6292" s="13" t="s">
        <v>1013</v>
      </c>
      <c r="O6292" s="13"/>
      <c r="P6292" s="13"/>
      <c r="Q6292" s="7" t="s">
        <v>1021</v>
      </c>
      <c r="R6292" s="13"/>
      <c r="S6292" s="13"/>
      <c r="T6292" s="13">
        <v>1300</v>
      </c>
      <c r="U6292" s="13"/>
      <c r="V6292" s="13"/>
      <c r="W6292" s="29" t="s">
        <v>21121</v>
      </c>
      <c r="X6292" s="29"/>
      <c r="Y6292" s="29">
        <v>1001863</v>
      </c>
      <c r="Z6292" s="29"/>
      <c r="AA6292" s="29" t="s">
        <v>21199</v>
      </c>
    </row>
    <row r="6293" spans="1:27" x14ac:dyDescent="0.3">
      <c r="A6293" s="13" t="s">
        <v>21034</v>
      </c>
      <c r="B6293" s="29" t="s">
        <v>21088</v>
      </c>
      <c r="M6293" s="22" t="str">
        <f t="shared" si="118"/>
        <v xml:space="preserve">KIA : TRADE - VARIOS | ASIA : COASTER - SL |  :  - </v>
      </c>
      <c r="N6293" s="13" t="s">
        <v>1001</v>
      </c>
      <c r="O6293" s="13" t="s">
        <v>2759</v>
      </c>
      <c r="P6293" s="13"/>
      <c r="Q6293" s="7" t="s">
        <v>11201</v>
      </c>
      <c r="R6293" s="13" t="s">
        <v>1679</v>
      </c>
      <c r="S6293" s="13"/>
      <c r="T6293" s="13" t="s">
        <v>1021</v>
      </c>
      <c r="U6293" s="13" t="s">
        <v>21104</v>
      </c>
      <c r="V6293" s="13"/>
      <c r="W6293" s="29" t="s">
        <v>21121</v>
      </c>
      <c r="X6293" s="29"/>
      <c r="Y6293" s="29">
        <v>1001703</v>
      </c>
      <c r="Z6293" s="29" t="s">
        <v>21185</v>
      </c>
      <c r="AA6293" s="29" t="s">
        <v>21200</v>
      </c>
    </row>
    <row r="6294" spans="1:27" x14ac:dyDescent="0.3">
      <c r="A6294" s="13" t="s">
        <v>21035</v>
      </c>
      <c r="B6294" s="29" t="s">
        <v>21089</v>
      </c>
      <c r="M6294" s="22" t="str">
        <f t="shared" si="118"/>
        <v xml:space="preserve">YUEJIN : VARIOS - VARIOS | JAC : VARIOS - VARIOS |  :  - </v>
      </c>
      <c r="N6294" s="13" t="s">
        <v>1018</v>
      </c>
      <c r="O6294" s="13" t="s">
        <v>1015</v>
      </c>
      <c r="P6294" s="13"/>
      <c r="Q6294" s="7" t="s">
        <v>1021</v>
      </c>
      <c r="R6294" s="13" t="s">
        <v>1021</v>
      </c>
      <c r="S6294" s="13"/>
      <c r="T6294" s="13" t="s">
        <v>1021</v>
      </c>
      <c r="U6294" s="13" t="s">
        <v>1021</v>
      </c>
      <c r="V6294" s="13"/>
      <c r="W6294" s="29" t="s">
        <v>21122</v>
      </c>
      <c r="X6294" s="29"/>
      <c r="Y6294" s="29">
        <v>1003099</v>
      </c>
      <c r="Z6294" s="29"/>
      <c r="AA6294" s="29"/>
    </row>
    <row r="6295" spans="1:27" x14ac:dyDescent="0.3">
      <c r="A6295" s="13" t="s">
        <v>21036</v>
      </c>
      <c r="B6295" s="29" t="s">
        <v>21090</v>
      </c>
      <c r="M6295" s="22" t="str">
        <f t="shared" si="118"/>
        <v xml:space="preserve">ASIA : VARIOS - VARIOS | KIA : VARIOS - VARIOS |  :  - </v>
      </c>
      <c r="N6295" s="13" t="s">
        <v>2759</v>
      </c>
      <c r="O6295" s="13" t="s">
        <v>1001</v>
      </c>
      <c r="P6295" s="13"/>
      <c r="Q6295" s="7" t="s">
        <v>1021</v>
      </c>
      <c r="R6295" s="13" t="s">
        <v>1021</v>
      </c>
      <c r="S6295" s="13"/>
      <c r="T6295" s="13" t="s">
        <v>1021</v>
      </c>
      <c r="U6295" s="13" t="s">
        <v>1021</v>
      </c>
      <c r="V6295" s="13"/>
      <c r="W6295" s="29" t="s">
        <v>21120</v>
      </c>
      <c r="X6295" s="29"/>
      <c r="Y6295" s="29" t="s">
        <v>21159</v>
      </c>
      <c r="Z6295" s="29"/>
      <c r="AA6295" s="29"/>
    </row>
    <row r="6296" spans="1:27" x14ac:dyDescent="0.3">
      <c r="A6296" s="13" t="s">
        <v>21037</v>
      </c>
      <c r="B6296" s="29" t="s">
        <v>21091</v>
      </c>
      <c r="M6296" s="22" t="str">
        <f t="shared" si="118"/>
        <v xml:space="preserve">TOYOTA : HIACE, HILUX - 3L, 5L |  :  -  |  :  - </v>
      </c>
      <c r="N6296" s="13" t="s">
        <v>1008</v>
      </c>
      <c r="O6296" s="13"/>
      <c r="P6296" s="13"/>
      <c r="Q6296" s="7" t="s">
        <v>1770</v>
      </c>
      <c r="R6296" s="13"/>
      <c r="S6296" s="13"/>
      <c r="T6296" s="13" t="s">
        <v>2020</v>
      </c>
      <c r="U6296" s="13"/>
      <c r="V6296" s="13"/>
      <c r="W6296" s="29" t="s">
        <v>21123</v>
      </c>
      <c r="X6296" s="29"/>
      <c r="Y6296" s="29" t="s">
        <v>21160</v>
      </c>
      <c r="Z6296" s="29" t="s">
        <v>21160</v>
      </c>
      <c r="AA6296" s="29"/>
    </row>
    <row r="6297" spans="1:27" x14ac:dyDescent="0.3">
      <c r="A6297" s="13" t="s">
        <v>21038</v>
      </c>
      <c r="B6297" s="29" t="s">
        <v>21092</v>
      </c>
      <c r="M6297" s="22" t="str">
        <f t="shared" si="118"/>
        <v xml:space="preserve">TOYOTA : HIACE, HILUX - 3L, 5L |  :  -  |  :  - </v>
      </c>
      <c r="N6297" s="13" t="s">
        <v>1008</v>
      </c>
      <c r="O6297" s="13"/>
      <c r="P6297" s="13"/>
      <c r="Q6297" s="7" t="s">
        <v>1770</v>
      </c>
      <c r="R6297" s="13"/>
      <c r="S6297" s="13"/>
      <c r="T6297" s="13" t="s">
        <v>2020</v>
      </c>
      <c r="U6297" s="13"/>
      <c r="V6297" s="13"/>
      <c r="W6297" s="29" t="s">
        <v>21123</v>
      </c>
      <c r="X6297" s="29" t="s">
        <v>21143</v>
      </c>
      <c r="Y6297" s="29" t="s">
        <v>21161</v>
      </c>
      <c r="Z6297" s="29">
        <v>1001704</v>
      </c>
      <c r="AA6297" s="29" t="s">
        <v>7352</v>
      </c>
    </row>
    <row r="6298" spans="1:27" x14ac:dyDescent="0.3">
      <c r="A6298" s="13" t="s">
        <v>21039</v>
      </c>
      <c r="B6298" s="29" t="s">
        <v>21092</v>
      </c>
      <c r="M6298" s="22" t="str">
        <f t="shared" si="118"/>
        <v xml:space="preserve">TOYOTA : VARIOS - VARIOS |  :  -  |  :  - </v>
      </c>
      <c r="N6298" s="13" t="s">
        <v>1008</v>
      </c>
      <c r="O6298" s="13"/>
      <c r="P6298" s="13"/>
      <c r="Q6298" s="7" t="s">
        <v>1021</v>
      </c>
      <c r="R6298" s="13"/>
      <c r="S6298" s="13"/>
      <c r="T6298" s="13" t="s">
        <v>1021</v>
      </c>
      <c r="U6298" s="13"/>
      <c r="V6298" s="13"/>
      <c r="W6298" s="29" t="s">
        <v>21124</v>
      </c>
      <c r="X6298" s="29"/>
      <c r="Y6298" s="29" t="s">
        <v>21162</v>
      </c>
      <c r="Z6298" s="29"/>
      <c r="AA6298" s="29"/>
    </row>
    <row r="6299" spans="1:27" x14ac:dyDescent="0.3">
      <c r="A6299" s="13" t="s">
        <v>21040</v>
      </c>
      <c r="B6299" s="29" t="s">
        <v>21092</v>
      </c>
      <c r="M6299" s="22" t="str">
        <f t="shared" si="118"/>
        <v xml:space="preserve">NISSAN : ATLAS, FIERA, FRONTIER - TD27, ZD30 |  :  -  |  :  - </v>
      </c>
      <c r="N6299" s="13" t="s">
        <v>1003</v>
      </c>
      <c r="O6299" s="13"/>
      <c r="P6299" s="13"/>
      <c r="Q6299" s="7" t="s">
        <v>1761</v>
      </c>
      <c r="R6299" s="13"/>
      <c r="S6299" s="13"/>
      <c r="T6299" s="13" t="s">
        <v>21105</v>
      </c>
      <c r="U6299" s="13"/>
      <c r="V6299" s="13"/>
      <c r="W6299" s="29" t="s">
        <v>21124</v>
      </c>
      <c r="X6299" s="29"/>
      <c r="Y6299" s="29" t="s">
        <v>21163</v>
      </c>
      <c r="Z6299" s="29" t="s">
        <v>21163</v>
      </c>
      <c r="AA6299" s="29"/>
    </row>
    <row r="6300" spans="1:27" x14ac:dyDescent="0.3">
      <c r="A6300" s="13" t="s">
        <v>21041</v>
      </c>
      <c r="B6300" s="29"/>
      <c r="M6300" s="22" t="str">
        <f t="shared" si="118"/>
        <v xml:space="preserve">NISSAN : CIVILLIAN - ED33 |  :  -  |  :  - </v>
      </c>
      <c r="N6300" s="13" t="s">
        <v>1003</v>
      </c>
      <c r="O6300" s="13"/>
      <c r="P6300" s="13"/>
      <c r="Q6300" s="7" t="s">
        <v>3955</v>
      </c>
      <c r="R6300" s="13"/>
      <c r="S6300" s="13"/>
      <c r="T6300" s="13" t="s">
        <v>10623</v>
      </c>
      <c r="U6300" s="13"/>
      <c r="V6300" s="13"/>
      <c r="W6300" s="29" t="s">
        <v>21121</v>
      </c>
      <c r="X6300" s="29" t="s">
        <v>21144</v>
      </c>
      <c r="Y6300" s="29" t="s">
        <v>21164</v>
      </c>
      <c r="Z6300" s="29">
        <v>1003111</v>
      </c>
      <c r="AA6300" s="29"/>
    </row>
    <row r="6301" spans="1:27" x14ac:dyDescent="0.3">
      <c r="A6301" s="13" t="s">
        <v>21042</v>
      </c>
      <c r="B6301" s="29" t="s">
        <v>21087</v>
      </c>
      <c r="M6301" s="22" t="str">
        <f t="shared" si="118"/>
        <v xml:space="preserve">HYUNDAI : CONTIX - HD65, HD78, D4DD | MITSUBISHI : CANTER, ROSA - 4D34 |  :  - </v>
      </c>
      <c r="N6301" s="13" t="s">
        <v>1002</v>
      </c>
      <c r="O6301" s="13" t="s">
        <v>1004</v>
      </c>
      <c r="P6301" s="13"/>
      <c r="Q6301" s="7" t="s">
        <v>10887</v>
      </c>
      <c r="R6301" s="13" t="s">
        <v>1642</v>
      </c>
      <c r="S6301" s="13"/>
      <c r="T6301" s="13" t="s">
        <v>21106</v>
      </c>
      <c r="U6301" s="13" t="s">
        <v>2156</v>
      </c>
      <c r="V6301" s="13"/>
      <c r="W6301" s="29" t="s">
        <v>21125</v>
      </c>
      <c r="X6301" s="29"/>
      <c r="Y6301" s="29" t="s">
        <v>21165</v>
      </c>
      <c r="Z6301" s="29">
        <v>274045</v>
      </c>
      <c r="AA6301" s="29" t="s">
        <v>21200</v>
      </c>
    </row>
    <row r="6302" spans="1:27" x14ac:dyDescent="0.3">
      <c r="A6302" s="13" t="s">
        <v>21043</v>
      </c>
      <c r="B6302" s="29" t="s">
        <v>21085</v>
      </c>
      <c r="M6302" s="22" t="str">
        <f t="shared" si="118"/>
        <v xml:space="preserve">MITSUBISHI : CANTER, ROSA - 4D30, 4D31, 4D32 | HYUNDAI : MIGTHY, 2.5 - D4AN,D4AK |  :  - </v>
      </c>
      <c r="N6302" s="13" t="s">
        <v>1004</v>
      </c>
      <c r="O6302" s="13" t="s">
        <v>1002</v>
      </c>
      <c r="P6302" s="13"/>
      <c r="Q6302" s="7" t="s">
        <v>1642</v>
      </c>
      <c r="R6302" s="13" t="s">
        <v>21107</v>
      </c>
      <c r="S6302" s="13"/>
      <c r="T6302" s="13" t="s">
        <v>2215</v>
      </c>
      <c r="U6302" s="13" t="s">
        <v>21108</v>
      </c>
      <c r="V6302" s="13"/>
      <c r="W6302" s="29" t="s">
        <v>21125</v>
      </c>
      <c r="X6302" s="29" t="s">
        <v>21145</v>
      </c>
      <c r="Y6302" s="29">
        <v>1001793</v>
      </c>
      <c r="Z6302" s="29" t="s">
        <v>21186</v>
      </c>
      <c r="AA6302" s="29" t="s">
        <v>21201</v>
      </c>
    </row>
    <row r="6303" spans="1:27" x14ac:dyDescent="0.3">
      <c r="A6303" s="13" t="s">
        <v>21044</v>
      </c>
      <c r="B6303" s="29" t="s">
        <v>21084</v>
      </c>
      <c r="M6303" s="22" t="str">
        <f t="shared" si="118"/>
        <v xml:space="preserve">TOYOTA : COASTER - 14B |  :  -  |  :  - </v>
      </c>
      <c r="N6303" s="13" t="s">
        <v>1008</v>
      </c>
      <c r="O6303" s="13"/>
      <c r="P6303" s="13"/>
      <c r="Q6303" s="7" t="s">
        <v>1679</v>
      </c>
      <c r="R6303" s="13"/>
      <c r="S6303" s="13"/>
      <c r="T6303" s="13" t="s">
        <v>2103</v>
      </c>
      <c r="U6303" s="13"/>
      <c r="V6303" s="13"/>
      <c r="W6303" s="29" t="s">
        <v>21126</v>
      </c>
      <c r="X6303" s="29"/>
      <c r="Y6303" s="29" t="s">
        <v>21166</v>
      </c>
      <c r="Z6303" s="29">
        <v>1001837</v>
      </c>
      <c r="AA6303" s="29"/>
    </row>
    <row r="6304" spans="1:27" x14ac:dyDescent="0.3">
      <c r="A6304" s="13" t="s">
        <v>21045</v>
      </c>
      <c r="B6304" s="29" t="s">
        <v>21091</v>
      </c>
      <c r="M6304" s="22" t="str">
        <f t="shared" si="118"/>
        <v xml:space="preserve">TOYOTA : HIACE, HILUX - 3L, 5L | FOTON :  -  | JINBEI :  - </v>
      </c>
      <c r="N6304" s="13" t="s">
        <v>1008</v>
      </c>
      <c r="O6304" s="13" t="s">
        <v>1022</v>
      </c>
      <c r="P6304" s="13" t="s">
        <v>21109</v>
      </c>
      <c r="Q6304" s="7" t="s">
        <v>1770</v>
      </c>
      <c r="R6304" s="13"/>
      <c r="S6304" s="13"/>
      <c r="T6304" s="13" t="s">
        <v>2020</v>
      </c>
      <c r="U6304" s="13"/>
      <c r="V6304" s="13"/>
      <c r="W6304" s="29" t="s">
        <v>21127</v>
      </c>
      <c r="X6304" s="29"/>
      <c r="Y6304" s="29"/>
      <c r="Z6304" s="29"/>
      <c r="AA6304" s="29"/>
    </row>
    <row r="6305" spans="1:27" x14ac:dyDescent="0.3">
      <c r="A6305" s="13" t="s">
        <v>21046</v>
      </c>
      <c r="B6305" s="29" t="s">
        <v>21091</v>
      </c>
      <c r="M6305" s="22" t="str">
        <f t="shared" si="118"/>
        <v xml:space="preserve">TOYOTA : HIACE, HILUX - 5L | JOYLONG : VARIOS - VARIOS |  :  - </v>
      </c>
      <c r="N6305" s="13" t="s">
        <v>1008</v>
      </c>
      <c r="O6305" s="13" t="s">
        <v>2262</v>
      </c>
      <c r="P6305" s="13"/>
      <c r="Q6305" s="7" t="s">
        <v>1770</v>
      </c>
      <c r="R6305" s="13" t="s">
        <v>1021</v>
      </c>
      <c r="S6305" s="13"/>
      <c r="T6305" s="13" t="s">
        <v>2723</v>
      </c>
      <c r="U6305" s="13" t="s">
        <v>1021</v>
      </c>
      <c r="V6305" s="13"/>
      <c r="W6305" s="29" t="s">
        <v>21127</v>
      </c>
      <c r="X6305" s="29"/>
      <c r="Y6305" s="29" t="s">
        <v>21167</v>
      </c>
      <c r="Z6305" s="29">
        <v>1001921</v>
      </c>
      <c r="AA6305" s="29"/>
    </row>
    <row r="6306" spans="1:27" x14ac:dyDescent="0.3">
      <c r="A6306" s="13" t="s">
        <v>21047</v>
      </c>
      <c r="B6306" s="29" t="s">
        <v>21092</v>
      </c>
      <c r="M6306" s="22" t="str">
        <f t="shared" si="118"/>
        <v xml:space="preserve">NISSAN : ATLAS, FIERA, FRONTIER - TD27 |  :  -  |  :  - </v>
      </c>
      <c r="N6306" s="13" t="s">
        <v>1003</v>
      </c>
      <c r="O6306" s="13"/>
      <c r="P6306" s="13"/>
      <c r="Q6306" s="7" t="s">
        <v>1761</v>
      </c>
      <c r="R6306" s="13"/>
      <c r="S6306" s="13"/>
      <c r="T6306" s="13" t="s">
        <v>2093</v>
      </c>
      <c r="U6306" s="13"/>
      <c r="V6306" s="13"/>
      <c r="W6306" s="29" t="s">
        <v>21128</v>
      </c>
      <c r="X6306" s="29"/>
      <c r="Y6306" s="29" t="s">
        <v>21168</v>
      </c>
      <c r="Z6306" s="29"/>
      <c r="AA6306" s="29"/>
    </row>
    <row r="6307" spans="1:27" x14ac:dyDescent="0.3">
      <c r="A6307" s="13" t="s">
        <v>21048</v>
      </c>
      <c r="B6307" s="29" t="s">
        <v>21092</v>
      </c>
      <c r="M6307" s="22" t="str">
        <f t="shared" si="118"/>
        <v xml:space="preserve">TOYOTA : HIACE, HILUX - 2L, 3L |  :  -  |  :  - </v>
      </c>
      <c r="N6307" s="13" t="s">
        <v>1008</v>
      </c>
      <c r="O6307" s="13"/>
      <c r="P6307" s="13"/>
      <c r="Q6307" s="7" t="s">
        <v>1770</v>
      </c>
      <c r="R6307" s="13"/>
      <c r="S6307" s="13"/>
      <c r="T6307" s="13" t="s">
        <v>2795</v>
      </c>
      <c r="U6307" s="13"/>
      <c r="V6307" s="13"/>
      <c r="W6307" s="29" t="s">
        <v>21129</v>
      </c>
      <c r="X6307" s="29" t="s">
        <v>21146</v>
      </c>
      <c r="Y6307" s="29">
        <v>1001711</v>
      </c>
      <c r="Z6307" s="29" t="s">
        <v>21187</v>
      </c>
      <c r="AA6307" s="29"/>
    </row>
    <row r="6308" spans="1:27" x14ac:dyDescent="0.3">
      <c r="A6308" s="13" t="s">
        <v>21049</v>
      </c>
      <c r="B6308" s="29" t="s">
        <v>21087</v>
      </c>
      <c r="M6308" s="22" t="str">
        <f t="shared" si="118"/>
        <v xml:space="preserve">YUEJIN : VARIOS - VARIOS | TOYOTA : COASTER - 14B |  :  - </v>
      </c>
      <c r="N6308" s="13" t="s">
        <v>1018</v>
      </c>
      <c r="O6308" s="13" t="s">
        <v>1008</v>
      </c>
      <c r="P6308" s="13"/>
      <c r="Q6308" s="7" t="s">
        <v>1021</v>
      </c>
      <c r="R6308" s="13" t="s">
        <v>1679</v>
      </c>
      <c r="S6308" s="13"/>
      <c r="T6308" s="13" t="s">
        <v>1021</v>
      </c>
      <c r="U6308" s="13" t="s">
        <v>2103</v>
      </c>
      <c r="V6308" s="13"/>
      <c r="W6308" s="29" t="s">
        <v>21130</v>
      </c>
      <c r="X6308" s="29"/>
      <c r="Y6308" s="29">
        <v>1002519</v>
      </c>
      <c r="Z6308" s="29"/>
      <c r="AA6308" s="29" t="s">
        <v>21202</v>
      </c>
    </row>
    <row r="6309" spans="1:27" x14ac:dyDescent="0.3">
      <c r="A6309" s="13" t="s">
        <v>21050</v>
      </c>
      <c r="B6309" s="29" t="s">
        <v>21092</v>
      </c>
      <c r="M6309" s="22" t="str">
        <f t="shared" si="118"/>
        <v xml:space="preserve">TOYOTA : HIACE - 3L | JIN BEI :  -  | FOTON :  - </v>
      </c>
      <c r="N6309" s="13" t="s">
        <v>1008</v>
      </c>
      <c r="O6309" s="13" t="s">
        <v>2258</v>
      </c>
      <c r="P6309" s="13" t="s">
        <v>1022</v>
      </c>
      <c r="Q6309" s="7" t="s">
        <v>2720</v>
      </c>
      <c r="R6309" s="13"/>
      <c r="S6309" s="13"/>
      <c r="T6309" s="13" t="s">
        <v>2718</v>
      </c>
      <c r="U6309" s="13"/>
      <c r="V6309" s="13"/>
      <c r="W6309" s="29" t="s">
        <v>21127</v>
      </c>
      <c r="X6309" s="29"/>
      <c r="Y6309" s="29" t="s">
        <v>21169</v>
      </c>
      <c r="Z6309" s="29" t="s">
        <v>21169</v>
      </c>
      <c r="AA6309" s="29"/>
    </row>
    <row r="6310" spans="1:27" x14ac:dyDescent="0.3">
      <c r="A6310" s="13" t="s">
        <v>21051</v>
      </c>
      <c r="B6310" s="29" t="s">
        <v>21087</v>
      </c>
      <c r="M6310" s="22" t="str">
        <f t="shared" si="118"/>
        <v xml:space="preserve">ISUZU : VARIOS - 6700 | JAC : VARIOS - 6700 |  :  - </v>
      </c>
      <c r="N6310" s="13" t="s">
        <v>1013</v>
      </c>
      <c r="O6310" s="13" t="s">
        <v>1015</v>
      </c>
      <c r="P6310" s="13"/>
      <c r="Q6310" s="7" t="s">
        <v>1021</v>
      </c>
      <c r="R6310" s="13" t="s">
        <v>1021</v>
      </c>
      <c r="S6310" s="13"/>
      <c r="T6310" s="13">
        <v>6700</v>
      </c>
      <c r="U6310" s="13">
        <v>6700</v>
      </c>
      <c r="V6310" s="13"/>
      <c r="W6310" s="29" t="s">
        <v>21117</v>
      </c>
      <c r="X6310" s="29" t="s">
        <v>21147</v>
      </c>
      <c r="Y6310" s="29">
        <v>1001870</v>
      </c>
      <c r="Z6310" s="29">
        <v>1001870</v>
      </c>
      <c r="AA6310" s="29" t="s">
        <v>21200</v>
      </c>
    </row>
    <row r="6311" spans="1:27" x14ac:dyDescent="0.3">
      <c r="A6311" s="13" t="s">
        <v>21052</v>
      </c>
      <c r="B6311" s="29"/>
      <c r="M6311" s="22" t="str">
        <f t="shared" si="118"/>
        <v xml:space="preserve">FOTON : VARIOS - VARIOS | OTROS : OTROS - OTROS |  :  - </v>
      </c>
      <c r="N6311" s="13" t="s">
        <v>1022</v>
      </c>
      <c r="O6311" s="13" t="s">
        <v>1746</v>
      </c>
      <c r="P6311" s="13"/>
      <c r="Q6311" s="7" t="s">
        <v>1021</v>
      </c>
      <c r="R6311" s="13" t="s">
        <v>1746</v>
      </c>
      <c r="S6311" s="13"/>
      <c r="T6311" s="13" t="s">
        <v>1021</v>
      </c>
      <c r="U6311" s="13" t="s">
        <v>1746</v>
      </c>
      <c r="V6311" s="13"/>
      <c r="W6311" s="29"/>
      <c r="X6311" s="29"/>
      <c r="Y6311" s="29" t="s">
        <v>21170</v>
      </c>
      <c r="Z6311" s="29"/>
      <c r="AA6311" s="29"/>
    </row>
    <row r="6312" spans="1:27" x14ac:dyDescent="0.3">
      <c r="A6312" s="13" t="s">
        <v>21053</v>
      </c>
      <c r="B6312" s="29" t="s">
        <v>21092</v>
      </c>
      <c r="M6312" s="22" t="str">
        <f t="shared" si="118"/>
        <v xml:space="preserve">TOYOTA : HIACE, HILUX - 2L, 3L |  :  -  |  :  - </v>
      </c>
      <c r="N6312" s="13" t="s">
        <v>1008</v>
      </c>
      <c r="O6312" s="13"/>
      <c r="P6312" s="13"/>
      <c r="Q6312" s="7" t="s">
        <v>1770</v>
      </c>
      <c r="R6312" s="13"/>
      <c r="S6312" s="13"/>
      <c r="T6312" s="13" t="s">
        <v>2795</v>
      </c>
      <c r="U6312" s="13"/>
      <c r="V6312" s="13"/>
      <c r="W6312" s="29" t="s">
        <v>21124</v>
      </c>
      <c r="X6312" s="29" t="s">
        <v>21148</v>
      </c>
      <c r="Y6312" s="29" t="s">
        <v>21171</v>
      </c>
      <c r="Z6312" s="29">
        <v>1001714</v>
      </c>
      <c r="AA6312" s="29" t="s">
        <v>1190</v>
      </c>
    </row>
    <row r="6313" spans="1:27" x14ac:dyDescent="0.3">
      <c r="A6313" s="13" t="s">
        <v>21054</v>
      </c>
      <c r="B6313" s="29" t="s">
        <v>21087</v>
      </c>
      <c r="M6313" s="22" t="str">
        <f t="shared" si="118"/>
        <v xml:space="preserve">MITSUBISHI : FUSO, CANTER - 4D34 | HYUNDAI : CONTIX -  |  :  - </v>
      </c>
      <c r="N6313" s="13" t="s">
        <v>1004</v>
      </c>
      <c r="O6313" s="13" t="s">
        <v>1002</v>
      </c>
      <c r="P6313" s="13"/>
      <c r="Q6313" s="7" t="s">
        <v>2994</v>
      </c>
      <c r="R6313" s="13" t="s">
        <v>10887</v>
      </c>
      <c r="S6313" s="13"/>
      <c r="T6313" s="13" t="s">
        <v>2156</v>
      </c>
      <c r="U6313" s="13"/>
      <c r="V6313" s="13"/>
      <c r="W6313" s="29" t="s">
        <v>21131</v>
      </c>
      <c r="X6313" s="29"/>
      <c r="Y6313" s="29">
        <v>1001717</v>
      </c>
      <c r="Z6313" s="29" t="s">
        <v>21188</v>
      </c>
      <c r="AA6313" s="29" t="s">
        <v>21200</v>
      </c>
    </row>
    <row r="6314" spans="1:27" x14ac:dyDescent="0.3">
      <c r="A6314" s="13" t="s">
        <v>21055</v>
      </c>
      <c r="B6314" s="29" t="s">
        <v>21092</v>
      </c>
      <c r="M6314" s="22" t="str">
        <f t="shared" si="118"/>
        <v xml:space="preserve">FOTON : VARIOS - VARIOS |  :  -  |  :  - </v>
      </c>
      <c r="N6314" s="13" t="s">
        <v>1022</v>
      </c>
      <c r="O6314" s="13"/>
      <c r="P6314" s="13"/>
      <c r="Q6314" s="7" t="s">
        <v>1021</v>
      </c>
      <c r="R6314" s="13"/>
      <c r="S6314" s="13"/>
      <c r="T6314" s="13" t="s">
        <v>1021</v>
      </c>
      <c r="U6314" s="13"/>
      <c r="V6314" s="13"/>
      <c r="W6314" s="29" t="s">
        <v>21127</v>
      </c>
      <c r="X6314" s="29"/>
      <c r="Y6314" s="29">
        <v>1002361</v>
      </c>
      <c r="Z6314" s="29"/>
      <c r="AA6314" s="29"/>
    </row>
    <row r="6315" spans="1:27" x14ac:dyDescent="0.3">
      <c r="A6315" s="13" t="s">
        <v>21056</v>
      </c>
      <c r="B6315" s="29"/>
      <c r="M6315" s="22" t="str">
        <f t="shared" si="118"/>
        <v xml:space="preserve">TOYOTA : COASTER - 14B, 1HZ |  :  -  |  :  - </v>
      </c>
      <c r="N6315" s="13" t="s">
        <v>1008</v>
      </c>
      <c r="O6315" s="13"/>
      <c r="P6315" s="13"/>
      <c r="Q6315" s="7" t="s">
        <v>1679</v>
      </c>
      <c r="R6315" s="13"/>
      <c r="S6315" s="13"/>
      <c r="T6315" s="13" t="s">
        <v>2740</v>
      </c>
      <c r="U6315" s="13"/>
      <c r="V6315" s="13"/>
      <c r="W6315" s="29" t="s">
        <v>21118</v>
      </c>
      <c r="X6315" s="29"/>
      <c r="Y6315" s="29" t="s">
        <v>21172</v>
      </c>
      <c r="Z6315" s="29" t="s">
        <v>21172</v>
      </c>
      <c r="AA6315" s="29"/>
    </row>
    <row r="6316" spans="1:27" x14ac:dyDescent="0.3">
      <c r="A6316" s="13" t="s">
        <v>21057</v>
      </c>
      <c r="B6316" s="29" t="s">
        <v>21092</v>
      </c>
      <c r="M6316" s="22" t="str">
        <f t="shared" si="118"/>
        <v xml:space="preserve">TOYOTA : HIACE, HILUX - 2L, 3L |  :  -  |  :  - </v>
      </c>
      <c r="N6316" s="13" t="s">
        <v>1008</v>
      </c>
      <c r="O6316" s="13"/>
      <c r="P6316" s="13"/>
      <c r="Q6316" s="7" t="s">
        <v>1770</v>
      </c>
      <c r="R6316" s="13"/>
      <c r="S6316" s="13"/>
      <c r="T6316" s="13" t="s">
        <v>2795</v>
      </c>
      <c r="U6316" s="13"/>
      <c r="V6316" s="13"/>
      <c r="W6316" s="29" t="s">
        <v>21129</v>
      </c>
      <c r="X6316" s="29"/>
      <c r="Y6316" s="29" t="s">
        <v>21173</v>
      </c>
      <c r="Z6316" s="29" t="s">
        <v>21173</v>
      </c>
      <c r="AA6316" s="29" t="s">
        <v>21203</v>
      </c>
    </row>
    <row r="6317" spans="1:27" x14ac:dyDescent="0.3">
      <c r="A6317" s="13" t="s">
        <v>21058</v>
      </c>
      <c r="B6317" s="29" t="s">
        <v>21093</v>
      </c>
      <c r="M6317" s="22" t="str">
        <f t="shared" si="118"/>
        <v xml:space="preserve">CHEVROLET : N300 - B12 |  :  -  |  :  - </v>
      </c>
      <c r="N6317" s="13" t="s">
        <v>1005</v>
      </c>
      <c r="O6317" s="13"/>
      <c r="P6317" s="13"/>
      <c r="Q6317" s="7" t="s">
        <v>1646</v>
      </c>
      <c r="R6317" s="13"/>
      <c r="S6317" s="13"/>
      <c r="T6317" s="13" t="s">
        <v>2203</v>
      </c>
      <c r="U6317" s="13"/>
      <c r="V6317" s="13"/>
      <c r="W6317" s="29" t="s">
        <v>21132</v>
      </c>
      <c r="X6317" s="29"/>
      <c r="Y6317" s="29">
        <v>1002709</v>
      </c>
      <c r="Z6317" s="29"/>
      <c r="AA6317" s="29"/>
    </row>
    <row r="6318" spans="1:27" x14ac:dyDescent="0.3">
      <c r="A6318" s="13" t="s">
        <v>21059</v>
      </c>
      <c r="B6318" s="29" t="s">
        <v>21093</v>
      </c>
      <c r="M6318" s="22" t="str">
        <f t="shared" si="118"/>
        <v xml:space="preserve">CHEVROLET : N300 - VARIOS |  :  -  |  :  - </v>
      </c>
      <c r="N6318" s="13" t="s">
        <v>1005</v>
      </c>
      <c r="O6318" s="13"/>
      <c r="P6318" s="13"/>
      <c r="Q6318" s="7" t="s">
        <v>1646</v>
      </c>
      <c r="R6318" s="13"/>
      <c r="S6318" s="13"/>
      <c r="T6318" s="13" t="s">
        <v>1021</v>
      </c>
      <c r="U6318" s="13"/>
      <c r="V6318" s="13"/>
      <c r="W6318" s="29" t="s">
        <v>21120</v>
      </c>
      <c r="X6318" s="29"/>
      <c r="Y6318" s="29">
        <v>1002710</v>
      </c>
      <c r="Z6318" s="29"/>
      <c r="AA6318" s="29"/>
    </row>
    <row r="6319" spans="1:27" x14ac:dyDescent="0.3">
      <c r="A6319" s="13" t="s">
        <v>21060</v>
      </c>
      <c r="B6319" s="29" t="s">
        <v>21094</v>
      </c>
      <c r="M6319" s="22" t="str">
        <f t="shared" si="118"/>
        <v xml:space="preserve">HYUNDAI : COUNTY - VARIOS |  :  -  |  :  - </v>
      </c>
      <c r="N6319" s="13" t="s">
        <v>1002</v>
      </c>
      <c r="O6319" s="13"/>
      <c r="P6319" s="13"/>
      <c r="Q6319" s="7" t="s">
        <v>1613</v>
      </c>
      <c r="R6319" s="13"/>
      <c r="S6319" s="13"/>
      <c r="T6319" s="13" t="s">
        <v>1021</v>
      </c>
      <c r="U6319" s="13"/>
      <c r="V6319" s="13"/>
      <c r="W6319" s="29" t="s">
        <v>21117</v>
      </c>
      <c r="X6319" s="29"/>
      <c r="Y6319" s="29" t="s">
        <v>21174</v>
      </c>
      <c r="Z6319" s="29">
        <v>1002171</v>
      </c>
      <c r="AA6319" s="29" t="s">
        <v>21204</v>
      </c>
    </row>
    <row r="6320" spans="1:27" x14ac:dyDescent="0.3">
      <c r="A6320" s="13" t="s">
        <v>21061</v>
      </c>
      <c r="B6320" s="29"/>
      <c r="M6320" s="22" t="str">
        <f t="shared" si="118"/>
        <v xml:space="preserve">VARIOS : VARIOS - VARIOS | HYUNDAI :  - VARIOS |  :  - </v>
      </c>
      <c r="N6320" s="13" t="s">
        <v>1021</v>
      </c>
      <c r="O6320" s="13" t="s">
        <v>1002</v>
      </c>
      <c r="P6320" s="13"/>
      <c r="Q6320" s="7" t="s">
        <v>1021</v>
      </c>
      <c r="R6320" s="13"/>
      <c r="S6320" s="13"/>
      <c r="T6320" s="13" t="s">
        <v>1021</v>
      </c>
      <c r="U6320" s="13" t="s">
        <v>1021</v>
      </c>
      <c r="V6320" s="13"/>
      <c r="W6320" s="29" t="s">
        <v>1145</v>
      </c>
      <c r="X6320" s="29" t="s">
        <v>21149</v>
      </c>
      <c r="Y6320" s="29" t="s">
        <v>1145</v>
      </c>
      <c r="Z6320" s="29" t="s">
        <v>1145</v>
      </c>
      <c r="AA6320" s="29" t="s">
        <v>21205</v>
      </c>
    </row>
    <row r="6321" spans="1:27" x14ac:dyDescent="0.3">
      <c r="A6321" s="13" t="s">
        <v>21062</v>
      </c>
      <c r="B6321" s="29" t="s">
        <v>21086</v>
      </c>
      <c r="M6321" s="22" t="str">
        <f t="shared" si="118"/>
        <v xml:space="preserve">CHEVROLET : N300 - VARIOS |  :  -  |  :  - </v>
      </c>
      <c r="N6321" s="13" t="s">
        <v>1005</v>
      </c>
      <c r="O6321" s="13"/>
      <c r="P6321" s="13"/>
      <c r="Q6321" s="7" t="s">
        <v>1646</v>
      </c>
      <c r="R6321" s="13"/>
      <c r="S6321" s="13"/>
      <c r="T6321" s="13" t="s">
        <v>1021</v>
      </c>
      <c r="U6321" s="13"/>
      <c r="V6321" s="13"/>
      <c r="W6321" s="29" t="s">
        <v>21123</v>
      </c>
      <c r="X6321" s="29"/>
      <c r="Y6321" s="29">
        <v>1002380</v>
      </c>
      <c r="Z6321" s="29"/>
      <c r="AA6321" s="29"/>
    </row>
    <row r="6322" spans="1:27" x14ac:dyDescent="0.3">
      <c r="A6322" s="13" t="s">
        <v>21063</v>
      </c>
      <c r="B6322" s="29" t="s">
        <v>21091</v>
      </c>
      <c r="M6322" s="22" t="str">
        <f t="shared" si="118"/>
        <v xml:space="preserve">TOYOTA : CROWN, DYNA, HIACE 3000 - 5L |  :  -  |  :  - </v>
      </c>
      <c r="N6322" s="13" t="s">
        <v>1008</v>
      </c>
      <c r="O6322" s="13"/>
      <c r="P6322" s="13"/>
      <c r="Q6322" s="7" t="s">
        <v>21110</v>
      </c>
      <c r="R6322" s="13"/>
      <c r="S6322" s="13"/>
      <c r="T6322" s="13" t="s">
        <v>2723</v>
      </c>
      <c r="U6322" s="13"/>
      <c r="V6322" s="13"/>
      <c r="W6322" s="29" t="s">
        <v>21129</v>
      </c>
      <c r="X6322" s="29"/>
      <c r="Y6322" s="29" t="s">
        <v>21175</v>
      </c>
      <c r="Z6322" s="29" t="s">
        <v>21189</v>
      </c>
      <c r="AA6322" s="29"/>
    </row>
    <row r="6323" spans="1:27" x14ac:dyDescent="0.3">
      <c r="A6323" s="13" t="s">
        <v>21064</v>
      </c>
      <c r="B6323" s="29" t="s">
        <v>21091</v>
      </c>
      <c r="M6323" s="22" t="str">
        <f t="shared" si="118"/>
        <v xml:space="preserve">TOYOTA : HIACE, HILUX - 3L, 5L |  :  -  |  :  - </v>
      </c>
      <c r="N6323" s="13" t="s">
        <v>1008</v>
      </c>
      <c r="O6323" s="13"/>
      <c r="P6323" s="13"/>
      <c r="Q6323" s="7" t="s">
        <v>1770</v>
      </c>
      <c r="R6323" s="13"/>
      <c r="S6323" s="13"/>
      <c r="T6323" s="13" t="s">
        <v>2020</v>
      </c>
      <c r="U6323" s="13"/>
      <c r="V6323" s="13"/>
      <c r="W6323" s="29" t="s">
        <v>21123</v>
      </c>
      <c r="X6323" s="29"/>
      <c r="Y6323" s="29" t="s">
        <v>21160</v>
      </c>
      <c r="Z6323" s="29" t="s">
        <v>21190</v>
      </c>
      <c r="AA6323" s="29"/>
    </row>
    <row r="6324" spans="1:27" x14ac:dyDescent="0.3">
      <c r="A6324" s="13" t="s">
        <v>21065</v>
      </c>
      <c r="B6324" s="29" t="s">
        <v>21084</v>
      </c>
      <c r="M6324" s="22" t="str">
        <f t="shared" si="118"/>
        <v xml:space="preserve">TOYOTA : COASTER - 13B, 14B, 1HZ |  :  -  |  :  - </v>
      </c>
      <c r="N6324" s="13" t="s">
        <v>1008</v>
      </c>
      <c r="O6324" s="13"/>
      <c r="P6324" s="13"/>
      <c r="Q6324" s="7" t="s">
        <v>1679</v>
      </c>
      <c r="R6324" s="13"/>
      <c r="S6324" s="13"/>
      <c r="T6324" s="13" t="s">
        <v>21111</v>
      </c>
      <c r="U6324" s="13"/>
      <c r="V6324" s="13"/>
      <c r="W6324" s="29" t="s">
        <v>21117</v>
      </c>
      <c r="X6324" s="29"/>
      <c r="Y6324" s="29" t="s">
        <v>21176</v>
      </c>
      <c r="Z6324" s="29" t="s">
        <v>21176</v>
      </c>
      <c r="AA6324" s="29"/>
    </row>
    <row r="6325" spans="1:27" x14ac:dyDescent="0.3">
      <c r="A6325" s="13" t="s">
        <v>21066</v>
      </c>
      <c r="B6325" s="29" t="s">
        <v>21085</v>
      </c>
      <c r="M6325" s="22" t="str">
        <f t="shared" si="118"/>
        <v xml:space="preserve">MITSUBISHI : VARIOS - 4D31 |  :  -  |  :  - </v>
      </c>
      <c r="N6325" s="13" t="s">
        <v>1004</v>
      </c>
      <c r="O6325" s="13"/>
      <c r="P6325" s="13"/>
      <c r="Q6325" s="7" t="s">
        <v>1021</v>
      </c>
      <c r="R6325" s="13"/>
      <c r="S6325" s="13"/>
      <c r="T6325" s="13" t="s">
        <v>2120</v>
      </c>
      <c r="U6325" s="13"/>
      <c r="V6325" s="13"/>
      <c r="W6325" s="29" t="s">
        <v>21133</v>
      </c>
      <c r="X6325" s="29" t="s">
        <v>21150</v>
      </c>
      <c r="Y6325" s="29" t="s">
        <v>21177</v>
      </c>
      <c r="Z6325" s="29" t="s">
        <v>21191</v>
      </c>
      <c r="AA6325" s="29" t="s">
        <v>21206</v>
      </c>
    </row>
    <row r="6326" spans="1:27" x14ac:dyDescent="0.3">
      <c r="A6326" s="13" t="s">
        <v>21067</v>
      </c>
      <c r="B6326" s="29" t="s">
        <v>21093</v>
      </c>
      <c r="M6326" s="22" t="str">
        <f t="shared" si="118"/>
        <v xml:space="preserve">CHEVROLET : N300 - VARIOS |  :  -  |  :  - </v>
      </c>
      <c r="N6326" s="13" t="s">
        <v>1005</v>
      </c>
      <c r="O6326" s="13"/>
      <c r="P6326" s="13"/>
      <c r="Q6326" s="7" t="s">
        <v>1646</v>
      </c>
      <c r="R6326" s="13"/>
      <c r="S6326" s="13"/>
      <c r="T6326" s="13" t="s">
        <v>1021</v>
      </c>
      <c r="U6326" s="13"/>
      <c r="V6326" s="13"/>
      <c r="W6326" s="29" t="s">
        <v>21134</v>
      </c>
      <c r="X6326" s="29"/>
      <c r="Y6326" s="29">
        <v>1002708</v>
      </c>
      <c r="Z6326" s="29">
        <v>1002708</v>
      </c>
      <c r="AA6326" s="29"/>
    </row>
    <row r="6327" spans="1:27" x14ac:dyDescent="0.3">
      <c r="A6327" s="13" t="s">
        <v>21068</v>
      </c>
      <c r="B6327" s="29" t="s">
        <v>21087</v>
      </c>
      <c r="M6327" s="22" t="str">
        <f t="shared" si="118"/>
        <v xml:space="preserve">ISUZU : VARIOS - 1000 |  :  -  |  :  - </v>
      </c>
      <c r="N6327" s="13" t="s">
        <v>1013</v>
      </c>
      <c r="O6327" s="13"/>
      <c r="P6327" s="13"/>
      <c r="Q6327" s="7" t="s">
        <v>1021</v>
      </c>
      <c r="R6327" s="13"/>
      <c r="S6327" s="13"/>
      <c r="T6327" s="13">
        <v>1000</v>
      </c>
      <c r="U6327" s="13"/>
      <c r="V6327" s="13"/>
      <c r="W6327" s="29" t="s">
        <v>21135</v>
      </c>
      <c r="X6327" s="29"/>
      <c r="Y6327" s="29">
        <v>1001404</v>
      </c>
      <c r="Z6327" s="29">
        <v>1001404</v>
      </c>
      <c r="AA6327" s="29" t="s">
        <v>7352</v>
      </c>
    </row>
    <row r="6328" spans="1:27" x14ac:dyDescent="0.3">
      <c r="A6328" s="13" t="s">
        <v>21069</v>
      </c>
      <c r="B6328" s="29" t="s">
        <v>21085</v>
      </c>
      <c r="M6328" s="22" t="str">
        <f t="shared" si="118"/>
        <v xml:space="preserve">MITSUBISHI : CANTER, ROSA - 4D31, 4D32, 4D33 | HYUNDAI : MIGTH - D4AF, D4AN, D4AK |  :  - </v>
      </c>
      <c r="N6328" s="13" t="s">
        <v>1004</v>
      </c>
      <c r="O6328" s="13" t="s">
        <v>1002</v>
      </c>
      <c r="P6328" s="13"/>
      <c r="Q6328" s="7" t="s">
        <v>1642</v>
      </c>
      <c r="R6328" s="13" t="s">
        <v>21112</v>
      </c>
      <c r="S6328" s="13"/>
      <c r="T6328" s="13" t="s">
        <v>2198</v>
      </c>
      <c r="U6328" s="13" t="s">
        <v>3817</v>
      </c>
      <c r="V6328" s="13"/>
      <c r="W6328" s="29" t="s">
        <v>21119</v>
      </c>
      <c r="X6328" s="29"/>
      <c r="Y6328" s="29" t="s">
        <v>21178</v>
      </c>
      <c r="Z6328" s="29" t="s">
        <v>21192</v>
      </c>
      <c r="AA6328" s="29" t="s">
        <v>12359</v>
      </c>
    </row>
    <row r="6329" spans="1:27" x14ac:dyDescent="0.3">
      <c r="A6329" s="13" t="s">
        <v>21070</v>
      </c>
      <c r="B6329" s="29" t="s">
        <v>21085</v>
      </c>
      <c r="M6329" s="22" t="str">
        <f t="shared" si="118"/>
        <v xml:space="preserve">HYUNDAI : CANTER, ROSA, FUSO - 4D33 |  :  -  |  :  - </v>
      </c>
      <c r="N6329" s="13" t="s">
        <v>1002</v>
      </c>
      <c r="O6329" s="13"/>
      <c r="P6329" s="13"/>
      <c r="Q6329" s="7" t="s">
        <v>20889</v>
      </c>
      <c r="R6329" s="13"/>
      <c r="S6329" s="13"/>
      <c r="T6329" s="13" t="s">
        <v>2975</v>
      </c>
      <c r="U6329" s="13"/>
      <c r="V6329" s="13"/>
      <c r="W6329" s="29" t="s">
        <v>21125</v>
      </c>
      <c r="X6329" s="29"/>
      <c r="Y6329" s="29" t="s">
        <v>21179</v>
      </c>
      <c r="Z6329" s="29" t="s">
        <v>21179</v>
      </c>
      <c r="AA6329" s="29" t="s">
        <v>21207</v>
      </c>
    </row>
    <row r="6330" spans="1:27" ht="37.5" x14ac:dyDescent="0.3">
      <c r="A6330" s="13" t="s">
        <v>21071</v>
      </c>
      <c r="B6330" s="29" t="s">
        <v>21085</v>
      </c>
      <c r="M6330" s="22" t="str">
        <f t="shared" si="118"/>
        <v xml:space="preserve">HYUNDAI : MIGHTY - D4AF, D4AN, D4AK | MITSUBISHI : CANTER, ROSA - 4D31, 4D32, 4D33 |  :  - </v>
      </c>
      <c r="N6330" s="13" t="s">
        <v>1002</v>
      </c>
      <c r="O6330" s="13" t="s">
        <v>1004</v>
      </c>
      <c r="P6330" s="13"/>
      <c r="Q6330" s="7" t="s">
        <v>1612</v>
      </c>
      <c r="R6330" s="13" t="s">
        <v>1642</v>
      </c>
      <c r="S6330" s="13"/>
      <c r="T6330" s="13" t="s">
        <v>3817</v>
      </c>
      <c r="U6330" s="13" t="s">
        <v>2198</v>
      </c>
      <c r="V6330" s="13"/>
      <c r="W6330" s="29" t="s">
        <v>21133</v>
      </c>
      <c r="X6330" s="29"/>
      <c r="Y6330" s="29" t="s">
        <v>21150</v>
      </c>
      <c r="Z6330" s="29" t="s">
        <v>21150</v>
      </c>
      <c r="AA6330" s="29" t="s">
        <v>21208</v>
      </c>
    </row>
    <row r="6331" spans="1:27" x14ac:dyDescent="0.3">
      <c r="A6331" s="13" t="s">
        <v>21072</v>
      </c>
      <c r="B6331" s="29" t="s">
        <v>21092</v>
      </c>
      <c r="M6331" s="22" t="str">
        <f t="shared" si="118"/>
        <v xml:space="preserve">NISSAN : FRONTIER, CARAVAN - TD27 |  :  -  |  :  - </v>
      </c>
      <c r="N6331" s="13" t="s">
        <v>1003</v>
      </c>
      <c r="O6331" s="13"/>
      <c r="P6331" s="13"/>
      <c r="Q6331" s="7" t="s">
        <v>21113</v>
      </c>
      <c r="R6331" s="13"/>
      <c r="S6331" s="13"/>
      <c r="T6331" s="13" t="s">
        <v>2093</v>
      </c>
      <c r="U6331" s="13"/>
      <c r="V6331" s="13"/>
      <c r="W6331" s="29" t="s">
        <v>21136</v>
      </c>
      <c r="X6331" s="29" t="s">
        <v>21151</v>
      </c>
      <c r="Y6331" s="29" t="s">
        <v>21151</v>
      </c>
      <c r="Z6331" s="29" t="s">
        <v>21151</v>
      </c>
      <c r="AA6331" s="29" t="s">
        <v>21209</v>
      </c>
    </row>
    <row r="6332" spans="1:27" x14ac:dyDescent="0.3">
      <c r="A6332" s="13" t="s">
        <v>21073</v>
      </c>
      <c r="B6332" s="29" t="s">
        <v>21095</v>
      </c>
      <c r="M6332" s="22" t="str">
        <f t="shared" si="118"/>
        <v xml:space="preserve">YUEJIN : NJ1028 - VARIOS |  :  -  |  :  - </v>
      </c>
      <c r="N6332" s="13" t="s">
        <v>1018</v>
      </c>
      <c r="O6332" s="13"/>
      <c r="P6332" s="13"/>
      <c r="Q6332" s="7" t="s">
        <v>10303</v>
      </c>
      <c r="R6332" s="13"/>
      <c r="S6332" s="13"/>
      <c r="T6332" s="13" t="s">
        <v>1021</v>
      </c>
      <c r="U6332" s="13"/>
      <c r="V6332" s="13"/>
      <c r="W6332" s="29" t="s">
        <v>21137</v>
      </c>
      <c r="X6332" s="29"/>
      <c r="Y6332" s="29">
        <v>1003970</v>
      </c>
      <c r="Z6332" s="29">
        <v>1003970</v>
      </c>
      <c r="AA6332" s="29" t="s">
        <v>21210</v>
      </c>
    </row>
    <row r="6333" spans="1:27" x14ac:dyDescent="0.3">
      <c r="A6333" s="13" t="s">
        <v>21074</v>
      </c>
      <c r="B6333" s="29" t="s">
        <v>21092</v>
      </c>
      <c r="M6333" s="22" t="str">
        <f t="shared" si="118"/>
        <v xml:space="preserve">NISSAN : CARAVAN, URBAN, FIERA, FRONTIER - TD27 |  :  -  |  :  - </v>
      </c>
      <c r="N6333" s="13" t="s">
        <v>1003</v>
      </c>
      <c r="O6333" s="13"/>
      <c r="P6333" s="13"/>
      <c r="Q6333" s="7" t="s">
        <v>18342</v>
      </c>
      <c r="R6333" s="13"/>
      <c r="S6333" s="13"/>
      <c r="T6333" s="13" t="s">
        <v>2093</v>
      </c>
      <c r="U6333" s="13"/>
      <c r="V6333" s="13"/>
      <c r="W6333" s="29" t="s">
        <v>21128</v>
      </c>
      <c r="X6333" s="29"/>
      <c r="Y6333" s="29" t="s">
        <v>21180</v>
      </c>
      <c r="Z6333" s="29" t="s">
        <v>21193</v>
      </c>
      <c r="AA6333" s="29"/>
    </row>
    <row r="6334" spans="1:27" x14ac:dyDescent="0.3">
      <c r="A6334" s="13" t="s">
        <v>21075</v>
      </c>
      <c r="B6334" s="29" t="s">
        <v>21096</v>
      </c>
      <c r="M6334" s="22" t="str">
        <f t="shared" si="118"/>
        <v xml:space="preserve">KIA : TRADE - SL, SH |  :  -  |  :  - </v>
      </c>
      <c r="N6334" s="13" t="s">
        <v>1001</v>
      </c>
      <c r="O6334" s="13"/>
      <c r="P6334" s="13"/>
      <c r="Q6334" s="7" t="s">
        <v>11201</v>
      </c>
      <c r="R6334" s="13"/>
      <c r="S6334" s="13"/>
      <c r="T6334" s="13" t="s">
        <v>21114</v>
      </c>
      <c r="U6334" s="13"/>
      <c r="V6334" s="13"/>
      <c r="W6334" s="29" t="s">
        <v>21121</v>
      </c>
      <c r="X6334" s="29"/>
      <c r="Y6334" s="29" t="s">
        <v>21181</v>
      </c>
      <c r="Z6334" s="29"/>
      <c r="AA6334" s="29" t="s">
        <v>1145</v>
      </c>
    </row>
    <row r="6335" spans="1:27" x14ac:dyDescent="0.3">
      <c r="A6335" s="13" t="s">
        <v>21076</v>
      </c>
      <c r="B6335" s="29" t="s">
        <v>21097</v>
      </c>
      <c r="M6335" s="22" t="str">
        <f t="shared" si="118"/>
        <v xml:space="preserve">MITSUBISHI : FUSO - 4d34 | HYUNDAI : CONTIX - D4DD |  :  - </v>
      </c>
      <c r="N6335" s="13" t="s">
        <v>1004</v>
      </c>
      <c r="O6335" s="13" t="s">
        <v>1002</v>
      </c>
      <c r="P6335" s="13"/>
      <c r="Q6335" s="7" t="s">
        <v>1757</v>
      </c>
      <c r="R6335" s="13" t="s">
        <v>10887</v>
      </c>
      <c r="S6335" s="13"/>
      <c r="T6335" s="13" t="s">
        <v>21115</v>
      </c>
      <c r="U6335" s="13" t="s">
        <v>3828</v>
      </c>
      <c r="V6335" s="13"/>
      <c r="W6335" s="29" t="s">
        <v>21119</v>
      </c>
      <c r="X6335" s="29"/>
      <c r="Y6335" s="29">
        <v>1001926</v>
      </c>
      <c r="Z6335" s="29" t="s">
        <v>21194</v>
      </c>
      <c r="AA6335" s="29" t="s">
        <v>21200</v>
      </c>
    </row>
    <row r="6336" spans="1:27" x14ac:dyDescent="0.3">
      <c r="A6336" s="13" t="s">
        <v>21077</v>
      </c>
      <c r="B6336" s="29" t="s">
        <v>21098</v>
      </c>
      <c r="M6336" s="22" t="str">
        <f t="shared" si="118"/>
        <v xml:space="preserve">HYUNDAI : COUNTY - HD72, HD78 |  :  -  |  :  - </v>
      </c>
      <c r="N6336" s="13" t="s">
        <v>1002</v>
      </c>
      <c r="O6336" s="13"/>
      <c r="P6336" s="13"/>
      <c r="Q6336" s="7" t="s">
        <v>1613</v>
      </c>
      <c r="R6336" s="13"/>
      <c r="S6336" s="13"/>
      <c r="T6336" s="13" t="s">
        <v>21116</v>
      </c>
      <c r="U6336" s="13"/>
      <c r="V6336" s="13"/>
      <c r="W6336" s="29" t="s">
        <v>21138</v>
      </c>
      <c r="X6336" s="29"/>
      <c r="Y6336" s="29" t="s">
        <v>21182</v>
      </c>
      <c r="Z6336" s="29" t="s">
        <v>21195</v>
      </c>
      <c r="AA6336" s="29" t="s">
        <v>21200</v>
      </c>
    </row>
    <row r="6337" spans="1:27" x14ac:dyDescent="0.3">
      <c r="A6337" s="13" t="s">
        <v>21078</v>
      </c>
      <c r="B6337" s="29" t="s">
        <v>21099</v>
      </c>
      <c r="M6337" s="22" t="str">
        <f t="shared" si="118"/>
        <v xml:space="preserve">HYUNDAI : PORTER - H-100 |  :  -  |  :  - </v>
      </c>
      <c r="N6337" s="13" t="s">
        <v>1002</v>
      </c>
      <c r="O6337" s="13"/>
      <c r="P6337" s="13"/>
      <c r="Q6337" s="7" t="s">
        <v>1826</v>
      </c>
      <c r="R6337" s="13"/>
      <c r="S6337" s="13"/>
      <c r="T6337" s="13" t="s">
        <v>10916</v>
      </c>
      <c r="U6337" s="13"/>
      <c r="V6337" s="13"/>
      <c r="W6337" s="29" t="s">
        <v>21139</v>
      </c>
      <c r="X6337" s="29"/>
      <c r="Y6337" s="29" t="s">
        <v>21183</v>
      </c>
      <c r="Z6337" s="29" t="s">
        <v>21196</v>
      </c>
      <c r="AA6337" s="29"/>
    </row>
    <row r="6338" spans="1:27" x14ac:dyDescent="0.3">
      <c r="A6338" s="13" t="s">
        <v>21079</v>
      </c>
      <c r="B6338" s="29" t="s">
        <v>21100</v>
      </c>
      <c r="M6338" s="22" t="str">
        <f t="shared" si="118"/>
        <v xml:space="preserve">JAC : VARIOS - VARIOS | YUEJIN : VARIOS - VARIOS |  :  - </v>
      </c>
      <c r="N6338" s="13" t="s">
        <v>1015</v>
      </c>
      <c r="O6338" s="13" t="s">
        <v>1018</v>
      </c>
      <c r="P6338" s="13"/>
      <c r="Q6338" s="7" t="s">
        <v>1021</v>
      </c>
      <c r="R6338" s="13" t="s">
        <v>1021</v>
      </c>
      <c r="S6338" s="13"/>
      <c r="T6338" s="13" t="s">
        <v>1021</v>
      </c>
      <c r="U6338" s="13" t="s">
        <v>1021</v>
      </c>
      <c r="V6338" s="13"/>
      <c r="W6338" s="29" t="s">
        <v>21140</v>
      </c>
      <c r="X6338" s="29"/>
      <c r="Y6338" s="29">
        <v>1002714</v>
      </c>
      <c r="Z6338" s="29"/>
      <c r="AA6338" s="29" t="s">
        <v>21211</v>
      </c>
    </row>
    <row r="6339" spans="1:27" x14ac:dyDescent="0.3">
      <c r="A6339" s="13" t="s">
        <v>21080</v>
      </c>
      <c r="B6339" s="29"/>
      <c r="M6339" s="22" t="str">
        <f t="shared" si="118"/>
        <v xml:space="preserve">ASIA : COMBI - SH | KIA : TRADE - SH |  :  - </v>
      </c>
      <c r="N6339" s="13" t="s">
        <v>2759</v>
      </c>
      <c r="O6339" s="13" t="s">
        <v>1001</v>
      </c>
      <c r="P6339" s="13"/>
      <c r="Q6339" s="7" t="s">
        <v>2744</v>
      </c>
      <c r="R6339" s="13" t="s">
        <v>11201</v>
      </c>
      <c r="S6339" s="13"/>
      <c r="T6339" s="13" t="s">
        <v>20927</v>
      </c>
      <c r="U6339" s="13" t="s">
        <v>20927</v>
      </c>
      <c r="V6339" s="13"/>
      <c r="W6339" s="29" t="s">
        <v>21141</v>
      </c>
      <c r="X6339" s="29" t="s">
        <v>21152</v>
      </c>
      <c r="Y6339" s="29">
        <v>1005062</v>
      </c>
      <c r="Z6339" s="29"/>
      <c r="AA6339" s="29" t="s">
        <v>3367</v>
      </c>
    </row>
    <row r="6340" spans="1:27" ht="37.5" x14ac:dyDescent="0.3">
      <c r="A6340" s="13" t="s">
        <v>21081</v>
      </c>
      <c r="B6340" s="29" t="s">
        <v>21085</v>
      </c>
      <c r="M6340" s="22" t="str">
        <f t="shared" si="118"/>
        <v xml:space="preserve">HYUNDAI : MIGHTY - D4AF D4AN | MITSUBISHI : ROSA - 4D32 |  :  - </v>
      </c>
      <c r="N6340" s="13" t="s">
        <v>1002</v>
      </c>
      <c r="O6340" s="13" t="s">
        <v>1004</v>
      </c>
      <c r="P6340" s="13"/>
      <c r="Q6340" s="7" t="s">
        <v>1612</v>
      </c>
      <c r="R6340" s="13" t="s">
        <v>1781</v>
      </c>
      <c r="S6340" s="13"/>
      <c r="T6340" s="13" t="s">
        <v>17526</v>
      </c>
      <c r="U6340" s="13" t="s">
        <v>2053</v>
      </c>
      <c r="V6340" s="13"/>
      <c r="W6340" s="29" t="s">
        <v>21131</v>
      </c>
      <c r="X6340" s="29" t="s">
        <v>21153</v>
      </c>
      <c r="Y6340" s="29" t="s">
        <v>21184</v>
      </c>
      <c r="Z6340" s="29" t="s">
        <v>21184</v>
      </c>
      <c r="AA6340" s="29" t="s">
        <v>21208</v>
      </c>
    </row>
    <row r="6341" spans="1:27" ht="37.5" x14ac:dyDescent="0.3">
      <c r="A6341" s="13" t="s">
        <v>21082</v>
      </c>
      <c r="B6341" s="29" t="s">
        <v>21101</v>
      </c>
      <c r="M6341" s="22" t="str">
        <f t="shared" si="118"/>
        <v xml:space="preserve">HINO : 500 - 500 |  :  -  |  :  - </v>
      </c>
      <c r="N6341" s="13" t="s">
        <v>4039</v>
      </c>
      <c r="O6341" s="13"/>
      <c r="P6341" s="13"/>
      <c r="Q6341" s="7">
        <v>500</v>
      </c>
      <c r="R6341" s="13"/>
      <c r="S6341" s="13"/>
      <c r="T6341" s="13">
        <v>500</v>
      </c>
      <c r="U6341" s="13"/>
      <c r="V6341" s="13"/>
      <c r="W6341" s="29" t="s">
        <v>21142</v>
      </c>
      <c r="X6341" s="29" t="s">
        <v>21154</v>
      </c>
      <c r="Y6341" s="29"/>
      <c r="Z6341" s="29" t="s">
        <v>21197</v>
      </c>
      <c r="AA6341" s="29" t="s">
        <v>21212</v>
      </c>
    </row>
    <row r="6342" spans="1:27" ht="37.5" x14ac:dyDescent="0.3">
      <c r="A6342" s="13" t="s">
        <v>21083</v>
      </c>
      <c r="B6342" s="29" t="s">
        <v>21102</v>
      </c>
      <c r="M6342" s="22" t="str">
        <f t="shared" si="118"/>
        <v xml:space="preserve">MITSUBISHI : FUSO - 6D16 |  :  -  |  :  - </v>
      </c>
      <c r="N6342" s="13" t="s">
        <v>1004</v>
      </c>
      <c r="O6342" s="13"/>
      <c r="P6342" s="13"/>
      <c r="Q6342" s="7" t="s">
        <v>1757</v>
      </c>
      <c r="R6342" s="13"/>
      <c r="S6342" s="13"/>
      <c r="T6342" s="13" t="s">
        <v>4763</v>
      </c>
      <c r="U6342" s="13"/>
      <c r="V6342" s="13"/>
      <c r="W6342" s="29" t="s">
        <v>21124</v>
      </c>
      <c r="X6342" s="29" t="s">
        <v>21155</v>
      </c>
      <c r="Y6342" s="29"/>
      <c r="Z6342" s="29"/>
      <c r="AA6342" s="29" t="s">
        <v>21213</v>
      </c>
    </row>
    <row r="6343" spans="1:27" x14ac:dyDescent="0.3">
      <c r="A6343" s="13" t="s">
        <v>21214</v>
      </c>
      <c r="B6343" s="29" t="s">
        <v>21873</v>
      </c>
      <c r="M6343" s="22" t="str">
        <f t="shared" si="118"/>
        <v xml:space="preserve">TOYOTA : COROLLA, TERCEL - VARIOS |  :  -  |  :  - </v>
      </c>
      <c r="N6343" s="13" t="s">
        <v>1008</v>
      </c>
      <c r="O6343" s="13"/>
      <c r="P6343" s="13"/>
      <c r="Q6343" s="7" t="s">
        <v>1850</v>
      </c>
      <c r="R6343" s="13"/>
      <c r="S6343" s="13"/>
      <c r="T6343" s="13" t="s">
        <v>1021</v>
      </c>
      <c r="U6343" s="13"/>
      <c r="V6343" s="13"/>
      <c r="W6343" s="29"/>
      <c r="X6343" s="29"/>
      <c r="Y6343" s="29" t="s">
        <v>21621</v>
      </c>
      <c r="Z6343" s="29" t="s">
        <v>21843</v>
      </c>
      <c r="AA6343" s="29" t="s">
        <v>21873</v>
      </c>
    </row>
    <row r="6344" spans="1:27" x14ac:dyDescent="0.3">
      <c r="A6344" s="13" t="s">
        <v>21215</v>
      </c>
      <c r="B6344" s="29"/>
      <c r="M6344" s="22" t="str">
        <f t="shared" si="118"/>
        <v xml:space="preserve">TOYOTA : ETIOS - VARIOS |  :  -  |  :  - </v>
      </c>
      <c r="N6344" s="13" t="s">
        <v>1008</v>
      </c>
      <c r="O6344" s="13"/>
      <c r="P6344" s="13"/>
      <c r="Q6344" s="7" t="s">
        <v>16200</v>
      </c>
      <c r="R6344" s="13"/>
      <c r="S6344" s="13"/>
      <c r="T6344" s="13" t="s">
        <v>1021</v>
      </c>
      <c r="U6344" s="13"/>
      <c r="V6344" s="13"/>
      <c r="W6344" s="29"/>
      <c r="X6344" s="29"/>
      <c r="Y6344" s="29" t="s">
        <v>21622</v>
      </c>
      <c r="Z6344" s="29" t="s">
        <v>21844</v>
      </c>
      <c r="AA6344" s="29"/>
    </row>
    <row r="6345" spans="1:27" x14ac:dyDescent="0.3">
      <c r="A6345" s="13" t="s">
        <v>21216</v>
      </c>
      <c r="B6345" s="29"/>
      <c r="M6345" s="22" t="str">
        <f t="shared" si="118"/>
        <v xml:space="preserve">NISSAN : SUNNY - QG13,QG15 |  :  -  |  :  - </v>
      </c>
      <c r="N6345" s="13" t="s">
        <v>1003</v>
      </c>
      <c r="O6345" s="13"/>
      <c r="P6345" s="13"/>
      <c r="Q6345" s="7" t="s">
        <v>1619</v>
      </c>
      <c r="R6345" s="13"/>
      <c r="S6345" s="13"/>
      <c r="T6345" s="13" t="s">
        <v>21491</v>
      </c>
      <c r="U6345" s="13"/>
      <c r="V6345" s="13"/>
      <c r="W6345" s="29"/>
      <c r="X6345" s="29"/>
      <c r="Y6345" s="29" t="s">
        <v>21623</v>
      </c>
      <c r="Z6345" s="29"/>
      <c r="AA6345" s="29"/>
    </row>
    <row r="6346" spans="1:27" x14ac:dyDescent="0.3">
      <c r="A6346" s="13" t="s">
        <v>21217</v>
      </c>
      <c r="B6346" s="29" t="s">
        <v>21874</v>
      </c>
      <c r="M6346" s="22" t="str">
        <f t="shared" si="118"/>
        <v xml:space="preserve">NISSAN : SENTRA - VARIOS |  :  -  |  :  - </v>
      </c>
      <c r="N6346" s="13" t="s">
        <v>1003</v>
      </c>
      <c r="O6346" s="13"/>
      <c r="P6346" s="13"/>
      <c r="Q6346" s="7" t="s">
        <v>1623</v>
      </c>
      <c r="R6346" s="13"/>
      <c r="S6346" s="13"/>
      <c r="T6346" s="13" t="s">
        <v>1021</v>
      </c>
      <c r="U6346" s="13"/>
      <c r="V6346" s="13"/>
      <c r="W6346" s="29"/>
      <c r="X6346" s="29" t="s">
        <v>21576</v>
      </c>
      <c r="Y6346" s="29" t="s">
        <v>21624</v>
      </c>
      <c r="Z6346" s="29" t="s">
        <v>21624</v>
      </c>
      <c r="AA6346" s="29" t="s">
        <v>21874</v>
      </c>
    </row>
    <row r="6347" spans="1:27" x14ac:dyDescent="0.3">
      <c r="A6347" s="13" t="s">
        <v>21218</v>
      </c>
      <c r="B6347" s="29"/>
      <c r="M6347" s="22" t="str">
        <f t="shared" ref="M6347:M6410" si="119">CONCATENATE(N6347," : ",Q6347," - ",T6347," | ",O6347," : ",R6347," - ",U6347," | ",P6347," : ",S6347," - ",V6347)</f>
        <v xml:space="preserve">RENAULT : LOGAN - VARIOS |  :  -  |  :  - </v>
      </c>
      <c r="N6347" s="13" t="s">
        <v>10829</v>
      </c>
      <c r="O6347" s="13"/>
      <c r="P6347" s="13"/>
      <c r="Q6347" s="7" t="s">
        <v>21492</v>
      </c>
      <c r="R6347" s="13"/>
      <c r="S6347" s="13"/>
      <c r="T6347" s="13" t="s">
        <v>1021</v>
      </c>
      <c r="U6347" s="13"/>
      <c r="V6347" s="13"/>
      <c r="W6347" s="29"/>
      <c r="X6347" s="29"/>
      <c r="Y6347" s="29" t="s">
        <v>21625</v>
      </c>
      <c r="Z6347" s="29"/>
      <c r="AA6347" s="29"/>
    </row>
    <row r="6348" spans="1:27" x14ac:dyDescent="0.3">
      <c r="A6348" s="13" t="s">
        <v>21219</v>
      </c>
      <c r="B6348" s="29" t="s">
        <v>21875</v>
      </c>
      <c r="M6348" s="22" t="str">
        <f t="shared" si="119"/>
        <v xml:space="preserve">TOYOTA : COROLLA, CARINA - A4F, 5AF |  :  -  |  :  - </v>
      </c>
      <c r="N6348" s="13" t="s">
        <v>1008</v>
      </c>
      <c r="O6348" s="13"/>
      <c r="P6348" s="13"/>
      <c r="Q6348" s="7" t="s">
        <v>11078</v>
      </c>
      <c r="R6348" s="13"/>
      <c r="S6348" s="13"/>
      <c r="T6348" s="13" t="s">
        <v>21493</v>
      </c>
      <c r="U6348" s="13"/>
      <c r="V6348" s="13"/>
      <c r="W6348" s="29"/>
      <c r="X6348" s="29"/>
      <c r="Y6348" s="29" t="s">
        <v>21626</v>
      </c>
      <c r="Z6348" s="29"/>
      <c r="AA6348" s="29" t="s">
        <v>21875</v>
      </c>
    </row>
    <row r="6349" spans="1:27" x14ac:dyDescent="0.3">
      <c r="A6349" s="13" t="s">
        <v>21220</v>
      </c>
      <c r="B6349" s="29"/>
      <c r="M6349" s="22" t="str">
        <f t="shared" si="119"/>
        <v xml:space="preserve">NISSAN : SUNNY, SENTRA - E15 |  :  -  |  :  - </v>
      </c>
      <c r="N6349" s="13" t="s">
        <v>1003</v>
      </c>
      <c r="O6349" s="13"/>
      <c r="P6349" s="13"/>
      <c r="Q6349" s="7" t="s">
        <v>3978</v>
      </c>
      <c r="R6349" s="13"/>
      <c r="S6349" s="13"/>
      <c r="T6349" s="13" t="s">
        <v>1974</v>
      </c>
      <c r="U6349" s="13"/>
      <c r="V6349" s="13"/>
      <c r="W6349" s="29"/>
      <c r="X6349" s="29"/>
      <c r="Y6349" s="29" t="s">
        <v>21627</v>
      </c>
      <c r="Z6349" s="29"/>
      <c r="AA6349" s="29"/>
    </row>
    <row r="6350" spans="1:27" x14ac:dyDescent="0.3">
      <c r="A6350" s="13" t="s">
        <v>21221</v>
      </c>
      <c r="B6350" s="29"/>
      <c r="M6350" s="22" t="str">
        <f t="shared" si="119"/>
        <v xml:space="preserve">NISSAN : CARABAN - TD27 |  :  -  |  :  - </v>
      </c>
      <c r="N6350" s="13" t="s">
        <v>1003</v>
      </c>
      <c r="O6350" s="13"/>
      <c r="P6350" s="13"/>
      <c r="Q6350" s="7" t="s">
        <v>21494</v>
      </c>
      <c r="R6350" s="13"/>
      <c r="S6350" s="13"/>
      <c r="T6350" s="13" t="s">
        <v>2093</v>
      </c>
      <c r="U6350" s="13"/>
      <c r="V6350" s="13"/>
      <c r="W6350" s="29"/>
      <c r="X6350" s="29"/>
      <c r="Y6350" s="29" t="s">
        <v>21221</v>
      </c>
      <c r="Z6350" s="29"/>
      <c r="AA6350" s="29"/>
    </row>
    <row r="6351" spans="1:27" x14ac:dyDescent="0.3">
      <c r="A6351" s="13" t="s">
        <v>21222</v>
      </c>
      <c r="B6351" s="29"/>
      <c r="M6351" s="22" t="str">
        <f t="shared" si="119"/>
        <v xml:space="preserve">NISSAN : FIERA - VARIOS | DATSUN :  -  |  :  - </v>
      </c>
      <c r="N6351" s="13" t="s">
        <v>1003</v>
      </c>
      <c r="O6351" s="13" t="s">
        <v>1801</v>
      </c>
      <c r="P6351" s="13"/>
      <c r="Q6351" s="7" t="s">
        <v>3876</v>
      </c>
      <c r="R6351" s="13"/>
      <c r="S6351" s="13"/>
      <c r="T6351" s="13" t="s">
        <v>1021</v>
      </c>
      <c r="U6351" s="13"/>
      <c r="V6351" s="13"/>
      <c r="W6351" s="29"/>
      <c r="X6351" s="29"/>
      <c r="Y6351" s="29" t="s">
        <v>21628</v>
      </c>
      <c r="Z6351" s="29"/>
      <c r="AA6351" s="29"/>
    </row>
    <row r="6352" spans="1:27" x14ac:dyDescent="0.3">
      <c r="A6352" s="13" t="s">
        <v>21223</v>
      </c>
      <c r="B6352" s="29"/>
      <c r="M6352" s="22" t="str">
        <f t="shared" si="119"/>
        <v xml:space="preserve">NISSAN : SENTRA, SUNNY - GA13, GA15, GA16 |  :  -  |  :  - </v>
      </c>
      <c r="N6352" s="13" t="s">
        <v>1003</v>
      </c>
      <c r="O6352" s="13"/>
      <c r="P6352" s="13"/>
      <c r="Q6352" s="7" t="s">
        <v>1869</v>
      </c>
      <c r="R6352" s="13"/>
      <c r="S6352" s="13"/>
      <c r="T6352" s="13" t="s">
        <v>2163</v>
      </c>
      <c r="U6352" s="13"/>
      <c r="V6352" s="13"/>
      <c r="W6352" s="29"/>
      <c r="X6352" s="29" t="s">
        <v>21577</v>
      </c>
      <c r="Y6352" s="29" t="s">
        <v>21629</v>
      </c>
      <c r="Z6352" s="29" t="s">
        <v>21845</v>
      </c>
      <c r="AA6352" s="29"/>
    </row>
    <row r="6353" spans="1:27" x14ac:dyDescent="0.3">
      <c r="A6353" s="13" t="s">
        <v>21224</v>
      </c>
      <c r="B6353" s="29"/>
      <c r="M6353" s="22" t="str">
        <f t="shared" si="119"/>
        <v xml:space="preserve">NISSAN : SENTRA - GA13, GA15 |  :  -  |  :  - </v>
      </c>
      <c r="N6353" s="13" t="s">
        <v>1003</v>
      </c>
      <c r="O6353" s="13"/>
      <c r="P6353" s="13"/>
      <c r="Q6353" s="7" t="s">
        <v>1623</v>
      </c>
      <c r="R6353" s="13"/>
      <c r="S6353" s="13"/>
      <c r="T6353" s="13" t="s">
        <v>10519</v>
      </c>
      <c r="U6353" s="13"/>
      <c r="V6353" s="13"/>
      <c r="W6353" s="29"/>
      <c r="X6353" s="29"/>
      <c r="Y6353" s="29" t="s">
        <v>21630</v>
      </c>
      <c r="Z6353" s="29"/>
      <c r="AA6353" s="29"/>
    </row>
    <row r="6354" spans="1:27" x14ac:dyDescent="0.3">
      <c r="A6354" s="13" t="s">
        <v>21225</v>
      </c>
      <c r="B6354" s="29"/>
      <c r="M6354" s="22" t="str">
        <f t="shared" si="119"/>
        <v xml:space="preserve">NISSAN : SUNNY, SENTRA - E13, E15 |  :  -  |  :  - </v>
      </c>
      <c r="N6354" s="13" t="s">
        <v>1003</v>
      </c>
      <c r="O6354" s="13"/>
      <c r="P6354" s="13"/>
      <c r="Q6354" s="7" t="s">
        <v>3978</v>
      </c>
      <c r="R6354" s="13"/>
      <c r="S6354" s="13"/>
      <c r="T6354" s="13" t="s">
        <v>4738</v>
      </c>
      <c r="U6354" s="13"/>
      <c r="V6354" s="13"/>
      <c r="W6354" s="29"/>
      <c r="X6354" s="29"/>
      <c r="Y6354" s="29" t="s">
        <v>21631</v>
      </c>
      <c r="Z6354" s="29"/>
      <c r="AA6354" s="29"/>
    </row>
    <row r="6355" spans="1:27" x14ac:dyDescent="0.3">
      <c r="A6355" s="13" t="s">
        <v>21226</v>
      </c>
      <c r="B6355" s="29"/>
      <c r="M6355" s="22" t="str">
        <f t="shared" si="119"/>
        <v xml:space="preserve">NISSAN : TIIDA - 1600 |  :  -  |  :  - </v>
      </c>
      <c r="N6355" s="13" t="s">
        <v>1003</v>
      </c>
      <c r="O6355" s="13"/>
      <c r="P6355" s="13"/>
      <c r="Q6355" s="7" t="s">
        <v>1767</v>
      </c>
      <c r="R6355" s="13"/>
      <c r="S6355" s="13"/>
      <c r="T6355" s="13">
        <v>1600</v>
      </c>
      <c r="U6355" s="13"/>
      <c r="V6355" s="13"/>
      <c r="W6355" s="29"/>
      <c r="X6355" s="29"/>
      <c r="Y6355" s="29" t="s">
        <v>21632</v>
      </c>
      <c r="Z6355" s="29"/>
      <c r="AA6355" s="29"/>
    </row>
    <row r="6356" spans="1:27" x14ac:dyDescent="0.3">
      <c r="A6356" s="13" t="s">
        <v>21227</v>
      </c>
      <c r="B6356" s="29"/>
      <c r="M6356" s="22" t="str">
        <f t="shared" si="119"/>
        <v xml:space="preserve">NISSAN : SENTRA - GA13, GA15 |  :  -  |  :  - </v>
      </c>
      <c r="N6356" s="13" t="s">
        <v>1003</v>
      </c>
      <c r="O6356" s="13"/>
      <c r="P6356" s="13"/>
      <c r="Q6356" s="7" t="s">
        <v>1623</v>
      </c>
      <c r="R6356" s="13"/>
      <c r="S6356" s="13"/>
      <c r="T6356" s="13" t="s">
        <v>10519</v>
      </c>
      <c r="U6356" s="13"/>
      <c r="V6356" s="13"/>
      <c r="W6356" s="29"/>
      <c r="X6356" s="29"/>
      <c r="Y6356" s="29" t="s">
        <v>21633</v>
      </c>
      <c r="Z6356" s="29"/>
      <c r="AA6356" s="29"/>
    </row>
    <row r="6357" spans="1:27" x14ac:dyDescent="0.3">
      <c r="A6357" s="13" t="s">
        <v>21228</v>
      </c>
      <c r="B6357" s="29"/>
      <c r="M6357" s="22" t="str">
        <f t="shared" si="119"/>
        <v xml:space="preserve">CHANGHE : COLLCAR - VARIOS |  :  -  |  :  - </v>
      </c>
      <c r="N6357" s="13" t="s">
        <v>1024</v>
      </c>
      <c r="O6357" s="13"/>
      <c r="P6357" s="13"/>
      <c r="Q6357" s="7" t="s">
        <v>1816</v>
      </c>
      <c r="R6357" s="13"/>
      <c r="S6357" s="13"/>
      <c r="T6357" s="13" t="s">
        <v>1021</v>
      </c>
      <c r="U6357" s="13"/>
      <c r="V6357" s="13"/>
      <c r="W6357" s="29"/>
      <c r="X6357" s="29"/>
      <c r="Y6357" s="29" t="s">
        <v>21634</v>
      </c>
      <c r="Z6357" s="29"/>
      <c r="AA6357" s="29"/>
    </row>
    <row r="6358" spans="1:27" x14ac:dyDescent="0.3">
      <c r="A6358" s="13" t="s">
        <v>21229</v>
      </c>
      <c r="B6358" s="29"/>
      <c r="M6358" s="22" t="str">
        <f t="shared" si="119"/>
        <v xml:space="preserve">NISSAN : DATSUN - J15 |  :  -  |  :  - </v>
      </c>
      <c r="N6358" s="13" t="s">
        <v>1003</v>
      </c>
      <c r="O6358" s="13"/>
      <c r="P6358" s="13"/>
      <c r="Q6358" s="7" t="s">
        <v>1801</v>
      </c>
      <c r="R6358" s="13"/>
      <c r="S6358" s="13"/>
      <c r="T6358" s="13" t="s">
        <v>3335</v>
      </c>
      <c r="U6358" s="13"/>
      <c r="V6358" s="13"/>
      <c r="W6358" s="29"/>
      <c r="X6358" s="29"/>
      <c r="Y6358" s="29" t="s">
        <v>21635</v>
      </c>
      <c r="Z6358" s="29"/>
      <c r="AA6358" s="29"/>
    </row>
    <row r="6359" spans="1:27" x14ac:dyDescent="0.3">
      <c r="A6359" s="13" t="s">
        <v>21230</v>
      </c>
      <c r="B6359" s="29"/>
      <c r="M6359" s="22" t="str">
        <f t="shared" si="119"/>
        <v xml:space="preserve">TOYOTA : PROBOX, YARIS - 1NZ, 2NZ |  :  -  |  :  - </v>
      </c>
      <c r="N6359" s="13" t="s">
        <v>1008</v>
      </c>
      <c r="O6359" s="13"/>
      <c r="P6359" s="13"/>
      <c r="Q6359" s="7" t="s">
        <v>1689</v>
      </c>
      <c r="R6359" s="13"/>
      <c r="S6359" s="13"/>
      <c r="T6359" s="13" t="s">
        <v>2029</v>
      </c>
      <c r="U6359" s="13"/>
      <c r="V6359" s="13"/>
      <c r="W6359" s="29"/>
      <c r="X6359" s="29"/>
      <c r="Y6359" s="29" t="s">
        <v>21636</v>
      </c>
      <c r="Z6359" s="29" t="s">
        <v>21636</v>
      </c>
      <c r="AA6359" s="29"/>
    </row>
    <row r="6360" spans="1:27" x14ac:dyDescent="0.3">
      <c r="A6360" s="13" t="s">
        <v>21231</v>
      </c>
      <c r="B6360" s="29"/>
      <c r="M6360" s="22" t="str">
        <f t="shared" si="119"/>
        <v xml:space="preserve">TOYOTA : CORONA, COROLLA, RA 4 - 3ZZ |  :  -  |  :  - </v>
      </c>
      <c r="N6360" s="13" t="s">
        <v>1008</v>
      </c>
      <c r="O6360" s="13"/>
      <c r="P6360" s="13"/>
      <c r="Q6360" s="7" t="s">
        <v>21495</v>
      </c>
      <c r="R6360" s="13"/>
      <c r="S6360" s="13"/>
      <c r="T6360" s="13" t="s">
        <v>10698</v>
      </c>
      <c r="U6360" s="13"/>
      <c r="V6360" s="13"/>
      <c r="W6360" s="29"/>
      <c r="X6360" s="29" t="s">
        <v>21578</v>
      </c>
      <c r="Y6360" s="29" t="s">
        <v>21637</v>
      </c>
      <c r="Z6360" s="29" t="s">
        <v>21637</v>
      </c>
      <c r="AA6360" s="29"/>
    </row>
    <row r="6361" spans="1:27" x14ac:dyDescent="0.3">
      <c r="A6361" s="13" t="s">
        <v>21232</v>
      </c>
      <c r="B6361" s="29"/>
      <c r="M6361" s="22" t="str">
        <f t="shared" si="119"/>
        <v xml:space="preserve">TOYOTA : COROLLA, CORONA - 4A |  :  -  |  :  - </v>
      </c>
      <c r="N6361" s="13" t="s">
        <v>1008</v>
      </c>
      <c r="O6361" s="13"/>
      <c r="P6361" s="13"/>
      <c r="Q6361" s="7" t="s">
        <v>1674</v>
      </c>
      <c r="R6361" s="13"/>
      <c r="S6361" s="13"/>
      <c r="T6361" s="13" t="s">
        <v>2734</v>
      </c>
      <c r="U6361" s="13"/>
      <c r="V6361" s="13"/>
      <c r="W6361" s="29"/>
      <c r="X6361" s="29" t="s">
        <v>21579</v>
      </c>
      <c r="Y6361" s="29" t="s">
        <v>21638</v>
      </c>
      <c r="Z6361" s="29" t="s">
        <v>21638</v>
      </c>
      <c r="AA6361" s="29"/>
    </row>
    <row r="6362" spans="1:27" x14ac:dyDescent="0.3">
      <c r="A6362" s="13" t="s">
        <v>21233</v>
      </c>
      <c r="B6362" s="29"/>
      <c r="M6362" s="22" t="str">
        <f t="shared" si="119"/>
        <v xml:space="preserve">TOYOTA : PROBOX, YARIS - 1NZ, 2NZ |  :  -  |  :  - </v>
      </c>
      <c r="N6362" s="13" t="s">
        <v>1008</v>
      </c>
      <c r="O6362" s="13"/>
      <c r="P6362" s="13"/>
      <c r="Q6362" s="7" t="s">
        <v>1689</v>
      </c>
      <c r="R6362" s="13"/>
      <c r="S6362" s="13"/>
      <c r="T6362" s="13" t="s">
        <v>2029</v>
      </c>
      <c r="U6362" s="13"/>
      <c r="V6362" s="13"/>
      <c r="W6362" s="29"/>
      <c r="X6362" s="29"/>
      <c r="Y6362" s="29" t="s">
        <v>21639</v>
      </c>
      <c r="Z6362" s="29" t="s">
        <v>21846</v>
      </c>
      <c r="AA6362" s="29"/>
    </row>
    <row r="6363" spans="1:27" x14ac:dyDescent="0.3">
      <c r="A6363" s="13" t="s">
        <v>21234</v>
      </c>
      <c r="B6363" s="29"/>
      <c r="M6363" s="22" t="str">
        <f t="shared" si="119"/>
        <v xml:space="preserve">TOYOTA : COROLLA - VARIOS |  :  -  |  :  - </v>
      </c>
      <c r="N6363" s="13" t="s">
        <v>1008</v>
      </c>
      <c r="O6363" s="13"/>
      <c r="P6363" s="13"/>
      <c r="Q6363" s="7" t="s">
        <v>1682</v>
      </c>
      <c r="R6363" s="13"/>
      <c r="S6363" s="13"/>
      <c r="T6363" s="13" t="s">
        <v>1021</v>
      </c>
      <c r="U6363" s="13"/>
      <c r="V6363" s="13"/>
      <c r="W6363" s="29"/>
      <c r="X6363" s="29"/>
      <c r="Y6363" s="29" t="s">
        <v>21640</v>
      </c>
      <c r="Z6363" s="29"/>
      <c r="AA6363" s="29"/>
    </row>
    <row r="6364" spans="1:27" x14ac:dyDescent="0.3">
      <c r="A6364" s="13" t="s">
        <v>21235</v>
      </c>
      <c r="B6364" s="29"/>
      <c r="M6364" s="22" t="str">
        <f t="shared" si="119"/>
        <v xml:space="preserve">VARIOS : VARIOS - VARIOS |  :  -  |  :  - </v>
      </c>
      <c r="N6364" s="13" t="s">
        <v>1021</v>
      </c>
      <c r="O6364" s="13"/>
      <c r="P6364" s="13"/>
      <c r="Q6364" s="7" t="s">
        <v>1021</v>
      </c>
      <c r="R6364" s="13"/>
      <c r="S6364" s="13"/>
      <c r="T6364" s="13" t="s">
        <v>1021</v>
      </c>
      <c r="U6364" s="13"/>
      <c r="V6364" s="13"/>
      <c r="W6364" s="29"/>
      <c r="X6364" s="29"/>
      <c r="Y6364" s="29" t="s">
        <v>1145</v>
      </c>
      <c r="Z6364" s="29" t="s">
        <v>1145</v>
      </c>
      <c r="AA6364" s="29"/>
    </row>
    <row r="6365" spans="1:27" x14ac:dyDescent="0.3">
      <c r="A6365" s="13" t="s">
        <v>21236</v>
      </c>
      <c r="B6365" s="29"/>
      <c r="M6365" s="22" t="str">
        <f t="shared" si="119"/>
        <v xml:space="preserve">TOYOTA : YARIS - varios |  :  -  |  :  - </v>
      </c>
      <c r="N6365" s="13" t="s">
        <v>1008</v>
      </c>
      <c r="O6365" s="13"/>
      <c r="P6365" s="13"/>
      <c r="Q6365" s="7" t="s">
        <v>1828</v>
      </c>
      <c r="R6365" s="13"/>
      <c r="S6365" s="13"/>
      <c r="T6365" s="13" t="s">
        <v>10703</v>
      </c>
      <c r="U6365" s="13"/>
      <c r="V6365" s="13"/>
      <c r="W6365" s="29"/>
      <c r="X6365" s="29"/>
      <c r="Y6365" s="29" t="s">
        <v>21641</v>
      </c>
      <c r="Z6365" s="29"/>
      <c r="AA6365" s="29"/>
    </row>
    <row r="6366" spans="1:27" x14ac:dyDescent="0.3">
      <c r="A6366" s="13" t="s">
        <v>21237</v>
      </c>
      <c r="B6366" s="29"/>
      <c r="M6366" s="22" t="str">
        <f t="shared" si="119"/>
        <v xml:space="preserve">TOYOTA : HIACE - 3L |  :  -  |  :  - </v>
      </c>
      <c r="N6366" s="13" t="s">
        <v>1008</v>
      </c>
      <c r="O6366" s="13"/>
      <c r="P6366" s="13"/>
      <c r="Q6366" s="7" t="s">
        <v>2720</v>
      </c>
      <c r="R6366" s="13"/>
      <c r="S6366" s="13"/>
      <c r="T6366" s="13" t="s">
        <v>2718</v>
      </c>
      <c r="U6366" s="13"/>
      <c r="V6366" s="13"/>
      <c r="W6366" s="29"/>
      <c r="X6366" s="29"/>
      <c r="Y6366" s="29" t="s">
        <v>21642</v>
      </c>
      <c r="Z6366" s="29"/>
      <c r="AA6366" s="29"/>
    </row>
    <row r="6367" spans="1:27" x14ac:dyDescent="0.3">
      <c r="A6367" s="13" t="s">
        <v>21238</v>
      </c>
      <c r="B6367" s="29" t="s">
        <v>21876</v>
      </c>
      <c r="M6367" s="22" t="str">
        <f t="shared" si="119"/>
        <v xml:space="preserve">TOYOTA : COROLLA, YARIS - varios |  :  -  |  :  - </v>
      </c>
      <c r="N6367" s="13" t="s">
        <v>1008</v>
      </c>
      <c r="O6367" s="13"/>
      <c r="P6367" s="13"/>
      <c r="Q6367" s="7" t="s">
        <v>17544</v>
      </c>
      <c r="R6367" s="13"/>
      <c r="S6367" s="13"/>
      <c r="T6367" s="13" t="s">
        <v>10703</v>
      </c>
      <c r="U6367" s="13"/>
      <c r="V6367" s="13"/>
      <c r="W6367" s="29"/>
      <c r="X6367" s="29"/>
      <c r="Y6367" s="29" t="s">
        <v>21643</v>
      </c>
      <c r="Z6367" s="29" t="s">
        <v>21847</v>
      </c>
      <c r="AA6367" s="29" t="s">
        <v>21876</v>
      </c>
    </row>
    <row r="6368" spans="1:27" x14ac:dyDescent="0.3">
      <c r="A6368" s="13" t="s">
        <v>21239</v>
      </c>
      <c r="B6368" s="29"/>
      <c r="M6368" s="22" t="str">
        <f t="shared" si="119"/>
        <v xml:space="preserve">TOYOTA : VIOS - VARIOS |  :  -  |  :  - </v>
      </c>
      <c r="N6368" s="13" t="s">
        <v>1008</v>
      </c>
      <c r="O6368" s="13"/>
      <c r="P6368" s="13"/>
      <c r="Q6368" s="7" t="s">
        <v>21496</v>
      </c>
      <c r="R6368" s="13"/>
      <c r="S6368" s="13"/>
      <c r="T6368" s="13" t="s">
        <v>1021</v>
      </c>
      <c r="U6368" s="13"/>
      <c r="V6368" s="13"/>
      <c r="W6368" s="29"/>
      <c r="X6368" s="29"/>
      <c r="Y6368" s="29" t="s">
        <v>21644</v>
      </c>
      <c r="Z6368" s="29" t="s">
        <v>21644</v>
      </c>
      <c r="AA6368" s="29"/>
    </row>
    <row r="6369" spans="1:27" x14ac:dyDescent="0.3">
      <c r="A6369" s="13" t="s">
        <v>21240</v>
      </c>
      <c r="B6369" s="29" t="s">
        <v>2688</v>
      </c>
      <c r="M6369" s="22" t="str">
        <f t="shared" si="119"/>
        <v xml:space="preserve">TOYOTA : COROLLA - 1ZZ,3ZZ |  :  -  |  :  - </v>
      </c>
      <c r="N6369" s="13" t="s">
        <v>1008</v>
      </c>
      <c r="O6369" s="13"/>
      <c r="P6369" s="13"/>
      <c r="Q6369" s="7" t="s">
        <v>1682</v>
      </c>
      <c r="R6369" s="13"/>
      <c r="S6369" s="13"/>
      <c r="T6369" s="13" t="s">
        <v>21497</v>
      </c>
      <c r="U6369" s="13"/>
      <c r="V6369" s="13"/>
      <c r="W6369" s="29"/>
      <c r="X6369" s="29"/>
      <c r="Y6369" s="29" t="s">
        <v>21645</v>
      </c>
      <c r="Z6369" s="29"/>
      <c r="AA6369" s="29" t="s">
        <v>2688</v>
      </c>
    </row>
    <row r="6370" spans="1:27" x14ac:dyDescent="0.3">
      <c r="A6370" s="13" t="s">
        <v>21241</v>
      </c>
      <c r="B6370" s="29"/>
      <c r="M6370" s="22" t="str">
        <f t="shared" si="119"/>
        <v xml:space="preserve">TOYOTA : COASTER - varios |  :  -  |  :  - </v>
      </c>
      <c r="N6370" s="13" t="s">
        <v>1008</v>
      </c>
      <c r="O6370" s="13"/>
      <c r="P6370" s="13"/>
      <c r="Q6370" s="7" t="s">
        <v>1679</v>
      </c>
      <c r="R6370" s="13"/>
      <c r="S6370" s="13"/>
      <c r="T6370" s="13" t="s">
        <v>10703</v>
      </c>
      <c r="U6370" s="13"/>
      <c r="V6370" s="13"/>
      <c r="W6370" s="29"/>
      <c r="X6370" s="29"/>
      <c r="Y6370" s="29" t="s">
        <v>21646</v>
      </c>
      <c r="Z6370" s="29"/>
      <c r="AA6370" s="29"/>
    </row>
    <row r="6371" spans="1:27" x14ac:dyDescent="0.3">
      <c r="A6371" s="13" t="s">
        <v>21242</v>
      </c>
      <c r="B6371" s="29"/>
      <c r="M6371" s="22" t="str">
        <f t="shared" si="119"/>
        <v xml:space="preserve">TOYOTA : DYNA - 14B |  :  -  |  :  - </v>
      </c>
      <c r="N6371" s="13" t="s">
        <v>1008</v>
      </c>
      <c r="O6371" s="13"/>
      <c r="P6371" s="13"/>
      <c r="Q6371" s="7" t="s">
        <v>2986</v>
      </c>
      <c r="R6371" s="13"/>
      <c r="S6371" s="13"/>
      <c r="T6371" s="13" t="s">
        <v>2103</v>
      </c>
      <c r="U6371" s="13"/>
      <c r="V6371" s="13"/>
      <c r="W6371" s="29"/>
      <c r="X6371" s="29"/>
      <c r="Y6371" s="29" t="s">
        <v>21647</v>
      </c>
      <c r="Z6371" s="29"/>
      <c r="AA6371" s="29"/>
    </row>
    <row r="6372" spans="1:27" x14ac:dyDescent="0.3">
      <c r="A6372" s="13" t="s">
        <v>21243</v>
      </c>
      <c r="B6372" s="29"/>
      <c r="M6372" s="22" t="str">
        <f t="shared" si="119"/>
        <v xml:space="preserve">TOYOTA : CORONA - 4A,5A |  :  -  |  :  - </v>
      </c>
      <c r="N6372" s="13" t="s">
        <v>1008</v>
      </c>
      <c r="O6372" s="13"/>
      <c r="P6372" s="13"/>
      <c r="Q6372" s="7" t="s">
        <v>1695</v>
      </c>
      <c r="R6372" s="13"/>
      <c r="S6372" s="13"/>
      <c r="T6372" s="13" t="s">
        <v>17547</v>
      </c>
      <c r="U6372" s="13"/>
      <c r="V6372" s="13"/>
      <c r="W6372" s="29"/>
      <c r="X6372" s="29"/>
      <c r="Y6372" s="29" t="s">
        <v>21648</v>
      </c>
      <c r="Z6372" s="29" t="s">
        <v>21648</v>
      </c>
      <c r="AA6372" s="29"/>
    </row>
    <row r="6373" spans="1:27" x14ac:dyDescent="0.3">
      <c r="A6373" s="13" t="s">
        <v>21244</v>
      </c>
      <c r="B6373" s="29"/>
      <c r="M6373" s="22" t="str">
        <f t="shared" si="119"/>
        <v xml:space="preserve">TOYOTA : CORONA, COROLLA, YARIS, PROBOX - VARIOS |  :  -  |  :  - </v>
      </c>
      <c r="N6373" s="13" t="s">
        <v>1008</v>
      </c>
      <c r="O6373" s="13"/>
      <c r="P6373" s="13"/>
      <c r="Q6373" s="7" t="s">
        <v>21498</v>
      </c>
      <c r="R6373" s="13"/>
      <c r="S6373" s="13"/>
      <c r="T6373" s="13" t="s">
        <v>1021</v>
      </c>
      <c r="U6373" s="13"/>
      <c r="V6373" s="13"/>
      <c r="W6373" s="29"/>
      <c r="X6373" s="29"/>
      <c r="Y6373" s="29" t="s">
        <v>21649</v>
      </c>
      <c r="Z6373" s="29" t="s">
        <v>21649</v>
      </c>
      <c r="AA6373" s="29"/>
    </row>
    <row r="6374" spans="1:27" x14ac:dyDescent="0.3">
      <c r="A6374" s="13" t="s">
        <v>21245</v>
      </c>
      <c r="B6374" s="29"/>
      <c r="M6374" s="22" t="str">
        <f t="shared" si="119"/>
        <v xml:space="preserve">HYUNDAI : ACCENT, ELANTRA - VARIOS |  :  -  |  :  - </v>
      </c>
      <c r="N6374" s="13" t="s">
        <v>1002</v>
      </c>
      <c r="O6374" s="13"/>
      <c r="P6374" s="13"/>
      <c r="Q6374" s="7" t="s">
        <v>1603</v>
      </c>
      <c r="R6374" s="13"/>
      <c r="S6374" s="13"/>
      <c r="T6374" s="13" t="s">
        <v>1021</v>
      </c>
      <c r="U6374" s="13"/>
      <c r="V6374" s="13"/>
      <c r="W6374" s="29"/>
      <c r="X6374" s="29"/>
      <c r="Y6374" s="29" t="s">
        <v>21650</v>
      </c>
      <c r="Z6374" s="29"/>
      <c r="AA6374" s="29"/>
    </row>
    <row r="6375" spans="1:27" x14ac:dyDescent="0.3">
      <c r="A6375" s="13" t="s">
        <v>21246</v>
      </c>
      <c r="B6375" s="29"/>
      <c r="M6375" s="22" t="str">
        <f t="shared" si="119"/>
        <v xml:space="preserve">HYUNDAI : ACCENT - VARIOS | KIA : RIO -  |  :  - </v>
      </c>
      <c r="N6375" s="13" t="s">
        <v>1002</v>
      </c>
      <c r="O6375" s="13" t="s">
        <v>1001</v>
      </c>
      <c r="P6375" s="13"/>
      <c r="Q6375" s="7" t="s">
        <v>1609</v>
      </c>
      <c r="R6375" s="13" t="s">
        <v>1594</v>
      </c>
      <c r="S6375" s="13"/>
      <c r="T6375" s="13" t="s">
        <v>1021</v>
      </c>
      <c r="U6375" s="13"/>
      <c r="V6375" s="13"/>
      <c r="W6375" s="29"/>
      <c r="X6375" s="29"/>
      <c r="Y6375" s="29" t="s">
        <v>21651</v>
      </c>
      <c r="Z6375" s="29" t="s">
        <v>21651</v>
      </c>
      <c r="AA6375" s="29"/>
    </row>
    <row r="6376" spans="1:27" x14ac:dyDescent="0.3">
      <c r="A6376" s="13" t="s">
        <v>21247</v>
      </c>
      <c r="B6376" s="29"/>
      <c r="M6376" s="22" t="str">
        <f t="shared" si="119"/>
        <v xml:space="preserve">HYUNDAI : PORTER, H100 - VARIOS |  :  -  |  :  - </v>
      </c>
      <c r="N6376" s="13" t="s">
        <v>1002</v>
      </c>
      <c r="O6376" s="13"/>
      <c r="P6376" s="13"/>
      <c r="Q6376" s="7" t="s">
        <v>12648</v>
      </c>
      <c r="R6376" s="13"/>
      <c r="S6376" s="13"/>
      <c r="T6376" s="13" t="s">
        <v>1021</v>
      </c>
      <c r="U6376" s="13"/>
      <c r="V6376" s="13"/>
      <c r="W6376" s="29"/>
      <c r="X6376" s="29"/>
      <c r="Y6376" s="29" t="s">
        <v>21652</v>
      </c>
      <c r="Z6376" s="29"/>
      <c r="AA6376" s="29"/>
    </row>
    <row r="6377" spans="1:27" x14ac:dyDescent="0.3">
      <c r="A6377" s="13" t="s">
        <v>21248</v>
      </c>
      <c r="B6377" s="29"/>
      <c r="M6377" s="22" t="str">
        <f t="shared" si="119"/>
        <v xml:space="preserve">HYUNDAI : H100 - VARIOS | MITSUBISHI : L200 - VARIOS |  :  - </v>
      </c>
      <c r="N6377" s="13" t="s">
        <v>1002</v>
      </c>
      <c r="O6377" s="13" t="s">
        <v>1004</v>
      </c>
      <c r="P6377" s="13"/>
      <c r="Q6377" s="7" t="s">
        <v>1598</v>
      </c>
      <c r="R6377" s="13" t="s">
        <v>2796</v>
      </c>
      <c r="S6377" s="13"/>
      <c r="T6377" s="13" t="s">
        <v>1021</v>
      </c>
      <c r="U6377" s="13" t="s">
        <v>1021</v>
      </c>
      <c r="V6377" s="13"/>
      <c r="W6377" s="29"/>
      <c r="X6377" s="29" t="s">
        <v>21580</v>
      </c>
      <c r="Y6377" s="29" t="s">
        <v>21653</v>
      </c>
      <c r="Z6377" s="29" t="s">
        <v>21653</v>
      </c>
      <c r="AA6377" s="29"/>
    </row>
    <row r="6378" spans="1:27" x14ac:dyDescent="0.3">
      <c r="A6378" s="13" t="s">
        <v>21249</v>
      </c>
      <c r="B6378" s="29"/>
      <c r="M6378" s="22" t="str">
        <f t="shared" si="119"/>
        <v xml:space="preserve">HYUNDAI : ACCENT,ELANTRA - VARIOS | KIA : RIO -  |  :  - </v>
      </c>
      <c r="N6378" s="13" t="s">
        <v>1002</v>
      </c>
      <c r="O6378" s="13" t="s">
        <v>1001</v>
      </c>
      <c r="P6378" s="13"/>
      <c r="Q6378" s="7" t="s">
        <v>21499</v>
      </c>
      <c r="R6378" s="13" t="s">
        <v>1594</v>
      </c>
      <c r="S6378" s="13"/>
      <c r="T6378" s="13" t="s">
        <v>1021</v>
      </c>
      <c r="U6378" s="13"/>
      <c r="V6378" s="13"/>
      <c r="W6378" s="29"/>
      <c r="X6378" s="29"/>
      <c r="Y6378" s="29" t="s">
        <v>21654</v>
      </c>
      <c r="Z6378" s="29" t="s">
        <v>21654</v>
      </c>
      <c r="AA6378" s="29"/>
    </row>
    <row r="6379" spans="1:27" x14ac:dyDescent="0.3">
      <c r="A6379" s="13" t="s">
        <v>21250</v>
      </c>
      <c r="B6379" s="29"/>
      <c r="M6379" s="22" t="str">
        <f t="shared" si="119"/>
        <v xml:space="preserve">KIA : ACCENT - VARIOS | HYUNDAI : RIO -  |  :  - </v>
      </c>
      <c r="N6379" s="13" t="s">
        <v>1001</v>
      </c>
      <c r="O6379" s="13" t="s">
        <v>1002</v>
      </c>
      <c r="P6379" s="13"/>
      <c r="Q6379" s="7" t="s">
        <v>1609</v>
      </c>
      <c r="R6379" s="13" t="s">
        <v>1594</v>
      </c>
      <c r="S6379" s="13"/>
      <c r="T6379" s="13" t="s">
        <v>1021</v>
      </c>
      <c r="U6379" s="13"/>
      <c r="V6379" s="13"/>
      <c r="W6379" s="29"/>
      <c r="X6379" s="29" t="s">
        <v>21581</v>
      </c>
      <c r="Y6379" s="29" t="s">
        <v>21655</v>
      </c>
      <c r="Z6379" s="29" t="s">
        <v>21848</v>
      </c>
      <c r="AA6379" s="29"/>
    </row>
    <row r="6380" spans="1:27" x14ac:dyDescent="0.3">
      <c r="A6380" s="13" t="s">
        <v>21251</v>
      </c>
      <c r="B6380" s="29"/>
      <c r="M6380" s="22" t="str">
        <f t="shared" si="119"/>
        <v xml:space="preserve">HYUNDAI : ACCENT - VARIOS | KIA : RIO -  |  :  - </v>
      </c>
      <c r="N6380" s="13" t="s">
        <v>1002</v>
      </c>
      <c r="O6380" s="13" t="s">
        <v>1001</v>
      </c>
      <c r="P6380" s="13"/>
      <c r="Q6380" s="7" t="s">
        <v>1609</v>
      </c>
      <c r="R6380" s="13" t="s">
        <v>1594</v>
      </c>
      <c r="S6380" s="13"/>
      <c r="T6380" s="13" t="s">
        <v>1021</v>
      </c>
      <c r="U6380" s="13"/>
      <c r="V6380" s="13"/>
      <c r="W6380" s="29"/>
      <c r="X6380" s="29"/>
      <c r="Y6380" s="29" t="s">
        <v>21656</v>
      </c>
      <c r="Z6380" s="29"/>
      <c r="AA6380" s="29"/>
    </row>
    <row r="6381" spans="1:27" x14ac:dyDescent="0.3">
      <c r="A6381" s="13" t="s">
        <v>21252</v>
      </c>
      <c r="B6381" s="29"/>
      <c r="M6381" s="22" t="str">
        <f t="shared" si="119"/>
        <v xml:space="preserve">HYUNDAI : ACCENT - VARIOS | KIA : RIO -  |  :  - </v>
      </c>
      <c r="N6381" s="13" t="s">
        <v>1002</v>
      </c>
      <c r="O6381" s="13" t="s">
        <v>1001</v>
      </c>
      <c r="P6381" s="13"/>
      <c r="Q6381" s="7" t="s">
        <v>1609</v>
      </c>
      <c r="R6381" s="13" t="s">
        <v>1594</v>
      </c>
      <c r="S6381" s="13"/>
      <c r="T6381" s="13" t="s">
        <v>1021</v>
      </c>
      <c r="U6381" s="13"/>
      <c r="V6381" s="13"/>
      <c r="W6381" s="29"/>
      <c r="X6381" s="29" t="s">
        <v>21582</v>
      </c>
      <c r="Y6381" s="29" t="s">
        <v>21657</v>
      </c>
      <c r="Z6381" s="29" t="s">
        <v>21657</v>
      </c>
      <c r="AA6381" s="29"/>
    </row>
    <row r="6382" spans="1:27" x14ac:dyDescent="0.3">
      <c r="A6382" s="13" t="s">
        <v>21253</v>
      </c>
      <c r="B6382" s="29" t="s">
        <v>1234</v>
      </c>
      <c r="M6382" s="22" t="str">
        <f t="shared" si="119"/>
        <v xml:space="preserve">TOYOTA : COROLLA, YARIS - VARIOS |  :  -  |  :  - </v>
      </c>
      <c r="N6382" s="13" t="s">
        <v>1008</v>
      </c>
      <c r="O6382" s="13"/>
      <c r="P6382" s="13"/>
      <c r="Q6382" s="7" t="s">
        <v>17544</v>
      </c>
      <c r="R6382" s="13"/>
      <c r="S6382" s="13"/>
      <c r="T6382" s="13" t="s">
        <v>1021</v>
      </c>
      <c r="U6382" s="13"/>
      <c r="V6382" s="13"/>
      <c r="W6382" s="29"/>
      <c r="X6382" s="29"/>
      <c r="Y6382" s="29" t="s">
        <v>21658</v>
      </c>
      <c r="Z6382" s="29"/>
      <c r="AA6382" s="29" t="s">
        <v>1234</v>
      </c>
    </row>
    <row r="6383" spans="1:27" x14ac:dyDescent="0.3">
      <c r="A6383" s="13" t="s">
        <v>21254</v>
      </c>
      <c r="B6383" s="29"/>
      <c r="M6383" s="22" t="str">
        <f t="shared" si="119"/>
        <v xml:space="preserve">HYUNDAI : ELANTRA, TUCSON - VARIOS |  :  -  |  :  - </v>
      </c>
      <c r="N6383" s="13" t="s">
        <v>1002</v>
      </c>
      <c r="O6383" s="13"/>
      <c r="P6383" s="13"/>
      <c r="Q6383" s="7" t="s">
        <v>14350</v>
      </c>
      <c r="R6383" s="13"/>
      <c r="S6383" s="13"/>
      <c r="T6383" s="13" t="s">
        <v>1021</v>
      </c>
      <c r="U6383" s="13"/>
      <c r="V6383" s="13"/>
      <c r="W6383" s="29"/>
      <c r="X6383" s="29"/>
      <c r="Y6383" s="29" t="s">
        <v>21659</v>
      </c>
      <c r="Z6383" s="29"/>
      <c r="AA6383" s="29"/>
    </row>
    <row r="6384" spans="1:27" x14ac:dyDescent="0.3">
      <c r="A6384" s="13" t="s">
        <v>21255</v>
      </c>
      <c r="B6384" s="29"/>
      <c r="M6384" s="22" t="str">
        <f t="shared" si="119"/>
        <v xml:space="preserve">HYUNDAI : ELANTRA, SONATA - VARIOS |  :  -  |  :  - </v>
      </c>
      <c r="N6384" s="13" t="s">
        <v>1002</v>
      </c>
      <c r="O6384" s="13"/>
      <c r="P6384" s="13"/>
      <c r="Q6384" s="7" t="s">
        <v>11220</v>
      </c>
      <c r="R6384" s="13"/>
      <c r="S6384" s="13"/>
      <c r="T6384" s="13" t="s">
        <v>1021</v>
      </c>
      <c r="U6384" s="13"/>
      <c r="V6384" s="13"/>
      <c r="W6384" s="29"/>
      <c r="X6384" s="29"/>
      <c r="Y6384" s="29" t="s">
        <v>21660</v>
      </c>
      <c r="Z6384" s="29"/>
      <c r="AA6384" s="29"/>
    </row>
    <row r="6385" spans="1:27" x14ac:dyDescent="0.3">
      <c r="A6385" s="13" t="s">
        <v>21256</v>
      </c>
      <c r="B6385" s="29" t="s">
        <v>15107</v>
      </c>
      <c r="M6385" s="22" t="str">
        <f t="shared" si="119"/>
        <v xml:space="preserve">TOYOTA : COROLLA - 4AF, 5AF |  :  -  |  :  - </v>
      </c>
      <c r="N6385" s="13" t="s">
        <v>1008</v>
      </c>
      <c r="O6385" s="13"/>
      <c r="P6385" s="13"/>
      <c r="Q6385" s="7" t="s">
        <v>1682</v>
      </c>
      <c r="R6385" s="13"/>
      <c r="S6385" s="13"/>
      <c r="T6385" s="13" t="s">
        <v>2019</v>
      </c>
      <c r="U6385" s="13"/>
      <c r="V6385" s="13"/>
      <c r="W6385" s="29"/>
      <c r="X6385" s="29"/>
      <c r="Y6385" s="29" t="s">
        <v>21661</v>
      </c>
      <c r="Z6385" s="29"/>
      <c r="AA6385" s="29" t="s">
        <v>15107</v>
      </c>
    </row>
    <row r="6386" spans="1:27" x14ac:dyDescent="0.3">
      <c r="A6386" s="13" t="s">
        <v>21257</v>
      </c>
      <c r="B6386" s="29"/>
      <c r="M6386" s="22" t="str">
        <f t="shared" si="119"/>
        <v xml:space="preserve">MITSUBISHI : CANTER, ROSA - 4D31, 4D32, 4D33 |  :  -  |  :  - </v>
      </c>
      <c r="N6386" s="13" t="s">
        <v>1004</v>
      </c>
      <c r="O6386" s="13"/>
      <c r="P6386" s="13"/>
      <c r="Q6386" s="7" t="s">
        <v>1642</v>
      </c>
      <c r="R6386" s="13"/>
      <c r="S6386" s="13"/>
      <c r="T6386" s="13" t="s">
        <v>2198</v>
      </c>
      <c r="U6386" s="13"/>
      <c r="V6386" s="13"/>
      <c r="W6386" s="29"/>
      <c r="X6386" s="29"/>
      <c r="Y6386" s="29" t="s">
        <v>21662</v>
      </c>
      <c r="Z6386" s="29"/>
      <c r="AA6386" s="29"/>
    </row>
    <row r="6387" spans="1:27" x14ac:dyDescent="0.3">
      <c r="A6387" s="13" t="s">
        <v>21258</v>
      </c>
      <c r="B6387" s="29"/>
      <c r="M6387" s="22" t="str">
        <f t="shared" si="119"/>
        <v xml:space="preserve">MITSUBISHI : CANTER, ROSA - 4D31, 4D32, 4D33 |  :  -  |  :  - </v>
      </c>
      <c r="N6387" s="13" t="s">
        <v>1004</v>
      </c>
      <c r="O6387" s="13"/>
      <c r="P6387" s="13"/>
      <c r="Q6387" s="7" t="s">
        <v>1642</v>
      </c>
      <c r="R6387" s="13"/>
      <c r="S6387" s="13"/>
      <c r="T6387" s="13" t="s">
        <v>2198</v>
      </c>
      <c r="U6387" s="13"/>
      <c r="V6387" s="13"/>
      <c r="W6387" s="29"/>
      <c r="X6387" s="29"/>
      <c r="Y6387" s="29" t="s">
        <v>21663</v>
      </c>
      <c r="Z6387" s="29" t="s">
        <v>21663</v>
      </c>
      <c r="AA6387" s="29"/>
    </row>
    <row r="6388" spans="1:27" x14ac:dyDescent="0.3">
      <c r="A6388" s="13" t="s">
        <v>21259</v>
      </c>
      <c r="B6388" s="29"/>
      <c r="M6388" s="22" t="str">
        <f t="shared" si="119"/>
        <v xml:space="preserve">CHEVROLET : CHEVY TAXI, CORSA - 12NZ |  :  -  |  :  - </v>
      </c>
      <c r="N6388" s="13" t="s">
        <v>1005</v>
      </c>
      <c r="O6388" s="13"/>
      <c r="P6388" s="13"/>
      <c r="Q6388" s="7" t="s">
        <v>21500</v>
      </c>
      <c r="R6388" s="13"/>
      <c r="S6388" s="13"/>
      <c r="T6388" s="13" t="s">
        <v>21501</v>
      </c>
      <c r="U6388" s="13"/>
      <c r="V6388" s="13"/>
      <c r="W6388" s="29"/>
      <c r="X6388" s="29"/>
      <c r="Y6388" s="29" t="s">
        <v>21664</v>
      </c>
      <c r="Z6388" s="29"/>
      <c r="AA6388" s="29"/>
    </row>
    <row r="6389" spans="1:27" x14ac:dyDescent="0.3">
      <c r="A6389" s="13" t="s">
        <v>21260</v>
      </c>
      <c r="B6389" s="29" t="s">
        <v>21877</v>
      </c>
      <c r="M6389" s="22" t="str">
        <f t="shared" si="119"/>
        <v xml:space="preserve">CHEVROLET : SAIL - F14D |  :  -  |  :  - </v>
      </c>
      <c r="N6389" s="13" t="s">
        <v>1005</v>
      </c>
      <c r="O6389" s="13"/>
      <c r="P6389" s="13"/>
      <c r="Q6389" s="7" t="s">
        <v>1645</v>
      </c>
      <c r="R6389" s="13"/>
      <c r="S6389" s="13"/>
      <c r="T6389" s="13" t="s">
        <v>4685</v>
      </c>
      <c r="U6389" s="13"/>
      <c r="V6389" s="13"/>
      <c r="W6389" s="29"/>
      <c r="X6389" s="29"/>
      <c r="Y6389" s="29" t="s">
        <v>21665</v>
      </c>
      <c r="Z6389" s="29">
        <v>9046588</v>
      </c>
      <c r="AA6389" s="29" t="s">
        <v>21877</v>
      </c>
    </row>
    <row r="6390" spans="1:27" x14ac:dyDescent="0.3">
      <c r="A6390" s="13" t="s">
        <v>21261</v>
      </c>
      <c r="B6390" s="29"/>
      <c r="M6390" s="22" t="str">
        <f t="shared" si="119"/>
        <v xml:space="preserve">DAEWOO : RACER, CIELO - VARIOS |  :  -  |  :  - </v>
      </c>
      <c r="N6390" s="13" t="s">
        <v>1006</v>
      </c>
      <c r="O6390" s="13"/>
      <c r="P6390" s="13"/>
      <c r="Q6390" s="7" t="s">
        <v>11232</v>
      </c>
      <c r="R6390" s="13"/>
      <c r="S6390" s="13"/>
      <c r="T6390" s="13" t="s">
        <v>1021</v>
      </c>
      <c r="U6390" s="13"/>
      <c r="V6390" s="13"/>
      <c r="W6390" s="29"/>
      <c r="X6390" s="29"/>
      <c r="Y6390" s="29" t="s">
        <v>21666</v>
      </c>
      <c r="Z6390" s="29"/>
      <c r="AA6390" s="29"/>
    </row>
    <row r="6391" spans="1:27" x14ac:dyDescent="0.3">
      <c r="A6391" s="13" t="s">
        <v>21262</v>
      </c>
      <c r="B6391" s="29"/>
      <c r="M6391" s="22" t="str">
        <f t="shared" si="119"/>
        <v xml:space="preserve">DAEWOO : NUBIRA - VARIOS | CHEVROLET : AVEO -  |  :  - </v>
      </c>
      <c r="N6391" s="13" t="s">
        <v>1006</v>
      </c>
      <c r="O6391" s="13" t="s">
        <v>1005</v>
      </c>
      <c r="P6391" s="13"/>
      <c r="Q6391" s="7" t="s">
        <v>1728</v>
      </c>
      <c r="R6391" s="13" t="s">
        <v>1649</v>
      </c>
      <c r="S6391" s="13"/>
      <c r="T6391" s="13" t="s">
        <v>1021</v>
      </c>
      <c r="U6391" s="13"/>
      <c r="V6391" s="13"/>
      <c r="W6391" s="29"/>
      <c r="X6391" s="29"/>
      <c r="Y6391" s="29" t="s">
        <v>21667</v>
      </c>
      <c r="Z6391" s="29"/>
      <c r="AA6391" s="29"/>
    </row>
    <row r="6392" spans="1:27" x14ac:dyDescent="0.3">
      <c r="A6392" s="13" t="s">
        <v>21263</v>
      </c>
      <c r="B6392" s="29"/>
      <c r="M6392" s="22" t="str">
        <f t="shared" si="119"/>
        <v xml:space="preserve">MAZDA : T300-1400 - VARIOS |  :  -  |  :  - </v>
      </c>
      <c r="N6392" s="13" t="s">
        <v>2257</v>
      </c>
      <c r="O6392" s="13"/>
      <c r="P6392" s="13"/>
      <c r="Q6392" s="7" t="s">
        <v>21502</v>
      </c>
      <c r="R6392" s="13"/>
      <c r="S6392" s="13"/>
      <c r="T6392" s="13" t="s">
        <v>1021</v>
      </c>
      <c r="U6392" s="13"/>
      <c r="V6392" s="13"/>
      <c r="W6392" s="29"/>
      <c r="X6392" s="29"/>
      <c r="Y6392" s="29" t="s">
        <v>21668</v>
      </c>
      <c r="Z6392" s="29"/>
      <c r="AA6392" s="29"/>
    </row>
    <row r="6393" spans="1:27" x14ac:dyDescent="0.3">
      <c r="A6393" s="13" t="s">
        <v>21264</v>
      </c>
      <c r="B6393" s="29"/>
      <c r="M6393" s="22" t="str">
        <f t="shared" si="119"/>
        <v xml:space="preserve">SUZUKI : VARIOS - VARIOS |  :  -  |  :  - </v>
      </c>
      <c r="N6393" s="13" t="s">
        <v>1010</v>
      </c>
      <c r="O6393" s="13"/>
      <c r="P6393" s="13"/>
      <c r="Q6393" s="7" t="s">
        <v>1021</v>
      </c>
      <c r="R6393" s="13"/>
      <c r="S6393" s="13"/>
      <c r="T6393" s="13" t="s">
        <v>1021</v>
      </c>
      <c r="U6393" s="13"/>
      <c r="V6393" s="13"/>
      <c r="W6393" s="29"/>
      <c r="X6393" s="29"/>
      <c r="Y6393" s="29" t="s">
        <v>21669</v>
      </c>
      <c r="Z6393" s="29"/>
      <c r="AA6393" s="29"/>
    </row>
    <row r="6394" spans="1:27" x14ac:dyDescent="0.3">
      <c r="A6394" s="13" t="s">
        <v>21265</v>
      </c>
      <c r="B6394" s="29"/>
      <c r="M6394" s="22" t="str">
        <f t="shared" si="119"/>
        <v xml:space="preserve">SUZUKI : MARUITI - VARIOS |  :  -  |  :  - </v>
      </c>
      <c r="N6394" s="13" t="s">
        <v>1010</v>
      </c>
      <c r="O6394" s="13"/>
      <c r="P6394" s="13"/>
      <c r="Q6394" s="7" t="s">
        <v>21503</v>
      </c>
      <c r="R6394" s="13"/>
      <c r="S6394" s="13"/>
      <c r="T6394" s="13" t="s">
        <v>1021</v>
      </c>
      <c r="U6394" s="13"/>
      <c r="V6394" s="13"/>
      <c r="W6394" s="29"/>
      <c r="X6394" s="29"/>
      <c r="Y6394" s="29" t="s">
        <v>21670</v>
      </c>
      <c r="Z6394" s="29"/>
      <c r="AA6394" s="29"/>
    </row>
    <row r="6395" spans="1:27" x14ac:dyDescent="0.3">
      <c r="A6395" s="13" t="s">
        <v>21266</v>
      </c>
      <c r="B6395" s="29"/>
      <c r="M6395" s="22" t="str">
        <f t="shared" si="119"/>
        <v xml:space="preserve">JAC : VARIOS - VARIOS |  :  -  |  :  - </v>
      </c>
      <c r="N6395" s="13" t="s">
        <v>1015</v>
      </c>
      <c r="O6395" s="13"/>
      <c r="P6395" s="13"/>
      <c r="Q6395" s="7" t="s">
        <v>1021</v>
      </c>
      <c r="R6395" s="13"/>
      <c r="S6395" s="13"/>
      <c r="T6395" s="13" t="s">
        <v>1021</v>
      </c>
      <c r="U6395" s="13"/>
      <c r="V6395" s="13"/>
      <c r="W6395" s="29"/>
      <c r="X6395" s="29"/>
      <c r="Y6395" s="29" t="s">
        <v>21671</v>
      </c>
      <c r="Z6395" s="29"/>
      <c r="AA6395" s="29"/>
    </row>
    <row r="6396" spans="1:27" x14ac:dyDescent="0.3">
      <c r="A6396" s="13" t="s">
        <v>21267</v>
      </c>
      <c r="B6396" s="29"/>
      <c r="M6396" s="22" t="str">
        <f t="shared" si="119"/>
        <v xml:space="preserve">CHANGAN : VARIOS - VARIOS |  :  -  |  :  - </v>
      </c>
      <c r="N6396" s="13" t="s">
        <v>1007</v>
      </c>
      <c r="O6396" s="13"/>
      <c r="P6396" s="13"/>
      <c r="Q6396" s="7" t="s">
        <v>1021</v>
      </c>
      <c r="R6396" s="13"/>
      <c r="S6396" s="13"/>
      <c r="T6396" s="13" t="s">
        <v>1021</v>
      </c>
      <c r="U6396" s="13"/>
      <c r="V6396" s="13"/>
      <c r="W6396" s="29"/>
      <c r="X6396" s="29"/>
      <c r="Y6396" s="29" t="s">
        <v>21672</v>
      </c>
      <c r="Z6396" s="29"/>
      <c r="AA6396" s="29"/>
    </row>
    <row r="6397" spans="1:27" x14ac:dyDescent="0.3">
      <c r="A6397" s="13" t="s">
        <v>21268</v>
      </c>
      <c r="B6397" s="29" t="s">
        <v>1240</v>
      </c>
      <c r="M6397" s="22" t="str">
        <f t="shared" si="119"/>
        <v xml:space="preserve">TOYOTA : COROLLA - 4A, 5A |  :  -  |  :  - </v>
      </c>
      <c r="N6397" s="13" t="s">
        <v>1008</v>
      </c>
      <c r="O6397" s="13"/>
      <c r="P6397" s="13"/>
      <c r="Q6397" s="7" t="s">
        <v>1682</v>
      </c>
      <c r="R6397" s="13"/>
      <c r="S6397" s="13"/>
      <c r="T6397" s="13" t="s">
        <v>10687</v>
      </c>
      <c r="U6397" s="13"/>
      <c r="V6397" s="13"/>
      <c r="W6397" s="29"/>
      <c r="X6397" s="29"/>
      <c r="Y6397" s="29" t="s">
        <v>21673</v>
      </c>
      <c r="Z6397" s="29" t="s">
        <v>21673</v>
      </c>
      <c r="AA6397" s="29" t="s">
        <v>1240</v>
      </c>
    </row>
    <row r="6398" spans="1:27" x14ac:dyDescent="0.3">
      <c r="A6398" s="13" t="s">
        <v>21269</v>
      </c>
      <c r="B6398" s="29"/>
      <c r="M6398" s="22" t="str">
        <f t="shared" si="119"/>
        <v xml:space="preserve">HYUNDAI : ACCENT - VARIOS | KIA : RIO -  |  :  - </v>
      </c>
      <c r="N6398" s="13" t="s">
        <v>1002</v>
      </c>
      <c r="O6398" s="13" t="s">
        <v>1001</v>
      </c>
      <c r="P6398" s="13"/>
      <c r="Q6398" s="7" t="s">
        <v>1609</v>
      </c>
      <c r="R6398" s="13" t="s">
        <v>1594</v>
      </c>
      <c r="S6398" s="13"/>
      <c r="T6398" s="13" t="s">
        <v>1021</v>
      </c>
      <c r="U6398" s="13"/>
      <c r="V6398" s="13"/>
      <c r="W6398" s="29"/>
      <c r="X6398" s="29"/>
      <c r="Y6398" s="29" t="s">
        <v>21674</v>
      </c>
      <c r="Z6398" s="29" t="s">
        <v>21674</v>
      </c>
      <c r="AA6398" s="29"/>
    </row>
    <row r="6399" spans="1:27" ht="37.5" x14ac:dyDescent="0.3">
      <c r="A6399" s="13" t="s">
        <v>21270</v>
      </c>
      <c r="B6399" s="29" t="s">
        <v>21878</v>
      </c>
      <c r="M6399" s="22" t="str">
        <f t="shared" si="119"/>
        <v xml:space="preserve">HYUNDAI : PORTER - H-100, D4BH |  :  -  |  :  - </v>
      </c>
      <c r="N6399" s="13" t="s">
        <v>1002</v>
      </c>
      <c r="O6399" s="13"/>
      <c r="P6399" s="13"/>
      <c r="Q6399" s="7" t="s">
        <v>1826</v>
      </c>
      <c r="R6399" s="13"/>
      <c r="S6399" s="13"/>
      <c r="T6399" s="13" t="s">
        <v>21504</v>
      </c>
      <c r="U6399" s="13"/>
      <c r="V6399" s="13"/>
      <c r="W6399" s="29"/>
      <c r="X6399" s="29"/>
      <c r="Y6399" s="29" t="s">
        <v>21675</v>
      </c>
      <c r="Z6399" s="29" t="s">
        <v>21675</v>
      </c>
      <c r="AA6399" s="29" t="s">
        <v>21878</v>
      </c>
    </row>
    <row r="6400" spans="1:27" x14ac:dyDescent="0.3">
      <c r="A6400" s="13" t="s">
        <v>21271</v>
      </c>
      <c r="B6400" s="29"/>
      <c r="M6400" s="22" t="str">
        <f t="shared" si="119"/>
        <v xml:space="preserve">KIA : SONATA - L4GC, L4CP, G4CP | HYUNDAI :  -  |  :  - </v>
      </c>
      <c r="N6400" s="13" t="s">
        <v>1001</v>
      </c>
      <c r="O6400" s="13" t="s">
        <v>1002</v>
      </c>
      <c r="P6400" s="13"/>
      <c r="Q6400" s="7" t="s">
        <v>1597</v>
      </c>
      <c r="R6400" s="13"/>
      <c r="S6400" s="13"/>
      <c r="T6400" s="13" t="s">
        <v>21505</v>
      </c>
      <c r="U6400" s="13"/>
      <c r="V6400" s="13"/>
      <c r="W6400" s="29"/>
      <c r="X6400" s="29"/>
      <c r="Y6400" s="29" t="s">
        <v>21676</v>
      </c>
      <c r="Z6400" s="29"/>
      <c r="AA6400" s="29"/>
    </row>
    <row r="6401" spans="1:27" x14ac:dyDescent="0.3">
      <c r="A6401" s="13" t="s">
        <v>21272</v>
      </c>
      <c r="B6401" s="29"/>
      <c r="M6401" s="22" t="str">
        <f t="shared" si="119"/>
        <v xml:space="preserve">HYUNDAI : I20 - G4LA, G4LC |  :  -  |  :  - </v>
      </c>
      <c r="N6401" s="13" t="s">
        <v>1002</v>
      </c>
      <c r="O6401" s="13"/>
      <c r="P6401" s="13"/>
      <c r="Q6401" s="7" t="s">
        <v>21506</v>
      </c>
      <c r="R6401" s="13"/>
      <c r="S6401" s="13"/>
      <c r="T6401" s="13" t="s">
        <v>21507</v>
      </c>
      <c r="U6401" s="13"/>
      <c r="V6401" s="13"/>
      <c r="W6401" s="29"/>
      <c r="X6401" s="29"/>
      <c r="Y6401" s="29" t="s">
        <v>21677</v>
      </c>
      <c r="Z6401" s="29" t="s">
        <v>21677</v>
      </c>
      <c r="AA6401" s="29"/>
    </row>
    <row r="6402" spans="1:27" x14ac:dyDescent="0.3">
      <c r="A6402" s="13" t="s">
        <v>21273</v>
      </c>
      <c r="B6402" s="29"/>
      <c r="M6402" s="22" t="str">
        <f t="shared" si="119"/>
        <v xml:space="preserve">HYUNDAI : I10, ACCENT - G4HG | KIA : RIO, CERATO -  |  :  - </v>
      </c>
      <c r="N6402" s="13" t="s">
        <v>1002</v>
      </c>
      <c r="O6402" s="13" t="s">
        <v>1001</v>
      </c>
      <c r="P6402" s="13"/>
      <c r="Q6402" s="7" t="s">
        <v>21508</v>
      </c>
      <c r="R6402" s="13" t="s">
        <v>1604</v>
      </c>
      <c r="S6402" s="13"/>
      <c r="T6402" s="13" t="s">
        <v>2177</v>
      </c>
      <c r="U6402" s="13"/>
      <c r="V6402" s="13"/>
      <c r="W6402" s="29"/>
      <c r="X6402" s="29"/>
      <c r="Y6402" s="29" t="s">
        <v>21678</v>
      </c>
      <c r="Z6402" s="29"/>
      <c r="AA6402" s="29"/>
    </row>
    <row r="6403" spans="1:27" x14ac:dyDescent="0.3">
      <c r="A6403" s="13" t="s">
        <v>21274</v>
      </c>
      <c r="B6403" s="29"/>
      <c r="M6403" s="22" t="str">
        <f t="shared" si="119"/>
        <v xml:space="preserve">CHANA : Varios - VARIOS |  :  -  |  :  - </v>
      </c>
      <c r="N6403" s="13" t="s">
        <v>2261</v>
      </c>
      <c r="O6403" s="13"/>
      <c r="P6403" s="13"/>
      <c r="Q6403" s="7" t="s">
        <v>21509</v>
      </c>
      <c r="R6403" s="13"/>
      <c r="S6403" s="13"/>
      <c r="T6403" s="13" t="s">
        <v>1021</v>
      </c>
      <c r="U6403" s="13"/>
      <c r="V6403" s="13"/>
      <c r="W6403" s="29"/>
      <c r="X6403" s="29"/>
      <c r="Y6403" s="29" t="s">
        <v>21679</v>
      </c>
      <c r="Z6403" s="29" t="s">
        <v>21679</v>
      </c>
      <c r="AA6403" s="29"/>
    </row>
    <row r="6404" spans="1:27" x14ac:dyDescent="0.3">
      <c r="A6404" s="13" t="s">
        <v>21275</v>
      </c>
      <c r="B6404" s="29"/>
      <c r="M6404" s="22" t="str">
        <f t="shared" si="119"/>
        <v xml:space="preserve">VARIOS : VARIOS - VARIOS |  :  -  |  :  - </v>
      </c>
      <c r="N6404" s="13" t="s">
        <v>1021</v>
      </c>
      <c r="O6404" s="13"/>
      <c r="P6404" s="13"/>
      <c r="Q6404" s="7" t="s">
        <v>1021</v>
      </c>
      <c r="R6404" s="13"/>
      <c r="S6404" s="13"/>
      <c r="T6404" s="13" t="s">
        <v>1021</v>
      </c>
      <c r="U6404" s="13"/>
      <c r="V6404" s="13"/>
      <c r="W6404" s="29"/>
      <c r="X6404" s="29"/>
      <c r="Y6404" s="29" t="s">
        <v>1145</v>
      </c>
      <c r="Z6404" s="29"/>
      <c r="AA6404" s="29"/>
    </row>
    <row r="6405" spans="1:27" x14ac:dyDescent="0.3">
      <c r="A6405" s="13" t="s">
        <v>21276</v>
      </c>
      <c r="B6405" s="29"/>
      <c r="M6405" s="22" t="str">
        <f t="shared" si="119"/>
        <v xml:space="preserve">VARIOS : VARIOS - VARIOS |  :  -  |  :  - </v>
      </c>
      <c r="N6405" s="13" t="s">
        <v>1021</v>
      </c>
      <c r="O6405" s="13"/>
      <c r="P6405" s="13"/>
      <c r="Q6405" s="7" t="s">
        <v>1021</v>
      </c>
      <c r="R6405" s="13"/>
      <c r="S6405" s="13"/>
      <c r="T6405" s="13" t="s">
        <v>1021</v>
      </c>
      <c r="U6405" s="13"/>
      <c r="V6405" s="13"/>
      <c r="W6405" s="29"/>
      <c r="X6405" s="29"/>
      <c r="Y6405" s="29" t="s">
        <v>1145</v>
      </c>
      <c r="Z6405" s="29"/>
      <c r="AA6405" s="29"/>
    </row>
    <row r="6406" spans="1:27" x14ac:dyDescent="0.3">
      <c r="A6406" s="13" t="s">
        <v>21277</v>
      </c>
      <c r="B6406" s="29" t="s">
        <v>21879</v>
      </c>
      <c r="M6406" s="22" t="str">
        <f t="shared" si="119"/>
        <v xml:space="preserve">VARIOS : VARIOS - VARIOS |  : VARIOS -  |  :  - </v>
      </c>
      <c r="N6406" s="13" t="s">
        <v>1021</v>
      </c>
      <c r="O6406" s="13"/>
      <c r="P6406" s="13"/>
      <c r="Q6406" s="7" t="s">
        <v>1021</v>
      </c>
      <c r="R6406" s="13" t="s">
        <v>1021</v>
      </c>
      <c r="S6406" s="13"/>
      <c r="T6406" s="13" t="s">
        <v>1021</v>
      </c>
      <c r="U6406" s="13"/>
      <c r="V6406" s="13"/>
      <c r="W6406" s="29"/>
      <c r="X6406" s="29" t="s">
        <v>1145</v>
      </c>
      <c r="Y6406" s="29" t="s">
        <v>1145</v>
      </c>
      <c r="Z6406" s="29" t="s">
        <v>21849</v>
      </c>
      <c r="AA6406" s="29" t="s">
        <v>21879</v>
      </c>
    </row>
    <row r="6407" spans="1:27" x14ac:dyDescent="0.3">
      <c r="A6407" s="13" t="s">
        <v>21278</v>
      </c>
      <c r="B6407" s="29"/>
      <c r="M6407" s="22" t="str">
        <f t="shared" si="119"/>
        <v xml:space="preserve">TOYOTA : HILUX - VARIOS |  :  -  |  :  - </v>
      </c>
      <c r="N6407" s="13" t="s">
        <v>1008</v>
      </c>
      <c r="O6407" s="13"/>
      <c r="P6407" s="13"/>
      <c r="Q6407" s="7" t="s">
        <v>1792</v>
      </c>
      <c r="R6407" s="13"/>
      <c r="S6407" s="13"/>
      <c r="T6407" s="13" t="s">
        <v>1021</v>
      </c>
      <c r="U6407" s="13"/>
      <c r="V6407" s="13"/>
      <c r="W6407" s="29"/>
      <c r="X6407" s="29"/>
      <c r="Y6407" s="29" t="s">
        <v>21680</v>
      </c>
      <c r="Z6407" s="29" t="s">
        <v>21850</v>
      </c>
      <c r="AA6407" s="29"/>
    </row>
    <row r="6408" spans="1:27" x14ac:dyDescent="0.3">
      <c r="A6408" s="13" t="s">
        <v>21279</v>
      </c>
      <c r="B6408" s="29"/>
      <c r="M6408" s="22" t="str">
        <f t="shared" si="119"/>
        <v xml:space="preserve">TOYOTA : COUSTER - 14B |  :  -  |  :  - </v>
      </c>
      <c r="N6408" s="13" t="s">
        <v>1008</v>
      </c>
      <c r="O6408" s="13"/>
      <c r="P6408" s="13"/>
      <c r="Q6408" s="7" t="s">
        <v>16130</v>
      </c>
      <c r="R6408" s="13"/>
      <c r="S6408" s="13"/>
      <c r="T6408" s="13" t="s">
        <v>2103</v>
      </c>
      <c r="U6408" s="13"/>
      <c r="V6408" s="13"/>
      <c r="W6408" s="29"/>
      <c r="X6408" s="29"/>
      <c r="Y6408" s="29" t="s">
        <v>1145</v>
      </c>
      <c r="Z6408" s="29" t="s">
        <v>1145</v>
      </c>
      <c r="AA6408" s="29"/>
    </row>
    <row r="6409" spans="1:27" x14ac:dyDescent="0.3">
      <c r="A6409" s="13" t="s">
        <v>21280</v>
      </c>
      <c r="B6409" s="29"/>
      <c r="M6409" s="22" t="str">
        <f t="shared" si="119"/>
        <v xml:space="preserve">TOYOTA : TERCEL - VARIOS |  :  -  |  :  - </v>
      </c>
      <c r="N6409" s="13" t="s">
        <v>1008</v>
      </c>
      <c r="O6409" s="13"/>
      <c r="P6409" s="13"/>
      <c r="Q6409" s="7" t="s">
        <v>2732</v>
      </c>
      <c r="R6409" s="13"/>
      <c r="S6409" s="13"/>
      <c r="T6409" s="13" t="s">
        <v>1021</v>
      </c>
      <c r="U6409" s="13"/>
      <c r="V6409" s="13"/>
      <c r="W6409" s="29"/>
      <c r="X6409" s="29" t="s">
        <v>21583</v>
      </c>
      <c r="Y6409" s="29" t="s">
        <v>21681</v>
      </c>
      <c r="Z6409" s="29"/>
      <c r="AA6409" s="29"/>
    </row>
    <row r="6410" spans="1:27" x14ac:dyDescent="0.3">
      <c r="A6410" s="13" t="s">
        <v>21281</v>
      </c>
      <c r="B6410" s="29" t="s">
        <v>21880</v>
      </c>
      <c r="M6410" s="22" t="str">
        <f t="shared" si="119"/>
        <v xml:space="preserve">TOYOTA : HILUX - 2KD | TOYOTA : HIACE - 3L |  :  - </v>
      </c>
      <c r="N6410" s="13" t="s">
        <v>1008</v>
      </c>
      <c r="O6410" s="13" t="s">
        <v>1008</v>
      </c>
      <c r="P6410" s="13"/>
      <c r="Q6410" s="7" t="s">
        <v>1792</v>
      </c>
      <c r="R6410" s="13" t="s">
        <v>2720</v>
      </c>
      <c r="S6410" s="13"/>
      <c r="T6410" s="13" t="s">
        <v>2102</v>
      </c>
      <c r="U6410" s="13" t="s">
        <v>2718</v>
      </c>
      <c r="V6410" s="13"/>
      <c r="W6410" s="29"/>
      <c r="X6410" s="29"/>
      <c r="Y6410" s="29" t="s">
        <v>21682</v>
      </c>
      <c r="Z6410" s="29"/>
      <c r="AA6410" s="29" t="s">
        <v>21880</v>
      </c>
    </row>
    <row r="6411" spans="1:27" x14ac:dyDescent="0.3">
      <c r="A6411" s="13" t="s">
        <v>21282</v>
      </c>
      <c r="B6411" s="29"/>
      <c r="M6411" s="22" t="str">
        <f t="shared" ref="M6411:M6474" si="120">CONCATENATE(N6411," : ",Q6411," - ",T6411," | ",O6411," : ",R6411," - ",U6411," | ",P6411," : ",S6411," - ",V6411)</f>
        <v xml:space="preserve">VARIOS : VARIOS - VARIOS |  :  -  |  :  - </v>
      </c>
      <c r="N6411" s="13" t="s">
        <v>1021</v>
      </c>
      <c r="O6411" s="13"/>
      <c r="P6411" s="13"/>
      <c r="Q6411" s="7" t="s">
        <v>1021</v>
      </c>
      <c r="R6411" s="13"/>
      <c r="S6411" s="13"/>
      <c r="T6411" s="13" t="s">
        <v>1021</v>
      </c>
      <c r="U6411" s="13"/>
      <c r="V6411" s="13"/>
      <c r="W6411" s="29"/>
      <c r="X6411" s="29"/>
      <c r="Y6411" s="29" t="s">
        <v>1145</v>
      </c>
      <c r="Z6411" s="29"/>
      <c r="AA6411" s="29"/>
    </row>
    <row r="6412" spans="1:27" x14ac:dyDescent="0.3">
      <c r="A6412" s="13" t="s">
        <v>21283</v>
      </c>
      <c r="B6412" s="29" t="s">
        <v>21881</v>
      </c>
      <c r="M6412" s="22" t="str">
        <f t="shared" si="120"/>
        <v xml:space="preserve">TOYOTA : TERIOS - VARIOS |  :  -  |  :  - </v>
      </c>
      <c r="N6412" s="13" t="s">
        <v>1008</v>
      </c>
      <c r="O6412" s="13"/>
      <c r="P6412" s="13"/>
      <c r="Q6412" s="7" t="s">
        <v>4010</v>
      </c>
      <c r="R6412" s="13"/>
      <c r="S6412" s="13"/>
      <c r="T6412" s="13" t="s">
        <v>1021</v>
      </c>
      <c r="U6412" s="13"/>
      <c r="V6412" s="13"/>
      <c r="W6412" s="29"/>
      <c r="X6412" s="29"/>
      <c r="Y6412" s="29" t="s">
        <v>21683</v>
      </c>
      <c r="Z6412" s="29"/>
      <c r="AA6412" s="29" t="s">
        <v>21881</v>
      </c>
    </row>
    <row r="6413" spans="1:27" x14ac:dyDescent="0.3">
      <c r="A6413" s="13" t="s">
        <v>21284</v>
      </c>
      <c r="B6413" s="29" t="s">
        <v>21882</v>
      </c>
      <c r="M6413" s="22" t="str">
        <f t="shared" si="120"/>
        <v xml:space="preserve">MITSUBISHI : VARIOS - VARIOS | HYUNDAI :  -  |  :  - </v>
      </c>
      <c r="N6413" s="13" t="s">
        <v>1004</v>
      </c>
      <c r="O6413" s="13" t="s">
        <v>1002</v>
      </c>
      <c r="P6413" s="13"/>
      <c r="Q6413" s="7" t="s">
        <v>1021</v>
      </c>
      <c r="R6413" s="13"/>
      <c r="S6413" s="13"/>
      <c r="T6413" s="13" t="s">
        <v>1021</v>
      </c>
      <c r="U6413" s="13"/>
      <c r="V6413" s="13"/>
      <c r="W6413" s="29"/>
      <c r="X6413" s="29"/>
      <c r="Y6413" s="29" t="s">
        <v>21684</v>
      </c>
      <c r="Z6413" s="29" t="s">
        <v>21851</v>
      </c>
      <c r="AA6413" s="29" t="s">
        <v>21882</v>
      </c>
    </row>
    <row r="6414" spans="1:27" x14ac:dyDescent="0.3">
      <c r="A6414" s="13" t="s">
        <v>21285</v>
      </c>
      <c r="B6414" s="29"/>
      <c r="M6414" s="22" t="str">
        <f t="shared" si="120"/>
        <v xml:space="preserve">VARIOS : VARIOS - VARIOS |  :  -  |  :  - </v>
      </c>
      <c r="N6414" s="13" t="s">
        <v>1021</v>
      </c>
      <c r="O6414" s="13"/>
      <c r="P6414" s="13"/>
      <c r="Q6414" s="7" t="s">
        <v>1021</v>
      </c>
      <c r="R6414" s="13"/>
      <c r="S6414" s="13"/>
      <c r="T6414" s="13" t="s">
        <v>1021</v>
      </c>
      <c r="U6414" s="13"/>
      <c r="V6414" s="13"/>
      <c r="W6414" s="29"/>
      <c r="X6414" s="29"/>
      <c r="Y6414" s="29" t="s">
        <v>1145</v>
      </c>
      <c r="Z6414" s="29"/>
      <c r="AA6414" s="29"/>
    </row>
    <row r="6415" spans="1:27" x14ac:dyDescent="0.3">
      <c r="A6415" s="13" t="s">
        <v>21286</v>
      </c>
      <c r="B6415" s="29"/>
      <c r="M6415" s="22" t="str">
        <f t="shared" si="120"/>
        <v xml:space="preserve">VARIOS : VARIOS - VARIOS |  :  -  |  :  - </v>
      </c>
      <c r="N6415" s="13" t="s">
        <v>1021</v>
      </c>
      <c r="O6415" s="13"/>
      <c r="P6415" s="13"/>
      <c r="Q6415" s="7" t="s">
        <v>1021</v>
      </c>
      <c r="R6415" s="13"/>
      <c r="S6415" s="13"/>
      <c r="T6415" s="13" t="s">
        <v>1021</v>
      </c>
      <c r="U6415" s="13"/>
      <c r="V6415" s="13"/>
      <c r="W6415" s="29"/>
      <c r="X6415" s="29"/>
      <c r="Y6415" s="29" t="s">
        <v>1145</v>
      </c>
      <c r="Z6415" s="29"/>
      <c r="AA6415" s="29"/>
    </row>
    <row r="6416" spans="1:27" x14ac:dyDescent="0.3">
      <c r="A6416" s="13" t="s">
        <v>21287</v>
      </c>
      <c r="B6416" s="29"/>
      <c r="M6416" s="22" t="str">
        <f t="shared" si="120"/>
        <v xml:space="preserve">VARIOS : VARIOS - VARIOS |  :  -  |  :  - </v>
      </c>
      <c r="N6416" s="13" t="s">
        <v>1021</v>
      </c>
      <c r="O6416" s="13"/>
      <c r="P6416" s="13"/>
      <c r="Q6416" s="7" t="s">
        <v>1021</v>
      </c>
      <c r="R6416" s="13"/>
      <c r="S6416" s="13"/>
      <c r="T6416" s="13" t="s">
        <v>1021</v>
      </c>
      <c r="U6416" s="13"/>
      <c r="V6416" s="13"/>
      <c r="W6416" s="29"/>
      <c r="X6416" s="29"/>
      <c r="Y6416" s="29" t="s">
        <v>1021</v>
      </c>
      <c r="Z6416" s="29"/>
      <c r="AA6416" s="29"/>
    </row>
    <row r="6417" spans="1:27" x14ac:dyDescent="0.3">
      <c r="A6417" s="13" t="s">
        <v>21288</v>
      </c>
      <c r="B6417" s="29"/>
      <c r="M6417" s="22" t="str">
        <f t="shared" si="120"/>
        <v xml:space="preserve">VARIOS : VARIOS - VARIOS | NISSAN :  -  |  :  - </v>
      </c>
      <c r="N6417" s="13" t="s">
        <v>1021</v>
      </c>
      <c r="O6417" s="13" t="s">
        <v>1003</v>
      </c>
      <c r="P6417" s="13"/>
      <c r="Q6417" s="7" t="s">
        <v>1021</v>
      </c>
      <c r="R6417" s="13"/>
      <c r="S6417" s="13"/>
      <c r="T6417" s="13" t="s">
        <v>1021</v>
      </c>
      <c r="U6417" s="13"/>
      <c r="V6417" s="13"/>
      <c r="W6417" s="29"/>
      <c r="X6417" s="29"/>
      <c r="Y6417" s="29" t="s">
        <v>1145</v>
      </c>
      <c r="Z6417" s="29"/>
      <c r="AA6417" s="29"/>
    </row>
    <row r="6418" spans="1:27" x14ac:dyDescent="0.3">
      <c r="A6418" s="13" t="s">
        <v>21289</v>
      </c>
      <c r="B6418" s="29"/>
      <c r="M6418" s="22" t="str">
        <f t="shared" si="120"/>
        <v xml:space="preserve">TOYOTA : HIACE, HILUX - 2L |  :  -  |  :  - </v>
      </c>
      <c r="N6418" s="13" t="s">
        <v>1008</v>
      </c>
      <c r="O6418" s="13"/>
      <c r="P6418" s="13"/>
      <c r="Q6418" s="7" t="s">
        <v>1770</v>
      </c>
      <c r="R6418" s="13"/>
      <c r="S6418" s="13"/>
      <c r="T6418" s="13" t="s">
        <v>2794</v>
      </c>
      <c r="U6418" s="13"/>
      <c r="V6418" s="13"/>
      <c r="W6418" s="29"/>
      <c r="X6418" s="29"/>
      <c r="Y6418" s="29"/>
      <c r="Z6418" s="29"/>
      <c r="AA6418" s="29"/>
    </row>
    <row r="6419" spans="1:27" x14ac:dyDescent="0.3">
      <c r="A6419" s="13" t="s">
        <v>21290</v>
      </c>
      <c r="B6419" s="29"/>
      <c r="M6419" s="22" t="str">
        <f t="shared" si="120"/>
        <v xml:space="preserve">HYUNDAI : SONATA - G4CM, G4CP |  :  -  |  :  - </v>
      </c>
      <c r="N6419" s="13" t="s">
        <v>1002</v>
      </c>
      <c r="O6419" s="13"/>
      <c r="P6419" s="13"/>
      <c r="Q6419" s="7" t="s">
        <v>1597</v>
      </c>
      <c r="R6419" s="13"/>
      <c r="S6419" s="13"/>
      <c r="T6419" s="13" t="s">
        <v>21510</v>
      </c>
      <c r="U6419" s="13"/>
      <c r="V6419" s="13"/>
      <c r="W6419" s="29"/>
      <c r="X6419" s="29" t="s">
        <v>21584</v>
      </c>
      <c r="Y6419" s="29"/>
      <c r="Z6419" s="29"/>
      <c r="AA6419" s="29"/>
    </row>
    <row r="6420" spans="1:27" x14ac:dyDescent="0.3">
      <c r="A6420" s="13" t="s">
        <v>21291</v>
      </c>
      <c r="B6420" s="29"/>
      <c r="M6420" s="22" t="str">
        <f t="shared" si="120"/>
        <v xml:space="preserve">CHEVROLET : CHEVY TAXI - . | CHEVY :  -  |  :  - </v>
      </c>
      <c r="N6420" s="13" t="s">
        <v>1005</v>
      </c>
      <c r="O6420" s="13" t="s">
        <v>2263</v>
      </c>
      <c r="P6420" s="13"/>
      <c r="Q6420" s="7" t="s">
        <v>15077</v>
      </c>
      <c r="R6420" s="13"/>
      <c r="S6420" s="13"/>
      <c r="T6420" s="13" t="s">
        <v>12675</v>
      </c>
      <c r="U6420" s="13"/>
      <c r="V6420" s="13"/>
      <c r="W6420" s="29"/>
      <c r="X6420" s="29"/>
      <c r="Y6420" s="29" t="s">
        <v>21685</v>
      </c>
      <c r="Z6420" s="29"/>
      <c r="AA6420" s="29"/>
    </row>
    <row r="6421" spans="1:27" x14ac:dyDescent="0.3">
      <c r="A6421" s="13" t="s">
        <v>21292</v>
      </c>
      <c r="B6421" s="29" t="s">
        <v>21883</v>
      </c>
      <c r="M6421" s="22" t="str">
        <f t="shared" si="120"/>
        <v xml:space="preserve">HYUNDAI : ATOS 800 - G4HA SOHC |  :  -  |  :  - </v>
      </c>
      <c r="N6421" s="13" t="s">
        <v>1002</v>
      </c>
      <c r="O6421" s="13"/>
      <c r="P6421" s="13"/>
      <c r="Q6421" s="7" t="s">
        <v>21511</v>
      </c>
      <c r="R6421" s="13"/>
      <c r="S6421" s="13"/>
      <c r="T6421" s="13" t="s">
        <v>21512</v>
      </c>
      <c r="U6421" s="13"/>
      <c r="V6421" s="13"/>
      <c r="W6421" s="29"/>
      <c r="X6421" s="29" t="s">
        <v>21585</v>
      </c>
      <c r="Y6421" s="29"/>
      <c r="Z6421" s="29" t="s">
        <v>21852</v>
      </c>
      <c r="AA6421" s="29" t="s">
        <v>21883</v>
      </c>
    </row>
    <row r="6422" spans="1:27" x14ac:dyDescent="0.3">
      <c r="A6422" s="13" t="s">
        <v>21293</v>
      </c>
      <c r="B6422" s="29"/>
      <c r="M6422" s="22" t="str">
        <f t="shared" si="120"/>
        <v xml:space="preserve">HYUNDAI : EXCEL 1500 - G4AJ, G4DJ |  :  -  |  :  - </v>
      </c>
      <c r="N6422" s="13" t="s">
        <v>1002</v>
      </c>
      <c r="O6422" s="13"/>
      <c r="P6422" s="13"/>
      <c r="Q6422" s="7" t="s">
        <v>21513</v>
      </c>
      <c r="R6422" s="13"/>
      <c r="S6422" s="13"/>
      <c r="T6422" s="13" t="s">
        <v>21514</v>
      </c>
      <c r="U6422" s="13"/>
      <c r="V6422" s="13"/>
      <c r="W6422" s="29"/>
      <c r="X6422" s="29" t="s">
        <v>21586</v>
      </c>
      <c r="Y6422" s="29" t="s">
        <v>21686</v>
      </c>
      <c r="Z6422" s="29" t="s">
        <v>21853</v>
      </c>
      <c r="AA6422" s="29"/>
    </row>
    <row r="6423" spans="1:27" x14ac:dyDescent="0.3">
      <c r="A6423" s="13" t="s">
        <v>21294</v>
      </c>
      <c r="B6423" s="29"/>
      <c r="M6423" s="22" t="str">
        <f t="shared" si="120"/>
        <v xml:space="preserve">MITSUBISHI : LANCER - 4G13, 4G15 |  :  -  |  :  - </v>
      </c>
      <c r="N6423" s="13" t="s">
        <v>1004</v>
      </c>
      <c r="O6423" s="13"/>
      <c r="P6423" s="13"/>
      <c r="Q6423" s="7" t="s">
        <v>1639</v>
      </c>
      <c r="R6423" s="13"/>
      <c r="S6423" s="13"/>
      <c r="T6423" s="13" t="s">
        <v>1993</v>
      </c>
      <c r="U6423" s="13"/>
      <c r="V6423" s="13"/>
      <c r="W6423" s="29"/>
      <c r="X6423" s="29" t="s">
        <v>21587</v>
      </c>
      <c r="Y6423" s="29" t="s">
        <v>21587</v>
      </c>
      <c r="Z6423" s="29"/>
      <c r="AA6423" s="29"/>
    </row>
    <row r="6424" spans="1:27" x14ac:dyDescent="0.3">
      <c r="A6424" s="13" t="s">
        <v>21295</v>
      </c>
      <c r="B6424" s="29" t="s">
        <v>21883</v>
      </c>
      <c r="M6424" s="22" t="str">
        <f t="shared" si="120"/>
        <v xml:space="preserve">HYUNDAI : STAREX - D4BM |  :  -  |  :  - </v>
      </c>
      <c r="N6424" s="13" t="s">
        <v>1002</v>
      </c>
      <c r="O6424" s="13"/>
      <c r="P6424" s="13"/>
      <c r="Q6424" s="7" t="s">
        <v>1751</v>
      </c>
      <c r="R6424" s="13"/>
      <c r="S6424" s="13"/>
      <c r="T6424" s="13" t="s">
        <v>21515</v>
      </c>
      <c r="U6424" s="13"/>
      <c r="V6424" s="13"/>
      <c r="W6424" s="29"/>
      <c r="X6424" s="29" t="s">
        <v>21588</v>
      </c>
      <c r="Y6424" s="29"/>
      <c r="Z6424" s="29" t="s">
        <v>21854</v>
      </c>
      <c r="AA6424" s="29" t="s">
        <v>21883</v>
      </c>
    </row>
    <row r="6425" spans="1:27" x14ac:dyDescent="0.3">
      <c r="A6425" s="13" t="s">
        <v>21296</v>
      </c>
      <c r="B6425" s="29"/>
      <c r="M6425" s="22" t="str">
        <f t="shared" si="120"/>
        <v xml:space="preserve">CHEVROLET : CHEVY TAXI 1600 - C16SE SOHC |  :  -  |  :  - </v>
      </c>
      <c r="N6425" s="13" t="s">
        <v>1005</v>
      </c>
      <c r="O6425" s="13"/>
      <c r="P6425" s="13"/>
      <c r="Q6425" s="7" t="s">
        <v>16151</v>
      </c>
      <c r="R6425" s="13"/>
      <c r="S6425" s="13"/>
      <c r="T6425" s="13" t="s">
        <v>16152</v>
      </c>
      <c r="U6425" s="13"/>
      <c r="V6425" s="13"/>
      <c r="W6425" s="29"/>
      <c r="X6425" s="29">
        <v>90448853</v>
      </c>
      <c r="Y6425" s="29" t="s">
        <v>21687</v>
      </c>
      <c r="Z6425" s="29" t="s">
        <v>21855</v>
      </c>
      <c r="AA6425" s="29"/>
    </row>
    <row r="6426" spans="1:27" x14ac:dyDescent="0.3">
      <c r="A6426" s="13" t="s">
        <v>21297</v>
      </c>
      <c r="B6426" s="29" t="s">
        <v>21883</v>
      </c>
      <c r="M6426" s="22" t="str">
        <f t="shared" si="120"/>
        <v xml:space="preserve">HYUNDAI : SANTA FE - 2.7 |  :  -  |  :  - </v>
      </c>
      <c r="N6426" s="13" t="s">
        <v>1002</v>
      </c>
      <c r="O6426" s="13"/>
      <c r="P6426" s="13"/>
      <c r="Q6426" s="7" t="s">
        <v>1748</v>
      </c>
      <c r="R6426" s="13"/>
      <c r="S6426" s="13"/>
      <c r="T6426" s="13">
        <v>2.7</v>
      </c>
      <c r="U6426" s="13"/>
      <c r="V6426" s="13"/>
      <c r="W6426" s="29"/>
      <c r="X6426" s="29" t="s">
        <v>21589</v>
      </c>
      <c r="Y6426" s="29"/>
      <c r="Z6426" s="29" t="s">
        <v>21856</v>
      </c>
      <c r="AA6426" s="29" t="s">
        <v>21883</v>
      </c>
    </row>
    <row r="6427" spans="1:27" x14ac:dyDescent="0.3">
      <c r="A6427" s="13" t="s">
        <v>21298</v>
      </c>
      <c r="B6427" s="29" t="s">
        <v>21883</v>
      </c>
      <c r="M6427" s="22" t="str">
        <f t="shared" si="120"/>
        <v xml:space="preserve">HYUNDAI : ACCENT - 1.3 |  :  -  |  :  - </v>
      </c>
      <c r="N6427" s="13" t="s">
        <v>1002</v>
      </c>
      <c r="O6427" s="13"/>
      <c r="P6427" s="13"/>
      <c r="Q6427" s="7" t="s">
        <v>1609</v>
      </c>
      <c r="R6427" s="13"/>
      <c r="S6427" s="13"/>
      <c r="T6427" s="13">
        <v>1.3</v>
      </c>
      <c r="U6427" s="13"/>
      <c r="V6427" s="13"/>
      <c r="W6427" s="29"/>
      <c r="X6427" s="29" t="s">
        <v>21590</v>
      </c>
      <c r="Y6427" s="29"/>
      <c r="Z6427" s="29" t="s">
        <v>21857</v>
      </c>
      <c r="AA6427" s="29" t="s">
        <v>21883</v>
      </c>
    </row>
    <row r="6428" spans="1:27" x14ac:dyDescent="0.3">
      <c r="A6428" s="13" t="s">
        <v>21299</v>
      </c>
      <c r="B6428" s="29" t="s">
        <v>21883</v>
      </c>
      <c r="M6428" s="22" t="str">
        <f t="shared" si="120"/>
        <v xml:space="preserve">TOYOTA : COROLLA - 2E |  :  -  |  :  - </v>
      </c>
      <c r="N6428" s="13" t="s">
        <v>1008</v>
      </c>
      <c r="O6428" s="13"/>
      <c r="P6428" s="13"/>
      <c r="Q6428" s="7" t="s">
        <v>1682</v>
      </c>
      <c r="R6428" s="13"/>
      <c r="S6428" s="13"/>
      <c r="T6428" s="13" t="s">
        <v>2137</v>
      </c>
      <c r="U6428" s="13"/>
      <c r="V6428" s="13"/>
      <c r="W6428" s="29"/>
      <c r="X6428" s="29" t="s">
        <v>21591</v>
      </c>
      <c r="Y6428" s="29"/>
      <c r="Z6428" s="29" t="s">
        <v>21858</v>
      </c>
      <c r="AA6428" s="29" t="s">
        <v>21883</v>
      </c>
    </row>
    <row r="6429" spans="1:27" x14ac:dyDescent="0.3">
      <c r="A6429" s="13" t="s">
        <v>21300</v>
      </c>
      <c r="B6429" s="29" t="s">
        <v>21883</v>
      </c>
      <c r="M6429" s="22" t="str">
        <f t="shared" si="120"/>
        <v xml:space="preserve">HYUNDAI : ACCENT - G4EK, G4FK |  :  -  |  :  - </v>
      </c>
      <c r="N6429" s="13" t="s">
        <v>1002</v>
      </c>
      <c r="O6429" s="13"/>
      <c r="P6429" s="13"/>
      <c r="Q6429" s="7" t="s">
        <v>1609</v>
      </c>
      <c r="R6429" s="13"/>
      <c r="S6429" s="13"/>
      <c r="T6429" s="13" t="s">
        <v>21516</v>
      </c>
      <c r="U6429" s="13"/>
      <c r="V6429" s="13"/>
      <c r="W6429" s="29"/>
      <c r="X6429" s="29" t="s">
        <v>21592</v>
      </c>
      <c r="Y6429" s="29"/>
      <c r="Z6429" s="29" t="s">
        <v>21859</v>
      </c>
      <c r="AA6429" s="29" t="s">
        <v>21883</v>
      </c>
    </row>
    <row r="6430" spans="1:27" x14ac:dyDescent="0.3">
      <c r="A6430" s="13" t="s">
        <v>21301</v>
      </c>
      <c r="B6430" s="29" t="s">
        <v>21883</v>
      </c>
      <c r="M6430" s="22" t="str">
        <f t="shared" si="120"/>
        <v xml:space="preserve">MITSUBISHI : LIBERO - 4G13, 4G15 |  :  -  |  :  - </v>
      </c>
      <c r="N6430" s="13" t="s">
        <v>1004</v>
      </c>
      <c r="O6430" s="13"/>
      <c r="P6430" s="13"/>
      <c r="Q6430" s="7" t="s">
        <v>1819</v>
      </c>
      <c r="R6430" s="13"/>
      <c r="S6430" s="13"/>
      <c r="T6430" s="13" t="s">
        <v>1993</v>
      </c>
      <c r="U6430" s="13"/>
      <c r="V6430" s="13"/>
      <c r="W6430" s="29"/>
      <c r="X6430" s="29" t="s">
        <v>21593</v>
      </c>
      <c r="Y6430" s="29" t="s">
        <v>21688</v>
      </c>
      <c r="Z6430" s="29" t="s">
        <v>21860</v>
      </c>
      <c r="AA6430" s="29" t="s">
        <v>21883</v>
      </c>
    </row>
    <row r="6431" spans="1:27" x14ac:dyDescent="0.3">
      <c r="A6431" s="13" t="s">
        <v>21302</v>
      </c>
      <c r="B6431" s="29"/>
      <c r="M6431" s="22" t="str">
        <f t="shared" si="120"/>
        <v xml:space="preserve">LIFAN : VARIOS - VARIOS |  :  -  |  :  - </v>
      </c>
      <c r="N6431" s="13" t="s">
        <v>2264</v>
      </c>
      <c r="O6431" s="13"/>
      <c r="P6431" s="13"/>
      <c r="Q6431" s="7" t="s">
        <v>1021</v>
      </c>
      <c r="R6431" s="13"/>
      <c r="S6431" s="13"/>
      <c r="T6431" s="13" t="s">
        <v>1021</v>
      </c>
      <c r="U6431" s="13"/>
      <c r="V6431" s="13"/>
      <c r="W6431" s="29" t="s">
        <v>21572</v>
      </c>
      <c r="X6431" s="29"/>
      <c r="Y6431" s="29" t="s">
        <v>21689</v>
      </c>
      <c r="Z6431" s="29" t="s">
        <v>21689</v>
      </c>
      <c r="AA6431" s="29"/>
    </row>
    <row r="6432" spans="1:27" x14ac:dyDescent="0.3">
      <c r="A6432" s="13" t="s">
        <v>21303</v>
      </c>
      <c r="B6432" s="29"/>
      <c r="M6432" s="22" t="str">
        <f t="shared" si="120"/>
        <v xml:space="preserve">CHEVROLET : AVEO - F14D3, F16D3 | NISSAN : LANOS, NUBIRA - A15, A16, TD27 |  :  - </v>
      </c>
      <c r="N6432" s="13" t="s">
        <v>1005</v>
      </c>
      <c r="O6432" s="13" t="s">
        <v>1003</v>
      </c>
      <c r="P6432" s="13"/>
      <c r="Q6432" s="7" t="s">
        <v>1649</v>
      </c>
      <c r="R6432" s="13" t="s">
        <v>17514</v>
      </c>
      <c r="S6432" s="13"/>
      <c r="T6432" s="13" t="s">
        <v>21517</v>
      </c>
      <c r="U6432" s="13" t="s">
        <v>21518</v>
      </c>
      <c r="V6432" s="13"/>
      <c r="W6432" s="29"/>
      <c r="X6432" s="29"/>
      <c r="Y6432" s="29">
        <v>96282726</v>
      </c>
      <c r="Z6432" s="29"/>
      <c r="AA6432" s="29"/>
    </row>
    <row r="6433" spans="1:27" x14ac:dyDescent="0.3">
      <c r="A6433" s="13" t="s">
        <v>21304</v>
      </c>
      <c r="B6433" s="29"/>
      <c r="M6433" s="22" t="str">
        <f t="shared" si="120"/>
        <v xml:space="preserve">HYUNDAI : ELANTRA - VARIOS |  :  -  |  :  - </v>
      </c>
      <c r="N6433" s="13" t="s">
        <v>1002</v>
      </c>
      <c r="O6433" s="13"/>
      <c r="P6433" s="13"/>
      <c r="Q6433" s="7" t="s">
        <v>1607</v>
      </c>
      <c r="R6433" s="13"/>
      <c r="S6433" s="13"/>
      <c r="T6433" s="13" t="s">
        <v>1021</v>
      </c>
      <c r="U6433" s="13"/>
      <c r="V6433" s="13"/>
      <c r="W6433" s="29"/>
      <c r="X6433" s="29" t="s">
        <v>21594</v>
      </c>
      <c r="Y6433" s="29" t="s">
        <v>21594</v>
      </c>
      <c r="Z6433" s="29" t="s">
        <v>21594</v>
      </c>
      <c r="AA6433" s="29"/>
    </row>
    <row r="6434" spans="1:27" x14ac:dyDescent="0.3">
      <c r="A6434" s="13" t="s">
        <v>21305</v>
      </c>
      <c r="B6434" s="29"/>
      <c r="M6434" s="22" t="str">
        <f t="shared" si="120"/>
        <v xml:space="preserve">VARIOS : VARIOS - VARIOS |  :  -  |  :  - </v>
      </c>
      <c r="N6434" s="13" t="s">
        <v>1021</v>
      </c>
      <c r="O6434" s="13"/>
      <c r="P6434" s="13"/>
      <c r="Q6434" s="7" t="s">
        <v>1021</v>
      </c>
      <c r="R6434" s="13"/>
      <c r="S6434" s="13"/>
      <c r="T6434" s="13" t="s">
        <v>1021</v>
      </c>
      <c r="U6434" s="13"/>
      <c r="V6434" s="13"/>
      <c r="W6434" s="29"/>
      <c r="X6434" s="29"/>
      <c r="Y6434" s="29" t="s">
        <v>1145</v>
      </c>
      <c r="Z6434" s="29"/>
      <c r="AA6434" s="29"/>
    </row>
    <row r="6435" spans="1:27" ht="37.5" x14ac:dyDescent="0.3">
      <c r="A6435" s="13" t="s">
        <v>21306</v>
      </c>
      <c r="B6435" s="29" t="s">
        <v>21884</v>
      </c>
      <c r="M6435" s="22" t="str">
        <f t="shared" si="120"/>
        <v xml:space="preserve">TOYOTA : PROBOX - 1NZ , 2NZ |  :  -  |  :  - </v>
      </c>
      <c r="N6435" s="13" t="s">
        <v>1008</v>
      </c>
      <c r="O6435" s="13"/>
      <c r="P6435" s="13"/>
      <c r="Q6435" s="7" t="s">
        <v>1688</v>
      </c>
      <c r="R6435" s="13"/>
      <c r="S6435" s="13"/>
      <c r="T6435" s="13" t="s">
        <v>3969</v>
      </c>
      <c r="U6435" s="13"/>
      <c r="V6435" s="13"/>
      <c r="W6435" s="29"/>
      <c r="X6435" s="29" t="s">
        <v>21595</v>
      </c>
      <c r="Y6435" s="29" t="s">
        <v>21690</v>
      </c>
      <c r="Z6435" s="29"/>
      <c r="AA6435" s="29" t="s">
        <v>21884</v>
      </c>
    </row>
    <row r="6436" spans="1:27" x14ac:dyDescent="0.3">
      <c r="A6436" s="13" t="s">
        <v>21307</v>
      </c>
      <c r="B6436" s="29"/>
      <c r="M6436" s="22" t="str">
        <f t="shared" si="120"/>
        <v xml:space="preserve">TOYOTA : COROLLA, CALDINA - 2C |  :  -  |  :  - </v>
      </c>
      <c r="N6436" s="13" t="s">
        <v>1008</v>
      </c>
      <c r="O6436" s="13"/>
      <c r="P6436" s="13"/>
      <c r="Q6436" s="7" t="s">
        <v>2807</v>
      </c>
      <c r="R6436" s="13"/>
      <c r="S6436" s="13"/>
      <c r="T6436" s="13" t="s">
        <v>2743</v>
      </c>
      <c r="U6436" s="13"/>
      <c r="V6436" s="13"/>
      <c r="W6436" s="29"/>
      <c r="X6436" s="29"/>
      <c r="Y6436" s="29" t="s">
        <v>21691</v>
      </c>
      <c r="Z6436" s="29"/>
      <c r="AA6436" s="29"/>
    </row>
    <row r="6437" spans="1:27" x14ac:dyDescent="0.3">
      <c r="A6437" s="13" t="s">
        <v>21308</v>
      </c>
      <c r="B6437" s="29"/>
      <c r="M6437" s="22" t="str">
        <f t="shared" si="120"/>
        <v xml:space="preserve">TOYOTA : HILUX - VARIOS | OTROS : OTROS - OTROS |  :  - </v>
      </c>
      <c r="N6437" s="13" t="s">
        <v>1008</v>
      </c>
      <c r="O6437" s="13" t="s">
        <v>1746</v>
      </c>
      <c r="P6437" s="13"/>
      <c r="Q6437" s="7" t="s">
        <v>1792</v>
      </c>
      <c r="R6437" s="13" t="s">
        <v>1746</v>
      </c>
      <c r="S6437" s="13"/>
      <c r="T6437" s="13" t="s">
        <v>1021</v>
      </c>
      <c r="U6437" s="13" t="s">
        <v>1746</v>
      </c>
      <c r="V6437" s="13"/>
      <c r="W6437" s="29"/>
      <c r="X6437" s="29" t="s">
        <v>21596</v>
      </c>
      <c r="Y6437" s="29" t="s">
        <v>21692</v>
      </c>
      <c r="Z6437" s="29" t="s">
        <v>21692</v>
      </c>
      <c r="AA6437" s="29"/>
    </row>
    <row r="6438" spans="1:27" x14ac:dyDescent="0.3">
      <c r="A6438" s="13" t="s">
        <v>21309</v>
      </c>
      <c r="B6438" s="29"/>
      <c r="M6438" s="22" t="str">
        <f t="shared" si="120"/>
        <v xml:space="preserve">TOYOTA : COROLLA, CARINA - 4A, 5A |  :  -  |  :  - </v>
      </c>
      <c r="N6438" s="13" t="s">
        <v>1008</v>
      </c>
      <c r="O6438" s="13"/>
      <c r="P6438" s="13"/>
      <c r="Q6438" s="7" t="s">
        <v>11078</v>
      </c>
      <c r="R6438" s="13"/>
      <c r="S6438" s="13"/>
      <c r="T6438" s="13" t="s">
        <v>10687</v>
      </c>
      <c r="U6438" s="13"/>
      <c r="V6438" s="13"/>
      <c r="W6438" s="29"/>
      <c r="X6438" s="29"/>
      <c r="Y6438" s="29" t="s">
        <v>21693</v>
      </c>
      <c r="Z6438" s="29"/>
      <c r="AA6438" s="29"/>
    </row>
    <row r="6439" spans="1:27" x14ac:dyDescent="0.3">
      <c r="A6439" s="13" t="s">
        <v>21310</v>
      </c>
      <c r="B6439" s="29"/>
      <c r="M6439" s="22" t="str">
        <f t="shared" si="120"/>
        <v xml:space="preserve">TOYOTA : COROLLA, CALDINA - 2C |  :  -  |  :  - </v>
      </c>
      <c r="N6439" s="13" t="s">
        <v>1008</v>
      </c>
      <c r="O6439" s="13"/>
      <c r="P6439" s="13"/>
      <c r="Q6439" s="7" t="s">
        <v>2807</v>
      </c>
      <c r="R6439" s="13"/>
      <c r="S6439" s="13"/>
      <c r="T6439" s="13" t="s">
        <v>2743</v>
      </c>
      <c r="U6439" s="13"/>
      <c r="V6439" s="13"/>
      <c r="W6439" s="29"/>
      <c r="X6439" s="29"/>
      <c r="Y6439" s="29" t="s">
        <v>21310</v>
      </c>
      <c r="Z6439" s="29"/>
      <c r="AA6439" s="29"/>
    </row>
    <row r="6440" spans="1:27" x14ac:dyDescent="0.3">
      <c r="A6440" s="13" t="s">
        <v>21311</v>
      </c>
      <c r="B6440" s="29"/>
      <c r="M6440" s="22" t="str">
        <f t="shared" si="120"/>
        <v xml:space="preserve">HYUNDAI : ACCENT - 1.6 | KIA : RIO - VARIOS |  :  - </v>
      </c>
      <c r="N6440" s="13" t="s">
        <v>1002</v>
      </c>
      <c r="O6440" s="13" t="s">
        <v>1001</v>
      </c>
      <c r="P6440" s="13"/>
      <c r="Q6440" s="7" t="s">
        <v>1609</v>
      </c>
      <c r="R6440" s="13" t="s">
        <v>1594</v>
      </c>
      <c r="S6440" s="13"/>
      <c r="T6440" s="13">
        <v>1.6</v>
      </c>
      <c r="U6440" s="13" t="s">
        <v>1021</v>
      </c>
      <c r="V6440" s="13"/>
      <c r="W6440" s="29"/>
      <c r="X6440" s="29" t="s">
        <v>21597</v>
      </c>
      <c r="Y6440" s="29" t="s">
        <v>21694</v>
      </c>
      <c r="Z6440" s="29"/>
      <c r="AA6440" s="29"/>
    </row>
    <row r="6441" spans="1:27" x14ac:dyDescent="0.3">
      <c r="A6441" s="13" t="s">
        <v>21312</v>
      </c>
      <c r="B6441" s="29"/>
      <c r="M6441" s="22" t="str">
        <f t="shared" si="120"/>
        <v xml:space="preserve">CHEVROLET : N300 - VARIOS |  :  -  |  :  - </v>
      </c>
      <c r="N6441" s="13" t="s">
        <v>1005</v>
      </c>
      <c r="O6441" s="13"/>
      <c r="P6441" s="13"/>
      <c r="Q6441" s="7" t="s">
        <v>1646</v>
      </c>
      <c r="R6441" s="13"/>
      <c r="S6441" s="13"/>
      <c r="T6441" s="13" t="s">
        <v>1021</v>
      </c>
      <c r="U6441" s="13"/>
      <c r="V6441" s="13"/>
      <c r="W6441" s="29"/>
      <c r="X6441" s="29"/>
      <c r="Y6441" s="29" t="s">
        <v>21695</v>
      </c>
      <c r="Z6441" s="29" t="s">
        <v>21695</v>
      </c>
      <c r="AA6441" s="29"/>
    </row>
    <row r="6442" spans="1:27" x14ac:dyDescent="0.3">
      <c r="A6442" s="13" t="s">
        <v>21313</v>
      </c>
      <c r="B6442" s="29"/>
      <c r="M6442" s="22" t="str">
        <f t="shared" si="120"/>
        <v xml:space="preserve">CHEVROLET : N300 - VARIOS |  :  -  |  :  - </v>
      </c>
      <c r="N6442" s="13" t="s">
        <v>1005</v>
      </c>
      <c r="O6442" s="13"/>
      <c r="P6442" s="13"/>
      <c r="Q6442" s="7" t="s">
        <v>1646</v>
      </c>
      <c r="R6442" s="13"/>
      <c r="S6442" s="13"/>
      <c r="T6442" s="13" t="s">
        <v>1021</v>
      </c>
      <c r="U6442" s="13"/>
      <c r="V6442" s="13"/>
      <c r="W6442" s="29"/>
      <c r="X6442" s="29" t="s">
        <v>21598</v>
      </c>
      <c r="Y6442" s="29">
        <v>23864518</v>
      </c>
      <c r="Z6442" s="29"/>
      <c r="AA6442" s="29"/>
    </row>
    <row r="6443" spans="1:27" x14ac:dyDescent="0.3">
      <c r="A6443" s="13" t="s">
        <v>21314</v>
      </c>
      <c r="B6443" s="29"/>
      <c r="M6443" s="22" t="str">
        <f t="shared" si="120"/>
        <v xml:space="preserve">ISUZU : VARIOS - 4DB1 |  :  -  |  :  - </v>
      </c>
      <c r="N6443" s="13" t="s">
        <v>1013</v>
      </c>
      <c r="O6443" s="13"/>
      <c r="P6443" s="13"/>
      <c r="Q6443" s="7" t="s">
        <v>1021</v>
      </c>
      <c r="R6443" s="13"/>
      <c r="S6443" s="13"/>
      <c r="T6443" s="13" t="s">
        <v>21519</v>
      </c>
      <c r="U6443" s="13"/>
      <c r="V6443" s="13"/>
      <c r="W6443" s="29"/>
      <c r="X6443" s="29"/>
      <c r="Y6443" s="29"/>
      <c r="Z6443" s="29"/>
      <c r="AA6443" s="29"/>
    </row>
    <row r="6444" spans="1:27" x14ac:dyDescent="0.3">
      <c r="A6444" s="13" t="s">
        <v>21315</v>
      </c>
      <c r="B6444" s="29"/>
      <c r="M6444" s="22" t="str">
        <f t="shared" si="120"/>
        <v xml:space="preserve">CHANGAN : CRANKSHAFT - CB10 |  :  -  |  :  - </v>
      </c>
      <c r="N6444" s="13" t="s">
        <v>1007</v>
      </c>
      <c r="O6444" s="13"/>
      <c r="P6444" s="13"/>
      <c r="Q6444" s="7" t="s">
        <v>21520</v>
      </c>
      <c r="R6444" s="13"/>
      <c r="S6444" s="13"/>
      <c r="T6444" s="13" t="s">
        <v>21521</v>
      </c>
      <c r="U6444" s="13"/>
      <c r="V6444" s="13"/>
      <c r="W6444" s="29"/>
      <c r="X6444" s="29"/>
      <c r="Y6444" s="29" t="s">
        <v>21696</v>
      </c>
      <c r="Z6444" s="29" t="s">
        <v>21696</v>
      </c>
      <c r="AA6444" s="29"/>
    </row>
    <row r="6445" spans="1:27" x14ac:dyDescent="0.3">
      <c r="A6445" s="13" t="s">
        <v>21316</v>
      </c>
      <c r="B6445" s="29"/>
      <c r="M6445" s="22" t="str">
        <f t="shared" si="120"/>
        <v xml:space="preserve">CHANGAN : ALTO - VARIOS |  :  -  |  :  - </v>
      </c>
      <c r="N6445" s="13" t="s">
        <v>1007</v>
      </c>
      <c r="O6445" s="13"/>
      <c r="P6445" s="13"/>
      <c r="Q6445" s="7" t="s">
        <v>1197</v>
      </c>
      <c r="R6445" s="13"/>
      <c r="S6445" s="13"/>
      <c r="T6445" s="13" t="s">
        <v>1021</v>
      </c>
      <c r="U6445" s="13"/>
      <c r="V6445" s="13"/>
      <c r="W6445" s="29"/>
      <c r="X6445" s="29"/>
      <c r="Y6445" s="29" t="s">
        <v>21697</v>
      </c>
      <c r="Z6445" s="29"/>
      <c r="AA6445" s="29"/>
    </row>
    <row r="6446" spans="1:27" x14ac:dyDescent="0.3">
      <c r="A6446" s="13" t="s">
        <v>21317</v>
      </c>
      <c r="B6446" s="29"/>
      <c r="M6446" s="22" t="str">
        <f t="shared" si="120"/>
        <v xml:space="preserve">CHANGAN : CRANKSHAFT - CB10 |  :  -  |  :  - </v>
      </c>
      <c r="N6446" s="13" t="s">
        <v>1007</v>
      </c>
      <c r="O6446" s="13"/>
      <c r="P6446" s="13"/>
      <c r="Q6446" s="7" t="s">
        <v>21520</v>
      </c>
      <c r="R6446" s="13"/>
      <c r="S6446" s="13"/>
      <c r="T6446" s="13" t="s">
        <v>21521</v>
      </c>
      <c r="U6446" s="13"/>
      <c r="V6446" s="13"/>
      <c r="W6446" s="29"/>
      <c r="X6446" s="29"/>
      <c r="Y6446" s="29" t="s">
        <v>21698</v>
      </c>
      <c r="Z6446" s="29"/>
      <c r="AA6446" s="29"/>
    </row>
    <row r="6447" spans="1:27" x14ac:dyDescent="0.3">
      <c r="A6447" s="13" t="s">
        <v>21318</v>
      </c>
      <c r="B6447" s="29"/>
      <c r="M6447" s="22" t="str">
        <f t="shared" si="120"/>
        <v xml:space="preserve">MITSUBISHI : CANTER, ROSA - VARIOS |  :  -  |  :  - </v>
      </c>
      <c r="N6447" s="13" t="s">
        <v>1004</v>
      </c>
      <c r="O6447" s="13"/>
      <c r="P6447" s="13"/>
      <c r="Q6447" s="7" t="s">
        <v>1642</v>
      </c>
      <c r="R6447" s="13"/>
      <c r="S6447" s="13"/>
      <c r="T6447" s="13" t="s">
        <v>1021</v>
      </c>
      <c r="U6447" s="13"/>
      <c r="V6447" s="13"/>
      <c r="W6447" s="29"/>
      <c r="X6447" s="29"/>
      <c r="Y6447" s="29" t="s">
        <v>21699</v>
      </c>
      <c r="Z6447" s="29"/>
      <c r="AA6447" s="29"/>
    </row>
    <row r="6448" spans="1:27" x14ac:dyDescent="0.3">
      <c r="A6448" s="13" t="s">
        <v>21319</v>
      </c>
      <c r="B6448" s="29"/>
      <c r="M6448" s="22" t="str">
        <f t="shared" si="120"/>
        <v xml:space="preserve">MITSUBISHI : VARIOS - VARIOS |  :  -  |  :  - </v>
      </c>
      <c r="N6448" s="13" t="s">
        <v>1004</v>
      </c>
      <c r="O6448" s="13"/>
      <c r="P6448" s="13"/>
      <c r="Q6448" s="7" t="s">
        <v>1021</v>
      </c>
      <c r="R6448" s="13"/>
      <c r="S6448" s="13"/>
      <c r="T6448" s="13" t="s">
        <v>1021</v>
      </c>
      <c r="U6448" s="13"/>
      <c r="V6448" s="13"/>
      <c r="W6448" s="29"/>
      <c r="X6448" s="29"/>
      <c r="Y6448" s="29" t="s">
        <v>21700</v>
      </c>
      <c r="Z6448" s="29"/>
      <c r="AA6448" s="29"/>
    </row>
    <row r="6449" spans="1:27" x14ac:dyDescent="0.3">
      <c r="A6449" s="13" t="s">
        <v>21320</v>
      </c>
      <c r="B6449" s="29"/>
      <c r="M6449" s="22" t="str">
        <f t="shared" si="120"/>
        <v xml:space="preserve">CHANGAN : 4500 - 4G13 |  :  -  |  :  - </v>
      </c>
      <c r="N6449" s="13" t="s">
        <v>1007</v>
      </c>
      <c r="O6449" s="13"/>
      <c r="P6449" s="13"/>
      <c r="Q6449" s="7">
        <v>4500</v>
      </c>
      <c r="R6449" s="13"/>
      <c r="S6449" s="13"/>
      <c r="T6449" s="13" t="s">
        <v>12431</v>
      </c>
      <c r="U6449" s="13"/>
      <c r="V6449" s="13"/>
      <c r="W6449" s="29"/>
      <c r="X6449" s="29"/>
      <c r="Y6449" s="29" t="s">
        <v>21701</v>
      </c>
      <c r="Z6449" s="29"/>
      <c r="AA6449" s="29"/>
    </row>
    <row r="6450" spans="1:27" x14ac:dyDescent="0.3">
      <c r="A6450" s="13" t="s">
        <v>21321</v>
      </c>
      <c r="B6450" s="29"/>
      <c r="M6450" s="22" t="str">
        <f t="shared" si="120"/>
        <v xml:space="preserve">SUZUKI : VITARA - VARIOS |  :  -  |  :  - </v>
      </c>
      <c r="N6450" s="13" t="s">
        <v>1010</v>
      </c>
      <c r="O6450" s="13"/>
      <c r="P6450" s="13"/>
      <c r="Q6450" s="7" t="s">
        <v>1707</v>
      </c>
      <c r="R6450" s="13"/>
      <c r="S6450" s="13"/>
      <c r="T6450" s="13" t="s">
        <v>1021</v>
      </c>
      <c r="U6450" s="13"/>
      <c r="V6450" s="13"/>
      <c r="W6450" s="29"/>
      <c r="X6450" s="29"/>
      <c r="Y6450" s="29" t="s">
        <v>21702</v>
      </c>
      <c r="Z6450" s="29"/>
      <c r="AA6450" s="29"/>
    </row>
    <row r="6451" spans="1:27" x14ac:dyDescent="0.3">
      <c r="A6451" s="13" t="s">
        <v>21322</v>
      </c>
      <c r="B6451" s="29"/>
      <c r="M6451" s="22" t="str">
        <f t="shared" si="120"/>
        <v xml:space="preserve">HYUNDAI : VARIOS - VARIOS | MITSUBISHI :  -  |  :  - </v>
      </c>
      <c r="N6451" s="13" t="s">
        <v>1002</v>
      </c>
      <c r="O6451" s="13" t="s">
        <v>1004</v>
      </c>
      <c r="P6451" s="13"/>
      <c r="Q6451" s="7" t="s">
        <v>1021</v>
      </c>
      <c r="R6451" s="13"/>
      <c r="S6451" s="13"/>
      <c r="T6451" s="13" t="s">
        <v>1021</v>
      </c>
      <c r="U6451" s="13"/>
      <c r="V6451" s="13"/>
      <c r="W6451" s="29"/>
      <c r="X6451" s="29"/>
      <c r="Y6451" s="29" t="s">
        <v>21703</v>
      </c>
      <c r="Z6451" s="29"/>
      <c r="AA6451" s="29"/>
    </row>
    <row r="6452" spans="1:27" x14ac:dyDescent="0.3">
      <c r="A6452" s="13" t="s">
        <v>21323</v>
      </c>
      <c r="B6452" s="29"/>
      <c r="M6452" s="22" t="str">
        <f t="shared" si="120"/>
        <v xml:space="preserve">TOYOTA : YARIS, COROLLA - VARIOS |  :  -  |  :  - </v>
      </c>
      <c r="N6452" s="13" t="s">
        <v>1008</v>
      </c>
      <c r="O6452" s="13"/>
      <c r="P6452" s="13"/>
      <c r="Q6452" s="7" t="s">
        <v>21522</v>
      </c>
      <c r="R6452" s="13"/>
      <c r="S6452" s="13"/>
      <c r="T6452" s="13" t="s">
        <v>1021</v>
      </c>
      <c r="U6452" s="13"/>
      <c r="V6452" s="13"/>
      <c r="W6452" s="29"/>
      <c r="X6452" s="29"/>
      <c r="Y6452" s="29" t="s">
        <v>21704</v>
      </c>
      <c r="Z6452" s="29" t="s">
        <v>21704</v>
      </c>
      <c r="AA6452" s="29"/>
    </row>
    <row r="6453" spans="1:27" x14ac:dyDescent="0.3">
      <c r="A6453" s="13" t="s">
        <v>21324</v>
      </c>
      <c r="B6453" s="29"/>
      <c r="M6453" s="22" t="str">
        <f t="shared" si="120"/>
        <v xml:space="preserve">TOYOTA : YARIS, COROLLA - VARIOS |  :  -  |  :  - </v>
      </c>
      <c r="N6453" s="13" t="s">
        <v>1008</v>
      </c>
      <c r="O6453" s="13"/>
      <c r="P6453" s="13"/>
      <c r="Q6453" s="7" t="s">
        <v>21522</v>
      </c>
      <c r="R6453" s="13"/>
      <c r="S6453" s="13"/>
      <c r="T6453" s="13" t="s">
        <v>1021</v>
      </c>
      <c r="U6453" s="13"/>
      <c r="V6453" s="13"/>
      <c r="W6453" s="29"/>
      <c r="X6453" s="29"/>
      <c r="Y6453" s="29" t="s">
        <v>21705</v>
      </c>
      <c r="Z6453" s="29"/>
      <c r="AA6453" s="29"/>
    </row>
    <row r="6454" spans="1:27" x14ac:dyDescent="0.3">
      <c r="A6454" s="13" t="s">
        <v>21325</v>
      </c>
      <c r="B6454" s="29" t="s">
        <v>21885</v>
      </c>
      <c r="M6454" s="22" t="str">
        <f t="shared" si="120"/>
        <v xml:space="preserve">OTROS : OTROS - OTROS |  :  -  |  :  - </v>
      </c>
      <c r="N6454" s="13" t="s">
        <v>1746</v>
      </c>
      <c r="O6454" s="13"/>
      <c r="P6454" s="13"/>
      <c r="Q6454" s="7" t="s">
        <v>1746</v>
      </c>
      <c r="R6454" s="13"/>
      <c r="S6454" s="13"/>
      <c r="T6454" s="13" t="s">
        <v>1746</v>
      </c>
      <c r="U6454" s="13"/>
      <c r="V6454" s="13"/>
      <c r="W6454" s="29"/>
      <c r="X6454" s="29"/>
      <c r="Y6454" s="29" t="s">
        <v>21706</v>
      </c>
      <c r="Z6454" s="29"/>
      <c r="AA6454" s="29" t="s">
        <v>21885</v>
      </c>
    </row>
    <row r="6455" spans="1:27" x14ac:dyDescent="0.3">
      <c r="A6455" s="13" t="s">
        <v>21326</v>
      </c>
      <c r="B6455" s="29"/>
      <c r="M6455" s="22" t="str">
        <f t="shared" si="120"/>
        <v xml:space="preserve">CHANGAN : VARIOS - 4G15S1 |  :  -  |  :  - </v>
      </c>
      <c r="N6455" s="13" t="s">
        <v>1007</v>
      </c>
      <c r="O6455" s="13"/>
      <c r="P6455" s="13"/>
      <c r="Q6455" s="7" t="s">
        <v>1021</v>
      </c>
      <c r="R6455" s="13"/>
      <c r="S6455" s="13"/>
      <c r="T6455" s="13" t="s">
        <v>21523</v>
      </c>
      <c r="U6455" s="13"/>
      <c r="V6455" s="13"/>
      <c r="W6455" s="29"/>
      <c r="X6455" s="29"/>
      <c r="Y6455" s="29" t="s">
        <v>21707</v>
      </c>
      <c r="Z6455" s="29"/>
      <c r="AA6455" s="29"/>
    </row>
    <row r="6456" spans="1:27" x14ac:dyDescent="0.3">
      <c r="A6456" s="13" t="s">
        <v>21327</v>
      </c>
      <c r="B6456" s="29"/>
      <c r="M6456" s="22" t="str">
        <f t="shared" si="120"/>
        <v xml:space="preserve">CHANGAN : VARIOS - VARIOS |  :  -  |  :  - </v>
      </c>
      <c r="N6456" s="13" t="s">
        <v>1007</v>
      </c>
      <c r="O6456" s="13"/>
      <c r="P6456" s="13"/>
      <c r="Q6456" s="7" t="s">
        <v>1021</v>
      </c>
      <c r="R6456" s="13"/>
      <c r="S6456" s="13"/>
      <c r="T6456" s="13" t="s">
        <v>1021</v>
      </c>
      <c r="U6456" s="13"/>
      <c r="V6456" s="13"/>
      <c r="W6456" s="29"/>
      <c r="X6456" s="29"/>
      <c r="Y6456" s="29" t="s">
        <v>21708</v>
      </c>
      <c r="Z6456" s="29"/>
      <c r="AA6456" s="29"/>
    </row>
    <row r="6457" spans="1:27" x14ac:dyDescent="0.3">
      <c r="A6457" s="13" t="s">
        <v>21328</v>
      </c>
      <c r="B6457" s="29"/>
      <c r="M6457" s="22" t="str">
        <f t="shared" si="120"/>
        <v xml:space="preserve">MITSUBISHI : CANTER, ROSA - 4D31, 4D32, 4D33 |  :  -  |  :  - </v>
      </c>
      <c r="N6457" s="13" t="s">
        <v>1004</v>
      </c>
      <c r="O6457" s="13"/>
      <c r="P6457" s="13"/>
      <c r="Q6457" s="7" t="s">
        <v>1642</v>
      </c>
      <c r="R6457" s="13"/>
      <c r="S6457" s="13"/>
      <c r="T6457" s="13" t="s">
        <v>2198</v>
      </c>
      <c r="U6457" s="13"/>
      <c r="V6457" s="13"/>
      <c r="W6457" s="29"/>
      <c r="X6457" s="29"/>
      <c r="Y6457" s="29"/>
      <c r="Z6457" s="29"/>
      <c r="AA6457" s="29"/>
    </row>
    <row r="6458" spans="1:27" x14ac:dyDescent="0.3">
      <c r="A6458" s="13" t="s">
        <v>21329</v>
      </c>
      <c r="B6458" s="29"/>
      <c r="M6458" s="22" t="str">
        <f t="shared" si="120"/>
        <v xml:space="preserve">TOYOTA : HILUX - VARIOS |  :  -  |  :  - </v>
      </c>
      <c r="N6458" s="13" t="s">
        <v>1008</v>
      </c>
      <c r="O6458" s="13"/>
      <c r="P6458" s="13"/>
      <c r="Q6458" s="7" t="s">
        <v>1792</v>
      </c>
      <c r="R6458" s="13"/>
      <c r="S6458" s="13"/>
      <c r="T6458" s="13" t="s">
        <v>1021</v>
      </c>
      <c r="U6458" s="13"/>
      <c r="V6458" s="13"/>
      <c r="W6458" s="29"/>
      <c r="X6458" s="29"/>
      <c r="Y6458" s="29" t="s">
        <v>21709</v>
      </c>
      <c r="Z6458" s="29" t="s">
        <v>21709</v>
      </c>
      <c r="AA6458" s="29"/>
    </row>
    <row r="6459" spans="1:27" x14ac:dyDescent="0.3">
      <c r="A6459" s="13" t="s">
        <v>21330</v>
      </c>
      <c r="B6459" s="29"/>
      <c r="M6459" s="22" t="str">
        <f t="shared" si="120"/>
        <v xml:space="preserve">TOYOTA : VITZ, YARIS - VARIOS |  :  -  |  :  - </v>
      </c>
      <c r="N6459" s="13" t="s">
        <v>1008</v>
      </c>
      <c r="O6459" s="13"/>
      <c r="P6459" s="13"/>
      <c r="Q6459" s="7" t="s">
        <v>15137</v>
      </c>
      <c r="R6459" s="13"/>
      <c r="S6459" s="13"/>
      <c r="T6459" s="13" t="s">
        <v>1021</v>
      </c>
      <c r="U6459" s="13"/>
      <c r="V6459" s="13"/>
      <c r="W6459" s="29"/>
      <c r="X6459" s="29"/>
      <c r="Y6459" s="29" t="s">
        <v>21710</v>
      </c>
      <c r="Z6459" s="29"/>
      <c r="AA6459" s="29"/>
    </row>
    <row r="6460" spans="1:27" x14ac:dyDescent="0.3">
      <c r="A6460" s="13" t="s">
        <v>21331</v>
      </c>
      <c r="B6460" s="29"/>
      <c r="M6460" s="22" t="str">
        <f t="shared" si="120"/>
        <v xml:space="preserve">NISSAN : BLUEBIRD - VARIOS |  :  -  |  :  - </v>
      </c>
      <c r="N6460" s="13" t="s">
        <v>1003</v>
      </c>
      <c r="O6460" s="13"/>
      <c r="P6460" s="13"/>
      <c r="Q6460" s="7" t="s">
        <v>3774</v>
      </c>
      <c r="R6460" s="13"/>
      <c r="S6460" s="13"/>
      <c r="T6460" s="13" t="s">
        <v>1021</v>
      </c>
      <c r="U6460" s="13"/>
      <c r="V6460" s="13"/>
      <c r="W6460" s="29"/>
      <c r="X6460" s="29"/>
      <c r="Y6460" s="29" t="s">
        <v>21711</v>
      </c>
      <c r="Z6460" s="29"/>
      <c r="AA6460" s="29"/>
    </row>
    <row r="6461" spans="1:27" x14ac:dyDescent="0.3">
      <c r="A6461" s="13" t="s">
        <v>21332</v>
      </c>
      <c r="B6461" s="29"/>
      <c r="M6461" s="22" t="str">
        <f t="shared" si="120"/>
        <v xml:space="preserve">HYUNDAI : ELANTRA 1600 - VARIOS | KIA : RIO -  |  :  - </v>
      </c>
      <c r="N6461" s="13" t="s">
        <v>1002</v>
      </c>
      <c r="O6461" s="13" t="s">
        <v>1001</v>
      </c>
      <c r="P6461" s="13"/>
      <c r="Q6461" s="7" t="s">
        <v>21524</v>
      </c>
      <c r="R6461" s="13" t="s">
        <v>1594</v>
      </c>
      <c r="S6461" s="13"/>
      <c r="T6461" s="13" t="s">
        <v>1021</v>
      </c>
      <c r="U6461" s="13"/>
      <c r="V6461" s="13"/>
      <c r="W6461" s="29"/>
      <c r="X6461" s="29"/>
      <c r="Y6461" s="29" t="s">
        <v>21712</v>
      </c>
      <c r="Z6461" s="29" t="s">
        <v>21712</v>
      </c>
      <c r="AA6461" s="29"/>
    </row>
    <row r="6462" spans="1:27" x14ac:dyDescent="0.3">
      <c r="A6462" s="13" t="s">
        <v>21333</v>
      </c>
      <c r="B6462" s="29"/>
      <c r="M6462" s="22" t="str">
        <f t="shared" si="120"/>
        <v xml:space="preserve">HYUNDAI : ELANTRA - VARIOS |  :  -  |  :  - </v>
      </c>
      <c r="N6462" s="13" t="s">
        <v>1002</v>
      </c>
      <c r="O6462" s="13"/>
      <c r="P6462" s="13"/>
      <c r="Q6462" s="7" t="s">
        <v>1607</v>
      </c>
      <c r="R6462" s="13"/>
      <c r="S6462" s="13"/>
      <c r="T6462" s="13" t="s">
        <v>1021</v>
      </c>
      <c r="U6462" s="13"/>
      <c r="V6462" s="13"/>
      <c r="W6462" s="29"/>
      <c r="X6462" s="29"/>
      <c r="Y6462" s="29" t="s">
        <v>21713</v>
      </c>
      <c r="Z6462" s="29"/>
      <c r="AA6462" s="29"/>
    </row>
    <row r="6463" spans="1:27" x14ac:dyDescent="0.3">
      <c r="A6463" s="13" t="s">
        <v>21334</v>
      </c>
      <c r="B6463" s="29"/>
      <c r="M6463" s="22" t="str">
        <f t="shared" si="120"/>
        <v xml:space="preserve">VARIOS : VARIOS - VARIOS | VARIOS : VARIOS - VARIOS |  :  - </v>
      </c>
      <c r="N6463" s="13" t="s">
        <v>1021</v>
      </c>
      <c r="O6463" s="13" t="s">
        <v>1021</v>
      </c>
      <c r="P6463" s="13"/>
      <c r="Q6463" s="7" t="s">
        <v>1021</v>
      </c>
      <c r="R6463" s="13" t="s">
        <v>1021</v>
      </c>
      <c r="S6463" s="13"/>
      <c r="T6463" s="13" t="s">
        <v>1021</v>
      </c>
      <c r="U6463" s="13" t="s">
        <v>1021</v>
      </c>
      <c r="V6463" s="13"/>
      <c r="W6463" s="29"/>
      <c r="X6463" s="29" t="s">
        <v>1145</v>
      </c>
      <c r="Y6463" s="29" t="s">
        <v>1145</v>
      </c>
      <c r="Z6463" s="29" t="s">
        <v>1145</v>
      </c>
      <c r="AA6463" s="29"/>
    </row>
    <row r="6464" spans="1:27" x14ac:dyDescent="0.3">
      <c r="A6464" s="13" t="s">
        <v>21335</v>
      </c>
      <c r="B6464" s="29"/>
      <c r="M6464" s="22" t="str">
        <f t="shared" si="120"/>
        <v xml:space="preserve">KIA : RIO - VARIOS | HYUNDAI : ACCENT, ELANTRA -  |  :  - </v>
      </c>
      <c r="N6464" s="13" t="s">
        <v>1001</v>
      </c>
      <c r="O6464" s="13" t="s">
        <v>1002</v>
      </c>
      <c r="P6464" s="13"/>
      <c r="Q6464" s="7" t="s">
        <v>1594</v>
      </c>
      <c r="R6464" s="13" t="s">
        <v>1603</v>
      </c>
      <c r="S6464" s="13"/>
      <c r="T6464" s="13" t="s">
        <v>1021</v>
      </c>
      <c r="U6464" s="13"/>
      <c r="V6464" s="13"/>
      <c r="W6464" s="29"/>
      <c r="X6464" s="29"/>
      <c r="Y6464" s="29" t="s">
        <v>21714</v>
      </c>
      <c r="Z6464" s="29"/>
      <c r="AA6464" s="29"/>
    </row>
    <row r="6465" spans="1:27" x14ac:dyDescent="0.3">
      <c r="A6465" s="13" t="s">
        <v>21336</v>
      </c>
      <c r="B6465" s="29"/>
      <c r="M6465" s="22" t="str">
        <f t="shared" si="120"/>
        <v xml:space="preserve">HYUNDAI : ATOS - VARIOS | KIA :  -  |  :  - </v>
      </c>
      <c r="N6465" s="13" t="s">
        <v>1002</v>
      </c>
      <c r="O6465" s="13" t="s">
        <v>1001</v>
      </c>
      <c r="P6465" s="13"/>
      <c r="Q6465" s="7" t="s">
        <v>1744</v>
      </c>
      <c r="R6465" s="13"/>
      <c r="S6465" s="13"/>
      <c r="T6465" s="13" t="s">
        <v>1021</v>
      </c>
      <c r="U6465" s="13"/>
      <c r="V6465" s="13"/>
      <c r="W6465" s="29"/>
      <c r="X6465" s="29"/>
      <c r="Y6465" s="29" t="s">
        <v>21715</v>
      </c>
      <c r="Z6465" s="29" t="s">
        <v>21715</v>
      </c>
      <c r="AA6465" s="29"/>
    </row>
    <row r="6466" spans="1:27" x14ac:dyDescent="0.3">
      <c r="A6466" s="13" t="s">
        <v>21337</v>
      </c>
      <c r="B6466" s="29"/>
      <c r="M6466" s="22" t="str">
        <f t="shared" si="120"/>
        <v xml:space="preserve">FORD : FESTIVA - VARIOS |  :  -  |  :  - </v>
      </c>
      <c r="N6466" s="13" t="s">
        <v>2259</v>
      </c>
      <c r="O6466" s="13"/>
      <c r="P6466" s="13"/>
      <c r="Q6466" s="7" t="s">
        <v>10608</v>
      </c>
      <c r="R6466" s="13"/>
      <c r="S6466" s="13"/>
      <c r="T6466" s="13" t="s">
        <v>1021</v>
      </c>
      <c r="U6466" s="13"/>
      <c r="V6466" s="13"/>
      <c r="W6466" s="29"/>
      <c r="X6466" s="29"/>
      <c r="Y6466" s="29" t="s">
        <v>21716</v>
      </c>
      <c r="Z6466" s="29"/>
      <c r="AA6466" s="29"/>
    </row>
    <row r="6467" spans="1:27" x14ac:dyDescent="0.3">
      <c r="A6467" s="13" t="s">
        <v>21338</v>
      </c>
      <c r="B6467" s="29"/>
      <c r="M6467" s="22" t="str">
        <f t="shared" si="120"/>
        <v xml:space="preserve">KIA : ACCENT 2013, ELANTRA - VARIOS | HYUNDAI : RIO NEW -  |  :  - </v>
      </c>
      <c r="N6467" s="13" t="s">
        <v>1001</v>
      </c>
      <c r="O6467" s="13" t="s">
        <v>1002</v>
      </c>
      <c r="P6467" s="13"/>
      <c r="Q6467" s="7" t="s">
        <v>21525</v>
      </c>
      <c r="R6467" s="13" t="s">
        <v>21526</v>
      </c>
      <c r="S6467" s="13"/>
      <c r="T6467" s="13" t="s">
        <v>1021</v>
      </c>
      <c r="U6467" s="13"/>
      <c r="V6467" s="13"/>
      <c r="W6467" s="29"/>
      <c r="X6467" s="29"/>
      <c r="Y6467" s="29" t="s">
        <v>21717</v>
      </c>
      <c r="Z6467" s="29" t="s">
        <v>21717</v>
      </c>
      <c r="AA6467" s="29"/>
    </row>
    <row r="6468" spans="1:27" x14ac:dyDescent="0.3">
      <c r="A6468" s="13" t="s">
        <v>21339</v>
      </c>
      <c r="B6468" s="29"/>
      <c r="M6468" s="22" t="str">
        <f t="shared" si="120"/>
        <v xml:space="preserve">HYUNDAI : H-100 , H1 - D4BB, D4BH |  :  -  |  :  - </v>
      </c>
      <c r="N6468" s="13" t="s">
        <v>1002</v>
      </c>
      <c r="O6468" s="13"/>
      <c r="P6468" s="13"/>
      <c r="Q6468" s="7" t="s">
        <v>21527</v>
      </c>
      <c r="R6468" s="13"/>
      <c r="S6468" s="13"/>
      <c r="T6468" s="13" t="s">
        <v>1991</v>
      </c>
      <c r="U6468" s="13"/>
      <c r="V6468" s="13"/>
      <c r="W6468" s="29"/>
      <c r="X6468" s="29"/>
      <c r="Y6468" s="29" t="s">
        <v>21718</v>
      </c>
      <c r="Z6468" s="29" t="s">
        <v>21718</v>
      </c>
      <c r="AA6468" s="29"/>
    </row>
    <row r="6469" spans="1:27" x14ac:dyDescent="0.3">
      <c r="A6469" s="13" t="s">
        <v>21340</v>
      </c>
      <c r="B6469" s="29"/>
      <c r="M6469" s="22" t="str">
        <f t="shared" si="120"/>
        <v xml:space="preserve">HYUNDAI : ACCENT - VARIOS | KIA : RIO -  |  :  - </v>
      </c>
      <c r="N6469" s="13" t="s">
        <v>1002</v>
      </c>
      <c r="O6469" s="13" t="s">
        <v>1001</v>
      </c>
      <c r="P6469" s="13"/>
      <c r="Q6469" s="7" t="s">
        <v>1609</v>
      </c>
      <c r="R6469" s="13" t="s">
        <v>1594</v>
      </c>
      <c r="S6469" s="13"/>
      <c r="T6469" s="13" t="s">
        <v>1021</v>
      </c>
      <c r="U6469" s="13"/>
      <c r="V6469" s="13"/>
      <c r="W6469" s="29"/>
      <c r="X6469" s="29"/>
      <c r="Y6469" s="29" t="s">
        <v>21719</v>
      </c>
      <c r="Z6469" s="29"/>
      <c r="AA6469" s="29"/>
    </row>
    <row r="6470" spans="1:27" x14ac:dyDescent="0.3">
      <c r="A6470" s="13" t="s">
        <v>21341</v>
      </c>
      <c r="B6470" s="29"/>
      <c r="M6470" s="22" t="str">
        <f t="shared" si="120"/>
        <v xml:space="preserve">HYUNDAI : ACCENT, ELANTRA - VARIOS |  :  -  |  :  - </v>
      </c>
      <c r="N6470" s="13" t="s">
        <v>1002</v>
      </c>
      <c r="O6470" s="13"/>
      <c r="P6470" s="13"/>
      <c r="Q6470" s="7" t="s">
        <v>1603</v>
      </c>
      <c r="R6470" s="13"/>
      <c r="S6470" s="13"/>
      <c r="T6470" s="13" t="s">
        <v>1021</v>
      </c>
      <c r="U6470" s="13"/>
      <c r="V6470" s="13"/>
      <c r="W6470" s="29"/>
      <c r="X6470" s="29"/>
      <c r="Y6470" s="29" t="s">
        <v>21720</v>
      </c>
      <c r="Z6470" s="29" t="s">
        <v>21720</v>
      </c>
      <c r="AA6470" s="29"/>
    </row>
    <row r="6471" spans="1:27" x14ac:dyDescent="0.3">
      <c r="A6471" s="13" t="s">
        <v>21342</v>
      </c>
      <c r="B6471" s="29"/>
      <c r="M6471" s="22" t="str">
        <f t="shared" si="120"/>
        <v xml:space="preserve">SUZUKI : VITARA - VARIOS |  :  -  |  :  - </v>
      </c>
      <c r="N6471" s="13" t="s">
        <v>1010</v>
      </c>
      <c r="O6471" s="13"/>
      <c r="P6471" s="13"/>
      <c r="Q6471" s="7" t="s">
        <v>1707</v>
      </c>
      <c r="R6471" s="13"/>
      <c r="S6471" s="13"/>
      <c r="T6471" s="13" t="s">
        <v>1021</v>
      </c>
      <c r="U6471" s="13"/>
      <c r="V6471" s="13"/>
      <c r="W6471" s="29"/>
      <c r="X6471" s="29"/>
      <c r="Y6471" s="29" t="s">
        <v>21721</v>
      </c>
      <c r="Z6471" s="29"/>
      <c r="AA6471" s="29"/>
    </row>
    <row r="6472" spans="1:27" x14ac:dyDescent="0.3">
      <c r="A6472" s="13" t="s">
        <v>21343</v>
      </c>
      <c r="B6472" s="29"/>
      <c r="M6472" s="22" t="str">
        <f t="shared" si="120"/>
        <v xml:space="preserve">DAEWOO : MAGNUS, LEGANZA - VARIOS |  :  -  |  :  - </v>
      </c>
      <c r="N6472" s="13" t="s">
        <v>1006</v>
      </c>
      <c r="O6472" s="13"/>
      <c r="P6472" s="13"/>
      <c r="Q6472" s="7" t="s">
        <v>21528</v>
      </c>
      <c r="R6472" s="13"/>
      <c r="S6472" s="13"/>
      <c r="T6472" s="13" t="s">
        <v>1021</v>
      </c>
      <c r="U6472" s="13"/>
      <c r="V6472" s="13"/>
      <c r="W6472" s="29"/>
      <c r="X6472" s="29"/>
      <c r="Y6472" s="29" t="s">
        <v>21722</v>
      </c>
      <c r="Z6472" s="29" t="s">
        <v>21722</v>
      </c>
      <c r="AA6472" s="29"/>
    </row>
    <row r="6473" spans="1:27" x14ac:dyDescent="0.3">
      <c r="A6473" s="13" t="s">
        <v>21344</v>
      </c>
      <c r="B6473" s="29"/>
      <c r="M6473" s="22" t="str">
        <f t="shared" si="120"/>
        <v xml:space="preserve">CHEVROLET : N300 - VARIOS |  :  -  |  :  - </v>
      </c>
      <c r="N6473" s="13" t="s">
        <v>1005</v>
      </c>
      <c r="O6473" s="13"/>
      <c r="P6473" s="13"/>
      <c r="Q6473" s="7" t="s">
        <v>1646</v>
      </c>
      <c r="R6473" s="13"/>
      <c r="S6473" s="13"/>
      <c r="T6473" s="13" t="s">
        <v>1021</v>
      </c>
      <c r="U6473" s="13"/>
      <c r="V6473" s="13"/>
      <c r="W6473" s="29"/>
      <c r="X6473" s="29"/>
      <c r="Y6473" s="29" t="s">
        <v>21598</v>
      </c>
      <c r="Z6473" s="29"/>
      <c r="AA6473" s="29"/>
    </row>
    <row r="6474" spans="1:27" x14ac:dyDescent="0.3">
      <c r="A6474" s="13" t="s">
        <v>21345</v>
      </c>
      <c r="B6474" s="29"/>
      <c r="M6474" s="22" t="str">
        <f t="shared" si="120"/>
        <v xml:space="preserve">SUZUKI : SWIFT - VARIOS |  :  -  |  :  - </v>
      </c>
      <c r="N6474" s="13" t="s">
        <v>1010</v>
      </c>
      <c r="O6474" s="13"/>
      <c r="P6474" s="13"/>
      <c r="Q6474" s="7" t="s">
        <v>11186</v>
      </c>
      <c r="R6474" s="13"/>
      <c r="S6474" s="13"/>
      <c r="T6474" s="13" t="s">
        <v>1021</v>
      </c>
      <c r="U6474" s="13"/>
      <c r="V6474" s="13"/>
      <c r="W6474" s="29"/>
      <c r="X6474" s="29"/>
      <c r="Y6474" s="29" t="s">
        <v>21723</v>
      </c>
      <c r="Z6474" s="29"/>
      <c r="AA6474" s="29"/>
    </row>
    <row r="6475" spans="1:27" x14ac:dyDescent="0.3">
      <c r="A6475" s="13" t="s">
        <v>21346</v>
      </c>
      <c r="B6475" s="29"/>
      <c r="M6475" s="22" t="str">
        <f t="shared" ref="M6475:M6538" si="121">CONCATENATE(N6475," : ",Q6475," - ",T6475," | ",O6475," : ",R6475," - ",U6475," | ",P6475," : ",S6475," - ",V6475)</f>
        <v xml:space="preserve">SUZUKI : SWIFT - VARIOS |  :  -  |  :  - </v>
      </c>
      <c r="N6475" s="13" t="s">
        <v>1010</v>
      </c>
      <c r="O6475" s="13"/>
      <c r="P6475" s="13"/>
      <c r="Q6475" s="7" t="s">
        <v>11186</v>
      </c>
      <c r="R6475" s="13"/>
      <c r="S6475" s="13"/>
      <c r="T6475" s="13" t="s">
        <v>1021</v>
      </c>
      <c r="U6475" s="13"/>
      <c r="V6475" s="13"/>
      <c r="W6475" s="29"/>
      <c r="X6475" s="29"/>
      <c r="Y6475" s="29" t="s">
        <v>21724</v>
      </c>
      <c r="Z6475" s="29"/>
      <c r="AA6475" s="29"/>
    </row>
    <row r="6476" spans="1:27" x14ac:dyDescent="0.3">
      <c r="A6476" s="13" t="s">
        <v>21347</v>
      </c>
      <c r="B6476" s="29"/>
      <c r="M6476" s="22" t="str">
        <f t="shared" si="121"/>
        <v xml:space="preserve">CHEVROLET : N300 - N300 |  :  -  |  :  - </v>
      </c>
      <c r="N6476" s="13" t="s">
        <v>1005</v>
      </c>
      <c r="O6476" s="13"/>
      <c r="P6476" s="13"/>
      <c r="Q6476" s="7" t="s">
        <v>1646</v>
      </c>
      <c r="R6476" s="13"/>
      <c r="S6476" s="13"/>
      <c r="T6476" s="13" t="s">
        <v>1646</v>
      </c>
      <c r="U6476" s="13"/>
      <c r="V6476" s="13"/>
      <c r="W6476" s="29"/>
      <c r="X6476" s="29"/>
      <c r="Y6476" s="29" t="s">
        <v>21725</v>
      </c>
      <c r="Z6476" s="29"/>
      <c r="AA6476" s="29"/>
    </row>
    <row r="6477" spans="1:27" x14ac:dyDescent="0.3">
      <c r="A6477" s="13" t="s">
        <v>21348</v>
      </c>
      <c r="B6477" s="29"/>
      <c r="M6477" s="22" t="str">
        <f t="shared" si="121"/>
        <v xml:space="preserve">SUZUKI : MARUTI - VARIOS |  :  -  |  :  - </v>
      </c>
      <c r="N6477" s="13" t="s">
        <v>1010</v>
      </c>
      <c r="O6477" s="13"/>
      <c r="P6477" s="13"/>
      <c r="Q6477" s="7" t="s">
        <v>4714</v>
      </c>
      <c r="R6477" s="13"/>
      <c r="S6477" s="13"/>
      <c r="T6477" s="13" t="s">
        <v>1021</v>
      </c>
      <c r="U6477" s="13"/>
      <c r="V6477" s="13"/>
      <c r="W6477" s="29"/>
      <c r="X6477" s="29"/>
      <c r="Y6477" s="29" t="s">
        <v>21726</v>
      </c>
      <c r="Z6477" s="29"/>
      <c r="AA6477" s="29"/>
    </row>
    <row r="6478" spans="1:27" x14ac:dyDescent="0.3">
      <c r="A6478" s="13" t="s">
        <v>21349</v>
      </c>
      <c r="B6478" s="29"/>
      <c r="M6478" s="22" t="str">
        <f t="shared" si="121"/>
        <v xml:space="preserve">HONDA : CIVIC - VARIOS | DAEWOO : VARIOS - VARIOS |  :  - </v>
      </c>
      <c r="N6478" s="13" t="s">
        <v>1017</v>
      </c>
      <c r="O6478" s="13" t="s">
        <v>1006</v>
      </c>
      <c r="P6478" s="13"/>
      <c r="Q6478" s="7" t="s">
        <v>1944</v>
      </c>
      <c r="R6478" s="13" t="s">
        <v>1021</v>
      </c>
      <c r="S6478" s="13"/>
      <c r="T6478" s="13" t="s">
        <v>1021</v>
      </c>
      <c r="U6478" s="13" t="s">
        <v>1021</v>
      </c>
      <c r="V6478" s="13"/>
      <c r="W6478" s="29"/>
      <c r="X6478" s="29"/>
      <c r="Y6478" s="29" t="s">
        <v>21727</v>
      </c>
      <c r="Z6478" s="29"/>
      <c r="AA6478" s="29"/>
    </row>
    <row r="6479" spans="1:27" x14ac:dyDescent="0.3">
      <c r="A6479" s="13" t="s">
        <v>21350</v>
      </c>
      <c r="B6479" s="29"/>
      <c r="M6479" s="22" t="str">
        <f t="shared" si="121"/>
        <v xml:space="preserve">HONDA : ACCORD - VARIOS | DAEWOO : VARIOS - VARIOS |  :  - </v>
      </c>
      <c r="N6479" s="13" t="s">
        <v>1017</v>
      </c>
      <c r="O6479" s="13" t="s">
        <v>1006</v>
      </c>
      <c r="P6479" s="13"/>
      <c r="Q6479" s="7" t="s">
        <v>10700</v>
      </c>
      <c r="R6479" s="13" t="s">
        <v>1021</v>
      </c>
      <c r="S6479" s="13"/>
      <c r="T6479" s="13" t="s">
        <v>1021</v>
      </c>
      <c r="U6479" s="13" t="s">
        <v>1021</v>
      </c>
      <c r="V6479" s="13"/>
      <c r="W6479" s="29"/>
      <c r="X6479" s="29"/>
      <c r="Y6479" s="29" t="s">
        <v>21728</v>
      </c>
      <c r="Z6479" s="29"/>
      <c r="AA6479" s="29"/>
    </row>
    <row r="6480" spans="1:27" x14ac:dyDescent="0.3">
      <c r="A6480" s="13" t="s">
        <v>21351</v>
      </c>
      <c r="B6480" s="29"/>
      <c r="M6480" s="22" t="str">
        <f t="shared" si="121"/>
        <v xml:space="preserve">CHANA : STAR VAN - DFM462 |  :  -  |  :  - </v>
      </c>
      <c r="N6480" s="13" t="s">
        <v>2261</v>
      </c>
      <c r="O6480" s="13"/>
      <c r="P6480" s="13"/>
      <c r="Q6480" s="7" t="s">
        <v>21529</v>
      </c>
      <c r="R6480" s="13"/>
      <c r="S6480" s="13"/>
      <c r="T6480" s="13" t="s">
        <v>21530</v>
      </c>
      <c r="U6480" s="13"/>
      <c r="V6480" s="13"/>
      <c r="W6480" s="29"/>
      <c r="X6480" s="29"/>
      <c r="Y6480" s="29" t="s">
        <v>21729</v>
      </c>
      <c r="Z6480" s="29"/>
      <c r="AA6480" s="29"/>
    </row>
    <row r="6481" spans="1:27" x14ac:dyDescent="0.3">
      <c r="A6481" s="13" t="s">
        <v>21352</v>
      </c>
      <c r="B6481" s="29"/>
      <c r="M6481" s="22" t="str">
        <f t="shared" si="121"/>
        <v xml:space="preserve">CHANGAN : CARGO VAN - DFM465 | SUZUKI :  -  | DAEWOO :  - </v>
      </c>
      <c r="N6481" s="13" t="s">
        <v>1007</v>
      </c>
      <c r="O6481" s="13" t="s">
        <v>1010</v>
      </c>
      <c r="P6481" s="13" t="s">
        <v>1006</v>
      </c>
      <c r="Q6481" s="7" t="s">
        <v>21531</v>
      </c>
      <c r="R6481" s="13"/>
      <c r="S6481" s="13"/>
      <c r="T6481" s="13" t="s">
        <v>21532</v>
      </c>
      <c r="U6481" s="13"/>
      <c r="V6481" s="13"/>
      <c r="W6481" s="29"/>
      <c r="X6481" s="29"/>
      <c r="Y6481" s="29" t="s">
        <v>21730</v>
      </c>
      <c r="Z6481" s="29"/>
      <c r="AA6481" s="29"/>
    </row>
    <row r="6482" spans="1:27" x14ac:dyDescent="0.3">
      <c r="A6482" s="13" t="s">
        <v>21353</v>
      </c>
      <c r="B6482" s="29"/>
      <c r="M6482" s="22" t="str">
        <f t="shared" si="121"/>
        <v xml:space="preserve">ZOTYE : VARIOS - VARIOS |  :  -  |  :  - </v>
      </c>
      <c r="N6482" s="13" t="s">
        <v>10591</v>
      </c>
      <c r="O6482" s="13"/>
      <c r="P6482" s="13"/>
      <c r="Q6482" s="7" t="s">
        <v>1021</v>
      </c>
      <c r="R6482" s="13"/>
      <c r="S6482" s="13"/>
      <c r="T6482" s="13" t="s">
        <v>1021</v>
      </c>
      <c r="U6482" s="13"/>
      <c r="V6482" s="13"/>
      <c r="W6482" s="29"/>
      <c r="X6482" s="29"/>
      <c r="Y6482" s="29" t="s">
        <v>21731</v>
      </c>
      <c r="Z6482" s="29"/>
      <c r="AA6482" s="29"/>
    </row>
    <row r="6483" spans="1:27" x14ac:dyDescent="0.3">
      <c r="A6483" s="13" t="s">
        <v>21354</v>
      </c>
      <c r="B6483" s="29"/>
      <c r="M6483" s="22" t="str">
        <f t="shared" si="121"/>
        <v xml:space="preserve">CHANA : STAR VAN - DFM462 | SUZUKI : F10A -  |  :  - </v>
      </c>
      <c r="N6483" s="13" t="s">
        <v>2261</v>
      </c>
      <c r="O6483" s="13" t="s">
        <v>1010</v>
      </c>
      <c r="P6483" s="13"/>
      <c r="Q6483" s="7" t="s">
        <v>21529</v>
      </c>
      <c r="R6483" s="13" t="s">
        <v>2189</v>
      </c>
      <c r="S6483" s="13"/>
      <c r="T6483" s="13" t="s">
        <v>21530</v>
      </c>
      <c r="U6483" s="13"/>
      <c r="V6483" s="13"/>
      <c r="W6483" s="29"/>
      <c r="X6483" s="29"/>
      <c r="Y6483" s="29" t="s">
        <v>21732</v>
      </c>
      <c r="Z6483" s="29"/>
      <c r="AA6483" s="29"/>
    </row>
    <row r="6484" spans="1:27" x14ac:dyDescent="0.3">
      <c r="A6484" s="13" t="s">
        <v>21355</v>
      </c>
      <c r="B6484" s="29"/>
      <c r="M6484" s="22" t="str">
        <f t="shared" si="121"/>
        <v xml:space="preserve">CHANGAN : VARIOS - VARIOS |  :  -  |  :  - </v>
      </c>
      <c r="N6484" s="13" t="s">
        <v>1007</v>
      </c>
      <c r="O6484" s="13"/>
      <c r="P6484" s="13"/>
      <c r="Q6484" s="7" t="s">
        <v>1021</v>
      </c>
      <c r="R6484" s="13"/>
      <c r="S6484" s="13"/>
      <c r="T6484" s="13" t="s">
        <v>1021</v>
      </c>
      <c r="U6484" s="13"/>
      <c r="V6484" s="13"/>
      <c r="W6484" s="29"/>
      <c r="X6484" s="29"/>
      <c r="Y6484" s="29" t="s">
        <v>21733</v>
      </c>
      <c r="Z6484" s="29"/>
      <c r="AA6484" s="29"/>
    </row>
    <row r="6485" spans="1:27" x14ac:dyDescent="0.3">
      <c r="A6485" s="13" t="s">
        <v>21356</v>
      </c>
      <c r="B6485" s="29"/>
      <c r="M6485" s="22" t="str">
        <f t="shared" si="121"/>
        <v xml:space="preserve">HYUNDAI : ELANTRA - VARIOS | KIA : CERATO, RIO -  |  :  - </v>
      </c>
      <c r="N6485" s="13" t="s">
        <v>1002</v>
      </c>
      <c r="O6485" s="13" t="s">
        <v>1001</v>
      </c>
      <c r="P6485" s="13"/>
      <c r="Q6485" s="7" t="s">
        <v>1607</v>
      </c>
      <c r="R6485" s="13" t="s">
        <v>1606</v>
      </c>
      <c r="S6485" s="13"/>
      <c r="T6485" s="13" t="s">
        <v>1021</v>
      </c>
      <c r="U6485" s="13"/>
      <c r="V6485" s="13"/>
      <c r="W6485" s="29"/>
      <c r="X6485" s="29"/>
      <c r="Y6485" s="29" t="s">
        <v>21734</v>
      </c>
      <c r="Z6485" s="29" t="s">
        <v>21747</v>
      </c>
      <c r="AA6485" s="29"/>
    </row>
    <row r="6486" spans="1:27" x14ac:dyDescent="0.3">
      <c r="A6486" s="13" t="s">
        <v>21357</v>
      </c>
      <c r="B6486" s="29"/>
      <c r="M6486" s="22" t="str">
        <f t="shared" si="121"/>
        <v xml:space="preserve">DONGFENG : VARIOS - VARIOS |  :  -  |  :  - </v>
      </c>
      <c r="N6486" s="13" t="s">
        <v>2260</v>
      </c>
      <c r="O6486" s="13"/>
      <c r="P6486" s="13"/>
      <c r="Q6486" s="7" t="s">
        <v>1021</v>
      </c>
      <c r="R6486" s="13"/>
      <c r="S6486" s="13"/>
      <c r="T6486" s="13" t="s">
        <v>1021</v>
      </c>
      <c r="U6486" s="13"/>
      <c r="V6486" s="13"/>
      <c r="W6486" s="29"/>
      <c r="X6486" s="29"/>
      <c r="Y6486" s="29" t="s">
        <v>21735</v>
      </c>
      <c r="Z6486" s="29"/>
      <c r="AA6486" s="29"/>
    </row>
    <row r="6487" spans="1:27" x14ac:dyDescent="0.3">
      <c r="A6487" s="13" t="s">
        <v>21358</v>
      </c>
      <c r="B6487" s="29"/>
      <c r="M6487" s="22" t="str">
        <f t="shared" si="121"/>
        <v xml:space="preserve">JAC : VARIOS - VARIOS |  :  -  |  :  - </v>
      </c>
      <c r="N6487" s="13" t="s">
        <v>1015</v>
      </c>
      <c r="O6487" s="13"/>
      <c r="P6487" s="13"/>
      <c r="Q6487" s="7" t="s">
        <v>1021</v>
      </c>
      <c r="R6487" s="13"/>
      <c r="S6487" s="13"/>
      <c r="T6487" s="13" t="s">
        <v>1021</v>
      </c>
      <c r="U6487" s="13"/>
      <c r="V6487" s="13"/>
      <c r="W6487" s="29"/>
      <c r="X6487" s="29"/>
      <c r="Y6487" s="29" t="s">
        <v>21736</v>
      </c>
      <c r="Z6487" s="29"/>
      <c r="AA6487" s="29"/>
    </row>
    <row r="6488" spans="1:27" x14ac:dyDescent="0.3">
      <c r="A6488" s="13" t="s">
        <v>21359</v>
      </c>
      <c r="B6488" s="29"/>
      <c r="M6488" s="22" t="str">
        <f t="shared" si="121"/>
        <v xml:space="preserve">SUZUKI : VARIOS - VARIOS | OTROS : OTROS - OTROS |  :  - </v>
      </c>
      <c r="N6488" s="13" t="s">
        <v>1010</v>
      </c>
      <c r="O6488" s="13" t="s">
        <v>1746</v>
      </c>
      <c r="P6488" s="13"/>
      <c r="Q6488" s="7" t="s">
        <v>1021</v>
      </c>
      <c r="R6488" s="13" t="s">
        <v>1746</v>
      </c>
      <c r="S6488" s="13"/>
      <c r="T6488" s="13" t="s">
        <v>1021</v>
      </c>
      <c r="U6488" s="13" t="s">
        <v>1746</v>
      </c>
      <c r="V6488" s="13"/>
      <c r="W6488" s="29"/>
      <c r="X6488" s="29"/>
      <c r="Y6488" s="29" t="s">
        <v>21737</v>
      </c>
      <c r="Z6488" s="29"/>
      <c r="AA6488" s="29"/>
    </row>
    <row r="6489" spans="1:27" x14ac:dyDescent="0.3">
      <c r="A6489" s="13" t="s">
        <v>21360</v>
      </c>
      <c r="B6489" s="29"/>
      <c r="M6489" s="22" t="str">
        <f t="shared" si="121"/>
        <v xml:space="preserve">HYUNDAI : H-1, STAREX - VARIOS |  :  -  |  :  - </v>
      </c>
      <c r="N6489" s="13" t="s">
        <v>1002</v>
      </c>
      <c r="O6489" s="13"/>
      <c r="P6489" s="13"/>
      <c r="Q6489" s="7" t="s">
        <v>3401</v>
      </c>
      <c r="R6489" s="13"/>
      <c r="S6489" s="13"/>
      <c r="T6489" s="13" t="s">
        <v>1021</v>
      </c>
      <c r="U6489" s="13"/>
      <c r="V6489" s="13"/>
      <c r="W6489" s="29"/>
      <c r="X6489" s="29"/>
      <c r="Y6489" s="29" t="s">
        <v>21738</v>
      </c>
      <c r="Z6489" s="29"/>
      <c r="AA6489" s="29"/>
    </row>
    <row r="6490" spans="1:27" x14ac:dyDescent="0.3">
      <c r="A6490" s="13" t="s">
        <v>21361</v>
      </c>
      <c r="B6490" s="29"/>
      <c r="M6490" s="22" t="str">
        <f t="shared" si="121"/>
        <v xml:space="preserve">TOYOTA : COROLLA - 2E, 4E |  :  -  |  :  - </v>
      </c>
      <c r="N6490" s="13" t="s">
        <v>1008</v>
      </c>
      <c r="O6490" s="13"/>
      <c r="P6490" s="13"/>
      <c r="Q6490" s="7" t="s">
        <v>1682</v>
      </c>
      <c r="R6490" s="13"/>
      <c r="S6490" s="13"/>
      <c r="T6490" s="13" t="s">
        <v>3803</v>
      </c>
      <c r="U6490" s="13"/>
      <c r="V6490" s="13"/>
      <c r="W6490" s="29"/>
      <c r="X6490" s="29"/>
      <c r="Y6490" s="29" t="s">
        <v>21739</v>
      </c>
      <c r="Z6490" s="29"/>
      <c r="AA6490" s="29"/>
    </row>
    <row r="6491" spans="1:27" x14ac:dyDescent="0.3">
      <c r="A6491" s="13" t="s">
        <v>21362</v>
      </c>
      <c r="B6491" s="29"/>
      <c r="M6491" s="22" t="str">
        <f t="shared" si="121"/>
        <v xml:space="preserve">KIA : RIO - VARIOS |  :  -  |  :  - </v>
      </c>
      <c r="N6491" s="13" t="s">
        <v>1001</v>
      </c>
      <c r="O6491" s="13"/>
      <c r="P6491" s="13"/>
      <c r="Q6491" s="7" t="s">
        <v>1594</v>
      </c>
      <c r="R6491" s="13"/>
      <c r="S6491" s="13"/>
      <c r="T6491" s="13" t="s">
        <v>1021</v>
      </c>
      <c r="U6491" s="13"/>
      <c r="V6491" s="13"/>
      <c r="W6491" s="29"/>
      <c r="X6491" s="29"/>
      <c r="Y6491" s="29" t="s">
        <v>21362</v>
      </c>
      <c r="Z6491" s="29"/>
      <c r="AA6491" s="29"/>
    </row>
    <row r="6492" spans="1:27" x14ac:dyDescent="0.3">
      <c r="A6492" s="13" t="s">
        <v>21363</v>
      </c>
      <c r="B6492" s="29"/>
      <c r="M6492" s="22" t="str">
        <f t="shared" si="121"/>
        <v xml:space="preserve">VARIOS : VARIOS - VARIOS |  :  -  |  :  - </v>
      </c>
      <c r="N6492" s="13" t="s">
        <v>1021</v>
      </c>
      <c r="O6492" s="13"/>
      <c r="P6492" s="13"/>
      <c r="Q6492" s="7" t="s">
        <v>1021</v>
      </c>
      <c r="R6492" s="13"/>
      <c r="S6492" s="13"/>
      <c r="T6492" s="13" t="s">
        <v>1021</v>
      </c>
      <c r="U6492" s="13"/>
      <c r="V6492" s="13"/>
      <c r="W6492" s="29"/>
      <c r="X6492" s="29"/>
      <c r="Y6492" s="29" t="s">
        <v>1145</v>
      </c>
      <c r="Z6492" s="29"/>
      <c r="AA6492" s="29"/>
    </row>
    <row r="6493" spans="1:27" x14ac:dyDescent="0.3">
      <c r="A6493" s="13" t="s">
        <v>21364</v>
      </c>
      <c r="B6493" s="29"/>
      <c r="M6493" s="22" t="str">
        <f t="shared" si="121"/>
        <v xml:space="preserve">KIA : PICANTO - VARIOS | HYUNDAI : I10, I20 - G4LC, G4HG |  :  - </v>
      </c>
      <c r="N6493" s="13" t="s">
        <v>1001</v>
      </c>
      <c r="O6493" s="13" t="s">
        <v>1002</v>
      </c>
      <c r="P6493" s="13"/>
      <c r="Q6493" s="7" t="s">
        <v>1745</v>
      </c>
      <c r="R6493" s="13" t="s">
        <v>21533</v>
      </c>
      <c r="S6493" s="13"/>
      <c r="T6493" s="13" t="s">
        <v>1021</v>
      </c>
      <c r="U6493" s="13" t="s">
        <v>21534</v>
      </c>
      <c r="V6493" s="13"/>
      <c r="W6493" s="29"/>
      <c r="X6493" s="29"/>
      <c r="Y6493" s="29" t="s">
        <v>21740</v>
      </c>
      <c r="Z6493" s="29"/>
      <c r="AA6493" s="29"/>
    </row>
    <row r="6494" spans="1:27" x14ac:dyDescent="0.3">
      <c r="A6494" s="13" t="s">
        <v>21365</v>
      </c>
      <c r="B6494" s="29"/>
      <c r="M6494" s="22" t="str">
        <f t="shared" si="121"/>
        <v xml:space="preserve">NISSAN : AD - QG13, QG15 |  :  -  |  :  - </v>
      </c>
      <c r="N6494" s="13" t="s">
        <v>1003</v>
      </c>
      <c r="O6494" s="13"/>
      <c r="P6494" s="13"/>
      <c r="Q6494" s="7" t="s">
        <v>1909</v>
      </c>
      <c r="R6494" s="13"/>
      <c r="S6494" s="13"/>
      <c r="T6494" s="13" t="s">
        <v>12670</v>
      </c>
      <c r="U6494" s="13"/>
      <c r="V6494" s="13"/>
      <c r="W6494" s="29"/>
      <c r="X6494" s="29"/>
      <c r="Y6494" s="29" t="s">
        <v>21741</v>
      </c>
      <c r="Z6494" s="29"/>
      <c r="AA6494" s="29"/>
    </row>
    <row r="6495" spans="1:27" x14ac:dyDescent="0.3">
      <c r="A6495" s="13" t="s">
        <v>21366</v>
      </c>
      <c r="B6495" s="29"/>
      <c r="M6495" s="22" t="str">
        <f t="shared" si="121"/>
        <v xml:space="preserve">TOYOTA : COROLLA, CALDINA - VARIOS |  :  -  |  :  - </v>
      </c>
      <c r="N6495" s="13" t="s">
        <v>1008</v>
      </c>
      <c r="O6495" s="13"/>
      <c r="P6495" s="13"/>
      <c r="Q6495" s="7" t="s">
        <v>2807</v>
      </c>
      <c r="R6495" s="13"/>
      <c r="S6495" s="13"/>
      <c r="T6495" s="13" t="s">
        <v>1021</v>
      </c>
      <c r="U6495" s="13"/>
      <c r="V6495" s="13"/>
      <c r="W6495" s="29"/>
      <c r="X6495" s="29"/>
      <c r="Y6495" s="29" t="s">
        <v>21742</v>
      </c>
      <c r="Z6495" s="29"/>
      <c r="AA6495" s="29"/>
    </row>
    <row r="6496" spans="1:27" x14ac:dyDescent="0.3">
      <c r="A6496" s="13" t="s">
        <v>21367</v>
      </c>
      <c r="B6496" s="29"/>
      <c r="M6496" s="22" t="str">
        <f t="shared" si="121"/>
        <v xml:space="preserve">VARIOS : VARIOS - VARIOS |  :  -  |  :  - </v>
      </c>
      <c r="N6496" s="13" t="s">
        <v>1021</v>
      </c>
      <c r="O6496" s="13"/>
      <c r="P6496" s="13"/>
      <c r="Q6496" s="7" t="s">
        <v>1021</v>
      </c>
      <c r="R6496" s="13"/>
      <c r="S6496" s="13"/>
      <c r="T6496" s="13" t="s">
        <v>1021</v>
      </c>
      <c r="U6496" s="13"/>
      <c r="V6496" s="13"/>
      <c r="W6496" s="29"/>
      <c r="X6496" s="29"/>
      <c r="Y6496" s="29" t="s">
        <v>1145</v>
      </c>
      <c r="Z6496" s="29"/>
      <c r="AA6496" s="29"/>
    </row>
    <row r="6497" spans="1:27" x14ac:dyDescent="0.3">
      <c r="A6497" s="13" t="s">
        <v>21368</v>
      </c>
      <c r="B6497" s="29"/>
      <c r="M6497" s="22" t="str">
        <f t="shared" si="121"/>
        <v xml:space="preserve">VARIOS : VARIOS - VARIOS |  :  -  |  :  - </v>
      </c>
      <c r="N6497" s="13" t="s">
        <v>1021</v>
      </c>
      <c r="O6497" s="13"/>
      <c r="P6497" s="13"/>
      <c r="Q6497" s="7" t="s">
        <v>1021</v>
      </c>
      <c r="R6497" s="13"/>
      <c r="S6497" s="13"/>
      <c r="T6497" s="13" t="s">
        <v>1021</v>
      </c>
      <c r="U6497" s="13"/>
      <c r="V6497" s="13"/>
      <c r="W6497" s="29"/>
      <c r="X6497" s="29"/>
      <c r="Y6497" s="29" t="s">
        <v>1145</v>
      </c>
      <c r="Z6497" s="29"/>
      <c r="AA6497" s="29"/>
    </row>
    <row r="6498" spans="1:27" x14ac:dyDescent="0.3">
      <c r="A6498" s="13" t="s">
        <v>21369</v>
      </c>
      <c r="B6498" s="29"/>
      <c r="M6498" s="22" t="str">
        <f t="shared" si="121"/>
        <v xml:space="preserve">TOYOTA : COROLLA - VARIOS |  :  -  |  :  - </v>
      </c>
      <c r="N6498" s="13" t="s">
        <v>1008</v>
      </c>
      <c r="O6498" s="13"/>
      <c r="P6498" s="13"/>
      <c r="Q6498" s="7" t="s">
        <v>1682</v>
      </c>
      <c r="R6498" s="13"/>
      <c r="S6498" s="13"/>
      <c r="T6498" s="13" t="s">
        <v>1021</v>
      </c>
      <c r="U6498" s="13"/>
      <c r="V6498" s="13"/>
      <c r="W6498" s="29"/>
      <c r="X6498" s="29"/>
      <c r="Y6498" s="29" t="s">
        <v>21743</v>
      </c>
      <c r="Z6498" s="29" t="s">
        <v>21843</v>
      </c>
      <c r="AA6498" s="29"/>
    </row>
    <row r="6499" spans="1:27" x14ac:dyDescent="0.3">
      <c r="A6499" s="13" t="s">
        <v>21370</v>
      </c>
      <c r="B6499" s="29"/>
      <c r="M6499" s="22" t="str">
        <f t="shared" si="121"/>
        <v xml:space="preserve">TOYOTA : 4RUNNER - VARIOS |  :  -  |  :  - </v>
      </c>
      <c r="N6499" s="13" t="s">
        <v>1008</v>
      </c>
      <c r="O6499" s="13"/>
      <c r="P6499" s="13"/>
      <c r="Q6499" s="7" t="s">
        <v>21535</v>
      </c>
      <c r="R6499" s="13"/>
      <c r="S6499" s="13"/>
      <c r="T6499" s="13" t="s">
        <v>1021</v>
      </c>
      <c r="U6499" s="13"/>
      <c r="V6499" s="13"/>
      <c r="W6499" s="29"/>
      <c r="X6499" s="29"/>
      <c r="Y6499" s="29" t="s">
        <v>21744</v>
      </c>
      <c r="Z6499" s="29" t="s">
        <v>21861</v>
      </c>
      <c r="AA6499" s="29"/>
    </row>
    <row r="6500" spans="1:27" x14ac:dyDescent="0.3">
      <c r="A6500" s="13" t="s">
        <v>21371</v>
      </c>
      <c r="B6500" s="29"/>
      <c r="M6500" s="22" t="str">
        <f t="shared" si="121"/>
        <v xml:space="preserve">HYUNDAI : H100 - VARIOS |  :  -  |  :  - </v>
      </c>
      <c r="N6500" s="13" t="s">
        <v>1002</v>
      </c>
      <c r="O6500" s="13"/>
      <c r="P6500" s="13"/>
      <c r="Q6500" s="7" t="s">
        <v>1598</v>
      </c>
      <c r="R6500" s="13"/>
      <c r="S6500" s="13"/>
      <c r="T6500" s="13" t="s">
        <v>1021</v>
      </c>
      <c r="U6500" s="13"/>
      <c r="V6500" s="13"/>
      <c r="W6500" s="29"/>
      <c r="X6500" s="29"/>
      <c r="Y6500" s="29" t="s">
        <v>21745</v>
      </c>
      <c r="Z6500" s="29" t="s">
        <v>21862</v>
      </c>
      <c r="AA6500" s="29"/>
    </row>
    <row r="6501" spans="1:27" x14ac:dyDescent="0.3">
      <c r="A6501" s="13" t="s">
        <v>21372</v>
      </c>
      <c r="B6501" s="29"/>
      <c r="M6501" s="22" t="str">
        <f t="shared" si="121"/>
        <v xml:space="preserve">VARIOS : VARIOS - VARIOS |  :  -  |  :  - </v>
      </c>
      <c r="N6501" s="13" t="s">
        <v>1021</v>
      </c>
      <c r="O6501" s="13"/>
      <c r="P6501" s="13"/>
      <c r="Q6501" s="7" t="s">
        <v>1021</v>
      </c>
      <c r="R6501" s="13"/>
      <c r="S6501" s="13"/>
      <c r="T6501" s="13" t="s">
        <v>1021</v>
      </c>
      <c r="U6501" s="13"/>
      <c r="V6501" s="13"/>
      <c r="W6501" s="29"/>
      <c r="X6501" s="29"/>
      <c r="Y6501" s="29" t="s">
        <v>1021</v>
      </c>
      <c r="Z6501" s="29" t="s">
        <v>1021</v>
      </c>
      <c r="AA6501" s="29"/>
    </row>
    <row r="6502" spans="1:27" x14ac:dyDescent="0.3">
      <c r="A6502" s="13" t="s">
        <v>21373</v>
      </c>
      <c r="B6502" s="29"/>
      <c r="M6502" s="22" t="str">
        <f t="shared" si="121"/>
        <v xml:space="preserve">VARIOS : VARIOS - VARIOS |  :  -  |  :  - </v>
      </c>
      <c r="N6502" s="13" t="s">
        <v>1021</v>
      </c>
      <c r="O6502" s="13"/>
      <c r="P6502" s="13"/>
      <c r="Q6502" s="7" t="s">
        <v>1021</v>
      </c>
      <c r="R6502" s="13"/>
      <c r="S6502" s="13"/>
      <c r="T6502" s="13" t="s">
        <v>1021</v>
      </c>
      <c r="U6502" s="13"/>
      <c r="V6502" s="13"/>
      <c r="W6502" s="29"/>
      <c r="X6502" s="29"/>
      <c r="Y6502" s="29" t="s">
        <v>1145</v>
      </c>
      <c r="Z6502" s="29"/>
      <c r="AA6502" s="29"/>
    </row>
    <row r="6503" spans="1:27" x14ac:dyDescent="0.3">
      <c r="A6503" s="13" t="s">
        <v>21374</v>
      </c>
      <c r="B6503" s="29"/>
      <c r="M6503" s="22" t="str">
        <f t="shared" si="121"/>
        <v xml:space="preserve">VARIOS : VARIOS - VARIOS |  :  -  |  :  - </v>
      </c>
      <c r="N6503" s="13" t="s">
        <v>1021</v>
      </c>
      <c r="O6503" s="13"/>
      <c r="P6503" s="13"/>
      <c r="Q6503" s="7" t="s">
        <v>1021</v>
      </c>
      <c r="R6503" s="13"/>
      <c r="S6503" s="13"/>
      <c r="T6503" s="13" t="s">
        <v>1021</v>
      </c>
      <c r="U6503" s="13"/>
      <c r="V6503" s="13"/>
      <c r="W6503" s="29"/>
      <c r="X6503" s="29"/>
      <c r="Y6503" s="29" t="s">
        <v>1145</v>
      </c>
      <c r="Z6503" s="29"/>
      <c r="AA6503" s="29"/>
    </row>
    <row r="6504" spans="1:27" x14ac:dyDescent="0.3">
      <c r="A6504" s="13" t="s">
        <v>21375</v>
      </c>
      <c r="B6504" s="29"/>
      <c r="M6504" s="22" t="str">
        <f t="shared" si="121"/>
        <v xml:space="preserve">HYUNDAI : ELANTRA - VARIOS |  :  -  |  :  - </v>
      </c>
      <c r="N6504" s="13" t="s">
        <v>1002</v>
      </c>
      <c r="O6504" s="13"/>
      <c r="P6504" s="13"/>
      <c r="Q6504" s="7" t="s">
        <v>1607</v>
      </c>
      <c r="R6504" s="13"/>
      <c r="S6504" s="13"/>
      <c r="T6504" s="13" t="s">
        <v>1021</v>
      </c>
      <c r="U6504" s="13"/>
      <c r="V6504" s="13"/>
      <c r="W6504" s="29"/>
      <c r="X6504" s="29" t="s">
        <v>21599</v>
      </c>
      <c r="Y6504" s="29" t="s">
        <v>21746</v>
      </c>
      <c r="Z6504" s="29" t="s">
        <v>21863</v>
      </c>
      <c r="AA6504" s="29"/>
    </row>
    <row r="6505" spans="1:27" x14ac:dyDescent="0.3">
      <c r="A6505" s="13" t="s">
        <v>21376</v>
      </c>
      <c r="B6505" s="29"/>
      <c r="M6505" s="22" t="str">
        <f t="shared" si="121"/>
        <v xml:space="preserve">HYUNDAI : ACCENS - I10,I20 | KIA : RIO - VARIOS |  :  - </v>
      </c>
      <c r="N6505" s="13" t="s">
        <v>1002</v>
      </c>
      <c r="O6505" s="13" t="s">
        <v>1001</v>
      </c>
      <c r="P6505" s="13"/>
      <c r="Q6505" s="7" t="s">
        <v>1820</v>
      </c>
      <c r="R6505" s="13" t="s">
        <v>1594</v>
      </c>
      <c r="S6505" s="13"/>
      <c r="T6505" s="13" t="s">
        <v>21536</v>
      </c>
      <c r="U6505" s="13" t="s">
        <v>1021</v>
      </c>
      <c r="V6505" s="13"/>
      <c r="W6505" s="29"/>
      <c r="X6505" s="29"/>
      <c r="Y6505" s="29" t="s">
        <v>21747</v>
      </c>
      <c r="Z6505" s="29" t="s">
        <v>21864</v>
      </c>
      <c r="AA6505" s="29"/>
    </row>
    <row r="6506" spans="1:27" x14ac:dyDescent="0.3">
      <c r="A6506" s="13" t="s">
        <v>21377</v>
      </c>
      <c r="B6506" s="29"/>
      <c r="M6506" s="22" t="str">
        <f t="shared" si="121"/>
        <v xml:space="preserve">HYUNDAI : ACCENT - VARIOS | KIA : RIO - VARIOS |  :  - </v>
      </c>
      <c r="N6506" s="13" t="s">
        <v>1002</v>
      </c>
      <c r="O6506" s="13" t="s">
        <v>1001</v>
      </c>
      <c r="P6506" s="13"/>
      <c r="Q6506" s="7" t="s">
        <v>1609</v>
      </c>
      <c r="R6506" s="13" t="s">
        <v>1594</v>
      </c>
      <c r="S6506" s="13"/>
      <c r="T6506" s="13" t="s">
        <v>1021</v>
      </c>
      <c r="U6506" s="13" t="s">
        <v>1021</v>
      </c>
      <c r="V6506" s="13"/>
      <c r="W6506" s="29"/>
      <c r="X6506" s="29"/>
      <c r="Y6506" s="29" t="s">
        <v>21748</v>
      </c>
      <c r="Z6506" s="29" t="s">
        <v>21748</v>
      </c>
      <c r="AA6506" s="29"/>
    </row>
    <row r="6507" spans="1:27" x14ac:dyDescent="0.3">
      <c r="A6507" s="13" t="s">
        <v>21378</v>
      </c>
      <c r="B6507" s="29"/>
      <c r="M6507" s="22" t="str">
        <f t="shared" si="121"/>
        <v xml:space="preserve">TOYOTA : COASTER - VARIOS |  :  -  |  :  - </v>
      </c>
      <c r="N6507" s="13" t="s">
        <v>1008</v>
      </c>
      <c r="O6507" s="13"/>
      <c r="P6507" s="13"/>
      <c r="Q6507" s="7" t="s">
        <v>1679</v>
      </c>
      <c r="R6507" s="13"/>
      <c r="S6507" s="13"/>
      <c r="T6507" s="13" t="s">
        <v>1021</v>
      </c>
      <c r="U6507" s="13"/>
      <c r="V6507" s="13"/>
      <c r="W6507" s="29"/>
      <c r="X6507" s="29" t="s">
        <v>21600</v>
      </c>
      <c r="Y6507" s="29" t="s">
        <v>21749</v>
      </c>
      <c r="Z6507" s="29" t="s">
        <v>21865</v>
      </c>
      <c r="AA6507" s="29"/>
    </row>
    <row r="6508" spans="1:27" x14ac:dyDescent="0.3">
      <c r="A6508" s="13" t="s">
        <v>21379</v>
      </c>
      <c r="B6508" s="29"/>
      <c r="M6508" s="22" t="str">
        <f t="shared" si="121"/>
        <v xml:space="preserve">VARIOS : VARIOS - VARIOS |  :  -  |  :  - </v>
      </c>
      <c r="N6508" s="13" t="s">
        <v>1021</v>
      </c>
      <c r="O6508" s="13"/>
      <c r="P6508" s="13"/>
      <c r="Q6508" s="7" t="s">
        <v>1021</v>
      </c>
      <c r="R6508" s="13"/>
      <c r="S6508" s="13"/>
      <c r="T6508" s="13" t="s">
        <v>1021</v>
      </c>
      <c r="U6508" s="13"/>
      <c r="V6508" s="13"/>
      <c r="W6508" s="29"/>
      <c r="X6508" s="29"/>
      <c r="Y6508" s="29" t="s">
        <v>1145</v>
      </c>
      <c r="Z6508" s="29"/>
      <c r="AA6508" s="29"/>
    </row>
    <row r="6509" spans="1:27" x14ac:dyDescent="0.3">
      <c r="A6509" s="13" t="s">
        <v>21380</v>
      </c>
      <c r="B6509" s="29"/>
      <c r="M6509" s="22" t="str">
        <f t="shared" si="121"/>
        <v xml:space="preserve">TOYOTA : CROWN, DYNA, HIACE 3000 - 5L |  :  -  |  :  - </v>
      </c>
      <c r="N6509" s="13" t="s">
        <v>1008</v>
      </c>
      <c r="O6509" s="13"/>
      <c r="P6509" s="13"/>
      <c r="Q6509" s="7" t="s">
        <v>21110</v>
      </c>
      <c r="R6509" s="13"/>
      <c r="S6509" s="13"/>
      <c r="T6509" s="13" t="s">
        <v>2723</v>
      </c>
      <c r="U6509" s="13"/>
      <c r="V6509" s="13"/>
      <c r="W6509" s="29"/>
      <c r="X6509" s="29" t="s">
        <v>21601</v>
      </c>
      <c r="Y6509" s="29" t="s">
        <v>21750</v>
      </c>
      <c r="Z6509" s="29" t="s">
        <v>21601</v>
      </c>
      <c r="AA6509" s="29"/>
    </row>
    <row r="6510" spans="1:27" x14ac:dyDescent="0.3">
      <c r="A6510" s="13" t="s">
        <v>21381</v>
      </c>
      <c r="B6510" s="29"/>
      <c r="M6510" s="22" t="str">
        <f t="shared" si="121"/>
        <v xml:space="preserve">VARIOS : VARIOS - VARIOS |  :  -  |  :  - </v>
      </c>
      <c r="N6510" s="13" t="s">
        <v>1021</v>
      </c>
      <c r="O6510" s="13"/>
      <c r="P6510" s="13"/>
      <c r="Q6510" s="7" t="s">
        <v>1021</v>
      </c>
      <c r="R6510" s="13"/>
      <c r="S6510" s="13"/>
      <c r="T6510" s="13" t="s">
        <v>1021</v>
      </c>
      <c r="U6510" s="13"/>
      <c r="V6510" s="13"/>
      <c r="W6510" s="29"/>
      <c r="X6510" s="29"/>
      <c r="Y6510" s="29" t="s">
        <v>1145</v>
      </c>
      <c r="Z6510" s="29"/>
      <c r="AA6510" s="29"/>
    </row>
    <row r="6511" spans="1:27" x14ac:dyDescent="0.3">
      <c r="A6511" s="13" t="s">
        <v>21382</v>
      </c>
      <c r="B6511" s="29"/>
      <c r="M6511" s="22" t="str">
        <f t="shared" si="121"/>
        <v xml:space="preserve">KIA : TUCSON - VARIOS | HYUNDAI : VARIOS - VARIOS |  :  - </v>
      </c>
      <c r="N6511" s="13" t="s">
        <v>1001</v>
      </c>
      <c r="O6511" s="13" t="s">
        <v>1002</v>
      </c>
      <c r="P6511" s="13"/>
      <c r="Q6511" s="7" t="s">
        <v>1903</v>
      </c>
      <c r="R6511" s="13" t="s">
        <v>1021</v>
      </c>
      <c r="S6511" s="13"/>
      <c r="T6511" s="13" t="s">
        <v>1021</v>
      </c>
      <c r="U6511" s="13" t="s">
        <v>1021</v>
      </c>
      <c r="V6511" s="13"/>
      <c r="W6511" s="29"/>
      <c r="X6511" s="29"/>
      <c r="Y6511" s="29" t="s">
        <v>21751</v>
      </c>
      <c r="Z6511" s="29" t="s">
        <v>21751</v>
      </c>
      <c r="AA6511" s="29"/>
    </row>
    <row r="6512" spans="1:27" x14ac:dyDescent="0.3">
      <c r="A6512" s="13" t="s">
        <v>21383</v>
      </c>
      <c r="B6512" s="29"/>
      <c r="M6512" s="22" t="str">
        <f t="shared" si="121"/>
        <v xml:space="preserve">TOYOTA : COROLLA , TERCEL - 4E , 5E |  :  -  |  :  - </v>
      </c>
      <c r="N6512" s="13" t="s">
        <v>1008</v>
      </c>
      <c r="O6512" s="13"/>
      <c r="P6512" s="13"/>
      <c r="Q6512" s="7" t="s">
        <v>21537</v>
      </c>
      <c r="R6512" s="13"/>
      <c r="S6512" s="13"/>
      <c r="T6512" s="13" t="s">
        <v>21538</v>
      </c>
      <c r="U6512" s="13"/>
      <c r="V6512" s="13"/>
      <c r="W6512" s="29"/>
      <c r="X6512" s="29"/>
      <c r="Y6512" s="29" t="s">
        <v>21752</v>
      </c>
      <c r="Z6512" s="29"/>
      <c r="AA6512" s="29"/>
    </row>
    <row r="6513" spans="1:27" x14ac:dyDescent="0.3">
      <c r="A6513" s="13" t="s">
        <v>21384</v>
      </c>
      <c r="B6513" s="29"/>
      <c r="M6513" s="22" t="str">
        <f t="shared" si="121"/>
        <v xml:space="preserve">FAW : VARIOS - VARIOS |  :  -  |  :  - </v>
      </c>
      <c r="N6513" s="13" t="s">
        <v>1027</v>
      </c>
      <c r="O6513" s="13"/>
      <c r="P6513" s="13"/>
      <c r="Q6513" s="7" t="s">
        <v>1021</v>
      </c>
      <c r="R6513" s="13"/>
      <c r="S6513" s="13"/>
      <c r="T6513" s="13" t="s">
        <v>1021</v>
      </c>
      <c r="U6513" s="13"/>
      <c r="V6513" s="13"/>
      <c r="W6513" s="29"/>
      <c r="X6513" s="29"/>
      <c r="Y6513" s="29" t="s">
        <v>21753</v>
      </c>
      <c r="Z6513" s="29"/>
      <c r="AA6513" s="29"/>
    </row>
    <row r="6514" spans="1:27" x14ac:dyDescent="0.3">
      <c r="A6514" s="13" t="s">
        <v>21385</v>
      </c>
      <c r="B6514" s="29" t="s">
        <v>21574</v>
      </c>
      <c r="M6514" s="22" t="str">
        <f t="shared" si="121"/>
        <v xml:space="preserve">CHANGAN : TUARUS, VAN GRAND TURISMO - VARIOS | SHINERAY : X30 -  |  :  - </v>
      </c>
      <c r="N6514" s="13" t="s">
        <v>1007</v>
      </c>
      <c r="O6514" s="13" t="s">
        <v>1009</v>
      </c>
      <c r="P6514" s="13"/>
      <c r="Q6514" s="7" t="s">
        <v>21539</v>
      </c>
      <c r="R6514" s="13" t="s">
        <v>1917</v>
      </c>
      <c r="S6514" s="13"/>
      <c r="T6514" s="13" t="s">
        <v>1021</v>
      </c>
      <c r="U6514" s="13"/>
      <c r="V6514" s="13"/>
      <c r="W6514" s="29"/>
      <c r="X6514" s="29"/>
      <c r="Y6514" s="29" t="s">
        <v>21754</v>
      </c>
      <c r="Z6514" s="29"/>
      <c r="AA6514" s="29" t="s">
        <v>21574</v>
      </c>
    </row>
    <row r="6515" spans="1:27" x14ac:dyDescent="0.3">
      <c r="A6515" s="13" t="s">
        <v>21386</v>
      </c>
      <c r="B6515" s="29"/>
      <c r="M6515" s="22" t="str">
        <f t="shared" si="121"/>
        <v xml:space="preserve">FOTON : VARIOS - VARIOS |  :  -  |  :  - </v>
      </c>
      <c r="N6515" s="13" t="s">
        <v>1022</v>
      </c>
      <c r="O6515" s="13"/>
      <c r="P6515" s="13"/>
      <c r="Q6515" s="7" t="s">
        <v>1021</v>
      </c>
      <c r="R6515" s="13"/>
      <c r="S6515" s="13"/>
      <c r="T6515" s="13" t="s">
        <v>1021</v>
      </c>
      <c r="U6515" s="13"/>
      <c r="V6515" s="13"/>
      <c r="W6515" s="29"/>
      <c r="X6515" s="29"/>
      <c r="Y6515" s="29" t="s">
        <v>21755</v>
      </c>
      <c r="Z6515" s="29"/>
      <c r="AA6515" s="29"/>
    </row>
    <row r="6516" spans="1:27" x14ac:dyDescent="0.3">
      <c r="A6516" s="13" t="s">
        <v>21387</v>
      </c>
      <c r="B6516" s="29" t="s">
        <v>21574</v>
      </c>
      <c r="M6516" s="22" t="str">
        <f t="shared" si="121"/>
        <v xml:space="preserve">CHANGAN : S460 - VARIOS |  :  -  |  :  - </v>
      </c>
      <c r="N6516" s="13" t="s">
        <v>1007</v>
      </c>
      <c r="O6516" s="13"/>
      <c r="P6516" s="13"/>
      <c r="Q6516" s="7" t="s">
        <v>21540</v>
      </c>
      <c r="R6516" s="13"/>
      <c r="S6516" s="13"/>
      <c r="T6516" s="13" t="s">
        <v>1021</v>
      </c>
      <c r="U6516" s="13"/>
      <c r="V6516" s="13"/>
      <c r="W6516" s="29"/>
      <c r="X6516" s="29"/>
      <c r="Y6516" s="29" t="s">
        <v>21756</v>
      </c>
      <c r="Z6516" s="29"/>
      <c r="AA6516" s="29" t="s">
        <v>21574</v>
      </c>
    </row>
    <row r="6517" spans="1:27" x14ac:dyDescent="0.3">
      <c r="A6517" s="13" t="s">
        <v>21388</v>
      </c>
      <c r="B6517" s="29"/>
      <c r="M6517" s="22" t="str">
        <f t="shared" si="121"/>
        <v xml:space="preserve">CHANGAN : S460, CB10 - VARIOS |  :  -  |  :  - </v>
      </c>
      <c r="N6517" s="13" t="s">
        <v>1007</v>
      </c>
      <c r="O6517" s="13"/>
      <c r="P6517" s="13"/>
      <c r="Q6517" s="7" t="s">
        <v>14446</v>
      </c>
      <c r="R6517" s="13"/>
      <c r="S6517" s="13"/>
      <c r="T6517" s="13" t="s">
        <v>1021</v>
      </c>
      <c r="U6517" s="13"/>
      <c r="V6517" s="13"/>
      <c r="W6517" s="29" t="s">
        <v>21573</v>
      </c>
      <c r="X6517" s="29"/>
      <c r="Y6517" s="29" t="s">
        <v>21757</v>
      </c>
      <c r="Z6517" s="29" t="s">
        <v>21757</v>
      </c>
      <c r="AA6517" s="29"/>
    </row>
    <row r="6518" spans="1:27" x14ac:dyDescent="0.3">
      <c r="A6518" s="13" t="s">
        <v>21389</v>
      </c>
      <c r="B6518" s="29"/>
      <c r="M6518" s="22" t="str">
        <f t="shared" si="121"/>
        <v xml:space="preserve">CHANGAN : VARIOS - VARIOS |  :  -  |  :  - </v>
      </c>
      <c r="N6518" s="13" t="s">
        <v>1007</v>
      </c>
      <c r="O6518" s="13"/>
      <c r="P6518" s="13"/>
      <c r="Q6518" s="7" t="s">
        <v>1021</v>
      </c>
      <c r="R6518" s="13"/>
      <c r="S6518" s="13"/>
      <c r="T6518" s="13" t="s">
        <v>1021</v>
      </c>
      <c r="U6518" s="13"/>
      <c r="V6518" s="13"/>
      <c r="W6518" s="29"/>
      <c r="X6518" s="29"/>
      <c r="Y6518" s="29" t="s">
        <v>21758</v>
      </c>
      <c r="Z6518" s="29"/>
      <c r="AA6518" s="29"/>
    </row>
    <row r="6519" spans="1:27" x14ac:dyDescent="0.3">
      <c r="A6519" s="13" t="s">
        <v>21390</v>
      </c>
      <c r="B6519" s="29"/>
      <c r="M6519" s="22" t="str">
        <f t="shared" si="121"/>
        <v xml:space="preserve">DONGFENG : VARIOS - VARIOS |  :  -  |  :  - </v>
      </c>
      <c r="N6519" s="13" t="s">
        <v>2260</v>
      </c>
      <c r="O6519" s="13"/>
      <c r="P6519" s="13"/>
      <c r="Q6519" s="7" t="s">
        <v>1021</v>
      </c>
      <c r="R6519" s="13"/>
      <c r="S6519" s="13"/>
      <c r="T6519" s="13" t="s">
        <v>1021</v>
      </c>
      <c r="U6519" s="13"/>
      <c r="V6519" s="13"/>
      <c r="W6519" s="29"/>
      <c r="X6519" s="29"/>
      <c r="Y6519" s="29" t="s">
        <v>21759</v>
      </c>
      <c r="Z6519" s="29"/>
      <c r="AA6519" s="29"/>
    </row>
    <row r="6520" spans="1:27" x14ac:dyDescent="0.3">
      <c r="A6520" s="13" t="s">
        <v>21391</v>
      </c>
      <c r="B6520" s="29"/>
      <c r="M6520" s="22" t="str">
        <f t="shared" si="121"/>
        <v xml:space="preserve">CHANGAN : VARIOS - VARIOS |  :  -  |  :  - </v>
      </c>
      <c r="N6520" s="13" t="s">
        <v>1007</v>
      </c>
      <c r="O6520" s="13"/>
      <c r="P6520" s="13"/>
      <c r="Q6520" s="7" t="s">
        <v>1021</v>
      </c>
      <c r="R6520" s="13"/>
      <c r="S6520" s="13"/>
      <c r="T6520" s="13" t="s">
        <v>1021</v>
      </c>
      <c r="U6520" s="13"/>
      <c r="V6520" s="13"/>
      <c r="W6520" s="29"/>
      <c r="X6520" s="29"/>
      <c r="Y6520" s="29" t="s">
        <v>21760</v>
      </c>
      <c r="Z6520" s="29"/>
      <c r="AA6520" s="29"/>
    </row>
    <row r="6521" spans="1:27" x14ac:dyDescent="0.3">
      <c r="A6521" s="13" t="s">
        <v>21392</v>
      </c>
      <c r="B6521" s="29"/>
      <c r="M6521" s="22" t="str">
        <f t="shared" si="121"/>
        <v xml:space="preserve">KIA : ACCENT , ELANTRA - VARIOS | KIA : RIO - VARIOS |  :  - </v>
      </c>
      <c r="N6521" s="13" t="s">
        <v>1001</v>
      </c>
      <c r="O6521" s="13" t="s">
        <v>1001</v>
      </c>
      <c r="P6521" s="13"/>
      <c r="Q6521" s="7" t="s">
        <v>21541</v>
      </c>
      <c r="R6521" s="13" t="s">
        <v>1594</v>
      </c>
      <c r="S6521" s="13"/>
      <c r="T6521" s="13" t="s">
        <v>1021</v>
      </c>
      <c r="U6521" s="13" t="s">
        <v>1021</v>
      </c>
      <c r="V6521" s="13"/>
      <c r="W6521" s="29"/>
      <c r="X6521" s="29"/>
      <c r="Y6521" s="29" t="s">
        <v>21761</v>
      </c>
      <c r="Z6521" s="29"/>
      <c r="AA6521" s="29"/>
    </row>
    <row r="6522" spans="1:27" x14ac:dyDescent="0.3">
      <c r="A6522" s="13" t="s">
        <v>21393</v>
      </c>
      <c r="B6522" s="29"/>
      <c r="M6522" s="22" t="str">
        <f t="shared" si="121"/>
        <v xml:space="preserve">NISSAN : MARCH - VARIOS |  :  -  |  :  - </v>
      </c>
      <c r="N6522" s="13" t="s">
        <v>1003</v>
      </c>
      <c r="O6522" s="13"/>
      <c r="P6522" s="13"/>
      <c r="Q6522" s="7" t="s">
        <v>1760</v>
      </c>
      <c r="R6522" s="13"/>
      <c r="S6522" s="13"/>
      <c r="T6522" s="13" t="s">
        <v>1021</v>
      </c>
      <c r="U6522" s="13"/>
      <c r="V6522" s="13"/>
      <c r="W6522" s="29"/>
      <c r="X6522" s="29" t="s">
        <v>21602</v>
      </c>
      <c r="Y6522" s="29" t="s">
        <v>21762</v>
      </c>
      <c r="Z6522" s="29" t="s">
        <v>21762</v>
      </c>
      <c r="AA6522" s="29"/>
    </row>
    <row r="6523" spans="1:27" x14ac:dyDescent="0.3">
      <c r="A6523" s="13" t="s">
        <v>21394</v>
      </c>
      <c r="B6523" s="29"/>
      <c r="M6523" s="22" t="str">
        <f t="shared" si="121"/>
        <v xml:space="preserve">MITSUBISHI : CANTER, ROSA - 4D33M, 4D34 | HYUNDAI : VARIOS - HD72 |  :  - </v>
      </c>
      <c r="N6523" s="13" t="s">
        <v>1004</v>
      </c>
      <c r="O6523" s="13" t="s">
        <v>1002</v>
      </c>
      <c r="P6523" s="13"/>
      <c r="Q6523" s="7" t="s">
        <v>1642</v>
      </c>
      <c r="R6523" s="13" t="s">
        <v>1021</v>
      </c>
      <c r="S6523" s="13"/>
      <c r="T6523" s="13" t="s">
        <v>21542</v>
      </c>
      <c r="U6523" s="13" t="s">
        <v>20641</v>
      </c>
      <c r="V6523" s="13"/>
      <c r="W6523" s="29"/>
      <c r="X6523" s="29" t="s">
        <v>21603</v>
      </c>
      <c r="Y6523" s="29" t="s">
        <v>21763</v>
      </c>
      <c r="Z6523" s="29" t="s">
        <v>21866</v>
      </c>
      <c r="AA6523" s="29"/>
    </row>
    <row r="6524" spans="1:27" x14ac:dyDescent="0.3">
      <c r="A6524" s="13" t="s">
        <v>21395</v>
      </c>
      <c r="B6524" s="29"/>
      <c r="M6524" s="22" t="str">
        <f t="shared" si="121"/>
        <v xml:space="preserve">TOYOTA : COROLLA, CORONA - 4E |  :  -  |  :  - </v>
      </c>
      <c r="N6524" s="13" t="s">
        <v>1008</v>
      </c>
      <c r="O6524" s="13"/>
      <c r="P6524" s="13"/>
      <c r="Q6524" s="7" t="s">
        <v>1674</v>
      </c>
      <c r="R6524" s="13"/>
      <c r="S6524" s="13"/>
      <c r="T6524" s="13" t="s">
        <v>2789</v>
      </c>
      <c r="U6524" s="13"/>
      <c r="V6524" s="13"/>
      <c r="W6524" s="29"/>
      <c r="X6524" s="29"/>
      <c r="Y6524" s="29" t="s">
        <v>21764</v>
      </c>
      <c r="Z6524" s="29" t="s">
        <v>21764</v>
      </c>
      <c r="AA6524" s="29"/>
    </row>
    <row r="6525" spans="1:27" x14ac:dyDescent="0.3">
      <c r="A6525" s="13" t="s">
        <v>21396</v>
      </c>
      <c r="B6525" s="29"/>
      <c r="M6525" s="22" t="str">
        <f t="shared" si="121"/>
        <v xml:space="preserve">TOYOTA : CORONA - 4A, 5A |  :  -  |  :  - </v>
      </c>
      <c r="N6525" s="13" t="s">
        <v>1008</v>
      </c>
      <c r="O6525" s="13"/>
      <c r="P6525" s="13"/>
      <c r="Q6525" s="7" t="s">
        <v>1695</v>
      </c>
      <c r="R6525" s="13"/>
      <c r="S6525" s="13"/>
      <c r="T6525" s="13" t="s">
        <v>10687</v>
      </c>
      <c r="U6525" s="13"/>
      <c r="V6525" s="13"/>
      <c r="W6525" s="29"/>
      <c r="X6525" s="29"/>
      <c r="Y6525" s="29" t="s">
        <v>21765</v>
      </c>
      <c r="Z6525" s="29" t="s">
        <v>21765</v>
      </c>
      <c r="AA6525" s="29"/>
    </row>
    <row r="6526" spans="1:27" x14ac:dyDescent="0.3">
      <c r="A6526" s="13" t="s">
        <v>21397</v>
      </c>
      <c r="B6526" s="29"/>
      <c r="M6526" s="22" t="str">
        <f t="shared" si="121"/>
        <v xml:space="preserve">TOYOTA : COROLLA - VARIOS |  :  -  |  :  - </v>
      </c>
      <c r="N6526" s="13" t="s">
        <v>1008</v>
      </c>
      <c r="O6526" s="13"/>
      <c r="P6526" s="13"/>
      <c r="Q6526" s="7" t="s">
        <v>1682</v>
      </c>
      <c r="R6526" s="13"/>
      <c r="S6526" s="13"/>
      <c r="T6526" s="13" t="s">
        <v>1021</v>
      </c>
      <c r="U6526" s="13"/>
      <c r="V6526" s="13"/>
      <c r="W6526" s="29"/>
      <c r="X6526" s="29" t="s">
        <v>21604</v>
      </c>
      <c r="Y6526" s="29" t="s">
        <v>21766</v>
      </c>
      <c r="Z6526" s="29"/>
      <c r="AA6526" s="29"/>
    </row>
    <row r="6527" spans="1:27" x14ac:dyDescent="0.3">
      <c r="A6527" s="13" t="s">
        <v>21398</v>
      </c>
      <c r="B6527" s="29"/>
      <c r="M6527" s="22" t="str">
        <f t="shared" si="121"/>
        <v xml:space="preserve">NISSAN : FIERA, DATSUN - VARIOS |  :  -  |  :  - </v>
      </c>
      <c r="N6527" s="13" t="s">
        <v>1003</v>
      </c>
      <c r="O6527" s="13"/>
      <c r="P6527" s="13"/>
      <c r="Q6527" s="7" t="s">
        <v>21543</v>
      </c>
      <c r="R6527" s="13"/>
      <c r="S6527" s="13"/>
      <c r="T6527" s="13" t="s">
        <v>1021</v>
      </c>
      <c r="U6527" s="13"/>
      <c r="V6527" s="13"/>
      <c r="W6527" s="29"/>
      <c r="X6527" s="29"/>
      <c r="Y6527" s="29" t="s">
        <v>21767</v>
      </c>
      <c r="Z6527" s="29" t="s">
        <v>21767</v>
      </c>
      <c r="AA6527" s="29"/>
    </row>
    <row r="6528" spans="1:27" x14ac:dyDescent="0.3">
      <c r="A6528" s="13" t="s">
        <v>21399</v>
      </c>
      <c r="B6528" s="29"/>
      <c r="M6528" s="22" t="str">
        <f t="shared" si="121"/>
        <v xml:space="preserve">NISSAN : AD - GA13, GA16 |  :  -  |  :  - </v>
      </c>
      <c r="N6528" s="13" t="s">
        <v>1003</v>
      </c>
      <c r="O6528" s="13"/>
      <c r="P6528" s="13"/>
      <c r="Q6528" s="7" t="s">
        <v>1909</v>
      </c>
      <c r="R6528" s="13"/>
      <c r="S6528" s="13"/>
      <c r="T6528" s="13" t="s">
        <v>21544</v>
      </c>
      <c r="U6528" s="13"/>
      <c r="V6528" s="13"/>
      <c r="W6528" s="29"/>
      <c r="X6528" s="29"/>
      <c r="Y6528" s="29" t="s">
        <v>21768</v>
      </c>
      <c r="Z6528" s="29" t="s">
        <v>21768</v>
      </c>
      <c r="AA6528" s="29"/>
    </row>
    <row r="6529" spans="1:27" x14ac:dyDescent="0.3">
      <c r="A6529" s="13" t="s">
        <v>21400</v>
      </c>
      <c r="B6529" s="29"/>
      <c r="M6529" s="22" t="str">
        <f t="shared" si="121"/>
        <v xml:space="preserve">CHANGAN : VARIOS - VARIOS |  :  -  |  :  - </v>
      </c>
      <c r="N6529" s="13" t="s">
        <v>1007</v>
      </c>
      <c r="O6529" s="13"/>
      <c r="P6529" s="13"/>
      <c r="Q6529" s="7" t="s">
        <v>1021</v>
      </c>
      <c r="R6529" s="13"/>
      <c r="S6529" s="13"/>
      <c r="T6529" s="13" t="s">
        <v>1021</v>
      </c>
      <c r="U6529" s="13"/>
      <c r="V6529" s="13"/>
      <c r="W6529" s="29"/>
      <c r="X6529" s="29"/>
      <c r="Y6529" s="29" t="s">
        <v>21769</v>
      </c>
      <c r="Z6529" s="29" t="s">
        <v>21769</v>
      </c>
      <c r="AA6529" s="29"/>
    </row>
    <row r="6530" spans="1:27" x14ac:dyDescent="0.3">
      <c r="A6530" s="13" t="s">
        <v>21401</v>
      </c>
      <c r="B6530" s="29"/>
      <c r="M6530" s="22" t="str">
        <f t="shared" si="121"/>
        <v xml:space="preserve">DONGFENG : SOKON - VARIOS | DFSK : LC - DK15 |  :  - </v>
      </c>
      <c r="N6530" s="13" t="s">
        <v>2260</v>
      </c>
      <c r="O6530" s="13" t="s">
        <v>1020</v>
      </c>
      <c r="P6530" s="13"/>
      <c r="Q6530" s="7" t="s">
        <v>1723</v>
      </c>
      <c r="R6530" s="13" t="s">
        <v>1651</v>
      </c>
      <c r="S6530" s="13"/>
      <c r="T6530" s="13" t="s">
        <v>1021</v>
      </c>
      <c r="U6530" s="13" t="s">
        <v>1798</v>
      </c>
      <c r="V6530" s="13"/>
      <c r="W6530" s="29"/>
      <c r="X6530" s="29"/>
      <c r="Y6530" s="29" t="s">
        <v>21770</v>
      </c>
      <c r="Z6530" s="29" t="s">
        <v>21770</v>
      </c>
      <c r="AA6530" s="29"/>
    </row>
    <row r="6531" spans="1:27" x14ac:dyDescent="0.3">
      <c r="A6531" s="13" t="s">
        <v>21402</v>
      </c>
      <c r="B6531" s="29"/>
      <c r="M6531" s="22" t="str">
        <f t="shared" si="121"/>
        <v xml:space="preserve">GEELY : VARIOS - DFSK |  : VARIOS -  |  :  - </v>
      </c>
      <c r="N6531" s="13" t="s">
        <v>1011</v>
      </c>
      <c r="O6531" s="13"/>
      <c r="P6531" s="13"/>
      <c r="Q6531" s="7" t="s">
        <v>1021</v>
      </c>
      <c r="R6531" s="13" t="s">
        <v>1021</v>
      </c>
      <c r="S6531" s="13"/>
      <c r="T6531" s="13" t="s">
        <v>1020</v>
      </c>
      <c r="U6531" s="13"/>
      <c r="V6531" s="13"/>
      <c r="W6531" s="29"/>
      <c r="X6531" s="29"/>
      <c r="Y6531" s="29" t="s">
        <v>21771</v>
      </c>
      <c r="Z6531" s="29" t="s">
        <v>21771</v>
      </c>
      <c r="AA6531" s="29"/>
    </row>
    <row r="6532" spans="1:27" x14ac:dyDescent="0.3">
      <c r="A6532" s="13" t="s">
        <v>21403</v>
      </c>
      <c r="B6532" s="29"/>
      <c r="M6532" s="22" t="str">
        <f t="shared" si="121"/>
        <v xml:space="preserve">HYUNDAI : EON - VARIOS | KIA : PICANTO - VARIOS |  :  - </v>
      </c>
      <c r="N6532" s="13" t="s">
        <v>1002</v>
      </c>
      <c r="O6532" s="13" t="s">
        <v>1001</v>
      </c>
      <c r="P6532" s="13"/>
      <c r="Q6532" s="7" t="s">
        <v>21545</v>
      </c>
      <c r="R6532" s="13" t="s">
        <v>1745</v>
      </c>
      <c r="S6532" s="13"/>
      <c r="T6532" s="13" t="s">
        <v>1021</v>
      </c>
      <c r="U6532" s="13" t="s">
        <v>1021</v>
      </c>
      <c r="V6532" s="13"/>
      <c r="W6532" s="29"/>
      <c r="X6532" s="29"/>
      <c r="Y6532" s="29" t="s">
        <v>21772</v>
      </c>
      <c r="Z6532" s="29" t="s">
        <v>21772</v>
      </c>
      <c r="AA6532" s="29"/>
    </row>
    <row r="6533" spans="1:27" x14ac:dyDescent="0.3">
      <c r="A6533" s="13" t="s">
        <v>21404</v>
      </c>
      <c r="B6533" s="29"/>
      <c r="M6533" s="22" t="str">
        <f t="shared" si="121"/>
        <v xml:space="preserve">VARIOS : VARIOS - VARIOS |  :  -  |  :  - </v>
      </c>
      <c r="N6533" s="13" t="s">
        <v>1021</v>
      </c>
      <c r="O6533" s="13"/>
      <c r="P6533" s="13"/>
      <c r="Q6533" s="7" t="s">
        <v>1021</v>
      </c>
      <c r="R6533" s="13"/>
      <c r="S6533" s="13"/>
      <c r="T6533" s="13" t="s">
        <v>1021</v>
      </c>
      <c r="U6533" s="13"/>
      <c r="V6533" s="13"/>
      <c r="W6533" s="29"/>
      <c r="X6533" s="29"/>
      <c r="Y6533" s="29"/>
      <c r="Z6533" s="29"/>
      <c r="AA6533" s="29"/>
    </row>
    <row r="6534" spans="1:27" x14ac:dyDescent="0.3">
      <c r="A6534" s="13" t="s">
        <v>21405</v>
      </c>
      <c r="B6534" s="29"/>
      <c r="M6534" s="22" t="str">
        <f t="shared" si="121"/>
        <v xml:space="preserve">VARIOS : VARIOS - VARIOS | KIA :  -  |  :  - </v>
      </c>
      <c r="N6534" s="13" t="s">
        <v>1021</v>
      </c>
      <c r="O6534" s="13" t="s">
        <v>1001</v>
      </c>
      <c r="P6534" s="13"/>
      <c r="Q6534" s="7" t="s">
        <v>1021</v>
      </c>
      <c r="R6534" s="13"/>
      <c r="S6534" s="13"/>
      <c r="T6534" s="13" t="s">
        <v>1021</v>
      </c>
      <c r="U6534" s="13"/>
      <c r="V6534" s="13"/>
      <c r="W6534" s="29"/>
      <c r="X6534" s="29"/>
      <c r="Y6534" s="29" t="s">
        <v>1145</v>
      </c>
      <c r="Z6534" s="29"/>
      <c r="AA6534" s="29"/>
    </row>
    <row r="6535" spans="1:27" x14ac:dyDescent="0.3">
      <c r="A6535" s="13" t="s">
        <v>21406</v>
      </c>
      <c r="B6535" s="29"/>
      <c r="M6535" s="22" t="str">
        <f t="shared" si="121"/>
        <v xml:space="preserve">VARIOS : VARIOS - VARIOS | KIA :  -  |  :  - </v>
      </c>
      <c r="N6535" s="13" t="s">
        <v>1021</v>
      </c>
      <c r="O6535" s="13" t="s">
        <v>1001</v>
      </c>
      <c r="P6535" s="13"/>
      <c r="Q6535" s="7" t="s">
        <v>1021</v>
      </c>
      <c r="R6535" s="13"/>
      <c r="S6535" s="13"/>
      <c r="T6535" s="13" t="s">
        <v>1021</v>
      </c>
      <c r="U6535" s="13"/>
      <c r="V6535" s="13"/>
      <c r="W6535" s="29"/>
      <c r="X6535" s="29"/>
      <c r="Y6535" s="29" t="s">
        <v>1145</v>
      </c>
      <c r="Z6535" s="29"/>
      <c r="AA6535" s="29"/>
    </row>
    <row r="6536" spans="1:27" x14ac:dyDescent="0.3">
      <c r="A6536" s="13" t="s">
        <v>21407</v>
      </c>
      <c r="B6536" s="29"/>
      <c r="M6536" s="22" t="str">
        <f t="shared" si="121"/>
        <v xml:space="preserve">NISSAN : AD, AVENIR, SENTRA, PULSAR - GA13, GA15, GA16 |  :  -  |  :  - </v>
      </c>
      <c r="N6536" s="13" t="s">
        <v>1003</v>
      </c>
      <c r="O6536" s="13"/>
      <c r="P6536" s="13"/>
      <c r="Q6536" s="7" t="s">
        <v>21546</v>
      </c>
      <c r="R6536" s="13"/>
      <c r="S6536" s="13"/>
      <c r="T6536" s="13" t="s">
        <v>2163</v>
      </c>
      <c r="U6536" s="13"/>
      <c r="V6536" s="13"/>
      <c r="W6536" s="29"/>
      <c r="X6536" s="29"/>
      <c r="Y6536" s="29" t="s">
        <v>1145</v>
      </c>
      <c r="Z6536" s="29"/>
      <c r="AA6536" s="29"/>
    </row>
    <row r="6537" spans="1:27" x14ac:dyDescent="0.3">
      <c r="A6537" s="13" t="s">
        <v>21408</v>
      </c>
      <c r="B6537" s="29"/>
      <c r="M6537" s="22" t="str">
        <f t="shared" si="121"/>
        <v xml:space="preserve">NISSAN : AD, PRESEA, PULSAR, SUNNY - GA15 |  :  -  |  :  - </v>
      </c>
      <c r="N6537" s="13" t="s">
        <v>1003</v>
      </c>
      <c r="O6537" s="13"/>
      <c r="P6537" s="13"/>
      <c r="Q6537" s="7" t="s">
        <v>21547</v>
      </c>
      <c r="R6537" s="13"/>
      <c r="S6537" s="13"/>
      <c r="T6537" s="13" t="s">
        <v>12611</v>
      </c>
      <c r="U6537" s="13"/>
      <c r="V6537" s="13"/>
      <c r="W6537" s="29"/>
      <c r="X6537" s="29" t="s">
        <v>21605</v>
      </c>
      <c r="Y6537" s="29" t="s">
        <v>21773</v>
      </c>
      <c r="Z6537" s="29" t="s">
        <v>21773</v>
      </c>
      <c r="AA6537" s="29"/>
    </row>
    <row r="6538" spans="1:27" x14ac:dyDescent="0.3">
      <c r="A6538" s="13" t="s">
        <v>21409</v>
      </c>
      <c r="B6538" s="29"/>
      <c r="M6538" s="22" t="str">
        <f t="shared" si="121"/>
        <v xml:space="preserve">NISSAN : AD, SUNNY - QG13, QG15 |  :  -  |  :  - </v>
      </c>
      <c r="N6538" s="13" t="s">
        <v>1003</v>
      </c>
      <c r="O6538" s="13"/>
      <c r="P6538" s="13"/>
      <c r="Q6538" s="7" t="s">
        <v>10653</v>
      </c>
      <c r="R6538" s="13"/>
      <c r="S6538" s="13"/>
      <c r="T6538" s="13" t="s">
        <v>12670</v>
      </c>
      <c r="U6538" s="13"/>
      <c r="V6538" s="13"/>
      <c r="W6538" s="29"/>
      <c r="X6538" s="29" t="s">
        <v>21606</v>
      </c>
      <c r="Y6538" s="29" t="s">
        <v>21774</v>
      </c>
      <c r="Z6538" s="29" t="s">
        <v>21867</v>
      </c>
      <c r="AA6538" s="29"/>
    </row>
    <row r="6539" spans="1:27" x14ac:dyDescent="0.3">
      <c r="A6539" s="13" t="s">
        <v>21410</v>
      </c>
      <c r="B6539" s="29"/>
      <c r="M6539" s="22" t="str">
        <f t="shared" ref="M6539:M6602" si="122">CONCATENATE(N6539," : ",Q6539," - ",T6539," | ",O6539," : ",R6539," - ",U6539," | ",P6539," : ",S6539," - ",V6539)</f>
        <v xml:space="preserve">NISSAN : AD - GA14DS |  :  -  |  :  - </v>
      </c>
      <c r="N6539" s="13" t="s">
        <v>1003</v>
      </c>
      <c r="O6539" s="13"/>
      <c r="P6539" s="13"/>
      <c r="Q6539" s="7" t="s">
        <v>1909</v>
      </c>
      <c r="R6539" s="13"/>
      <c r="S6539" s="13"/>
      <c r="T6539" s="13" t="s">
        <v>19547</v>
      </c>
      <c r="U6539" s="13"/>
      <c r="V6539" s="13"/>
      <c r="W6539" s="29"/>
      <c r="X6539" s="29" t="s">
        <v>21607</v>
      </c>
      <c r="Y6539" s="29" t="s">
        <v>21775</v>
      </c>
      <c r="Z6539" s="29" t="s">
        <v>21775</v>
      </c>
      <c r="AA6539" s="29"/>
    </row>
    <row r="6540" spans="1:27" x14ac:dyDescent="0.3">
      <c r="A6540" s="13" t="s">
        <v>21411</v>
      </c>
      <c r="B6540" s="29"/>
      <c r="M6540" s="22" t="str">
        <f t="shared" si="122"/>
        <v xml:space="preserve">VARIOS : VARIOS - VARIOS |  :  -  |  :  - </v>
      </c>
      <c r="N6540" s="13" t="s">
        <v>1021</v>
      </c>
      <c r="O6540" s="13"/>
      <c r="P6540" s="13"/>
      <c r="Q6540" s="7" t="s">
        <v>1021</v>
      </c>
      <c r="R6540" s="13"/>
      <c r="S6540" s="13"/>
      <c r="T6540" s="13" t="s">
        <v>1021</v>
      </c>
      <c r="U6540" s="13"/>
      <c r="V6540" s="13"/>
      <c r="W6540" s="29"/>
      <c r="X6540" s="29"/>
      <c r="Y6540" s="29" t="s">
        <v>1145</v>
      </c>
      <c r="Z6540" s="29"/>
      <c r="AA6540" s="29"/>
    </row>
    <row r="6541" spans="1:27" x14ac:dyDescent="0.3">
      <c r="A6541" s="13" t="s">
        <v>21412</v>
      </c>
      <c r="B6541" s="29" t="s">
        <v>21886</v>
      </c>
      <c r="M6541" s="22" t="str">
        <f t="shared" si="122"/>
        <v xml:space="preserve">VARIOS : VARIOS - VARIOS |  :  -  |  :  - </v>
      </c>
      <c r="N6541" s="13" t="s">
        <v>1021</v>
      </c>
      <c r="O6541" s="13"/>
      <c r="P6541" s="13"/>
      <c r="Q6541" s="7" t="s">
        <v>1021</v>
      </c>
      <c r="R6541" s="13"/>
      <c r="S6541" s="13"/>
      <c r="T6541" s="13" t="s">
        <v>1021</v>
      </c>
      <c r="U6541" s="13"/>
      <c r="V6541" s="13"/>
      <c r="W6541" s="29"/>
      <c r="X6541" s="29"/>
      <c r="Y6541" s="29" t="s">
        <v>1145</v>
      </c>
      <c r="Z6541" s="29"/>
      <c r="AA6541" s="29" t="s">
        <v>21886</v>
      </c>
    </row>
    <row r="6542" spans="1:27" x14ac:dyDescent="0.3">
      <c r="A6542" s="13" t="s">
        <v>21413</v>
      </c>
      <c r="B6542" s="29"/>
      <c r="M6542" s="22" t="str">
        <f t="shared" si="122"/>
        <v xml:space="preserve">LIFAN : VARIOS - VARIOS |  :  -  |  :  - </v>
      </c>
      <c r="N6542" s="13" t="s">
        <v>2264</v>
      </c>
      <c r="O6542" s="13"/>
      <c r="P6542" s="13"/>
      <c r="Q6542" s="7" t="s">
        <v>1021</v>
      </c>
      <c r="R6542" s="13"/>
      <c r="S6542" s="13"/>
      <c r="T6542" s="13" t="s">
        <v>1021</v>
      </c>
      <c r="U6542" s="13"/>
      <c r="V6542" s="13"/>
      <c r="W6542" s="29"/>
      <c r="X6542" s="29"/>
      <c r="Y6542" s="29" t="s">
        <v>21776</v>
      </c>
      <c r="Z6542" s="29" t="s">
        <v>21776</v>
      </c>
      <c r="AA6542" s="29"/>
    </row>
    <row r="6543" spans="1:27" x14ac:dyDescent="0.3">
      <c r="A6543" s="13" t="s">
        <v>21414</v>
      </c>
      <c r="B6543" s="29"/>
      <c r="M6543" s="22" t="str">
        <f t="shared" si="122"/>
        <v xml:space="preserve">HYUNDAI : GRAND I10 - VARIOS |  :  -  |  :  - </v>
      </c>
      <c r="N6543" s="13" t="s">
        <v>1002</v>
      </c>
      <c r="O6543" s="13"/>
      <c r="P6543" s="13"/>
      <c r="Q6543" s="7" t="s">
        <v>17508</v>
      </c>
      <c r="R6543" s="13"/>
      <c r="S6543" s="13"/>
      <c r="T6543" s="13" t="s">
        <v>1021</v>
      </c>
      <c r="U6543" s="13"/>
      <c r="V6543" s="13"/>
      <c r="W6543" s="29"/>
      <c r="X6543" s="29" t="s">
        <v>21608</v>
      </c>
      <c r="Y6543" s="29" t="s">
        <v>21777</v>
      </c>
      <c r="Z6543" s="29" t="s">
        <v>21777</v>
      </c>
      <c r="AA6543" s="29"/>
    </row>
    <row r="6544" spans="1:27" x14ac:dyDescent="0.3">
      <c r="A6544" s="13" t="s">
        <v>21415</v>
      </c>
      <c r="B6544" s="29"/>
      <c r="M6544" s="22" t="str">
        <f t="shared" si="122"/>
        <v xml:space="preserve">TOYOTA : HILUX, HIACE - 3L, 5L |  :  -  |  :  - </v>
      </c>
      <c r="N6544" s="13" t="s">
        <v>1008</v>
      </c>
      <c r="O6544" s="13"/>
      <c r="P6544" s="13"/>
      <c r="Q6544" s="7" t="s">
        <v>1673</v>
      </c>
      <c r="R6544" s="13"/>
      <c r="S6544" s="13"/>
      <c r="T6544" s="13" t="s">
        <v>2020</v>
      </c>
      <c r="U6544" s="13"/>
      <c r="V6544" s="13"/>
      <c r="W6544" s="29"/>
      <c r="X6544" s="29" t="s">
        <v>21596</v>
      </c>
      <c r="Y6544" s="29" t="s">
        <v>21778</v>
      </c>
      <c r="Z6544" s="29" t="s">
        <v>21778</v>
      </c>
      <c r="AA6544" s="29"/>
    </row>
    <row r="6545" spans="1:27" x14ac:dyDescent="0.3">
      <c r="A6545" s="13" t="s">
        <v>21416</v>
      </c>
      <c r="B6545" s="29"/>
      <c r="M6545" s="22" t="str">
        <f t="shared" si="122"/>
        <v xml:space="preserve">VARIOS : VARIOS - VARIOS |  :  -  |  :  - </v>
      </c>
      <c r="N6545" s="13" t="s">
        <v>1021</v>
      </c>
      <c r="O6545" s="13"/>
      <c r="P6545" s="13"/>
      <c r="Q6545" s="7" t="s">
        <v>1021</v>
      </c>
      <c r="R6545" s="13"/>
      <c r="S6545" s="13"/>
      <c r="T6545" s="13" t="s">
        <v>1021</v>
      </c>
      <c r="U6545" s="13"/>
      <c r="V6545" s="13"/>
      <c r="W6545" s="29"/>
      <c r="X6545" s="29"/>
      <c r="Y6545" s="29" t="s">
        <v>1145</v>
      </c>
      <c r="Z6545" s="29"/>
      <c r="AA6545" s="29"/>
    </row>
    <row r="6546" spans="1:27" x14ac:dyDescent="0.3">
      <c r="A6546" s="13" t="s">
        <v>21417</v>
      </c>
      <c r="B6546" s="29"/>
      <c r="M6546" s="22" t="str">
        <f t="shared" si="122"/>
        <v xml:space="preserve">TOYOTA : AVANZA, NEW YARIS, ETIOS - VARIOS |  :  -  |  :  - </v>
      </c>
      <c r="N6546" s="13" t="s">
        <v>1008</v>
      </c>
      <c r="O6546" s="13"/>
      <c r="P6546" s="13"/>
      <c r="Q6546" s="7" t="s">
        <v>21548</v>
      </c>
      <c r="R6546" s="13"/>
      <c r="S6546" s="13"/>
      <c r="T6546" s="13" t="s">
        <v>1021</v>
      </c>
      <c r="U6546" s="13"/>
      <c r="V6546" s="13"/>
      <c r="W6546" s="29"/>
      <c r="X6546" s="29" t="s">
        <v>21609</v>
      </c>
      <c r="Y6546" s="29" t="s">
        <v>21779</v>
      </c>
      <c r="Z6546" s="29" t="s">
        <v>21779</v>
      </c>
      <c r="AA6546" s="29"/>
    </row>
    <row r="6547" spans="1:27" x14ac:dyDescent="0.3">
      <c r="A6547" s="13" t="s">
        <v>21418</v>
      </c>
      <c r="B6547" s="29"/>
      <c r="M6547" s="22" t="str">
        <f t="shared" si="122"/>
        <v xml:space="preserve">TOYOTA : RAV 4 - VARIOS |  :  -  |  :  - </v>
      </c>
      <c r="N6547" s="13" t="s">
        <v>1008</v>
      </c>
      <c r="O6547" s="13"/>
      <c r="P6547" s="13"/>
      <c r="Q6547" s="7" t="s">
        <v>10931</v>
      </c>
      <c r="R6547" s="13"/>
      <c r="S6547" s="13"/>
      <c r="T6547" s="13" t="s">
        <v>1021</v>
      </c>
      <c r="U6547" s="13"/>
      <c r="V6547" s="13"/>
      <c r="W6547" s="29"/>
      <c r="X6547" s="29" t="s">
        <v>21610</v>
      </c>
      <c r="Y6547" s="29" t="s">
        <v>21780</v>
      </c>
      <c r="Z6547" s="29" t="s">
        <v>21780</v>
      </c>
      <c r="AA6547" s="29"/>
    </row>
    <row r="6548" spans="1:27" x14ac:dyDescent="0.3">
      <c r="A6548" s="13" t="s">
        <v>21419</v>
      </c>
      <c r="B6548" s="29"/>
      <c r="M6548" s="22" t="str">
        <f t="shared" si="122"/>
        <v xml:space="preserve">TOYOTA : RAV4, CAMRY, CELICA - VARIOS |  :  -  |  :  - </v>
      </c>
      <c r="N6548" s="13" t="s">
        <v>1008</v>
      </c>
      <c r="O6548" s="13"/>
      <c r="P6548" s="13"/>
      <c r="Q6548" s="7" t="s">
        <v>21549</v>
      </c>
      <c r="R6548" s="13"/>
      <c r="S6548" s="13"/>
      <c r="T6548" s="13" t="s">
        <v>1021</v>
      </c>
      <c r="U6548" s="13"/>
      <c r="V6548" s="13"/>
      <c r="W6548" s="29"/>
      <c r="X6548" s="29" t="s">
        <v>21611</v>
      </c>
      <c r="Y6548" s="29" t="s">
        <v>21781</v>
      </c>
      <c r="Z6548" s="29"/>
      <c r="AA6548" s="29"/>
    </row>
    <row r="6549" spans="1:27" x14ac:dyDescent="0.3">
      <c r="A6549" s="13" t="s">
        <v>21420</v>
      </c>
      <c r="B6549" s="29"/>
      <c r="M6549" s="22" t="str">
        <f t="shared" si="122"/>
        <v xml:space="preserve">VARIOS : VARIOS - VARIOS |  :  -  |  :  - </v>
      </c>
      <c r="N6549" s="13" t="s">
        <v>1021</v>
      </c>
      <c r="O6549" s="13"/>
      <c r="P6549" s="13"/>
      <c r="Q6549" s="7" t="s">
        <v>1021</v>
      </c>
      <c r="R6549" s="13"/>
      <c r="S6549" s="13"/>
      <c r="T6549" s="13" t="s">
        <v>1021</v>
      </c>
      <c r="U6549" s="13"/>
      <c r="V6549" s="13"/>
      <c r="W6549" s="29"/>
      <c r="X6549" s="29"/>
      <c r="Y6549" s="29" t="s">
        <v>1145</v>
      </c>
      <c r="Z6549" s="29"/>
      <c r="AA6549" s="29"/>
    </row>
    <row r="6550" spans="1:27" x14ac:dyDescent="0.3">
      <c r="A6550" s="13" t="s">
        <v>21421</v>
      </c>
      <c r="B6550" s="29"/>
      <c r="M6550" s="22" t="str">
        <f t="shared" si="122"/>
        <v xml:space="preserve">VARIOS : VARIOS - VARIOS |  :  -  |  :  - </v>
      </c>
      <c r="N6550" s="13" t="s">
        <v>1021</v>
      </c>
      <c r="O6550" s="13"/>
      <c r="P6550" s="13"/>
      <c r="Q6550" s="7" t="s">
        <v>1021</v>
      </c>
      <c r="R6550" s="13"/>
      <c r="S6550" s="13"/>
      <c r="T6550" s="13" t="s">
        <v>1021</v>
      </c>
      <c r="U6550" s="13"/>
      <c r="V6550" s="13"/>
      <c r="W6550" s="29"/>
      <c r="X6550" s="29"/>
      <c r="Y6550" s="29" t="s">
        <v>1145</v>
      </c>
      <c r="Z6550" s="29"/>
      <c r="AA6550" s="29"/>
    </row>
    <row r="6551" spans="1:27" x14ac:dyDescent="0.3">
      <c r="A6551" s="13" t="s">
        <v>21422</v>
      </c>
      <c r="B6551" s="29"/>
      <c r="M6551" s="22" t="str">
        <f t="shared" si="122"/>
        <v xml:space="preserve">CHEVROLET : N300 - VARIOS |  :  -  |  :  - </v>
      </c>
      <c r="N6551" s="13" t="s">
        <v>1005</v>
      </c>
      <c r="O6551" s="13"/>
      <c r="P6551" s="13"/>
      <c r="Q6551" s="7" t="s">
        <v>1646</v>
      </c>
      <c r="R6551" s="13"/>
      <c r="S6551" s="13"/>
      <c r="T6551" s="13" t="s">
        <v>1021</v>
      </c>
      <c r="U6551" s="13"/>
      <c r="V6551" s="13"/>
      <c r="W6551" s="29"/>
      <c r="X6551" s="29" t="s">
        <v>21598</v>
      </c>
      <c r="Y6551" s="29" t="s">
        <v>21782</v>
      </c>
      <c r="Z6551" s="29" t="s">
        <v>21782</v>
      </c>
      <c r="AA6551" s="29"/>
    </row>
    <row r="6552" spans="1:27" x14ac:dyDescent="0.3">
      <c r="A6552" s="13" t="s">
        <v>21423</v>
      </c>
      <c r="B6552" s="29"/>
      <c r="M6552" s="22" t="str">
        <f t="shared" si="122"/>
        <v xml:space="preserve">TOYOTA : CORONA - VARIOS |  :  -  |  :  - </v>
      </c>
      <c r="N6552" s="13" t="s">
        <v>1008</v>
      </c>
      <c r="O6552" s="13"/>
      <c r="P6552" s="13"/>
      <c r="Q6552" s="7" t="s">
        <v>1695</v>
      </c>
      <c r="R6552" s="13"/>
      <c r="S6552" s="13"/>
      <c r="T6552" s="13" t="s">
        <v>1021</v>
      </c>
      <c r="U6552" s="13"/>
      <c r="V6552" s="13"/>
      <c r="W6552" s="29"/>
      <c r="X6552" s="29"/>
      <c r="Y6552" s="29" t="s">
        <v>21783</v>
      </c>
      <c r="Z6552" s="29" t="s">
        <v>21783</v>
      </c>
      <c r="AA6552" s="29"/>
    </row>
    <row r="6553" spans="1:27" x14ac:dyDescent="0.3">
      <c r="A6553" s="13" t="s">
        <v>21424</v>
      </c>
      <c r="B6553" s="29"/>
      <c r="M6553" s="22" t="str">
        <f t="shared" si="122"/>
        <v xml:space="preserve">CHEVROLET : SPARK - VARIOS | DAEWOO : MATIZ -  |  :  - </v>
      </c>
      <c r="N6553" s="13" t="s">
        <v>1005</v>
      </c>
      <c r="O6553" s="13" t="s">
        <v>1006</v>
      </c>
      <c r="P6553" s="13"/>
      <c r="Q6553" s="7" t="s">
        <v>1784</v>
      </c>
      <c r="R6553" s="13" t="s">
        <v>10568</v>
      </c>
      <c r="S6553" s="13"/>
      <c r="T6553" s="13" t="s">
        <v>1021</v>
      </c>
      <c r="U6553" s="13"/>
      <c r="V6553" s="13"/>
      <c r="W6553" s="29"/>
      <c r="X6553" s="29"/>
      <c r="Y6553" s="29" t="s">
        <v>21784</v>
      </c>
      <c r="Z6553" s="29" t="s">
        <v>21784</v>
      </c>
      <c r="AA6553" s="29"/>
    </row>
    <row r="6554" spans="1:27" x14ac:dyDescent="0.3">
      <c r="A6554" s="13" t="s">
        <v>21425</v>
      </c>
      <c r="B6554" s="29"/>
      <c r="M6554" s="22" t="str">
        <f t="shared" si="122"/>
        <v xml:space="preserve">FAW : V70 - VARIOS |  :  -  |  :  - </v>
      </c>
      <c r="N6554" s="13" t="s">
        <v>1027</v>
      </c>
      <c r="O6554" s="13"/>
      <c r="P6554" s="13"/>
      <c r="Q6554" s="7" t="s">
        <v>1896</v>
      </c>
      <c r="R6554" s="13"/>
      <c r="S6554" s="13"/>
      <c r="T6554" s="13" t="s">
        <v>1021</v>
      </c>
      <c r="U6554" s="13"/>
      <c r="V6554" s="13"/>
      <c r="W6554" s="29"/>
      <c r="X6554" s="29"/>
      <c r="Y6554" s="29" t="s">
        <v>21785</v>
      </c>
      <c r="Z6554" s="29" t="s">
        <v>21785</v>
      </c>
      <c r="AA6554" s="29"/>
    </row>
    <row r="6555" spans="1:27" x14ac:dyDescent="0.3">
      <c r="A6555" s="13" t="s">
        <v>21426</v>
      </c>
      <c r="B6555" s="29"/>
      <c r="M6555" s="22" t="str">
        <f t="shared" si="122"/>
        <v xml:space="preserve">NISSAN : TIIDA - 1800 |  :  -  |  :  - </v>
      </c>
      <c r="N6555" s="13" t="s">
        <v>1003</v>
      </c>
      <c r="O6555" s="13"/>
      <c r="P6555" s="13"/>
      <c r="Q6555" s="7" t="s">
        <v>1767</v>
      </c>
      <c r="R6555" s="13"/>
      <c r="S6555" s="13"/>
      <c r="T6555" s="13">
        <v>1800</v>
      </c>
      <c r="U6555" s="13"/>
      <c r="V6555" s="13"/>
      <c r="W6555" s="29"/>
      <c r="X6555" s="29" t="s">
        <v>21612</v>
      </c>
      <c r="Y6555" s="29" t="s">
        <v>21786</v>
      </c>
      <c r="Z6555" s="29"/>
      <c r="AA6555" s="29"/>
    </row>
    <row r="6556" spans="1:27" x14ac:dyDescent="0.3">
      <c r="A6556" s="13" t="s">
        <v>21427</v>
      </c>
      <c r="B6556" s="29"/>
      <c r="M6556" s="22" t="str">
        <f t="shared" si="122"/>
        <v xml:space="preserve">LIFAN : VARIOS - VARIOS | BYD : VARIOS - VARIOS |  :  - </v>
      </c>
      <c r="N6556" s="13" t="s">
        <v>2264</v>
      </c>
      <c r="O6556" s="13" t="s">
        <v>1016</v>
      </c>
      <c r="P6556" s="13"/>
      <c r="Q6556" s="7" t="s">
        <v>1021</v>
      </c>
      <c r="R6556" s="13" t="s">
        <v>1021</v>
      </c>
      <c r="S6556" s="13"/>
      <c r="T6556" s="13" t="s">
        <v>1021</v>
      </c>
      <c r="U6556" s="13" t="s">
        <v>1021</v>
      </c>
      <c r="V6556" s="13"/>
      <c r="W6556" s="29"/>
      <c r="X6556" s="29"/>
      <c r="Y6556" s="29" t="s">
        <v>21787</v>
      </c>
      <c r="Z6556" s="29" t="s">
        <v>21787</v>
      </c>
      <c r="AA6556" s="29"/>
    </row>
    <row r="6557" spans="1:27" x14ac:dyDescent="0.3">
      <c r="A6557" s="13" t="s">
        <v>21428</v>
      </c>
      <c r="B6557" s="29"/>
      <c r="M6557" s="22" t="str">
        <f t="shared" si="122"/>
        <v xml:space="preserve">NISSAN : FRONTIER - KA24 |  :  -  |  :  - </v>
      </c>
      <c r="N6557" s="13" t="s">
        <v>1003</v>
      </c>
      <c r="O6557" s="13"/>
      <c r="P6557" s="13"/>
      <c r="Q6557" s="7" t="s">
        <v>11052</v>
      </c>
      <c r="R6557" s="13"/>
      <c r="S6557" s="13"/>
      <c r="T6557" s="13" t="s">
        <v>2091</v>
      </c>
      <c r="U6557" s="13"/>
      <c r="V6557" s="13"/>
      <c r="W6557" s="29"/>
      <c r="X6557" s="29"/>
      <c r="Y6557" s="29" t="s">
        <v>21788</v>
      </c>
      <c r="Z6557" s="29"/>
      <c r="AA6557" s="29"/>
    </row>
    <row r="6558" spans="1:27" x14ac:dyDescent="0.3">
      <c r="A6558" s="13" t="s">
        <v>21429</v>
      </c>
      <c r="B6558" s="29"/>
      <c r="M6558" s="22" t="str">
        <f t="shared" si="122"/>
        <v xml:space="preserve">CHANGAN : VARIOS - VARIOS |  :  -  |  :  - </v>
      </c>
      <c r="N6558" s="13" t="s">
        <v>1007</v>
      </c>
      <c r="O6558" s="13"/>
      <c r="P6558" s="13"/>
      <c r="Q6558" s="7" t="s">
        <v>1021</v>
      </c>
      <c r="R6558" s="13"/>
      <c r="S6558" s="13"/>
      <c r="T6558" s="13" t="s">
        <v>1021</v>
      </c>
      <c r="U6558" s="13"/>
      <c r="V6558" s="13"/>
      <c r="W6558" s="29"/>
      <c r="X6558" s="29"/>
      <c r="Y6558" s="29" t="s">
        <v>21789</v>
      </c>
      <c r="Z6558" s="29"/>
      <c r="AA6558" s="29"/>
    </row>
    <row r="6559" spans="1:27" x14ac:dyDescent="0.3">
      <c r="A6559" s="13" t="s">
        <v>21430</v>
      </c>
      <c r="B6559" s="29"/>
      <c r="M6559" s="22" t="str">
        <f t="shared" si="122"/>
        <v xml:space="preserve">KIA : CERATO - VARIOS | HYUNDAI : VARIOS - VARIOS |  :  - </v>
      </c>
      <c r="N6559" s="13" t="s">
        <v>1001</v>
      </c>
      <c r="O6559" s="13" t="s">
        <v>1002</v>
      </c>
      <c r="P6559" s="13"/>
      <c r="Q6559" s="7" t="s">
        <v>2771</v>
      </c>
      <c r="R6559" s="13" t="s">
        <v>1021</v>
      </c>
      <c r="S6559" s="13"/>
      <c r="T6559" s="13" t="s">
        <v>1021</v>
      </c>
      <c r="U6559" s="13" t="s">
        <v>1021</v>
      </c>
      <c r="V6559" s="13"/>
      <c r="W6559" s="29"/>
      <c r="X6559" s="29" t="s">
        <v>21613</v>
      </c>
      <c r="Y6559" s="29" t="s">
        <v>21790</v>
      </c>
      <c r="Z6559" s="29" t="s">
        <v>21790</v>
      </c>
      <c r="AA6559" s="29"/>
    </row>
    <row r="6560" spans="1:27" x14ac:dyDescent="0.3">
      <c r="A6560" s="13" t="s">
        <v>21431</v>
      </c>
      <c r="B6560" s="29"/>
      <c r="M6560" s="22" t="str">
        <f t="shared" si="122"/>
        <v xml:space="preserve">CHANGAN : SUPER VAN - 4G15 |  :  -  |  :  - </v>
      </c>
      <c r="N6560" s="13" t="s">
        <v>1007</v>
      </c>
      <c r="O6560" s="13"/>
      <c r="P6560" s="13"/>
      <c r="Q6560" s="7" t="s">
        <v>2757</v>
      </c>
      <c r="R6560" s="13"/>
      <c r="S6560" s="13"/>
      <c r="T6560" s="13" t="s">
        <v>1994</v>
      </c>
      <c r="U6560" s="13"/>
      <c r="V6560" s="13"/>
      <c r="W6560" s="29">
        <v>10</v>
      </c>
      <c r="X6560" s="29"/>
      <c r="Y6560" s="29" t="s">
        <v>21791</v>
      </c>
      <c r="Z6560" s="29" t="s">
        <v>21791</v>
      </c>
      <c r="AA6560" s="29"/>
    </row>
    <row r="6561" spans="1:27" x14ac:dyDescent="0.3">
      <c r="A6561" s="13" t="s">
        <v>21432</v>
      </c>
      <c r="B6561" s="29"/>
      <c r="M6561" s="22" t="str">
        <f t="shared" si="122"/>
        <v xml:space="preserve">MITSUBISHI : CANTER, ROSA - 4D30, 4D31, 4D32, 4D33 |  :  -  |  :  - </v>
      </c>
      <c r="N6561" s="13" t="s">
        <v>1004</v>
      </c>
      <c r="O6561" s="13"/>
      <c r="P6561" s="13"/>
      <c r="Q6561" s="7" t="s">
        <v>1642</v>
      </c>
      <c r="R6561" s="13"/>
      <c r="S6561" s="13"/>
      <c r="T6561" s="13" t="s">
        <v>3819</v>
      </c>
      <c r="U6561" s="13"/>
      <c r="V6561" s="13"/>
      <c r="W6561" s="29"/>
      <c r="X6561" s="29"/>
      <c r="Y6561" s="29" t="s">
        <v>21792</v>
      </c>
      <c r="Z6561" s="29" t="s">
        <v>21792</v>
      </c>
      <c r="AA6561" s="29"/>
    </row>
    <row r="6562" spans="1:27" x14ac:dyDescent="0.3">
      <c r="A6562" s="13" t="s">
        <v>21433</v>
      </c>
      <c r="B6562" s="29"/>
      <c r="M6562" s="22" t="str">
        <f t="shared" si="122"/>
        <v xml:space="preserve">VARIOS : VARIOS - VARIOS |  :  -  |  :  - </v>
      </c>
      <c r="N6562" s="13" t="s">
        <v>1021</v>
      </c>
      <c r="O6562" s="13"/>
      <c r="P6562" s="13"/>
      <c r="Q6562" s="7" t="s">
        <v>1021</v>
      </c>
      <c r="R6562" s="13"/>
      <c r="S6562" s="13"/>
      <c r="T6562" s="13" t="s">
        <v>1021</v>
      </c>
      <c r="U6562" s="13"/>
      <c r="V6562" s="13"/>
      <c r="W6562" s="29"/>
      <c r="X6562" s="29"/>
      <c r="Y6562" s="29" t="s">
        <v>1145</v>
      </c>
      <c r="Z6562" s="29"/>
      <c r="AA6562" s="29"/>
    </row>
    <row r="6563" spans="1:27" x14ac:dyDescent="0.3">
      <c r="A6563" s="13" t="s">
        <v>21434</v>
      </c>
      <c r="B6563" s="29"/>
      <c r="M6563" s="22" t="str">
        <f t="shared" si="122"/>
        <v xml:space="preserve">MITSUBISHI : LANCER - VARIOS |  :  -  |  :  - </v>
      </c>
      <c r="N6563" s="13" t="s">
        <v>1004</v>
      </c>
      <c r="O6563" s="13"/>
      <c r="P6563" s="13"/>
      <c r="Q6563" s="7" t="s">
        <v>1639</v>
      </c>
      <c r="R6563" s="13"/>
      <c r="S6563" s="13"/>
      <c r="T6563" s="13" t="s">
        <v>1021</v>
      </c>
      <c r="U6563" s="13"/>
      <c r="V6563" s="13"/>
      <c r="W6563" s="29"/>
      <c r="X6563" s="29"/>
      <c r="Y6563" s="29" t="s">
        <v>21793</v>
      </c>
      <c r="Z6563" s="29" t="s">
        <v>21793</v>
      </c>
      <c r="AA6563" s="29"/>
    </row>
    <row r="6564" spans="1:27" x14ac:dyDescent="0.3">
      <c r="A6564" s="13" t="s">
        <v>21435</v>
      </c>
      <c r="B6564" s="29"/>
      <c r="M6564" s="22" t="str">
        <f t="shared" si="122"/>
        <v xml:space="preserve">HYUNDAI : H100 - D4BA, D4BB | MITSUBISHI : DELICA L200 - VARIOS |  :  - </v>
      </c>
      <c r="N6564" s="13" t="s">
        <v>1002</v>
      </c>
      <c r="O6564" s="13" t="s">
        <v>1004</v>
      </c>
      <c r="P6564" s="13"/>
      <c r="Q6564" s="7" t="s">
        <v>1598</v>
      </c>
      <c r="R6564" s="13" t="s">
        <v>21550</v>
      </c>
      <c r="S6564" s="13"/>
      <c r="T6564" s="13" t="s">
        <v>21551</v>
      </c>
      <c r="U6564" s="13" t="s">
        <v>1021</v>
      </c>
      <c r="V6564" s="13"/>
      <c r="W6564" s="29"/>
      <c r="X6564" s="29"/>
      <c r="Y6564" s="29" t="s">
        <v>21794</v>
      </c>
      <c r="Z6564" s="29">
        <v>303980</v>
      </c>
      <c r="AA6564" s="29"/>
    </row>
    <row r="6565" spans="1:27" x14ac:dyDescent="0.3">
      <c r="A6565" s="13" t="s">
        <v>21436</v>
      </c>
      <c r="B6565" s="29"/>
      <c r="M6565" s="22" t="str">
        <f t="shared" si="122"/>
        <v xml:space="preserve">DAEWOO : RACER, CIELO, LANOS, NUBIRA, LEGANZA - G15 |  :  -  |  :  - </v>
      </c>
      <c r="N6565" s="13" t="s">
        <v>1006</v>
      </c>
      <c r="O6565" s="13"/>
      <c r="P6565" s="13"/>
      <c r="Q6565" s="7" t="s">
        <v>21552</v>
      </c>
      <c r="R6565" s="13"/>
      <c r="S6565" s="13"/>
      <c r="T6565" s="13" t="s">
        <v>2076</v>
      </c>
      <c r="U6565" s="13"/>
      <c r="V6565" s="13"/>
      <c r="W6565" s="29"/>
      <c r="X6565" s="29"/>
      <c r="Y6565" s="29" t="s">
        <v>21795</v>
      </c>
      <c r="Z6565" s="29">
        <v>96143794</v>
      </c>
      <c r="AA6565" s="29"/>
    </row>
    <row r="6566" spans="1:27" x14ac:dyDescent="0.3">
      <c r="A6566" s="13" t="s">
        <v>21437</v>
      </c>
      <c r="B6566" s="29"/>
      <c r="M6566" s="22" t="str">
        <f t="shared" si="122"/>
        <v xml:space="preserve">CHEVROLET : N300 - N300 |  :  -  |  :  - </v>
      </c>
      <c r="N6566" s="13" t="s">
        <v>1005</v>
      </c>
      <c r="O6566" s="13"/>
      <c r="P6566" s="13"/>
      <c r="Q6566" s="7" t="s">
        <v>1646</v>
      </c>
      <c r="R6566" s="13"/>
      <c r="S6566" s="13"/>
      <c r="T6566" s="13" t="s">
        <v>1646</v>
      </c>
      <c r="U6566" s="13"/>
      <c r="V6566" s="13"/>
      <c r="W6566" s="29"/>
      <c r="X6566" s="29">
        <v>24527513</v>
      </c>
      <c r="Y6566" s="29">
        <v>24527513</v>
      </c>
      <c r="Z6566" s="29">
        <v>24527513</v>
      </c>
      <c r="AA6566" s="29"/>
    </row>
    <row r="6567" spans="1:27" x14ac:dyDescent="0.3">
      <c r="A6567" s="13" t="s">
        <v>21438</v>
      </c>
      <c r="B6567" s="29"/>
      <c r="M6567" s="22" t="str">
        <f t="shared" si="122"/>
        <v xml:space="preserve">NISSAN : SENTRA - GA15 |  :  -  |  :  - </v>
      </c>
      <c r="N6567" s="13" t="s">
        <v>1003</v>
      </c>
      <c r="O6567" s="13"/>
      <c r="P6567" s="13"/>
      <c r="Q6567" s="7" t="s">
        <v>1623</v>
      </c>
      <c r="R6567" s="13"/>
      <c r="S6567" s="13"/>
      <c r="T6567" s="13" t="s">
        <v>12611</v>
      </c>
      <c r="U6567" s="13"/>
      <c r="V6567" s="13"/>
      <c r="W6567" s="29"/>
      <c r="X6567" s="29" t="s">
        <v>21614</v>
      </c>
      <c r="Y6567" s="29" t="s">
        <v>21796</v>
      </c>
      <c r="Z6567" s="29"/>
      <c r="AA6567" s="29"/>
    </row>
    <row r="6568" spans="1:27" x14ac:dyDescent="0.3">
      <c r="A6568" s="13" t="s">
        <v>21439</v>
      </c>
      <c r="B6568" s="29"/>
      <c r="M6568" s="22" t="str">
        <f t="shared" si="122"/>
        <v xml:space="preserve">MITSUBISHI : LANCER - 4G13, 4G15 |  :  -  |  :  - </v>
      </c>
      <c r="N6568" s="13" t="s">
        <v>1004</v>
      </c>
      <c r="O6568" s="13"/>
      <c r="P6568" s="13"/>
      <c r="Q6568" s="7" t="s">
        <v>1639</v>
      </c>
      <c r="R6568" s="13"/>
      <c r="S6568" s="13"/>
      <c r="T6568" s="13" t="s">
        <v>1993</v>
      </c>
      <c r="U6568" s="13"/>
      <c r="V6568" s="13"/>
      <c r="W6568" s="29"/>
      <c r="X6568" s="29" t="s">
        <v>21615</v>
      </c>
      <c r="Y6568" s="29" t="s">
        <v>21615</v>
      </c>
      <c r="Z6568" s="29"/>
      <c r="AA6568" s="29"/>
    </row>
    <row r="6569" spans="1:27" x14ac:dyDescent="0.3">
      <c r="A6569" s="13" t="s">
        <v>21440</v>
      </c>
      <c r="B6569" s="29"/>
      <c r="M6569" s="22" t="str">
        <f t="shared" si="122"/>
        <v xml:space="preserve">VARIOS : VARIOS - VARIOS |  :  -  |  :  - </v>
      </c>
      <c r="N6569" s="13" t="s">
        <v>1021</v>
      </c>
      <c r="O6569" s="13"/>
      <c r="P6569" s="13"/>
      <c r="Q6569" s="7" t="s">
        <v>1021</v>
      </c>
      <c r="R6569" s="13"/>
      <c r="S6569" s="13"/>
      <c r="T6569" s="13" t="s">
        <v>1021</v>
      </c>
      <c r="U6569" s="13"/>
      <c r="V6569" s="13"/>
      <c r="W6569" s="29"/>
      <c r="X6569" s="29"/>
      <c r="Y6569" s="29"/>
      <c r="Z6569" s="29"/>
      <c r="AA6569" s="29"/>
    </row>
    <row r="6570" spans="1:27" x14ac:dyDescent="0.3">
      <c r="A6570" s="13" t="s">
        <v>21441</v>
      </c>
      <c r="B6570" s="29" t="s">
        <v>21887</v>
      </c>
      <c r="M6570" s="22" t="str">
        <f t="shared" si="122"/>
        <v xml:space="preserve">HYUNDAI : EXCEL - G15B |  :  -  |  :  - </v>
      </c>
      <c r="N6570" s="13" t="s">
        <v>1002</v>
      </c>
      <c r="O6570" s="13"/>
      <c r="P6570" s="13"/>
      <c r="Q6570" s="7" t="s">
        <v>2817</v>
      </c>
      <c r="R6570" s="13"/>
      <c r="S6570" s="13"/>
      <c r="T6570" s="13" t="s">
        <v>3822</v>
      </c>
      <c r="U6570" s="13"/>
      <c r="V6570" s="13"/>
      <c r="W6570" s="29"/>
      <c r="X6570" s="29" t="s">
        <v>21616</v>
      </c>
      <c r="Y6570" s="29" t="s">
        <v>21797</v>
      </c>
      <c r="Z6570" s="29" t="s">
        <v>21868</v>
      </c>
      <c r="AA6570" s="29" t="s">
        <v>21887</v>
      </c>
    </row>
    <row r="6571" spans="1:27" x14ac:dyDescent="0.3">
      <c r="A6571" s="13" t="s">
        <v>21442</v>
      </c>
      <c r="B6571" s="29"/>
      <c r="M6571" s="22" t="str">
        <f t="shared" si="122"/>
        <v xml:space="preserve">HYUNDAI : ELANTRA - G4FC | KIA : SONATA - G4FA |  :  - </v>
      </c>
      <c r="N6571" s="13" t="s">
        <v>1002</v>
      </c>
      <c r="O6571" s="13" t="s">
        <v>1001</v>
      </c>
      <c r="P6571" s="13"/>
      <c r="Q6571" s="7" t="s">
        <v>1607</v>
      </c>
      <c r="R6571" s="13" t="s">
        <v>1597</v>
      </c>
      <c r="S6571" s="13"/>
      <c r="T6571" s="13" t="s">
        <v>10702</v>
      </c>
      <c r="U6571" s="13" t="s">
        <v>3987</v>
      </c>
      <c r="V6571" s="13"/>
      <c r="W6571" s="29"/>
      <c r="X6571" s="29" t="s">
        <v>21617</v>
      </c>
      <c r="Y6571" s="29" t="s">
        <v>21798</v>
      </c>
      <c r="Z6571" s="29"/>
      <c r="AA6571" s="29"/>
    </row>
    <row r="6572" spans="1:27" x14ac:dyDescent="0.3">
      <c r="A6572" s="13" t="s">
        <v>21443</v>
      </c>
      <c r="B6572" s="29"/>
      <c r="M6572" s="22" t="str">
        <f t="shared" si="122"/>
        <v xml:space="preserve">SUZUKI : SWIFT - VARIOS |  :  -  |  :  - </v>
      </c>
      <c r="N6572" s="13" t="s">
        <v>1010</v>
      </c>
      <c r="O6572" s="13"/>
      <c r="P6572" s="13"/>
      <c r="Q6572" s="7" t="s">
        <v>11186</v>
      </c>
      <c r="R6572" s="13"/>
      <c r="S6572" s="13"/>
      <c r="T6572" s="13" t="s">
        <v>1021</v>
      </c>
      <c r="U6572" s="13"/>
      <c r="V6572" s="13"/>
      <c r="W6572" s="29"/>
      <c r="X6572" s="29"/>
      <c r="Y6572" s="29" t="s">
        <v>21799</v>
      </c>
      <c r="Z6572" s="29"/>
      <c r="AA6572" s="29"/>
    </row>
    <row r="6573" spans="1:27" x14ac:dyDescent="0.3">
      <c r="A6573" s="13" t="s">
        <v>21444</v>
      </c>
      <c r="B6573" s="29" t="s">
        <v>21888</v>
      </c>
      <c r="M6573" s="22" t="str">
        <f t="shared" si="122"/>
        <v xml:space="preserve">TOYOTA : TERCEL - 2E, 4E, 5E |  :  -  |  :  - </v>
      </c>
      <c r="N6573" s="13" t="s">
        <v>1008</v>
      </c>
      <c r="O6573" s="13"/>
      <c r="P6573" s="13"/>
      <c r="Q6573" s="7" t="s">
        <v>2732</v>
      </c>
      <c r="R6573" s="13"/>
      <c r="S6573" s="13"/>
      <c r="T6573" s="13" t="s">
        <v>10695</v>
      </c>
      <c r="U6573" s="13"/>
      <c r="V6573" s="13"/>
      <c r="W6573" s="29"/>
      <c r="X6573" s="29"/>
      <c r="Y6573" s="29" t="s">
        <v>21800</v>
      </c>
      <c r="Z6573" s="29" t="s">
        <v>21800</v>
      </c>
      <c r="AA6573" s="29" t="s">
        <v>21888</v>
      </c>
    </row>
    <row r="6574" spans="1:27" x14ac:dyDescent="0.3">
      <c r="A6574" s="13" t="s">
        <v>21445</v>
      </c>
      <c r="B6574" s="29"/>
      <c r="M6574" s="22" t="str">
        <f t="shared" si="122"/>
        <v xml:space="preserve">MITSUBISHI : LANCER - 4G13, 4G15 |  :  -  |  :  - </v>
      </c>
      <c r="N6574" s="13" t="s">
        <v>1004</v>
      </c>
      <c r="O6574" s="13"/>
      <c r="P6574" s="13"/>
      <c r="Q6574" s="7" t="s">
        <v>1639</v>
      </c>
      <c r="R6574" s="13"/>
      <c r="S6574" s="13"/>
      <c r="T6574" s="13" t="s">
        <v>1993</v>
      </c>
      <c r="U6574" s="13"/>
      <c r="V6574" s="13"/>
      <c r="W6574" s="29"/>
      <c r="X6574" s="29"/>
      <c r="Y6574" s="29" t="s">
        <v>21801</v>
      </c>
      <c r="Z6574" s="29" t="s">
        <v>21801</v>
      </c>
      <c r="AA6574" s="29"/>
    </row>
    <row r="6575" spans="1:27" x14ac:dyDescent="0.3">
      <c r="A6575" s="13" t="s">
        <v>21446</v>
      </c>
      <c r="B6575" s="29"/>
      <c r="M6575" s="22" t="str">
        <f t="shared" si="122"/>
        <v xml:space="preserve">JAC : REIN - VARIOS |  :  -  |  :  - </v>
      </c>
      <c r="N6575" s="13" t="s">
        <v>1015</v>
      </c>
      <c r="O6575" s="13"/>
      <c r="P6575" s="13"/>
      <c r="Q6575" s="7" t="s">
        <v>15065</v>
      </c>
      <c r="R6575" s="13"/>
      <c r="S6575" s="13"/>
      <c r="T6575" s="13" t="s">
        <v>1021</v>
      </c>
      <c r="U6575" s="13"/>
      <c r="V6575" s="13"/>
      <c r="W6575" s="29"/>
      <c r="X6575" s="29"/>
      <c r="Y6575" s="29" t="s">
        <v>21802</v>
      </c>
      <c r="Z6575" s="29" t="s">
        <v>21802</v>
      </c>
      <c r="AA6575" s="29"/>
    </row>
    <row r="6576" spans="1:27" x14ac:dyDescent="0.3">
      <c r="A6576" s="13" t="s">
        <v>21447</v>
      </c>
      <c r="B6576" s="29"/>
      <c r="M6576" s="22" t="str">
        <f t="shared" si="122"/>
        <v xml:space="preserve">DONGFENG : DK13,DFSK - VARIOS |  :  -  |  :  - </v>
      </c>
      <c r="N6576" s="13" t="s">
        <v>2260</v>
      </c>
      <c r="O6576" s="13"/>
      <c r="P6576" s="13"/>
      <c r="Q6576" s="7" t="s">
        <v>21553</v>
      </c>
      <c r="R6576" s="13"/>
      <c r="S6576" s="13"/>
      <c r="T6576" s="13" t="s">
        <v>1021</v>
      </c>
      <c r="U6576" s="13"/>
      <c r="V6576" s="13"/>
      <c r="W6576" s="29"/>
      <c r="X6576" s="29" t="s">
        <v>21618</v>
      </c>
      <c r="Y6576" s="29" t="s">
        <v>21618</v>
      </c>
      <c r="Z6576" s="29" t="s">
        <v>21618</v>
      </c>
      <c r="AA6576" s="29"/>
    </row>
    <row r="6577" spans="1:27" x14ac:dyDescent="0.3">
      <c r="A6577" s="13" t="s">
        <v>21448</v>
      </c>
      <c r="B6577" s="29"/>
      <c r="M6577" s="22" t="str">
        <f t="shared" si="122"/>
        <v xml:space="preserve">GEELY : GLORY,DFSK - VARIOS |  :  -  |  :  - </v>
      </c>
      <c r="N6577" s="13" t="s">
        <v>1011</v>
      </c>
      <c r="O6577" s="13"/>
      <c r="P6577" s="13"/>
      <c r="Q6577" s="7" t="s">
        <v>21554</v>
      </c>
      <c r="R6577" s="13"/>
      <c r="S6577" s="13"/>
      <c r="T6577" s="13" t="s">
        <v>1021</v>
      </c>
      <c r="U6577" s="13"/>
      <c r="V6577" s="13"/>
      <c r="W6577" s="29"/>
      <c r="X6577" s="29"/>
      <c r="Y6577" s="29" t="s">
        <v>21803</v>
      </c>
      <c r="Z6577" s="29" t="s">
        <v>21803</v>
      </c>
      <c r="AA6577" s="29"/>
    </row>
    <row r="6578" spans="1:27" x14ac:dyDescent="0.3">
      <c r="A6578" s="13" t="s">
        <v>21449</v>
      </c>
      <c r="B6578" s="29"/>
      <c r="M6578" s="22" t="str">
        <f t="shared" si="122"/>
        <v xml:space="preserve">HYUNDAI : ACCENT - VARIOS | KIA : RIO - R200 |  :  - </v>
      </c>
      <c r="N6578" s="13" t="s">
        <v>1002</v>
      </c>
      <c r="O6578" s="13" t="s">
        <v>1001</v>
      </c>
      <c r="P6578" s="13"/>
      <c r="Q6578" s="7" t="s">
        <v>1609</v>
      </c>
      <c r="R6578" s="13" t="s">
        <v>1594</v>
      </c>
      <c r="S6578" s="13"/>
      <c r="T6578" s="13" t="s">
        <v>1021</v>
      </c>
      <c r="U6578" s="13" t="s">
        <v>21555</v>
      </c>
      <c r="V6578" s="13"/>
      <c r="W6578" s="29"/>
      <c r="X6578" s="29"/>
      <c r="Y6578" s="29" t="s">
        <v>21804</v>
      </c>
      <c r="Z6578" s="29"/>
      <c r="AA6578" s="29"/>
    </row>
    <row r="6579" spans="1:27" x14ac:dyDescent="0.3">
      <c r="A6579" s="13" t="s">
        <v>21450</v>
      </c>
      <c r="B6579" s="29"/>
      <c r="M6579" s="22" t="str">
        <f t="shared" si="122"/>
        <v xml:space="preserve">CHANGAN : VARIOS - VARIOS |  :  -  |  :  - </v>
      </c>
      <c r="N6579" s="13" t="s">
        <v>1007</v>
      </c>
      <c r="O6579" s="13"/>
      <c r="P6579" s="13"/>
      <c r="Q6579" s="7" t="s">
        <v>1021</v>
      </c>
      <c r="R6579" s="13"/>
      <c r="S6579" s="13"/>
      <c r="T6579" s="13" t="s">
        <v>1021</v>
      </c>
      <c r="U6579" s="13"/>
      <c r="V6579" s="13"/>
      <c r="W6579" s="29"/>
      <c r="X6579" s="29"/>
      <c r="Y6579" s="29" t="s">
        <v>21805</v>
      </c>
      <c r="Z6579" s="29"/>
      <c r="AA6579" s="29"/>
    </row>
    <row r="6580" spans="1:27" x14ac:dyDescent="0.3">
      <c r="A6580" s="13" t="s">
        <v>21451</v>
      </c>
      <c r="B6580" s="29"/>
      <c r="M6580" s="22" t="str">
        <f t="shared" si="122"/>
        <v xml:space="preserve">FOTON : VARIOS - VARIOS |  :  -  |  :  - </v>
      </c>
      <c r="N6580" s="13" t="s">
        <v>1022</v>
      </c>
      <c r="O6580" s="13"/>
      <c r="P6580" s="13"/>
      <c r="Q6580" s="7" t="s">
        <v>1021</v>
      </c>
      <c r="R6580" s="13"/>
      <c r="S6580" s="13"/>
      <c r="T6580" s="13" t="s">
        <v>1021</v>
      </c>
      <c r="U6580" s="13"/>
      <c r="V6580" s="13"/>
      <c r="W6580" s="29"/>
      <c r="X6580" s="29"/>
      <c r="Y6580" s="29" t="s">
        <v>21806</v>
      </c>
      <c r="Z6580" s="29"/>
      <c r="AA6580" s="29"/>
    </row>
    <row r="6581" spans="1:27" ht="37.5" x14ac:dyDescent="0.3">
      <c r="A6581" s="13" t="s">
        <v>21452</v>
      </c>
      <c r="B6581" s="29" t="s">
        <v>21889</v>
      </c>
      <c r="M6581" s="22" t="str">
        <f t="shared" si="122"/>
        <v xml:space="preserve">TOYOTA : COROLLA, TERCEL - VARIOS |  :  -  |  :  - </v>
      </c>
      <c r="N6581" s="13" t="s">
        <v>1008</v>
      </c>
      <c r="O6581" s="13"/>
      <c r="P6581" s="13"/>
      <c r="Q6581" s="7" t="s">
        <v>1850</v>
      </c>
      <c r="R6581" s="13"/>
      <c r="S6581" s="13"/>
      <c r="T6581" s="13" t="s">
        <v>1021</v>
      </c>
      <c r="U6581" s="13"/>
      <c r="V6581" s="13"/>
      <c r="W6581" s="29"/>
      <c r="X6581" s="29"/>
      <c r="Y6581" s="29" t="s">
        <v>21807</v>
      </c>
      <c r="Z6581" s="29"/>
      <c r="AA6581" s="29" t="s">
        <v>21889</v>
      </c>
    </row>
    <row r="6582" spans="1:27" x14ac:dyDescent="0.3">
      <c r="A6582" s="13" t="s">
        <v>21453</v>
      </c>
      <c r="B6582" s="29" t="s">
        <v>21890</v>
      </c>
      <c r="M6582" s="22" t="str">
        <f t="shared" si="122"/>
        <v xml:space="preserve">MITSUBISHI : LANCER - VARIOS |  :  -  |  :  - </v>
      </c>
      <c r="N6582" s="13" t="s">
        <v>1004</v>
      </c>
      <c r="O6582" s="13"/>
      <c r="P6582" s="13"/>
      <c r="Q6582" s="7" t="s">
        <v>1639</v>
      </c>
      <c r="R6582" s="13"/>
      <c r="S6582" s="13"/>
      <c r="T6582" s="13" t="s">
        <v>1021</v>
      </c>
      <c r="U6582" s="13"/>
      <c r="V6582" s="13"/>
      <c r="W6582" s="29"/>
      <c r="X6582" s="29"/>
      <c r="Y6582" s="29" t="s">
        <v>21808</v>
      </c>
      <c r="Z6582" s="29"/>
      <c r="AA6582" s="29" t="s">
        <v>21890</v>
      </c>
    </row>
    <row r="6583" spans="1:27" x14ac:dyDescent="0.3">
      <c r="A6583" s="13" t="s">
        <v>21454</v>
      </c>
      <c r="B6583" s="29"/>
      <c r="M6583" s="22" t="str">
        <f t="shared" si="122"/>
        <v xml:space="preserve">CHANGAN : SHENQUI - 513R |  :  -  |  :  - </v>
      </c>
      <c r="N6583" s="13" t="s">
        <v>1007</v>
      </c>
      <c r="O6583" s="13"/>
      <c r="P6583" s="13"/>
      <c r="Q6583" s="7" t="s">
        <v>21556</v>
      </c>
      <c r="R6583" s="13"/>
      <c r="S6583" s="13"/>
      <c r="T6583" s="13" t="s">
        <v>21557</v>
      </c>
      <c r="U6583" s="13"/>
      <c r="V6583" s="13"/>
      <c r="W6583" s="29"/>
      <c r="X6583" s="29"/>
      <c r="Y6583" s="29" t="s">
        <v>21809</v>
      </c>
      <c r="Z6583" s="29"/>
      <c r="AA6583" s="29"/>
    </row>
    <row r="6584" spans="1:27" x14ac:dyDescent="0.3">
      <c r="A6584" s="13" t="s">
        <v>21455</v>
      </c>
      <c r="B6584" s="29"/>
      <c r="M6584" s="22" t="str">
        <f t="shared" si="122"/>
        <v xml:space="preserve">CHEVROLET : SAIL - VARIOS |  :  -  |  :  - </v>
      </c>
      <c r="N6584" s="13" t="s">
        <v>1005</v>
      </c>
      <c r="O6584" s="13"/>
      <c r="P6584" s="13"/>
      <c r="Q6584" s="7" t="s">
        <v>1645</v>
      </c>
      <c r="R6584" s="13"/>
      <c r="S6584" s="13"/>
      <c r="T6584" s="13" t="s">
        <v>1021</v>
      </c>
      <c r="U6584" s="13"/>
      <c r="V6584" s="13"/>
      <c r="W6584" s="29"/>
      <c r="X6584" s="29"/>
      <c r="Y6584" s="29" t="s">
        <v>21810</v>
      </c>
      <c r="Z6584" s="29"/>
      <c r="AA6584" s="29"/>
    </row>
    <row r="6585" spans="1:27" x14ac:dyDescent="0.3">
      <c r="A6585" s="13" t="s">
        <v>21456</v>
      </c>
      <c r="B6585" s="29"/>
      <c r="M6585" s="22" t="str">
        <f t="shared" si="122"/>
        <v xml:space="preserve">HYUNDAI : ACCENT - VARIOS | KIA : RIO - VARIOS |  :  - </v>
      </c>
      <c r="N6585" s="13" t="s">
        <v>1002</v>
      </c>
      <c r="O6585" s="13" t="s">
        <v>1001</v>
      </c>
      <c r="P6585" s="13"/>
      <c r="Q6585" s="7" t="s">
        <v>1609</v>
      </c>
      <c r="R6585" s="13" t="s">
        <v>1594</v>
      </c>
      <c r="S6585" s="13"/>
      <c r="T6585" s="13" t="s">
        <v>1021</v>
      </c>
      <c r="U6585" s="13" t="s">
        <v>1021</v>
      </c>
      <c r="V6585" s="13"/>
      <c r="W6585" s="29"/>
      <c r="X6585" s="29"/>
      <c r="Y6585" s="29" t="s">
        <v>21811</v>
      </c>
      <c r="Z6585" s="29"/>
      <c r="AA6585" s="29"/>
    </row>
    <row r="6586" spans="1:27" x14ac:dyDescent="0.3">
      <c r="A6586" s="13" t="s">
        <v>21457</v>
      </c>
      <c r="B6586" s="29"/>
      <c r="M6586" s="22" t="str">
        <f t="shared" si="122"/>
        <v xml:space="preserve">FOTON : VARIOS - VARIOS | SUZUKI : VARIOS - VARIOS |  :  - </v>
      </c>
      <c r="N6586" s="13" t="s">
        <v>1022</v>
      </c>
      <c r="O6586" s="13" t="s">
        <v>1010</v>
      </c>
      <c r="P6586" s="13"/>
      <c r="Q6586" s="7" t="s">
        <v>1021</v>
      </c>
      <c r="R6586" s="13" t="s">
        <v>1021</v>
      </c>
      <c r="S6586" s="13"/>
      <c r="T6586" s="13" t="s">
        <v>1021</v>
      </c>
      <c r="U6586" s="13" t="s">
        <v>1021</v>
      </c>
      <c r="V6586" s="13"/>
      <c r="W6586" s="29"/>
      <c r="X6586" s="29"/>
      <c r="Y6586" s="29" t="s">
        <v>21812</v>
      </c>
      <c r="Z6586" s="29"/>
      <c r="AA6586" s="29"/>
    </row>
    <row r="6587" spans="1:27" x14ac:dyDescent="0.3">
      <c r="A6587" s="13" t="s">
        <v>21458</v>
      </c>
      <c r="B6587" s="29" t="s">
        <v>21891</v>
      </c>
      <c r="M6587" s="22" t="str">
        <f t="shared" si="122"/>
        <v xml:space="preserve">HYUNDAI : I10 - G4HG |  :  -  |  :  - </v>
      </c>
      <c r="N6587" s="13" t="s">
        <v>1002</v>
      </c>
      <c r="O6587" s="13"/>
      <c r="P6587" s="13"/>
      <c r="Q6587" s="7" t="s">
        <v>2235</v>
      </c>
      <c r="R6587" s="13"/>
      <c r="S6587" s="13"/>
      <c r="T6587" s="13" t="s">
        <v>2177</v>
      </c>
      <c r="U6587" s="13"/>
      <c r="V6587" s="13"/>
      <c r="W6587" s="29"/>
      <c r="X6587" s="29" t="s">
        <v>21619</v>
      </c>
      <c r="Y6587" s="29" t="s">
        <v>21619</v>
      </c>
      <c r="Z6587" s="29" t="s">
        <v>21619</v>
      </c>
      <c r="AA6587" s="29" t="s">
        <v>21891</v>
      </c>
    </row>
    <row r="6588" spans="1:27" x14ac:dyDescent="0.3">
      <c r="A6588" s="13" t="s">
        <v>21459</v>
      </c>
      <c r="B6588" s="29"/>
      <c r="M6588" s="22" t="str">
        <f t="shared" si="122"/>
        <v xml:space="preserve">HYUNDAI : I10 - G4HG |  :  -  |  :  - </v>
      </c>
      <c r="N6588" s="13" t="s">
        <v>1002</v>
      </c>
      <c r="O6588" s="13"/>
      <c r="P6588" s="13"/>
      <c r="Q6588" s="7" t="s">
        <v>2235</v>
      </c>
      <c r="R6588" s="13"/>
      <c r="S6588" s="13"/>
      <c r="T6588" s="13" t="s">
        <v>2177</v>
      </c>
      <c r="U6588" s="13"/>
      <c r="V6588" s="13"/>
      <c r="W6588" s="29"/>
      <c r="X6588" s="29"/>
      <c r="Y6588" s="29" t="s">
        <v>21813</v>
      </c>
      <c r="Z6588" s="29" t="s">
        <v>21813</v>
      </c>
      <c r="AA6588" s="29"/>
    </row>
    <row r="6589" spans="1:27" x14ac:dyDescent="0.3">
      <c r="A6589" s="13" t="s">
        <v>21460</v>
      </c>
      <c r="B6589" s="29"/>
      <c r="M6589" s="22" t="str">
        <f t="shared" si="122"/>
        <v xml:space="preserve">NISSAN : URVAN,, COMBI - TD27 |  :  -  |  :  - </v>
      </c>
      <c r="N6589" s="13" t="s">
        <v>1003</v>
      </c>
      <c r="O6589" s="13"/>
      <c r="P6589" s="13"/>
      <c r="Q6589" s="7" t="s">
        <v>21558</v>
      </c>
      <c r="R6589" s="13"/>
      <c r="S6589" s="13"/>
      <c r="T6589" s="13" t="s">
        <v>2093</v>
      </c>
      <c r="U6589" s="13"/>
      <c r="V6589" s="13"/>
      <c r="W6589" s="29"/>
      <c r="X6589" s="29"/>
      <c r="Y6589" s="29" t="s">
        <v>21814</v>
      </c>
      <c r="Z6589" s="29" t="s">
        <v>21814</v>
      </c>
      <c r="AA6589" s="29"/>
    </row>
    <row r="6590" spans="1:27" x14ac:dyDescent="0.3">
      <c r="A6590" s="13" t="s">
        <v>21461</v>
      </c>
      <c r="B6590" s="29"/>
      <c r="M6590" s="22" t="str">
        <f t="shared" si="122"/>
        <v xml:space="preserve">KIA : SEDAN - I10, I20 |  :  -  |  :  - </v>
      </c>
      <c r="N6590" s="13" t="s">
        <v>1001</v>
      </c>
      <c r="O6590" s="13"/>
      <c r="P6590" s="13"/>
      <c r="Q6590" s="7" t="s">
        <v>16213</v>
      </c>
      <c r="R6590" s="13"/>
      <c r="S6590" s="13"/>
      <c r="T6590" s="13" t="s">
        <v>21533</v>
      </c>
      <c r="U6590" s="13"/>
      <c r="V6590" s="13"/>
      <c r="W6590" s="29"/>
      <c r="X6590" s="29"/>
      <c r="Y6590" s="29" t="s">
        <v>21815</v>
      </c>
      <c r="Z6590" s="29" t="s">
        <v>21815</v>
      </c>
      <c r="AA6590" s="29"/>
    </row>
    <row r="6591" spans="1:27" x14ac:dyDescent="0.3">
      <c r="A6591" s="13" t="s">
        <v>21462</v>
      </c>
      <c r="B6591" s="29"/>
      <c r="M6591" s="22" t="str">
        <f t="shared" si="122"/>
        <v xml:space="preserve">NISSAN : ALMERA, AD, WAGON - QG13, QG15 |  :  -  |  :  - </v>
      </c>
      <c r="N6591" s="13" t="s">
        <v>1003</v>
      </c>
      <c r="O6591" s="13"/>
      <c r="P6591" s="13"/>
      <c r="Q6591" s="7" t="s">
        <v>21559</v>
      </c>
      <c r="R6591" s="13"/>
      <c r="S6591" s="13"/>
      <c r="T6591" s="13" t="s">
        <v>12670</v>
      </c>
      <c r="U6591" s="13"/>
      <c r="V6591" s="13"/>
      <c r="W6591" s="29"/>
      <c r="X6591" s="29"/>
      <c r="Y6591" s="29" t="s">
        <v>21816</v>
      </c>
      <c r="Z6591" s="29" t="s">
        <v>21816</v>
      </c>
      <c r="AA6591" s="29"/>
    </row>
    <row r="6592" spans="1:27" x14ac:dyDescent="0.3">
      <c r="A6592" s="13" t="s">
        <v>21463</v>
      </c>
      <c r="B6592" s="29"/>
      <c r="M6592" s="22" t="str">
        <f t="shared" si="122"/>
        <v xml:space="preserve">CHANGAN : VARIOS - VARIOS |  :  -  |  :  - </v>
      </c>
      <c r="N6592" s="13" t="s">
        <v>1007</v>
      </c>
      <c r="O6592" s="13"/>
      <c r="P6592" s="13"/>
      <c r="Q6592" s="7" t="s">
        <v>1021</v>
      </c>
      <c r="R6592" s="13"/>
      <c r="S6592" s="13"/>
      <c r="T6592" s="13" t="s">
        <v>1021</v>
      </c>
      <c r="U6592" s="13"/>
      <c r="V6592" s="13"/>
      <c r="W6592" s="29"/>
      <c r="X6592" s="29"/>
      <c r="Y6592" s="29" t="s">
        <v>21817</v>
      </c>
      <c r="Z6592" s="29" t="s">
        <v>21817</v>
      </c>
      <c r="AA6592" s="29"/>
    </row>
    <row r="6593" spans="1:27" x14ac:dyDescent="0.3">
      <c r="A6593" s="13" t="s">
        <v>21464</v>
      </c>
      <c r="B6593" s="29"/>
      <c r="M6593" s="22" t="str">
        <f t="shared" si="122"/>
        <v xml:space="preserve">HYUNDAI : ACCENT, ELANTRA - VARIOS | KIA : FORTE - 1.6 |  :  - </v>
      </c>
      <c r="N6593" s="13" t="s">
        <v>1002</v>
      </c>
      <c r="O6593" s="13" t="s">
        <v>1001</v>
      </c>
      <c r="P6593" s="13"/>
      <c r="Q6593" s="7" t="s">
        <v>1603</v>
      </c>
      <c r="R6593" s="13" t="s">
        <v>12677</v>
      </c>
      <c r="S6593" s="13"/>
      <c r="T6593" s="13" t="s">
        <v>1021</v>
      </c>
      <c r="U6593" s="13">
        <v>1.6</v>
      </c>
      <c r="V6593" s="13"/>
      <c r="W6593" s="29"/>
      <c r="X6593" s="29"/>
      <c r="Y6593" s="29" t="s">
        <v>21818</v>
      </c>
      <c r="Z6593" s="29" t="s">
        <v>21869</v>
      </c>
      <c r="AA6593" s="29"/>
    </row>
    <row r="6594" spans="1:27" x14ac:dyDescent="0.3">
      <c r="A6594" s="13" t="s">
        <v>21465</v>
      </c>
      <c r="B6594" s="29"/>
      <c r="M6594" s="22" t="str">
        <f t="shared" si="122"/>
        <v xml:space="preserve">HYUNDAI : ACCENT, ELANTRA - VARIOS | KIA : RIO - VARIOS |  :  - </v>
      </c>
      <c r="N6594" s="13" t="s">
        <v>1002</v>
      </c>
      <c r="O6594" s="13" t="s">
        <v>1001</v>
      </c>
      <c r="P6594" s="13"/>
      <c r="Q6594" s="7" t="s">
        <v>1603</v>
      </c>
      <c r="R6594" s="13" t="s">
        <v>1594</v>
      </c>
      <c r="S6594" s="13"/>
      <c r="T6594" s="13" t="s">
        <v>1021</v>
      </c>
      <c r="U6594" s="13" t="s">
        <v>1021</v>
      </c>
      <c r="V6594" s="13"/>
      <c r="W6594" s="29"/>
      <c r="X6594" s="29"/>
      <c r="Y6594" s="29" t="s">
        <v>21819</v>
      </c>
      <c r="Z6594" s="29" t="s">
        <v>21819</v>
      </c>
      <c r="AA6594" s="29"/>
    </row>
    <row r="6595" spans="1:27" x14ac:dyDescent="0.3">
      <c r="A6595" s="13" t="s">
        <v>21466</v>
      </c>
      <c r="B6595" s="29"/>
      <c r="M6595" s="22" t="str">
        <f t="shared" si="122"/>
        <v xml:space="preserve">DONGFENG : VARIOS - VARIOS |  :  -  |  :  - </v>
      </c>
      <c r="N6595" s="13" t="s">
        <v>2260</v>
      </c>
      <c r="O6595" s="13"/>
      <c r="P6595" s="13"/>
      <c r="Q6595" s="7" t="s">
        <v>1021</v>
      </c>
      <c r="R6595" s="13"/>
      <c r="S6595" s="13"/>
      <c r="T6595" s="13" t="s">
        <v>1021</v>
      </c>
      <c r="U6595" s="13"/>
      <c r="V6595" s="13"/>
      <c r="W6595" s="29"/>
      <c r="X6595" s="29"/>
      <c r="Y6595" s="29" t="s">
        <v>21820</v>
      </c>
      <c r="Z6595" s="29" t="s">
        <v>21820</v>
      </c>
      <c r="AA6595" s="29"/>
    </row>
    <row r="6596" spans="1:27" x14ac:dyDescent="0.3">
      <c r="A6596" s="13" t="s">
        <v>21467</v>
      </c>
      <c r="B6596" s="29"/>
      <c r="M6596" s="22" t="str">
        <f t="shared" si="122"/>
        <v xml:space="preserve">CHANGAN : NEW CHANGAN, STAR M201/473 - VARIOS |  :  -  |  :  - </v>
      </c>
      <c r="N6596" s="13" t="s">
        <v>1007</v>
      </c>
      <c r="O6596" s="13"/>
      <c r="P6596" s="13"/>
      <c r="Q6596" s="7" t="s">
        <v>21560</v>
      </c>
      <c r="R6596" s="13"/>
      <c r="S6596" s="13"/>
      <c r="T6596" s="13" t="s">
        <v>1021</v>
      </c>
      <c r="U6596" s="13"/>
      <c r="V6596" s="13"/>
      <c r="W6596" s="29"/>
      <c r="X6596" s="29"/>
      <c r="Y6596" s="29" t="s">
        <v>21821</v>
      </c>
      <c r="Z6596" s="29" t="s">
        <v>21821</v>
      </c>
      <c r="AA6596" s="29"/>
    </row>
    <row r="6597" spans="1:27" x14ac:dyDescent="0.3">
      <c r="A6597" s="13" t="s">
        <v>21468</v>
      </c>
      <c r="B6597" s="29"/>
      <c r="M6597" s="22" t="str">
        <f t="shared" si="122"/>
        <v xml:space="preserve">NISSAN : SUNNY, PULSAR - CD17 |  :  -  |  :  - </v>
      </c>
      <c r="N6597" s="13" t="s">
        <v>1003</v>
      </c>
      <c r="O6597" s="13"/>
      <c r="P6597" s="13"/>
      <c r="Q6597" s="7" t="s">
        <v>1617</v>
      </c>
      <c r="R6597" s="13"/>
      <c r="S6597" s="13"/>
      <c r="T6597" s="13" t="s">
        <v>1962</v>
      </c>
      <c r="U6597" s="13"/>
      <c r="V6597" s="13"/>
      <c r="W6597" s="29"/>
      <c r="X6597" s="29"/>
      <c r="Y6597" s="29" t="s">
        <v>21822</v>
      </c>
      <c r="Z6597" s="29" t="s">
        <v>21822</v>
      </c>
      <c r="AA6597" s="29"/>
    </row>
    <row r="6598" spans="1:27" x14ac:dyDescent="0.3">
      <c r="A6598" s="13" t="s">
        <v>21469</v>
      </c>
      <c r="B6598" s="29" t="s">
        <v>21892</v>
      </c>
      <c r="M6598" s="22" t="str">
        <f t="shared" si="122"/>
        <v xml:space="preserve">CHEVROLET : SAIL - 1.4 |  :  -  |  :  - </v>
      </c>
      <c r="N6598" s="13" t="s">
        <v>1005</v>
      </c>
      <c r="O6598" s="13"/>
      <c r="P6598" s="13"/>
      <c r="Q6598" s="7" t="s">
        <v>1645</v>
      </c>
      <c r="R6598" s="13"/>
      <c r="S6598" s="13"/>
      <c r="T6598" s="13">
        <v>1.4</v>
      </c>
      <c r="U6598" s="13"/>
      <c r="V6598" s="13"/>
      <c r="W6598" s="29"/>
      <c r="X6598" s="29"/>
      <c r="Y6598" s="29" t="s">
        <v>21823</v>
      </c>
      <c r="Z6598" s="29"/>
      <c r="AA6598" s="29" t="s">
        <v>21892</v>
      </c>
    </row>
    <row r="6599" spans="1:27" x14ac:dyDescent="0.3">
      <c r="A6599" s="13" t="s">
        <v>21470</v>
      </c>
      <c r="B6599" s="29"/>
      <c r="M6599" s="22" t="str">
        <f t="shared" si="122"/>
        <v xml:space="preserve">CHANGAN : VARIOS - VARIOS |  :  -  |  :  - </v>
      </c>
      <c r="N6599" s="13" t="s">
        <v>1007</v>
      </c>
      <c r="O6599" s="13"/>
      <c r="P6599" s="13"/>
      <c r="Q6599" s="7" t="s">
        <v>1021</v>
      </c>
      <c r="R6599" s="13"/>
      <c r="S6599" s="13"/>
      <c r="T6599" s="13" t="s">
        <v>1021</v>
      </c>
      <c r="U6599" s="13"/>
      <c r="V6599" s="13"/>
      <c r="W6599" s="29"/>
      <c r="X6599" s="29"/>
      <c r="Y6599" s="29" t="s">
        <v>21824</v>
      </c>
      <c r="Z6599" s="29"/>
      <c r="AA6599" s="29"/>
    </row>
    <row r="6600" spans="1:27" ht="37.5" x14ac:dyDescent="0.3">
      <c r="A6600" s="13" t="s">
        <v>21471</v>
      </c>
      <c r="B6600" s="29" t="s">
        <v>21893</v>
      </c>
      <c r="M6600" s="22" t="str">
        <f t="shared" si="122"/>
        <v xml:space="preserve">NISSAN : AD, SENTRA - VARIOS |  :  -  |  :  - </v>
      </c>
      <c r="N6600" s="13" t="s">
        <v>1003</v>
      </c>
      <c r="O6600" s="13"/>
      <c r="P6600" s="13"/>
      <c r="Q6600" s="7" t="s">
        <v>12623</v>
      </c>
      <c r="R6600" s="13"/>
      <c r="S6600" s="13"/>
      <c r="T6600" s="13" t="s">
        <v>1021</v>
      </c>
      <c r="U6600" s="13"/>
      <c r="V6600" s="13"/>
      <c r="W6600" s="29"/>
      <c r="X6600" s="29"/>
      <c r="Y6600" s="29" t="s">
        <v>21825</v>
      </c>
      <c r="Z6600" s="29" t="s">
        <v>21825</v>
      </c>
      <c r="AA6600" s="29" t="s">
        <v>21893</v>
      </c>
    </row>
    <row r="6601" spans="1:27" x14ac:dyDescent="0.3">
      <c r="A6601" s="13" t="s">
        <v>21472</v>
      </c>
      <c r="B6601" s="29"/>
      <c r="M6601" s="22" t="str">
        <f t="shared" si="122"/>
        <v xml:space="preserve">NISSAN : ATLAS, CARAVAN, URBAN - TD23, TD25, TD27 |  :  -  |  :  - </v>
      </c>
      <c r="N6601" s="13" t="s">
        <v>1003</v>
      </c>
      <c r="O6601" s="13"/>
      <c r="P6601" s="13"/>
      <c r="Q6601" s="7" t="s">
        <v>10669</v>
      </c>
      <c r="R6601" s="13"/>
      <c r="S6601" s="13"/>
      <c r="T6601" s="13" t="s">
        <v>2128</v>
      </c>
      <c r="U6601" s="13"/>
      <c r="V6601" s="13"/>
      <c r="W6601" s="29"/>
      <c r="X6601" s="29"/>
      <c r="Y6601" s="29" t="s">
        <v>21826</v>
      </c>
      <c r="Z6601" s="29" t="s">
        <v>21826</v>
      </c>
      <c r="AA6601" s="29"/>
    </row>
    <row r="6602" spans="1:27" x14ac:dyDescent="0.3">
      <c r="A6602" s="13" t="s">
        <v>21473</v>
      </c>
      <c r="B6602" s="29"/>
      <c r="M6602" s="22" t="str">
        <f t="shared" si="122"/>
        <v xml:space="preserve">CHANGHE : VARIOS - VARIOS |  :  -  |  :  - </v>
      </c>
      <c r="N6602" s="13" t="s">
        <v>1024</v>
      </c>
      <c r="O6602" s="13"/>
      <c r="P6602" s="13"/>
      <c r="Q6602" s="7" t="s">
        <v>1021</v>
      </c>
      <c r="R6602" s="13"/>
      <c r="S6602" s="13"/>
      <c r="T6602" s="13" t="s">
        <v>1021</v>
      </c>
      <c r="U6602" s="13"/>
      <c r="V6602" s="13"/>
      <c r="W6602" s="29"/>
      <c r="X6602" s="29"/>
      <c r="Y6602" s="29" t="s">
        <v>21827</v>
      </c>
      <c r="Z6602" s="29" t="s">
        <v>21827</v>
      </c>
      <c r="AA6602" s="29"/>
    </row>
    <row r="6603" spans="1:27" x14ac:dyDescent="0.3">
      <c r="A6603" s="13" t="s">
        <v>21474</v>
      </c>
      <c r="B6603" s="29"/>
      <c r="M6603" s="22" t="str">
        <f t="shared" ref="M6603:M6665" si="123">CONCATENATE(N6603," : ",Q6603," - ",T6603," | ",O6603," : ",R6603," - ",U6603," | ",P6603," : ",S6603," - ",V6603)</f>
        <v xml:space="preserve">CHERY : VARIOS - 372 |  :  -  |  :  - </v>
      </c>
      <c r="N6603" s="13" t="s">
        <v>1012</v>
      </c>
      <c r="O6603" s="13"/>
      <c r="P6603" s="13"/>
      <c r="Q6603" s="7" t="s">
        <v>1021</v>
      </c>
      <c r="R6603" s="13"/>
      <c r="S6603" s="13"/>
      <c r="T6603" s="13">
        <v>372</v>
      </c>
      <c r="U6603" s="13"/>
      <c r="V6603" s="13"/>
      <c r="W6603" s="29"/>
      <c r="X6603" s="29"/>
      <c r="Y6603" s="29" t="s">
        <v>21828</v>
      </c>
      <c r="Z6603" s="29" t="s">
        <v>21828</v>
      </c>
      <c r="AA6603" s="29"/>
    </row>
    <row r="6604" spans="1:27" x14ac:dyDescent="0.3">
      <c r="A6604" s="13" t="s">
        <v>21475</v>
      </c>
      <c r="B6604" s="29"/>
      <c r="M6604" s="22" t="str">
        <f t="shared" si="123"/>
        <v xml:space="preserve">SUZUKI : AERIO - M15A |  :  -  |  :  - </v>
      </c>
      <c r="N6604" s="13" t="s">
        <v>1010</v>
      </c>
      <c r="O6604" s="13"/>
      <c r="P6604" s="13"/>
      <c r="Q6604" s="7" t="s">
        <v>21561</v>
      </c>
      <c r="R6604" s="13"/>
      <c r="S6604" s="13"/>
      <c r="T6604" s="13" t="s">
        <v>11168</v>
      </c>
      <c r="U6604" s="13"/>
      <c r="V6604" s="13"/>
      <c r="W6604" s="29"/>
      <c r="X6604" s="29"/>
      <c r="Y6604" s="29" t="s">
        <v>21829</v>
      </c>
      <c r="Z6604" s="29" t="s">
        <v>21829</v>
      </c>
      <c r="AA6604" s="29"/>
    </row>
    <row r="6605" spans="1:27" x14ac:dyDescent="0.3">
      <c r="A6605" s="13" t="s">
        <v>21476</v>
      </c>
      <c r="B6605" s="29"/>
      <c r="M6605" s="22" t="str">
        <f t="shared" si="123"/>
        <v xml:space="preserve">HYUNDAI : SANTA FE - VARIOS |  :  -  |  :  - </v>
      </c>
      <c r="N6605" s="13" t="s">
        <v>1002</v>
      </c>
      <c r="O6605" s="13"/>
      <c r="P6605" s="13"/>
      <c r="Q6605" s="7" t="s">
        <v>1748</v>
      </c>
      <c r="R6605" s="13"/>
      <c r="S6605" s="13"/>
      <c r="T6605" s="13" t="s">
        <v>1021</v>
      </c>
      <c r="U6605" s="13"/>
      <c r="V6605" s="13"/>
      <c r="W6605" s="29"/>
      <c r="X6605" s="29"/>
      <c r="Y6605" s="29" t="s">
        <v>21830</v>
      </c>
      <c r="Z6605" s="29" t="s">
        <v>21830</v>
      </c>
      <c r="AA6605" s="29"/>
    </row>
    <row r="6606" spans="1:27" x14ac:dyDescent="0.3">
      <c r="A6606" s="13" t="s">
        <v>21477</v>
      </c>
      <c r="B6606" s="29"/>
      <c r="M6606" s="22" t="str">
        <f t="shared" si="123"/>
        <v xml:space="preserve">VARIOS : VARIOS - VARIOS |  :  -  |  :  - </v>
      </c>
      <c r="N6606" s="13" t="s">
        <v>1021</v>
      </c>
      <c r="O6606" s="13"/>
      <c r="P6606" s="13"/>
      <c r="Q6606" s="7" t="s">
        <v>1021</v>
      </c>
      <c r="R6606" s="13"/>
      <c r="S6606" s="13"/>
      <c r="T6606" s="13" t="s">
        <v>1021</v>
      </c>
      <c r="U6606" s="13"/>
      <c r="V6606" s="13"/>
      <c r="W6606" s="29"/>
      <c r="X6606" s="29"/>
      <c r="Y6606" s="29"/>
      <c r="Z6606" s="29"/>
      <c r="AA6606" s="29"/>
    </row>
    <row r="6607" spans="1:27" x14ac:dyDescent="0.3">
      <c r="A6607" s="13" t="s">
        <v>21478</v>
      </c>
      <c r="B6607" s="29"/>
      <c r="M6607" s="22" t="str">
        <f t="shared" si="123"/>
        <v xml:space="preserve">CHANGAN : RUIXINGM80 - VARIOS |  :  -  |  :  - </v>
      </c>
      <c r="N6607" s="13" t="s">
        <v>1007</v>
      </c>
      <c r="O6607" s="13"/>
      <c r="P6607" s="13"/>
      <c r="Q6607" s="7" t="s">
        <v>21562</v>
      </c>
      <c r="R6607" s="13"/>
      <c r="S6607" s="13"/>
      <c r="T6607" s="13" t="s">
        <v>1021</v>
      </c>
      <c r="U6607" s="13"/>
      <c r="V6607" s="13"/>
      <c r="W6607" s="29" t="s">
        <v>21574</v>
      </c>
      <c r="X6607" s="29"/>
      <c r="Y6607" s="29" t="s">
        <v>21831</v>
      </c>
      <c r="Z6607" s="29" t="s">
        <v>21831</v>
      </c>
      <c r="AA6607" s="29"/>
    </row>
    <row r="6608" spans="1:27" x14ac:dyDescent="0.3">
      <c r="A6608" s="13" t="s">
        <v>21479</v>
      </c>
      <c r="B6608" s="29"/>
      <c r="M6608" s="22" t="str">
        <f t="shared" si="123"/>
        <v xml:space="preserve">CHANGAN : CM5 - VARIOS |  :  -  |  :  - </v>
      </c>
      <c r="N6608" s="13" t="s">
        <v>1007</v>
      </c>
      <c r="O6608" s="13"/>
      <c r="P6608" s="13"/>
      <c r="Q6608" s="7" t="s">
        <v>21563</v>
      </c>
      <c r="R6608" s="13"/>
      <c r="S6608" s="13"/>
      <c r="T6608" s="13" t="s">
        <v>1021</v>
      </c>
      <c r="U6608" s="13"/>
      <c r="V6608" s="13"/>
      <c r="W6608" s="29" t="s">
        <v>21574</v>
      </c>
      <c r="X6608" s="29"/>
      <c r="Y6608" s="29" t="s">
        <v>21832</v>
      </c>
      <c r="Z6608" s="29" t="s">
        <v>21832</v>
      </c>
      <c r="AA6608" s="29"/>
    </row>
    <row r="6609" spans="1:27" x14ac:dyDescent="0.3">
      <c r="A6609" s="13" t="s">
        <v>21480</v>
      </c>
      <c r="B6609" s="29"/>
      <c r="M6609" s="22" t="str">
        <f t="shared" si="123"/>
        <v xml:space="preserve">VARIOS : VARIOS - VARIOS |  :  -  |  :  - </v>
      </c>
      <c r="N6609" s="13" t="s">
        <v>1021</v>
      </c>
      <c r="O6609" s="13"/>
      <c r="P6609" s="13"/>
      <c r="Q6609" s="7" t="s">
        <v>1021</v>
      </c>
      <c r="R6609" s="13"/>
      <c r="S6609" s="13"/>
      <c r="T6609" s="13" t="s">
        <v>1021</v>
      </c>
      <c r="U6609" s="13"/>
      <c r="V6609" s="13"/>
      <c r="W6609" s="29"/>
      <c r="X6609" s="29"/>
      <c r="Y6609" s="29" t="s">
        <v>1145</v>
      </c>
      <c r="Z6609" s="29"/>
      <c r="AA6609" s="29"/>
    </row>
    <row r="6610" spans="1:27" x14ac:dyDescent="0.3">
      <c r="A6610" s="13" t="s">
        <v>21481</v>
      </c>
      <c r="B6610" s="29"/>
      <c r="M6610" s="22" t="str">
        <f t="shared" si="123"/>
        <v xml:space="preserve">MITSUBISHI : CANTER - 4D33, 4D34.4D35 | HYUNDAI : MIGTHY, 3.5 - D4AK,D4AL |  :  - </v>
      </c>
      <c r="N6610" s="13" t="s">
        <v>1004</v>
      </c>
      <c r="O6610" s="13" t="s">
        <v>1002</v>
      </c>
      <c r="P6610" s="13"/>
      <c r="Q6610" s="7" t="s">
        <v>1633</v>
      </c>
      <c r="R6610" s="13" t="s">
        <v>21564</v>
      </c>
      <c r="S6610" s="13"/>
      <c r="T6610" s="13" t="s">
        <v>21565</v>
      </c>
      <c r="U6610" s="13" t="s">
        <v>21566</v>
      </c>
      <c r="V6610" s="13"/>
      <c r="W6610" s="29"/>
      <c r="X6610" s="29" t="s">
        <v>21620</v>
      </c>
      <c r="Y6610" s="29" t="s">
        <v>21833</v>
      </c>
      <c r="Z6610" s="29" t="s">
        <v>21620</v>
      </c>
      <c r="AA6610" s="29"/>
    </row>
    <row r="6611" spans="1:27" x14ac:dyDescent="0.3">
      <c r="A6611" s="13" t="s">
        <v>21482</v>
      </c>
      <c r="B6611" s="29" t="s">
        <v>1240</v>
      </c>
      <c r="M6611" s="22" t="str">
        <f t="shared" si="123"/>
        <v xml:space="preserve">TOYOTA : COROLLA - 4A |  :  -  |  :  - </v>
      </c>
      <c r="N6611" s="13" t="s">
        <v>1008</v>
      </c>
      <c r="O6611" s="13"/>
      <c r="P6611" s="13"/>
      <c r="Q6611" s="7" t="s">
        <v>1682</v>
      </c>
      <c r="R6611" s="13"/>
      <c r="S6611" s="13"/>
      <c r="T6611" s="13" t="s">
        <v>2734</v>
      </c>
      <c r="U6611" s="13"/>
      <c r="V6611" s="13"/>
      <c r="W6611" s="29"/>
      <c r="X6611" s="29"/>
      <c r="Y6611" s="29" t="s">
        <v>21834</v>
      </c>
      <c r="Z6611" s="29" t="s">
        <v>21834</v>
      </c>
      <c r="AA6611" s="29" t="s">
        <v>1240</v>
      </c>
    </row>
    <row r="6612" spans="1:27" x14ac:dyDescent="0.3">
      <c r="A6612" s="13" t="s">
        <v>21483</v>
      </c>
      <c r="B6612" s="29"/>
      <c r="M6612" s="22" t="str">
        <f t="shared" si="123"/>
        <v xml:space="preserve">HYUNDAI : SANTA FE - VARIOS | KIA : SPORTAGE - VARIOS |  :  - </v>
      </c>
      <c r="N6612" s="13" t="s">
        <v>1002</v>
      </c>
      <c r="O6612" s="13" t="s">
        <v>1001</v>
      </c>
      <c r="P6612" s="13"/>
      <c r="Q6612" s="7" t="s">
        <v>1748</v>
      </c>
      <c r="R6612" s="13" t="s">
        <v>1852</v>
      </c>
      <c r="S6612" s="13"/>
      <c r="T6612" s="13" t="s">
        <v>1021</v>
      </c>
      <c r="U6612" s="13" t="s">
        <v>1021</v>
      </c>
      <c r="V6612" s="13"/>
      <c r="W6612" s="29"/>
      <c r="X6612" s="29"/>
      <c r="Y6612" s="29" t="s">
        <v>21835</v>
      </c>
      <c r="Z6612" s="29" t="s">
        <v>21835</v>
      </c>
      <c r="AA6612" s="29"/>
    </row>
    <row r="6613" spans="1:27" x14ac:dyDescent="0.3">
      <c r="A6613" s="13" t="s">
        <v>21484</v>
      </c>
      <c r="B6613" s="29"/>
      <c r="M6613" s="22" t="str">
        <f t="shared" si="123"/>
        <v xml:space="preserve">CHEVROLET : AVEO - VARIOS | DAEWOO : NUBIRA - VARIOS |  :  - </v>
      </c>
      <c r="N6613" s="13" t="s">
        <v>1005</v>
      </c>
      <c r="O6613" s="13" t="s">
        <v>1006</v>
      </c>
      <c r="P6613" s="13"/>
      <c r="Q6613" s="7" t="s">
        <v>1649</v>
      </c>
      <c r="R6613" s="13" t="s">
        <v>1728</v>
      </c>
      <c r="S6613" s="13"/>
      <c r="T6613" s="13" t="s">
        <v>1021</v>
      </c>
      <c r="U6613" s="13" t="s">
        <v>1021</v>
      </c>
      <c r="V6613" s="13"/>
      <c r="W6613" s="29"/>
      <c r="X6613" s="29"/>
      <c r="Y6613" s="29" t="s">
        <v>21836</v>
      </c>
      <c r="Z6613" s="29" t="s">
        <v>21836</v>
      </c>
      <c r="AA6613" s="29"/>
    </row>
    <row r="6614" spans="1:27" x14ac:dyDescent="0.3">
      <c r="A6614" s="13" t="s">
        <v>21485</v>
      </c>
      <c r="B6614" s="29"/>
      <c r="M6614" s="22" t="str">
        <f t="shared" si="123"/>
        <v xml:space="preserve">MITSUBISHI : LANCER - VARIOS |  :  -  |  :  - </v>
      </c>
      <c r="N6614" s="13" t="s">
        <v>1004</v>
      </c>
      <c r="O6614" s="13"/>
      <c r="P6614" s="13"/>
      <c r="Q6614" s="7" t="s">
        <v>1639</v>
      </c>
      <c r="R6614" s="13"/>
      <c r="S6614" s="13"/>
      <c r="T6614" s="13" t="s">
        <v>1021</v>
      </c>
      <c r="U6614" s="13"/>
      <c r="V6614" s="13"/>
      <c r="W6614" s="29"/>
      <c r="X6614" s="29"/>
      <c r="Y6614" s="29" t="s">
        <v>21837</v>
      </c>
      <c r="Z6614" s="29" t="s">
        <v>21870</v>
      </c>
      <c r="AA6614" s="29"/>
    </row>
    <row r="6615" spans="1:27" x14ac:dyDescent="0.3">
      <c r="A6615" s="13" t="s">
        <v>21486</v>
      </c>
      <c r="B6615" s="29"/>
      <c r="M6615" s="22" t="str">
        <f t="shared" si="123"/>
        <v xml:space="preserve">TOYOTA : PROBOX - 1NZ,2NZ |  :  -  |  :  - </v>
      </c>
      <c r="N6615" s="13" t="s">
        <v>1008</v>
      </c>
      <c r="O6615" s="13"/>
      <c r="P6615" s="13"/>
      <c r="Q6615" s="7" t="s">
        <v>1688</v>
      </c>
      <c r="R6615" s="13"/>
      <c r="S6615" s="13"/>
      <c r="T6615" s="13" t="s">
        <v>2820</v>
      </c>
      <c r="U6615" s="13"/>
      <c r="V6615" s="13"/>
      <c r="W6615" s="29"/>
      <c r="X6615" s="29"/>
      <c r="Y6615" s="29" t="s">
        <v>21838</v>
      </c>
      <c r="Z6615" s="29" t="s">
        <v>21838</v>
      </c>
      <c r="AA6615" s="29"/>
    </row>
    <row r="6616" spans="1:27" x14ac:dyDescent="0.3">
      <c r="A6616" s="13" t="s">
        <v>21487</v>
      </c>
      <c r="B6616" s="29"/>
      <c r="M6616" s="22" t="str">
        <f t="shared" si="123"/>
        <v xml:space="preserve">TOYOTA : HIACE,COMBI - 3L,5L | FOTON : VARIOS - VARIOS |  :  - </v>
      </c>
      <c r="N6616" s="13" t="s">
        <v>1008</v>
      </c>
      <c r="O6616" s="13" t="s">
        <v>1022</v>
      </c>
      <c r="P6616" s="13"/>
      <c r="Q6616" s="7" t="s">
        <v>2717</v>
      </c>
      <c r="R6616" s="13" t="s">
        <v>1021</v>
      </c>
      <c r="S6616" s="13"/>
      <c r="T6616" s="13" t="s">
        <v>21567</v>
      </c>
      <c r="U6616" s="13" t="s">
        <v>1021</v>
      </c>
      <c r="V6616" s="13"/>
      <c r="W6616" s="29" t="s">
        <v>21575</v>
      </c>
      <c r="X6616" s="29"/>
      <c r="Y6616" s="29" t="s">
        <v>21839</v>
      </c>
      <c r="Z6616" s="29" t="s">
        <v>21871</v>
      </c>
      <c r="AA6616" s="29"/>
    </row>
    <row r="6617" spans="1:27" x14ac:dyDescent="0.3">
      <c r="A6617" s="13" t="s">
        <v>21488</v>
      </c>
      <c r="B6617" s="29" t="s">
        <v>21894</v>
      </c>
      <c r="M6617" s="22" t="str">
        <f t="shared" si="123"/>
        <v xml:space="preserve">CHEVROLET : SONIC,CRUZE - 1.6,2HO |  :  -  |  :  - </v>
      </c>
      <c r="N6617" s="13" t="s">
        <v>1005</v>
      </c>
      <c r="O6617" s="13"/>
      <c r="P6617" s="13"/>
      <c r="Q6617" s="7" t="s">
        <v>21568</v>
      </c>
      <c r="R6617" s="13"/>
      <c r="S6617" s="13"/>
      <c r="T6617" s="13" t="s">
        <v>21569</v>
      </c>
      <c r="U6617" s="13"/>
      <c r="V6617" s="13"/>
      <c r="W6617" s="29"/>
      <c r="X6617" s="29"/>
      <c r="Y6617" s="29" t="s">
        <v>21840</v>
      </c>
      <c r="Z6617" s="29" t="s">
        <v>21872</v>
      </c>
      <c r="AA6617" s="29" t="s">
        <v>21894</v>
      </c>
    </row>
    <row r="6618" spans="1:27" x14ac:dyDescent="0.3">
      <c r="A6618" s="13" t="s">
        <v>21489</v>
      </c>
      <c r="B6618" s="29"/>
      <c r="M6618" s="22" t="str">
        <f t="shared" si="123"/>
        <v xml:space="preserve">DAEWOO : NUVIRA - VARIOS |  :  -  |  :  - </v>
      </c>
      <c r="N6618" s="13" t="s">
        <v>1006</v>
      </c>
      <c r="O6618" s="13"/>
      <c r="P6618" s="13"/>
      <c r="Q6618" s="7" t="s">
        <v>21570</v>
      </c>
      <c r="R6618" s="13"/>
      <c r="S6618" s="13"/>
      <c r="T6618" s="13" t="s">
        <v>1021</v>
      </c>
      <c r="U6618" s="13"/>
      <c r="V6618" s="13"/>
      <c r="W6618" s="29"/>
      <c r="X6618" s="29"/>
      <c r="Y6618" s="29" t="s">
        <v>21841</v>
      </c>
      <c r="Z6618" s="29" t="s">
        <v>21841</v>
      </c>
      <c r="AA6618" s="29"/>
    </row>
    <row r="6619" spans="1:27" x14ac:dyDescent="0.3">
      <c r="A6619" s="13" t="s">
        <v>21490</v>
      </c>
      <c r="B6619" s="29" t="s">
        <v>21895</v>
      </c>
      <c r="M6619" s="22" t="str">
        <f t="shared" si="123"/>
        <v xml:space="preserve">MITSUBISHI : ROSA - 4D32 | HYUNDAI : MIGTHY - D4AF, 2.5 |  :  - </v>
      </c>
      <c r="N6619" s="13" t="s">
        <v>1004</v>
      </c>
      <c r="O6619" s="13" t="s">
        <v>1002</v>
      </c>
      <c r="P6619" s="13"/>
      <c r="Q6619" s="7" t="s">
        <v>1781</v>
      </c>
      <c r="R6619" s="13" t="s">
        <v>2980</v>
      </c>
      <c r="S6619" s="13"/>
      <c r="T6619" s="13" t="s">
        <v>2053</v>
      </c>
      <c r="U6619" s="13" t="s">
        <v>21571</v>
      </c>
      <c r="V6619" s="13"/>
      <c r="W6619" s="29" t="s">
        <v>2407</v>
      </c>
      <c r="X6619" s="29"/>
      <c r="Y6619" s="29" t="s">
        <v>21842</v>
      </c>
      <c r="Z6619" s="29" t="s">
        <v>21842</v>
      </c>
      <c r="AA6619" s="29" t="s">
        <v>21895</v>
      </c>
    </row>
    <row r="6620" spans="1:27" x14ac:dyDescent="0.3">
      <c r="A6620" s="13" t="s">
        <v>21896</v>
      </c>
      <c r="B6620" s="29" t="s">
        <v>13769</v>
      </c>
      <c r="M6620" s="22" t="str">
        <f t="shared" si="123"/>
        <v xml:space="preserve">TOYOTA : COASTER, DYNA, LAND CRUISER - 1HZ, 14B, 13B |  :  -  |  :  - </v>
      </c>
      <c r="N6620" s="13" t="s">
        <v>1008</v>
      </c>
      <c r="O6620" s="13"/>
      <c r="P6620" s="13"/>
      <c r="Q6620" s="7" t="s">
        <v>15154</v>
      </c>
      <c r="R6620" s="13"/>
      <c r="S6620" s="13"/>
      <c r="T6620" s="13" t="s">
        <v>22057</v>
      </c>
      <c r="U6620" s="13"/>
      <c r="V6620" s="13"/>
      <c r="W6620" s="29" t="s">
        <v>22116</v>
      </c>
      <c r="X6620" s="29" t="s">
        <v>22194</v>
      </c>
      <c r="Y6620" s="29" t="s">
        <v>22244</v>
      </c>
      <c r="Z6620" s="29" t="s">
        <v>22244</v>
      </c>
      <c r="AA6620" s="29" t="s">
        <v>22378</v>
      </c>
    </row>
    <row r="6621" spans="1:27" x14ac:dyDescent="0.3">
      <c r="A6621" s="13" t="s">
        <v>21897</v>
      </c>
      <c r="B6621" s="29"/>
      <c r="M6621" s="22" t="str">
        <f t="shared" si="123"/>
        <v xml:space="preserve">OTROS : VARIOS - VARIOS |  :  -  |  :  - </v>
      </c>
      <c r="N6621" s="13" t="s">
        <v>1746</v>
      </c>
      <c r="O6621" s="13"/>
      <c r="P6621" s="13"/>
      <c r="Q6621" s="7" t="s">
        <v>1021</v>
      </c>
      <c r="R6621" s="13"/>
      <c r="S6621" s="13"/>
      <c r="T6621" s="13" t="s">
        <v>1021</v>
      </c>
      <c r="U6621" s="13"/>
      <c r="V6621" s="13"/>
      <c r="W6621" s="29"/>
      <c r="X6621" s="29"/>
      <c r="Y6621" s="29" t="s">
        <v>1145</v>
      </c>
      <c r="Z6621" s="29"/>
      <c r="AA6621" s="29" t="s">
        <v>22379</v>
      </c>
    </row>
    <row r="6622" spans="1:27" x14ac:dyDescent="0.3">
      <c r="A6622" s="13" t="s">
        <v>21898</v>
      </c>
      <c r="B6622" s="29"/>
      <c r="M6622" s="22" t="str">
        <f t="shared" si="123"/>
        <v xml:space="preserve">OTROS : VARIOS - VARIOS |  :  -  |  :  - </v>
      </c>
      <c r="N6622" s="13" t="s">
        <v>1746</v>
      </c>
      <c r="O6622" s="13"/>
      <c r="P6622" s="13"/>
      <c r="Q6622" s="7" t="s">
        <v>1021</v>
      </c>
      <c r="R6622" s="13"/>
      <c r="S6622" s="13"/>
      <c r="T6622" s="13" t="s">
        <v>1021</v>
      </c>
      <c r="U6622" s="13"/>
      <c r="V6622" s="13"/>
      <c r="W6622" s="29" t="s">
        <v>22117</v>
      </c>
      <c r="X6622" s="29"/>
      <c r="Y6622" s="29" t="s">
        <v>21898</v>
      </c>
      <c r="Z6622" s="29"/>
      <c r="AA6622" s="29" t="s">
        <v>22380</v>
      </c>
    </row>
    <row r="6623" spans="1:27" x14ac:dyDescent="0.3">
      <c r="A6623" s="13" t="s">
        <v>21899</v>
      </c>
      <c r="B6623" s="29" t="s">
        <v>2412</v>
      </c>
      <c r="M6623" s="22" t="str">
        <f t="shared" si="123"/>
        <v xml:space="preserve">CHEVROLET : GEO, PRIZMA - VARIOS |  :  -  |  :  - </v>
      </c>
      <c r="N6623" s="13" t="s">
        <v>1005</v>
      </c>
      <c r="O6623" s="13"/>
      <c r="P6623" s="13"/>
      <c r="Q6623" s="7" t="s">
        <v>22058</v>
      </c>
      <c r="R6623" s="13"/>
      <c r="S6623" s="13"/>
      <c r="T6623" s="13" t="s">
        <v>1021</v>
      </c>
      <c r="U6623" s="13"/>
      <c r="V6623" s="13"/>
      <c r="W6623" s="29" t="s">
        <v>22118</v>
      </c>
      <c r="X6623" s="29"/>
      <c r="Y6623" s="29" t="s">
        <v>21899</v>
      </c>
      <c r="Z6623" s="29"/>
      <c r="AA6623" s="29" t="s">
        <v>22380</v>
      </c>
    </row>
    <row r="6624" spans="1:27" ht="37.5" x14ac:dyDescent="0.3">
      <c r="A6624" s="13" t="s">
        <v>21900</v>
      </c>
      <c r="B6624" s="29" t="s">
        <v>13769</v>
      </c>
      <c r="M6624" s="22" t="str">
        <f t="shared" si="123"/>
        <v xml:space="preserve">TOYOTA : varios - 1NZ, 2NZ |  :  -  |  :  - </v>
      </c>
      <c r="N6624" s="13" t="s">
        <v>1008</v>
      </c>
      <c r="O6624" s="13"/>
      <c r="P6624" s="13"/>
      <c r="Q6624" s="7" t="s">
        <v>10703</v>
      </c>
      <c r="R6624" s="13"/>
      <c r="S6624" s="13"/>
      <c r="T6624" s="13" t="s">
        <v>2029</v>
      </c>
      <c r="U6624" s="13"/>
      <c r="V6624" s="13"/>
      <c r="W6624" s="29" t="s">
        <v>22118</v>
      </c>
      <c r="X6624" s="29"/>
      <c r="Y6624" s="29" t="s">
        <v>21900</v>
      </c>
      <c r="Z6624" s="29"/>
      <c r="AA6624" s="29" t="s">
        <v>22381</v>
      </c>
    </row>
    <row r="6625" spans="1:27" x14ac:dyDescent="0.3">
      <c r="A6625" s="13" t="s">
        <v>21901</v>
      </c>
      <c r="B6625" s="29"/>
      <c r="M6625" s="22" t="str">
        <f t="shared" si="123"/>
        <v xml:space="preserve">OTROS : varios - VARIOS |  :  -  |  :  - </v>
      </c>
      <c r="N6625" s="13" t="s">
        <v>1746</v>
      </c>
      <c r="O6625" s="13"/>
      <c r="P6625" s="13"/>
      <c r="Q6625" s="7" t="s">
        <v>10703</v>
      </c>
      <c r="R6625" s="13"/>
      <c r="S6625" s="13"/>
      <c r="T6625" s="13" t="s">
        <v>1021</v>
      </c>
      <c r="U6625" s="13"/>
      <c r="V6625" s="13"/>
      <c r="W6625" s="29"/>
      <c r="X6625" s="29"/>
      <c r="Y6625" s="29" t="s">
        <v>1145</v>
      </c>
      <c r="Z6625" s="29"/>
      <c r="AA6625" s="29" t="s">
        <v>22382</v>
      </c>
    </row>
    <row r="6626" spans="1:27" x14ac:dyDescent="0.3">
      <c r="A6626" s="13" t="s">
        <v>21902</v>
      </c>
      <c r="B6626" s="29"/>
      <c r="M6626" s="22" t="str">
        <f t="shared" si="123"/>
        <v xml:space="preserve">OTROS : VARIOS - VARIOS |  :  -  |  :  - </v>
      </c>
      <c r="N6626" s="13" t="s">
        <v>1746</v>
      </c>
      <c r="O6626" s="13"/>
      <c r="P6626" s="13"/>
      <c r="Q6626" s="7" t="s">
        <v>1021</v>
      </c>
      <c r="R6626" s="13"/>
      <c r="S6626" s="13"/>
      <c r="T6626" s="13" t="s">
        <v>1021</v>
      </c>
      <c r="U6626" s="13"/>
      <c r="V6626" s="13"/>
      <c r="W6626" s="29" t="s">
        <v>22119</v>
      </c>
      <c r="X6626" s="29" t="s">
        <v>22195</v>
      </c>
      <c r="Y6626" s="29" t="s">
        <v>21902</v>
      </c>
      <c r="Z6626" s="29"/>
      <c r="AA6626" s="29" t="s">
        <v>22383</v>
      </c>
    </row>
    <row r="6627" spans="1:27" ht="37.5" x14ac:dyDescent="0.3">
      <c r="A6627" s="13" t="s">
        <v>21903</v>
      </c>
      <c r="B6627" s="29" t="s">
        <v>13769</v>
      </c>
      <c r="M6627" s="22" t="str">
        <f t="shared" si="123"/>
        <v xml:space="preserve">TOYOTA : varios - varios |  :  -  |  :  - </v>
      </c>
      <c r="N6627" s="13" t="s">
        <v>1008</v>
      </c>
      <c r="O6627" s="13"/>
      <c r="P6627" s="13"/>
      <c r="Q6627" s="7" t="s">
        <v>10703</v>
      </c>
      <c r="R6627" s="13"/>
      <c r="S6627" s="13"/>
      <c r="T6627" s="13" t="s">
        <v>10703</v>
      </c>
      <c r="U6627" s="13"/>
      <c r="V6627" s="13"/>
      <c r="W6627" s="29" t="s">
        <v>22120</v>
      </c>
      <c r="X6627" s="29"/>
      <c r="Y6627" s="29" t="s">
        <v>21903</v>
      </c>
      <c r="Z6627" s="29"/>
      <c r="AA6627" s="29" t="s">
        <v>22381</v>
      </c>
    </row>
    <row r="6628" spans="1:27" ht="37.5" x14ac:dyDescent="0.3">
      <c r="A6628" s="13" t="s">
        <v>21904</v>
      </c>
      <c r="B6628" s="29" t="s">
        <v>22045</v>
      </c>
      <c r="M6628" s="22" t="str">
        <f t="shared" si="123"/>
        <v xml:space="preserve">TOYOTA : PROBOX, YARIS - 1NZ, 2NZ |  :  -  |  :  - </v>
      </c>
      <c r="N6628" s="13" t="s">
        <v>1008</v>
      </c>
      <c r="O6628" s="13"/>
      <c r="P6628" s="13"/>
      <c r="Q6628" s="7" t="s">
        <v>1689</v>
      </c>
      <c r="R6628" s="13"/>
      <c r="S6628" s="13"/>
      <c r="T6628" s="13" t="s">
        <v>2029</v>
      </c>
      <c r="U6628" s="13"/>
      <c r="V6628" s="13"/>
      <c r="W6628" s="29"/>
      <c r="X6628" s="29"/>
      <c r="Y6628" s="29" t="s">
        <v>21904</v>
      </c>
      <c r="Z6628" s="29"/>
      <c r="AA6628" s="29" t="s">
        <v>22381</v>
      </c>
    </row>
    <row r="6629" spans="1:27" x14ac:dyDescent="0.3">
      <c r="A6629" s="13" t="s">
        <v>21905</v>
      </c>
      <c r="B6629" s="29"/>
      <c r="M6629" s="22" t="str">
        <f t="shared" si="123"/>
        <v xml:space="preserve">OTROS : varios - varios |  :  -  |  :  - </v>
      </c>
      <c r="N6629" s="13" t="s">
        <v>1746</v>
      </c>
      <c r="O6629" s="13"/>
      <c r="P6629" s="13"/>
      <c r="Q6629" s="7" t="s">
        <v>10703</v>
      </c>
      <c r="R6629" s="13"/>
      <c r="S6629" s="13"/>
      <c r="T6629" s="13" t="s">
        <v>10703</v>
      </c>
      <c r="U6629" s="13"/>
      <c r="V6629" s="13"/>
      <c r="W6629" s="29" t="s">
        <v>22121</v>
      </c>
      <c r="X6629" s="29"/>
      <c r="Y6629" s="29" t="s">
        <v>21905</v>
      </c>
      <c r="Z6629" s="29"/>
      <c r="AA6629" s="29" t="s">
        <v>22382</v>
      </c>
    </row>
    <row r="6630" spans="1:27" x14ac:dyDescent="0.3">
      <c r="A6630" s="13" t="s">
        <v>21906</v>
      </c>
      <c r="B6630" s="29"/>
      <c r="M6630" s="22" t="str">
        <f t="shared" si="123"/>
        <v xml:space="preserve">OTROS : varios - varios |  :  -  |  :  - </v>
      </c>
      <c r="N6630" s="13" t="s">
        <v>1746</v>
      </c>
      <c r="O6630" s="13"/>
      <c r="P6630" s="13"/>
      <c r="Q6630" s="7" t="s">
        <v>10703</v>
      </c>
      <c r="R6630" s="13"/>
      <c r="S6630" s="13"/>
      <c r="T6630" s="13" t="s">
        <v>10703</v>
      </c>
      <c r="U6630" s="13"/>
      <c r="V6630" s="13"/>
      <c r="W6630" s="29" t="s">
        <v>22122</v>
      </c>
      <c r="X6630" s="29"/>
      <c r="Y6630" s="29" t="s">
        <v>21906</v>
      </c>
      <c r="Z6630" s="29"/>
      <c r="AA6630" s="29" t="s">
        <v>22378</v>
      </c>
    </row>
    <row r="6631" spans="1:27" x14ac:dyDescent="0.3">
      <c r="A6631" s="13" t="s">
        <v>21907</v>
      </c>
      <c r="B6631" s="29"/>
      <c r="M6631" s="22" t="str">
        <f t="shared" si="123"/>
        <v xml:space="preserve">OTROS : VARIOS - VARIOS |  :  -  |  :  - </v>
      </c>
      <c r="N6631" s="13" t="s">
        <v>1746</v>
      </c>
      <c r="O6631" s="13"/>
      <c r="P6631" s="13"/>
      <c r="Q6631" s="7" t="s">
        <v>1021</v>
      </c>
      <c r="R6631" s="13"/>
      <c r="S6631" s="13"/>
      <c r="T6631" s="13" t="s">
        <v>1021</v>
      </c>
      <c r="U6631" s="13"/>
      <c r="V6631" s="13"/>
      <c r="W6631" s="29" t="s">
        <v>22123</v>
      </c>
      <c r="X6631" s="29" t="s">
        <v>22196</v>
      </c>
      <c r="Y6631" s="29" t="s">
        <v>21907</v>
      </c>
      <c r="Z6631" s="29"/>
      <c r="AA6631" s="29" t="s">
        <v>22378</v>
      </c>
    </row>
    <row r="6632" spans="1:27" ht="37.5" x14ac:dyDescent="0.3">
      <c r="A6632" s="13" t="s">
        <v>21908</v>
      </c>
      <c r="B6632" s="29"/>
      <c r="M6632" s="22" t="str">
        <f t="shared" si="123"/>
        <v xml:space="preserve">NISSAN : varios - varios |  :  -  |  :  - </v>
      </c>
      <c r="N6632" s="13" t="s">
        <v>1003</v>
      </c>
      <c r="O6632" s="13"/>
      <c r="P6632" s="13"/>
      <c r="Q6632" s="7" t="s">
        <v>10703</v>
      </c>
      <c r="R6632" s="13"/>
      <c r="S6632" s="13"/>
      <c r="T6632" s="13" t="s">
        <v>10703</v>
      </c>
      <c r="U6632" s="13"/>
      <c r="V6632" s="13"/>
      <c r="W6632" s="29" t="s">
        <v>22124</v>
      </c>
      <c r="X6632" s="29" t="s">
        <v>22197</v>
      </c>
      <c r="Y6632" s="29" t="s">
        <v>21908</v>
      </c>
      <c r="Z6632" s="29" t="s">
        <v>22339</v>
      </c>
      <c r="AA6632" s="29" t="s">
        <v>22384</v>
      </c>
    </row>
    <row r="6633" spans="1:27" x14ac:dyDescent="0.3">
      <c r="A6633" s="13" t="s">
        <v>21909</v>
      </c>
      <c r="B6633" s="29"/>
      <c r="M6633" s="22" t="str">
        <f t="shared" si="123"/>
        <v xml:space="preserve">TOYOTA : COASTER - varios |  :  -  |  :  - </v>
      </c>
      <c r="N6633" s="13" t="s">
        <v>1008</v>
      </c>
      <c r="O6633" s="13"/>
      <c r="P6633" s="13"/>
      <c r="Q6633" s="7" t="s">
        <v>1679</v>
      </c>
      <c r="R6633" s="13"/>
      <c r="S6633" s="13"/>
      <c r="T6633" s="13" t="s">
        <v>10703</v>
      </c>
      <c r="U6633" s="13"/>
      <c r="V6633" s="13"/>
      <c r="W6633" s="29" t="s">
        <v>22125</v>
      </c>
      <c r="X6633" s="29"/>
      <c r="Y6633" s="29" t="s">
        <v>21909</v>
      </c>
      <c r="Z6633" s="29"/>
      <c r="AA6633" s="29" t="s">
        <v>22378</v>
      </c>
    </row>
    <row r="6634" spans="1:27" x14ac:dyDescent="0.3">
      <c r="A6634" s="13" t="s">
        <v>21910</v>
      </c>
      <c r="B6634" s="29"/>
      <c r="M6634" s="22" t="str">
        <f t="shared" si="123"/>
        <v xml:space="preserve">OTROS : varios - varios |  :  -  |  :  - </v>
      </c>
      <c r="N6634" s="13" t="s">
        <v>1746</v>
      </c>
      <c r="O6634" s="13"/>
      <c r="P6634" s="13"/>
      <c r="Q6634" s="7" t="s">
        <v>10703</v>
      </c>
      <c r="R6634" s="13"/>
      <c r="S6634" s="13"/>
      <c r="T6634" s="13" t="s">
        <v>10703</v>
      </c>
      <c r="U6634" s="13"/>
      <c r="V6634" s="13"/>
      <c r="W6634" s="29" t="s">
        <v>22126</v>
      </c>
      <c r="X6634" s="29"/>
      <c r="Y6634" s="29" t="s">
        <v>21910</v>
      </c>
      <c r="Z6634" s="29"/>
      <c r="AA6634" s="29" t="s">
        <v>22378</v>
      </c>
    </row>
    <row r="6635" spans="1:27" x14ac:dyDescent="0.3">
      <c r="A6635" s="13" t="s">
        <v>21911</v>
      </c>
      <c r="B6635" s="29"/>
      <c r="M6635" s="22" t="str">
        <f t="shared" si="123"/>
        <v xml:space="preserve">OTROS : varios - varios |  :  -  |  :  - </v>
      </c>
      <c r="N6635" s="13" t="s">
        <v>1746</v>
      </c>
      <c r="O6635" s="13"/>
      <c r="P6635" s="13"/>
      <c r="Q6635" s="7" t="s">
        <v>10703</v>
      </c>
      <c r="R6635" s="13"/>
      <c r="S6635" s="13"/>
      <c r="T6635" s="13" t="s">
        <v>10703</v>
      </c>
      <c r="U6635" s="13"/>
      <c r="V6635" s="13"/>
      <c r="W6635" s="29" t="s">
        <v>22127</v>
      </c>
      <c r="X6635" s="29"/>
      <c r="Y6635" s="29" t="s">
        <v>21911</v>
      </c>
      <c r="Z6635" s="29"/>
      <c r="AA6635" s="29" t="s">
        <v>22380</v>
      </c>
    </row>
    <row r="6636" spans="1:27" x14ac:dyDescent="0.3">
      <c r="A6636" s="13" t="s">
        <v>21912</v>
      </c>
      <c r="B6636" s="29"/>
      <c r="M6636" s="22" t="str">
        <f t="shared" si="123"/>
        <v xml:space="preserve">OTROS : VARIOS - VARIOS |  :  -  |  :  - </v>
      </c>
      <c r="N6636" s="13" t="s">
        <v>1746</v>
      </c>
      <c r="O6636" s="13"/>
      <c r="P6636" s="13"/>
      <c r="Q6636" s="7" t="s">
        <v>1021</v>
      </c>
      <c r="R6636" s="13"/>
      <c r="S6636" s="13"/>
      <c r="T6636" s="13" t="s">
        <v>1021</v>
      </c>
      <c r="U6636" s="13"/>
      <c r="V6636" s="13"/>
      <c r="W6636" s="29" t="s">
        <v>22128</v>
      </c>
      <c r="X6636" s="29"/>
      <c r="Y6636" s="29" t="s">
        <v>21912</v>
      </c>
      <c r="Z6636" s="29"/>
      <c r="AA6636" s="29" t="s">
        <v>22385</v>
      </c>
    </row>
    <row r="6637" spans="1:27" x14ac:dyDescent="0.3">
      <c r="A6637" s="13" t="s">
        <v>21913</v>
      </c>
      <c r="B6637" s="29"/>
      <c r="M6637" s="22" t="str">
        <f t="shared" si="123"/>
        <v xml:space="preserve">OTROS : varios - varios |  :  -  |  :  - </v>
      </c>
      <c r="N6637" s="13" t="s">
        <v>1746</v>
      </c>
      <c r="O6637" s="13"/>
      <c r="P6637" s="13"/>
      <c r="Q6637" s="7" t="s">
        <v>10703</v>
      </c>
      <c r="R6637" s="13"/>
      <c r="S6637" s="13"/>
      <c r="T6637" s="13" t="s">
        <v>10703</v>
      </c>
      <c r="U6637" s="13"/>
      <c r="V6637" s="13"/>
      <c r="W6637" s="29" t="s">
        <v>22129</v>
      </c>
      <c r="X6637" s="29"/>
      <c r="Y6637" s="29" t="s">
        <v>21913</v>
      </c>
      <c r="Z6637" s="29"/>
      <c r="AA6637" s="29" t="s">
        <v>22385</v>
      </c>
    </row>
    <row r="6638" spans="1:27" x14ac:dyDescent="0.3">
      <c r="A6638" s="13" t="s">
        <v>21914</v>
      </c>
      <c r="B6638" s="29"/>
      <c r="M6638" s="22" t="str">
        <f t="shared" si="123"/>
        <v xml:space="preserve">OTROS : VARIOS - VARIOS |  :  -  |  :  - </v>
      </c>
      <c r="N6638" s="13" t="s">
        <v>1746</v>
      </c>
      <c r="O6638" s="13"/>
      <c r="P6638" s="13"/>
      <c r="Q6638" s="7" t="s">
        <v>1021</v>
      </c>
      <c r="R6638" s="13"/>
      <c r="S6638" s="13"/>
      <c r="T6638" s="13" t="s">
        <v>1021</v>
      </c>
      <c r="U6638" s="13"/>
      <c r="V6638" s="13"/>
      <c r="W6638" s="29" t="s">
        <v>22129</v>
      </c>
      <c r="X6638" s="29"/>
      <c r="Y6638" s="29" t="s">
        <v>21914</v>
      </c>
      <c r="Z6638" s="29"/>
      <c r="AA6638" s="29" t="s">
        <v>22379</v>
      </c>
    </row>
    <row r="6639" spans="1:27" x14ac:dyDescent="0.3">
      <c r="A6639" s="13" t="s">
        <v>21915</v>
      </c>
      <c r="B6639" s="29" t="s">
        <v>2412</v>
      </c>
      <c r="M6639" s="22" t="str">
        <f t="shared" si="123"/>
        <v xml:space="preserve">OTROS : VARIOS - VARIOS |  :  -  |  :  - </v>
      </c>
      <c r="N6639" s="13" t="s">
        <v>1746</v>
      </c>
      <c r="O6639" s="13"/>
      <c r="P6639" s="13"/>
      <c r="Q6639" s="7" t="s">
        <v>1021</v>
      </c>
      <c r="R6639" s="13"/>
      <c r="S6639" s="13"/>
      <c r="T6639" s="13" t="s">
        <v>1021</v>
      </c>
      <c r="U6639" s="13"/>
      <c r="V6639" s="13"/>
      <c r="W6639" s="29" t="s">
        <v>22130</v>
      </c>
      <c r="X6639" s="29" t="s">
        <v>21915</v>
      </c>
      <c r="Y6639" s="29" t="s">
        <v>21915</v>
      </c>
      <c r="Z6639" s="29" t="s">
        <v>22246</v>
      </c>
      <c r="AA6639" s="29" t="s">
        <v>22380</v>
      </c>
    </row>
    <row r="6640" spans="1:27" ht="37.5" x14ac:dyDescent="0.3">
      <c r="A6640" s="13" t="s">
        <v>21916</v>
      </c>
      <c r="B6640" s="29" t="s">
        <v>16267</v>
      </c>
      <c r="M6640" s="22" t="str">
        <f t="shared" si="123"/>
        <v xml:space="preserve">HYUNDAI : HYUN: STAREX, H-1, H-100 - D4BB, D4BH |  :  -  |  :  - </v>
      </c>
      <c r="N6640" s="13" t="s">
        <v>1002</v>
      </c>
      <c r="O6640" s="13"/>
      <c r="P6640" s="13"/>
      <c r="Q6640" s="7" t="s">
        <v>22059</v>
      </c>
      <c r="R6640" s="13"/>
      <c r="S6640" s="13"/>
      <c r="T6640" s="13" t="s">
        <v>1991</v>
      </c>
      <c r="U6640" s="13"/>
      <c r="V6640" s="13"/>
      <c r="W6640" s="29" t="s">
        <v>22131</v>
      </c>
      <c r="X6640" s="29"/>
      <c r="Y6640" s="29" t="s">
        <v>22245</v>
      </c>
      <c r="Z6640" s="29"/>
      <c r="AA6640" s="29" t="s">
        <v>22386</v>
      </c>
    </row>
    <row r="6641" spans="1:27" x14ac:dyDescent="0.3">
      <c r="A6641" s="13" t="s">
        <v>21917</v>
      </c>
      <c r="B6641" s="29"/>
      <c r="M6641" s="22" t="str">
        <f t="shared" si="123"/>
        <v xml:space="preserve">OTROS : varios - varios |  :  -  |  :  - </v>
      </c>
      <c r="N6641" s="13" t="s">
        <v>1746</v>
      </c>
      <c r="O6641" s="13"/>
      <c r="P6641" s="13"/>
      <c r="Q6641" s="7" t="s">
        <v>10703</v>
      </c>
      <c r="R6641" s="13"/>
      <c r="S6641" s="13"/>
      <c r="T6641" s="13" t="s">
        <v>10703</v>
      </c>
      <c r="U6641" s="13"/>
      <c r="V6641" s="13"/>
      <c r="W6641" s="29" t="s">
        <v>22132</v>
      </c>
      <c r="X6641" s="29"/>
      <c r="Y6641" s="29" t="s">
        <v>21917</v>
      </c>
      <c r="Z6641" s="29"/>
      <c r="AA6641" s="29" t="s">
        <v>22380</v>
      </c>
    </row>
    <row r="6642" spans="1:27" x14ac:dyDescent="0.3">
      <c r="A6642" s="13" t="s">
        <v>21918</v>
      </c>
      <c r="B6642" s="29"/>
      <c r="M6642" s="22" t="str">
        <f t="shared" si="123"/>
        <v xml:space="preserve">OTROS : varios - varios |  :  -  |  :  - </v>
      </c>
      <c r="N6642" s="13" t="s">
        <v>1746</v>
      </c>
      <c r="O6642" s="13"/>
      <c r="P6642" s="13"/>
      <c r="Q6642" s="7" t="s">
        <v>10703</v>
      </c>
      <c r="R6642" s="13"/>
      <c r="S6642" s="13"/>
      <c r="T6642" s="13" t="s">
        <v>10703</v>
      </c>
      <c r="U6642" s="13"/>
      <c r="V6642" s="13"/>
      <c r="W6642" s="29" t="s">
        <v>22133</v>
      </c>
      <c r="X6642" s="29"/>
      <c r="Y6642" s="29" t="s">
        <v>21918</v>
      </c>
      <c r="Z6642" s="29"/>
      <c r="AA6642" s="29" t="s">
        <v>22378</v>
      </c>
    </row>
    <row r="6643" spans="1:27" ht="37.5" x14ac:dyDescent="0.3">
      <c r="A6643" s="13" t="s">
        <v>21919</v>
      </c>
      <c r="B6643" s="29" t="s">
        <v>13769</v>
      </c>
      <c r="M6643" s="22" t="str">
        <f t="shared" si="123"/>
        <v xml:space="preserve">OTROS : varios - varios |  :  -  |  :  - </v>
      </c>
      <c r="N6643" s="13" t="s">
        <v>1746</v>
      </c>
      <c r="O6643" s="13"/>
      <c r="P6643" s="13"/>
      <c r="Q6643" s="7" t="s">
        <v>10703</v>
      </c>
      <c r="R6643" s="13"/>
      <c r="S6643" s="13"/>
      <c r="T6643" s="13" t="s">
        <v>10703</v>
      </c>
      <c r="U6643" s="13"/>
      <c r="V6643" s="13"/>
      <c r="W6643" s="29" t="s">
        <v>22117</v>
      </c>
      <c r="X6643" s="29"/>
      <c r="Y6643" s="29" t="s">
        <v>22246</v>
      </c>
      <c r="Z6643" s="29"/>
      <c r="AA6643" s="29" t="s">
        <v>22381</v>
      </c>
    </row>
    <row r="6644" spans="1:27" ht="37.5" x14ac:dyDescent="0.3">
      <c r="A6644" s="13" t="s">
        <v>21920</v>
      </c>
      <c r="B6644" s="29"/>
      <c r="M6644" s="22" t="str">
        <f t="shared" si="123"/>
        <v xml:space="preserve">NISSAN : FIERA - D21, 2WD |  :  -  |  :  - </v>
      </c>
      <c r="N6644" s="13" t="s">
        <v>1003</v>
      </c>
      <c r="O6644" s="13"/>
      <c r="P6644" s="13"/>
      <c r="Q6644" s="7" t="s">
        <v>3876</v>
      </c>
      <c r="R6644" s="13"/>
      <c r="S6644" s="13"/>
      <c r="T6644" s="13" t="s">
        <v>22060</v>
      </c>
      <c r="U6644" s="13"/>
      <c r="V6644" s="13"/>
      <c r="W6644" s="29" t="s">
        <v>22134</v>
      </c>
      <c r="X6644" s="29" t="s">
        <v>22198</v>
      </c>
      <c r="Y6644" s="29" t="s">
        <v>22198</v>
      </c>
      <c r="Z6644" s="29" t="s">
        <v>22340</v>
      </c>
      <c r="AA6644" s="29" t="s">
        <v>22387</v>
      </c>
    </row>
    <row r="6645" spans="1:27" ht="37.5" x14ac:dyDescent="0.3">
      <c r="A6645" s="13" t="s">
        <v>21921</v>
      </c>
      <c r="B6645" s="29" t="s">
        <v>2412</v>
      </c>
      <c r="M6645" s="22" t="str">
        <f t="shared" si="123"/>
        <v xml:space="preserve">NISSAN : CARAVAN - E24 |  :  -  |  :  - </v>
      </c>
      <c r="N6645" s="13" t="s">
        <v>1003</v>
      </c>
      <c r="O6645" s="13"/>
      <c r="P6645" s="13"/>
      <c r="Q6645" s="7" t="s">
        <v>2778</v>
      </c>
      <c r="R6645" s="13"/>
      <c r="S6645" s="13"/>
      <c r="T6645" s="13" t="s">
        <v>22061</v>
      </c>
      <c r="U6645" s="13"/>
      <c r="V6645" s="13"/>
      <c r="W6645" s="29" t="s">
        <v>22135</v>
      </c>
      <c r="X6645" s="29" t="s">
        <v>22199</v>
      </c>
      <c r="Y6645" s="29">
        <v>9954384</v>
      </c>
      <c r="Z6645" s="29" t="s">
        <v>22341</v>
      </c>
      <c r="AA6645" s="29" t="s">
        <v>22384</v>
      </c>
    </row>
    <row r="6646" spans="1:27" x14ac:dyDescent="0.3">
      <c r="A6646" s="13" t="s">
        <v>21922</v>
      </c>
      <c r="B6646" s="29"/>
      <c r="M6646" s="22" t="str">
        <f t="shared" si="123"/>
        <v xml:space="preserve">NISSAN : CIVILIAN - ED33, ED35 |  :  -  |  :  - </v>
      </c>
      <c r="N6646" s="13" t="s">
        <v>1003</v>
      </c>
      <c r="O6646" s="13"/>
      <c r="P6646" s="13"/>
      <c r="Q6646" s="7" t="s">
        <v>4023</v>
      </c>
      <c r="R6646" s="13"/>
      <c r="S6646" s="13"/>
      <c r="T6646" s="13" t="s">
        <v>10864</v>
      </c>
      <c r="U6646" s="13"/>
      <c r="V6646" s="13"/>
      <c r="W6646" s="29" t="s">
        <v>22126</v>
      </c>
      <c r="X6646" s="29" t="s">
        <v>22200</v>
      </c>
      <c r="Y6646" s="29" t="s">
        <v>22200</v>
      </c>
      <c r="Z6646" s="29" t="s">
        <v>22342</v>
      </c>
      <c r="AA6646" s="29" t="s">
        <v>2412</v>
      </c>
    </row>
    <row r="6647" spans="1:27" ht="37.5" x14ac:dyDescent="0.3">
      <c r="A6647" s="13" t="s">
        <v>21923</v>
      </c>
      <c r="B6647" s="29" t="s">
        <v>13769</v>
      </c>
      <c r="M6647" s="22" t="str">
        <f t="shared" si="123"/>
        <v xml:space="preserve">NISSAN : CARAVAN - E24 |  :  -  |  :  - </v>
      </c>
      <c r="N6647" s="13" t="s">
        <v>1003</v>
      </c>
      <c r="O6647" s="13"/>
      <c r="P6647" s="13"/>
      <c r="Q6647" s="7" t="s">
        <v>2778</v>
      </c>
      <c r="R6647" s="13"/>
      <c r="S6647" s="13"/>
      <c r="T6647" s="13" t="s">
        <v>22061</v>
      </c>
      <c r="U6647" s="13"/>
      <c r="V6647" s="13"/>
      <c r="W6647" s="29" t="s">
        <v>22135</v>
      </c>
      <c r="X6647" s="29" t="s">
        <v>22201</v>
      </c>
      <c r="Y6647" s="29" t="s">
        <v>22247</v>
      </c>
      <c r="Z6647" s="29"/>
      <c r="AA6647" s="29" t="s">
        <v>22384</v>
      </c>
    </row>
    <row r="6648" spans="1:27" ht="37.5" x14ac:dyDescent="0.3">
      <c r="A6648" s="13" t="s">
        <v>21924</v>
      </c>
      <c r="B6648" s="29"/>
      <c r="M6648" s="22" t="str">
        <f t="shared" si="123"/>
        <v xml:space="preserve">MITSUBISHI : CANTER - 4D33, 4D36 |  :  -  |  :  - </v>
      </c>
      <c r="N6648" s="13" t="s">
        <v>1004</v>
      </c>
      <c r="O6648" s="13"/>
      <c r="P6648" s="13"/>
      <c r="Q6648" s="7" t="s">
        <v>1633</v>
      </c>
      <c r="R6648" s="13"/>
      <c r="S6648" s="13"/>
      <c r="T6648" s="13" t="s">
        <v>22062</v>
      </c>
      <c r="U6648" s="13"/>
      <c r="V6648" s="13"/>
      <c r="W6648" s="29" t="s">
        <v>22136</v>
      </c>
      <c r="X6648" s="29"/>
      <c r="Y6648" s="29" t="s">
        <v>22248</v>
      </c>
      <c r="Z6648" s="29" t="s">
        <v>22305</v>
      </c>
      <c r="AA6648" s="29" t="s">
        <v>22388</v>
      </c>
    </row>
    <row r="6649" spans="1:27" x14ac:dyDescent="0.3">
      <c r="A6649" s="13" t="s">
        <v>21925</v>
      </c>
      <c r="B6649" s="29" t="s">
        <v>13769</v>
      </c>
      <c r="M6649" s="22" t="str">
        <f t="shared" si="123"/>
        <v xml:space="preserve">TOYOTA : HILUX - 3L |  :  -  |  :  - </v>
      </c>
      <c r="N6649" s="13" t="s">
        <v>1008</v>
      </c>
      <c r="O6649" s="13"/>
      <c r="P6649" s="13"/>
      <c r="Q6649" s="7" t="s">
        <v>1792</v>
      </c>
      <c r="R6649" s="13"/>
      <c r="S6649" s="13"/>
      <c r="T6649" s="13" t="s">
        <v>2718</v>
      </c>
      <c r="U6649" s="13"/>
      <c r="V6649" s="13"/>
      <c r="W6649" s="29" t="s">
        <v>22137</v>
      </c>
      <c r="X6649" s="29"/>
      <c r="Y6649" s="29" t="s">
        <v>22249</v>
      </c>
      <c r="Z6649" s="29"/>
      <c r="AA6649" s="29" t="s">
        <v>22380</v>
      </c>
    </row>
    <row r="6650" spans="1:27" x14ac:dyDescent="0.3">
      <c r="A6650" s="13" t="s">
        <v>21926</v>
      </c>
      <c r="B6650" s="29" t="s">
        <v>13769</v>
      </c>
      <c r="M6650" s="22" t="str">
        <f t="shared" si="123"/>
        <v xml:space="preserve">NISSAN : CIVILIAN - ED33, ED35 |  :  -  |  :  - </v>
      </c>
      <c r="N6650" s="13" t="s">
        <v>1003</v>
      </c>
      <c r="O6650" s="13"/>
      <c r="P6650" s="13"/>
      <c r="Q6650" s="7" t="s">
        <v>4023</v>
      </c>
      <c r="R6650" s="13"/>
      <c r="S6650" s="13"/>
      <c r="T6650" s="13" t="s">
        <v>10864</v>
      </c>
      <c r="U6650" s="13"/>
      <c r="V6650" s="13"/>
      <c r="W6650" s="29" t="s">
        <v>22138</v>
      </c>
      <c r="X6650" s="29" t="s">
        <v>22202</v>
      </c>
      <c r="Y6650" s="29" t="s">
        <v>22202</v>
      </c>
      <c r="Z6650" s="29"/>
      <c r="AA6650" s="29" t="s">
        <v>22378</v>
      </c>
    </row>
    <row r="6651" spans="1:27" x14ac:dyDescent="0.3">
      <c r="A6651" s="13" t="s">
        <v>21927</v>
      </c>
      <c r="B6651" s="29"/>
      <c r="M6651" s="22" t="str">
        <f t="shared" si="123"/>
        <v xml:space="preserve">NISSAN : DATSUN - E13S, E15S |  :  -  |  :  - </v>
      </c>
      <c r="N6651" s="13" t="s">
        <v>1003</v>
      </c>
      <c r="O6651" s="13"/>
      <c r="P6651" s="13"/>
      <c r="Q6651" s="7" t="s">
        <v>1801</v>
      </c>
      <c r="R6651" s="13"/>
      <c r="S6651" s="13"/>
      <c r="T6651" s="13" t="s">
        <v>2129</v>
      </c>
      <c r="U6651" s="13"/>
      <c r="V6651" s="13"/>
      <c r="W6651" s="29" t="s">
        <v>22139</v>
      </c>
      <c r="X6651" s="29" t="s">
        <v>22203</v>
      </c>
      <c r="Y6651" s="29" t="s">
        <v>22203</v>
      </c>
      <c r="Z6651" s="29" t="s">
        <v>22343</v>
      </c>
      <c r="AA6651" s="29" t="s">
        <v>13758</v>
      </c>
    </row>
    <row r="6652" spans="1:27" x14ac:dyDescent="0.3">
      <c r="A6652" s="13" t="s">
        <v>21928</v>
      </c>
      <c r="B6652" s="29"/>
      <c r="M6652" s="22" t="str">
        <f t="shared" si="123"/>
        <v xml:space="preserve">MITSUBISHI : CANTER - 4D33, 4D36 |  :  -  |  :  - </v>
      </c>
      <c r="N6652" s="13" t="s">
        <v>1004</v>
      </c>
      <c r="O6652" s="13"/>
      <c r="P6652" s="13"/>
      <c r="Q6652" s="7" t="s">
        <v>1633</v>
      </c>
      <c r="R6652" s="13"/>
      <c r="S6652" s="13"/>
      <c r="T6652" s="13" t="s">
        <v>22062</v>
      </c>
      <c r="U6652" s="13"/>
      <c r="V6652" s="13"/>
      <c r="W6652" s="29" t="s">
        <v>22140</v>
      </c>
      <c r="X6652" s="29"/>
      <c r="Y6652" s="29" t="s">
        <v>22250</v>
      </c>
      <c r="Z6652" s="29" t="s">
        <v>22250</v>
      </c>
      <c r="AA6652" s="29" t="s">
        <v>2697</v>
      </c>
    </row>
    <row r="6653" spans="1:27" ht="37.5" x14ac:dyDescent="0.3">
      <c r="A6653" s="13" t="s">
        <v>21929</v>
      </c>
      <c r="B6653" s="29"/>
      <c r="M6653" s="22" t="str">
        <f t="shared" si="123"/>
        <v xml:space="preserve">MITSUBISHI : CANTER - 4D33, 4D36 |  :  -  |  :  - </v>
      </c>
      <c r="N6653" s="13" t="s">
        <v>1004</v>
      </c>
      <c r="O6653" s="13"/>
      <c r="P6653" s="13"/>
      <c r="Q6653" s="7" t="s">
        <v>1633</v>
      </c>
      <c r="R6653" s="13"/>
      <c r="S6653" s="13"/>
      <c r="T6653" s="13" t="s">
        <v>22062</v>
      </c>
      <c r="U6653" s="13"/>
      <c r="V6653" s="13"/>
      <c r="W6653" s="29" t="s">
        <v>22141</v>
      </c>
      <c r="X6653" s="29"/>
      <c r="Y6653" s="29" t="s">
        <v>22251</v>
      </c>
      <c r="Z6653" s="29" t="s">
        <v>22251</v>
      </c>
      <c r="AA6653" s="29" t="s">
        <v>22389</v>
      </c>
    </row>
    <row r="6654" spans="1:27" x14ac:dyDescent="0.3">
      <c r="A6654" s="13" t="s">
        <v>21930</v>
      </c>
      <c r="B6654" s="29" t="s">
        <v>13769</v>
      </c>
      <c r="M6654" s="22" t="str">
        <f t="shared" si="123"/>
        <v xml:space="preserve">MITSUBISHI : CANTER, ROSA - 4D30, 4D31, 4D32, 4D33 |  :  -  |  :  - </v>
      </c>
      <c r="N6654" s="13" t="s">
        <v>1004</v>
      </c>
      <c r="O6654" s="13"/>
      <c r="P6654" s="13"/>
      <c r="Q6654" s="7" t="s">
        <v>1642</v>
      </c>
      <c r="R6654" s="13"/>
      <c r="S6654" s="13"/>
      <c r="T6654" s="13" t="s">
        <v>3819</v>
      </c>
      <c r="U6654" s="13"/>
      <c r="V6654" s="13"/>
      <c r="W6654" s="29" t="s">
        <v>22142</v>
      </c>
      <c r="X6654" s="29" t="s">
        <v>22204</v>
      </c>
      <c r="Y6654" s="29" t="s">
        <v>22252</v>
      </c>
      <c r="Z6654" s="29" t="s">
        <v>22252</v>
      </c>
      <c r="AA6654" s="29" t="s">
        <v>22390</v>
      </c>
    </row>
    <row r="6655" spans="1:27" x14ac:dyDescent="0.3">
      <c r="A6655" s="13" t="s">
        <v>21931</v>
      </c>
      <c r="B6655" s="29" t="s">
        <v>2412</v>
      </c>
      <c r="M6655" s="22" t="str">
        <f t="shared" si="123"/>
        <v xml:space="preserve">MITSUBISHI : CANTER - 4D33, 4D32,4D33 |  :  -  |  :  - </v>
      </c>
      <c r="N6655" s="13" t="s">
        <v>1004</v>
      </c>
      <c r="O6655" s="13"/>
      <c r="P6655" s="13"/>
      <c r="Q6655" s="7" t="s">
        <v>1633</v>
      </c>
      <c r="R6655" s="13"/>
      <c r="S6655" s="13"/>
      <c r="T6655" s="13" t="s">
        <v>22063</v>
      </c>
      <c r="U6655" s="13"/>
      <c r="V6655" s="13"/>
      <c r="W6655" s="29" t="s">
        <v>22143</v>
      </c>
      <c r="X6655" s="29" t="s">
        <v>22205</v>
      </c>
      <c r="Y6655" s="29" t="s">
        <v>22253</v>
      </c>
      <c r="Z6655" s="29" t="s">
        <v>22253</v>
      </c>
      <c r="AA6655" s="29" t="s">
        <v>22378</v>
      </c>
    </row>
    <row r="6656" spans="1:27" x14ac:dyDescent="0.3">
      <c r="A6656" s="13" t="s">
        <v>21932</v>
      </c>
      <c r="B6656" s="29"/>
      <c r="M6656" s="22" t="str">
        <f t="shared" si="123"/>
        <v xml:space="preserve">MITSUBISHI : CANTER - 4D33, 4D36 |  :  -  |  :  - </v>
      </c>
      <c r="N6656" s="13" t="s">
        <v>1004</v>
      </c>
      <c r="O6656" s="13"/>
      <c r="P6656" s="13"/>
      <c r="Q6656" s="7" t="s">
        <v>1633</v>
      </c>
      <c r="R6656" s="13"/>
      <c r="S6656" s="13"/>
      <c r="T6656" s="13" t="s">
        <v>22062</v>
      </c>
      <c r="U6656" s="13"/>
      <c r="V6656" s="13"/>
      <c r="W6656" s="29" t="s">
        <v>22144</v>
      </c>
      <c r="X6656" s="29"/>
      <c r="Y6656" s="29" t="s">
        <v>22254</v>
      </c>
      <c r="Z6656" s="29" t="s">
        <v>22254</v>
      </c>
      <c r="AA6656" s="29" t="s">
        <v>13769</v>
      </c>
    </row>
    <row r="6657" spans="1:27" ht="37.5" x14ac:dyDescent="0.3">
      <c r="A6657" s="13" t="s">
        <v>21933</v>
      </c>
      <c r="B6657" s="29"/>
      <c r="M6657" s="22" t="str">
        <f t="shared" si="123"/>
        <v xml:space="preserve">MITSUBISHI : CANTER - 4D33, 4D36 |  :  -  |  :  - </v>
      </c>
      <c r="N6657" s="13" t="s">
        <v>1004</v>
      </c>
      <c r="O6657" s="13"/>
      <c r="P6657" s="13"/>
      <c r="Q6657" s="7" t="s">
        <v>1633</v>
      </c>
      <c r="R6657" s="13"/>
      <c r="S6657" s="13"/>
      <c r="T6657" s="13" t="s">
        <v>22062</v>
      </c>
      <c r="U6657" s="13"/>
      <c r="V6657" s="13"/>
      <c r="W6657" s="29" t="s">
        <v>22144</v>
      </c>
      <c r="X6657" s="29"/>
      <c r="Y6657" s="29" t="s">
        <v>22255</v>
      </c>
      <c r="Z6657" s="29" t="s">
        <v>22255</v>
      </c>
      <c r="AA6657" s="29" t="s">
        <v>22391</v>
      </c>
    </row>
    <row r="6658" spans="1:27" x14ac:dyDescent="0.3">
      <c r="A6658" s="13" t="s">
        <v>21934</v>
      </c>
      <c r="B6658" s="29" t="s">
        <v>2412</v>
      </c>
      <c r="M6658" s="22" t="str">
        <f t="shared" si="123"/>
        <v xml:space="preserve">MITSUBISHI : CANTER - 4D33, 4D36 |  :  -  |  :  - </v>
      </c>
      <c r="N6658" s="13" t="s">
        <v>1004</v>
      </c>
      <c r="O6658" s="13"/>
      <c r="P6658" s="13"/>
      <c r="Q6658" s="7" t="s">
        <v>1633</v>
      </c>
      <c r="R6658" s="13"/>
      <c r="S6658" s="13"/>
      <c r="T6658" s="13" t="s">
        <v>22062</v>
      </c>
      <c r="U6658" s="13"/>
      <c r="V6658" s="13"/>
      <c r="W6658" s="29" t="s">
        <v>22142</v>
      </c>
      <c r="X6658" s="29"/>
      <c r="Y6658" s="29" t="s">
        <v>22256</v>
      </c>
      <c r="Z6658" s="29" t="s">
        <v>22256</v>
      </c>
      <c r="AA6658" s="29" t="s">
        <v>22378</v>
      </c>
    </row>
    <row r="6659" spans="1:27" x14ac:dyDescent="0.3">
      <c r="A6659" s="13" t="s">
        <v>21935</v>
      </c>
      <c r="B6659" s="29" t="s">
        <v>13769</v>
      </c>
      <c r="M6659" s="22" t="str">
        <f t="shared" si="123"/>
        <v xml:space="preserve">MITSUBISHI : CANTER - 4D33, 4D36 |  :  -  |  :  - </v>
      </c>
      <c r="N6659" s="13" t="s">
        <v>1004</v>
      </c>
      <c r="O6659" s="13"/>
      <c r="P6659" s="13"/>
      <c r="Q6659" s="7" t="s">
        <v>1633</v>
      </c>
      <c r="R6659" s="13"/>
      <c r="S6659" s="13"/>
      <c r="T6659" s="13" t="s">
        <v>22062</v>
      </c>
      <c r="U6659" s="13"/>
      <c r="V6659" s="13"/>
      <c r="W6659" s="29" t="s">
        <v>22145</v>
      </c>
      <c r="X6659" s="29"/>
      <c r="Y6659" s="29" t="s">
        <v>22257</v>
      </c>
      <c r="Z6659" s="29" t="s">
        <v>22257</v>
      </c>
      <c r="AA6659" s="29" t="s">
        <v>22392</v>
      </c>
    </row>
    <row r="6660" spans="1:27" ht="37.5" x14ac:dyDescent="0.3">
      <c r="A6660" s="13" t="s">
        <v>21936</v>
      </c>
      <c r="B6660" s="29" t="s">
        <v>2412</v>
      </c>
      <c r="M6660" s="22" t="str">
        <f t="shared" si="123"/>
        <v xml:space="preserve">MITSUBISHI : CANTER - 4D33, 4D34,4D35 |  :  -  |  :  - </v>
      </c>
      <c r="N6660" s="13" t="s">
        <v>1004</v>
      </c>
      <c r="O6660" s="13"/>
      <c r="P6660" s="13"/>
      <c r="Q6660" s="7" t="s">
        <v>1633</v>
      </c>
      <c r="R6660" s="13"/>
      <c r="S6660" s="13"/>
      <c r="T6660" s="13" t="s">
        <v>22064</v>
      </c>
      <c r="U6660" s="13"/>
      <c r="V6660" s="13"/>
      <c r="W6660" s="29" t="s">
        <v>22146</v>
      </c>
      <c r="X6660" s="29" t="s">
        <v>22206</v>
      </c>
      <c r="Y6660" s="29" t="s">
        <v>22258</v>
      </c>
      <c r="Z6660" s="29" t="s">
        <v>22344</v>
      </c>
      <c r="AA6660" s="29" t="s">
        <v>22393</v>
      </c>
    </row>
    <row r="6661" spans="1:27" ht="37.5" x14ac:dyDescent="0.3">
      <c r="A6661" s="13" t="s">
        <v>21937</v>
      </c>
      <c r="B6661" s="29" t="s">
        <v>13769</v>
      </c>
      <c r="M6661" s="22" t="str">
        <f t="shared" si="123"/>
        <v xml:space="preserve">MITSUBISHI : CANTER - 4D33, 4D36 |  :  -  |  :  - </v>
      </c>
      <c r="N6661" s="13" t="s">
        <v>1004</v>
      </c>
      <c r="O6661" s="13"/>
      <c r="P6661" s="13"/>
      <c r="Q6661" s="7" t="s">
        <v>1633</v>
      </c>
      <c r="R6661" s="13"/>
      <c r="S6661" s="13"/>
      <c r="T6661" s="13" t="s">
        <v>22062</v>
      </c>
      <c r="U6661" s="13"/>
      <c r="V6661" s="13"/>
      <c r="W6661" s="29" t="s">
        <v>22147</v>
      </c>
      <c r="X6661" s="29" t="s">
        <v>22207</v>
      </c>
      <c r="Y6661" s="29" t="s">
        <v>22259</v>
      </c>
      <c r="Z6661" s="29" t="s">
        <v>22259</v>
      </c>
      <c r="AA6661" s="29" t="s">
        <v>22393</v>
      </c>
    </row>
    <row r="6662" spans="1:27" ht="37.5" x14ac:dyDescent="0.3">
      <c r="A6662" s="13" t="s">
        <v>21938</v>
      </c>
      <c r="B6662" s="29" t="s">
        <v>2412</v>
      </c>
      <c r="M6662" s="22" t="str">
        <f t="shared" si="123"/>
        <v xml:space="preserve">MITSUBISHI : CANTER - 4D33, 4D36 |  :  -  |  :  - </v>
      </c>
      <c r="N6662" s="13" t="s">
        <v>1004</v>
      </c>
      <c r="O6662" s="13"/>
      <c r="P6662" s="13"/>
      <c r="Q6662" s="7" t="s">
        <v>1633</v>
      </c>
      <c r="R6662" s="13"/>
      <c r="S6662" s="13"/>
      <c r="T6662" s="13" t="s">
        <v>22062</v>
      </c>
      <c r="U6662" s="13"/>
      <c r="V6662" s="13"/>
      <c r="W6662" s="29" t="s">
        <v>22147</v>
      </c>
      <c r="X6662" s="29" t="s">
        <v>22208</v>
      </c>
      <c r="Y6662" s="29" t="s">
        <v>22260</v>
      </c>
      <c r="Z6662" s="29" t="s">
        <v>22260</v>
      </c>
      <c r="AA6662" s="29" t="s">
        <v>22393</v>
      </c>
    </row>
    <row r="6663" spans="1:27" x14ac:dyDescent="0.3">
      <c r="A6663" s="13" t="s">
        <v>21939</v>
      </c>
      <c r="B6663" s="29" t="s">
        <v>13769</v>
      </c>
      <c r="M6663" s="22" t="str">
        <f t="shared" si="123"/>
        <v xml:space="preserve">MITSUBISHI : CANTER,ROSA - 4D31,4D32,4D33 | HYUNDAI : MIGTHY - D4AF |  :  - </v>
      </c>
      <c r="N6663" s="13" t="s">
        <v>1004</v>
      </c>
      <c r="O6663" s="13" t="s">
        <v>1002</v>
      </c>
      <c r="P6663" s="13"/>
      <c r="Q6663" s="7" t="s">
        <v>2987</v>
      </c>
      <c r="R6663" s="13" t="s">
        <v>2980</v>
      </c>
      <c r="S6663" s="13"/>
      <c r="T6663" s="13" t="s">
        <v>11205</v>
      </c>
      <c r="U6663" s="13" t="s">
        <v>2981</v>
      </c>
      <c r="V6663" s="13"/>
      <c r="W6663" s="29" t="s">
        <v>22128</v>
      </c>
      <c r="X6663" s="29" t="s">
        <v>22204</v>
      </c>
      <c r="Y6663" s="29" t="s">
        <v>22261</v>
      </c>
      <c r="Z6663" s="29" t="s">
        <v>22261</v>
      </c>
      <c r="AA6663" s="29" t="s">
        <v>22390</v>
      </c>
    </row>
    <row r="6664" spans="1:27" x14ac:dyDescent="0.3">
      <c r="A6664" s="13" t="s">
        <v>21940</v>
      </c>
      <c r="B6664" s="29" t="s">
        <v>2412</v>
      </c>
      <c r="M6664" s="22" t="str">
        <f t="shared" si="123"/>
        <v xml:space="preserve">MITSUBISHI : CANTER,ROSA - 4D31,4D32,4D33 | HYUNDAI : MIIGHTY - D |  :  - </v>
      </c>
      <c r="N6664" s="13" t="s">
        <v>1004</v>
      </c>
      <c r="O6664" s="13" t="s">
        <v>1002</v>
      </c>
      <c r="P6664" s="13"/>
      <c r="Q6664" s="7" t="s">
        <v>2987</v>
      </c>
      <c r="R6664" s="13" t="s">
        <v>22065</v>
      </c>
      <c r="S6664" s="13"/>
      <c r="T6664" s="13" t="s">
        <v>11205</v>
      </c>
      <c r="U6664" s="13" t="s">
        <v>22066</v>
      </c>
      <c r="V6664" s="13"/>
      <c r="W6664" s="29" t="s">
        <v>22142</v>
      </c>
      <c r="X6664" s="29" t="s">
        <v>22205</v>
      </c>
      <c r="Y6664" s="29" t="s">
        <v>22262</v>
      </c>
      <c r="Z6664" s="29" t="s">
        <v>22345</v>
      </c>
      <c r="AA6664" s="29" t="s">
        <v>22390</v>
      </c>
    </row>
    <row r="6665" spans="1:27" ht="37.5" x14ac:dyDescent="0.3">
      <c r="A6665" s="13" t="s">
        <v>21941</v>
      </c>
      <c r="B6665" s="29" t="s">
        <v>2412</v>
      </c>
      <c r="M6665" s="22" t="str">
        <f t="shared" si="123"/>
        <v xml:space="preserve">TOYOTA : YARIS, PROBOX - 1NZ, 2NZ |  :  -  |  :  - </v>
      </c>
      <c r="N6665" s="13" t="s">
        <v>1008</v>
      </c>
      <c r="O6665" s="13"/>
      <c r="P6665" s="13"/>
      <c r="Q6665" s="7" t="s">
        <v>3902</v>
      </c>
      <c r="R6665" s="13"/>
      <c r="S6665" s="13"/>
      <c r="T6665" s="13" t="s">
        <v>2029</v>
      </c>
      <c r="U6665" s="13"/>
      <c r="V6665" s="13"/>
      <c r="W6665" s="29" t="s">
        <v>22148</v>
      </c>
      <c r="X6665" s="29" t="s">
        <v>22209</v>
      </c>
      <c r="Y6665" s="29" t="s">
        <v>22263</v>
      </c>
      <c r="Z6665" s="29" t="s">
        <v>22209</v>
      </c>
      <c r="AA6665" s="29" t="s">
        <v>22394</v>
      </c>
    </row>
    <row r="6666" spans="1:27" ht="37.5" x14ac:dyDescent="0.3">
      <c r="A6666" s="13" t="s">
        <v>21942</v>
      </c>
      <c r="B6666" s="29" t="s">
        <v>13769</v>
      </c>
      <c r="M6666" s="22" t="str">
        <f t="shared" ref="M6666:M6729" si="124">CONCATENATE(N6666," : ",Q6666," - ",T6666," | ",O6666," : ",R6666," - ",U6666," | ",P6666," : ",S6666," - ",V6666)</f>
        <v xml:space="preserve">TOYOTA : PROBOX, YARIS - 1NZ, 2NZ | LIFAN :  -  |  :  - </v>
      </c>
      <c r="N6666" s="13" t="s">
        <v>1008</v>
      </c>
      <c r="O6666" s="13" t="s">
        <v>2264</v>
      </c>
      <c r="P6666" s="13"/>
      <c r="Q6666" s="7" t="s">
        <v>1689</v>
      </c>
      <c r="R6666" s="13"/>
      <c r="S6666" s="13"/>
      <c r="T6666" s="13" t="s">
        <v>2029</v>
      </c>
      <c r="U6666" s="13"/>
      <c r="V6666" s="13"/>
      <c r="W6666" s="29" t="s">
        <v>22148</v>
      </c>
      <c r="X6666" s="29" t="s">
        <v>22209</v>
      </c>
      <c r="Y6666" s="29" t="s">
        <v>22264</v>
      </c>
      <c r="Z6666" s="29"/>
      <c r="AA6666" s="29" t="s">
        <v>22394</v>
      </c>
    </row>
    <row r="6667" spans="1:27" ht="37.5" x14ac:dyDescent="0.3">
      <c r="A6667" s="13" t="s">
        <v>21943</v>
      </c>
      <c r="B6667" s="29" t="s">
        <v>2402</v>
      </c>
      <c r="M6667" s="22" t="str">
        <f t="shared" si="124"/>
        <v xml:space="preserve">TOYOTA : HIACE - 3L |  :  -  |  :  - </v>
      </c>
      <c r="N6667" s="13" t="s">
        <v>1008</v>
      </c>
      <c r="O6667" s="13"/>
      <c r="P6667" s="13"/>
      <c r="Q6667" s="7" t="s">
        <v>2720</v>
      </c>
      <c r="R6667" s="13"/>
      <c r="S6667" s="13"/>
      <c r="T6667" s="13" t="s">
        <v>2718</v>
      </c>
      <c r="U6667" s="13"/>
      <c r="V6667" s="13"/>
      <c r="W6667" s="29" t="s">
        <v>22149</v>
      </c>
      <c r="X6667" s="29"/>
      <c r="Y6667" s="29" t="s">
        <v>22265</v>
      </c>
      <c r="Z6667" s="29" t="s">
        <v>22265</v>
      </c>
      <c r="AA6667" s="29" t="s">
        <v>22395</v>
      </c>
    </row>
    <row r="6668" spans="1:27" ht="37.5" x14ac:dyDescent="0.3">
      <c r="A6668" s="13" t="s">
        <v>21944</v>
      </c>
      <c r="B6668" s="29"/>
      <c r="M6668" s="22" t="str">
        <f t="shared" si="124"/>
        <v xml:space="preserve">TOYOTA : COASTER , DYNA - 2B, 3B , 14B |  :  -  |  :  - </v>
      </c>
      <c r="N6668" s="13" t="s">
        <v>1008</v>
      </c>
      <c r="O6668" s="13"/>
      <c r="P6668" s="13"/>
      <c r="Q6668" s="7" t="s">
        <v>16217</v>
      </c>
      <c r="R6668" s="13"/>
      <c r="S6668" s="13"/>
      <c r="T6668" s="13" t="s">
        <v>22067</v>
      </c>
      <c r="U6668" s="13"/>
      <c r="V6668" s="13"/>
      <c r="W6668" s="29" t="s">
        <v>22150</v>
      </c>
      <c r="X6668" s="29"/>
      <c r="Y6668" s="29" t="s">
        <v>22266</v>
      </c>
      <c r="Z6668" s="29" t="s">
        <v>22266</v>
      </c>
      <c r="AA6668" s="29" t="s">
        <v>22396</v>
      </c>
    </row>
    <row r="6669" spans="1:27" ht="37.5" x14ac:dyDescent="0.3">
      <c r="A6669" s="13" t="s">
        <v>21945</v>
      </c>
      <c r="B6669" s="29" t="s">
        <v>22046</v>
      </c>
      <c r="M6669" s="22" t="str">
        <f t="shared" si="124"/>
        <v xml:space="preserve">TOYOTA : HIACE 2400 - 1RZ, 3L, 5L |  :  -  |  :  - </v>
      </c>
      <c r="N6669" s="13" t="s">
        <v>1008</v>
      </c>
      <c r="O6669" s="13"/>
      <c r="P6669" s="13"/>
      <c r="Q6669" s="7" t="s">
        <v>12439</v>
      </c>
      <c r="R6669" s="13"/>
      <c r="S6669" s="13"/>
      <c r="T6669" s="13" t="s">
        <v>22068</v>
      </c>
      <c r="U6669" s="13"/>
      <c r="V6669" s="13"/>
      <c r="W6669" s="29" t="s">
        <v>22151</v>
      </c>
      <c r="X6669" s="29" t="s">
        <v>22210</v>
      </c>
      <c r="Y6669" s="29" t="s">
        <v>22267</v>
      </c>
      <c r="Z6669" s="29" t="s">
        <v>22346</v>
      </c>
      <c r="AA6669" s="29" t="s">
        <v>22397</v>
      </c>
    </row>
    <row r="6670" spans="1:27" ht="37.5" x14ac:dyDescent="0.3">
      <c r="A6670" s="13" t="s">
        <v>21946</v>
      </c>
      <c r="B6670" s="29" t="s">
        <v>22047</v>
      </c>
      <c r="M6670" s="22" t="str">
        <f t="shared" si="124"/>
        <v xml:space="preserve">TOYOTA : COASTER - 14B, 13B, 15B |  :  -  |  :  - </v>
      </c>
      <c r="N6670" s="13" t="s">
        <v>1008</v>
      </c>
      <c r="O6670" s="13"/>
      <c r="P6670" s="13"/>
      <c r="Q6670" s="7" t="s">
        <v>1679</v>
      </c>
      <c r="R6670" s="13"/>
      <c r="S6670" s="13"/>
      <c r="T6670" s="13" t="s">
        <v>22069</v>
      </c>
      <c r="U6670" s="13"/>
      <c r="V6670" s="13"/>
      <c r="W6670" s="29" t="s">
        <v>22152</v>
      </c>
      <c r="X6670" s="29"/>
      <c r="Y6670" s="29" t="s">
        <v>22268</v>
      </c>
      <c r="Z6670" s="29" t="s">
        <v>22202</v>
      </c>
      <c r="AA6670" s="29" t="s">
        <v>22398</v>
      </c>
    </row>
    <row r="6671" spans="1:27" x14ac:dyDescent="0.3">
      <c r="A6671" s="13" t="s">
        <v>21947</v>
      </c>
      <c r="B6671" s="29" t="s">
        <v>2412</v>
      </c>
      <c r="M6671" s="22" t="str">
        <f t="shared" si="124"/>
        <v xml:space="preserve">TOYOTA : DYNA , COASTER - 2B, 3B , 14B |  :  -  |  :  - </v>
      </c>
      <c r="N6671" s="13" t="s">
        <v>1008</v>
      </c>
      <c r="O6671" s="13"/>
      <c r="P6671" s="13"/>
      <c r="Q6671" s="7" t="s">
        <v>22070</v>
      </c>
      <c r="R6671" s="13"/>
      <c r="S6671" s="13"/>
      <c r="T6671" s="13" t="s">
        <v>22067</v>
      </c>
      <c r="U6671" s="13"/>
      <c r="V6671" s="13"/>
      <c r="W6671" s="29" t="s">
        <v>22150</v>
      </c>
      <c r="X6671" s="29" t="s">
        <v>22211</v>
      </c>
      <c r="Y6671" s="29" t="s">
        <v>22269</v>
      </c>
      <c r="Z6671" s="29" t="s">
        <v>22269</v>
      </c>
      <c r="AA6671" s="29" t="s">
        <v>22378</v>
      </c>
    </row>
    <row r="6672" spans="1:27" x14ac:dyDescent="0.3">
      <c r="A6672" s="13" t="s">
        <v>21948</v>
      </c>
      <c r="B6672" s="29" t="s">
        <v>2412</v>
      </c>
      <c r="M6672" s="22" t="str">
        <f t="shared" si="124"/>
        <v xml:space="preserve">TOYOTA : COASTER , DYNA - 1HZ, 14B, 13B |  :  -  |  :  - </v>
      </c>
      <c r="N6672" s="13" t="s">
        <v>1008</v>
      </c>
      <c r="O6672" s="13"/>
      <c r="P6672" s="13"/>
      <c r="Q6672" s="7" t="s">
        <v>16217</v>
      </c>
      <c r="R6672" s="13"/>
      <c r="S6672" s="13"/>
      <c r="T6672" s="13" t="s">
        <v>22057</v>
      </c>
      <c r="U6672" s="13"/>
      <c r="V6672" s="13"/>
      <c r="W6672" s="29"/>
      <c r="X6672" s="29"/>
      <c r="Y6672" s="29"/>
      <c r="Z6672" s="29"/>
      <c r="AA6672" s="29"/>
    </row>
    <row r="6673" spans="1:27" ht="37.5" x14ac:dyDescent="0.3">
      <c r="A6673" s="13" t="s">
        <v>21949</v>
      </c>
      <c r="B6673" s="29" t="s">
        <v>2708</v>
      </c>
      <c r="M6673" s="22" t="str">
        <f t="shared" si="124"/>
        <v xml:space="preserve">TOYOTA : COROLLA, CORONA - 2C | HYUNDAI : EXCEL - VA |  :  - </v>
      </c>
      <c r="N6673" s="13" t="s">
        <v>1008</v>
      </c>
      <c r="O6673" s="13" t="s">
        <v>1002</v>
      </c>
      <c r="P6673" s="13"/>
      <c r="Q6673" s="7" t="s">
        <v>1674</v>
      </c>
      <c r="R6673" s="13" t="s">
        <v>2817</v>
      </c>
      <c r="S6673" s="13"/>
      <c r="T6673" s="13" t="s">
        <v>2743</v>
      </c>
      <c r="U6673" s="13" t="s">
        <v>22071</v>
      </c>
      <c r="V6673" s="13"/>
      <c r="W6673" s="29" t="s">
        <v>22118</v>
      </c>
      <c r="X6673" s="29" t="s">
        <v>22212</v>
      </c>
      <c r="Y6673" s="29" t="s">
        <v>22212</v>
      </c>
      <c r="Z6673" s="29"/>
      <c r="AA6673" s="29" t="s">
        <v>22399</v>
      </c>
    </row>
    <row r="6674" spans="1:27" x14ac:dyDescent="0.3">
      <c r="A6674" s="13" t="s">
        <v>21950</v>
      </c>
      <c r="B6674" s="29" t="s">
        <v>2708</v>
      </c>
      <c r="M6674" s="22" t="str">
        <f t="shared" si="124"/>
        <v xml:space="preserve">TOYOTA : HIACE - 2L, 3Y, 22R, 2RZ |  :  -  |  :  - </v>
      </c>
      <c r="N6674" s="13" t="s">
        <v>1008</v>
      </c>
      <c r="O6674" s="13"/>
      <c r="P6674" s="13"/>
      <c r="Q6674" s="7" t="s">
        <v>2720</v>
      </c>
      <c r="R6674" s="13"/>
      <c r="S6674" s="13"/>
      <c r="T6674" s="13" t="s">
        <v>22072</v>
      </c>
      <c r="U6674" s="13"/>
      <c r="V6674" s="13"/>
      <c r="W6674" s="29" t="s">
        <v>22153</v>
      </c>
      <c r="X6674" s="29" t="s">
        <v>22213</v>
      </c>
      <c r="Y6674" s="29" t="s">
        <v>22270</v>
      </c>
      <c r="Z6674" s="29" t="s">
        <v>22347</v>
      </c>
      <c r="AA6674" s="29" t="s">
        <v>22378</v>
      </c>
    </row>
    <row r="6675" spans="1:27" x14ac:dyDescent="0.3">
      <c r="A6675" s="13" t="s">
        <v>21951</v>
      </c>
      <c r="B6675" s="29"/>
      <c r="M6675" s="22" t="str">
        <f t="shared" si="124"/>
        <v xml:space="preserve">TOYOTA : DYNA - BU60, 70, 80 |  :  -  |  :  - </v>
      </c>
      <c r="N6675" s="13" t="s">
        <v>1008</v>
      </c>
      <c r="O6675" s="13"/>
      <c r="P6675" s="13"/>
      <c r="Q6675" s="7" t="s">
        <v>2986</v>
      </c>
      <c r="R6675" s="13"/>
      <c r="S6675" s="13"/>
      <c r="T6675" s="13" t="s">
        <v>22073</v>
      </c>
      <c r="U6675" s="13"/>
      <c r="V6675" s="13"/>
      <c r="W6675" s="29" t="s">
        <v>22154</v>
      </c>
      <c r="X6675" s="29" t="s">
        <v>22214</v>
      </c>
      <c r="Y6675" s="29" t="s">
        <v>22214</v>
      </c>
      <c r="Z6675" s="29"/>
      <c r="AA6675" s="29" t="s">
        <v>22400</v>
      </c>
    </row>
    <row r="6676" spans="1:27" x14ac:dyDescent="0.3">
      <c r="A6676" s="13" t="s">
        <v>21952</v>
      </c>
      <c r="B6676" s="29" t="s">
        <v>2412</v>
      </c>
      <c r="M6676" s="22" t="str">
        <f t="shared" si="124"/>
        <v xml:space="preserve">TOYOTA : DYNA, HILUX - BU60, 70, 80 |  :  -  |  :  - </v>
      </c>
      <c r="N6676" s="13" t="s">
        <v>1008</v>
      </c>
      <c r="O6676" s="13"/>
      <c r="P6676" s="13"/>
      <c r="Q6676" s="7" t="s">
        <v>22074</v>
      </c>
      <c r="R6676" s="13"/>
      <c r="S6676" s="13"/>
      <c r="T6676" s="13" t="s">
        <v>22073</v>
      </c>
      <c r="U6676" s="13"/>
      <c r="V6676" s="13"/>
      <c r="W6676" s="29" t="s">
        <v>22150</v>
      </c>
      <c r="X6676" s="29" t="s">
        <v>22211</v>
      </c>
      <c r="Y6676" s="29" t="s">
        <v>22211</v>
      </c>
      <c r="Z6676" s="29"/>
      <c r="AA6676" s="29" t="s">
        <v>22378</v>
      </c>
    </row>
    <row r="6677" spans="1:27" x14ac:dyDescent="0.3">
      <c r="A6677" s="13" t="s">
        <v>21953</v>
      </c>
      <c r="B6677" s="29"/>
      <c r="M6677" s="22" t="str">
        <f t="shared" si="124"/>
        <v xml:space="preserve">TOYOTA : COASTER - 14B, 13B,1HZ |  :  -  |  :  - </v>
      </c>
      <c r="N6677" s="13" t="s">
        <v>1008</v>
      </c>
      <c r="O6677" s="13"/>
      <c r="P6677" s="13"/>
      <c r="Q6677" s="7" t="s">
        <v>1679</v>
      </c>
      <c r="R6677" s="13"/>
      <c r="S6677" s="13"/>
      <c r="T6677" s="13" t="s">
        <v>2776</v>
      </c>
      <c r="U6677" s="13"/>
      <c r="V6677" s="13"/>
      <c r="W6677" s="29" t="s">
        <v>22150</v>
      </c>
      <c r="X6677" s="29" t="s">
        <v>22202</v>
      </c>
      <c r="Y6677" s="29" t="s">
        <v>22202</v>
      </c>
      <c r="Z6677" s="29"/>
      <c r="AA6677" s="29" t="s">
        <v>22401</v>
      </c>
    </row>
    <row r="6678" spans="1:27" ht="37.5" x14ac:dyDescent="0.3">
      <c r="A6678" s="13" t="s">
        <v>21954</v>
      </c>
      <c r="B6678" s="29" t="s">
        <v>13769</v>
      </c>
      <c r="M6678" s="22" t="str">
        <f t="shared" si="124"/>
        <v xml:space="preserve">TOYOTA : PROBOX, YARIS - 1NZ, 2NZ |  :  -  |  :  - </v>
      </c>
      <c r="N6678" s="13" t="s">
        <v>1008</v>
      </c>
      <c r="O6678" s="13"/>
      <c r="P6678" s="13"/>
      <c r="Q6678" s="7" t="s">
        <v>1689</v>
      </c>
      <c r="R6678" s="13"/>
      <c r="S6678" s="13"/>
      <c r="T6678" s="13" t="s">
        <v>2029</v>
      </c>
      <c r="U6678" s="13"/>
      <c r="V6678" s="13"/>
      <c r="W6678" s="29" t="s">
        <v>22148</v>
      </c>
      <c r="X6678" s="29" t="s">
        <v>22215</v>
      </c>
      <c r="Y6678" s="29" t="s">
        <v>22215</v>
      </c>
      <c r="Z6678" s="29"/>
      <c r="AA6678" s="29" t="s">
        <v>22381</v>
      </c>
    </row>
    <row r="6679" spans="1:27" ht="37.5" x14ac:dyDescent="0.3">
      <c r="A6679" s="13" t="s">
        <v>21955</v>
      </c>
      <c r="B6679" s="29"/>
      <c r="M6679" s="22" t="str">
        <f t="shared" si="124"/>
        <v xml:space="preserve">TOYOTA : COROLLA, CORONA - 2C |  :  -  |  :  - </v>
      </c>
      <c r="N6679" s="13" t="s">
        <v>1008</v>
      </c>
      <c r="O6679" s="13"/>
      <c r="P6679" s="13"/>
      <c r="Q6679" s="7" t="s">
        <v>1674</v>
      </c>
      <c r="R6679" s="13"/>
      <c r="S6679" s="13"/>
      <c r="T6679" s="13" t="s">
        <v>2743</v>
      </c>
      <c r="U6679" s="13"/>
      <c r="V6679" s="13"/>
      <c r="W6679" s="29" t="s">
        <v>22118</v>
      </c>
      <c r="X6679" s="29" t="s">
        <v>22216</v>
      </c>
      <c r="Y6679" s="29" t="s">
        <v>22216</v>
      </c>
      <c r="Z6679" s="29"/>
      <c r="AA6679" s="29" t="s">
        <v>22402</v>
      </c>
    </row>
    <row r="6680" spans="1:27" x14ac:dyDescent="0.3">
      <c r="A6680" s="13" t="s">
        <v>21956</v>
      </c>
      <c r="B6680" s="29" t="s">
        <v>2402</v>
      </c>
      <c r="M6680" s="22" t="str">
        <f t="shared" si="124"/>
        <v xml:space="preserve">SUZUKI : DODGE - D800 |  :  -  |  :  - </v>
      </c>
      <c r="N6680" s="13" t="s">
        <v>1010</v>
      </c>
      <c r="O6680" s="13"/>
      <c r="P6680" s="13"/>
      <c r="Q6680" s="7" t="s">
        <v>2265</v>
      </c>
      <c r="R6680" s="13"/>
      <c r="S6680" s="13"/>
      <c r="T6680" s="13" t="s">
        <v>22075</v>
      </c>
      <c r="U6680" s="13"/>
      <c r="V6680" s="13"/>
      <c r="W6680" s="29" t="s">
        <v>22155</v>
      </c>
      <c r="X6680" s="29"/>
      <c r="Y6680" s="29" t="s">
        <v>22271</v>
      </c>
      <c r="Z6680" s="29" t="s">
        <v>22271</v>
      </c>
      <c r="AA6680" s="29" t="s">
        <v>22378</v>
      </c>
    </row>
    <row r="6681" spans="1:27" x14ac:dyDescent="0.3">
      <c r="A6681" s="13" t="s">
        <v>21957</v>
      </c>
      <c r="B6681" s="29"/>
      <c r="M6681" s="22" t="str">
        <f t="shared" si="124"/>
        <v xml:space="preserve">ASIA : COMBI - ZB SOHC |  :  -  |  :  - </v>
      </c>
      <c r="N6681" s="13" t="s">
        <v>2759</v>
      </c>
      <c r="O6681" s="13"/>
      <c r="P6681" s="13"/>
      <c r="Q6681" s="7" t="s">
        <v>2744</v>
      </c>
      <c r="R6681" s="13"/>
      <c r="S6681" s="13"/>
      <c r="T6681" s="13" t="s">
        <v>22076</v>
      </c>
      <c r="U6681" s="13"/>
      <c r="V6681" s="13"/>
      <c r="W6681" s="29" t="s">
        <v>22156</v>
      </c>
      <c r="X6681" s="29"/>
      <c r="Y6681" s="29" t="s">
        <v>22272</v>
      </c>
      <c r="Z6681" s="29"/>
      <c r="AA6681" s="29" t="s">
        <v>2412</v>
      </c>
    </row>
    <row r="6682" spans="1:27" x14ac:dyDescent="0.3">
      <c r="A6682" s="13" t="s">
        <v>21958</v>
      </c>
      <c r="B6682" s="29"/>
      <c r="M6682" s="22" t="str">
        <f t="shared" si="124"/>
        <v xml:space="preserve">TOYOTA : COASTER - 14B, 13B,1HZ |  :  -  |  :  - </v>
      </c>
      <c r="N6682" s="13" t="s">
        <v>1008</v>
      </c>
      <c r="O6682" s="13"/>
      <c r="P6682" s="13"/>
      <c r="Q6682" s="7" t="s">
        <v>1679</v>
      </c>
      <c r="R6682" s="13"/>
      <c r="S6682" s="13"/>
      <c r="T6682" s="13" t="s">
        <v>2776</v>
      </c>
      <c r="U6682" s="13"/>
      <c r="V6682" s="13"/>
      <c r="W6682" s="29" t="s">
        <v>22150</v>
      </c>
      <c r="X6682" s="29"/>
      <c r="Y6682" s="29" t="s">
        <v>22273</v>
      </c>
      <c r="Z6682" s="29" t="s">
        <v>22273</v>
      </c>
      <c r="AA6682" s="29" t="s">
        <v>3068</v>
      </c>
    </row>
    <row r="6683" spans="1:27" x14ac:dyDescent="0.3">
      <c r="A6683" s="13" t="s">
        <v>21959</v>
      </c>
      <c r="B6683" s="29" t="s">
        <v>2402</v>
      </c>
      <c r="M6683" s="22" t="str">
        <f t="shared" si="124"/>
        <v xml:space="preserve">HYUNDAI : PORTER, H100 - 4BB |  :  -  |  :  - </v>
      </c>
      <c r="N6683" s="13" t="s">
        <v>1002</v>
      </c>
      <c r="O6683" s="13"/>
      <c r="P6683" s="13"/>
      <c r="Q6683" s="7" t="s">
        <v>12648</v>
      </c>
      <c r="R6683" s="13"/>
      <c r="S6683" s="13"/>
      <c r="T6683" s="13" t="s">
        <v>22077</v>
      </c>
      <c r="U6683" s="13"/>
      <c r="V6683" s="13"/>
      <c r="W6683" s="29" t="s">
        <v>22131</v>
      </c>
      <c r="X6683" s="29"/>
      <c r="Y6683" s="29" t="s">
        <v>22274</v>
      </c>
      <c r="Z6683" s="29"/>
      <c r="AA6683" s="29" t="s">
        <v>22380</v>
      </c>
    </row>
    <row r="6684" spans="1:27" x14ac:dyDescent="0.3">
      <c r="A6684" s="13" t="s">
        <v>21960</v>
      </c>
      <c r="B6684" s="29" t="s">
        <v>2402</v>
      </c>
      <c r="M6684" s="22" t="str">
        <f t="shared" si="124"/>
        <v xml:space="preserve">SUZUKI : ALTO 1000, 800 - F10D, F8D |  :  -  |  :  - </v>
      </c>
      <c r="N6684" s="13" t="s">
        <v>1010</v>
      </c>
      <c r="O6684" s="13"/>
      <c r="P6684" s="13"/>
      <c r="Q6684" s="7" t="s">
        <v>22078</v>
      </c>
      <c r="R6684" s="13"/>
      <c r="S6684" s="13"/>
      <c r="T6684" s="13" t="s">
        <v>22079</v>
      </c>
      <c r="U6684" s="13"/>
      <c r="V6684" s="13"/>
      <c r="W6684" s="29" t="s">
        <v>22157</v>
      </c>
      <c r="X6684" s="29"/>
      <c r="Y6684" s="29" t="s">
        <v>22275</v>
      </c>
      <c r="Z6684" s="29" t="s">
        <v>22348</v>
      </c>
      <c r="AA6684" s="29" t="s">
        <v>22390</v>
      </c>
    </row>
    <row r="6685" spans="1:27" ht="37.5" x14ac:dyDescent="0.3">
      <c r="A6685" s="13" t="s">
        <v>21961</v>
      </c>
      <c r="B6685" s="29" t="s">
        <v>13769</v>
      </c>
      <c r="M6685" s="22" t="str">
        <f t="shared" si="124"/>
        <v xml:space="preserve">CHEVROLET : CORSA - B16NE SOHC |  :  -  |  :  - </v>
      </c>
      <c r="N6685" s="13" t="s">
        <v>1005</v>
      </c>
      <c r="O6685" s="13"/>
      <c r="P6685" s="13"/>
      <c r="Q6685" s="7" t="s">
        <v>10957</v>
      </c>
      <c r="R6685" s="13"/>
      <c r="S6685" s="13"/>
      <c r="T6685" s="13" t="s">
        <v>22080</v>
      </c>
      <c r="U6685" s="13"/>
      <c r="V6685" s="13"/>
      <c r="W6685" s="29" t="s">
        <v>22158</v>
      </c>
      <c r="X6685" s="29"/>
      <c r="Y6685" s="29">
        <v>324050</v>
      </c>
      <c r="Z6685" s="29"/>
      <c r="AA6685" s="29" t="s">
        <v>22384</v>
      </c>
    </row>
    <row r="6686" spans="1:27" x14ac:dyDescent="0.3">
      <c r="A6686" s="13" t="s">
        <v>21962</v>
      </c>
      <c r="B6686" s="29" t="s">
        <v>13769</v>
      </c>
      <c r="M6686" s="22" t="str">
        <f t="shared" si="124"/>
        <v xml:space="preserve">CHEVROLET : GMC - C60 |  :  -  |  :  - </v>
      </c>
      <c r="N6686" s="13" t="s">
        <v>1005</v>
      </c>
      <c r="O6686" s="13"/>
      <c r="P6686" s="13"/>
      <c r="Q6686" s="7" t="s">
        <v>22081</v>
      </c>
      <c r="R6686" s="13"/>
      <c r="S6686" s="13"/>
      <c r="T6686" s="13" t="s">
        <v>22082</v>
      </c>
      <c r="U6686" s="13"/>
      <c r="V6686" s="13"/>
      <c r="W6686" s="29" t="s">
        <v>22159</v>
      </c>
      <c r="X6686" s="29"/>
      <c r="Y6686" s="29" t="s">
        <v>22276</v>
      </c>
      <c r="Z6686" s="29" t="s">
        <v>22276</v>
      </c>
      <c r="AA6686" s="29" t="s">
        <v>22378</v>
      </c>
    </row>
    <row r="6687" spans="1:27" x14ac:dyDescent="0.3">
      <c r="A6687" s="13" t="s">
        <v>21963</v>
      </c>
      <c r="B6687" s="29" t="s">
        <v>2412</v>
      </c>
      <c r="M6687" s="22" t="str">
        <f t="shared" si="124"/>
        <v xml:space="preserve">CHEVROLET : GMC - C40 |  :  -  |  :  - </v>
      </c>
      <c r="N6687" s="13" t="s">
        <v>1005</v>
      </c>
      <c r="O6687" s="13"/>
      <c r="P6687" s="13"/>
      <c r="Q6687" s="7" t="s">
        <v>22081</v>
      </c>
      <c r="R6687" s="13"/>
      <c r="S6687" s="13"/>
      <c r="T6687" s="13" t="s">
        <v>22083</v>
      </c>
      <c r="U6687" s="13"/>
      <c r="V6687" s="13"/>
      <c r="W6687" s="29" t="s">
        <v>22160</v>
      </c>
      <c r="X6687" s="29"/>
      <c r="Y6687" s="29" t="s">
        <v>22277</v>
      </c>
      <c r="Z6687" s="29" t="s">
        <v>22277</v>
      </c>
      <c r="AA6687" s="29" t="s">
        <v>22378</v>
      </c>
    </row>
    <row r="6688" spans="1:27" ht="37.5" x14ac:dyDescent="0.3">
      <c r="A6688" s="13" t="s">
        <v>21964</v>
      </c>
      <c r="B6688" s="29" t="s">
        <v>2402</v>
      </c>
      <c r="M6688" s="22" t="str">
        <f t="shared" si="124"/>
        <v xml:space="preserve">CHEVROLET : CORSA - B16NE |  :  -  |  :  - </v>
      </c>
      <c r="N6688" s="13" t="s">
        <v>1005</v>
      </c>
      <c r="O6688" s="13"/>
      <c r="P6688" s="13"/>
      <c r="Q6688" s="7" t="s">
        <v>10957</v>
      </c>
      <c r="R6688" s="13"/>
      <c r="S6688" s="13"/>
      <c r="T6688" s="13" t="s">
        <v>22084</v>
      </c>
      <c r="U6688" s="13"/>
      <c r="V6688" s="13"/>
      <c r="W6688" s="29" t="s">
        <v>22161</v>
      </c>
      <c r="X6688" s="29"/>
      <c r="Y6688" s="29" t="s">
        <v>22278</v>
      </c>
      <c r="Z6688" s="29"/>
      <c r="AA6688" s="29" t="s">
        <v>22399</v>
      </c>
    </row>
    <row r="6689" spans="1:27" x14ac:dyDescent="0.3">
      <c r="A6689" s="13" t="s">
        <v>21965</v>
      </c>
      <c r="B6689" s="29" t="s">
        <v>2409</v>
      </c>
      <c r="M6689" s="22" t="str">
        <f t="shared" si="124"/>
        <v xml:space="preserve">CHEVROLET : AVEO - 1.4, 1.6 |  :  -  |  :  - </v>
      </c>
      <c r="N6689" s="13" t="s">
        <v>1005</v>
      </c>
      <c r="O6689" s="13"/>
      <c r="P6689" s="13"/>
      <c r="Q6689" s="7" t="s">
        <v>1649</v>
      </c>
      <c r="R6689" s="13"/>
      <c r="S6689" s="13"/>
      <c r="T6689" s="13" t="s">
        <v>2228</v>
      </c>
      <c r="U6689" s="13"/>
      <c r="V6689" s="13"/>
      <c r="W6689" s="29" t="s">
        <v>2486</v>
      </c>
      <c r="X6689" s="29"/>
      <c r="Y6689" s="29">
        <v>96535089</v>
      </c>
      <c r="Z6689" s="29"/>
      <c r="AA6689" s="29" t="s">
        <v>21879</v>
      </c>
    </row>
    <row r="6690" spans="1:27" x14ac:dyDescent="0.3">
      <c r="A6690" s="13" t="s">
        <v>21966</v>
      </c>
      <c r="B6690" s="29" t="s">
        <v>2409</v>
      </c>
      <c r="M6690" s="22" t="str">
        <f t="shared" si="124"/>
        <v xml:space="preserve">CHEVROLET : SAIL - F14D |  :  -  |  :  - </v>
      </c>
      <c r="N6690" s="13" t="s">
        <v>1005</v>
      </c>
      <c r="O6690" s="13"/>
      <c r="P6690" s="13"/>
      <c r="Q6690" s="7" t="s">
        <v>1645</v>
      </c>
      <c r="R6690" s="13"/>
      <c r="S6690" s="13"/>
      <c r="T6690" s="13" t="s">
        <v>4685</v>
      </c>
      <c r="U6690" s="13"/>
      <c r="V6690" s="13"/>
      <c r="W6690" s="29" t="s">
        <v>22162</v>
      </c>
      <c r="X6690" s="29"/>
      <c r="Y6690" s="29" t="s">
        <v>22279</v>
      </c>
      <c r="Z6690" s="29">
        <v>1603202</v>
      </c>
      <c r="AA6690" s="29" t="s">
        <v>22403</v>
      </c>
    </row>
    <row r="6691" spans="1:27" x14ac:dyDescent="0.3">
      <c r="A6691" s="13" t="s">
        <v>21967</v>
      </c>
      <c r="B6691" s="29"/>
      <c r="M6691" s="22" t="str">
        <f t="shared" si="124"/>
        <v xml:space="preserve">CHERY : QQ - 22 | CHANGHE :  -  | HAFEI :  - </v>
      </c>
      <c r="N6691" s="13" t="s">
        <v>1012</v>
      </c>
      <c r="O6691" s="13" t="s">
        <v>1024</v>
      </c>
      <c r="P6691" s="13" t="s">
        <v>12538</v>
      </c>
      <c r="Q6691" s="7" t="s">
        <v>1838</v>
      </c>
      <c r="R6691" s="13"/>
      <c r="S6691" s="13"/>
      <c r="T6691" s="13">
        <v>22</v>
      </c>
      <c r="U6691" s="13"/>
      <c r="V6691" s="13"/>
      <c r="W6691" s="29" t="s">
        <v>22163</v>
      </c>
      <c r="X6691" s="29"/>
      <c r="Y6691" s="29" t="s">
        <v>22280</v>
      </c>
      <c r="Z6691" s="29" t="s">
        <v>22280</v>
      </c>
      <c r="AA6691" s="29" t="s">
        <v>22404</v>
      </c>
    </row>
    <row r="6692" spans="1:27" ht="37.5" x14ac:dyDescent="0.3">
      <c r="A6692" s="13" t="s">
        <v>21968</v>
      </c>
      <c r="B6692" s="29" t="s">
        <v>2412</v>
      </c>
      <c r="M6692" s="22" t="str">
        <f t="shared" si="124"/>
        <v xml:space="preserve">CHERY : varios - varios | CHANGHE :  -  |  :  - </v>
      </c>
      <c r="N6692" s="13" t="s">
        <v>1012</v>
      </c>
      <c r="O6692" s="13" t="s">
        <v>1024</v>
      </c>
      <c r="P6692" s="13"/>
      <c r="Q6692" s="7" t="s">
        <v>10703</v>
      </c>
      <c r="R6692" s="13"/>
      <c r="S6692" s="13"/>
      <c r="T6692" s="13" t="s">
        <v>10703</v>
      </c>
      <c r="U6692" s="13"/>
      <c r="V6692" s="13"/>
      <c r="W6692" s="29" t="s">
        <v>22148</v>
      </c>
      <c r="X6692" s="29"/>
      <c r="Y6692" s="29" t="s">
        <v>22281</v>
      </c>
      <c r="Z6692" s="29" t="s">
        <v>22281</v>
      </c>
      <c r="AA6692" s="29" t="s">
        <v>22381</v>
      </c>
    </row>
    <row r="6693" spans="1:27" ht="37.5" x14ac:dyDescent="0.3">
      <c r="A6693" s="13" t="s">
        <v>21969</v>
      </c>
      <c r="B6693" s="29" t="s">
        <v>13769</v>
      </c>
      <c r="M6693" s="22" t="str">
        <f t="shared" si="124"/>
        <v xml:space="preserve">CHERY : varios - varios | CHANGHE :  -  |  :  - </v>
      </c>
      <c r="N6693" s="13" t="s">
        <v>1012</v>
      </c>
      <c r="O6693" s="13" t="s">
        <v>1024</v>
      </c>
      <c r="P6693" s="13"/>
      <c r="Q6693" s="7" t="s">
        <v>10703</v>
      </c>
      <c r="R6693" s="13"/>
      <c r="S6693" s="13"/>
      <c r="T6693" s="13" t="s">
        <v>10703</v>
      </c>
      <c r="U6693" s="13"/>
      <c r="V6693" s="13"/>
      <c r="W6693" s="29" t="s">
        <v>22148</v>
      </c>
      <c r="X6693" s="29"/>
      <c r="Y6693" s="29" t="s">
        <v>22282</v>
      </c>
      <c r="Z6693" s="29" t="s">
        <v>22281</v>
      </c>
      <c r="AA6693" s="29" t="s">
        <v>22381</v>
      </c>
    </row>
    <row r="6694" spans="1:27" x14ac:dyDescent="0.3">
      <c r="A6694" s="13" t="s">
        <v>21970</v>
      </c>
      <c r="B6694" s="29" t="s">
        <v>2412</v>
      </c>
      <c r="M6694" s="22" t="str">
        <f t="shared" si="124"/>
        <v xml:space="preserve">CHEVROLET : N300 - VARIOS |  :  -  |  :  - </v>
      </c>
      <c r="N6694" s="13" t="s">
        <v>1005</v>
      </c>
      <c r="O6694" s="13"/>
      <c r="P6694" s="13"/>
      <c r="Q6694" s="7" t="s">
        <v>1646</v>
      </c>
      <c r="R6694" s="13"/>
      <c r="S6694" s="13"/>
      <c r="T6694" s="13" t="s">
        <v>1021</v>
      </c>
      <c r="U6694" s="13"/>
      <c r="V6694" s="13"/>
      <c r="W6694" s="29" t="s">
        <v>22161</v>
      </c>
      <c r="X6694" s="29">
        <v>9050603</v>
      </c>
      <c r="Y6694" s="29" t="s">
        <v>22283</v>
      </c>
      <c r="Z6694" s="29" t="s">
        <v>22349</v>
      </c>
      <c r="AA6694" s="29" t="s">
        <v>22405</v>
      </c>
    </row>
    <row r="6695" spans="1:27" x14ac:dyDescent="0.3">
      <c r="A6695" s="13" t="s">
        <v>21971</v>
      </c>
      <c r="B6695" s="29" t="s">
        <v>13769</v>
      </c>
      <c r="M6695" s="22" t="str">
        <f t="shared" si="124"/>
        <v xml:space="preserve">CHEVROLET : N300 - VARIOS |  :  -  |  :  - </v>
      </c>
      <c r="N6695" s="13" t="s">
        <v>1005</v>
      </c>
      <c r="O6695" s="13"/>
      <c r="P6695" s="13"/>
      <c r="Q6695" s="7" t="s">
        <v>1646</v>
      </c>
      <c r="R6695" s="13"/>
      <c r="S6695" s="13"/>
      <c r="T6695" s="13" t="s">
        <v>1021</v>
      </c>
      <c r="U6695" s="13"/>
      <c r="V6695" s="13"/>
      <c r="W6695" s="29" t="s">
        <v>22164</v>
      </c>
      <c r="X6695" s="29">
        <v>24510351</v>
      </c>
      <c r="Y6695" s="29" t="s">
        <v>22284</v>
      </c>
      <c r="Z6695" s="29" t="s">
        <v>22349</v>
      </c>
      <c r="AA6695" s="29" t="s">
        <v>22405</v>
      </c>
    </row>
    <row r="6696" spans="1:27" ht="37.5" x14ac:dyDescent="0.3">
      <c r="A6696" s="13" t="s">
        <v>21972</v>
      </c>
      <c r="B6696" s="29" t="s">
        <v>13769</v>
      </c>
      <c r="M6696" s="22" t="str">
        <f t="shared" si="124"/>
        <v>KIA : rio - G4EE | CHANGAN : VARIOS - VARIOS | CHERY : TIGGO - QQ</v>
      </c>
      <c r="N6696" s="13" t="s">
        <v>1001</v>
      </c>
      <c r="O6696" s="13" t="s">
        <v>1007</v>
      </c>
      <c r="P6696" s="13" t="s">
        <v>1012</v>
      </c>
      <c r="Q6696" s="7" t="s">
        <v>22085</v>
      </c>
      <c r="R6696" s="13" t="s">
        <v>1021</v>
      </c>
      <c r="S6696" s="13" t="s">
        <v>10511</v>
      </c>
      <c r="T6696" s="13" t="s">
        <v>2166</v>
      </c>
      <c r="U6696" s="13" t="s">
        <v>1021</v>
      </c>
      <c r="V6696" s="13" t="s">
        <v>1838</v>
      </c>
      <c r="W6696" s="29" t="s">
        <v>22118</v>
      </c>
      <c r="X6696" s="29" t="s">
        <v>22217</v>
      </c>
      <c r="Y6696" s="29" t="s">
        <v>22285</v>
      </c>
      <c r="Z6696" s="29" t="s">
        <v>22350</v>
      </c>
      <c r="AA6696" s="29" t="s">
        <v>22381</v>
      </c>
    </row>
    <row r="6697" spans="1:27" x14ac:dyDescent="0.3">
      <c r="A6697" s="13" t="s">
        <v>21973</v>
      </c>
      <c r="B6697" s="29"/>
      <c r="M6697" s="22" t="str">
        <f t="shared" si="124"/>
        <v xml:space="preserve">CHANGHE : varios - varios | CHANGAN :  -  | CHERY :  - </v>
      </c>
      <c r="N6697" s="13" t="s">
        <v>1024</v>
      </c>
      <c r="O6697" s="13" t="s">
        <v>1007</v>
      </c>
      <c r="P6697" s="13" t="s">
        <v>1012</v>
      </c>
      <c r="Q6697" s="7" t="s">
        <v>10703</v>
      </c>
      <c r="R6697" s="13"/>
      <c r="S6697" s="13"/>
      <c r="T6697" s="13" t="s">
        <v>10703</v>
      </c>
      <c r="U6697" s="13"/>
      <c r="V6697" s="13"/>
      <c r="W6697" s="29" t="s">
        <v>22165</v>
      </c>
      <c r="X6697" s="29"/>
      <c r="Y6697" s="29" t="s">
        <v>22286</v>
      </c>
      <c r="Z6697" s="29" t="s">
        <v>22286</v>
      </c>
      <c r="AA6697" s="29" t="s">
        <v>22406</v>
      </c>
    </row>
    <row r="6698" spans="1:27" ht="37.5" x14ac:dyDescent="0.3">
      <c r="A6698" s="13" t="s">
        <v>21974</v>
      </c>
      <c r="B6698" s="29" t="s">
        <v>22048</v>
      </c>
      <c r="M6698" s="22" t="str">
        <f t="shared" si="124"/>
        <v xml:space="preserve">HYUNDAI : STAREX, - H1 |  :  -  |  :  - </v>
      </c>
      <c r="N6698" s="13" t="s">
        <v>1002</v>
      </c>
      <c r="O6698" s="13"/>
      <c r="P6698" s="13"/>
      <c r="Q6698" s="7" t="s">
        <v>17228</v>
      </c>
      <c r="R6698" s="13"/>
      <c r="S6698" s="13"/>
      <c r="T6698" s="13" t="s">
        <v>12415</v>
      </c>
      <c r="U6698" s="13"/>
      <c r="V6698" s="13"/>
      <c r="W6698" s="29" t="s">
        <v>22118</v>
      </c>
      <c r="X6698" s="29" t="s">
        <v>22218</v>
      </c>
      <c r="Y6698" s="29" t="s">
        <v>22287</v>
      </c>
      <c r="Z6698" s="29" t="s">
        <v>22287</v>
      </c>
      <c r="AA6698" s="29" t="s">
        <v>22381</v>
      </c>
    </row>
    <row r="6699" spans="1:27" ht="37.5" x14ac:dyDescent="0.3">
      <c r="A6699" s="13" t="s">
        <v>21975</v>
      </c>
      <c r="B6699" s="29" t="s">
        <v>22049</v>
      </c>
      <c r="M6699" s="22" t="str">
        <f t="shared" si="124"/>
        <v xml:space="preserve">HYUNDAI : STAREX, - H1 |  :  -  |  :  - </v>
      </c>
      <c r="N6699" s="13" t="s">
        <v>1002</v>
      </c>
      <c r="O6699" s="13"/>
      <c r="P6699" s="13"/>
      <c r="Q6699" s="7" t="s">
        <v>17228</v>
      </c>
      <c r="R6699" s="13"/>
      <c r="S6699" s="13"/>
      <c r="T6699" s="13" t="s">
        <v>12415</v>
      </c>
      <c r="U6699" s="13"/>
      <c r="V6699" s="13"/>
      <c r="W6699" s="29" t="s">
        <v>22131</v>
      </c>
      <c r="X6699" s="29" t="s">
        <v>22219</v>
      </c>
      <c r="Y6699" s="29" t="s">
        <v>22288</v>
      </c>
      <c r="Z6699" s="29" t="s">
        <v>22288</v>
      </c>
      <c r="AA6699" s="29" t="s">
        <v>22381</v>
      </c>
    </row>
    <row r="6700" spans="1:27" x14ac:dyDescent="0.3">
      <c r="A6700" s="13" t="s">
        <v>21976</v>
      </c>
      <c r="B6700" s="29"/>
      <c r="M6700" s="22" t="str">
        <f t="shared" si="124"/>
        <v xml:space="preserve">ZOTYE : varios - varios | KIA : RIO, PICANTO -  |  :  - </v>
      </c>
      <c r="N6700" s="13" t="s">
        <v>10591</v>
      </c>
      <c r="O6700" s="13" t="s">
        <v>1001</v>
      </c>
      <c r="P6700" s="13"/>
      <c r="Q6700" s="7" t="s">
        <v>10703</v>
      </c>
      <c r="R6700" s="13" t="s">
        <v>22086</v>
      </c>
      <c r="S6700" s="13"/>
      <c r="T6700" s="13" t="s">
        <v>10703</v>
      </c>
      <c r="U6700" s="13"/>
      <c r="V6700" s="13"/>
      <c r="W6700" s="29" t="s">
        <v>22166</v>
      </c>
      <c r="X6700" s="29"/>
      <c r="Y6700" s="29" t="s">
        <v>22289</v>
      </c>
      <c r="Z6700" s="29"/>
      <c r="AA6700" s="29" t="s">
        <v>22380</v>
      </c>
    </row>
    <row r="6701" spans="1:27" x14ac:dyDescent="0.3">
      <c r="A6701" s="13" t="s">
        <v>21977</v>
      </c>
      <c r="B6701" s="29"/>
      <c r="M6701" s="22" t="str">
        <f t="shared" si="124"/>
        <v xml:space="preserve">OTROS : varios - varios |  :  -  |  :  - </v>
      </c>
      <c r="N6701" s="13" t="s">
        <v>1746</v>
      </c>
      <c r="O6701" s="13"/>
      <c r="P6701" s="13"/>
      <c r="Q6701" s="7" t="s">
        <v>10703</v>
      </c>
      <c r="R6701" s="13"/>
      <c r="S6701" s="13"/>
      <c r="T6701" s="13" t="s">
        <v>10703</v>
      </c>
      <c r="U6701" s="13"/>
      <c r="V6701" s="13"/>
      <c r="W6701" s="29" t="s">
        <v>22167</v>
      </c>
      <c r="X6701" s="29"/>
      <c r="Y6701" s="29"/>
      <c r="Z6701" s="29"/>
      <c r="AA6701" s="29"/>
    </row>
    <row r="6702" spans="1:27" ht="37.5" x14ac:dyDescent="0.3">
      <c r="A6702" s="13" t="s">
        <v>21978</v>
      </c>
      <c r="B6702" s="29" t="s">
        <v>2412</v>
      </c>
      <c r="M6702" s="22" t="str">
        <f t="shared" si="124"/>
        <v xml:space="preserve">KIA : RIO - . |  :  -  |  :  - </v>
      </c>
      <c r="N6702" s="13" t="s">
        <v>1001</v>
      </c>
      <c r="O6702" s="13"/>
      <c r="P6702" s="13"/>
      <c r="Q6702" s="7" t="s">
        <v>1594</v>
      </c>
      <c r="R6702" s="13"/>
      <c r="S6702" s="13"/>
      <c r="T6702" s="13" t="s">
        <v>12675</v>
      </c>
      <c r="U6702" s="13"/>
      <c r="V6702" s="13"/>
      <c r="W6702" s="29" t="s">
        <v>22168</v>
      </c>
      <c r="X6702" s="29"/>
      <c r="Y6702" s="29" t="s">
        <v>22290</v>
      </c>
      <c r="Z6702" s="29"/>
      <c r="AA6702" s="29" t="s">
        <v>22381</v>
      </c>
    </row>
    <row r="6703" spans="1:27" x14ac:dyDescent="0.3">
      <c r="A6703" s="13" t="s">
        <v>21979</v>
      </c>
      <c r="B6703" s="29"/>
      <c r="M6703" s="22" t="str">
        <f t="shared" si="124"/>
        <v xml:space="preserve">OTROS : varios - varios |  :  -  |  :  - </v>
      </c>
      <c r="N6703" s="13" t="s">
        <v>1746</v>
      </c>
      <c r="O6703" s="13"/>
      <c r="P6703" s="13"/>
      <c r="Q6703" s="7" t="s">
        <v>10703</v>
      </c>
      <c r="R6703" s="13"/>
      <c r="S6703" s="13"/>
      <c r="T6703" s="13" t="s">
        <v>10703</v>
      </c>
      <c r="U6703" s="13"/>
      <c r="V6703" s="13"/>
      <c r="W6703" s="29" t="s">
        <v>22169</v>
      </c>
      <c r="X6703" s="29"/>
      <c r="Y6703" s="29"/>
      <c r="Z6703" s="29"/>
      <c r="AA6703" s="29" t="s">
        <v>22407</v>
      </c>
    </row>
    <row r="6704" spans="1:27" x14ac:dyDescent="0.3">
      <c r="A6704" s="13" t="s">
        <v>21980</v>
      </c>
      <c r="B6704" s="29" t="s">
        <v>2409</v>
      </c>
      <c r="M6704" s="22" t="str">
        <f t="shared" si="124"/>
        <v xml:space="preserve">OTROS : varios - varios |  :  -  |  :  - </v>
      </c>
      <c r="N6704" s="13" t="s">
        <v>1746</v>
      </c>
      <c r="O6704" s="13"/>
      <c r="P6704" s="13"/>
      <c r="Q6704" s="7" t="s">
        <v>10703</v>
      </c>
      <c r="R6704" s="13"/>
      <c r="S6704" s="13"/>
      <c r="T6704" s="13" t="s">
        <v>10703</v>
      </c>
      <c r="U6704" s="13"/>
      <c r="V6704" s="13"/>
      <c r="W6704" s="29" t="s">
        <v>22162</v>
      </c>
      <c r="X6704" s="29"/>
      <c r="Y6704" s="29"/>
      <c r="Z6704" s="29"/>
      <c r="AA6704" s="29" t="s">
        <v>22380</v>
      </c>
    </row>
    <row r="6705" spans="1:27" x14ac:dyDescent="0.3">
      <c r="A6705" s="13" t="s">
        <v>21981</v>
      </c>
      <c r="B6705" s="29"/>
      <c r="M6705" s="22" t="str">
        <f t="shared" si="124"/>
        <v xml:space="preserve">DODGE : varios - varios | FORD :  -  |  :  - </v>
      </c>
      <c r="N6705" s="13" t="s">
        <v>2265</v>
      </c>
      <c r="O6705" s="13" t="s">
        <v>2259</v>
      </c>
      <c r="P6705" s="13"/>
      <c r="Q6705" s="7" t="s">
        <v>10703</v>
      </c>
      <c r="R6705" s="13"/>
      <c r="S6705" s="13"/>
      <c r="T6705" s="13" t="s">
        <v>10703</v>
      </c>
      <c r="U6705" s="13"/>
      <c r="V6705" s="13"/>
      <c r="W6705" s="29" t="s">
        <v>22170</v>
      </c>
      <c r="X6705" s="29"/>
      <c r="Y6705" s="29"/>
      <c r="Z6705" s="29"/>
      <c r="AA6705" s="29"/>
    </row>
    <row r="6706" spans="1:27" ht="37.5" x14ac:dyDescent="0.3">
      <c r="A6706" s="13" t="s">
        <v>21982</v>
      </c>
      <c r="B6706" s="29" t="s">
        <v>13769</v>
      </c>
      <c r="M6706" s="22" t="str">
        <f t="shared" si="124"/>
        <v xml:space="preserve">OTROS : varios - varios |  :  -  |  :  - </v>
      </c>
      <c r="N6706" s="13" t="s">
        <v>1746</v>
      </c>
      <c r="O6706" s="13"/>
      <c r="P6706" s="13"/>
      <c r="Q6706" s="7" t="s">
        <v>10703</v>
      </c>
      <c r="R6706" s="13"/>
      <c r="S6706" s="13"/>
      <c r="T6706" s="13" t="s">
        <v>10703</v>
      </c>
      <c r="U6706" s="13"/>
      <c r="V6706" s="13"/>
      <c r="W6706" s="29" t="s">
        <v>22171</v>
      </c>
      <c r="X6706" s="29"/>
      <c r="Y6706" s="29"/>
      <c r="Z6706" s="29"/>
      <c r="AA6706" s="29" t="s">
        <v>22381</v>
      </c>
    </row>
    <row r="6707" spans="1:27" ht="37.5" x14ac:dyDescent="0.3">
      <c r="A6707" s="13" t="s">
        <v>21983</v>
      </c>
      <c r="B6707" s="29" t="s">
        <v>22050</v>
      </c>
      <c r="M6707" s="22" t="str">
        <f t="shared" si="124"/>
        <v xml:space="preserve">HYUNDAI : NEW TUCSON - G4NA |  :  -  |  :  - </v>
      </c>
      <c r="N6707" s="13" t="s">
        <v>1002</v>
      </c>
      <c r="O6707" s="13"/>
      <c r="P6707" s="13"/>
      <c r="Q6707" s="7" t="s">
        <v>2842</v>
      </c>
      <c r="R6707" s="13"/>
      <c r="S6707" s="13"/>
      <c r="T6707" s="13" t="s">
        <v>2243</v>
      </c>
      <c r="U6707" s="13"/>
      <c r="V6707" s="13"/>
      <c r="W6707" s="29" t="s">
        <v>22172</v>
      </c>
      <c r="X6707" s="29" t="s">
        <v>22220</v>
      </c>
      <c r="Y6707" s="29" t="s">
        <v>22291</v>
      </c>
      <c r="Z6707" s="29"/>
      <c r="AA6707" s="29" t="s">
        <v>22381</v>
      </c>
    </row>
    <row r="6708" spans="1:27" x14ac:dyDescent="0.3">
      <c r="A6708" s="13" t="s">
        <v>21984</v>
      </c>
      <c r="B6708" s="29" t="s">
        <v>22051</v>
      </c>
      <c r="M6708" s="22" t="str">
        <f t="shared" si="124"/>
        <v xml:space="preserve">HYUNDAI : NEW TUCSON - G4NA |  :  -  |  :  - </v>
      </c>
      <c r="N6708" s="13" t="s">
        <v>1002</v>
      </c>
      <c r="O6708" s="13"/>
      <c r="P6708" s="13"/>
      <c r="Q6708" s="7" t="s">
        <v>2842</v>
      </c>
      <c r="R6708" s="13"/>
      <c r="S6708" s="13"/>
      <c r="T6708" s="13" t="s">
        <v>2243</v>
      </c>
      <c r="U6708" s="13"/>
      <c r="V6708" s="13"/>
      <c r="W6708" s="29" t="s">
        <v>22168</v>
      </c>
      <c r="X6708" s="29" t="s">
        <v>22221</v>
      </c>
      <c r="Y6708" s="29" t="s">
        <v>22292</v>
      </c>
      <c r="Z6708" s="29"/>
      <c r="AA6708" s="29" t="s">
        <v>22408</v>
      </c>
    </row>
    <row r="6709" spans="1:27" x14ac:dyDescent="0.3">
      <c r="A6709" s="13" t="s">
        <v>21985</v>
      </c>
      <c r="B6709" s="29" t="s">
        <v>13769</v>
      </c>
      <c r="M6709" s="22" t="str">
        <f t="shared" si="124"/>
        <v xml:space="preserve">NISSAN : CIVILLIAN - FD33, ED33, ED35 |  :  -  |  :  - </v>
      </c>
      <c r="N6709" s="13" t="s">
        <v>1003</v>
      </c>
      <c r="O6709" s="13"/>
      <c r="P6709" s="13"/>
      <c r="Q6709" s="7" t="s">
        <v>3955</v>
      </c>
      <c r="R6709" s="13"/>
      <c r="S6709" s="13"/>
      <c r="T6709" s="13" t="s">
        <v>22087</v>
      </c>
      <c r="U6709" s="13"/>
      <c r="V6709" s="13"/>
      <c r="W6709" s="29" t="s">
        <v>22126</v>
      </c>
      <c r="X6709" s="29"/>
      <c r="Y6709" s="29" t="s">
        <v>22293</v>
      </c>
      <c r="Z6709" s="29"/>
      <c r="AA6709" s="29" t="s">
        <v>22378</v>
      </c>
    </row>
    <row r="6710" spans="1:27" x14ac:dyDescent="0.3">
      <c r="A6710" s="13" t="s">
        <v>21986</v>
      </c>
      <c r="B6710" s="29" t="s">
        <v>2408</v>
      </c>
      <c r="M6710" s="22" t="str">
        <f t="shared" si="124"/>
        <v xml:space="preserve">TOYOTA : HIACE - 3L, 5L |  :  -  |  :  - </v>
      </c>
      <c r="N6710" s="13" t="s">
        <v>1008</v>
      </c>
      <c r="O6710" s="13"/>
      <c r="P6710" s="13"/>
      <c r="Q6710" s="7" t="s">
        <v>2720</v>
      </c>
      <c r="R6710" s="13"/>
      <c r="S6710" s="13"/>
      <c r="T6710" s="13" t="s">
        <v>2020</v>
      </c>
      <c r="U6710" s="13"/>
      <c r="V6710" s="13"/>
      <c r="W6710" s="29" t="s">
        <v>22173</v>
      </c>
      <c r="X6710" s="29" t="s">
        <v>22222</v>
      </c>
      <c r="Y6710" s="29">
        <v>9953789</v>
      </c>
      <c r="Z6710" s="29"/>
      <c r="AA6710" s="29" t="s">
        <v>22409</v>
      </c>
    </row>
    <row r="6711" spans="1:27" x14ac:dyDescent="0.3">
      <c r="A6711" s="13" t="s">
        <v>21987</v>
      </c>
      <c r="B6711" s="29" t="s">
        <v>3068</v>
      </c>
      <c r="M6711" s="22" t="str">
        <f t="shared" si="124"/>
        <v xml:space="preserve">TOYOTA : HIACE, HILUX - 3L, 5L |  :  -  |  :  - </v>
      </c>
      <c r="N6711" s="13" t="s">
        <v>1008</v>
      </c>
      <c r="O6711" s="13"/>
      <c r="P6711" s="13"/>
      <c r="Q6711" s="7" t="s">
        <v>1770</v>
      </c>
      <c r="R6711" s="13"/>
      <c r="S6711" s="13"/>
      <c r="T6711" s="13" t="s">
        <v>2020</v>
      </c>
      <c r="U6711" s="13"/>
      <c r="V6711" s="13"/>
      <c r="W6711" s="29" t="s">
        <v>22174</v>
      </c>
      <c r="X6711" s="29"/>
      <c r="Y6711" s="29">
        <v>9954385</v>
      </c>
      <c r="Z6711" s="29" t="s">
        <v>22230</v>
      </c>
      <c r="AA6711" s="29" t="s">
        <v>22410</v>
      </c>
    </row>
    <row r="6712" spans="1:27" ht="37.5" x14ac:dyDescent="0.3">
      <c r="A6712" s="13" t="s">
        <v>21988</v>
      </c>
      <c r="B6712" s="29" t="s">
        <v>2412</v>
      </c>
      <c r="M6712" s="22" t="str">
        <f t="shared" si="124"/>
        <v xml:space="preserve">TOYOTA : CORONA, CALDINA, CARINA - VARIOS |  :  -  |  :  - </v>
      </c>
      <c r="N6712" s="13" t="s">
        <v>1008</v>
      </c>
      <c r="O6712" s="13"/>
      <c r="P6712" s="13"/>
      <c r="Q6712" s="7" t="s">
        <v>10946</v>
      </c>
      <c r="R6712" s="13"/>
      <c r="S6712" s="13"/>
      <c r="T6712" s="13" t="s">
        <v>1021</v>
      </c>
      <c r="U6712" s="13"/>
      <c r="V6712" s="13"/>
      <c r="W6712" s="29" t="s">
        <v>22175</v>
      </c>
      <c r="X6712" s="29"/>
      <c r="Y6712" s="29" t="s">
        <v>22294</v>
      </c>
      <c r="Z6712" s="29" t="s">
        <v>22351</v>
      </c>
      <c r="AA6712" s="29" t="s">
        <v>22381</v>
      </c>
    </row>
    <row r="6713" spans="1:27" ht="37.5" x14ac:dyDescent="0.3">
      <c r="A6713" s="13" t="s">
        <v>21989</v>
      </c>
      <c r="B6713" s="29" t="s">
        <v>2412</v>
      </c>
      <c r="M6713" s="22" t="str">
        <f t="shared" si="124"/>
        <v xml:space="preserve">TOYOTA : CORONA, CALDINA - 2C |  :  -  |  :  - </v>
      </c>
      <c r="N6713" s="13" t="s">
        <v>1008</v>
      </c>
      <c r="O6713" s="13"/>
      <c r="P6713" s="13"/>
      <c r="Q6713" s="7" t="s">
        <v>2735</v>
      </c>
      <c r="R6713" s="13"/>
      <c r="S6713" s="13"/>
      <c r="T6713" s="13" t="s">
        <v>2743</v>
      </c>
      <c r="U6713" s="13"/>
      <c r="V6713" s="13"/>
      <c r="W6713" s="29" t="s">
        <v>22175</v>
      </c>
      <c r="X6713" s="29"/>
      <c r="Y6713" s="29" t="s">
        <v>22295</v>
      </c>
      <c r="Z6713" s="29" t="s">
        <v>22352</v>
      </c>
      <c r="AA6713" s="29" t="s">
        <v>22381</v>
      </c>
    </row>
    <row r="6714" spans="1:27" x14ac:dyDescent="0.3">
      <c r="A6714" s="13" t="s">
        <v>21990</v>
      </c>
      <c r="B6714" s="29" t="s">
        <v>13769</v>
      </c>
      <c r="M6714" s="22" t="str">
        <f t="shared" si="124"/>
        <v xml:space="preserve">CHEVROLET : N300 - b12 |  :  -  |  :  - </v>
      </c>
      <c r="N6714" s="13" t="s">
        <v>1005</v>
      </c>
      <c r="O6714" s="13"/>
      <c r="P6714" s="13"/>
      <c r="Q6714" s="7" t="s">
        <v>1646</v>
      </c>
      <c r="R6714" s="13"/>
      <c r="S6714" s="13"/>
      <c r="T6714" s="13" t="s">
        <v>22088</v>
      </c>
      <c r="U6714" s="13"/>
      <c r="V6714" s="13"/>
      <c r="W6714" s="29" t="s">
        <v>22161</v>
      </c>
      <c r="X6714" s="29"/>
      <c r="Y6714" s="29" t="s">
        <v>22296</v>
      </c>
      <c r="Z6714" s="29" t="s">
        <v>22296</v>
      </c>
      <c r="AA6714" s="29" t="s">
        <v>22406</v>
      </c>
    </row>
    <row r="6715" spans="1:27" ht="37.5" x14ac:dyDescent="0.3">
      <c r="A6715" s="13" t="s">
        <v>21991</v>
      </c>
      <c r="B6715" s="29" t="s">
        <v>13769</v>
      </c>
      <c r="M6715" s="22" t="str">
        <f t="shared" si="124"/>
        <v xml:space="preserve">TOYOTA : YARIS - 2NZ |  :  -  |  :  - </v>
      </c>
      <c r="N6715" s="13" t="s">
        <v>1008</v>
      </c>
      <c r="O6715" s="13"/>
      <c r="P6715" s="13"/>
      <c r="Q6715" s="7" t="s">
        <v>1828</v>
      </c>
      <c r="R6715" s="13"/>
      <c r="S6715" s="13"/>
      <c r="T6715" s="13" t="s">
        <v>11260</v>
      </c>
      <c r="U6715" s="13"/>
      <c r="V6715" s="13"/>
      <c r="W6715" s="29" t="s">
        <v>22118</v>
      </c>
      <c r="X6715" s="29" t="s">
        <v>22223</v>
      </c>
      <c r="Y6715" s="29" t="s">
        <v>22297</v>
      </c>
      <c r="Z6715" s="29"/>
      <c r="AA6715" s="29" t="s">
        <v>22381</v>
      </c>
    </row>
    <row r="6716" spans="1:27" ht="37.5" x14ac:dyDescent="0.3">
      <c r="A6716" s="13" t="s">
        <v>21992</v>
      </c>
      <c r="B6716" s="29" t="s">
        <v>2412</v>
      </c>
      <c r="M6716" s="22" t="str">
        <f t="shared" si="124"/>
        <v xml:space="preserve">TOYOTA : YARIS - 2NZ |  :  -  |  :  - </v>
      </c>
      <c r="N6716" s="13" t="s">
        <v>1008</v>
      </c>
      <c r="O6716" s="13"/>
      <c r="P6716" s="13"/>
      <c r="Q6716" s="7" t="s">
        <v>1828</v>
      </c>
      <c r="R6716" s="13"/>
      <c r="S6716" s="13"/>
      <c r="T6716" s="13" t="s">
        <v>11260</v>
      </c>
      <c r="U6716" s="13"/>
      <c r="V6716" s="13"/>
      <c r="W6716" s="29" t="s">
        <v>22118</v>
      </c>
      <c r="X6716" s="29" t="s">
        <v>22224</v>
      </c>
      <c r="Y6716" s="29" t="s">
        <v>22298</v>
      </c>
      <c r="Z6716" s="29"/>
      <c r="AA6716" s="29" t="s">
        <v>22381</v>
      </c>
    </row>
    <row r="6717" spans="1:27" ht="37.5" x14ac:dyDescent="0.3">
      <c r="A6717" s="13" t="s">
        <v>21993</v>
      </c>
      <c r="B6717" s="29" t="s">
        <v>2408</v>
      </c>
      <c r="M6717" s="22" t="str">
        <f t="shared" si="124"/>
        <v xml:space="preserve">NISSAN : CARAVAN, URBAN, ATLAS, FIERA - E24, TD23, TD27 |  :  -  |  :  - </v>
      </c>
      <c r="N6717" s="13" t="s">
        <v>1003</v>
      </c>
      <c r="O6717" s="13"/>
      <c r="P6717" s="13"/>
      <c r="Q6717" s="7" t="s">
        <v>22089</v>
      </c>
      <c r="R6717" s="13"/>
      <c r="S6717" s="13"/>
      <c r="T6717" s="13" t="s">
        <v>22090</v>
      </c>
      <c r="U6717" s="13"/>
      <c r="V6717" s="13"/>
      <c r="W6717" s="29" t="s">
        <v>22135</v>
      </c>
      <c r="X6717" s="29" t="s">
        <v>22225</v>
      </c>
      <c r="Y6717" s="29" t="s">
        <v>22299</v>
      </c>
      <c r="Z6717" s="29" t="s">
        <v>22353</v>
      </c>
      <c r="AA6717" s="29" t="s">
        <v>22384</v>
      </c>
    </row>
    <row r="6718" spans="1:27" ht="37.5" x14ac:dyDescent="0.3">
      <c r="A6718" s="13" t="s">
        <v>21994</v>
      </c>
      <c r="B6718" s="29" t="s">
        <v>2412</v>
      </c>
      <c r="M6718" s="22" t="str">
        <f t="shared" si="124"/>
        <v xml:space="preserve">CHEVROLET : MINIVAN - VARIOS |  :  -  |  :  - </v>
      </c>
      <c r="N6718" s="13" t="s">
        <v>1005</v>
      </c>
      <c r="O6718" s="13"/>
      <c r="P6718" s="13"/>
      <c r="Q6718" s="7" t="s">
        <v>11094</v>
      </c>
      <c r="R6718" s="13"/>
      <c r="S6718" s="13"/>
      <c r="T6718" s="13" t="s">
        <v>1021</v>
      </c>
      <c r="U6718" s="13"/>
      <c r="V6718" s="13"/>
      <c r="W6718" s="29" t="s">
        <v>22176</v>
      </c>
      <c r="X6718" s="29"/>
      <c r="Y6718" s="29" t="s">
        <v>22300</v>
      </c>
      <c r="Z6718" s="29" t="s">
        <v>22300</v>
      </c>
      <c r="AA6718" s="29" t="s">
        <v>22381</v>
      </c>
    </row>
    <row r="6719" spans="1:27" ht="37.5" x14ac:dyDescent="0.3">
      <c r="A6719" s="13" t="s">
        <v>21995</v>
      </c>
      <c r="B6719" s="29" t="s">
        <v>13769</v>
      </c>
      <c r="M6719" s="22" t="str">
        <f t="shared" si="124"/>
        <v xml:space="preserve">CHEVROLET : MINIVAN - VARIOS |  :  -  |  :  - </v>
      </c>
      <c r="N6719" s="13" t="s">
        <v>1005</v>
      </c>
      <c r="O6719" s="13"/>
      <c r="P6719" s="13"/>
      <c r="Q6719" s="7" t="s">
        <v>11094</v>
      </c>
      <c r="R6719" s="13"/>
      <c r="S6719" s="13"/>
      <c r="T6719" s="13" t="s">
        <v>1021</v>
      </c>
      <c r="U6719" s="13"/>
      <c r="V6719" s="13"/>
      <c r="W6719" s="29" t="s">
        <v>22176</v>
      </c>
      <c r="X6719" s="29"/>
      <c r="Y6719" s="29" t="s">
        <v>22301</v>
      </c>
      <c r="Z6719" s="29" t="s">
        <v>22301</v>
      </c>
      <c r="AA6719" s="29" t="s">
        <v>22381</v>
      </c>
    </row>
    <row r="6720" spans="1:27" x14ac:dyDescent="0.3">
      <c r="A6720" s="13" t="s">
        <v>21996</v>
      </c>
      <c r="B6720" s="29" t="s">
        <v>2402</v>
      </c>
      <c r="M6720" s="22" t="str">
        <f t="shared" si="124"/>
        <v xml:space="preserve">TOYOTA : COROLLA - 2C |  :  -  |  :  - </v>
      </c>
      <c r="N6720" s="13" t="s">
        <v>1008</v>
      </c>
      <c r="O6720" s="13"/>
      <c r="P6720" s="13"/>
      <c r="Q6720" s="7" t="s">
        <v>1682</v>
      </c>
      <c r="R6720" s="13"/>
      <c r="S6720" s="13"/>
      <c r="T6720" s="13" t="s">
        <v>2743</v>
      </c>
      <c r="U6720" s="13"/>
      <c r="V6720" s="13"/>
      <c r="W6720" s="29" t="s">
        <v>22118</v>
      </c>
      <c r="X6720" s="29"/>
      <c r="Y6720" s="29" t="s">
        <v>22302</v>
      </c>
      <c r="Z6720" s="29" t="s">
        <v>22354</v>
      </c>
      <c r="AA6720" s="29" t="s">
        <v>22380</v>
      </c>
    </row>
    <row r="6721" spans="1:27" ht="37.5" x14ac:dyDescent="0.3">
      <c r="A6721" s="13" t="s">
        <v>21997</v>
      </c>
      <c r="B6721" s="29" t="s">
        <v>2412</v>
      </c>
      <c r="M6721" s="22" t="str">
        <f t="shared" si="124"/>
        <v xml:space="preserve">TOYOTA : CORONA, CALDINA - 2C, 3S, 4S |  :  -  |  :  - </v>
      </c>
      <c r="N6721" s="13" t="s">
        <v>1008</v>
      </c>
      <c r="O6721" s="13"/>
      <c r="P6721" s="13"/>
      <c r="Q6721" s="7" t="s">
        <v>2735</v>
      </c>
      <c r="R6721" s="13"/>
      <c r="S6721" s="13"/>
      <c r="T6721" s="13" t="s">
        <v>22091</v>
      </c>
      <c r="U6721" s="13"/>
      <c r="V6721" s="13"/>
      <c r="W6721" s="29" t="s">
        <v>22118</v>
      </c>
      <c r="X6721" s="29"/>
      <c r="Y6721" s="29" t="s">
        <v>22303</v>
      </c>
      <c r="Z6721" s="29" t="s">
        <v>22355</v>
      </c>
      <c r="AA6721" s="29" t="s">
        <v>22381</v>
      </c>
    </row>
    <row r="6722" spans="1:27" ht="37.5" x14ac:dyDescent="0.3">
      <c r="A6722" s="13" t="s">
        <v>21998</v>
      </c>
      <c r="B6722" s="29" t="s">
        <v>2412</v>
      </c>
      <c r="M6722" s="22" t="str">
        <f t="shared" si="124"/>
        <v>TOYOTA : TERCEL - 1N, 2E, PROBOX | DONGFENG : VARIOS - C37, 1500 | FAW :  - B70</v>
      </c>
      <c r="N6722" s="13" t="s">
        <v>1008</v>
      </c>
      <c r="O6722" s="13" t="s">
        <v>2260</v>
      </c>
      <c r="P6722" s="13" t="s">
        <v>1027</v>
      </c>
      <c r="Q6722" s="7" t="s">
        <v>2732</v>
      </c>
      <c r="R6722" s="13" t="s">
        <v>1021</v>
      </c>
      <c r="S6722" s="13"/>
      <c r="T6722" s="13" t="s">
        <v>22092</v>
      </c>
      <c r="U6722" s="13" t="s">
        <v>22093</v>
      </c>
      <c r="V6722" s="13" t="s">
        <v>22094</v>
      </c>
      <c r="W6722" s="29" t="s">
        <v>22177</v>
      </c>
      <c r="X6722" s="29"/>
      <c r="Y6722" s="29" t="s">
        <v>22304</v>
      </c>
      <c r="Z6722" s="29" t="s">
        <v>22356</v>
      </c>
      <c r="AA6722" s="29" t="s">
        <v>22399</v>
      </c>
    </row>
    <row r="6723" spans="1:27" ht="37.5" x14ac:dyDescent="0.3">
      <c r="A6723" s="13" t="s">
        <v>21999</v>
      </c>
      <c r="B6723" s="29" t="s">
        <v>13769</v>
      </c>
      <c r="M6723" s="22" t="str">
        <f t="shared" si="124"/>
        <v xml:space="preserve">MITSUBISHI : CANTER, FUSO, ROSA - 4D33, 4D34, 4D35 | HYUNDAI :  -  |  :  - </v>
      </c>
      <c r="N6723" s="13" t="s">
        <v>1004</v>
      </c>
      <c r="O6723" s="13" t="s">
        <v>1002</v>
      </c>
      <c r="P6723" s="13"/>
      <c r="Q6723" s="7" t="s">
        <v>1793</v>
      </c>
      <c r="R6723" s="13"/>
      <c r="S6723" s="13"/>
      <c r="T6723" s="13" t="s">
        <v>17161</v>
      </c>
      <c r="U6723" s="13"/>
      <c r="V6723" s="13"/>
      <c r="W6723" s="29" t="s">
        <v>22136</v>
      </c>
      <c r="X6723" s="29" t="s">
        <v>22226</v>
      </c>
      <c r="Y6723" s="29" t="s">
        <v>22305</v>
      </c>
      <c r="Z6723" s="29" t="s">
        <v>22357</v>
      </c>
      <c r="AA6723" s="29" t="s">
        <v>22393</v>
      </c>
    </row>
    <row r="6724" spans="1:27" ht="37.5" x14ac:dyDescent="0.3">
      <c r="A6724" s="13" t="s">
        <v>22000</v>
      </c>
      <c r="B6724" s="29" t="s">
        <v>13769</v>
      </c>
      <c r="M6724" s="22" t="str">
        <f t="shared" si="124"/>
        <v xml:space="preserve">TOYOTA : PROBOX, YARI, VITZ - 1NZ, 2NZ |  :  -  |  :  - </v>
      </c>
      <c r="N6724" s="13" t="s">
        <v>1008</v>
      </c>
      <c r="O6724" s="13"/>
      <c r="P6724" s="13"/>
      <c r="Q6724" s="7" t="s">
        <v>22095</v>
      </c>
      <c r="R6724" s="13"/>
      <c r="S6724" s="13"/>
      <c r="T6724" s="13" t="s">
        <v>2029</v>
      </c>
      <c r="U6724" s="13"/>
      <c r="V6724" s="13"/>
      <c r="W6724" s="29" t="s">
        <v>22118</v>
      </c>
      <c r="X6724" s="29" t="s">
        <v>22227</v>
      </c>
      <c r="Y6724" s="29" t="s">
        <v>22306</v>
      </c>
      <c r="Z6724" s="29" t="s">
        <v>22223</v>
      </c>
      <c r="AA6724" s="29" t="s">
        <v>22381</v>
      </c>
    </row>
    <row r="6725" spans="1:27" ht="37.5" x14ac:dyDescent="0.3">
      <c r="A6725" s="13" t="s">
        <v>22001</v>
      </c>
      <c r="B6725" s="29" t="s">
        <v>2412</v>
      </c>
      <c r="M6725" s="22" t="str">
        <f t="shared" si="124"/>
        <v xml:space="preserve">TOYOTA : YARIS, PROBOX, VITZ - 1NZ, 2NZ |  :  -  |  :  - </v>
      </c>
      <c r="N6725" s="13" t="s">
        <v>1008</v>
      </c>
      <c r="O6725" s="13"/>
      <c r="P6725" s="13"/>
      <c r="Q6725" s="7" t="s">
        <v>10776</v>
      </c>
      <c r="R6725" s="13"/>
      <c r="S6725" s="13"/>
      <c r="T6725" s="13" t="s">
        <v>2029</v>
      </c>
      <c r="U6725" s="13"/>
      <c r="V6725" s="13"/>
      <c r="W6725" s="29" t="s">
        <v>22178</v>
      </c>
      <c r="X6725" s="29"/>
      <c r="Y6725" s="29" t="s">
        <v>22307</v>
      </c>
      <c r="Z6725" s="29" t="s">
        <v>22224</v>
      </c>
      <c r="AA6725" s="29" t="s">
        <v>22381</v>
      </c>
    </row>
    <row r="6726" spans="1:27" x14ac:dyDescent="0.3">
      <c r="A6726" s="13" t="s">
        <v>22002</v>
      </c>
      <c r="B6726" s="29" t="s">
        <v>2408</v>
      </c>
      <c r="M6726" s="22" t="str">
        <f t="shared" si="124"/>
        <v xml:space="preserve">NISSAN : SUUNY, SENTRA, AD - B13 | CHANGAN : SUPERBAN - 4G15 |  :  - </v>
      </c>
      <c r="N6726" s="13" t="s">
        <v>1003</v>
      </c>
      <c r="O6726" s="13" t="s">
        <v>1007</v>
      </c>
      <c r="P6726" s="13"/>
      <c r="Q6726" s="7" t="s">
        <v>22096</v>
      </c>
      <c r="R6726" s="13" t="s">
        <v>22097</v>
      </c>
      <c r="S6726" s="13"/>
      <c r="T6726" s="13" t="s">
        <v>11103</v>
      </c>
      <c r="U6726" s="13" t="s">
        <v>1994</v>
      </c>
      <c r="V6726" s="13"/>
      <c r="W6726" s="29" t="s">
        <v>22123</v>
      </c>
      <c r="X6726" s="29" t="s">
        <v>22228</v>
      </c>
      <c r="Y6726" s="29" t="s">
        <v>22308</v>
      </c>
      <c r="Z6726" s="29"/>
      <c r="AA6726" s="29" t="s">
        <v>22380</v>
      </c>
    </row>
    <row r="6727" spans="1:27" ht="37.5" x14ac:dyDescent="0.3">
      <c r="A6727" s="13" t="s">
        <v>22003</v>
      </c>
      <c r="B6727" s="29" t="s">
        <v>2412</v>
      </c>
      <c r="M6727" s="22" t="str">
        <f t="shared" si="124"/>
        <v xml:space="preserve">TOYOTA : YARIS, VITTZ, VIOS, PROBOX - 1NZ, 2NZ |  :  -  |  :  - </v>
      </c>
      <c r="N6727" s="13" t="s">
        <v>1008</v>
      </c>
      <c r="O6727" s="13"/>
      <c r="P6727" s="13"/>
      <c r="Q6727" s="7" t="s">
        <v>22098</v>
      </c>
      <c r="R6727" s="13"/>
      <c r="S6727" s="13"/>
      <c r="T6727" s="13" t="s">
        <v>2029</v>
      </c>
      <c r="U6727" s="13"/>
      <c r="V6727" s="13"/>
      <c r="W6727" s="29" t="s">
        <v>22133</v>
      </c>
      <c r="X6727" s="29" t="s">
        <v>22209</v>
      </c>
      <c r="Y6727" s="29" t="s">
        <v>22309</v>
      </c>
      <c r="Z6727" s="29" t="s">
        <v>22309</v>
      </c>
      <c r="AA6727" s="29" t="s">
        <v>22381</v>
      </c>
    </row>
    <row r="6728" spans="1:27" ht="37.5" x14ac:dyDescent="0.3">
      <c r="A6728" s="13" t="s">
        <v>22004</v>
      </c>
      <c r="B6728" s="29" t="s">
        <v>13769</v>
      </c>
      <c r="M6728" s="22" t="str">
        <f t="shared" si="124"/>
        <v xml:space="preserve">TOYOTA : YARIS, VITZ, VIOS, PROBOX - 1NZ, 2NZ |  :  -  |  :  - </v>
      </c>
      <c r="N6728" s="13" t="s">
        <v>1008</v>
      </c>
      <c r="O6728" s="13"/>
      <c r="P6728" s="13"/>
      <c r="Q6728" s="7" t="s">
        <v>22099</v>
      </c>
      <c r="R6728" s="13"/>
      <c r="S6728" s="13"/>
      <c r="T6728" s="13" t="s">
        <v>2029</v>
      </c>
      <c r="U6728" s="13"/>
      <c r="V6728" s="13"/>
      <c r="W6728" s="29" t="s">
        <v>22179</v>
      </c>
      <c r="X6728" s="29" t="s">
        <v>22215</v>
      </c>
      <c r="Y6728" s="29" t="s">
        <v>22310</v>
      </c>
      <c r="Z6728" s="29" t="s">
        <v>22310</v>
      </c>
      <c r="AA6728" s="29" t="s">
        <v>22381</v>
      </c>
    </row>
    <row r="6729" spans="1:27" ht="37.5" x14ac:dyDescent="0.3">
      <c r="A6729" s="13" t="s">
        <v>22005</v>
      </c>
      <c r="B6729" s="29" t="s">
        <v>13769</v>
      </c>
      <c r="M6729" s="22" t="str">
        <f t="shared" si="124"/>
        <v xml:space="preserve">TOYOTA : YARIS - VARIOS |  :  -  |  :  - </v>
      </c>
      <c r="N6729" s="13" t="s">
        <v>1008</v>
      </c>
      <c r="O6729" s="13"/>
      <c r="P6729" s="13"/>
      <c r="Q6729" s="7" t="s">
        <v>1828</v>
      </c>
      <c r="R6729" s="13"/>
      <c r="S6729" s="13"/>
      <c r="T6729" s="13" t="s">
        <v>1021</v>
      </c>
      <c r="U6729" s="13"/>
      <c r="V6729" s="13"/>
      <c r="W6729" s="29" t="s">
        <v>22180</v>
      </c>
      <c r="X6729" s="29">
        <v>4504759026</v>
      </c>
      <c r="Y6729" s="29" t="s">
        <v>22215</v>
      </c>
      <c r="Z6729" s="29" t="s">
        <v>22215</v>
      </c>
      <c r="AA6729" s="29" t="s">
        <v>22381</v>
      </c>
    </row>
    <row r="6730" spans="1:27" ht="37.5" x14ac:dyDescent="0.3">
      <c r="A6730" s="13" t="s">
        <v>22006</v>
      </c>
      <c r="B6730" s="29" t="s">
        <v>2412</v>
      </c>
      <c r="M6730" s="22" t="str">
        <f t="shared" ref="M6730:M6792" si="125">CONCATENATE(N6730," : ",Q6730," - ",T6730," | ",O6730," : ",R6730," - ",U6730," | ",P6730," : ",S6730," - ",V6730)</f>
        <v xml:space="preserve">TOYOTA : YARIS - VARIOS |  :  -  |  :  - </v>
      </c>
      <c r="N6730" s="13" t="s">
        <v>1008</v>
      </c>
      <c r="O6730" s="13"/>
      <c r="P6730" s="13"/>
      <c r="Q6730" s="7" t="s">
        <v>1828</v>
      </c>
      <c r="R6730" s="13"/>
      <c r="S6730" s="13"/>
      <c r="T6730" s="13" t="s">
        <v>1021</v>
      </c>
      <c r="U6730" s="13"/>
      <c r="V6730" s="13"/>
      <c r="W6730" s="29" t="s">
        <v>22148</v>
      </c>
      <c r="X6730" s="29">
        <v>4504659026</v>
      </c>
      <c r="Y6730" s="29" t="s">
        <v>22209</v>
      </c>
      <c r="Z6730" s="29" t="s">
        <v>22209</v>
      </c>
      <c r="AA6730" s="29" t="s">
        <v>22381</v>
      </c>
    </row>
    <row r="6731" spans="1:27" x14ac:dyDescent="0.3">
      <c r="A6731" s="13" t="s">
        <v>22007</v>
      </c>
      <c r="B6731" s="29" t="s">
        <v>2408</v>
      </c>
      <c r="M6731" s="22" t="str">
        <f t="shared" si="125"/>
        <v>MITSUBISHI : LIBERO, MIRAGE - 4G15, 4G18 | HYUNDAI : LANCER - 4G15, G15 | CHANGAN : SUPERVAN - 4G15</v>
      </c>
      <c r="N6731" s="13" t="s">
        <v>1004</v>
      </c>
      <c r="O6731" s="13" t="s">
        <v>1002</v>
      </c>
      <c r="P6731" s="13" t="s">
        <v>1007</v>
      </c>
      <c r="Q6731" s="7" t="s">
        <v>22100</v>
      </c>
      <c r="R6731" s="13" t="s">
        <v>1639</v>
      </c>
      <c r="S6731" s="13" t="s">
        <v>3821</v>
      </c>
      <c r="T6731" s="13" t="s">
        <v>4752</v>
      </c>
      <c r="U6731" s="13" t="s">
        <v>22101</v>
      </c>
      <c r="V6731" s="13" t="s">
        <v>1994</v>
      </c>
      <c r="W6731" s="29" t="s">
        <v>22130</v>
      </c>
      <c r="X6731" s="29" t="s">
        <v>22229</v>
      </c>
      <c r="Y6731" s="29" t="s">
        <v>22311</v>
      </c>
      <c r="Z6731" s="29"/>
      <c r="AA6731" s="29" t="s">
        <v>22380</v>
      </c>
    </row>
    <row r="6732" spans="1:27" x14ac:dyDescent="0.3">
      <c r="A6732" s="13" t="s">
        <v>22008</v>
      </c>
      <c r="B6732" s="29" t="s">
        <v>22052</v>
      </c>
      <c r="M6732" s="22" t="str">
        <f t="shared" si="125"/>
        <v xml:space="preserve">TOYOTA : HIACE, HILUX - 2L, 3L, |  : VARIOS -  |  :  - </v>
      </c>
      <c r="N6732" s="13" t="s">
        <v>1008</v>
      </c>
      <c r="O6732" s="13"/>
      <c r="P6732" s="13"/>
      <c r="Q6732" s="7" t="s">
        <v>1770</v>
      </c>
      <c r="R6732" s="13" t="s">
        <v>1021</v>
      </c>
      <c r="S6732" s="13"/>
      <c r="T6732" s="13" t="s">
        <v>13910</v>
      </c>
      <c r="U6732" s="13"/>
      <c r="V6732" s="13"/>
      <c r="W6732" s="29" t="s">
        <v>22181</v>
      </c>
      <c r="X6732" s="29" t="s">
        <v>22230</v>
      </c>
      <c r="Y6732" s="29" t="s">
        <v>22312</v>
      </c>
      <c r="Z6732" s="29" t="s">
        <v>22358</v>
      </c>
      <c r="AA6732" s="29" t="s">
        <v>22411</v>
      </c>
    </row>
    <row r="6733" spans="1:27" x14ac:dyDescent="0.3">
      <c r="A6733" s="13" t="s">
        <v>22009</v>
      </c>
      <c r="B6733" s="29" t="s">
        <v>22053</v>
      </c>
      <c r="M6733" s="22" t="str">
        <f t="shared" si="125"/>
        <v xml:space="preserve">NISSAN : CIVILIAN - ED33,FD33, FD35 |  :  -  |  :  - </v>
      </c>
      <c r="N6733" s="13" t="s">
        <v>1003</v>
      </c>
      <c r="O6733" s="13"/>
      <c r="P6733" s="13"/>
      <c r="Q6733" s="7" t="s">
        <v>4023</v>
      </c>
      <c r="R6733" s="13"/>
      <c r="S6733" s="13"/>
      <c r="T6733" s="13" t="s">
        <v>22102</v>
      </c>
      <c r="U6733" s="13"/>
      <c r="V6733" s="13"/>
      <c r="W6733" s="29" t="s">
        <v>22182</v>
      </c>
      <c r="X6733" s="29" t="s">
        <v>22200</v>
      </c>
      <c r="Y6733" s="29" t="s">
        <v>22313</v>
      </c>
      <c r="Z6733" s="29" t="s">
        <v>22313</v>
      </c>
      <c r="AA6733" s="29" t="s">
        <v>22378</v>
      </c>
    </row>
    <row r="6734" spans="1:27" x14ac:dyDescent="0.3">
      <c r="A6734" s="13" t="s">
        <v>22010</v>
      </c>
      <c r="B6734" s="29" t="s">
        <v>2412</v>
      </c>
      <c r="M6734" s="22" t="str">
        <f t="shared" si="125"/>
        <v xml:space="preserve">TOYOTA : YARIS - 1NZ , 2NZ |  :  -  |  :  - </v>
      </c>
      <c r="N6734" s="13" t="s">
        <v>1008</v>
      </c>
      <c r="O6734" s="13"/>
      <c r="P6734" s="13"/>
      <c r="Q6734" s="7" t="s">
        <v>1828</v>
      </c>
      <c r="R6734" s="13"/>
      <c r="S6734" s="13"/>
      <c r="T6734" s="13" t="s">
        <v>3969</v>
      </c>
      <c r="U6734" s="13"/>
      <c r="V6734" s="13"/>
      <c r="W6734" s="29" t="s">
        <v>22177</v>
      </c>
      <c r="X6734" s="29" t="s">
        <v>22231</v>
      </c>
      <c r="Y6734" s="29">
        <v>9953713</v>
      </c>
      <c r="Z6734" s="29" t="s">
        <v>22231</v>
      </c>
      <c r="AA6734" s="29" t="s">
        <v>22412</v>
      </c>
    </row>
    <row r="6735" spans="1:27" x14ac:dyDescent="0.3">
      <c r="A6735" s="13" t="s">
        <v>22011</v>
      </c>
      <c r="B6735" s="29" t="s">
        <v>13769</v>
      </c>
      <c r="M6735" s="22" t="str">
        <f t="shared" si="125"/>
        <v xml:space="preserve">TOYOTA : YARIS - 1NZ, 2NZ |  :  -  |  :  - </v>
      </c>
      <c r="N6735" s="13" t="s">
        <v>1008</v>
      </c>
      <c r="O6735" s="13"/>
      <c r="P6735" s="13"/>
      <c r="Q6735" s="7" t="s">
        <v>1828</v>
      </c>
      <c r="R6735" s="13"/>
      <c r="S6735" s="13"/>
      <c r="T6735" s="13" t="s">
        <v>2029</v>
      </c>
      <c r="U6735" s="13"/>
      <c r="V6735" s="13"/>
      <c r="W6735" s="29" t="s">
        <v>22148</v>
      </c>
      <c r="X6735" s="29" t="s">
        <v>22232</v>
      </c>
      <c r="Y6735" s="29">
        <v>9954412</v>
      </c>
      <c r="Z6735" s="29" t="s">
        <v>22232</v>
      </c>
      <c r="AA6735" s="29" t="s">
        <v>22413</v>
      </c>
    </row>
    <row r="6736" spans="1:27" x14ac:dyDescent="0.3">
      <c r="A6736" s="13" t="s">
        <v>22012</v>
      </c>
      <c r="B6736" s="29" t="s">
        <v>2412</v>
      </c>
      <c r="M6736" s="22" t="str">
        <f t="shared" si="125"/>
        <v xml:space="preserve">TOYOTA : YARIS, PROBOX - 1NZ , 2NZ |  :  -  |  :  - </v>
      </c>
      <c r="N6736" s="13" t="s">
        <v>1008</v>
      </c>
      <c r="O6736" s="13"/>
      <c r="P6736" s="13"/>
      <c r="Q6736" s="7" t="s">
        <v>3902</v>
      </c>
      <c r="R6736" s="13"/>
      <c r="S6736" s="13"/>
      <c r="T6736" s="13" t="s">
        <v>3969</v>
      </c>
      <c r="U6736" s="13"/>
      <c r="V6736" s="13"/>
      <c r="W6736" s="29" t="s">
        <v>22183</v>
      </c>
      <c r="X6736" s="29" t="s">
        <v>22233</v>
      </c>
      <c r="Y6736" s="29">
        <v>9953790</v>
      </c>
      <c r="Z6736" s="29"/>
      <c r="AA6736" s="29" t="s">
        <v>22414</v>
      </c>
    </row>
    <row r="6737" spans="1:27" x14ac:dyDescent="0.3">
      <c r="A6737" s="13" t="s">
        <v>22013</v>
      </c>
      <c r="B6737" s="29" t="s">
        <v>13769</v>
      </c>
      <c r="M6737" s="22" t="str">
        <f t="shared" si="125"/>
        <v xml:space="preserve">TOYOTA : YARIS - 1NZ , 2NZ |  :  -  |  :  - </v>
      </c>
      <c r="N6737" s="13" t="s">
        <v>1008</v>
      </c>
      <c r="O6737" s="13"/>
      <c r="P6737" s="13"/>
      <c r="Q6737" s="7" t="s">
        <v>1828</v>
      </c>
      <c r="R6737" s="13"/>
      <c r="S6737" s="13"/>
      <c r="T6737" s="13" t="s">
        <v>3969</v>
      </c>
      <c r="U6737" s="13"/>
      <c r="V6737" s="13"/>
      <c r="W6737" s="29" t="s">
        <v>22183</v>
      </c>
      <c r="X6737" s="29" t="s">
        <v>22234</v>
      </c>
      <c r="Y6737" s="29">
        <v>9953791</v>
      </c>
      <c r="Z6737" s="29" t="s">
        <v>22234</v>
      </c>
      <c r="AA6737" s="29" t="s">
        <v>22415</v>
      </c>
    </row>
    <row r="6738" spans="1:27" x14ac:dyDescent="0.3">
      <c r="A6738" s="13" t="s">
        <v>22014</v>
      </c>
      <c r="B6738" s="29"/>
      <c r="M6738" s="22" t="str">
        <f t="shared" si="125"/>
        <v xml:space="preserve">SUZUKI : BALENO, SWIT, AERIO - G16,G16B |  :  -  |  :  - </v>
      </c>
      <c r="N6738" s="13" t="s">
        <v>1010</v>
      </c>
      <c r="O6738" s="13"/>
      <c r="P6738" s="13"/>
      <c r="Q6738" s="7" t="s">
        <v>22103</v>
      </c>
      <c r="R6738" s="13"/>
      <c r="S6738" s="13"/>
      <c r="T6738" s="13" t="s">
        <v>14430</v>
      </c>
      <c r="U6738" s="13"/>
      <c r="V6738" s="13"/>
      <c r="W6738" s="29" t="s">
        <v>22177</v>
      </c>
      <c r="X6738" s="29" t="s">
        <v>22235</v>
      </c>
      <c r="Y6738" s="29">
        <v>9953485</v>
      </c>
      <c r="Z6738" s="29" t="s">
        <v>22359</v>
      </c>
      <c r="AA6738" s="29" t="s">
        <v>22416</v>
      </c>
    </row>
    <row r="6739" spans="1:27" x14ac:dyDescent="0.3">
      <c r="A6739" s="13" t="s">
        <v>22015</v>
      </c>
      <c r="B6739" s="29" t="s">
        <v>2408</v>
      </c>
      <c r="M6739" s="22" t="str">
        <f t="shared" si="125"/>
        <v xml:space="preserve">TOYOTA : YARIS ENVIDIA - 2NZ, 1NZ |  :  -  |  :  - </v>
      </c>
      <c r="N6739" s="13" t="s">
        <v>1008</v>
      </c>
      <c r="O6739" s="13"/>
      <c r="P6739" s="13"/>
      <c r="Q6739" s="7" t="s">
        <v>22104</v>
      </c>
      <c r="R6739" s="13"/>
      <c r="S6739" s="13"/>
      <c r="T6739" s="13" t="s">
        <v>22105</v>
      </c>
      <c r="U6739" s="13"/>
      <c r="V6739" s="13"/>
      <c r="W6739" s="29" t="s">
        <v>22130</v>
      </c>
      <c r="X6739" s="29"/>
      <c r="Y6739" s="29" t="s">
        <v>22314</v>
      </c>
      <c r="Z6739" s="29" t="s">
        <v>22360</v>
      </c>
      <c r="AA6739" s="29" t="s">
        <v>22413</v>
      </c>
    </row>
    <row r="6740" spans="1:27" x14ac:dyDescent="0.3">
      <c r="A6740" s="13" t="s">
        <v>22016</v>
      </c>
      <c r="B6740" s="29" t="s">
        <v>2408</v>
      </c>
      <c r="M6740" s="22" t="str">
        <f t="shared" si="125"/>
        <v xml:space="preserve">TOYOTA : COROLLA - 2C, 4AF |  :  -  |  :  - </v>
      </c>
      <c r="N6740" s="13" t="s">
        <v>1008</v>
      </c>
      <c r="O6740" s="13"/>
      <c r="P6740" s="13"/>
      <c r="Q6740" s="7" t="s">
        <v>1682</v>
      </c>
      <c r="R6740" s="13"/>
      <c r="S6740" s="13"/>
      <c r="T6740" s="13" t="s">
        <v>22106</v>
      </c>
      <c r="U6740" s="13"/>
      <c r="V6740" s="13"/>
      <c r="W6740" s="29" t="s">
        <v>22130</v>
      </c>
      <c r="X6740" s="29" t="s">
        <v>22212</v>
      </c>
      <c r="Y6740" s="29" t="s">
        <v>22315</v>
      </c>
      <c r="Z6740" s="29" t="s">
        <v>22361</v>
      </c>
      <c r="AA6740" s="29" t="s">
        <v>22380</v>
      </c>
    </row>
    <row r="6741" spans="1:27" x14ac:dyDescent="0.3">
      <c r="A6741" s="13" t="s">
        <v>22017</v>
      </c>
      <c r="B6741" s="29" t="s">
        <v>2408</v>
      </c>
      <c r="M6741" s="22" t="str">
        <f t="shared" si="125"/>
        <v xml:space="preserve">HYUNDAI : GRACE, PORTER, STAREX - H-1, H-100 |  :  -  |  :  - </v>
      </c>
      <c r="N6741" s="13" t="s">
        <v>1002</v>
      </c>
      <c r="O6741" s="13"/>
      <c r="P6741" s="13"/>
      <c r="Q6741" s="7" t="s">
        <v>22107</v>
      </c>
      <c r="R6741" s="13"/>
      <c r="S6741" s="13"/>
      <c r="T6741" s="13" t="s">
        <v>10835</v>
      </c>
      <c r="U6741" s="13"/>
      <c r="V6741" s="13"/>
      <c r="W6741" s="29" t="s">
        <v>22184</v>
      </c>
      <c r="X6741" s="29"/>
      <c r="Y6741" s="29" t="s">
        <v>22316</v>
      </c>
      <c r="Z6741" s="29" t="s">
        <v>22362</v>
      </c>
      <c r="AA6741" s="29" t="s">
        <v>22380</v>
      </c>
    </row>
    <row r="6742" spans="1:27" x14ac:dyDescent="0.3">
      <c r="A6742" s="13" t="s">
        <v>22018</v>
      </c>
      <c r="B6742" s="29" t="s">
        <v>2408</v>
      </c>
      <c r="M6742" s="22" t="str">
        <f t="shared" si="125"/>
        <v xml:space="preserve">TOYOTA : HILUX - 3Y, 2L, 22R, 2RZ |  :  -  |  :  - </v>
      </c>
      <c r="N6742" s="13" t="s">
        <v>1008</v>
      </c>
      <c r="O6742" s="13"/>
      <c r="P6742" s="13"/>
      <c r="Q6742" s="7" t="s">
        <v>1792</v>
      </c>
      <c r="R6742" s="13"/>
      <c r="S6742" s="13"/>
      <c r="T6742" s="13" t="s">
        <v>22108</v>
      </c>
      <c r="U6742" s="13"/>
      <c r="V6742" s="13"/>
      <c r="W6742" s="29" t="s">
        <v>22181</v>
      </c>
      <c r="X6742" s="29" t="s">
        <v>22236</v>
      </c>
      <c r="Y6742" s="29" t="s">
        <v>22317</v>
      </c>
      <c r="Z6742" s="29" t="s">
        <v>22363</v>
      </c>
      <c r="AA6742" s="29" t="s">
        <v>22378</v>
      </c>
    </row>
    <row r="6743" spans="1:27" x14ac:dyDescent="0.3">
      <c r="A6743" s="13" t="s">
        <v>22019</v>
      </c>
      <c r="B6743" s="29" t="s">
        <v>2408</v>
      </c>
      <c r="M6743" s="22" t="str">
        <f t="shared" si="125"/>
        <v xml:space="preserve">TOYOTA : HILUX - 3Y, 2L, 22R, 2RZ |  :  -  |  :  - </v>
      </c>
      <c r="N6743" s="13" t="s">
        <v>1008</v>
      </c>
      <c r="O6743" s="13"/>
      <c r="P6743" s="13"/>
      <c r="Q6743" s="7" t="s">
        <v>1792</v>
      </c>
      <c r="R6743" s="13"/>
      <c r="S6743" s="13"/>
      <c r="T6743" s="13" t="s">
        <v>22108</v>
      </c>
      <c r="U6743" s="13"/>
      <c r="V6743" s="13"/>
      <c r="W6743" s="29" t="s">
        <v>22181</v>
      </c>
      <c r="X6743" s="29" t="s">
        <v>22237</v>
      </c>
      <c r="Y6743" s="29" t="s">
        <v>22318</v>
      </c>
      <c r="Z6743" s="29" t="s">
        <v>22364</v>
      </c>
      <c r="AA6743" s="29" t="s">
        <v>22417</v>
      </c>
    </row>
    <row r="6744" spans="1:27" ht="37.5" x14ac:dyDescent="0.3">
      <c r="A6744" s="13" t="s">
        <v>22020</v>
      </c>
      <c r="B6744" s="29" t="s">
        <v>22054</v>
      </c>
      <c r="M6744" s="22" t="str">
        <f t="shared" si="125"/>
        <v xml:space="preserve">MITSUBISHI : VARIOS - L200 |  :  -  |  :  - </v>
      </c>
      <c r="N6744" s="13" t="s">
        <v>1004</v>
      </c>
      <c r="O6744" s="13"/>
      <c r="P6744" s="13"/>
      <c r="Q6744" s="7" t="s">
        <v>1021</v>
      </c>
      <c r="R6744" s="13"/>
      <c r="S6744" s="13"/>
      <c r="T6744" s="13" t="s">
        <v>2796</v>
      </c>
      <c r="U6744" s="13"/>
      <c r="V6744" s="13"/>
      <c r="W6744" s="29" t="s">
        <v>22185</v>
      </c>
      <c r="X6744" s="29"/>
      <c r="Y6744" s="29" t="s">
        <v>22319</v>
      </c>
      <c r="Z6744" s="29" t="s">
        <v>22365</v>
      </c>
      <c r="AA6744" s="29" t="s">
        <v>22381</v>
      </c>
    </row>
    <row r="6745" spans="1:27" x14ac:dyDescent="0.3">
      <c r="A6745" s="13" t="s">
        <v>22021</v>
      </c>
      <c r="B6745" s="29"/>
      <c r="M6745" s="22" t="str">
        <f t="shared" si="125"/>
        <v xml:space="preserve">TOYOTA : HIACE - 3L, 5L |  :  -  |  :  - </v>
      </c>
      <c r="N6745" s="13" t="s">
        <v>1008</v>
      </c>
      <c r="O6745" s="13"/>
      <c r="P6745" s="13"/>
      <c r="Q6745" s="7" t="s">
        <v>2720</v>
      </c>
      <c r="R6745" s="13"/>
      <c r="S6745" s="13"/>
      <c r="T6745" s="13" t="s">
        <v>2020</v>
      </c>
      <c r="U6745" s="13"/>
      <c r="V6745" s="13"/>
      <c r="W6745" s="29" t="s">
        <v>22186</v>
      </c>
      <c r="X6745" s="29" t="s">
        <v>22230</v>
      </c>
      <c r="Y6745" s="29" t="s">
        <v>22320</v>
      </c>
      <c r="Z6745" s="29" t="s">
        <v>22366</v>
      </c>
      <c r="AA6745" s="29" t="s">
        <v>22380</v>
      </c>
    </row>
    <row r="6746" spans="1:27" ht="37.5" x14ac:dyDescent="0.3">
      <c r="A6746" s="13" t="s">
        <v>22022</v>
      </c>
      <c r="B6746" s="29" t="s">
        <v>22055</v>
      </c>
      <c r="M6746" s="22" t="str">
        <f t="shared" si="125"/>
        <v xml:space="preserve">HYUNDAI : ACCENT - VARIOS | KIA : RIO -  |  :  - </v>
      </c>
      <c r="N6746" s="13" t="s">
        <v>1002</v>
      </c>
      <c r="O6746" s="13" t="s">
        <v>1001</v>
      </c>
      <c r="P6746" s="13"/>
      <c r="Q6746" s="7" t="s">
        <v>1609</v>
      </c>
      <c r="R6746" s="13" t="s">
        <v>1594</v>
      </c>
      <c r="S6746" s="13"/>
      <c r="T6746" s="13" t="s">
        <v>1021</v>
      </c>
      <c r="U6746" s="13"/>
      <c r="V6746" s="13"/>
      <c r="W6746" s="29" t="s">
        <v>22187</v>
      </c>
      <c r="X6746" s="29"/>
      <c r="Y6746" s="29" t="s">
        <v>22321</v>
      </c>
      <c r="Z6746" s="29" t="s">
        <v>22367</v>
      </c>
      <c r="AA6746" s="29" t="s">
        <v>22418</v>
      </c>
    </row>
    <row r="6747" spans="1:27" x14ac:dyDescent="0.3">
      <c r="A6747" s="13" t="s">
        <v>22023</v>
      </c>
      <c r="B6747" s="29" t="s">
        <v>2412</v>
      </c>
      <c r="M6747" s="22" t="str">
        <f t="shared" si="125"/>
        <v xml:space="preserve">HYUNDAI : ACCENT - G4EE, G4EK, G4FG | KIA : RIO - G4ED, G4EE |  :  - </v>
      </c>
      <c r="N6747" s="13" t="s">
        <v>1002</v>
      </c>
      <c r="O6747" s="13" t="s">
        <v>1001</v>
      </c>
      <c r="P6747" s="13"/>
      <c r="Q6747" s="7" t="s">
        <v>1609</v>
      </c>
      <c r="R6747" s="13" t="s">
        <v>1594</v>
      </c>
      <c r="S6747" s="13"/>
      <c r="T6747" s="13" t="s">
        <v>12653</v>
      </c>
      <c r="U6747" s="13" t="s">
        <v>2162</v>
      </c>
      <c r="V6747" s="13"/>
      <c r="W6747" s="29" t="s">
        <v>22188</v>
      </c>
      <c r="X6747" s="29" t="s">
        <v>22238</v>
      </c>
      <c r="Y6747" s="29" t="s">
        <v>22322</v>
      </c>
      <c r="Z6747" s="29" t="s">
        <v>22368</v>
      </c>
      <c r="AA6747" s="29" t="s">
        <v>3068</v>
      </c>
    </row>
    <row r="6748" spans="1:27" ht="37.5" x14ac:dyDescent="0.3">
      <c r="A6748" s="13" t="s">
        <v>22024</v>
      </c>
      <c r="B6748" s="29"/>
      <c r="M6748" s="22" t="str">
        <f t="shared" si="125"/>
        <v xml:space="preserve">HYUNDAI : COUNTY3 - D4DD |  :  -  |  :  - </v>
      </c>
      <c r="N6748" s="13" t="s">
        <v>1002</v>
      </c>
      <c r="O6748" s="13"/>
      <c r="P6748" s="13"/>
      <c r="Q6748" s="7" t="s">
        <v>22109</v>
      </c>
      <c r="R6748" s="13"/>
      <c r="S6748" s="13"/>
      <c r="T6748" s="13" t="s">
        <v>3828</v>
      </c>
      <c r="U6748" s="13"/>
      <c r="V6748" s="13"/>
      <c r="W6748" s="29" t="s">
        <v>22189</v>
      </c>
      <c r="X6748" s="29"/>
      <c r="Y6748" s="29" t="s">
        <v>22323</v>
      </c>
      <c r="Z6748" s="29" t="s">
        <v>22369</v>
      </c>
      <c r="AA6748" s="29" t="s">
        <v>22419</v>
      </c>
    </row>
    <row r="6749" spans="1:27" ht="37.5" x14ac:dyDescent="0.3">
      <c r="A6749" s="13" t="s">
        <v>22025</v>
      </c>
      <c r="B6749" s="29"/>
      <c r="M6749" s="22" t="str">
        <f t="shared" si="125"/>
        <v xml:space="preserve">HYUNDAI : COUNTY3 - D4DD |  :  -  |  :  - </v>
      </c>
      <c r="N6749" s="13" t="s">
        <v>1002</v>
      </c>
      <c r="O6749" s="13"/>
      <c r="P6749" s="13"/>
      <c r="Q6749" s="7" t="s">
        <v>22109</v>
      </c>
      <c r="R6749" s="13"/>
      <c r="S6749" s="13"/>
      <c r="T6749" s="13" t="s">
        <v>3828</v>
      </c>
      <c r="U6749" s="13"/>
      <c r="V6749" s="13"/>
      <c r="W6749" s="29" t="s">
        <v>22189</v>
      </c>
      <c r="X6749" s="29"/>
      <c r="Y6749" s="29" t="s">
        <v>22324</v>
      </c>
      <c r="Z6749" s="29" t="s">
        <v>22370</v>
      </c>
      <c r="AA6749" s="29" t="s">
        <v>22420</v>
      </c>
    </row>
    <row r="6750" spans="1:27" x14ac:dyDescent="0.3">
      <c r="A6750" s="13" t="s">
        <v>22026</v>
      </c>
      <c r="B6750" s="29"/>
      <c r="M6750" s="22" t="str">
        <f t="shared" si="125"/>
        <v xml:space="preserve">TOYOTA : COMBI , HIACE - 2l,3l |  :  -  |  :  - </v>
      </c>
      <c r="N6750" s="13" t="s">
        <v>1008</v>
      </c>
      <c r="O6750" s="13"/>
      <c r="P6750" s="13"/>
      <c r="Q6750" s="7" t="s">
        <v>22110</v>
      </c>
      <c r="R6750" s="13"/>
      <c r="S6750" s="13"/>
      <c r="T6750" s="13" t="s">
        <v>22111</v>
      </c>
      <c r="U6750" s="13"/>
      <c r="V6750" s="13"/>
      <c r="W6750" s="29" t="s">
        <v>22127</v>
      </c>
      <c r="X6750" s="29"/>
      <c r="Y6750" s="29" t="s">
        <v>22325</v>
      </c>
      <c r="Z6750" s="29"/>
      <c r="AA6750" s="29" t="s">
        <v>16283</v>
      </c>
    </row>
    <row r="6751" spans="1:27" ht="37.5" x14ac:dyDescent="0.3">
      <c r="A6751" s="13" t="s">
        <v>22027</v>
      </c>
      <c r="B6751" s="29"/>
      <c r="M6751" s="22" t="str">
        <f t="shared" si="125"/>
        <v xml:space="preserve">TOYOTA : HIACE, HILUX - 3L |  :  -  |  :  - </v>
      </c>
      <c r="N6751" s="13" t="s">
        <v>1008</v>
      </c>
      <c r="O6751" s="13"/>
      <c r="P6751" s="13"/>
      <c r="Q6751" s="7" t="s">
        <v>1770</v>
      </c>
      <c r="R6751" s="13"/>
      <c r="S6751" s="13"/>
      <c r="T6751" s="13" t="s">
        <v>2718</v>
      </c>
      <c r="U6751" s="13"/>
      <c r="V6751" s="13"/>
      <c r="W6751" s="29" t="s">
        <v>22173</v>
      </c>
      <c r="X6751" s="29" t="s">
        <v>22230</v>
      </c>
      <c r="Y6751" s="29" t="s">
        <v>22326</v>
      </c>
      <c r="Z6751" s="29" t="s">
        <v>22371</v>
      </c>
      <c r="AA6751" s="29" t="s">
        <v>22421</v>
      </c>
    </row>
    <row r="6752" spans="1:27" x14ac:dyDescent="0.3">
      <c r="A6752" s="13" t="s">
        <v>22028</v>
      </c>
      <c r="B6752" s="29"/>
      <c r="M6752" s="22" t="str">
        <f t="shared" si="125"/>
        <v xml:space="preserve">NISSAN : SENTRA - B12,B32 |  :  -  |  :  - </v>
      </c>
      <c r="N6752" s="13" t="s">
        <v>1003</v>
      </c>
      <c r="O6752" s="13"/>
      <c r="P6752" s="13"/>
      <c r="Q6752" s="7" t="s">
        <v>1623</v>
      </c>
      <c r="R6752" s="13"/>
      <c r="S6752" s="13"/>
      <c r="T6752" s="13" t="s">
        <v>2221</v>
      </c>
      <c r="U6752" s="13"/>
      <c r="V6752" s="13"/>
      <c r="W6752" s="29" t="s">
        <v>22148</v>
      </c>
      <c r="X6752" s="29" t="s">
        <v>22239</v>
      </c>
      <c r="Y6752" s="29" t="s">
        <v>22327</v>
      </c>
      <c r="Z6752" s="29" t="s">
        <v>22372</v>
      </c>
      <c r="AA6752" s="29" t="s">
        <v>22422</v>
      </c>
    </row>
    <row r="6753" spans="1:27" ht="37.5" x14ac:dyDescent="0.3">
      <c r="A6753" s="13" t="s">
        <v>22029</v>
      </c>
      <c r="B6753" s="29" t="s">
        <v>13769</v>
      </c>
      <c r="M6753" s="22" t="str">
        <f t="shared" si="125"/>
        <v xml:space="preserve">CHEVROLET : SAIL - F14D3 |  :  -  |  :  - </v>
      </c>
      <c r="N6753" s="13" t="s">
        <v>1005</v>
      </c>
      <c r="O6753" s="13"/>
      <c r="P6753" s="13"/>
      <c r="Q6753" s="7" t="s">
        <v>1645</v>
      </c>
      <c r="R6753" s="13"/>
      <c r="S6753" s="13"/>
      <c r="T6753" s="13" t="s">
        <v>22112</v>
      </c>
      <c r="U6753" s="13"/>
      <c r="V6753" s="13"/>
      <c r="W6753" s="29" t="s">
        <v>22130</v>
      </c>
      <c r="X6753" s="29">
        <v>9005917</v>
      </c>
      <c r="Y6753" s="29" t="s">
        <v>22328</v>
      </c>
      <c r="Z6753" s="29" t="s">
        <v>22373</v>
      </c>
      <c r="AA6753" s="29" t="s">
        <v>22423</v>
      </c>
    </row>
    <row r="6754" spans="1:27" ht="37.5" x14ac:dyDescent="0.3">
      <c r="A6754" s="13" t="s">
        <v>22030</v>
      </c>
      <c r="B6754" s="29" t="s">
        <v>2412</v>
      </c>
      <c r="M6754" s="22" t="str">
        <f t="shared" si="125"/>
        <v xml:space="preserve">CHEVROLET : SAIL - F14D3 |  :  -  |  :  - </v>
      </c>
      <c r="N6754" s="13" t="s">
        <v>1005</v>
      </c>
      <c r="O6754" s="13"/>
      <c r="P6754" s="13"/>
      <c r="Q6754" s="7" t="s">
        <v>1645</v>
      </c>
      <c r="R6754" s="13"/>
      <c r="S6754" s="13"/>
      <c r="T6754" s="13" t="s">
        <v>22112</v>
      </c>
      <c r="U6754" s="13"/>
      <c r="V6754" s="13"/>
      <c r="W6754" s="29" t="s">
        <v>22190</v>
      </c>
      <c r="X6754" s="29">
        <v>9005918</v>
      </c>
      <c r="Y6754" s="29" t="s">
        <v>22329</v>
      </c>
      <c r="Z6754" s="29">
        <v>9005918</v>
      </c>
      <c r="AA6754" s="29" t="s">
        <v>22381</v>
      </c>
    </row>
    <row r="6755" spans="1:27" x14ac:dyDescent="0.3">
      <c r="A6755" s="13" t="s">
        <v>22031</v>
      </c>
      <c r="B6755" s="29" t="s">
        <v>22047</v>
      </c>
      <c r="M6755" s="22" t="str">
        <f t="shared" si="125"/>
        <v xml:space="preserve">TOYOTA : COROLLA, RAV4 - VARIOS |  :  -  |  :  - </v>
      </c>
      <c r="N6755" s="13" t="s">
        <v>1008</v>
      </c>
      <c r="O6755" s="13"/>
      <c r="P6755" s="13"/>
      <c r="Q6755" s="7" t="s">
        <v>10932</v>
      </c>
      <c r="R6755" s="13"/>
      <c r="S6755" s="13"/>
      <c r="T6755" s="13" t="s">
        <v>1021</v>
      </c>
      <c r="U6755" s="13"/>
      <c r="V6755" s="13"/>
      <c r="W6755" s="29" t="s">
        <v>22118</v>
      </c>
      <c r="X6755" s="29" t="s">
        <v>22212</v>
      </c>
      <c r="Y6755" s="29">
        <v>9953489</v>
      </c>
      <c r="Z6755" s="29" t="s">
        <v>22242</v>
      </c>
      <c r="AA6755" s="29" t="s">
        <v>22424</v>
      </c>
    </row>
    <row r="6756" spans="1:27" ht="37.5" x14ac:dyDescent="0.3">
      <c r="A6756" s="13" t="s">
        <v>22032</v>
      </c>
      <c r="B6756" s="29"/>
      <c r="M6756" s="22" t="str">
        <f t="shared" si="125"/>
        <v xml:space="preserve">TOYOTA : HIACE - 3L,5L |  :  -  |  :  - </v>
      </c>
      <c r="N6756" s="13" t="s">
        <v>1008</v>
      </c>
      <c r="O6756" s="13"/>
      <c r="P6756" s="13"/>
      <c r="Q6756" s="7" t="s">
        <v>2720</v>
      </c>
      <c r="R6756" s="13"/>
      <c r="S6756" s="13"/>
      <c r="T6756" s="13" t="s">
        <v>21567</v>
      </c>
      <c r="U6756" s="13"/>
      <c r="V6756" s="13"/>
      <c r="W6756" s="29" t="s">
        <v>22186</v>
      </c>
      <c r="X6756" s="29" t="s">
        <v>22230</v>
      </c>
      <c r="Y6756" s="29">
        <v>9954385</v>
      </c>
      <c r="Z6756" s="29">
        <v>81990</v>
      </c>
      <c r="AA6756" s="29" t="s">
        <v>22425</v>
      </c>
    </row>
    <row r="6757" spans="1:27" ht="37.5" x14ac:dyDescent="0.3">
      <c r="A6757" s="13" t="s">
        <v>22033</v>
      </c>
      <c r="B6757" s="29"/>
      <c r="M6757" s="22" t="str">
        <f t="shared" si="125"/>
        <v xml:space="preserve">TOYOTA : COMBI, HIACE - 3L, 5L |  :  -  |  :  - </v>
      </c>
      <c r="N6757" s="13" t="s">
        <v>1008</v>
      </c>
      <c r="O6757" s="13"/>
      <c r="P6757" s="13"/>
      <c r="Q6757" s="7" t="s">
        <v>2816</v>
      </c>
      <c r="R6757" s="13"/>
      <c r="S6757" s="13"/>
      <c r="T6757" s="13" t="s">
        <v>2020</v>
      </c>
      <c r="U6757" s="13"/>
      <c r="V6757" s="13"/>
      <c r="W6757" s="29" t="s">
        <v>22173</v>
      </c>
      <c r="X6757" s="29" t="s">
        <v>22222</v>
      </c>
      <c r="Y6757" s="29" t="s">
        <v>22330</v>
      </c>
      <c r="Z6757" s="29"/>
      <c r="AA6757" s="29" t="s">
        <v>22421</v>
      </c>
    </row>
    <row r="6758" spans="1:27" x14ac:dyDescent="0.3">
      <c r="A6758" s="13" t="s">
        <v>22034</v>
      </c>
      <c r="B6758" s="29" t="s">
        <v>16266</v>
      </c>
      <c r="M6758" s="22" t="str">
        <f t="shared" si="125"/>
        <v xml:space="preserve">HYUNDAI : STAREX, H-1, H-100 - D4BB, D4BH |  :  -  |  :  - </v>
      </c>
      <c r="N6758" s="13" t="s">
        <v>1002</v>
      </c>
      <c r="O6758" s="13"/>
      <c r="P6758" s="13"/>
      <c r="Q6758" s="7" t="s">
        <v>3188</v>
      </c>
      <c r="R6758" s="13"/>
      <c r="S6758" s="13"/>
      <c r="T6758" s="13" t="s">
        <v>1991</v>
      </c>
      <c r="U6758" s="13"/>
      <c r="V6758" s="13"/>
      <c r="W6758" s="29" t="s">
        <v>22131</v>
      </c>
      <c r="X6758" s="29"/>
      <c r="Y6758" s="29" t="s">
        <v>22219</v>
      </c>
      <c r="Z6758" s="29" t="s">
        <v>22219</v>
      </c>
      <c r="AA6758" s="29"/>
    </row>
    <row r="6759" spans="1:27" x14ac:dyDescent="0.3">
      <c r="A6759" s="13" t="s">
        <v>22035</v>
      </c>
      <c r="B6759" s="29" t="s">
        <v>16267</v>
      </c>
      <c r="M6759" s="22" t="str">
        <f t="shared" si="125"/>
        <v xml:space="preserve">HYUNDAI : STAREX, H-1, H-100 - D4BB, D4BH |  :  -  |  :  - </v>
      </c>
      <c r="N6759" s="13" t="s">
        <v>1002</v>
      </c>
      <c r="O6759" s="13"/>
      <c r="P6759" s="13"/>
      <c r="Q6759" s="7" t="s">
        <v>3188</v>
      </c>
      <c r="R6759" s="13"/>
      <c r="S6759" s="13"/>
      <c r="T6759" s="13" t="s">
        <v>1991</v>
      </c>
      <c r="U6759" s="13"/>
      <c r="V6759" s="13"/>
      <c r="W6759" s="29" t="s">
        <v>22131</v>
      </c>
      <c r="X6759" s="29"/>
      <c r="Y6759" s="29" t="s">
        <v>22331</v>
      </c>
      <c r="Z6759" s="29" t="s">
        <v>22218</v>
      </c>
      <c r="AA6759" s="29"/>
    </row>
    <row r="6760" spans="1:27" x14ac:dyDescent="0.3">
      <c r="A6760" s="13" t="s">
        <v>22036</v>
      </c>
      <c r="B6760" s="29" t="s">
        <v>2711</v>
      </c>
      <c r="M6760" s="22" t="str">
        <f t="shared" si="125"/>
        <v xml:space="preserve">HYUNDAI : H100 - D4BB,D4BA |  :  -  |  :  - </v>
      </c>
      <c r="N6760" s="13" t="s">
        <v>1002</v>
      </c>
      <c r="O6760" s="13"/>
      <c r="P6760" s="13"/>
      <c r="Q6760" s="7" t="s">
        <v>1598</v>
      </c>
      <c r="R6760" s="13"/>
      <c r="S6760" s="13"/>
      <c r="T6760" s="13" t="s">
        <v>3193</v>
      </c>
      <c r="U6760" s="13"/>
      <c r="V6760" s="13"/>
      <c r="W6760" s="29" t="s">
        <v>22191</v>
      </c>
      <c r="X6760" s="29"/>
      <c r="Y6760" s="29" t="s">
        <v>22332</v>
      </c>
      <c r="Z6760" s="29" t="s">
        <v>22374</v>
      </c>
      <c r="AA6760" s="29"/>
    </row>
    <row r="6761" spans="1:27" x14ac:dyDescent="0.3">
      <c r="A6761" s="13" t="s">
        <v>22037</v>
      </c>
      <c r="B6761" s="29" t="s">
        <v>16266</v>
      </c>
      <c r="M6761" s="22" t="str">
        <f t="shared" si="125"/>
        <v xml:space="preserve">HYUNDAI : STAREX,H1 - D4BB, D4BH |  :  -  |  :  - </v>
      </c>
      <c r="N6761" s="13" t="s">
        <v>1002</v>
      </c>
      <c r="O6761" s="13"/>
      <c r="P6761" s="13"/>
      <c r="Q6761" s="7" t="s">
        <v>22113</v>
      </c>
      <c r="R6761" s="13"/>
      <c r="S6761" s="13"/>
      <c r="T6761" s="13" t="s">
        <v>1991</v>
      </c>
      <c r="U6761" s="13"/>
      <c r="V6761" s="13"/>
      <c r="W6761" s="29" t="s">
        <v>22131</v>
      </c>
      <c r="X6761" s="29"/>
      <c r="Y6761" s="29" t="s">
        <v>22333</v>
      </c>
      <c r="Z6761" s="29" t="s">
        <v>22219</v>
      </c>
      <c r="AA6761" s="29" t="s">
        <v>22426</v>
      </c>
    </row>
    <row r="6762" spans="1:27" x14ac:dyDescent="0.3">
      <c r="A6762" s="13" t="s">
        <v>22038</v>
      </c>
      <c r="B6762" s="29"/>
      <c r="M6762" s="22" t="str">
        <f t="shared" si="125"/>
        <v xml:space="preserve">NISSAN : FIERA - D21 |  :  -  |  :  - </v>
      </c>
      <c r="N6762" s="13" t="s">
        <v>1003</v>
      </c>
      <c r="O6762" s="13"/>
      <c r="P6762" s="13"/>
      <c r="Q6762" s="7" t="s">
        <v>3876</v>
      </c>
      <c r="R6762" s="13"/>
      <c r="S6762" s="13"/>
      <c r="T6762" s="13" t="s">
        <v>2833</v>
      </c>
      <c r="U6762" s="13"/>
      <c r="V6762" s="13"/>
      <c r="W6762" s="29" t="s">
        <v>22192</v>
      </c>
      <c r="X6762" s="29" t="s">
        <v>22240</v>
      </c>
      <c r="Y6762" s="29" t="s">
        <v>22334</v>
      </c>
      <c r="Z6762" s="29" t="s">
        <v>22375</v>
      </c>
      <c r="AA6762" s="29"/>
    </row>
    <row r="6763" spans="1:27" x14ac:dyDescent="0.3">
      <c r="A6763" s="13" t="s">
        <v>22039</v>
      </c>
      <c r="B6763" s="29"/>
      <c r="M6763" s="22" t="str">
        <f t="shared" si="125"/>
        <v xml:space="preserve">HYUNDAI : ACCEN - VARIOS | KIA : RIO -  |  :  - </v>
      </c>
      <c r="N6763" s="13" t="s">
        <v>1002</v>
      </c>
      <c r="O6763" s="13" t="s">
        <v>1001</v>
      </c>
      <c r="P6763" s="13"/>
      <c r="Q6763" s="7" t="s">
        <v>2827</v>
      </c>
      <c r="R6763" s="13" t="s">
        <v>1594</v>
      </c>
      <c r="S6763" s="13"/>
      <c r="T6763" s="13" t="s">
        <v>1021</v>
      </c>
      <c r="U6763" s="13"/>
      <c r="V6763" s="13"/>
      <c r="W6763" s="29" t="s">
        <v>22168</v>
      </c>
      <c r="X6763" s="29"/>
      <c r="Y6763" s="29" t="s">
        <v>22335</v>
      </c>
      <c r="Z6763" s="29" t="s">
        <v>22376</v>
      </c>
      <c r="AA6763" s="29"/>
    </row>
    <row r="6764" spans="1:27" ht="37.5" x14ac:dyDescent="0.3">
      <c r="A6764" s="13" t="s">
        <v>22040</v>
      </c>
      <c r="B6764" s="29"/>
      <c r="M6764" s="22" t="str">
        <f t="shared" si="125"/>
        <v xml:space="preserve">TOYOTA : HILUX - 1KD, 2KD, 1KZ |  :  -  |  :  - </v>
      </c>
      <c r="N6764" s="13" t="s">
        <v>1008</v>
      </c>
      <c r="O6764" s="13"/>
      <c r="P6764" s="13"/>
      <c r="Q6764" s="7" t="s">
        <v>1792</v>
      </c>
      <c r="R6764" s="13"/>
      <c r="S6764" s="13"/>
      <c r="T6764" s="13" t="s">
        <v>2119</v>
      </c>
      <c r="U6764" s="13"/>
      <c r="V6764" s="13"/>
      <c r="W6764" s="29" t="s">
        <v>22127</v>
      </c>
      <c r="X6764" s="29"/>
      <c r="Y6764" s="29" t="s">
        <v>22336</v>
      </c>
      <c r="Z6764" s="29" t="s">
        <v>22377</v>
      </c>
      <c r="AA6764" s="29" t="s">
        <v>22427</v>
      </c>
    </row>
    <row r="6765" spans="1:27" x14ac:dyDescent="0.3">
      <c r="A6765" s="13" t="s">
        <v>22041</v>
      </c>
      <c r="B6765" s="29" t="s">
        <v>16266</v>
      </c>
      <c r="M6765" s="22" t="str">
        <f t="shared" si="125"/>
        <v xml:space="preserve">HYUNDAI : ACCENT - VARIOS | KIA : RIO - JB1400 |  :  - </v>
      </c>
      <c r="N6765" s="13" t="s">
        <v>1002</v>
      </c>
      <c r="O6765" s="13" t="s">
        <v>1001</v>
      </c>
      <c r="P6765" s="13"/>
      <c r="Q6765" s="7" t="s">
        <v>1609</v>
      </c>
      <c r="R6765" s="13" t="s">
        <v>1594</v>
      </c>
      <c r="S6765" s="13"/>
      <c r="T6765" s="13" t="s">
        <v>1021</v>
      </c>
      <c r="U6765" s="13" t="s">
        <v>22114</v>
      </c>
      <c r="V6765" s="13"/>
      <c r="W6765" s="29" t="s">
        <v>22193</v>
      </c>
      <c r="X6765" s="29" t="s">
        <v>22241</v>
      </c>
      <c r="Y6765" s="29">
        <v>9953679</v>
      </c>
      <c r="Z6765" s="29" t="s">
        <v>22217</v>
      </c>
      <c r="AA6765" s="29" t="s">
        <v>22428</v>
      </c>
    </row>
    <row r="6766" spans="1:27" x14ac:dyDescent="0.3">
      <c r="A6766" s="13" t="s">
        <v>22042</v>
      </c>
      <c r="B6766" s="29" t="s">
        <v>2408</v>
      </c>
      <c r="M6766" s="22" t="str">
        <f t="shared" si="125"/>
        <v xml:space="preserve">TOYOTA : COROLLA - 2C-4AF |  :  -  |  :  - </v>
      </c>
      <c r="N6766" s="13" t="s">
        <v>1008</v>
      </c>
      <c r="O6766" s="13"/>
      <c r="P6766" s="13"/>
      <c r="Q6766" s="7" t="s">
        <v>1682</v>
      </c>
      <c r="R6766" s="13"/>
      <c r="S6766" s="13"/>
      <c r="T6766" s="13" t="s">
        <v>22115</v>
      </c>
      <c r="U6766" s="13"/>
      <c r="V6766" s="13"/>
      <c r="W6766" s="29" t="s">
        <v>22130</v>
      </c>
      <c r="X6766" s="29" t="s">
        <v>22242</v>
      </c>
      <c r="Y6766" s="29" t="s">
        <v>22337</v>
      </c>
      <c r="Z6766" s="29" t="s">
        <v>2667</v>
      </c>
      <c r="AA6766" s="29" t="s">
        <v>22429</v>
      </c>
    </row>
    <row r="6767" spans="1:27" x14ac:dyDescent="0.3">
      <c r="A6767" s="13" t="s">
        <v>22043</v>
      </c>
      <c r="B6767" s="29" t="s">
        <v>22056</v>
      </c>
      <c r="M6767" s="22" t="str">
        <f t="shared" si="125"/>
        <v xml:space="preserve">TOYOTA : YARIS - 2NZFE |  :  -  |  :  - </v>
      </c>
      <c r="N6767" s="13" t="s">
        <v>1008</v>
      </c>
      <c r="O6767" s="13"/>
      <c r="P6767" s="13"/>
      <c r="Q6767" s="7" t="s">
        <v>1828</v>
      </c>
      <c r="R6767" s="13"/>
      <c r="S6767" s="13"/>
      <c r="T6767" s="13" t="s">
        <v>16169</v>
      </c>
      <c r="U6767" s="13"/>
      <c r="V6767" s="13"/>
      <c r="W6767" s="29" t="s">
        <v>22130</v>
      </c>
      <c r="X6767" s="29" t="s">
        <v>22234</v>
      </c>
      <c r="Y6767" s="29" t="s">
        <v>22338</v>
      </c>
      <c r="Z6767" s="29">
        <v>1102250103</v>
      </c>
      <c r="AA6767" s="29" t="s">
        <v>22430</v>
      </c>
    </row>
    <row r="6768" spans="1:27" x14ac:dyDescent="0.3">
      <c r="A6768" s="13" t="s">
        <v>22044</v>
      </c>
      <c r="B6768" s="29"/>
      <c r="M6768" s="22" t="str">
        <f t="shared" si="125"/>
        <v xml:space="preserve">TOYOTA : YARIS - 1NZ, 2NZ |  :  -  |  :  - </v>
      </c>
      <c r="N6768" s="13" t="s">
        <v>1008</v>
      </c>
      <c r="O6768" s="13"/>
      <c r="P6768" s="13"/>
      <c r="Q6768" s="7" t="s">
        <v>1828</v>
      </c>
      <c r="R6768" s="13"/>
      <c r="S6768" s="13"/>
      <c r="T6768" s="13" t="s">
        <v>2029</v>
      </c>
      <c r="U6768" s="13"/>
      <c r="V6768" s="13"/>
      <c r="W6768" s="29" t="s">
        <v>22118</v>
      </c>
      <c r="X6768" s="29" t="s">
        <v>22243</v>
      </c>
      <c r="Y6768" s="29">
        <v>9954411</v>
      </c>
      <c r="Z6768" s="29"/>
      <c r="AA6768" s="29"/>
    </row>
    <row r="6769" spans="1:27" s="2" customFormat="1" x14ac:dyDescent="0.3">
      <c r="A6769" s="7" t="s">
        <v>22431</v>
      </c>
      <c r="B6769" s="24" t="s">
        <v>22505</v>
      </c>
      <c r="C6769" s="10"/>
      <c r="D6769" s="10"/>
      <c r="E6769" s="10"/>
      <c r="F6769" s="10"/>
      <c r="G6769" s="10"/>
      <c r="H6769" s="10"/>
      <c r="I6769" s="10"/>
      <c r="J6769" s="10"/>
      <c r="K6769" s="10"/>
      <c r="L6769" s="10"/>
      <c r="M6769" s="20" t="str">
        <f t="shared" si="125"/>
        <v xml:space="preserve">SUZUKI : ALTO - VARIOS |  :  -  |  :  - </v>
      </c>
      <c r="N6769" s="7" t="s">
        <v>1010</v>
      </c>
      <c r="O6769" s="7"/>
      <c r="P6769" s="7"/>
      <c r="Q6769" s="7" t="s">
        <v>1197</v>
      </c>
      <c r="R6769" s="7"/>
      <c r="S6769" s="7"/>
      <c r="T6769" s="7" t="s">
        <v>1021</v>
      </c>
      <c r="U6769" s="7"/>
      <c r="V6769" s="7"/>
      <c r="W6769" s="24" t="s">
        <v>22538</v>
      </c>
      <c r="X6769" s="24" t="s">
        <v>22572</v>
      </c>
      <c r="Y6769" s="24" t="s">
        <v>22589</v>
      </c>
      <c r="Z6769" s="24" t="s">
        <v>22633</v>
      </c>
      <c r="AA6769" s="24" t="s">
        <v>22652</v>
      </c>
    </row>
    <row r="6770" spans="1:27" ht="37.5" x14ac:dyDescent="0.3">
      <c r="A6770" s="13" t="s">
        <v>22432</v>
      </c>
      <c r="B6770" s="29" t="s">
        <v>22506</v>
      </c>
      <c r="M6770" s="22" t="str">
        <f t="shared" si="125"/>
        <v xml:space="preserve">TOYOTA : PROBOX, YARIS - varios |  :  - varios |  :  - </v>
      </c>
      <c r="N6770" s="13" t="s">
        <v>1008</v>
      </c>
      <c r="O6770" s="13"/>
      <c r="P6770" s="13"/>
      <c r="Q6770" s="7" t="s">
        <v>1689</v>
      </c>
      <c r="R6770" s="13"/>
      <c r="S6770" s="13"/>
      <c r="T6770" s="13" t="s">
        <v>10703</v>
      </c>
      <c r="U6770" s="13" t="s">
        <v>10703</v>
      </c>
      <c r="V6770" s="13"/>
      <c r="W6770" s="29" t="s">
        <v>22539</v>
      </c>
      <c r="X6770" s="29" t="s">
        <v>22573</v>
      </c>
      <c r="Y6770" s="29" t="s">
        <v>22590</v>
      </c>
      <c r="Z6770" s="29" t="s">
        <v>22634</v>
      </c>
      <c r="AA6770" s="29" t="s">
        <v>22653</v>
      </c>
    </row>
    <row r="6771" spans="1:27" x14ac:dyDescent="0.3">
      <c r="A6771" s="13" t="s">
        <v>22433</v>
      </c>
      <c r="B6771" s="29" t="s">
        <v>22507</v>
      </c>
      <c r="M6771" s="22" t="str">
        <f t="shared" si="125"/>
        <v xml:space="preserve">TOYOTA : PROBOX, YARIS - VARIOS |  :  -  |  :  - </v>
      </c>
      <c r="N6771" s="13" t="s">
        <v>1008</v>
      </c>
      <c r="O6771" s="13"/>
      <c r="P6771" s="13"/>
      <c r="Q6771" s="7" t="s">
        <v>1689</v>
      </c>
      <c r="R6771" s="13"/>
      <c r="S6771" s="13"/>
      <c r="T6771" s="13" t="s">
        <v>1021</v>
      </c>
      <c r="U6771" s="13"/>
      <c r="V6771" s="13"/>
      <c r="W6771" s="29" t="s">
        <v>22540</v>
      </c>
      <c r="X6771" s="29" t="s">
        <v>22574</v>
      </c>
      <c r="Y6771" s="29" t="s">
        <v>22591</v>
      </c>
      <c r="Z6771" s="29"/>
      <c r="AA6771" s="29"/>
    </row>
    <row r="6772" spans="1:27" s="2" customFormat="1" x14ac:dyDescent="0.3">
      <c r="A6772" s="7" t="s">
        <v>22434</v>
      </c>
      <c r="B6772" s="24" t="s">
        <v>22508</v>
      </c>
      <c r="C6772" s="10"/>
      <c r="D6772" s="10"/>
      <c r="E6772" s="10"/>
      <c r="F6772" s="10"/>
      <c r="G6772" s="10"/>
      <c r="H6772" s="10"/>
      <c r="I6772" s="10"/>
      <c r="J6772" s="10"/>
      <c r="K6772" s="10"/>
      <c r="L6772" s="10"/>
      <c r="M6772" s="20" t="str">
        <f t="shared" si="125"/>
        <v xml:space="preserve">TOYOTA : HIACE - 2L, 3L |  :  -  |  :  - </v>
      </c>
      <c r="N6772" s="7" t="s">
        <v>1008</v>
      </c>
      <c r="O6772" s="7"/>
      <c r="P6772" s="7"/>
      <c r="Q6772" s="7" t="s">
        <v>2720</v>
      </c>
      <c r="R6772" s="7"/>
      <c r="S6772" s="7"/>
      <c r="T6772" s="7" t="s">
        <v>2795</v>
      </c>
      <c r="U6772" s="7"/>
      <c r="V6772" s="7"/>
      <c r="W6772" s="24" t="s">
        <v>22541</v>
      </c>
      <c r="X6772" s="24"/>
      <c r="Y6772" s="24" t="s">
        <v>22592</v>
      </c>
      <c r="Z6772" s="24" t="s">
        <v>22635</v>
      </c>
      <c r="AA6772" s="24" t="s">
        <v>22653</v>
      </c>
    </row>
    <row r="6773" spans="1:27" x14ac:dyDescent="0.3">
      <c r="A6773" s="13" t="s">
        <v>22435</v>
      </c>
      <c r="B6773" s="29"/>
      <c r="M6773" s="22" t="str">
        <f t="shared" si="125"/>
        <v>NISSAN : VARIOS - VARIOS | CHEVROLET : N300 - VARIOA | CHANGAN : VARIOS - VARIOS</v>
      </c>
      <c r="N6773" s="13" t="s">
        <v>1003</v>
      </c>
      <c r="O6773" s="13" t="s">
        <v>1005</v>
      </c>
      <c r="P6773" s="13" t="s">
        <v>1007</v>
      </c>
      <c r="Q6773" s="7" t="s">
        <v>1021</v>
      </c>
      <c r="R6773" s="13" t="s">
        <v>1646</v>
      </c>
      <c r="S6773" s="13" t="s">
        <v>1021</v>
      </c>
      <c r="T6773" s="13" t="s">
        <v>1021</v>
      </c>
      <c r="U6773" s="13" t="s">
        <v>22522</v>
      </c>
      <c r="V6773" s="13" t="s">
        <v>1021</v>
      </c>
      <c r="W6773" s="29"/>
      <c r="X6773" s="29"/>
      <c r="Y6773" s="29" t="s">
        <v>22593</v>
      </c>
      <c r="Z6773" s="29" t="s">
        <v>22636</v>
      </c>
      <c r="AA6773" s="29"/>
    </row>
    <row r="6774" spans="1:27" ht="37.5" x14ac:dyDescent="0.3">
      <c r="A6774" s="13" t="s">
        <v>22436</v>
      </c>
      <c r="B6774" s="29" t="s">
        <v>22509</v>
      </c>
      <c r="M6774" s="22" t="str">
        <f t="shared" si="125"/>
        <v xml:space="preserve">NISSAN : HOMMY,CARAVAN - TD27 |  :  -  |  :  - </v>
      </c>
      <c r="N6774" s="13" t="s">
        <v>1003</v>
      </c>
      <c r="O6774" s="13"/>
      <c r="P6774" s="13"/>
      <c r="Q6774" s="7" t="s">
        <v>22523</v>
      </c>
      <c r="R6774" s="13"/>
      <c r="S6774" s="13"/>
      <c r="T6774" s="13" t="s">
        <v>2093</v>
      </c>
      <c r="U6774" s="13"/>
      <c r="V6774" s="13"/>
      <c r="W6774" s="29" t="s">
        <v>22542</v>
      </c>
      <c r="X6774" s="29"/>
      <c r="Y6774" s="29" t="s">
        <v>22594</v>
      </c>
      <c r="Z6774" s="29" t="s">
        <v>22637</v>
      </c>
      <c r="AA6774" s="29" t="s">
        <v>22654</v>
      </c>
    </row>
    <row r="6775" spans="1:27" ht="37.5" x14ac:dyDescent="0.3">
      <c r="A6775" s="13" t="s">
        <v>22437</v>
      </c>
      <c r="B6775" s="29" t="s">
        <v>2402</v>
      </c>
      <c r="M6775" s="22" t="str">
        <f t="shared" si="125"/>
        <v xml:space="preserve">TOYOTA : HILUX - 1KD-2KD |  :  -  |  :  - </v>
      </c>
      <c r="N6775" s="13" t="s">
        <v>1008</v>
      </c>
      <c r="O6775" s="13"/>
      <c r="P6775" s="13"/>
      <c r="Q6775" s="7" t="s">
        <v>1792</v>
      </c>
      <c r="R6775" s="13"/>
      <c r="S6775" s="13"/>
      <c r="T6775" s="13" t="s">
        <v>22524</v>
      </c>
      <c r="U6775" s="13"/>
      <c r="V6775" s="13"/>
      <c r="W6775" s="29" t="s">
        <v>22541</v>
      </c>
      <c r="X6775" s="29" t="s">
        <v>22575</v>
      </c>
      <c r="Y6775" s="29" t="s">
        <v>22595</v>
      </c>
      <c r="Z6775" s="29" t="s">
        <v>22575</v>
      </c>
      <c r="AA6775" s="29" t="s">
        <v>22653</v>
      </c>
    </row>
    <row r="6776" spans="1:27" ht="37.5" x14ac:dyDescent="0.3">
      <c r="A6776" s="13" t="s">
        <v>22438</v>
      </c>
      <c r="B6776" s="29" t="s">
        <v>22509</v>
      </c>
      <c r="M6776" s="22" t="str">
        <f t="shared" si="125"/>
        <v xml:space="preserve">NISSAN : TIIDA - HR15,GA | TOYOTA : AVANZA - 1500 |  :  - </v>
      </c>
      <c r="N6776" s="13" t="s">
        <v>1003</v>
      </c>
      <c r="O6776" s="13" t="s">
        <v>1008</v>
      </c>
      <c r="P6776" s="13"/>
      <c r="Q6776" s="7" t="s">
        <v>1767</v>
      </c>
      <c r="R6776" s="13" t="s">
        <v>1683</v>
      </c>
      <c r="S6776" s="13"/>
      <c r="T6776" s="13" t="s">
        <v>22525</v>
      </c>
      <c r="U6776" s="13">
        <v>1500</v>
      </c>
      <c r="V6776" s="13"/>
      <c r="W6776" s="29" t="s">
        <v>22543</v>
      </c>
      <c r="X6776" s="29"/>
      <c r="Y6776" s="29" t="s">
        <v>22596</v>
      </c>
      <c r="Z6776" s="29" t="s">
        <v>22638</v>
      </c>
      <c r="AA6776" s="29" t="s">
        <v>22655</v>
      </c>
    </row>
    <row r="6777" spans="1:27" ht="37.5" x14ac:dyDescent="0.3">
      <c r="A6777" s="13" t="s">
        <v>22439</v>
      </c>
      <c r="B6777" s="29" t="s">
        <v>22509</v>
      </c>
      <c r="M6777" s="22" t="str">
        <f t="shared" si="125"/>
        <v xml:space="preserve">HYUNDAI : ELANTRA - VARIOS | TOYOTA : COROLLA - 2C |  :  - </v>
      </c>
      <c r="N6777" s="13" t="s">
        <v>1002</v>
      </c>
      <c r="O6777" s="13" t="s">
        <v>1008</v>
      </c>
      <c r="P6777" s="13"/>
      <c r="Q6777" s="7" t="s">
        <v>1607</v>
      </c>
      <c r="R6777" s="13" t="s">
        <v>1682</v>
      </c>
      <c r="S6777" s="13"/>
      <c r="T6777" s="13" t="s">
        <v>1021</v>
      </c>
      <c r="U6777" s="13" t="s">
        <v>2743</v>
      </c>
      <c r="V6777" s="13"/>
      <c r="W6777" s="29" t="s">
        <v>22544</v>
      </c>
      <c r="X6777" s="29"/>
      <c r="Y6777" s="29" t="s">
        <v>22597</v>
      </c>
      <c r="Z6777" s="29" t="s">
        <v>22597</v>
      </c>
      <c r="AA6777" s="29" t="s">
        <v>22655</v>
      </c>
    </row>
    <row r="6778" spans="1:27" ht="37.5" x14ac:dyDescent="0.3">
      <c r="A6778" s="13" t="s">
        <v>22440</v>
      </c>
      <c r="B6778" s="29" t="s">
        <v>22509</v>
      </c>
      <c r="M6778" s="22" t="str">
        <f t="shared" si="125"/>
        <v xml:space="preserve">NISSAN : VARIOS - VARIOS |  :  -  |  :  - </v>
      </c>
      <c r="N6778" s="13" t="s">
        <v>1003</v>
      </c>
      <c r="O6778" s="13"/>
      <c r="P6778" s="13"/>
      <c r="Q6778" s="7" t="s">
        <v>1021</v>
      </c>
      <c r="R6778" s="13"/>
      <c r="S6778" s="13"/>
      <c r="T6778" s="13" t="s">
        <v>1021</v>
      </c>
      <c r="U6778" s="13"/>
      <c r="V6778" s="13"/>
      <c r="W6778" s="29" t="s">
        <v>22545</v>
      </c>
      <c r="X6778" s="29"/>
      <c r="Y6778" s="29" t="s">
        <v>22598</v>
      </c>
      <c r="Z6778" s="29" t="s">
        <v>22639</v>
      </c>
      <c r="AA6778" s="29" t="s">
        <v>22656</v>
      </c>
    </row>
    <row r="6779" spans="1:27" ht="37.5" x14ac:dyDescent="0.3">
      <c r="A6779" s="13" t="s">
        <v>22441</v>
      </c>
      <c r="B6779" s="29" t="s">
        <v>22509</v>
      </c>
      <c r="M6779" s="22" t="str">
        <f t="shared" si="125"/>
        <v xml:space="preserve">NISSAN : SUNNY - VARIOS |  :  -  |  :  - </v>
      </c>
      <c r="N6779" s="13" t="s">
        <v>1003</v>
      </c>
      <c r="O6779" s="13"/>
      <c r="P6779" s="13"/>
      <c r="Q6779" s="7" t="s">
        <v>1619</v>
      </c>
      <c r="R6779" s="13"/>
      <c r="S6779" s="13"/>
      <c r="T6779" s="13" t="s">
        <v>1021</v>
      </c>
      <c r="U6779" s="13"/>
      <c r="V6779" s="13"/>
      <c r="W6779" s="29" t="s">
        <v>22544</v>
      </c>
      <c r="X6779" s="29"/>
      <c r="Y6779" s="29" t="s">
        <v>22599</v>
      </c>
      <c r="Z6779" s="29" t="s">
        <v>22640</v>
      </c>
      <c r="AA6779" s="29" t="s">
        <v>22655</v>
      </c>
    </row>
    <row r="6780" spans="1:27" x14ac:dyDescent="0.3">
      <c r="A6780" s="13" t="s">
        <v>22442</v>
      </c>
      <c r="B6780" s="29"/>
      <c r="M6780" s="22" t="str">
        <f t="shared" si="125"/>
        <v xml:space="preserve">HYUNDAI : ACCENT, EXCEL - VARIOS |  :  -  |  :  - </v>
      </c>
      <c r="N6780" s="13" t="s">
        <v>1002</v>
      </c>
      <c r="O6780" s="13"/>
      <c r="P6780" s="13"/>
      <c r="Q6780" s="7" t="s">
        <v>1818</v>
      </c>
      <c r="R6780" s="13"/>
      <c r="S6780" s="13"/>
      <c r="T6780" s="13" t="s">
        <v>1021</v>
      </c>
      <c r="U6780" s="13"/>
      <c r="V6780" s="13"/>
      <c r="W6780" s="29"/>
      <c r="X6780" s="29"/>
      <c r="Y6780" s="29"/>
      <c r="Z6780" s="29"/>
      <c r="AA6780" s="29"/>
    </row>
    <row r="6781" spans="1:27" ht="37.5" x14ac:dyDescent="0.3">
      <c r="A6781" s="13" t="s">
        <v>22443</v>
      </c>
      <c r="B6781" s="29" t="s">
        <v>22510</v>
      </c>
      <c r="M6781" s="22" t="str">
        <f t="shared" si="125"/>
        <v xml:space="preserve">KIA : BESTA - VARIOS | MAZDA :  -  | HYUNDAI :  - </v>
      </c>
      <c r="N6781" s="13" t="s">
        <v>1001</v>
      </c>
      <c r="O6781" s="13" t="s">
        <v>2257</v>
      </c>
      <c r="P6781" s="13" t="s">
        <v>1002</v>
      </c>
      <c r="Q6781" s="7" t="s">
        <v>3187</v>
      </c>
      <c r="R6781" s="13"/>
      <c r="S6781" s="13"/>
      <c r="T6781" s="13" t="s">
        <v>1021</v>
      </c>
      <c r="U6781" s="13"/>
      <c r="V6781" s="13"/>
      <c r="W6781" s="29" t="s">
        <v>22546</v>
      </c>
      <c r="X6781" s="29"/>
      <c r="Y6781" s="29" t="s">
        <v>22600</v>
      </c>
      <c r="Z6781" s="29" t="s">
        <v>22600</v>
      </c>
      <c r="AA6781" s="29" t="s">
        <v>22654</v>
      </c>
    </row>
    <row r="6782" spans="1:27" x14ac:dyDescent="0.3">
      <c r="A6782" s="13" t="s">
        <v>22444</v>
      </c>
      <c r="B6782" s="29"/>
      <c r="M6782" s="22" t="str">
        <f t="shared" si="125"/>
        <v xml:space="preserve">TOYOTA : TERCEL - VARIOS |  :  -  |  :  - </v>
      </c>
      <c r="N6782" s="13" t="s">
        <v>1008</v>
      </c>
      <c r="O6782" s="13"/>
      <c r="P6782" s="13"/>
      <c r="Q6782" s="7" t="s">
        <v>2732</v>
      </c>
      <c r="R6782" s="13"/>
      <c r="S6782" s="13"/>
      <c r="T6782" s="13" t="s">
        <v>1021</v>
      </c>
      <c r="U6782" s="13"/>
      <c r="V6782" s="13"/>
      <c r="W6782" s="29"/>
      <c r="X6782" s="29"/>
      <c r="Y6782" s="29" t="s">
        <v>22601</v>
      </c>
      <c r="Z6782" s="29" t="s">
        <v>22601</v>
      </c>
      <c r="AA6782" s="29"/>
    </row>
    <row r="6783" spans="1:27" x14ac:dyDescent="0.3">
      <c r="A6783" s="13" t="s">
        <v>22445</v>
      </c>
      <c r="B6783" s="29"/>
      <c r="M6783" s="22" t="str">
        <f t="shared" si="125"/>
        <v xml:space="preserve">TOYOTA : HILUX - VARIOS |  :  -  |  :  - </v>
      </c>
      <c r="N6783" s="13" t="s">
        <v>1008</v>
      </c>
      <c r="O6783" s="13"/>
      <c r="P6783" s="13"/>
      <c r="Q6783" s="7" t="s">
        <v>1792</v>
      </c>
      <c r="R6783" s="13"/>
      <c r="S6783" s="13"/>
      <c r="T6783" s="13" t="s">
        <v>1021</v>
      </c>
      <c r="U6783" s="13"/>
      <c r="V6783" s="13"/>
      <c r="W6783" s="29"/>
      <c r="X6783" s="29"/>
      <c r="Y6783" s="29" t="s">
        <v>22602</v>
      </c>
      <c r="Z6783" s="29" t="s">
        <v>22641</v>
      </c>
      <c r="AA6783" s="29"/>
    </row>
    <row r="6784" spans="1:27" x14ac:dyDescent="0.3">
      <c r="A6784" s="13" t="s">
        <v>22446</v>
      </c>
      <c r="B6784" s="29"/>
      <c r="M6784" s="22" t="str">
        <f t="shared" si="125"/>
        <v xml:space="preserve">TOYOTA : COROLLA - VARIOS |  :  -  |  :  - </v>
      </c>
      <c r="N6784" s="13" t="s">
        <v>1008</v>
      </c>
      <c r="O6784" s="13"/>
      <c r="P6784" s="13"/>
      <c r="Q6784" s="7" t="s">
        <v>1682</v>
      </c>
      <c r="R6784" s="13"/>
      <c r="S6784" s="13"/>
      <c r="T6784" s="13" t="s">
        <v>1021</v>
      </c>
      <c r="U6784" s="13"/>
      <c r="V6784" s="13"/>
      <c r="W6784" s="29"/>
      <c r="X6784" s="29"/>
      <c r="Y6784" s="29" t="s">
        <v>22603</v>
      </c>
      <c r="Z6784" s="29" t="s">
        <v>22603</v>
      </c>
      <c r="AA6784" s="29"/>
    </row>
    <row r="6785" spans="1:27" s="2" customFormat="1" x14ac:dyDescent="0.3">
      <c r="A6785" s="7" t="s">
        <v>22447</v>
      </c>
      <c r="B6785" s="24" t="s">
        <v>22508</v>
      </c>
      <c r="C6785" s="10"/>
      <c r="D6785" s="10"/>
      <c r="E6785" s="10"/>
      <c r="F6785" s="10"/>
      <c r="G6785" s="10"/>
      <c r="H6785" s="10"/>
      <c r="I6785" s="10"/>
      <c r="J6785" s="10"/>
      <c r="K6785" s="10"/>
      <c r="L6785" s="10"/>
      <c r="M6785" s="20" t="str">
        <f t="shared" si="125"/>
        <v xml:space="preserve">TOYOTA : HIACE - 5L |  :  -  |  :  - </v>
      </c>
      <c r="N6785" s="7" t="s">
        <v>1008</v>
      </c>
      <c r="O6785" s="7"/>
      <c r="P6785" s="7"/>
      <c r="Q6785" s="7" t="s">
        <v>2720</v>
      </c>
      <c r="R6785" s="7"/>
      <c r="S6785" s="7"/>
      <c r="T6785" s="7" t="s">
        <v>2723</v>
      </c>
      <c r="U6785" s="7"/>
      <c r="V6785" s="7"/>
      <c r="W6785" s="24" t="s">
        <v>22547</v>
      </c>
      <c r="X6785" s="24"/>
      <c r="Y6785" s="24" t="s">
        <v>22604</v>
      </c>
      <c r="Z6785" s="24" t="s">
        <v>22604</v>
      </c>
      <c r="AA6785" s="24" t="s">
        <v>22653</v>
      </c>
    </row>
    <row r="6786" spans="1:27" x14ac:dyDescent="0.3">
      <c r="A6786" s="13" t="s">
        <v>22448</v>
      </c>
      <c r="B6786" s="29"/>
      <c r="M6786" s="22" t="str">
        <f t="shared" si="125"/>
        <v xml:space="preserve">OTROS : VARIOS - VARIOS |  :  -  |  :  - </v>
      </c>
      <c r="N6786" s="13" t="s">
        <v>1746</v>
      </c>
      <c r="O6786" s="13"/>
      <c r="P6786" s="13"/>
      <c r="Q6786" s="7" t="s">
        <v>1021</v>
      </c>
      <c r="R6786" s="13"/>
      <c r="S6786" s="13"/>
      <c r="T6786" s="13" t="s">
        <v>1021</v>
      </c>
      <c r="U6786" s="13"/>
      <c r="V6786" s="13"/>
      <c r="W6786" s="29"/>
      <c r="X6786" s="29"/>
      <c r="Y6786" s="29" t="s">
        <v>22605</v>
      </c>
      <c r="Z6786" s="29" t="s">
        <v>22605</v>
      </c>
      <c r="AA6786" s="29"/>
    </row>
    <row r="6787" spans="1:27" x14ac:dyDescent="0.3">
      <c r="A6787" s="13" t="s">
        <v>22449</v>
      </c>
      <c r="B6787" s="29" t="s">
        <v>22511</v>
      </c>
      <c r="M6787" s="22" t="str">
        <f t="shared" si="125"/>
        <v xml:space="preserve">DAEWOO : TICO - F8C |  :  -  |  :  - </v>
      </c>
      <c r="N6787" s="13" t="s">
        <v>1006</v>
      </c>
      <c r="O6787" s="13"/>
      <c r="P6787" s="13"/>
      <c r="Q6787" s="7" t="s">
        <v>3358</v>
      </c>
      <c r="R6787" s="13"/>
      <c r="S6787" s="13"/>
      <c r="T6787" s="13" t="s">
        <v>2113</v>
      </c>
      <c r="U6787" s="13"/>
      <c r="V6787" s="13"/>
      <c r="W6787" s="29" t="s">
        <v>22548</v>
      </c>
      <c r="X6787" s="29"/>
      <c r="Y6787" s="29">
        <v>9953773</v>
      </c>
      <c r="Z6787" s="29" t="s">
        <v>22642</v>
      </c>
      <c r="AA6787" s="29"/>
    </row>
    <row r="6788" spans="1:27" ht="37.5" x14ac:dyDescent="0.3">
      <c r="A6788" s="13" t="s">
        <v>22450</v>
      </c>
      <c r="B6788" s="29" t="s">
        <v>22512</v>
      </c>
      <c r="M6788" s="22" t="str">
        <f t="shared" si="125"/>
        <v xml:space="preserve">NISSAN : SENTRA - B13 |  :  -  |  :  - </v>
      </c>
      <c r="N6788" s="13" t="s">
        <v>1003</v>
      </c>
      <c r="O6788" s="13"/>
      <c r="P6788" s="13"/>
      <c r="Q6788" s="7" t="s">
        <v>1623</v>
      </c>
      <c r="R6788" s="13"/>
      <c r="S6788" s="13"/>
      <c r="T6788" s="13" t="s">
        <v>11103</v>
      </c>
      <c r="U6788" s="13"/>
      <c r="V6788" s="13"/>
      <c r="W6788" s="29" t="s">
        <v>22542</v>
      </c>
      <c r="X6788" s="29">
        <v>13279328</v>
      </c>
      <c r="Y6788" s="29" t="s">
        <v>22606</v>
      </c>
      <c r="Z6788" s="29" t="s">
        <v>22606</v>
      </c>
      <c r="AA6788" s="29" t="s">
        <v>22654</v>
      </c>
    </row>
    <row r="6789" spans="1:27" ht="37.5" x14ac:dyDescent="0.3">
      <c r="A6789" s="13" t="s">
        <v>22451</v>
      </c>
      <c r="B6789" s="29" t="s">
        <v>22512</v>
      </c>
      <c r="M6789" s="22" t="str">
        <f t="shared" si="125"/>
        <v xml:space="preserve">TOYOTA : TERCEL - VARIOS |  :  -  |  :  - </v>
      </c>
      <c r="N6789" s="13" t="s">
        <v>1008</v>
      </c>
      <c r="O6789" s="13"/>
      <c r="P6789" s="13"/>
      <c r="Q6789" s="7" t="s">
        <v>2732</v>
      </c>
      <c r="R6789" s="13"/>
      <c r="S6789" s="13"/>
      <c r="T6789" s="13" t="s">
        <v>1021</v>
      </c>
      <c r="U6789" s="13"/>
      <c r="V6789" s="13"/>
      <c r="W6789" s="29" t="s">
        <v>22549</v>
      </c>
      <c r="X6789" s="29"/>
      <c r="Y6789" s="29" t="s">
        <v>22607</v>
      </c>
      <c r="Z6789" s="29"/>
      <c r="AA6789" s="29" t="s">
        <v>22655</v>
      </c>
    </row>
    <row r="6790" spans="1:27" ht="37.5" x14ac:dyDescent="0.3">
      <c r="A6790" s="13" t="s">
        <v>22452</v>
      </c>
      <c r="B6790" s="29" t="s">
        <v>22509</v>
      </c>
      <c r="M6790" s="22" t="str">
        <f t="shared" si="125"/>
        <v xml:space="preserve">HYUNDAI : H1 - VARIOS | KIA :  -  |  :  - </v>
      </c>
      <c r="N6790" s="13" t="s">
        <v>1002</v>
      </c>
      <c r="O6790" s="13" t="s">
        <v>1001</v>
      </c>
      <c r="P6790" s="13"/>
      <c r="Q6790" s="7" t="s">
        <v>12415</v>
      </c>
      <c r="R6790" s="13"/>
      <c r="S6790" s="13"/>
      <c r="T6790" s="13" t="s">
        <v>1021</v>
      </c>
      <c r="U6790" s="13"/>
      <c r="V6790" s="13"/>
      <c r="W6790" s="29" t="s">
        <v>22550</v>
      </c>
      <c r="X6790" s="29"/>
      <c r="Y6790" s="29">
        <v>403456302</v>
      </c>
      <c r="Z6790" s="29" t="s">
        <v>22643</v>
      </c>
      <c r="AA6790" s="29" t="s">
        <v>22653</v>
      </c>
    </row>
    <row r="6791" spans="1:27" x14ac:dyDescent="0.3">
      <c r="A6791" s="13" t="s">
        <v>22453</v>
      </c>
      <c r="B6791" s="29" t="s">
        <v>22512</v>
      </c>
      <c r="M6791" s="22" t="str">
        <f t="shared" si="125"/>
        <v xml:space="preserve">TOYOTA : TERCEL - VARIOS |  :  -  |  :  - </v>
      </c>
      <c r="N6791" s="13" t="s">
        <v>1008</v>
      </c>
      <c r="O6791" s="13"/>
      <c r="P6791" s="13"/>
      <c r="Q6791" s="7" t="s">
        <v>2732</v>
      </c>
      <c r="R6791" s="13"/>
      <c r="S6791" s="13"/>
      <c r="T6791" s="13" t="s">
        <v>1021</v>
      </c>
      <c r="U6791" s="13"/>
      <c r="V6791" s="13"/>
      <c r="W6791" s="29" t="s">
        <v>22551</v>
      </c>
      <c r="X6791" s="29"/>
      <c r="Y6791" s="29" t="s">
        <v>22608</v>
      </c>
      <c r="Z6791" s="29"/>
      <c r="AA6791" s="29" t="s">
        <v>22657</v>
      </c>
    </row>
    <row r="6792" spans="1:27" ht="37.5" x14ac:dyDescent="0.3">
      <c r="A6792" s="13" t="s">
        <v>22454</v>
      </c>
      <c r="B6792" s="29" t="s">
        <v>3068</v>
      </c>
      <c r="M6792" s="22" t="str">
        <f t="shared" si="125"/>
        <v xml:space="preserve">NISSAN : VARIOS - VARIOS | HYUNDAI : SANTA FE -  | PEUGEOT :  - </v>
      </c>
      <c r="N6792" s="13" t="s">
        <v>1003</v>
      </c>
      <c r="O6792" s="13" t="s">
        <v>1002</v>
      </c>
      <c r="P6792" s="13" t="s">
        <v>2801</v>
      </c>
      <c r="Q6792" s="7" t="s">
        <v>1021</v>
      </c>
      <c r="R6792" s="13" t="s">
        <v>1748</v>
      </c>
      <c r="S6792" s="13"/>
      <c r="T6792" s="13" t="s">
        <v>1021</v>
      </c>
      <c r="U6792" s="13"/>
      <c r="V6792" s="13"/>
      <c r="W6792" s="29" t="s">
        <v>22552</v>
      </c>
      <c r="X6792" s="29"/>
      <c r="Y6792" s="29" t="s">
        <v>22609</v>
      </c>
      <c r="Z6792" s="29" t="s">
        <v>22609</v>
      </c>
      <c r="AA6792" s="29" t="s">
        <v>22658</v>
      </c>
    </row>
    <row r="6793" spans="1:27" x14ac:dyDescent="0.3">
      <c r="A6793" s="13" t="s">
        <v>22455</v>
      </c>
      <c r="B6793" s="29"/>
      <c r="M6793" s="22" t="str">
        <f t="shared" ref="M6793:M6855" si="126">CONCATENATE(N6793," : ",Q6793," - ",T6793," | ",O6793," : ",R6793," - ",U6793," | ",P6793," : ",S6793," - ",V6793)</f>
        <v xml:space="preserve">HYUNDAI : H1 - VARIOS |  :  -  |  :  - </v>
      </c>
      <c r="N6793" s="13" t="s">
        <v>1002</v>
      </c>
      <c r="O6793" s="13"/>
      <c r="P6793" s="13"/>
      <c r="Q6793" s="7" t="s">
        <v>12415</v>
      </c>
      <c r="R6793" s="13"/>
      <c r="S6793" s="13"/>
      <c r="T6793" s="13" t="s">
        <v>1021</v>
      </c>
      <c r="U6793" s="13"/>
      <c r="V6793" s="13"/>
      <c r="W6793" s="29"/>
      <c r="X6793" s="29"/>
      <c r="Y6793" s="29"/>
      <c r="Z6793" s="29"/>
      <c r="AA6793" s="29"/>
    </row>
    <row r="6794" spans="1:27" ht="37.5" x14ac:dyDescent="0.3">
      <c r="A6794" s="13" t="s">
        <v>22456</v>
      </c>
      <c r="B6794" s="29" t="s">
        <v>22506</v>
      </c>
      <c r="M6794" s="22" t="str">
        <f t="shared" si="126"/>
        <v xml:space="preserve">OTROS : varios - varios |  :  -  |  :  - </v>
      </c>
      <c r="N6794" s="13" t="s">
        <v>1746</v>
      </c>
      <c r="O6794" s="13"/>
      <c r="P6794" s="13"/>
      <c r="Q6794" s="7" t="s">
        <v>10703</v>
      </c>
      <c r="R6794" s="13"/>
      <c r="S6794" s="13"/>
      <c r="T6794" s="13" t="s">
        <v>10703</v>
      </c>
      <c r="U6794" s="13"/>
      <c r="V6794" s="13"/>
      <c r="W6794" s="29" t="s">
        <v>22553</v>
      </c>
      <c r="X6794" s="29"/>
      <c r="Y6794" s="29"/>
      <c r="Z6794" s="29"/>
      <c r="AA6794" s="29" t="s">
        <v>22655</v>
      </c>
    </row>
    <row r="6795" spans="1:27" x14ac:dyDescent="0.3">
      <c r="A6795" s="13" t="s">
        <v>22457</v>
      </c>
      <c r="B6795" s="29"/>
      <c r="M6795" s="22" t="str">
        <f t="shared" si="126"/>
        <v xml:space="preserve">OTROS : VARIOS - VARIOS |  :  -  |  :  - </v>
      </c>
      <c r="N6795" s="13" t="s">
        <v>1746</v>
      </c>
      <c r="O6795" s="13"/>
      <c r="P6795" s="13"/>
      <c r="Q6795" s="7" t="s">
        <v>1021</v>
      </c>
      <c r="R6795" s="13"/>
      <c r="S6795" s="13"/>
      <c r="T6795" s="13" t="s">
        <v>1021</v>
      </c>
      <c r="U6795" s="13"/>
      <c r="V6795" s="13"/>
      <c r="W6795" s="29"/>
      <c r="X6795" s="29"/>
      <c r="Y6795" s="29"/>
      <c r="Z6795" s="29"/>
      <c r="AA6795" s="29"/>
    </row>
    <row r="6796" spans="1:27" ht="37.5" x14ac:dyDescent="0.3">
      <c r="A6796" s="13" t="s">
        <v>22458</v>
      </c>
      <c r="B6796" s="29" t="s">
        <v>2402</v>
      </c>
      <c r="M6796" s="22" t="str">
        <f t="shared" si="126"/>
        <v xml:space="preserve">TOYOTA : PROBOX, - 1NZ , 2NZ |  :  -  |  :  - </v>
      </c>
      <c r="N6796" s="13" t="s">
        <v>1008</v>
      </c>
      <c r="O6796" s="13"/>
      <c r="P6796" s="13"/>
      <c r="Q6796" s="7" t="s">
        <v>20640</v>
      </c>
      <c r="R6796" s="13"/>
      <c r="S6796" s="13"/>
      <c r="T6796" s="13" t="s">
        <v>3969</v>
      </c>
      <c r="U6796" s="13"/>
      <c r="V6796" s="13"/>
      <c r="W6796" s="29" t="s">
        <v>22542</v>
      </c>
      <c r="X6796" s="29" t="s">
        <v>22576</v>
      </c>
      <c r="Y6796" s="29" t="s">
        <v>22576</v>
      </c>
      <c r="Z6796" s="29" t="s">
        <v>22576</v>
      </c>
      <c r="AA6796" s="29" t="s">
        <v>22655</v>
      </c>
    </row>
    <row r="6797" spans="1:27" x14ac:dyDescent="0.3">
      <c r="A6797" s="13" t="s">
        <v>22459</v>
      </c>
      <c r="B6797" s="29"/>
      <c r="M6797" s="22" t="str">
        <f t="shared" si="126"/>
        <v xml:space="preserve">OTROS : VARIOS - VARIOS |  :  -  |  :  - </v>
      </c>
      <c r="N6797" s="13" t="s">
        <v>1746</v>
      </c>
      <c r="O6797" s="13"/>
      <c r="P6797" s="13"/>
      <c r="Q6797" s="7" t="s">
        <v>1021</v>
      </c>
      <c r="R6797" s="13"/>
      <c r="S6797" s="13"/>
      <c r="T6797" s="13" t="s">
        <v>1021</v>
      </c>
      <c r="U6797" s="13"/>
      <c r="V6797" s="13"/>
      <c r="W6797" s="29"/>
      <c r="X6797" s="29"/>
      <c r="Y6797" s="29"/>
      <c r="Z6797" s="29"/>
      <c r="AA6797" s="29"/>
    </row>
    <row r="6798" spans="1:27" ht="37.5" x14ac:dyDescent="0.3">
      <c r="A6798" s="13" t="s">
        <v>22460</v>
      </c>
      <c r="B6798" s="29" t="s">
        <v>22507</v>
      </c>
      <c r="M6798" s="22" t="str">
        <f t="shared" si="126"/>
        <v xml:space="preserve">HYUNDAI : H100, PORTER - H1, D4BH |  :  -  |  :  - </v>
      </c>
      <c r="N6798" s="13" t="s">
        <v>1002</v>
      </c>
      <c r="O6798" s="13"/>
      <c r="P6798" s="13"/>
      <c r="Q6798" s="7" t="s">
        <v>2773</v>
      </c>
      <c r="R6798" s="13"/>
      <c r="S6798" s="13"/>
      <c r="T6798" s="13" t="s">
        <v>22526</v>
      </c>
      <c r="U6798" s="13"/>
      <c r="V6798" s="13"/>
      <c r="W6798" s="29" t="s">
        <v>22554</v>
      </c>
      <c r="X6798" s="29" t="s">
        <v>22577</v>
      </c>
      <c r="Y6798" s="29" t="s">
        <v>22610</v>
      </c>
      <c r="Z6798" s="29"/>
      <c r="AA6798" s="29" t="s">
        <v>22653</v>
      </c>
    </row>
    <row r="6799" spans="1:27" x14ac:dyDescent="0.3">
      <c r="A6799" s="13" t="s">
        <v>22461</v>
      </c>
      <c r="B6799" s="29"/>
      <c r="M6799" s="22" t="str">
        <f t="shared" si="126"/>
        <v xml:space="preserve">NISSAN : SENTRA - VARIOS |  :  -  |  :  - </v>
      </c>
      <c r="N6799" s="13" t="s">
        <v>1003</v>
      </c>
      <c r="O6799" s="13"/>
      <c r="P6799" s="13"/>
      <c r="Q6799" s="7" t="s">
        <v>1623</v>
      </c>
      <c r="R6799" s="13"/>
      <c r="S6799" s="13"/>
      <c r="T6799" s="13" t="s">
        <v>1021</v>
      </c>
      <c r="U6799" s="13"/>
      <c r="V6799" s="13"/>
      <c r="W6799" s="29"/>
      <c r="X6799" s="29"/>
      <c r="Y6799" s="29" t="s">
        <v>22611</v>
      </c>
      <c r="Z6799" s="29" t="s">
        <v>22611</v>
      </c>
      <c r="AA6799" s="29"/>
    </row>
    <row r="6800" spans="1:27" x14ac:dyDescent="0.3">
      <c r="A6800" s="13" t="s">
        <v>22462</v>
      </c>
      <c r="B6800" s="29"/>
      <c r="M6800" s="22" t="str">
        <f t="shared" si="126"/>
        <v xml:space="preserve">OTROS : VARIOS - VARIOS |  :  -  |  :  - </v>
      </c>
      <c r="N6800" s="13" t="s">
        <v>1746</v>
      </c>
      <c r="O6800" s="13"/>
      <c r="P6800" s="13"/>
      <c r="Q6800" s="7" t="s">
        <v>1021</v>
      </c>
      <c r="R6800" s="13"/>
      <c r="S6800" s="13"/>
      <c r="T6800" s="13" t="s">
        <v>1021</v>
      </c>
      <c r="U6800" s="13"/>
      <c r="V6800" s="13"/>
      <c r="W6800" s="29"/>
      <c r="X6800" s="29"/>
      <c r="Y6800" s="29"/>
      <c r="Z6800" s="29"/>
      <c r="AA6800" s="29"/>
    </row>
    <row r="6801" spans="1:27" ht="37.5" x14ac:dyDescent="0.3">
      <c r="A6801" s="13" t="s">
        <v>22463</v>
      </c>
      <c r="B6801" s="29" t="s">
        <v>22510</v>
      </c>
      <c r="M6801" s="22" t="str">
        <f t="shared" si="126"/>
        <v xml:space="preserve">HYUNDAI : PORTER - D4BB, D4BH | KIA : VARIOS - VARIOS |  :  - </v>
      </c>
      <c r="N6801" s="13" t="s">
        <v>1002</v>
      </c>
      <c r="O6801" s="13" t="s">
        <v>1001</v>
      </c>
      <c r="P6801" s="13"/>
      <c r="Q6801" s="7" t="s">
        <v>1826</v>
      </c>
      <c r="R6801" s="13" t="s">
        <v>1021</v>
      </c>
      <c r="S6801" s="13"/>
      <c r="T6801" s="13" t="s">
        <v>1991</v>
      </c>
      <c r="U6801" s="13" t="s">
        <v>1021</v>
      </c>
      <c r="V6801" s="13"/>
      <c r="W6801" s="29" t="s">
        <v>22554</v>
      </c>
      <c r="X6801" s="29" t="s">
        <v>22577</v>
      </c>
      <c r="Y6801" s="29" t="s">
        <v>22610</v>
      </c>
      <c r="Z6801" s="29"/>
      <c r="AA6801" s="29" t="s">
        <v>22653</v>
      </c>
    </row>
    <row r="6802" spans="1:27" x14ac:dyDescent="0.3">
      <c r="A6802" s="13" t="s">
        <v>22464</v>
      </c>
      <c r="B6802" s="29"/>
      <c r="M6802" s="22" t="str">
        <f t="shared" si="126"/>
        <v xml:space="preserve">OTROS : VARIOS - VARIOS |  :  -  |  :  - </v>
      </c>
      <c r="N6802" s="13" t="s">
        <v>1746</v>
      </c>
      <c r="O6802" s="13"/>
      <c r="P6802" s="13"/>
      <c r="Q6802" s="7" t="s">
        <v>1021</v>
      </c>
      <c r="R6802" s="13"/>
      <c r="S6802" s="13"/>
      <c r="T6802" s="13" t="s">
        <v>1021</v>
      </c>
      <c r="U6802" s="13"/>
      <c r="V6802" s="13"/>
      <c r="W6802" s="29"/>
      <c r="X6802" s="29"/>
      <c r="Y6802" s="29"/>
      <c r="Z6802" s="29"/>
      <c r="AA6802" s="29"/>
    </row>
    <row r="6803" spans="1:27" ht="37.5" x14ac:dyDescent="0.3">
      <c r="A6803" s="13" t="s">
        <v>22465</v>
      </c>
      <c r="B6803" s="29" t="s">
        <v>22510</v>
      </c>
      <c r="M6803" s="22" t="str">
        <f t="shared" si="126"/>
        <v xml:space="preserve">HYUNDAI : H100, PORTER - H1, D4BH | KIA :  -  |  :  - </v>
      </c>
      <c r="N6803" s="13" t="s">
        <v>1002</v>
      </c>
      <c r="O6803" s="13" t="s">
        <v>1001</v>
      </c>
      <c r="P6803" s="13"/>
      <c r="Q6803" s="7" t="s">
        <v>2773</v>
      </c>
      <c r="R6803" s="13"/>
      <c r="S6803" s="13"/>
      <c r="T6803" s="13" t="s">
        <v>22526</v>
      </c>
      <c r="U6803" s="13"/>
      <c r="V6803" s="13"/>
      <c r="W6803" s="29" t="s">
        <v>22554</v>
      </c>
      <c r="X6803" s="29" t="s">
        <v>22577</v>
      </c>
      <c r="Y6803" s="29">
        <v>9954391</v>
      </c>
      <c r="Z6803" s="29"/>
      <c r="AA6803" s="29" t="s">
        <v>22653</v>
      </c>
    </row>
    <row r="6804" spans="1:27" x14ac:dyDescent="0.3">
      <c r="A6804" s="13" t="s">
        <v>22466</v>
      </c>
      <c r="B6804" s="29"/>
      <c r="M6804" s="22" t="str">
        <f t="shared" si="126"/>
        <v xml:space="preserve">OTROS : VARIOS - VARIOS |  :  -  |  :  - </v>
      </c>
      <c r="N6804" s="13" t="s">
        <v>1746</v>
      </c>
      <c r="O6804" s="13"/>
      <c r="P6804" s="13"/>
      <c r="Q6804" s="7" t="s">
        <v>1021</v>
      </c>
      <c r="R6804" s="13"/>
      <c r="S6804" s="13"/>
      <c r="T6804" s="13" t="s">
        <v>1021</v>
      </c>
      <c r="U6804" s="13"/>
      <c r="V6804" s="13"/>
      <c r="W6804" s="29"/>
      <c r="X6804" s="29"/>
      <c r="Y6804" s="29"/>
      <c r="Z6804" s="29"/>
      <c r="AA6804" s="29"/>
    </row>
    <row r="6805" spans="1:27" ht="37.5" x14ac:dyDescent="0.3">
      <c r="A6805" s="13" t="s">
        <v>22467</v>
      </c>
      <c r="B6805" s="29" t="s">
        <v>22512</v>
      </c>
      <c r="M6805" s="22" t="str">
        <f t="shared" si="126"/>
        <v xml:space="preserve">OTROS : VARIOS - VARIOS |  :  -  |  :  - </v>
      </c>
      <c r="N6805" s="13" t="s">
        <v>1746</v>
      </c>
      <c r="O6805" s="13"/>
      <c r="P6805" s="13"/>
      <c r="Q6805" s="7" t="s">
        <v>1021</v>
      </c>
      <c r="R6805" s="13"/>
      <c r="S6805" s="13"/>
      <c r="T6805" s="13" t="s">
        <v>1021</v>
      </c>
      <c r="U6805" s="13"/>
      <c r="V6805" s="13"/>
      <c r="W6805" s="29" t="s">
        <v>22550</v>
      </c>
      <c r="X6805" s="29"/>
      <c r="Y6805" s="29" t="s">
        <v>22612</v>
      </c>
      <c r="Z6805" s="29" t="s">
        <v>22612</v>
      </c>
      <c r="AA6805" s="29" t="s">
        <v>22653</v>
      </c>
    </row>
    <row r="6806" spans="1:27" s="2" customFormat="1" x14ac:dyDescent="0.3">
      <c r="A6806" s="7" t="s">
        <v>22468</v>
      </c>
      <c r="B6806" s="24" t="s">
        <v>22513</v>
      </c>
      <c r="C6806" s="10"/>
      <c r="D6806" s="10"/>
      <c r="E6806" s="10"/>
      <c r="F6806" s="10"/>
      <c r="G6806" s="10"/>
      <c r="H6806" s="10"/>
      <c r="I6806" s="10"/>
      <c r="J6806" s="10"/>
      <c r="K6806" s="10"/>
      <c r="L6806" s="10"/>
      <c r="M6806" s="20" t="str">
        <f t="shared" si="126"/>
        <v xml:space="preserve">TOYOTA : AVANZA - 1SZ-FE |  :  -  |  :  - </v>
      </c>
      <c r="N6806" s="7" t="s">
        <v>1008</v>
      </c>
      <c r="O6806" s="7"/>
      <c r="P6806" s="7"/>
      <c r="Q6806" s="7" t="s">
        <v>1683</v>
      </c>
      <c r="R6806" s="7"/>
      <c r="S6806" s="7"/>
      <c r="T6806" s="7" t="s">
        <v>17263</v>
      </c>
      <c r="U6806" s="7"/>
      <c r="V6806" s="7"/>
      <c r="W6806" s="24" t="s">
        <v>22555</v>
      </c>
      <c r="X6806" s="24" t="s">
        <v>22578</v>
      </c>
      <c r="Y6806" s="24" t="s">
        <v>22613</v>
      </c>
      <c r="Z6806" s="24" t="s">
        <v>22644</v>
      </c>
      <c r="AA6806" s="24" t="s">
        <v>22655</v>
      </c>
    </row>
    <row r="6807" spans="1:27" x14ac:dyDescent="0.3">
      <c r="A6807" s="13" t="s">
        <v>22469</v>
      </c>
      <c r="B6807" s="29"/>
      <c r="M6807" s="22" t="str">
        <f t="shared" si="126"/>
        <v xml:space="preserve">TOYOTA : CALDINA - VARIOS |  :  -  |  :  - </v>
      </c>
      <c r="N6807" s="13" t="s">
        <v>1008</v>
      </c>
      <c r="O6807" s="13"/>
      <c r="P6807" s="13"/>
      <c r="Q6807" s="7" t="s">
        <v>10465</v>
      </c>
      <c r="R6807" s="13"/>
      <c r="S6807" s="13"/>
      <c r="T6807" s="13" t="s">
        <v>1021</v>
      </c>
      <c r="U6807" s="13"/>
      <c r="V6807" s="13"/>
      <c r="W6807" s="29"/>
      <c r="X6807" s="29"/>
      <c r="Y6807" s="29"/>
      <c r="Z6807" s="29"/>
      <c r="AA6807" s="29"/>
    </row>
    <row r="6808" spans="1:27" s="2" customFormat="1" x14ac:dyDescent="0.3">
      <c r="A6808" s="7" t="s">
        <v>22470</v>
      </c>
      <c r="B6808" s="24" t="s">
        <v>22514</v>
      </c>
      <c r="C6808" s="10"/>
      <c r="D6808" s="10"/>
      <c r="E6808" s="10"/>
      <c r="F6808" s="10"/>
      <c r="G6808" s="10"/>
      <c r="H6808" s="10"/>
      <c r="I6808" s="10"/>
      <c r="J6808" s="10"/>
      <c r="K6808" s="10"/>
      <c r="L6808" s="10"/>
      <c r="M6808" s="20" t="str">
        <f t="shared" si="126"/>
        <v xml:space="preserve">VARIOS : VARIOS - VARIOS |  :  -  |  :  - </v>
      </c>
      <c r="N6808" s="7" t="s">
        <v>1021</v>
      </c>
      <c r="O6808" s="7"/>
      <c r="P6808" s="7"/>
      <c r="Q6808" s="7" t="s">
        <v>1021</v>
      </c>
      <c r="R6808" s="7"/>
      <c r="S6808" s="7"/>
      <c r="T6808" s="7" t="s">
        <v>1021</v>
      </c>
      <c r="U6808" s="7"/>
      <c r="V6808" s="7"/>
      <c r="W6808" s="24" t="s">
        <v>22544</v>
      </c>
      <c r="X6808" s="24"/>
      <c r="Y6808" s="24" t="s">
        <v>22614</v>
      </c>
      <c r="Z6808" s="24"/>
      <c r="AA6808" s="24" t="s">
        <v>22652</v>
      </c>
    </row>
    <row r="6809" spans="1:27" ht="37.5" x14ac:dyDescent="0.3">
      <c r="A6809" s="13" t="s">
        <v>22471</v>
      </c>
      <c r="B6809" s="29" t="s">
        <v>22512</v>
      </c>
      <c r="M6809" s="22" t="str">
        <f t="shared" si="126"/>
        <v xml:space="preserve">TOYOTA : CALDINA - 4E, 5E | TOYOTA : COMBI - 5L |  :  - </v>
      </c>
      <c r="N6809" s="13" t="s">
        <v>1008</v>
      </c>
      <c r="O6809" s="13" t="s">
        <v>1008</v>
      </c>
      <c r="P6809" s="13"/>
      <c r="Q6809" s="7" t="s">
        <v>10465</v>
      </c>
      <c r="R6809" s="13" t="s">
        <v>2744</v>
      </c>
      <c r="S6809" s="13"/>
      <c r="T6809" s="13" t="s">
        <v>2038</v>
      </c>
      <c r="U6809" s="13" t="s">
        <v>2723</v>
      </c>
      <c r="V6809" s="13"/>
      <c r="W6809" s="29" t="s">
        <v>22556</v>
      </c>
      <c r="X6809" s="29"/>
      <c r="Y6809" s="29" t="s">
        <v>22615</v>
      </c>
      <c r="Z6809" s="29" t="s">
        <v>22615</v>
      </c>
      <c r="AA6809" s="29" t="s">
        <v>22655</v>
      </c>
    </row>
    <row r="6810" spans="1:27" x14ac:dyDescent="0.3">
      <c r="A6810" s="13" t="s">
        <v>22472</v>
      </c>
      <c r="B6810" s="29"/>
      <c r="M6810" s="22" t="str">
        <f t="shared" si="126"/>
        <v xml:space="preserve">OTROS : VARIOS - VARIOS |  :  -  |  :  - </v>
      </c>
      <c r="N6810" s="13" t="s">
        <v>1746</v>
      </c>
      <c r="O6810" s="13"/>
      <c r="P6810" s="13"/>
      <c r="Q6810" s="7" t="s">
        <v>1021</v>
      </c>
      <c r="R6810" s="13"/>
      <c r="S6810" s="13"/>
      <c r="T6810" s="13" t="s">
        <v>1021</v>
      </c>
      <c r="U6810" s="13"/>
      <c r="V6810" s="13"/>
      <c r="W6810" s="29"/>
      <c r="X6810" s="29"/>
      <c r="Y6810" s="29"/>
      <c r="Z6810" s="29"/>
      <c r="AA6810" s="29"/>
    </row>
    <row r="6811" spans="1:27" ht="37.5" x14ac:dyDescent="0.3">
      <c r="A6811" s="13" t="s">
        <v>22473</v>
      </c>
      <c r="B6811" s="29" t="s">
        <v>22512</v>
      </c>
      <c r="M6811" s="22" t="str">
        <f t="shared" si="126"/>
        <v xml:space="preserve">TOYOTA : COROLLA - 2E.4E,3A |  :  -  |  :  - </v>
      </c>
      <c r="N6811" s="13" t="s">
        <v>1008</v>
      </c>
      <c r="O6811" s="13"/>
      <c r="P6811" s="13"/>
      <c r="Q6811" s="7" t="s">
        <v>1682</v>
      </c>
      <c r="R6811" s="13"/>
      <c r="S6811" s="13"/>
      <c r="T6811" s="13" t="s">
        <v>22527</v>
      </c>
      <c r="U6811" s="13"/>
      <c r="V6811" s="13"/>
      <c r="W6811" s="29" t="s">
        <v>22557</v>
      </c>
      <c r="X6811" s="29"/>
      <c r="Y6811" s="29">
        <v>9953846</v>
      </c>
      <c r="Z6811" s="29"/>
      <c r="AA6811" s="29" t="s">
        <v>22655</v>
      </c>
    </row>
    <row r="6812" spans="1:27" ht="37.5" x14ac:dyDescent="0.3">
      <c r="A6812" s="13" t="s">
        <v>22474</v>
      </c>
      <c r="B6812" s="29" t="s">
        <v>2402</v>
      </c>
      <c r="M6812" s="22" t="str">
        <f t="shared" si="126"/>
        <v xml:space="preserve">TOYOTA : HIACE - 2L, L |  :  -  |  :  - </v>
      </c>
      <c r="N6812" s="13" t="s">
        <v>1008</v>
      </c>
      <c r="O6812" s="13"/>
      <c r="P6812" s="13"/>
      <c r="Q6812" s="7" t="s">
        <v>2720</v>
      </c>
      <c r="R6812" s="13"/>
      <c r="S6812" s="13"/>
      <c r="T6812" s="13" t="s">
        <v>19854</v>
      </c>
      <c r="U6812" s="13"/>
      <c r="V6812" s="13"/>
      <c r="W6812" s="29" t="s">
        <v>22558</v>
      </c>
      <c r="X6812" s="29"/>
      <c r="Y6812" s="29" t="s">
        <v>22616</v>
      </c>
      <c r="Z6812" s="29" t="s">
        <v>22645</v>
      </c>
      <c r="AA6812" s="29" t="s">
        <v>22653</v>
      </c>
    </row>
    <row r="6813" spans="1:27" s="2" customFormat="1" x14ac:dyDescent="0.3">
      <c r="A6813" s="7" t="s">
        <v>22475</v>
      </c>
      <c r="B6813" s="24" t="s">
        <v>22515</v>
      </c>
      <c r="C6813" s="10"/>
      <c r="D6813" s="10"/>
      <c r="E6813" s="10"/>
      <c r="F6813" s="10"/>
      <c r="G6813" s="10"/>
      <c r="H6813" s="10"/>
      <c r="I6813" s="10"/>
      <c r="J6813" s="10"/>
      <c r="K6813" s="10"/>
      <c r="L6813" s="10"/>
      <c r="M6813" s="20" t="str">
        <f t="shared" si="126"/>
        <v xml:space="preserve">NISSAN : SENTRA - B13, B14, B15 | TOYOTA : AVANZA - 1500 |  :  - </v>
      </c>
      <c r="N6813" s="7" t="s">
        <v>1003</v>
      </c>
      <c r="O6813" s="7" t="s">
        <v>1008</v>
      </c>
      <c r="P6813" s="7"/>
      <c r="Q6813" s="7" t="s">
        <v>1623</v>
      </c>
      <c r="R6813" s="7" t="s">
        <v>1683</v>
      </c>
      <c r="S6813" s="7"/>
      <c r="T6813" s="7" t="s">
        <v>22528</v>
      </c>
      <c r="U6813" s="7">
        <v>1500</v>
      </c>
      <c r="V6813" s="7"/>
      <c r="W6813" s="24" t="s">
        <v>22559</v>
      </c>
      <c r="X6813" s="24" t="s">
        <v>22579</v>
      </c>
      <c r="Y6813" s="24">
        <v>9953397</v>
      </c>
      <c r="Z6813" s="24" t="s">
        <v>22646</v>
      </c>
      <c r="AA6813" s="24" t="s">
        <v>22655</v>
      </c>
    </row>
    <row r="6814" spans="1:27" ht="37.5" x14ac:dyDescent="0.3">
      <c r="A6814" s="13" t="s">
        <v>22476</v>
      </c>
      <c r="B6814" s="29" t="s">
        <v>22516</v>
      </c>
      <c r="M6814" s="22" t="str">
        <f t="shared" si="126"/>
        <v xml:space="preserve">NISSAN : VARIOS - VARIOS | ISUZU : HINO -  | DONGFENG :  - </v>
      </c>
      <c r="N6814" s="13" t="s">
        <v>1003</v>
      </c>
      <c r="O6814" s="13" t="s">
        <v>1013</v>
      </c>
      <c r="P6814" s="13" t="s">
        <v>2260</v>
      </c>
      <c r="Q6814" s="7" t="s">
        <v>1021</v>
      </c>
      <c r="R6814" s="13" t="s">
        <v>4039</v>
      </c>
      <c r="S6814" s="13"/>
      <c r="T6814" s="13" t="s">
        <v>1021</v>
      </c>
      <c r="U6814" s="13"/>
      <c r="V6814" s="13"/>
      <c r="W6814" s="29" t="s">
        <v>22551</v>
      </c>
      <c r="X6814" s="29"/>
      <c r="Y6814" s="29" t="s">
        <v>22617</v>
      </c>
      <c r="Z6814" s="29" t="s">
        <v>22647</v>
      </c>
      <c r="AA6814" s="29" t="s">
        <v>22654</v>
      </c>
    </row>
    <row r="6815" spans="1:27" s="2" customFormat="1" x14ac:dyDescent="0.3">
      <c r="A6815" s="7" t="s">
        <v>22477</v>
      </c>
      <c r="B6815" s="24" t="s">
        <v>22517</v>
      </c>
      <c r="C6815" s="10"/>
      <c r="D6815" s="10"/>
      <c r="E6815" s="10"/>
      <c r="F6815" s="10"/>
      <c r="G6815" s="10"/>
      <c r="H6815" s="10"/>
      <c r="I6815" s="10"/>
      <c r="J6815" s="10"/>
      <c r="K6815" s="10"/>
      <c r="L6815" s="10"/>
      <c r="M6815" s="20" t="str">
        <f t="shared" si="126"/>
        <v xml:space="preserve">NISSAN : VARIOS - VARIOS | HYUNDAI : CORRIENTE -  |  :  - </v>
      </c>
      <c r="N6815" s="7" t="s">
        <v>1003</v>
      </c>
      <c r="O6815" s="7" t="s">
        <v>1002</v>
      </c>
      <c r="P6815" s="7"/>
      <c r="Q6815" s="7" t="s">
        <v>1021</v>
      </c>
      <c r="R6815" s="7" t="s">
        <v>22529</v>
      </c>
      <c r="S6815" s="7"/>
      <c r="T6815" s="7" t="s">
        <v>1021</v>
      </c>
      <c r="U6815" s="7"/>
      <c r="V6815" s="7"/>
      <c r="W6815" s="24" t="s">
        <v>22551</v>
      </c>
      <c r="X6815" s="24"/>
      <c r="Y6815" s="24" t="s">
        <v>22618</v>
      </c>
      <c r="Z6815" s="24" t="s">
        <v>22618</v>
      </c>
      <c r="AA6815" s="24" t="s">
        <v>22653</v>
      </c>
    </row>
    <row r="6816" spans="1:27" x14ac:dyDescent="0.3">
      <c r="A6816" s="13" t="s">
        <v>22478</v>
      </c>
      <c r="B6816" s="29" t="s">
        <v>22509</v>
      </c>
      <c r="M6816" s="22" t="str">
        <f t="shared" si="126"/>
        <v xml:space="preserve">HONDA : VARIOS - VARIOS |  :  -  |  :  - </v>
      </c>
      <c r="N6816" s="13" t="s">
        <v>1017</v>
      </c>
      <c r="O6816" s="13"/>
      <c r="P6816" s="13"/>
      <c r="Q6816" s="7" t="s">
        <v>1021</v>
      </c>
      <c r="R6816" s="13"/>
      <c r="S6816" s="13"/>
      <c r="T6816" s="13" t="s">
        <v>1021</v>
      </c>
      <c r="U6816" s="13"/>
      <c r="V6816" s="13"/>
      <c r="W6816" s="29" t="s">
        <v>22545</v>
      </c>
      <c r="X6816" s="29"/>
      <c r="Y6816" s="29" t="s">
        <v>22619</v>
      </c>
      <c r="Z6816" s="29" t="s">
        <v>22619</v>
      </c>
      <c r="AA6816" s="29" t="s">
        <v>22657</v>
      </c>
    </row>
    <row r="6817" spans="1:27" ht="37.5" x14ac:dyDescent="0.3">
      <c r="A6817" s="13" t="s">
        <v>22479</v>
      </c>
      <c r="B6817" s="29" t="s">
        <v>22512</v>
      </c>
      <c r="M6817" s="22" t="str">
        <f t="shared" si="126"/>
        <v xml:space="preserve">TOYOTA : TERCEL - VARIOS | NISSAN :  -  |  :  - </v>
      </c>
      <c r="N6817" s="13" t="s">
        <v>1008</v>
      </c>
      <c r="O6817" s="13" t="s">
        <v>1003</v>
      </c>
      <c r="P6817" s="13"/>
      <c r="Q6817" s="7" t="s">
        <v>2732</v>
      </c>
      <c r="R6817" s="13"/>
      <c r="S6817" s="13"/>
      <c r="T6817" s="13" t="s">
        <v>1021</v>
      </c>
      <c r="U6817" s="13"/>
      <c r="V6817" s="13"/>
      <c r="W6817" s="29" t="s">
        <v>22560</v>
      </c>
      <c r="X6817" s="29"/>
      <c r="Y6817" s="29" t="s">
        <v>22601</v>
      </c>
      <c r="Z6817" s="29" t="s">
        <v>22601</v>
      </c>
      <c r="AA6817" s="29" t="s">
        <v>22655</v>
      </c>
    </row>
    <row r="6818" spans="1:27" x14ac:dyDescent="0.3">
      <c r="A6818" s="13" t="s">
        <v>22480</v>
      </c>
      <c r="B6818" s="29"/>
      <c r="M6818" s="22" t="str">
        <f t="shared" si="126"/>
        <v>HYUNDAI : EXCEL - G15B | MITSUBISHI :  -  | OTROS :  - TD27</v>
      </c>
      <c r="N6818" s="13" t="s">
        <v>1002</v>
      </c>
      <c r="O6818" s="13" t="s">
        <v>1004</v>
      </c>
      <c r="P6818" s="13" t="s">
        <v>1746</v>
      </c>
      <c r="Q6818" s="7" t="s">
        <v>2817</v>
      </c>
      <c r="R6818" s="13"/>
      <c r="S6818" s="13"/>
      <c r="T6818" s="13" t="s">
        <v>3822</v>
      </c>
      <c r="U6818" s="13"/>
      <c r="V6818" s="13" t="s">
        <v>2093</v>
      </c>
      <c r="W6818" s="29"/>
      <c r="X6818" s="29"/>
      <c r="Y6818" s="29" t="s">
        <v>22620</v>
      </c>
      <c r="Z6818" s="29" t="s">
        <v>22620</v>
      </c>
      <c r="AA6818" s="29"/>
    </row>
    <row r="6819" spans="1:27" ht="37.5" x14ac:dyDescent="0.3">
      <c r="A6819" s="13" t="s">
        <v>22481</v>
      </c>
      <c r="B6819" s="29" t="s">
        <v>22510</v>
      </c>
      <c r="M6819" s="22" t="str">
        <f t="shared" si="126"/>
        <v xml:space="preserve">CHEVROLET : SAIL - VARIOS | MAZDA :  -  |  :  - </v>
      </c>
      <c r="N6819" s="13" t="s">
        <v>1005</v>
      </c>
      <c r="O6819" s="13" t="s">
        <v>2257</v>
      </c>
      <c r="P6819" s="13"/>
      <c r="Q6819" s="7" t="s">
        <v>1645</v>
      </c>
      <c r="R6819" s="13"/>
      <c r="S6819" s="13"/>
      <c r="T6819" s="13" t="s">
        <v>1021</v>
      </c>
      <c r="U6819" s="13"/>
      <c r="V6819" s="13"/>
      <c r="W6819" s="29" t="s">
        <v>22561</v>
      </c>
      <c r="X6819" s="29"/>
      <c r="Y6819" s="29">
        <v>9042063</v>
      </c>
      <c r="Z6819" s="29"/>
      <c r="AA6819" s="29" t="s">
        <v>22653</v>
      </c>
    </row>
    <row r="6820" spans="1:27" s="2" customFormat="1" x14ac:dyDescent="0.3">
      <c r="A6820" s="7" t="s">
        <v>22482</v>
      </c>
      <c r="B6820" s="24" t="s">
        <v>22518</v>
      </c>
      <c r="C6820" s="10"/>
      <c r="D6820" s="10"/>
      <c r="E6820" s="10"/>
      <c r="F6820" s="10"/>
      <c r="G6820" s="10"/>
      <c r="H6820" s="10"/>
      <c r="I6820" s="10"/>
      <c r="J6820" s="10"/>
      <c r="K6820" s="10"/>
      <c r="L6820" s="10"/>
      <c r="M6820" s="20" t="str">
        <f t="shared" si="126"/>
        <v xml:space="preserve">CHEVROLET : N300 - VARIOS |  :  -  |  :  - </v>
      </c>
      <c r="N6820" s="7" t="s">
        <v>1005</v>
      </c>
      <c r="O6820" s="7"/>
      <c r="P6820" s="7"/>
      <c r="Q6820" s="7" t="s">
        <v>1646</v>
      </c>
      <c r="R6820" s="7"/>
      <c r="S6820" s="7"/>
      <c r="T6820" s="7" t="s">
        <v>1021</v>
      </c>
      <c r="U6820" s="7"/>
      <c r="V6820" s="7"/>
      <c r="W6820" s="24" t="s">
        <v>22562</v>
      </c>
      <c r="X6820" s="24"/>
      <c r="Y6820" s="24">
        <v>23868906</v>
      </c>
      <c r="Z6820" s="24">
        <v>23868906</v>
      </c>
      <c r="AA6820" s="24" t="s">
        <v>22659</v>
      </c>
    </row>
    <row r="6821" spans="1:27" s="2" customFormat="1" x14ac:dyDescent="0.3">
      <c r="A6821" s="7" t="s">
        <v>22483</v>
      </c>
      <c r="B6821" s="24" t="s">
        <v>22519</v>
      </c>
      <c r="C6821" s="10"/>
      <c r="D6821" s="10"/>
      <c r="E6821" s="10"/>
      <c r="F6821" s="10"/>
      <c r="G6821" s="10"/>
      <c r="H6821" s="10"/>
      <c r="I6821" s="10"/>
      <c r="J6821" s="10"/>
      <c r="K6821" s="10"/>
      <c r="L6821" s="10"/>
      <c r="M6821" s="20" t="str">
        <f t="shared" si="126"/>
        <v xml:space="preserve">CHEVROLET : N300 - VARIOS |  :  -  |  :  - </v>
      </c>
      <c r="N6821" s="7" t="s">
        <v>1005</v>
      </c>
      <c r="O6821" s="7"/>
      <c r="P6821" s="7"/>
      <c r="Q6821" s="7" t="s">
        <v>1646</v>
      </c>
      <c r="R6821" s="7"/>
      <c r="S6821" s="7"/>
      <c r="T6821" s="7" t="s">
        <v>1021</v>
      </c>
      <c r="U6821" s="7"/>
      <c r="V6821" s="7"/>
      <c r="W6821" s="24" t="s">
        <v>22562</v>
      </c>
      <c r="X6821" s="24"/>
      <c r="Y6821" s="24">
        <v>23868907</v>
      </c>
      <c r="Z6821" s="24"/>
      <c r="AA6821" s="24" t="s">
        <v>22660</v>
      </c>
    </row>
    <row r="6822" spans="1:27" ht="37.5" x14ac:dyDescent="0.3">
      <c r="A6822" s="13" t="s">
        <v>22484</v>
      </c>
      <c r="B6822" s="29" t="s">
        <v>22512</v>
      </c>
      <c r="M6822" s="22" t="str">
        <f t="shared" si="126"/>
        <v xml:space="preserve">NISSAN : VARIOS - VARIOS |  :  -  |  :  - </v>
      </c>
      <c r="N6822" s="13" t="s">
        <v>1003</v>
      </c>
      <c r="O6822" s="13"/>
      <c r="P6822" s="13"/>
      <c r="Q6822" s="7" t="s">
        <v>1021</v>
      </c>
      <c r="R6822" s="13"/>
      <c r="S6822" s="13"/>
      <c r="T6822" s="13" t="s">
        <v>1021</v>
      </c>
      <c r="U6822" s="13"/>
      <c r="V6822" s="13"/>
      <c r="W6822" s="29" t="s">
        <v>22542</v>
      </c>
      <c r="X6822" s="29"/>
      <c r="Y6822" s="29" t="s">
        <v>22621</v>
      </c>
      <c r="Z6822" s="29" t="s">
        <v>22621</v>
      </c>
      <c r="AA6822" s="29" t="s">
        <v>22654</v>
      </c>
    </row>
    <row r="6823" spans="1:27" x14ac:dyDescent="0.3">
      <c r="A6823" s="13" t="s">
        <v>22485</v>
      </c>
      <c r="B6823" s="29" t="s">
        <v>3068</v>
      </c>
      <c r="M6823" s="22" t="str">
        <f t="shared" si="126"/>
        <v>CHANGAN : FREEDOM - VARIOS | HAFEI :  - VARIOS | CHANGAN : STAR 2 - VARIOS</v>
      </c>
      <c r="N6823" s="13" t="s">
        <v>1007</v>
      </c>
      <c r="O6823" s="13" t="s">
        <v>12538</v>
      </c>
      <c r="P6823" s="13" t="s">
        <v>1007</v>
      </c>
      <c r="Q6823" s="7" t="s">
        <v>17136</v>
      </c>
      <c r="R6823" s="13"/>
      <c r="S6823" s="13" t="s">
        <v>22530</v>
      </c>
      <c r="T6823" s="13" t="s">
        <v>1021</v>
      </c>
      <c r="U6823" s="13" t="s">
        <v>1021</v>
      </c>
      <c r="V6823" s="13" t="s">
        <v>1021</v>
      </c>
      <c r="W6823" s="29" t="s">
        <v>22563</v>
      </c>
      <c r="X6823" s="29"/>
      <c r="Y6823" s="29" t="s">
        <v>2732</v>
      </c>
      <c r="Z6823" s="29" t="s">
        <v>2732</v>
      </c>
      <c r="AA6823" s="29" t="s">
        <v>22657</v>
      </c>
    </row>
    <row r="6824" spans="1:27" s="2" customFormat="1" x14ac:dyDescent="0.3">
      <c r="A6824" s="7" t="s">
        <v>22486</v>
      </c>
      <c r="B6824" s="24" t="s">
        <v>22508</v>
      </c>
      <c r="C6824" s="10"/>
      <c r="D6824" s="10"/>
      <c r="E6824" s="10"/>
      <c r="F6824" s="10"/>
      <c r="G6824" s="10"/>
      <c r="H6824" s="10"/>
      <c r="I6824" s="10"/>
      <c r="J6824" s="10"/>
      <c r="K6824" s="10"/>
      <c r="L6824" s="10"/>
      <c r="M6824" s="20" t="str">
        <f t="shared" si="126"/>
        <v xml:space="preserve">TOYOTA : YARIS, PROBOX - 1NZFE, 2NZFE |  :  -  |  :  - </v>
      </c>
      <c r="N6824" s="7" t="s">
        <v>1008</v>
      </c>
      <c r="O6824" s="7"/>
      <c r="P6824" s="7"/>
      <c r="Q6824" s="7" t="s">
        <v>3902</v>
      </c>
      <c r="R6824" s="7"/>
      <c r="S6824" s="7"/>
      <c r="T6824" s="7" t="s">
        <v>2726</v>
      </c>
      <c r="U6824" s="7"/>
      <c r="V6824" s="7"/>
      <c r="W6824" s="24" t="s">
        <v>22544</v>
      </c>
      <c r="X6824" s="24" t="s">
        <v>22580</v>
      </c>
      <c r="Y6824" s="24" t="s">
        <v>22622</v>
      </c>
      <c r="Z6824" s="24" t="s">
        <v>22622</v>
      </c>
      <c r="AA6824" s="24" t="s">
        <v>22653</v>
      </c>
    </row>
    <row r="6825" spans="1:27" ht="37.5" x14ac:dyDescent="0.3">
      <c r="A6825" s="13" t="s">
        <v>22487</v>
      </c>
      <c r="B6825" s="29" t="s">
        <v>22512</v>
      </c>
      <c r="M6825" s="22" t="str">
        <f t="shared" si="126"/>
        <v xml:space="preserve">NISSAN : VARIOS - VARIOS |  :  -  |  :  - </v>
      </c>
      <c r="N6825" s="13" t="s">
        <v>1003</v>
      </c>
      <c r="O6825" s="13"/>
      <c r="P6825" s="13"/>
      <c r="Q6825" s="7" t="s">
        <v>1021</v>
      </c>
      <c r="R6825" s="13"/>
      <c r="S6825" s="13"/>
      <c r="T6825" s="13" t="s">
        <v>1021</v>
      </c>
      <c r="U6825" s="13"/>
      <c r="V6825" s="13"/>
      <c r="W6825" s="29" t="s">
        <v>22564</v>
      </c>
      <c r="X6825" s="29"/>
      <c r="Y6825" s="29" t="s">
        <v>22623</v>
      </c>
      <c r="Z6825" s="29" t="s">
        <v>22648</v>
      </c>
      <c r="AA6825" s="29" t="s">
        <v>22655</v>
      </c>
    </row>
    <row r="6826" spans="1:27" ht="37.5" x14ac:dyDescent="0.3">
      <c r="A6826" s="13" t="s">
        <v>22488</v>
      </c>
      <c r="B6826" s="29" t="s">
        <v>22510</v>
      </c>
      <c r="M6826" s="22" t="str">
        <f t="shared" si="126"/>
        <v xml:space="preserve">HYUNDAI : ACCENT, EXCEL - VARIOS | KIA :  -  | ISUZU :  - </v>
      </c>
      <c r="N6826" s="13" t="s">
        <v>1002</v>
      </c>
      <c r="O6826" s="13" t="s">
        <v>1001</v>
      </c>
      <c r="P6826" s="13" t="s">
        <v>1013</v>
      </c>
      <c r="Q6826" s="7" t="s">
        <v>1818</v>
      </c>
      <c r="R6826" s="13"/>
      <c r="S6826" s="13"/>
      <c r="T6826" s="13" t="s">
        <v>1021</v>
      </c>
      <c r="U6826" s="13"/>
      <c r="V6826" s="13"/>
      <c r="W6826" s="29" t="s">
        <v>22550</v>
      </c>
      <c r="X6826" s="29" t="s">
        <v>22581</v>
      </c>
      <c r="Y6826" s="29" t="s">
        <v>22624</v>
      </c>
      <c r="Z6826" s="29" t="s">
        <v>22624</v>
      </c>
      <c r="AA6826" s="29" t="s">
        <v>22653</v>
      </c>
    </row>
    <row r="6827" spans="1:27" ht="37.5" x14ac:dyDescent="0.3">
      <c r="A6827" s="13" t="s">
        <v>22489</v>
      </c>
      <c r="B6827" s="29" t="s">
        <v>22509</v>
      </c>
      <c r="M6827" s="22" t="str">
        <f t="shared" si="126"/>
        <v xml:space="preserve">TOYOTA : HIACE, HILUX - 3L |  :  -  |  :  - </v>
      </c>
      <c r="N6827" s="13" t="s">
        <v>1008</v>
      </c>
      <c r="O6827" s="13"/>
      <c r="P6827" s="13"/>
      <c r="Q6827" s="7" t="s">
        <v>1770</v>
      </c>
      <c r="R6827" s="13"/>
      <c r="S6827" s="13"/>
      <c r="T6827" s="13" t="s">
        <v>2718</v>
      </c>
      <c r="U6827" s="13"/>
      <c r="V6827" s="13"/>
      <c r="W6827" s="29" t="s">
        <v>22558</v>
      </c>
      <c r="X6827" s="29"/>
      <c r="Y6827" s="29" t="s">
        <v>22625</v>
      </c>
      <c r="Z6827" s="29"/>
      <c r="AA6827" s="29" t="s">
        <v>22655</v>
      </c>
    </row>
    <row r="6828" spans="1:27" ht="37.5" x14ac:dyDescent="0.3">
      <c r="A6828" s="13" t="s">
        <v>22490</v>
      </c>
      <c r="B6828" s="29" t="s">
        <v>2402</v>
      </c>
      <c r="M6828" s="22" t="str">
        <f t="shared" si="126"/>
        <v xml:space="preserve">VARIOS : VARIOS - VARIOS |  :  -  |  :  - </v>
      </c>
      <c r="N6828" s="13" t="s">
        <v>1021</v>
      </c>
      <c r="O6828" s="13"/>
      <c r="P6828" s="13"/>
      <c r="Q6828" s="7" t="s">
        <v>1021</v>
      </c>
      <c r="R6828" s="13"/>
      <c r="S6828" s="13"/>
      <c r="T6828" s="13" t="s">
        <v>1021</v>
      </c>
      <c r="U6828" s="13"/>
      <c r="V6828" s="13"/>
      <c r="W6828" s="29" t="s">
        <v>22565</v>
      </c>
      <c r="X6828" s="29"/>
      <c r="Y6828" s="29" t="s">
        <v>22626</v>
      </c>
      <c r="Z6828" s="29"/>
      <c r="AA6828" s="29" t="s">
        <v>22655</v>
      </c>
    </row>
    <row r="6829" spans="1:27" ht="37.5" x14ac:dyDescent="0.3">
      <c r="A6829" s="13" t="s">
        <v>22491</v>
      </c>
      <c r="B6829" s="29" t="s">
        <v>22509</v>
      </c>
      <c r="M6829" s="22" t="str">
        <f t="shared" si="126"/>
        <v xml:space="preserve">VARIOS : VARIOS - VARIOS |  :  -  |  :  - </v>
      </c>
      <c r="N6829" s="13" t="s">
        <v>1021</v>
      </c>
      <c r="O6829" s="13"/>
      <c r="P6829" s="13"/>
      <c r="Q6829" s="7" t="s">
        <v>1021</v>
      </c>
      <c r="R6829" s="13"/>
      <c r="S6829" s="13"/>
      <c r="T6829" s="13" t="s">
        <v>1021</v>
      </c>
      <c r="U6829" s="13"/>
      <c r="V6829" s="13"/>
      <c r="W6829" s="29" t="s">
        <v>22543</v>
      </c>
      <c r="X6829" s="29"/>
      <c r="Y6829" s="29"/>
      <c r="Z6829" s="29"/>
      <c r="AA6829" s="29" t="s">
        <v>22661</v>
      </c>
    </row>
    <row r="6830" spans="1:27" x14ac:dyDescent="0.3">
      <c r="A6830" s="13" t="s">
        <v>22492</v>
      </c>
      <c r="B6830" s="29" t="s">
        <v>2402</v>
      </c>
      <c r="M6830" s="22" t="str">
        <f t="shared" si="126"/>
        <v xml:space="preserve">VARIOS : VARIOS - VARIOS |  :  -  |  :  - </v>
      </c>
      <c r="N6830" s="13" t="s">
        <v>1021</v>
      </c>
      <c r="O6830" s="13"/>
      <c r="P6830" s="13"/>
      <c r="Q6830" s="7" t="s">
        <v>1021</v>
      </c>
      <c r="R6830" s="13"/>
      <c r="S6830" s="13"/>
      <c r="T6830" s="13" t="s">
        <v>1021</v>
      </c>
      <c r="U6830" s="13"/>
      <c r="V6830" s="13"/>
      <c r="W6830" s="29" t="s">
        <v>22545</v>
      </c>
      <c r="X6830" s="29"/>
      <c r="Y6830" s="29"/>
      <c r="Z6830" s="29"/>
      <c r="AA6830" s="29" t="s">
        <v>22662</v>
      </c>
    </row>
    <row r="6831" spans="1:27" x14ac:dyDescent="0.3">
      <c r="A6831" s="13" t="s">
        <v>22493</v>
      </c>
      <c r="B6831" s="29" t="s">
        <v>22507</v>
      </c>
      <c r="M6831" s="22" t="str">
        <f t="shared" si="126"/>
        <v xml:space="preserve">SUZUKI : SWIFT - K12M |  :  -  |  :  - </v>
      </c>
      <c r="N6831" s="13" t="s">
        <v>1010</v>
      </c>
      <c r="O6831" s="13"/>
      <c r="P6831" s="13"/>
      <c r="Q6831" s="7" t="s">
        <v>11186</v>
      </c>
      <c r="R6831" s="13"/>
      <c r="S6831" s="13"/>
      <c r="T6831" s="13" t="s">
        <v>15206</v>
      </c>
      <c r="U6831" s="13"/>
      <c r="V6831" s="13"/>
      <c r="W6831" s="29" t="s">
        <v>22544</v>
      </c>
      <c r="X6831" s="29" t="s">
        <v>22582</v>
      </c>
      <c r="Y6831" s="29">
        <v>9965595</v>
      </c>
      <c r="Z6831" s="29"/>
      <c r="AA6831" s="29"/>
    </row>
    <row r="6832" spans="1:27" ht="37.5" x14ac:dyDescent="0.3">
      <c r="A6832" s="13" t="s">
        <v>22494</v>
      </c>
      <c r="B6832" s="29" t="s">
        <v>2402</v>
      </c>
      <c r="M6832" s="22" t="str">
        <f t="shared" si="126"/>
        <v xml:space="preserve">VARIOS : VARIOS - VARIOS |  :  -  |  :  - </v>
      </c>
      <c r="N6832" s="13" t="s">
        <v>1021</v>
      </c>
      <c r="O6832" s="13"/>
      <c r="P6832" s="13"/>
      <c r="Q6832" s="7" t="s">
        <v>1021</v>
      </c>
      <c r="R6832" s="13"/>
      <c r="S6832" s="13"/>
      <c r="T6832" s="13" t="s">
        <v>1021</v>
      </c>
      <c r="U6832" s="13"/>
      <c r="V6832" s="13"/>
      <c r="W6832" s="29" t="s">
        <v>22542</v>
      </c>
      <c r="X6832" s="29"/>
      <c r="Y6832" s="29" t="s">
        <v>22627</v>
      </c>
      <c r="Z6832" s="29" t="s">
        <v>22627</v>
      </c>
      <c r="AA6832" s="29" t="s">
        <v>22655</v>
      </c>
    </row>
    <row r="6833" spans="1:27" ht="37.5" x14ac:dyDescent="0.3">
      <c r="A6833" s="13" t="s">
        <v>22495</v>
      </c>
      <c r="B6833" s="29" t="s">
        <v>2402</v>
      </c>
      <c r="M6833" s="22" t="str">
        <f t="shared" si="126"/>
        <v xml:space="preserve">TOYOTA : HIACE, HILUX - 3L-5L |  :  -  |  :  - </v>
      </c>
      <c r="N6833" s="13" t="s">
        <v>1008</v>
      </c>
      <c r="O6833" s="13"/>
      <c r="P6833" s="13"/>
      <c r="Q6833" s="7" t="s">
        <v>1770</v>
      </c>
      <c r="R6833" s="13"/>
      <c r="S6833" s="13"/>
      <c r="T6833" s="13" t="s">
        <v>22531</v>
      </c>
      <c r="U6833" s="13"/>
      <c r="V6833" s="13"/>
      <c r="W6833" s="29" t="s">
        <v>22566</v>
      </c>
      <c r="X6833" s="29" t="s">
        <v>22583</v>
      </c>
      <c r="Y6833" s="29" t="s">
        <v>22628</v>
      </c>
      <c r="Z6833" s="29" t="s">
        <v>22628</v>
      </c>
      <c r="AA6833" s="29" t="s">
        <v>22663</v>
      </c>
    </row>
    <row r="6834" spans="1:27" s="2" customFormat="1" x14ac:dyDescent="0.3">
      <c r="A6834" s="7" t="s">
        <v>22496</v>
      </c>
      <c r="B6834" s="24" t="s">
        <v>22520</v>
      </c>
      <c r="C6834" s="10"/>
      <c r="D6834" s="10"/>
      <c r="E6834" s="10"/>
      <c r="F6834" s="10"/>
      <c r="G6834" s="10"/>
      <c r="H6834" s="10"/>
      <c r="I6834" s="10"/>
      <c r="J6834" s="10"/>
      <c r="K6834" s="10"/>
      <c r="L6834" s="10"/>
      <c r="M6834" s="20" t="str">
        <f t="shared" si="126"/>
        <v xml:space="preserve">TOYOTA : HIACE, HILUX - 3L, 5L |  :  -  |  :  - </v>
      </c>
      <c r="N6834" s="7" t="s">
        <v>1008</v>
      </c>
      <c r="O6834" s="7"/>
      <c r="P6834" s="7"/>
      <c r="Q6834" s="7" t="s">
        <v>1770</v>
      </c>
      <c r="R6834" s="7"/>
      <c r="S6834" s="7"/>
      <c r="T6834" s="7" t="s">
        <v>2020</v>
      </c>
      <c r="U6834" s="7"/>
      <c r="V6834" s="7"/>
      <c r="W6834" s="24" t="s">
        <v>22567</v>
      </c>
      <c r="X6834" s="24" t="s">
        <v>22584</v>
      </c>
      <c r="Y6834" s="24">
        <v>9962031</v>
      </c>
      <c r="Z6834" s="24" t="s">
        <v>22649</v>
      </c>
      <c r="AA6834" s="24" t="s">
        <v>22653</v>
      </c>
    </row>
    <row r="6835" spans="1:27" x14ac:dyDescent="0.3">
      <c r="A6835" s="13" t="s">
        <v>22497</v>
      </c>
      <c r="B6835" s="29" t="s">
        <v>2402</v>
      </c>
      <c r="M6835" s="22" t="str">
        <f t="shared" si="126"/>
        <v xml:space="preserve">TOYOTA : TERCEL, - VARIOS |  :  -  |  :  - </v>
      </c>
      <c r="N6835" s="13" t="s">
        <v>1008</v>
      </c>
      <c r="O6835" s="13"/>
      <c r="P6835" s="13"/>
      <c r="Q6835" s="7" t="s">
        <v>13884</v>
      </c>
      <c r="R6835" s="13"/>
      <c r="S6835" s="13"/>
      <c r="T6835" s="13" t="s">
        <v>1021</v>
      </c>
      <c r="U6835" s="13"/>
      <c r="V6835" s="13"/>
      <c r="W6835" s="29" t="s">
        <v>22568</v>
      </c>
      <c r="X6835" s="29" t="s">
        <v>22585</v>
      </c>
      <c r="Y6835" s="29" t="s">
        <v>22629</v>
      </c>
      <c r="Z6835" s="29" t="s">
        <v>22629</v>
      </c>
      <c r="AA6835" s="29" t="s">
        <v>22657</v>
      </c>
    </row>
    <row r="6836" spans="1:27" ht="37.5" x14ac:dyDescent="0.3">
      <c r="A6836" s="13" t="s">
        <v>22498</v>
      </c>
      <c r="B6836" s="29" t="s">
        <v>22510</v>
      </c>
      <c r="M6836" s="22" t="str">
        <f t="shared" si="126"/>
        <v xml:space="preserve">MITSUBISHI : MONTERO, SPORT - L200 |  :  -  |  :  - </v>
      </c>
      <c r="N6836" s="13" t="s">
        <v>1004</v>
      </c>
      <c r="O6836" s="13"/>
      <c r="P6836" s="13"/>
      <c r="Q6836" s="7" t="s">
        <v>22532</v>
      </c>
      <c r="R6836" s="13"/>
      <c r="S6836" s="13"/>
      <c r="T6836" s="13" t="s">
        <v>2796</v>
      </c>
      <c r="U6836" s="13"/>
      <c r="V6836" s="13"/>
      <c r="W6836" s="29" t="s">
        <v>22569</v>
      </c>
      <c r="X6836" s="29" t="s">
        <v>22586</v>
      </c>
      <c r="Y6836" s="29">
        <v>9954320</v>
      </c>
      <c r="Z6836" s="29" t="s">
        <v>22586</v>
      </c>
      <c r="AA6836" s="29" t="s">
        <v>22653</v>
      </c>
    </row>
    <row r="6837" spans="1:27" s="2" customFormat="1" x14ac:dyDescent="0.3">
      <c r="A6837" s="7" t="s">
        <v>22499</v>
      </c>
      <c r="B6837" s="24" t="s">
        <v>22521</v>
      </c>
      <c r="C6837" s="10"/>
      <c r="D6837" s="10"/>
      <c r="E6837" s="10"/>
      <c r="F6837" s="10"/>
      <c r="G6837" s="10"/>
      <c r="H6837" s="10"/>
      <c r="I6837" s="10"/>
      <c r="J6837" s="10"/>
      <c r="K6837" s="10"/>
      <c r="L6837" s="10"/>
      <c r="M6837" s="20" t="str">
        <f t="shared" si="126"/>
        <v xml:space="preserve">TOYOTA : COMBI, HIACE - 3L |  :  -  |  :  - </v>
      </c>
      <c r="N6837" s="7" t="s">
        <v>1008</v>
      </c>
      <c r="O6837" s="7"/>
      <c r="P6837" s="7"/>
      <c r="Q6837" s="7" t="s">
        <v>2816</v>
      </c>
      <c r="R6837" s="7"/>
      <c r="S6837" s="7"/>
      <c r="T6837" s="7" t="s">
        <v>2718</v>
      </c>
      <c r="U6837" s="7"/>
      <c r="V6837" s="7"/>
      <c r="W6837" s="24" t="s">
        <v>22570</v>
      </c>
      <c r="X6837" s="24" t="s">
        <v>22587</v>
      </c>
      <c r="Y6837" s="24" t="s">
        <v>22630</v>
      </c>
      <c r="Z6837" s="24" t="s">
        <v>22650</v>
      </c>
      <c r="AA6837" s="24" t="s">
        <v>22653</v>
      </c>
    </row>
    <row r="6838" spans="1:27" ht="37.5" x14ac:dyDescent="0.3">
      <c r="A6838" s="13" t="s">
        <v>22500</v>
      </c>
      <c r="B6838" s="29" t="s">
        <v>22510</v>
      </c>
      <c r="M6838" s="22" t="str">
        <f t="shared" si="126"/>
        <v xml:space="preserve">HYUNDAI : GREACE,PORTER,STAREX - D4BB,D4BH |  :  -  |  :  - </v>
      </c>
      <c r="N6838" s="13" t="s">
        <v>1002</v>
      </c>
      <c r="O6838" s="13"/>
      <c r="P6838" s="13"/>
      <c r="Q6838" s="7" t="s">
        <v>22533</v>
      </c>
      <c r="R6838" s="13"/>
      <c r="S6838" s="13"/>
      <c r="T6838" s="13" t="s">
        <v>22534</v>
      </c>
      <c r="U6838" s="13"/>
      <c r="V6838" s="13"/>
      <c r="W6838" s="29" t="s">
        <v>22571</v>
      </c>
      <c r="X6838" s="29" t="s">
        <v>22588</v>
      </c>
      <c r="Y6838" s="29" t="s">
        <v>22631</v>
      </c>
      <c r="Z6838" s="29" t="s">
        <v>22651</v>
      </c>
      <c r="AA6838" s="29" t="s">
        <v>22653</v>
      </c>
    </row>
    <row r="6839" spans="1:27" ht="37.5" x14ac:dyDescent="0.3">
      <c r="A6839" s="13" t="s">
        <v>22501</v>
      </c>
      <c r="B6839" s="29" t="s">
        <v>22509</v>
      </c>
      <c r="M6839" s="22" t="str">
        <f t="shared" si="126"/>
        <v xml:space="preserve">TOYOTA : COROLLA - VARIOS |  :  -  |  :  - </v>
      </c>
      <c r="N6839" s="13" t="s">
        <v>1008</v>
      </c>
      <c r="O6839" s="13"/>
      <c r="P6839" s="13"/>
      <c r="Q6839" s="7" t="s">
        <v>1682</v>
      </c>
      <c r="R6839" s="13"/>
      <c r="S6839" s="13"/>
      <c r="T6839" s="13" t="s">
        <v>1021</v>
      </c>
      <c r="U6839" s="13"/>
      <c r="V6839" s="13"/>
      <c r="W6839" s="29" t="s">
        <v>22557</v>
      </c>
      <c r="X6839" s="29"/>
      <c r="Y6839" s="29" t="s">
        <v>22632</v>
      </c>
      <c r="Z6839" s="29" t="s">
        <v>22632</v>
      </c>
      <c r="AA6839" s="29" t="s">
        <v>22653</v>
      </c>
    </row>
    <row r="6840" spans="1:27" ht="37.5" x14ac:dyDescent="0.3">
      <c r="A6840" s="13" t="s">
        <v>22502</v>
      </c>
      <c r="B6840" s="29" t="s">
        <v>22510</v>
      </c>
      <c r="M6840" s="22" t="str">
        <f t="shared" si="126"/>
        <v xml:space="preserve">HYUNDAI : H100, PORTER, STAREX,H1 - D4BB, D4BH |  :  -  |  :  - </v>
      </c>
      <c r="N6840" s="13" t="s">
        <v>1002</v>
      </c>
      <c r="O6840" s="13"/>
      <c r="P6840" s="13"/>
      <c r="Q6840" s="7" t="s">
        <v>22535</v>
      </c>
      <c r="R6840" s="13"/>
      <c r="S6840" s="13"/>
      <c r="T6840" s="13" t="s">
        <v>1991</v>
      </c>
      <c r="U6840" s="13"/>
      <c r="V6840" s="13"/>
      <c r="W6840" s="29" t="s">
        <v>22571</v>
      </c>
      <c r="X6840" s="29"/>
      <c r="Y6840" s="29" t="s">
        <v>22588</v>
      </c>
      <c r="Z6840" s="29" t="s">
        <v>22588</v>
      </c>
      <c r="AA6840" s="29" t="s">
        <v>22653</v>
      </c>
    </row>
    <row r="6841" spans="1:27" ht="37.5" x14ac:dyDescent="0.3">
      <c r="A6841" s="13" t="s">
        <v>22503</v>
      </c>
      <c r="B6841" s="29" t="s">
        <v>22510</v>
      </c>
      <c r="M6841" s="22" t="str">
        <f t="shared" si="126"/>
        <v xml:space="preserve">HYUNDAI : GRACE,PORTER,STAREX - D4BB,D4BH |  :  -  |  :  - </v>
      </c>
      <c r="N6841" s="13" t="s">
        <v>1002</v>
      </c>
      <c r="O6841" s="13"/>
      <c r="P6841" s="13"/>
      <c r="Q6841" s="7" t="s">
        <v>22536</v>
      </c>
      <c r="R6841" s="13"/>
      <c r="S6841" s="13"/>
      <c r="T6841" s="13" t="s">
        <v>22534</v>
      </c>
      <c r="U6841" s="13"/>
      <c r="V6841" s="13"/>
      <c r="W6841" s="29" t="s">
        <v>22571</v>
      </c>
      <c r="X6841" s="29" t="s">
        <v>22588</v>
      </c>
      <c r="Y6841" s="29">
        <v>9954338</v>
      </c>
      <c r="Z6841" s="29" t="s">
        <v>22588</v>
      </c>
      <c r="AA6841" s="29" t="s">
        <v>22653</v>
      </c>
    </row>
    <row r="6842" spans="1:27" s="2" customFormat="1" x14ac:dyDescent="0.3">
      <c r="A6842" s="7" t="s">
        <v>22504</v>
      </c>
      <c r="B6842" s="24" t="s">
        <v>22517</v>
      </c>
      <c r="C6842" s="10"/>
      <c r="D6842" s="10"/>
      <c r="E6842" s="10"/>
      <c r="F6842" s="10"/>
      <c r="G6842" s="10"/>
      <c r="H6842" s="10"/>
      <c r="I6842" s="10"/>
      <c r="J6842" s="10"/>
      <c r="K6842" s="10"/>
      <c r="L6842" s="10"/>
      <c r="M6842" s="20" t="str">
        <f t="shared" si="126"/>
        <v xml:space="preserve">TOYOTA : HILUX, VIGO - 1KD, 2KD |  :  -  |  :  - </v>
      </c>
      <c r="N6842" s="7" t="s">
        <v>1008</v>
      </c>
      <c r="O6842" s="7"/>
      <c r="P6842" s="7"/>
      <c r="Q6842" s="7" t="s">
        <v>22537</v>
      </c>
      <c r="R6842" s="7"/>
      <c r="S6842" s="7"/>
      <c r="T6842" s="7" t="s">
        <v>2147</v>
      </c>
      <c r="U6842" s="7"/>
      <c r="V6842" s="7"/>
      <c r="W6842" s="24" t="s">
        <v>22567</v>
      </c>
      <c r="X6842" s="24"/>
      <c r="Y6842" s="24">
        <v>9953586</v>
      </c>
      <c r="Z6842" s="24" t="s">
        <v>22575</v>
      </c>
      <c r="AA6842" s="24" t="s">
        <v>22653</v>
      </c>
    </row>
    <row r="6843" spans="1:27" s="2" customFormat="1" x14ac:dyDescent="0.3">
      <c r="A6843" s="7" t="s">
        <v>22664</v>
      </c>
      <c r="B6843" s="24" t="s">
        <v>22798</v>
      </c>
      <c r="C6843" s="10"/>
      <c r="D6843" s="10"/>
      <c r="E6843" s="10"/>
      <c r="F6843" s="10"/>
      <c r="G6843" s="10"/>
      <c r="H6843" s="10"/>
      <c r="I6843" s="10"/>
      <c r="J6843" s="10"/>
      <c r="K6843" s="10"/>
      <c r="L6843" s="10"/>
      <c r="M6843" s="20" t="str">
        <f t="shared" si="126"/>
        <v xml:space="preserve">NISSAN : SUNNY, AD, - B15, QG15, QG16 |  :  -  |  :  - </v>
      </c>
      <c r="N6843" s="7" t="s">
        <v>1003</v>
      </c>
      <c r="O6843" s="7"/>
      <c r="P6843" s="7"/>
      <c r="Q6843" s="7" t="s">
        <v>13882</v>
      </c>
      <c r="R6843" s="7"/>
      <c r="S6843" s="7"/>
      <c r="T6843" s="7" t="s">
        <v>22843</v>
      </c>
      <c r="U6843" s="7"/>
      <c r="V6843" s="7"/>
      <c r="W6843" s="24" t="s">
        <v>21099</v>
      </c>
      <c r="X6843" s="24" t="s">
        <v>22935</v>
      </c>
      <c r="Y6843" s="24" t="s">
        <v>22935</v>
      </c>
      <c r="Z6843" s="24" t="s">
        <v>22935</v>
      </c>
      <c r="AA6843" s="24" t="s">
        <v>23085</v>
      </c>
    </row>
    <row r="6844" spans="1:27" x14ac:dyDescent="0.3">
      <c r="A6844" s="13" t="s">
        <v>22665</v>
      </c>
      <c r="B6844" s="29" t="s">
        <v>1199</v>
      </c>
      <c r="M6844" s="22" t="str">
        <f t="shared" si="126"/>
        <v xml:space="preserve">HYUNDAI : ACCENT - VARIOS | KIA : RIO - VARIOS |  :  - </v>
      </c>
      <c r="N6844" s="13" t="s">
        <v>1002</v>
      </c>
      <c r="O6844" s="13" t="s">
        <v>1001</v>
      </c>
      <c r="P6844" s="13"/>
      <c r="Q6844" s="7" t="s">
        <v>1609</v>
      </c>
      <c r="R6844" s="13" t="s">
        <v>1594</v>
      </c>
      <c r="S6844" s="13"/>
      <c r="T6844" s="13" t="s">
        <v>1021</v>
      </c>
      <c r="U6844" s="13" t="s">
        <v>1021</v>
      </c>
      <c r="V6844" s="13"/>
      <c r="W6844" s="29"/>
      <c r="X6844" s="29" t="s">
        <v>22936</v>
      </c>
      <c r="Y6844" s="29" t="s">
        <v>22978</v>
      </c>
      <c r="Z6844" s="29" t="s">
        <v>23064</v>
      </c>
      <c r="AA6844" s="29" t="s">
        <v>23086</v>
      </c>
    </row>
    <row r="6845" spans="1:27" s="2" customFormat="1" x14ac:dyDescent="0.3">
      <c r="A6845" s="7" t="s">
        <v>22666</v>
      </c>
      <c r="B6845" s="24" t="s">
        <v>22799</v>
      </c>
      <c r="C6845" s="10"/>
      <c r="D6845" s="10"/>
      <c r="E6845" s="10"/>
      <c r="F6845" s="10"/>
      <c r="G6845" s="10"/>
      <c r="H6845" s="10"/>
      <c r="I6845" s="10"/>
      <c r="J6845" s="10"/>
      <c r="K6845" s="10"/>
      <c r="L6845" s="10"/>
      <c r="M6845" s="20" t="str">
        <f t="shared" si="126"/>
        <v xml:space="preserve">DAEWOO : RACER 1500, CIELO 1500 - VARIOS | CHEVY : EVOLUTION - VARIO |  :  - </v>
      </c>
      <c r="N6845" s="7" t="s">
        <v>1006</v>
      </c>
      <c r="O6845" s="7" t="s">
        <v>2263</v>
      </c>
      <c r="P6845" s="7"/>
      <c r="Q6845" s="7" t="s">
        <v>22844</v>
      </c>
      <c r="R6845" s="7" t="s">
        <v>22845</v>
      </c>
      <c r="S6845" s="7"/>
      <c r="T6845" s="7" t="s">
        <v>1021</v>
      </c>
      <c r="U6845" s="7" t="s">
        <v>16066</v>
      </c>
      <c r="V6845" s="7"/>
      <c r="W6845" s="24" t="s">
        <v>3081</v>
      </c>
      <c r="X6845" s="24"/>
      <c r="Y6845" s="24" t="s">
        <v>22979</v>
      </c>
      <c r="Z6845" s="24" t="s">
        <v>22979</v>
      </c>
      <c r="AA6845" s="24" t="s">
        <v>23087</v>
      </c>
    </row>
    <row r="6846" spans="1:27" s="2" customFormat="1" x14ac:dyDescent="0.3">
      <c r="A6846" s="7" t="s">
        <v>22667</v>
      </c>
      <c r="B6846" s="24" t="s">
        <v>22800</v>
      </c>
      <c r="C6846" s="10"/>
      <c r="D6846" s="10"/>
      <c r="E6846" s="10"/>
      <c r="F6846" s="10"/>
      <c r="G6846" s="10"/>
      <c r="H6846" s="10"/>
      <c r="I6846" s="10"/>
      <c r="J6846" s="10"/>
      <c r="K6846" s="10"/>
      <c r="L6846" s="10"/>
      <c r="M6846" s="20" t="str">
        <f t="shared" si="126"/>
        <v xml:space="preserve">DAEWOO : RACER, CIELO - A15DM |  :  -  |  :  - </v>
      </c>
      <c r="N6846" s="7" t="s">
        <v>1006</v>
      </c>
      <c r="O6846" s="7"/>
      <c r="P6846" s="7"/>
      <c r="Q6846" s="7" t="s">
        <v>11232</v>
      </c>
      <c r="R6846" s="7"/>
      <c r="S6846" s="7"/>
      <c r="T6846" s="7" t="s">
        <v>19480</v>
      </c>
      <c r="U6846" s="7"/>
      <c r="V6846" s="7"/>
      <c r="W6846" s="24" t="s">
        <v>22836</v>
      </c>
      <c r="X6846" s="24"/>
      <c r="Y6846" s="24">
        <v>61362</v>
      </c>
      <c r="Z6846" s="24"/>
      <c r="AA6846" s="24" t="s">
        <v>23088</v>
      </c>
    </row>
    <row r="6847" spans="1:27" s="2" customFormat="1" x14ac:dyDescent="0.3">
      <c r="A6847" s="7" t="s">
        <v>22668</v>
      </c>
      <c r="B6847" s="24" t="s">
        <v>22798</v>
      </c>
      <c r="C6847" s="10"/>
      <c r="D6847" s="10"/>
      <c r="E6847" s="10"/>
      <c r="F6847" s="10"/>
      <c r="G6847" s="10"/>
      <c r="H6847" s="10"/>
      <c r="I6847" s="10"/>
      <c r="J6847" s="10"/>
      <c r="K6847" s="10"/>
      <c r="L6847" s="10"/>
      <c r="M6847" s="20" t="str">
        <f t="shared" si="126"/>
        <v xml:space="preserve">NISSAN : Kicks - VARIOS |  :  -  |  :  - </v>
      </c>
      <c r="N6847" s="7" t="s">
        <v>1003</v>
      </c>
      <c r="O6847" s="7"/>
      <c r="P6847" s="7"/>
      <c r="Q6847" s="7" t="s">
        <v>22846</v>
      </c>
      <c r="R6847" s="7"/>
      <c r="S6847" s="7"/>
      <c r="T6847" s="7" t="s">
        <v>1021</v>
      </c>
      <c r="U6847" s="7"/>
      <c r="V6847" s="7"/>
      <c r="W6847" s="24" t="s">
        <v>21099</v>
      </c>
      <c r="X6847" s="24"/>
      <c r="Y6847" s="24">
        <v>61774</v>
      </c>
      <c r="Z6847" s="24"/>
      <c r="AA6847" s="24" t="s">
        <v>23089</v>
      </c>
    </row>
    <row r="6848" spans="1:27" s="2" customFormat="1" x14ac:dyDescent="0.3">
      <c r="A6848" s="7" t="s">
        <v>22669</v>
      </c>
      <c r="B6848" s="24" t="s">
        <v>22801</v>
      </c>
      <c r="C6848" s="10"/>
      <c r="D6848" s="10"/>
      <c r="E6848" s="10"/>
      <c r="F6848" s="10"/>
      <c r="G6848" s="10"/>
      <c r="H6848" s="10"/>
      <c r="I6848" s="10"/>
      <c r="J6848" s="10"/>
      <c r="K6848" s="10"/>
      <c r="L6848" s="10"/>
      <c r="M6848" s="20" t="str">
        <f t="shared" si="126"/>
        <v xml:space="preserve">HYUNDAI : ACCENT - G4EE, G4ED | KIA : RIO - G4EE |  :  - </v>
      </c>
      <c r="N6848" s="7" t="s">
        <v>1002</v>
      </c>
      <c r="O6848" s="7" t="s">
        <v>1001</v>
      </c>
      <c r="P6848" s="7"/>
      <c r="Q6848" s="7" t="s">
        <v>1609</v>
      </c>
      <c r="R6848" s="7" t="s">
        <v>1594</v>
      </c>
      <c r="S6848" s="7"/>
      <c r="T6848" s="7" t="s">
        <v>1960</v>
      </c>
      <c r="U6848" s="7" t="s">
        <v>2166</v>
      </c>
      <c r="V6848" s="7"/>
      <c r="W6848" s="24" t="s">
        <v>22911</v>
      </c>
      <c r="X6848" s="24"/>
      <c r="Y6848" s="24">
        <v>61777</v>
      </c>
      <c r="Z6848" s="24"/>
      <c r="AA6848" s="24" t="s">
        <v>23090</v>
      </c>
    </row>
    <row r="6849" spans="1:27" s="2" customFormat="1" x14ac:dyDescent="0.3">
      <c r="A6849" s="7" t="s">
        <v>22670</v>
      </c>
      <c r="B6849" s="24" t="s">
        <v>22798</v>
      </c>
      <c r="C6849" s="10"/>
      <c r="D6849" s="10"/>
      <c r="E6849" s="10"/>
      <c r="F6849" s="10"/>
      <c r="G6849" s="10"/>
      <c r="H6849" s="10"/>
      <c r="I6849" s="10"/>
      <c r="J6849" s="10"/>
      <c r="K6849" s="10"/>
      <c r="L6849" s="10"/>
      <c r="M6849" s="20" t="str">
        <f t="shared" si="126"/>
        <v xml:space="preserve">NISSAN : SENTRA 1600 - B13 |  :  -  |  :  - </v>
      </c>
      <c r="N6849" s="7" t="s">
        <v>1003</v>
      </c>
      <c r="O6849" s="7"/>
      <c r="P6849" s="7"/>
      <c r="Q6849" s="7" t="s">
        <v>22847</v>
      </c>
      <c r="R6849" s="7"/>
      <c r="S6849" s="7"/>
      <c r="T6849" s="7" t="s">
        <v>11103</v>
      </c>
      <c r="U6849" s="7"/>
      <c r="V6849" s="7"/>
      <c r="W6849" s="24" t="s">
        <v>21099</v>
      </c>
      <c r="X6849" s="24"/>
      <c r="Y6849" s="24" t="s">
        <v>22980</v>
      </c>
      <c r="Z6849" s="24" t="s">
        <v>23065</v>
      </c>
      <c r="AA6849" s="24" t="s">
        <v>23091</v>
      </c>
    </row>
    <row r="6850" spans="1:27" s="2" customFormat="1" x14ac:dyDescent="0.3">
      <c r="A6850" s="7" t="s">
        <v>22671</v>
      </c>
      <c r="B6850" s="24" t="s">
        <v>22802</v>
      </c>
      <c r="C6850" s="10"/>
      <c r="D6850" s="10"/>
      <c r="E6850" s="10"/>
      <c r="F6850" s="10"/>
      <c r="G6850" s="10"/>
      <c r="H6850" s="10"/>
      <c r="I6850" s="10"/>
      <c r="J6850" s="10"/>
      <c r="K6850" s="10"/>
      <c r="L6850" s="10"/>
      <c r="M6850" s="20" t="str">
        <f t="shared" si="126"/>
        <v xml:space="preserve">TOYOTA : PROBOX , YARIS - 1NZ , 2NZ |  :  -  |  :  - </v>
      </c>
      <c r="N6850" s="7" t="s">
        <v>1008</v>
      </c>
      <c r="O6850" s="7"/>
      <c r="P6850" s="7"/>
      <c r="Q6850" s="7" t="s">
        <v>22848</v>
      </c>
      <c r="R6850" s="7"/>
      <c r="S6850" s="7"/>
      <c r="T6850" s="7" t="s">
        <v>3969</v>
      </c>
      <c r="U6850" s="7"/>
      <c r="V6850" s="7"/>
      <c r="W6850" s="24" t="s">
        <v>1146</v>
      </c>
      <c r="X6850" s="24"/>
      <c r="Y6850" s="24" t="s">
        <v>22964</v>
      </c>
      <c r="Z6850" s="24" t="s">
        <v>22965</v>
      </c>
      <c r="AA6850" s="24" t="s">
        <v>23092</v>
      </c>
    </row>
    <row r="6851" spans="1:27" s="2" customFormat="1" x14ac:dyDescent="0.3">
      <c r="A6851" s="7" t="s">
        <v>22672</v>
      </c>
      <c r="B6851" s="24" t="s">
        <v>22803</v>
      </c>
      <c r="C6851" s="10"/>
      <c r="D6851" s="10"/>
      <c r="E6851" s="10"/>
      <c r="F6851" s="10"/>
      <c r="G6851" s="10"/>
      <c r="H6851" s="10"/>
      <c r="I6851" s="10"/>
      <c r="J6851" s="10"/>
      <c r="K6851" s="10"/>
      <c r="L6851" s="10"/>
      <c r="M6851" s="20" t="str">
        <f t="shared" si="126"/>
        <v xml:space="preserve">TOYOTA : HIACE - 5L |  :  -  |  :  - </v>
      </c>
      <c r="N6851" s="7" t="s">
        <v>1008</v>
      </c>
      <c r="O6851" s="7"/>
      <c r="P6851" s="7"/>
      <c r="Q6851" s="7" t="s">
        <v>2720</v>
      </c>
      <c r="R6851" s="7"/>
      <c r="S6851" s="7"/>
      <c r="T6851" s="7" t="s">
        <v>2723</v>
      </c>
      <c r="U6851" s="7"/>
      <c r="V6851" s="7"/>
      <c r="W6851" s="24" t="s">
        <v>22912</v>
      </c>
      <c r="X6851" s="24"/>
      <c r="Y6851" s="24" t="s">
        <v>22981</v>
      </c>
      <c r="Z6851" s="24" t="s">
        <v>22981</v>
      </c>
      <c r="AA6851" s="24" t="s">
        <v>23093</v>
      </c>
    </row>
    <row r="6852" spans="1:27" s="2" customFormat="1" x14ac:dyDescent="0.3">
      <c r="A6852" s="7" t="s">
        <v>22673</v>
      </c>
      <c r="B6852" s="24" t="s">
        <v>22804</v>
      </c>
      <c r="C6852" s="10"/>
      <c r="D6852" s="10"/>
      <c r="E6852" s="10"/>
      <c r="F6852" s="10"/>
      <c r="G6852" s="10"/>
      <c r="H6852" s="10"/>
      <c r="I6852" s="10"/>
      <c r="J6852" s="10"/>
      <c r="K6852" s="10"/>
      <c r="L6852" s="10"/>
      <c r="M6852" s="20" t="str">
        <f t="shared" si="126"/>
        <v xml:space="preserve">TOYOTA : CAMRY 2000 - 3SFE SV21 DOHC |  :  -  |  :  - </v>
      </c>
      <c r="N6852" s="7" t="s">
        <v>1008</v>
      </c>
      <c r="O6852" s="7"/>
      <c r="P6852" s="7"/>
      <c r="Q6852" s="7" t="s">
        <v>3869</v>
      </c>
      <c r="R6852" s="7"/>
      <c r="S6852" s="7"/>
      <c r="T6852" s="7" t="s">
        <v>3870</v>
      </c>
      <c r="U6852" s="7"/>
      <c r="V6852" s="7"/>
      <c r="W6852" s="24" t="s">
        <v>22912</v>
      </c>
      <c r="X6852" s="24"/>
      <c r="Y6852" s="24">
        <v>512009</v>
      </c>
      <c r="Z6852" s="24"/>
      <c r="AA6852" s="24" t="s">
        <v>23094</v>
      </c>
    </row>
    <row r="6853" spans="1:27" s="2" customFormat="1" x14ac:dyDescent="0.3">
      <c r="A6853" s="7" t="s">
        <v>22674</v>
      </c>
      <c r="B6853" s="24"/>
      <c r="C6853" s="10"/>
      <c r="D6853" s="10"/>
      <c r="E6853" s="10"/>
      <c r="F6853" s="10"/>
      <c r="G6853" s="10"/>
      <c r="H6853" s="10"/>
      <c r="I6853" s="10"/>
      <c r="J6853" s="10"/>
      <c r="K6853" s="10"/>
      <c r="L6853" s="10"/>
      <c r="M6853" s="20" t="str">
        <f t="shared" si="126"/>
        <v xml:space="preserve">TOYOTA : COROLLA - 4E, 5E, 2C |  :  -  |  :  - </v>
      </c>
      <c r="N6853" s="7" t="s">
        <v>1008</v>
      </c>
      <c r="O6853" s="7"/>
      <c r="P6853" s="7"/>
      <c r="Q6853" s="7" t="s">
        <v>1682</v>
      </c>
      <c r="R6853" s="7"/>
      <c r="S6853" s="7"/>
      <c r="T6853" s="7" t="s">
        <v>22849</v>
      </c>
      <c r="U6853" s="7"/>
      <c r="V6853" s="7"/>
      <c r="W6853" s="24" t="s">
        <v>22830</v>
      </c>
      <c r="X6853" s="24"/>
      <c r="Y6853" s="24" t="s">
        <v>22961</v>
      </c>
      <c r="Z6853" s="24"/>
      <c r="AA6853" s="24" t="s">
        <v>23095</v>
      </c>
    </row>
    <row r="6854" spans="1:27" s="2" customFormat="1" x14ac:dyDescent="0.3">
      <c r="A6854" s="7" t="s">
        <v>22675</v>
      </c>
      <c r="B6854" s="24" t="s">
        <v>22805</v>
      </c>
      <c r="C6854" s="10"/>
      <c r="D6854" s="10"/>
      <c r="E6854" s="10"/>
      <c r="F6854" s="10"/>
      <c r="G6854" s="10"/>
      <c r="H6854" s="10"/>
      <c r="I6854" s="10"/>
      <c r="J6854" s="10"/>
      <c r="K6854" s="10"/>
      <c r="L6854" s="10"/>
      <c r="M6854" s="20" t="str">
        <f t="shared" si="126"/>
        <v xml:space="preserve">TOYOTA : YARIS ENVIDIA, VIOS - 2NZ, 1NZ |  :  -  |  :  - </v>
      </c>
      <c r="N6854" s="7" t="s">
        <v>1008</v>
      </c>
      <c r="O6854" s="7"/>
      <c r="P6854" s="7"/>
      <c r="Q6854" s="7" t="s">
        <v>22850</v>
      </c>
      <c r="R6854" s="7"/>
      <c r="S6854" s="7"/>
      <c r="T6854" s="7" t="s">
        <v>22105</v>
      </c>
      <c r="U6854" s="7"/>
      <c r="V6854" s="7"/>
      <c r="W6854" s="24" t="s">
        <v>22911</v>
      </c>
      <c r="X6854" s="24"/>
      <c r="Y6854" s="24" t="s">
        <v>22952</v>
      </c>
      <c r="Z6854" s="24" t="s">
        <v>22952</v>
      </c>
      <c r="AA6854" s="24" t="s">
        <v>23096</v>
      </c>
    </row>
    <row r="6855" spans="1:27" s="2" customFormat="1" x14ac:dyDescent="0.3">
      <c r="A6855" s="7" t="s">
        <v>22676</v>
      </c>
      <c r="B6855" s="24" t="s">
        <v>22804</v>
      </c>
      <c r="C6855" s="10"/>
      <c r="D6855" s="10"/>
      <c r="E6855" s="10"/>
      <c r="F6855" s="10"/>
      <c r="G6855" s="10"/>
      <c r="H6855" s="10"/>
      <c r="I6855" s="10"/>
      <c r="J6855" s="10"/>
      <c r="K6855" s="10"/>
      <c r="L6855" s="10"/>
      <c r="M6855" s="20" t="str">
        <f t="shared" si="126"/>
        <v xml:space="preserve">CHEVROLET : N300 - B12 | DONGFENG : Varios - K07 |  :  - </v>
      </c>
      <c r="N6855" s="7" t="s">
        <v>1005</v>
      </c>
      <c r="O6855" s="7" t="s">
        <v>2260</v>
      </c>
      <c r="P6855" s="7"/>
      <c r="Q6855" s="7" t="s">
        <v>1646</v>
      </c>
      <c r="R6855" s="7" t="s">
        <v>21509</v>
      </c>
      <c r="S6855" s="7"/>
      <c r="T6855" s="7" t="s">
        <v>2203</v>
      </c>
      <c r="U6855" s="7" t="s">
        <v>1856</v>
      </c>
      <c r="V6855" s="7"/>
      <c r="W6855" s="24" t="s">
        <v>22912</v>
      </c>
      <c r="X6855" s="24"/>
      <c r="Y6855" s="24">
        <v>24510383</v>
      </c>
      <c r="Z6855" s="24">
        <v>24510383</v>
      </c>
      <c r="AA6855" s="24" t="s">
        <v>23097</v>
      </c>
    </row>
    <row r="6856" spans="1:27" s="2" customFormat="1" x14ac:dyDescent="0.3">
      <c r="A6856" s="7" t="s">
        <v>22677</v>
      </c>
      <c r="B6856" s="24" t="s">
        <v>22804</v>
      </c>
      <c r="C6856" s="10"/>
      <c r="D6856" s="10"/>
      <c r="E6856" s="10"/>
      <c r="F6856" s="10"/>
      <c r="G6856" s="10"/>
      <c r="H6856" s="10"/>
      <c r="I6856" s="10"/>
      <c r="J6856" s="10"/>
      <c r="K6856" s="10"/>
      <c r="L6856" s="10"/>
      <c r="M6856" s="20" t="str">
        <f t="shared" ref="M6856:M6919" si="127">CONCATENATE(N6856," : ",Q6856," - ",T6856," | ",O6856," : ",R6856," - ",U6856," | ",P6856," : ",S6856," - ",V6856)</f>
        <v xml:space="preserve">CHEVROLET : N300 , N200 - B12 |  :  -  |  :  - </v>
      </c>
      <c r="N6856" s="7" t="s">
        <v>1005</v>
      </c>
      <c r="O6856" s="7"/>
      <c r="P6856" s="7"/>
      <c r="Q6856" s="7" t="s">
        <v>22851</v>
      </c>
      <c r="R6856" s="7"/>
      <c r="S6856" s="7"/>
      <c r="T6856" s="7" t="s">
        <v>2203</v>
      </c>
      <c r="U6856" s="7"/>
      <c r="V6856" s="7"/>
      <c r="W6856" s="24" t="s">
        <v>22912</v>
      </c>
      <c r="X6856" s="24">
        <v>24510383</v>
      </c>
      <c r="Y6856" s="24">
        <v>24510383</v>
      </c>
      <c r="Z6856" s="24">
        <v>24510383</v>
      </c>
      <c r="AA6856" s="24" t="s">
        <v>23098</v>
      </c>
    </row>
    <row r="6857" spans="1:27" s="2" customFormat="1" x14ac:dyDescent="0.3">
      <c r="A6857" s="7" t="s">
        <v>22678</v>
      </c>
      <c r="B6857" s="24" t="s">
        <v>22799</v>
      </c>
      <c r="C6857" s="10"/>
      <c r="D6857" s="10"/>
      <c r="E6857" s="10"/>
      <c r="F6857" s="10"/>
      <c r="G6857" s="10"/>
      <c r="H6857" s="10"/>
      <c r="I6857" s="10"/>
      <c r="J6857" s="10"/>
      <c r="K6857" s="10"/>
      <c r="L6857" s="10"/>
      <c r="M6857" s="20" t="str">
        <f t="shared" si="127"/>
        <v xml:space="preserve">CHEVROLET : AVEO, SAIL - F14D3 , F16D3 |  :  -  |  :  - </v>
      </c>
      <c r="N6857" s="7" t="s">
        <v>1005</v>
      </c>
      <c r="O6857" s="7"/>
      <c r="P6857" s="7"/>
      <c r="Q6857" s="7" t="s">
        <v>22852</v>
      </c>
      <c r="R6857" s="7"/>
      <c r="S6857" s="7"/>
      <c r="T6857" s="7" t="s">
        <v>22853</v>
      </c>
      <c r="U6857" s="7"/>
      <c r="V6857" s="7"/>
      <c r="W6857" s="24" t="s">
        <v>3081</v>
      </c>
      <c r="X6857" s="24"/>
      <c r="Y6857" s="24">
        <v>96535041</v>
      </c>
      <c r="Z6857" s="24"/>
      <c r="AA6857" s="24" t="s">
        <v>23099</v>
      </c>
    </row>
    <row r="6858" spans="1:27" s="2" customFormat="1" x14ac:dyDescent="0.3">
      <c r="A6858" s="7" t="s">
        <v>22679</v>
      </c>
      <c r="B6858" s="24" t="s">
        <v>22801</v>
      </c>
      <c r="C6858" s="10"/>
      <c r="D6858" s="10"/>
      <c r="E6858" s="10"/>
      <c r="F6858" s="10"/>
      <c r="G6858" s="10"/>
      <c r="H6858" s="10"/>
      <c r="I6858" s="10"/>
      <c r="J6858" s="10"/>
      <c r="K6858" s="10"/>
      <c r="L6858" s="10"/>
      <c r="M6858" s="20" t="str">
        <f t="shared" si="127"/>
        <v xml:space="preserve">TOYOTA : YARIS 1500, ECHO, PROBOX - 1NZFE NCP12 DOHC |  :  -  |  :  - </v>
      </c>
      <c r="N6858" s="7" t="s">
        <v>1008</v>
      </c>
      <c r="O6858" s="7"/>
      <c r="P6858" s="7"/>
      <c r="Q6858" s="7" t="s">
        <v>22854</v>
      </c>
      <c r="R6858" s="7"/>
      <c r="S6858" s="7"/>
      <c r="T6858" s="7" t="s">
        <v>22855</v>
      </c>
      <c r="U6858" s="7"/>
      <c r="V6858" s="7"/>
      <c r="W6858" s="24" t="s">
        <v>22913</v>
      </c>
      <c r="X6858" s="24"/>
      <c r="Y6858" s="24" t="s">
        <v>22982</v>
      </c>
      <c r="Z6858" s="24"/>
      <c r="AA6858" s="24" t="s">
        <v>23100</v>
      </c>
    </row>
    <row r="6859" spans="1:27" s="2" customFormat="1" x14ac:dyDescent="0.3">
      <c r="A6859" s="7" t="s">
        <v>22680</v>
      </c>
      <c r="B6859" s="24" t="s">
        <v>22805</v>
      </c>
      <c r="C6859" s="10"/>
      <c r="D6859" s="10"/>
      <c r="E6859" s="10"/>
      <c r="F6859" s="10"/>
      <c r="G6859" s="10"/>
      <c r="H6859" s="10"/>
      <c r="I6859" s="10"/>
      <c r="J6859" s="10"/>
      <c r="K6859" s="10"/>
      <c r="L6859" s="10"/>
      <c r="M6859" s="20" t="str">
        <f t="shared" si="127"/>
        <v xml:space="preserve">TOYOTA : PROBOX, YARIS - 1NZ , 2NZ |  :  -  |  :  - </v>
      </c>
      <c r="N6859" s="7" t="s">
        <v>1008</v>
      </c>
      <c r="O6859" s="7"/>
      <c r="P6859" s="7"/>
      <c r="Q6859" s="7" t="s">
        <v>1689</v>
      </c>
      <c r="R6859" s="7"/>
      <c r="S6859" s="7"/>
      <c r="T6859" s="7" t="s">
        <v>3969</v>
      </c>
      <c r="U6859" s="7"/>
      <c r="V6859" s="7"/>
      <c r="W6859" s="24" t="s">
        <v>22914</v>
      </c>
      <c r="X6859" s="24"/>
      <c r="Y6859" s="24" t="s">
        <v>22983</v>
      </c>
      <c r="Z6859" s="24"/>
      <c r="AA6859" s="24" t="s">
        <v>23101</v>
      </c>
    </row>
    <row r="6860" spans="1:27" s="2" customFormat="1" x14ac:dyDescent="0.3">
      <c r="A6860" s="7" t="s">
        <v>22681</v>
      </c>
      <c r="B6860" s="24" t="s">
        <v>22806</v>
      </c>
      <c r="C6860" s="10"/>
      <c r="D6860" s="10"/>
      <c r="E6860" s="10"/>
      <c r="F6860" s="10"/>
      <c r="G6860" s="10"/>
      <c r="H6860" s="10"/>
      <c r="I6860" s="10"/>
      <c r="J6860" s="10"/>
      <c r="K6860" s="10"/>
      <c r="L6860" s="10"/>
      <c r="M6860" s="20" t="str">
        <f t="shared" si="127"/>
        <v xml:space="preserve">NISSAN : AD VAN, SUNNY - QG15 |  :  -  |  :  - </v>
      </c>
      <c r="N6860" s="7" t="s">
        <v>1003</v>
      </c>
      <c r="O6860" s="7"/>
      <c r="P6860" s="7"/>
      <c r="Q6860" s="7" t="s">
        <v>1803</v>
      </c>
      <c r="R6860" s="7"/>
      <c r="S6860" s="7"/>
      <c r="T6860" s="7" t="s">
        <v>2114</v>
      </c>
      <c r="U6860" s="7"/>
      <c r="V6860" s="7"/>
      <c r="W6860" s="24" t="s">
        <v>22912</v>
      </c>
      <c r="X6860" s="24"/>
      <c r="Y6860" s="24" t="s">
        <v>22984</v>
      </c>
      <c r="Z6860" s="24" t="s">
        <v>23066</v>
      </c>
      <c r="AA6860" s="24" t="s">
        <v>23102</v>
      </c>
    </row>
    <row r="6861" spans="1:27" s="2" customFormat="1" x14ac:dyDescent="0.3">
      <c r="A6861" s="7" t="s">
        <v>22682</v>
      </c>
      <c r="B6861" s="24" t="s">
        <v>22807</v>
      </c>
      <c r="C6861" s="10"/>
      <c r="D6861" s="10"/>
      <c r="E6861" s="10"/>
      <c r="F6861" s="10"/>
      <c r="G6861" s="10"/>
      <c r="H6861" s="10"/>
      <c r="I6861" s="10"/>
      <c r="J6861" s="10"/>
      <c r="K6861" s="10"/>
      <c r="L6861" s="10"/>
      <c r="M6861" s="20" t="str">
        <f t="shared" si="127"/>
        <v>CHANGHE : COOLCAR - F5A , F60A | SUZUKI : CARRY - VARIOS | DONGFENG : K07 - DK13</v>
      </c>
      <c r="N6861" s="7" t="s">
        <v>1024</v>
      </c>
      <c r="O6861" s="7" t="s">
        <v>1010</v>
      </c>
      <c r="P6861" s="7" t="s">
        <v>2260</v>
      </c>
      <c r="Q6861" s="7" t="s">
        <v>22856</v>
      </c>
      <c r="R6861" s="7" t="s">
        <v>1769</v>
      </c>
      <c r="S6861" s="7" t="s">
        <v>1856</v>
      </c>
      <c r="T6861" s="7" t="s">
        <v>22857</v>
      </c>
      <c r="U6861" s="7" t="s">
        <v>1021</v>
      </c>
      <c r="V6861" s="7" t="s">
        <v>2193</v>
      </c>
      <c r="W6861" s="24" t="s">
        <v>22915</v>
      </c>
      <c r="X6861" s="24"/>
      <c r="Y6861" s="24" t="s">
        <v>22985</v>
      </c>
      <c r="Z6861" s="24" t="s">
        <v>22985</v>
      </c>
      <c r="AA6861" s="24" t="s">
        <v>23103</v>
      </c>
    </row>
    <row r="6862" spans="1:27" s="2" customFormat="1" x14ac:dyDescent="0.3">
      <c r="A6862" s="7" t="s">
        <v>22683</v>
      </c>
      <c r="B6862" s="24" t="s">
        <v>22802</v>
      </c>
      <c r="C6862" s="10"/>
      <c r="D6862" s="10"/>
      <c r="E6862" s="10"/>
      <c r="F6862" s="10"/>
      <c r="G6862" s="10"/>
      <c r="H6862" s="10"/>
      <c r="I6862" s="10"/>
      <c r="J6862" s="10"/>
      <c r="K6862" s="10"/>
      <c r="L6862" s="10"/>
      <c r="M6862" s="20" t="str">
        <f t="shared" si="127"/>
        <v xml:space="preserve">TOYOTA : YARIS 1300 - 2NZFE NCP11 DOHC |  :  -  |  :  - </v>
      </c>
      <c r="N6862" s="7" t="s">
        <v>1008</v>
      </c>
      <c r="O6862" s="7"/>
      <c r="P6862" s="7"/>
      <c r="Q6862" s="7" t="s">
        <v>22858</v>
      </c>
      <c r="R6862" s="7"/>
      <c r="S6862" s="7"/>
      <c r="T6862" s="7" t="s">
        <v>22859</v>
      </c>
      <c r="U6862" s="7"/>
      <c r="V6862" s="7"/>
      <c r="W6862" s="24" t="s">
        <v>1146</v>
      </c>
      <c r="X6862" s="24"/>
      <c r="Y6862" s="24" t="s">
        <v>22986</v>
      </c>
      <c r="Z6862" s="24" t="s">
        <v>22986</v>
      </c>
      <c r="AA6862" s="24" t="s">
        <v>23104</v>
      </c>
    </row>
    <row r="6863" spans="1:27" s="2" customFormat="1" x14ac:dyDescent="0.3">
      <c r="A6863" s="7" t="s">
        <v>22684</v>
      </c>
      <c r="B6863" s="24" t="s">
        <v>22802</v>
      </c>
      <c r="C6863" s="10"/>
      <c r="D6863" s="10"/>
      <c r="E6863" s="10"/>
      <c r="F6863" s="10"/>
      <c r="G6863" s="10"/>
      <c r="H6863" s="10"/>
      <c r="I6863" s="10"/>
      <c r="J6863" s="10"/>
      <c r="K6863" s="10"/>
      <c r="L6863" s="10"/>
      <c r="M6863" s="20" t="str">
        <f t="shared" si="127"/>
        <v xml:space="preserve">TOYOTA : TERCEL - 4E , 5E |  :  -  |  :  - </v>
      </c>
      <c r="N6863" s="7" t="s">
        <v>1008</v>
      </c>
      <c r="O6863" s="7"/>
      <c r="P6863" s="7"/>
      <c r="Q6863" s="7" t="s">
        <v>2732</v>
      </c>
      <c r="R6863" s="7"/>
      <c r="S6863" s="7"/>
      <c r="T6863" s="7" t="s">
        <v>21538</v>
      </c>
      <c r="U6863" s="7"/>
      <c r="V6863" s="7"/>
      <c r="W6863" s="24" t="s">
        <v>22830</v>
      </c>
      <c r="X6863" s="24"/>
      <c r="Y6863" s="24" t="s">
        <v>22987</v>
      </c>
      <c r="Z6863" s="24" t="s">
        <v>22987</v>
      </c>
      <c r="AA6863" s="24" t="s">
        <v>23105</v>
      </c>
    </row>
    <row r="6864" spans="1:27" s="2" customFormat="1" x14ac:dyDescent="0.3">
      <c r="A6864" s="7" t="s">
        <v>22685</v>
      </c>
      <c r="B6864" s="24" t="s">
        <v>22802</v>
      </c>
      <c r="C6864" s="10"/>
      <c r="D6864" s="10"/>
      <c r="E6864" s="10"/>
      <c r="F6864" s="10"/>
      <c r="G6864" s="10"/>
      <c r="H6864" s="10"/>
      <c r="I6864" s="10"/>
      <c r="J6864" s="10"/>
      <c r="K6864" s="10"/>
      <c r="L6864" s="10"/>
      <c r="M6864" s="20" t="str">
        <f t="shared" si="127"/>
        <v xml:space="preserve">TOYOTA : TERCEL - 2E, 3E |  :  -  |  :  - </v>
      </c>
      <c r="N6864" s="7" t="s">
        <v>1008</v>
      </c>
      <c r="O6864" s="7"/>
      <c r="P6864" s="7"/>
      <c r="Q6864" s="7" t="s">
        <v>2732</v>
      </c>
      <c r="R6864" s="7"/>
      <c r="S6864" s="7"/>
      <c r="T6864" s="7" t="s">
        <v>2164</v>
      </c>
      <c r="U6864" s="7"/>
      <c r="V6864" s="7"/>
      <c r="W6864" s="24" t="s">
        <v>22830</v>
      </c>
      <c r="X6864" s="24"/>
      <c r="Y6864" s="24" t="s">
        <v>22988</v>
      </c>
      <c r="Z6864" s="24"/>
      <c r="AA6864" s="24" t="s">
        <v>23106</v>
      </c>
    </row>
    <row r="6865" spans="1:27" s="2" customFormat="1" x14ac:dyDescent="0.3">
      <c r="A6865" s="7" t="s">
        <v>22686</v>
      </c>
      <c r="B6865" s="24" t="s">
        <v>22802</v>
      </c>
      <c r="C6865" s="10"/>
      <c r="D6865" s="10"/>
      <c r="E6865" s="10"/>
      <c r="F6865" s="10"/>
      <c r="G6865" s="10"/>
      <c r="H6865" s="10"/>
      <c r="I6865" s="10"/>
      <c r="J6865" s="10"/>
      <c r="K6865" s="10"/>
      <c r="L6865" s="10"/>
      <c r="M6865" s="20" t="str">
        <f t="shared" si="127"/>
        <v xml:space="preserve">TOYOTA : YARIS, PROBOX - 1NZ , 2NZ |  :  -  |  :  - </v>
      </c>
      <c r="N6865" s="7" t="s">
        <v>1008</v>
      </c>
      <c r="O6865" s="7"/>
      <c r="P6865" s="7"/>
      <c r="Q6865" s="7" t="s">
        <v>3902</v>
      </c>
      <c r="R6865" s="7"/>
      <c r="S6865" s="7"/>
      <c r="T6865" s="7" t="s">
        <v>3969</v>
      </c>
      <c r="U6865" s="7"/>
      <c r="V6865" s="7"/>
      <c r="W6865" s="24" t="s">
        <v>1146</v>
      </c>
      <c r="X6865" s="24" t="s">
        <v>22937</v>
      </c>
      <c r="Y6865" s="24" t="s">
        <v>22989</v>
      </c>
      <c r="Z6865" s="24" t="s">
        <v>22937</v>
      </c>
      <c r="AA6865" s="24" t="s">
        <v>23107</v>
      </c>
    </row>
    <row r="6866" spans="1:27" s="2" customFormat="1" x14ac:dyDescent="0.3">
      <c r="A6866" s="7" t="s">
        <v>22687</v>
      </c>
      <c r="B6866" s="24" t="s">
        <v>22808</v>
      </c>
      <c r="C6866" s="10"/>
      <c r="D6866" s="10"/>
      <c r="E6866" s="10"/>
      <c r="F6866" s="10"/>
      <c r="G6866" s="10"/>
      <c r="H6866" s="10"/>
      <c r="I6866" s="10"/>
      <c r="J6866" s="10"/>
      <c r="K6866" s="10"/>
      <c r="L6866" s="10"/>
      <c r="M6866" s="20" t="str">
        <f t="shared" si="127"/>
        <v xml:space="preserve">TOYOTA : HILUX, HIACE - 1KD, 2KD |  :  -  |  :  - </v>
      </c>
      <c r="N6866" s="7" t="s">
        <v>1008</v>
      </c>
      <c r="O6866" s="7"/>
      <c r="P6866" s="7"/>
      <c r="Q6866" s="7" t="s">
        <v>1673</v>
      </c>
      <c r="R6866" s="7"/>
      <c r="S6866" s="7"/>
      <c r="T6866" s="7" t="s">
        <v>2147</v>
      </c>
      <c r="U6866" s="7"/>
      <c r="V6866" s="7"/>
      <c r="W6866" s="24" t="s">
        <v>22916</v>
      </c>
      <c r="X6866" s="24" t="s">
        <v>22938</v>
      </c>
      <c r="Y6866" s="24" t="s">
        <v>22990</v>
      </c>
      <c r="Z6866" s="24" t="s">
        <v>23067</v>
      </c>
      <c r="AA6866" s="24" t="s">
        <v>23108</v>
      </c>
    </row>
    <row r="6867" spans="1:27" s="2" customFormat="1" x14ac:dyDescent="0.3">
      <c r="A6867" s="7" t="s">
        <v>22688</v>
      </c>
      <c r="B6867" s="24" t="s">
        <v>22808</v>
      </c>
      <c r="C6867" s="10"/>
      <c r="D6867" s="10"/>
      <c r="E6867" s="10"/>
      <c r="F6867" s="10"/>
      <c r="G6867" s="10"/>
      <c r="H6867" s="10"/>
      <c r="I6867" s="10"/>
      <c r="J6867" s="10"/>
      <c r="K6867" s="10"/>
      <c r="L6867" s="10"/>
      <c r="M6867" s="20" t="str">
        <f t="shared" si="127"/>
        <v xml:space="preserve">TOYOTA : HILUX, LAND CRUISER - 2KD |  :  -  |  :  - </v>
      </c>
      <c r="N6867" s="7" t="s">
        <v>1008</v>
      </c>
      <c r="O6867" s="7"/>
      <c r="P6867" s="7"/>
      <c r="Q6867" s="7" t="s">
        <v>18263</v>
      </c>
      <c r="R6867" s="7"/>
      <c r="S6867" s="7"/>
      <c r="T6867" s="7" t="s">
        <v>2102</v>
      </c>
      <c r="U6867" s="7"/>
      <c r="V6867" s="7"/>
      <c r="W6867" s="24" t="s">
        <v>22916</v>
      </c>
      <c r="X6867" s="24"/>
      <c r="Y6867" s="24" t="s">
        <v>22991</v>
      </c>
      <c r="Z6867" s="24" t="s">
        <v>22991</v>
      </c>
      <c r="AA6867" s="24" t="s">
        <v>23109</v>
      </c>
    </row>
    <row r="6868" spans="1:27" s="2" customFormat="1" x14ac:dyDescent="0.3">
      <c r="A6868" s="7" t="s">
        <v>22689</v>
      </c>
      <c r="B6868" s="24" t="s">
        <v>22798</v>
      </c>
      <c r="C6868" s="10"/>
      <c r="D6868" s="10"/>
      <c r="E6868" s="10"/>
      <c r="F6868" s="10"/>
      <c r="G6868" s="10"/>
      <c r="H6868" s="10"/>
      <c r="I6868" s="10"/>
      <c r="J6868" s="10"/>
      <c r="K6868" s="10"/>
      <c r="L6868" s="10"/>
      <c r="M6868" s="20" t="str">
        <f t="shared" si="127"/>
        <v xml:space="preserve">CHANGAN : 4500 - VARIOS | CHANGAN : SUPERVAN -  |  :  - </v>
      </c>
      <c r="N6868" s="7" t="s">
        <v>1007</v>
      </c>
      <c r="O6868" s="7" t="s">
        <v>1007</v>
      </c>
      <c r="P6868" s="7"/>
      <c r="Q6868" s="7">
        <v>4500</v>
      </c>
      <c r="R6868" s="7" t="s">
        <v>3821</v>
      </c>
      <c r="S6868" s="7"/>
      <c r="T6868" s="7" t="s">
        <v>1021</v>
      </c>
      <c r="U6868" s="7"/>
      <c r="V6868" s="7"/>
      <c r="W6868" s="24" t="s">
        <v>22917</v>
      </c>
      <c r="X6868" s="24">
        <v>12001017</v>
      </c>
      <c r="Y6868" s="24" t="s">
        <v>22992</v>
      </c>
      <c r="Z6868" s="24">
        <v>35016</v>
      </c>
      <c r="AA6868" s="24" t="s">
        <v>23110</v>
      </c>
    </row>
    <row r="6869" spans="1:27" s="2" customFormat="1" x14ac:dyDescent="0.3">
      <c r="A6869" s="7" t="s">
        <v>22690</v>
      </c>
      <c r="B6869" s="24"/>
      <c r="C6869" s="10"/>
      <c r="D6869" s="10"/>
      <c r="E6869" s="10"/>
      <c r="F6869" s="10"/>
      <c r="G6869" s="10"/>
      <c r="H6869" s="10"/>
      <c r="I6869" s="10"/>
      <c r="J6869" s="10"/>
      <c r="K6869" s="10"/>
      <c r="L6869" s="10"/>
      <c r="M6869" s="20" t="str">
        <f t="shared" si="127"/>
        <v xml:space="preserve">HYUNDAI : H1 - D4CB CRDI |  :  -  |  :  - </v>
      </c>
      <c r="N6869" s="7" t="s">
        <v>1002</v>
      </c>
      <c r="O6869" s="7"/>
      <c r="P6869" s="7"/>
      <c r="Q6869" s="7" t="s">
        <v>12415</v>
      </c>
      <c r="R6869" s="7"/>
      <c r="S6869" s="7"/>
      <c r="T6869" s="7" t="s">
        <v>22860</v>
      </c>
      <c r="U6869" s="7"/>
      <c r="V6869" s="7"/>
      <c r="W6869" s="24"/>
      <c r="X6869" s="24"/>
      <c r="Y6869" s="24" t="s">
        <v>22957</v>
      </c>
      <c r="Z6869" s="24"/>
      <c r="AA6869" s="24" t="s">
        <v>15972</v>
      </c>
    </row>
    <row r="6870" spans="1:27" s="2" customFormat="1" x14ac:dyDescent="0.3">
      <c r="A6870" s="7" t="s">
        <v>22691</v>
      </c>
      <c r="B6870" s="24" t="s">
        <v>22805</v>
      </c>
      <c r="C6870" s="10"/>
      <c r="D6870" s="10"/>
      <c r="E6870" s="10"/>
      <c r="F6870" s="10"/>
      <c r="G6870" s="10"/>
      <c r="H6870" s="10"/>
      <c r="I6870" s="10"/>
      <c r="J6870" s="10"/>
      <c r="K6870" s="10"/>
      <c r="L6870" s="10"/>
      <c r="M6870" s="20" t="str">
        <f t="shared" si="127"/>
        <v xml:space="preserve">TOYOTA : YARIS - 1NR, 2ZR |  :  -  |  :  - </v>
      </c>
      <c r="N6870" s="7" t="s">
        <v>1008</v>
      </c>
      <c r="O6870" s="7"/>
      <c r="P6870" s="7"/>
      <c r="Q6870" s="7" t="s">
        <v>1828</v>
      </c>
      <c r="R6870" s="7"/>
      <c r="S6870" s="7"/>
      <c r="T6870" s="7" t="s">
        <v>22861</v>
      </c>
      <c r="U6870" s="7"/>
      <c r="V6870" s="7"/>
      <c r="W6870" s="24" t="s">
        <v>22914</v>
      </c>
      <c r="X6870" s="24" t="s">
        <v>22939</v>
      </c>
      <c r="Y6870" s="24" t="s">
        <v>22993</v>
      </c>
      <c r="Z6870" s="24">
        <v>512371</v>
      </c>
      <c r="AA6870" s="24" t="s">
        <v>23111</v>
      </c>
    </row>
    <row r="6871" spans="1:27" s="2" customFormat="1" x14ac:dyDescent="0.3">
      <c r="A6871" s="7" t="s">
        <v>22692</v>
      </c>
      <c r="B6871" s="24" t="s">
        <v>22809</v>
      </c>
      <c r="C6871" s="10"/>
      <c r="D6871" s="10"/>
      <c r="E6871" s="10"/>
      <c r="F6871" s="10"/>
      <c r="G6871" s="10"/>
      <c r="H6871" s="10"/>
      <c r="I6871" s="10"/>
      <c r="J6871" s="10"/>
      <c r="K6871" s="10"/>
      <c r="L6871" s="10"/>
      <c r="M6871" s="20" t="str">
        <f t="shared" si="127"/>
        <v xml:space="preserve">NISSAN : TIIDA - HR15, HR16 | PEUGEOT :  -  |  :  - </v>
      </c>
      <c r="N6871" s="7" t="s">
        <v>1003</v>
      </c>
      <c r="O6871" s="7" t="s">
        <v>2801</v>
      </c>
      <c r="P6871" s="7"/>
      <c r="Q6871" s="7" t="s">
        <v>1767</v>
      </c>
      <c r="R6871" s="7"/>
      <c r="S6871" s="7"/>
      <c r="T6871" s="7" t="s">
        <v>2099</v>
      </c>
      <c r="U6871" s="7"/>
      <c r="V6871" s="7"/>
      <c r="W6871" s="24" t="s">
        <v>21099</v>
      </c>
      <c r="X6871" s="24" t="s">
        <v>22940</v>
      </c>
      <c r="Y6871" s="24" t="s">
        <v>22994</v>
      </c>
      <c r="Z6871" s="24" t="s">
        <v>22973</v>
      </c>
      <c r="AA6871" s="24" t="s">
        <v>23112</v>
      </c>
    </row>
    <row r="6872" spans="1:27" s="2" customFormat="1" x14ac:dyDescent="0.3">
      <c r="A6872" s="7" t="s">
        <v>22693</v>
      </c>
      <c r="B6872" s="24"/>
      <c r="C6872" s="10"/>
      <c r="D6872" s="10"/>
      <c r="E6872" s="10"/>
      <c r="F6872" s="10"/>
      <c r="G6872" s="10"/>
      <c r="H6872" s="10"/>
      <c r="I6872" s="10"/>
      <c r="J6872" s="10"/>
      <c r="K6872" s="10"/>
      <c r="L6872" s="10"/>
      <c r="M6872" s="20" t="str">
        <f t="shared" si="127"/>
        <v xml:space="preserve">HYUNDAI : H1 - D4CB CRDI |  :  -  |  :  - </v>
      </c>
      <c r="N6872" s="7" t="s">
        <v>1002</v>
      </c>
      <c r="O6872" s="7"/>
      <c r="P6872" s="7"/>
      <c r="Q6872" s="7" t="s">
        <v>12415</v>
      </c>
      <c r="R6872" s="7"/>
      <c r="S6872" s="7"/>
      <c r="T6872" s="7" t="s">
        <v>22860</v>
      </c>
      <c r="U6872" s="7"/>
      <c r="V6872" s="7"/>
      <c r="W6872" s="24" t="s">
        <v>21099</v>
      </c>
      <c r="X6872" s="24"/>
      <c r="Y6872" s="24" t="s">
        <v>22957</v>
      </c>
      <c r="Z6872" s="24" t="s">
        <v>22957</v>
      </c>
      <c r="AA6872" s="24" t="s">
        <v>23095</v>
      </c>
    </row>
    <row r="6873" spans="1:27" s="2" customFormat="1" x14ac:dyDescent="0.3">
      <c r="A6873" s="7" t="s">
        <v>22694</v>
      </c>
      <c r="B6873" s="24" t="s">
        <v>22802</v>
      </c>
      <c r="C6873" s="10"/>
      <c r="D6873" s="10"/>
      <c r="E6873" s="10"/>
      <c r="F6873" s="10"/>
      <c r="G6873" s="10"/>
      <c r="H6873" s="10"/>
      <c r="I6873" s="10"/>
      <c r="J6873" s="10"/>
      <c r="K6873" s="10"/>
      <c r="L6873" s="10"/>
      <c r="M6873" s="20" t="str">
        <f t="shared" si="127"/>
        <v xml:space="preserve">TOYOTA : PROBOX - 1NZ |  :  -  |  :  - </v>
      </c>
      <c r="N6873" s="7" t="s">
        <v>1008</v>
      </c>
      <c r="O6873" s="7"/>
      <c r="P6873" s="7"/>
      <c r="Q6873" s="7" t="s">
        <v>1688</v>
      </c>
      <c r="R6873" s="7"/>
      <c r="S6873" s="7"/>
      <c r="T6873" s="7" t="s">
        <v>11003</v>
      </c>
      <c r="U6873" s="7"/>
      <c r="V6873" s="7"/>
      <c r="W6873" s="24" t="s">
        <v>1146</v>
      </c>
      <c r="X6873" s="24"/>
      <c r="Y6873" s="24" t="s">
        <v>22995</v>
      </c>
      <c r="Z6873" s="24" t="s">
        <v>23068</v>
      </c>
      <c r="AA6873" s="24" t="s">
        <v>23107</v>
      </c>
    </row>
    <row r="6874" spans="1:27" s="2" customFormat="1" x14ac:dyDescent="0.3">
      <c r="A6874" s="7" t="s">
        <v>22695</v>
      </c>
      <c r="B6874" s="24" t="s">
        <v>22802</v>
      </c>
      <c r="C6874" s="10"/>
      <c r="D6874" s="10"/>
      <c r="E6874" s="10"/>
      <c r="F6874" s="10"/>
      <c r="G6874" s="10"/>
      <c r="H6874" s="10"/>
      <c r="I6874" s="10"/>
      <c r="J6874" s="10"/>
      <c r="K6874" s="10"/>
      <c r="L6874" s="10"/>
      <c r="M6874" s="20" t="str">
        <f t="shared" si="127"/>
        <v xml:space="preserve">NISSAN : SENTRA, SUNNY, AD - GA15, GA16 |  :  -  |  :  - </v>
      </c>
      <c r="N6874" s="7" t="s">
        <v>1003</v>
      </c>
      <c r="O6874" s="7"/>
      <c r="P6874" s="7"/>
      <c r="Q6874" s="7" t="s">
        <v>11049</v>
      </c>
      <c r="R6874" s="7"/>
      <c r="S6874" s="7"/>
      <c r="T6874" s="7" t="s">
        <v>1979</v>
      </c>
      <c r="U6874" s="7"/>
      <c r="V6874" s="7"/>
      <c r="W6874" s="24" t="s">
        <v>21099</v>
      </c>
      <c r="X6874" s="24" t="s">
        <v>22941</v>
      </c>
      <c r="Y6874" s="24" t="s">
        <v>22941</v>
      </c>
      <c r="Z6874" s="24" t="s">
        <v>23069</v>
      </c>
      <c r="AA6874" s="24" t="s">
        <v>23113</v>
      </c>
    </row>
    <row r="6875" spans="1:27" s="2" customFormat="1" x14ac:dyDescent="0.3">
      <c r="A6875" s="7" t="s">
        <v>22696</v>
      </c>
      <c r="B6875" s="24" t="s">
        <v>22804</v>
      </c>
      <c r="C6875" s="10"/>
      <c r="D6875" s="10"/>
      <c r="E6875" s="10"/>
      <c r="F6875" s="10"/>
      <c r="G6875" s="10"/>
      <c r="H6875" s="10"/>
      <c r="I6875" s="10"/>
      <c r="J6875" s="10"/>
      <c r="K6875" s="10"/>
      <c r="L6875" s="10"/>
      <c r="M6875" s="20" t="str">
        <f t="shared" si="127"/>
        <v xml:space="preserve">CHEVROLET : N300 - N300 |  : NEW CITY - K61 |  :  - </v>
      </c>
      <c r="N6875" s="7" t="s">
        <v>1005</v>
      </c>
      <c r="O6875" s="7"/>
      <c r="P6875" s="7"/>
      <c r="Q6875" s="7" t="s">
        <v>1646</v>
      </c>
      <c r="R6875" s="7" t="s">
        <v>22862</v>
      </c>
      <c r="S6875" s="7"/>
      <c r="T6875" s="7" t="s">
        <v>1646</v>
      </c>
      <c r="U6875" s="7" t="s">
        <v>2219</v>
      </c>
      <c r="V6875" s="7"/>
      <c r="W6875" s="24" t="s">
        <v>22912</v>
      </c>
      <c r="X6875" s="24"/>
      <c r="Y6875" s="24" t="s">
        <v>22996</v>
      </c>
      <c r="Z6875" s="24"/>
      <c r="AA6875" s="24" t="s">
        <v>23114</v>
      </c>
    </row>
    <row r="6876" spans="1:27" s="2" customFormat="1" x14ac:dyDescent="0.3">
      <c r="A6876" s="7" t="s">
        <v>22697</v>
      </c>
      <c r="B6876" s="24" t="s">
        <v>22802</v>
      </c>
      <c r="C6876" s="10"/>
      <c r="D6876" s="10"/>
      <c r="E6876" s="10"/>
      <c r="F6876" s="10"/>
      <c r="G6876" s="10"/>
      <c r="H6876" s="10"/>
      <c r="I6876" s="10"/>
      <c r="J6876" s="10"/>
      <c r="K6876" s="10"/>
      <c r="L6876" s="10"/>
      <c r="M6876" s="20" t="str">
        <f t="shared" si="127"/>
        <v xml:space="preserve">TOYOTA : COROLLA - 4E, 5E |  :  -  |  :  - </v>
      </c>
      <c r="N6876" s="7" t="s">
        <v>1008</v>
      </c>
      <c r="O6876" s="7"/>
      <c r="P6876" s="7"/>
      <c r="Q6876" s="7" t="s">
        <v>1682</v>
      </c>
      <c r="R6876" s="7"/>
      <c r="S6876" s="7"/>
      <c r="T6876" s="7" t="s">
        <v>2038</v>
      </c>
      <c r="U6876" s="7"/>
      <c r="V6876" s="7"/>
      <c r="W6876" s="24" t="s">
        <v>22830</v>
      </c>
      <c r="X6876" s="24"/>
      <c r="Y6876" s="24" t="s">
        <v>22997</v>
      </c>
      <c r="Z6876" s="24" t="s">
        <v>23070</v>
      </c>
      <c r="AA6876" s="24" t="s">
        <v>23115</v>
      </c>
    </row>
    <row r="6877" spans="1:27" s="2" customFormat="1" x14ac:dyDescent="0.3">
      <c r="A6877" s="7" t="s">
        <v>22698</v>
      </c>
      <c r="B6877" s="24" t="s">
        <v>22810</v>
      </c>
      <c r="C6877" s="10"/>
      <c r="D6877" s="10"/>
      <c r="E6877" s="10"/>
      <c r="F6877" s="10"/>
      <c r="G6877" s="10"/>
      <c r="H6877" s="10"/>
      <c r="I6877" s="10"/>
      <c r="J6877" s="10"/>
      <c r="K6877" s="10"/>
      <c r="L6877" s="10"/>
      <c r="M6877" s="20" t="str">
        <f t="shared" si="127"/>
        <v xml:space="preserve">TOYOTA : HIACE 2500 - 5L |  :  -  |  :  - </v>
      </c>
      <c r="N6877" s="7" t="s">
        <v>1008</v>
      </c>
      <c r="O6877" s="7"/>
      <c r="P6877" s="7"/>
      <c r="Q6877" s="7" t="s">
        <v>22863</v>
      </c>
      <c r="R6877" s="7"/>
      <c r="S6877" s="7"/>
      <c r="T6877" s="7" t="s">
        <v>2723</v>
      </c>
      <c r="U6877" s="7"/>
      <c r="V6877" s="7"/>
      <c r="W6877" s="24" t="s">
        <v>22918</v>
      </c>
      <c r="X6877" s="24" t="s">
        <v>22942</v>
      </c>
      <c r="Y6877" s="24" t="s">
        <v>22998</v>
      </c>
      <c r="Z6877" s="24"/>
      <c r="AA6877" s="24" t="s">
        <v>15972</v>
      </c>
    </row>
    <row r="6878" spans="1:27" s="2" customFormat="1" x14ac:dyDescent="0.3">
      <c r="A6878" s="7" t="s">
        <v>22699</v>
      </c>
      <c r="B6878" s="24" t="s">
        <v>22809</v>
      </c>
      <c r="C6878" s="10"/>
      <c r="D6878" s="10"/>
      <c r="E6878" s="10"/>
      <c r="F6878" s="10"/>
      <c r="G6878" s="10"/>
      <c r="H6878" s="10"/>
      <c r="I6878" s="10"/>
      <c r="J6878" s="10"/>
      <c r="K6878" s="10"/>
      <c r="L6878" s="10"/>
      <c r="M6878" s="20" t="str">
        <f t="shared" si="127"/>
        <v xml:space="preserve">TOYOTA : YARIS ENVIDIA - 2NZ, 1NZFE |  :  -  |  :  - </v>
      </c>
      <c r="N6878" s="7" t="s">
        <v>1008</v>
      </c>
      <c r="O6878" s="7"/>
      <c r="P6878" s="7"/>
      <c r="Q6878" s="7" t="s">
        <v>22104</v>
      </c>
      <c r="R6878" s="7"/>
      <c r="S6878" s="7"/>
      <c r="T6878" s="7" t="s">
        <v>22864</v>
      </c>
      <c r="U6878" s="7"/>
      <c r="V6878" s="7"/>
      <c r="W6878" s="24" t="s">
        <v>22830</v>
      </c>
      <c r="X6878" s="24"/>
      <c r="Y6878" s="24" t="s">
        <v>22954</v>
      </c>
      <c r="Z6878" s="24" t="s">
        <v>22954</v>
      </c>
      <c r="AA6878" s="24" t="s">
        <v>23116</v>
      </c>
    </row>
    <row r="6879" spans="1:27" s="2" customFormat="1" x14ac:dyDescent="0.3">
      <c r="A6879" s="7" t="s">
        <v>22700</v>
      </c>
      <c r="B6879" s="24" t="s">
        <v>22799</v>
      </c>
      <c r="C6879" s="10"/>
      <c r="D6879" s="10"/>
      <c r="E6879" s="10"/>
      <c r="F6879" s="10"/>
      <c r="G6879" s="10"/>
      <c r="H6879" s="10"/>
      <c r="I6879" s="10"/>
      <c r="J6879" s="10"/>
      <c r="K6879" s="10"/>
      <c r="L6879" s="10"/>
      <c r="M6879" s="20" t="str">
        <f t="shared" si="127"/>
        <v xml:space="preserve">CHEVROLET : SAIL, AVEO - F14D, F16D |  :  -  |  :  - </v>
      </c>
      <c r="N6879" s="7" t="s">
        <v>1005</v>
      </c>
      <c r="O6879" s="7"/>
      <c r="P6879" s="7"/>
      <c r="Q6879" s="7" t="s">
        <v>2791</v>
      </c>
      <c r="R6879" s="7"/>
      <c r="S6879" s="7"/>
      <c r="T6879" s="7" t="s">
        <v>22865</v>
      </c>
      <c r="U6879" s="7"/>
      <c r="V6879" s="7"/>
      <c r="W6879" s="24" t="s">
        <v>3081</v>
      </c>
      <c r="X6879" s="24"/>
      <c r="Y6879" s="24" t="s">
        <v>22999</v>
      </c>
      <c r="Z6879" s="24"/>
      <c r="AA6879" s="24" t="s">
        <v>23117</v>
      </c>
    </row>
    <row r="6880" spans="1:27" s="2" customFormat="1" x14ac:dyDescent="0.3">
      <c r="A6880" s="7" t="s">
        <v>22701</v>
      </c>
      <c r="B6880" s="24" t="s">
        <v>22811</v>
      </c>
      <c r="C6880" s="10"/>
      <c r="D6880" s="10"/>
      <c r="E6880" s="10"/>
      <c r="F6880" s="10"/>
      <c r="G6880" s="10"/>
      <c r="H6880" s="10"/>
      <c r="I6880" s="10"/>
      <c r="J6880" s="10"/>
      <c r="K6880" s="10"/>
      <c r="L6880" s="10"/>
      <c r="M6880" s="20" t="str">
        <f t="shared" si="127"/>
        <v xml:space="preserve">NISSAN : SENTRA, SUNNY, AD - B13 |  :  -  |  :  - </v>
      </c>
      <c r="N6880" s="7" t="s">
        <v>1003</v>
      </c>
      <c r="O6880" s="7"/>
      <c r="P6880" s="7"/>
      <c r="Q6880" s="7" t="s">
        <v>11049</v>
      </c>
      <c r="R6880" s="7"/>
      <c r="S6880" s="7"/>
      <c r="T6880" s="7" t="s">
        <v>11103</v>
      </c>
      <c r="U6880" s="7"/>
      <c r="V6880" s="7"/>
      <c r="W6880" s="24" t="s">
        <v>22919</v>
      </c>
      <c r="X6880" s="24" t="s">
        <v>22943</v>
      </c>
      <c r="Y6880" s="24" t="s">
        <v>22943</v>
      </c>
      <c r="Z6880" s="24" t="s">
        <v>23071</v>
      </c>
      <c r="AA6880" s="24" t="s">
        <v>23118</v>
      </c>
    </row>
    <row r="6881" spans="1:27" s="2" customFormat="1" x14ac:dyDescent="0.3">
      <c r="A6881" s="7" t="s">
        <v>22702</v>
      </c>
      <c r="B6881" s="24" t="s">
        <v>22802</v>
      </c>
      <c r="C6881" s="10"/>
      <c r="D6881" s="10"/>
      <c r="E6881" s="10"/>
      <c r="F6881" s="10"/>
      <c r="G6881" s="10"/>
      <c r="H6881" s="10"/>
      <c r="I6881" s="10"/>
      <c r="J6881" s="10"/>
      <c r="K6881" s="10"/>
      <c r="L6881" s="10"/>
      <c r="M6881" s="20" t="str">
        <f t="shared" si="127"/>
        <v xml:space="preserve">HYUNDAI : ACCENT - G4LC, G4LA, | KIA : RIO - G4FA, G4FC |  :  - </v>
      </c>
      <c r="N6881" s="7" t="s">
        <v>1002</v>
      </c>
      <c r="O6881" s="7" t="s">
        <v>1001</v>
      </c>
      <c r="P6881" s="7"/>
      <c r="Q6881" s="7" t="s">
        <v>1609</v>
      </c>
      <c r="R6881" s="7" t="s">
        <v>1594</v>
      </c>
      <c r="S6881" s="7"/>
      <c r="T6881" s="7" t="s">
        <v>22866</v>
      </c>
      <c r="U6881" s="7" t="s">
        <v>1965</v>
      </c>
      <c r="V6881" s="7"/>
      <c r="W6881" s="24" t="s">
        <v>21099</v>
      </c>
      <c r="X6881" s="24" t="s">
        <v>22944</v>
      </c>
      <c r="Y6881" s="24">
        <v>26542</v>
      </c>
      <c r="Z6881" s="24" t="s">
        <v>22944</v>
      </c>
      <c r="AA6881" s="24" t="s">
        <v>23119</v>
      </c>
    </row>
    <row r="6882" spans="1:27" s="2" customFormat="1" x14ac:dyDescent="0.3">
      <c r="A6882" s="7" t="s">
        <v>22703</v>
      </c>
      <c r="B6882" s="24" t="s">
        <v>22809</v>
      </c>
      <c r="C6882" s="10"/>
      <c r="D6882" s="10"/>
      <c r="E6882" s="10"/>
      <c r="F6882" s="10"/>
      <c r="G6882" s="10"/>
      <c r="H6882" s="10"/>
      <c r="I6882" s="10"/>
      <c r="J6882" s="10"/>
      <c r="K6882" s="10"/>
      <c r="L6882" s="10"/>
      <c r="M6882" s="20" t="str">
        <f t="shared" si="127"/>
        <v xml:space="preserve">TOYOTA : ENVIDIA, YARIS - 1NZ, 2NZ |  :  -  |  :  - </v>
      </c>
      <c r="N6882" s="7" t="s">
        <v>1008</v>
      </c>
      <c r="O6882" s="7"/>
      <c r="P6882" s="7"/>
      <c r="Q6882" s="7" t="s">
        <v>22867</v>
      </c>
      <c r="R6882" s="7"/>
      <c r="S6882" s="7"/>
      <c r="T6882" s="7" t="s">
        <v>2029</v>
      </c>
      <c r="U6882" s="7"/>
      <c r="V6882" s="7"/>
      <c r="W6882" s="24" t="s">
        <v>22830</v>
      </c>
      <c r="X6882" s="24"/>
      <c r="Y6882" s="24" t="s">
        <v>22954</v>
      </c>
      <c r="Z6882" s="24" t="s">
        <v>22954</v>
      </c>
      <c r="AA6882" s="24" t="s">
        <v>23120</v>
      </c>
    </row>
    <row r="6883" spans="1:27" s="2" customFormat="1" x14ac:dyDescent="0.3">
      <c r="A6883" s="7" t="s">
        <v>22704</v>
      </c>
      <c r="B6883" s="24" t="s">
        <v>22804</v>
      </c>
      <c r="C6883" s="10"/>
      <c r="D6883" s="10"/>
      <c r="E6883" s="10"/>
      <c r="F6883" s="10"/>
      <c r="G6883" s="10"/>
      <c r="H6883" s="10"/>
      <c r="I6883" s="10"/>
      <c r="J6883" s="10"/>
      <c r="K6883" s="10"/>
      <c r="L6883" s="10"/>
      <c r="M6883" s="20" t="str">
        <f t="shared" si="127"/>
        <v xml:space="preserve">CHEVROLET : N300 - B12 | DONGFENG : NEW - K61 |  :  - </v>
      </c>
      <c r="N6883" s="7" t="s">
        <v>1005</v>
      </c>
      <c r="O6883" s="7" t="s">
        <v>2260</v>
      </c>
      <c r="P6883" s="7"/>
      <c r="Q6883" s="7" t="s">
        <v>1646</v>
      </c>
      <c r="R6883" s="7" t="s">
        <v>14452</v>
      </c>
      <c r="S6883" s="7"/>
      <c r="T6883" s="7" t="s">
        <v>2203</v>
      </c>
      <c r="U6883" s="7" t="s">
        <v>2219</v>
      </c>
      <c r="V6883" s="7"/>
      <c r="W6883" s="24" t="s">
        <v>22912</v>
      </c>
      <c r="X6883" s="24"/>
      <c r="Y6883" s="24">
        <v>24510321</v>
      </c>
      <c r="Z6883" s="24"/>
      <c r="AA6883" s="24" t="s">
        <v>23121</v>
      </c>
    </row>
    <row r="6884" spans="1:27" s="2" customFormat="1" x14ac:dyDescent="0.3">
      <c r="A6884" s="7" t="s">
        <v>22705</v>
      </c>
      <c r="B6884" s="24" t="s">
        <v>22812</v>
      </c>
      <c r="C6884" s="10"/>
      <c r="D6884" s="10"/>
      <c r="E6884" s="10"/>
      <c r="F6884" s="10"/>
      <c r="G6884" s="10"/>
      <c r="H6884" s="10"/>
      <c r="I6884" s="10"/>
      <c r="J6884" s="10"/>
      <c r="K6884" s="10"/>
      <c r="L6884" s="10"/>
      <c r="M6884" s="20" t="str">
        <f t="shared" si="127"/>
        <v xml:space="preserve">MITSUBISHI : L200 - L200 |  :  -  |  :  - </v>
      </c>
      <c r="N6884" s="7" t="s">
        <v>1004</v>
      </c>
      <c r="O6884" s="7"/>
      <c r="P6884" s="7"/>
      <c r="Q6884" s="7" t="s">
        <v>2796</v>
      </c>
      <c r="R6884" s="7"/>
      <c r="S6884" s="7"/>
      <c r="T6884" s="7" t="s">
        <v>2796</v>
      </c>
      <c r="U6884" s="7"/>
      <c r="V6884" s="7"/>
      <c r="W6884" s="24" t="s">
        <v>3078</v>
      </c>
      <c r="X6884" s="24"/>
      <c r="Y6884" s="24" t="s">
        <v>23000</v>
      </c>
      <c r="Z6884" s="24" t="s">
        <v>23000</v>
      </c>
      <c r="AA6884" s="24" t="s">
        <v>23122</v>
      </c>
    </row>
    <row r="6885" spans="1:27" s="2" customFormat="1" x14ac:dyDescent="0.3">
      <c r="A6885" s="7" t="s">
        <v>22706</v>
      </c>
      <c r="B6885" s="24" t="s">
        <v>22802</v>
      </c>
      <c r="C6885" s="10"/>
      <c r="D6885" s="10"/>
      <c r="E6885" s="10"/>
      <c r="F6885" s="10"/>
      <c r="G6885" s="10"/>
      <c r="H6885" s="10"/>
      <c r="I6885" s="10"/>
      <c r="J6885" s="10"/>
      <c r="K6885" s="10"/>
      <c r="L6885" s="10"/>
      <c r="M6885" s="20" t="str">
        <f t="shared" si="127"/>
        <v xml:space="preserve">HYUNDAI : ELANTRA, ACCENT, EXCEL - VARIOS |  :  -  |  :  - </v>
      </c>
      <c r="N6885" s="7" t="s">
        <v>1002</v>
      </c>
      <c r="O6885" s="7"/>
      <c r="P6885" s="7"/>
      <c r="Q6885" s="7" t="s">
        <v>22868</v>
      </c>
      <c r="R6885" s="7"/>
      <c r="S6885" s="7"/>
      <c r="T6885" s="7" t="s">
        <v>1021</v>
      </c>
      <c r="U6885" s="7"/>
      <c r="V6885" s="7"/>
      <c r="W6885" s="24" t="s">
        <v>21099</v>
      </c>
      <c r="X6885" s="24"/>
      <c r="Y6885" s="24"/>
      <c r="Z6885" s="24" t="s">
        <v>23072</v>
      </c>
      <c r="AA6885" s="24" t="s">
        <v>23123</v>
      </c>
    </row>
    <row r="6886" spans="1:27" s="2" customFormat="1" x14ac:dyDescent="0.3">
      <c r="A6886" s="7" t="s">
        <v>22707</v>
      </c>
      <c r="B6886" s="24" t="s">
        <v>22813</v>
      </c>
      <c r="C6886" s="10"/>
      <c r="D6886" s="10"/>
      <c r="E6886" s="10"/>
      <c r="F6886" s="10"/>
      <c r="G6886" s="10"/>
      <c r="H6886" s="10"/>
      <c r="I6886" s="10"/>
      <c r="J6886" s="10"/>
      <c r="K6886" s="10"/>
      <c r="L6886" s="10"/>
      <c r="M6886" s="20" t="str">
        <f t="shared" si="127"/>
        <v xml:space="preserve">TOYOTA : HIACE, HILUX - 5L |  :  -  |  :  - </v>
      </c>
      <c r="N6886" s="7" t="s">
        <v>1008</v>
      </c>
      <c r="O6886" s="7"/>
      <c r="P6886" s="7"/>
      <c r="Q6886" s="7" t="s">
        <v>1770</v>
      </c>
      <c r="R6886" s="7"/>
      <c r="S6886" s="7"/>
      <c r="T6886" s="7" t="s">
        <v>2723</v>
      </c>
      <c r="U6886" s="7"/>
      <c r="V6886" s="7"/>
      <c r="W6886" s="24" t="s">
        <v>22916</v>
      </c>
      <c r="X6886" s="24" t="s">
        <v>22945</v>
      </c>
      <c r="Y6886" s="24" t="s">
        <v>22970</v>
      </c>
      <c r="Z6886" s="24"/>
      <c r="AA6886" s="24" t="s">
        <v>23124</v>
      </c>
    </row>
    <row r="6887" spans="1:27" s="2" customFormat="1" x14ac:dyDescent="0.3">
      <c r="A6887" s="7" t="s">
        <v>22708</v>
      </c>
      <c r="B6887" s="24" t="s">
        <v>22808</v>
      </c>
      <c r="C6887" s="10"/>
      <c r="D6887" s="10"/>
      <c r="E6887" s="10"/>
      <c r="F6887" s="10"/>
      <c r="G6887" s="10"/>
      <c r="H6887" s="10"/>
      <c r="I6887" s="10"/>
      <c r="J6887" s="10"/>
      <c r="K6887" s="10"/>
      <c r="L6887" s="10"/>
      <c r="M6887" s="20" t="str">
        <f t="shared" si="127"/>
        <v xml:space="preserve">TOYOTA : HILUX, HIACE, PRADO - 1KD | FOTON : VARIOS - VARIOS |  :  - </v>
      </c>
      <c r="N6887" s="7" t="s">
        <v>1008</v>
      </c>
      <c r="O6887" s="7" t="s">
        <v>1022</v>
      </c>
      <c r="P6887" s="7"/>
      <c r="Q6887" s="7" t="s">
        <v>22869</v>
      </c>
      <c r="R6887" s="7" t="s">
        <v>1021</v>
      </c>
      <c r="S6887" s="7"/>
      <c r="T6887" s="7" t="s">
        <v>10877</v>
      </c>
      <c r="U6887" s="7" t="s">
        <v>1021</v>
      </c>
      <c r="V6887" s="7"/>
      <c r="W6887" s="24" t="s">
        <v>22916</v>
      </c>
      <c r="X6887" s="24" t="s">
        <v>22946</v>
      </c>
      <c r="Y6887" s="24" t="s">
        <v>23001</v>
      </c>
      <c r="Z6887" s="24" t="s">
        <v>22946</v>
      </c>
      <c r="AA6887" s="24" t="s">
        <v>23125</v>
      </c>
    </row>
    <row r="6888" spans="1:27" s="2" customFormat="1" x14ac:dyDescent="0.3">
      <c r="A6888" s="7" t="s">
        <v>22709</v>
      </c>
      <c r="B6888" s="24" t="s">
        <v>22814</v>
      </c>
      <c r="C6888" s="10"/>
      <c r="D6888" s="10"/>
      <c r="E6888" s="10"/>
      <c r="F6888" s="10"/>
      <c r="G6888" s="10"/>
      <c r="H6888" s="10"/>
      <c r="I6888" s="10"/>
      <c r="J6888" s="10"/>
      <c r="K6888" s="10"/>
      <c r="L6888" s="10"/>
      <c r="M6888" s="20" t="str">
        <f t="shared" si="127"/>
        <v xml:space="preserve">NISSAN : URVAN NV350, COMBI - YD25, E26, E27 |  :  -  |  :  - </v>
      </c>
      <c r="N6888" s="7" t="s">
        <v>1003</v>
      </c>
      <c r="O6888" s="7"/>
      <c r="P6888" s="7"/>
      <c r="Q6888" s="7" t="s">
        <v>15238</v>
      </c>
      <c r="R6888" s="7"/>
      <c r="S6888" s="7"/>
      <c r="T6888" s="7" t="s">
        <v>22870</v>
      </c>
      <c r="U6888" s="7"/>
      <c r="V6888" s="7"/>
      <c r="W6888" s="24" t="s">
        <v>22920</v>
      </c>
      <c r="X6888" s="24" t="s">
        <v>22947</v>
      </c>
      <c r="Y6888" s="24" t="s">
        <v>23002</v>
      </c>
      <c r="Z6888" s="24" t="s">
        <v>23002</v>
      </c>
      <c r="AA6888" s="24" t="s">
        <v>23126</v>
      </c>
    </row>
    <row r="6889" spans="1:27" s="2" customFormat="1" x14ac:dyDescent="0.3">
      <c r="A6889" s="7" t="s">
        <v>22710</v>
      </c>
      <c r="B6889" s="24" t="s">
        <v>22806</v>
      </c>
      <c r="C6889" s="10"/>
      <c r="D6889" s="10"/>
      <c r="E6889" s="10"/>
      <c r="F6889" s="10"/>
      <c r="G6889" s="10"/>
      <c r="H6889" s="10"/>
      <c r="I6889" s="10"/>
      <c r="J6889" s="10"/>
      <c r="K6889" s="10"/>
      <c r="L6889" s="10"/>
      <c r="M6889" s="20" t="str">
        <f t="shared" si="127"/>
        <v xml:space="preserve">NISSAN : AD 2000 - QG15, QG18 |  :  -  |  :  - </v>
      </c>
      <c r="N6889" s="7" t="s">
        <v>1003</v>
      </c>
      <c r="O6889" s="7"/>
      <c r="P6889" s="7"/>
      <c r="Q6889" s="7" t="s">
        <v>12448</v>
      </c>
      <c r="R6889" s="7"/>
      <c r="S6889" s="7"/>
      <c r="T6889" s="7" t="s">
        <v>2210</v>
      </c>
      <c r="U6889" s="7"/>
      <c r="V6889" s="7"/>
      <c r="W6889" s="24" t="s">
        <v>22912</v>
      </c>
      <c r="X6889" s="24" t="s">
        <v>22948</v>
      </c>
      <c r="Y6889" s="24" t="s">
        <v>23003</v>
      </c>
      <c r="Z6889" s="24" t="s">
        <v>22948</v>
      </c>
      <c r="AA6889" s="24" t="s">
        <v>23127</v>
      </c>
    </row>
    <row r="6890" spans="1:27" s="2" customFormat="1" x14ac:dyDescent="0.3">
      <c r="A6890" s="7" t="s">
        <v>22711</v>
      </c>
      <c r="B6890" s="24" t="s">
        <v>22815</v>
      </c>
      <c r="C6890" s="10"/>
      <c r="D6890" s="10"/>
      <c r="E6890" s="10"/>
      <c r="F6890" s="10"/>
      <c r="G6890" s="10"/>
      <c r="H6890" s="10"/>
      <c r="I6890" s="10"/>
      <c r="J6890" s="10"/>
      <c r="K6890" s="10"/>
      <c r="L6890" s="10"/>
      <c r="M6890" s="20" t="str">
        <f t="shared" si="127"/>
        <v xml:space="preserve">NISSAN : AD2000 - QG15, QG18 |  :  -  |  :  - </v>
      </c>
      <c r="N6890" s="7" t="s">
        <v>1003</v>
      </c>
      <c r="O6890" s="7"/>
      <c r="P6890" s="7"/>
      <c r="Q6890" s="7" t="s">
        <v>22871</v>
      </c>
      <c r="R6890" s="7"/>
      <c r="S6890" s="7"/>
      <c r="T6890" s="7" t="s">
        <v>2210</v>
      </c>
      <c r="U6890" s="7"/>
      <c r="V6890" s="7"/>
      <c r="W6890" s="24">
        <v>30</v>
      </c>
      <c r="X6890" s="24"/>
      <c r="Y6890" s="24" t="s">
        <v>23004</v>
      </c>
      <c r="Z6890" s="24" t="s">
        <v>23073</v>
      </c>
      <c r="AA6890" s="24" t="s">
        <v>23128</v>
      </c>
    </row>
    <row r="6891" spans="1:27" s="2" customFormat="1" x14ac:dyDescent="0.3">
      <c r="A6891" s="7" t="s">
        <v>22712</v>
      </c>
      <c r="B6891" s="24" t="s">
        <v>22813</v>
      </c>
      <c r="C6891" s="10"/>
      <c r="D6891" s="10"/>
      <c r="E6891" s="10"/>
      <c r="F6891" s="10"/>
      <c r="G6891" s="10"/>
      <c r="H6891" s="10"/>
      <c r="I6891" s="10"/>
      <c r="J6891" s="10"/>
      <c r="K6891" s="10"/>
      <c r="L6891" s="10"/>
      <c r="M6891" s="20" t="str">
        <f t="shared" si="127"/>
        <v xml:space="preserve">TOYOTA : HILUX, HIACE - 5L |  :  -  |  :  - </v>
      </c>
      <c r="N6891" s="7" t="s">
        <v>1008</v>
      </c>
      <c r="O6891" s="7"/>
      <c r="P6891" s="7"/>
      <c r="Q6891" s="7" t="s">
        <v>1673</v>
      </c>
      <c r="R6891" s="7"/>
      <c r="S6891" s="7"/>
      <c r="T6891" s="7" t="s">
        <v>2723</v>
      </c>
      <c r="U6891" s="7"/>
      <c r="V6891" s="7"/>
      <c r="W6891" s="24" t="s">
        <v>22916</v>
      </c>
      <c r="X6891" s="24"/>
      <c r="Y6891" s="24" t="s">
        <v>23005</v>
      </c>
      <c r="Z6891" s="24" t="s">
        <v>23074</v>
      </c>
      <c r="AA6891" s="24" t="s">
        <v>23129</v>
      </c>
    </row>
    <row r="6892" spans="1:27" s="2" customFormat="1" x14ac:dyDescent="0.3">
      <c r="A6892" s="7" t="s">
        <v>22713</v>
      </c>
      <c r="B6892" s="24" t="s">
        <v>22804</v>
      </c>
      <c r="C6892" s="10"/>
      <c r="D6892" s="10"/>
      <c r="E6892" s="10"/>
      <c r="F6892" s="10"/>
      <c r="G6892" s="10"/>
      <c r="H6892" s="10"/>
      <c r="I6892" s="10"/>
      <c r="J6892" s="10"/>
      <c r="K6892" s="10"/>
      <c r="L6892" s="10"/>
      <c r="M6892" s="20" t="str">
        <f t="shared" si="127"/>
        <v xml:space="preserve">CHEVROLET : PRIZMA - VARIOS | TOYOTA : COROLLA -  |  :  - </v>
      </c>
      <c r="N6892" s="7" t="s">
        <v>1005</v>
      </c>
      <c r="O6892" s="7" t="s">
        <v>1008</v>
      </c>
      <c r="P6892" s="7"/>
      <c r="Q6892" s="7" t="s">
        <v>22872</v>
      </c>
      <c r="R6892" s="7" t="s">
        <v>1682</v>
      </c>
      <c r="S6892" s="7"/>
      <c r="T6892" s="7" t="s">
        <v>1021</v>
      </c>
      <c r="U6892" s="7"/>
      <c r="V6892" s="7"/>
      <c r="W6892" s="24" t="s">
        <v>22921</v>
      </c>
      <c r="X6892" s="24" t="s">
        <v>22949</v>
      </c>
      <c r="Y6892" s="24" t="s">
        <v>23006</v>
      </c>
      <c r="Z6892" s="24" t="s">
        <v>22949</v>
      </c>
      <c r="AA6892" s="24" t="s">
        <v>23130</v>
      </c>
    </row>
    <row r="6893" spans="1:27" s="2" customFormat="1" x14ac:dyDescent="0.3">
      <c r="A6893" s="7" t="s">
        <v>22714</v>
      </c>
      <c r="B6893" s="24" t="s">
        <v>22816</v>
      </c>
      <c r="C6893" s="10"/>
      <c r="D6893" s="10"/>
      <c r="E6893" s="10"/>
      <c r="F6893" s="10"/>
      <c r="G6893" s="10"/>
      <c r="H6893" s="10"/>
      <c r="I6893" s="10"/>
      <c r="J6893" s="10"/>
      <c r="K6893" s="10"/>
      <c r="L6893" s="10"/>
      <c r="M6893" s="20" t="str">
        <f t="shared" si="127"/>
        <v xml:space="preserve">NISSAN : SENTRA 180 , SUNNY - QG16,B15 |  :  -  |  :  - </v>
      </c>
      <c r="N6893" s="7" t="s">
        <v>1003</v>
      </c>
      <c r="O6893" s="7"/>
      <c r="P6893" s="7"/>
      <c r="Q6893" s="7" t="s">
        <v>22873</v>
      </c>
      <c r="R6893" s="7"/>
      <c r="S6893" s="7"/>
      <c r="T6893" s="7" t="s">
        <v>22874</v>
      </c>
      <c r="U6893" s="7"/>
      <c r="V6893" s="7"/>
      <c r="W6893" s="24" t="s">
        <v>22919</v>
      </c>
      <c r="X6893" s="24" t="s">
        <v>22950</v>
      </c>
      <c r="Y6893" s="24" t="s">
        <v>23007</v>
      </c>
      <c r="Z6893" s="24" t="s">
        <v>22950</v>
      </c>
      <c r="AA6893" s="24" t="s">
        <v>23131</v>
      </c>
    </row>
    <row r="6894" spans="1:27" s="2" customFormat="1" x14ac:dyDescent="0.3">
      <c r="A6894" s="7" t="s">
        <v>22715</v>
      </c>
      <c r="B6894" s="24" t="s">
        <v>22813</v>
      </c>
      <c r="C6894" s="10"/>
      <c r="D6894" s="10"/>
      <c r="E6894" s="10"/>
      <c r="F6894" s="10"/>
      <c r="G6894" s="10"/>
      <c r="H6894" s="10"/>
      <c r="I6894" s="10"/>
      <c r="J6894" s="10"/>
      <c r="K6894" s="10"/>
      <c r="L6894" s="10"/>
      <c r="M6894" s="20" t="str">
        <f t="shared" si="127"/>
        <v xml:space="preserve">TOYOTA : HIACE - 5L |  :  -  |  :  - </v>
      </c>
      <c r="N6894" s="7" t="s">
        <v>1008</v>
      </c>
      <c r="O6894" s="7"/>
      <c r="P6894" s="7"/>
      <c r="Q6894" s="7" t="s">
        <v>2720</v>
      </c>
      <c r="R6894" s="7"/>
      <c r="S6894" s="7"/>
      <c r="T6894" s="7" t="s">
        <v>2723</v>
      </c>
      <c r="U6894" s="7"/>
      <c r="V6894" s="7"/>
      <c r="W6894" s="24" t="s">
        <v>22916</v>
      </c>
      <c r="X6894" s="24" t="s">
        <v>22945</v>
      </c>
      <c r="Y6894" s="24" t="s">
        <v>23008</v>
      </c>
      <c r="Z6894" s="24" t="s">
        <v>22945</v>
      </c>
      <c r="AA6894" s="24" t="s">
        <v>23132</v>
      </c>
    </row>
    <row r="6895" spans="1:27" s="2" customFormat="1" x14ac:dyDescent="0.3">
      <c r="A6895" s="7" t="s">
        <v>22716</v>
      </c>
      <c r="B6895" s="24" t="s">
        <v>22813</v>
      </c>
      <c r="C6895" s="10"/>
      <c r="D6895" s="10"/>
      <c r="E6895" s="10"/>
      <c r="F6895" s="10"/>
      <c r="G6895" s="10"/>
      <c r="H6895" s="10"/>
      <c r="I6895" s="10"/>
      <c r="J6895" s="10"/>
      <c r="K6895" s="10"/>
      <c r="L6895" s="10"/>
      <c r="M6895" s="20" t="str">
        <f t="shared" si="127"/>
        <v xml:space="preserve">TOYOTA : CROWN, DYNA, HIACE, HILUX - 5L | FOTON :  -  |  :  - </v>
      </c>
      <c r="N6895" s="7" t="s">
        <v>1008</v>
      </c>
      <c r="O6895" s="7" t="s">
        <v>1022</v>
      </c>
      <c r="P6895" s="7"/>
      <c r="Q6895" s="7" t="s">
        <v>22875</v>
      </c>
      <c r="R6895" s="7"/>
      <c r="S6895" s="7"/>
      <c r="T6895" s="7" t="s">
        <v>2723</v>
      </c>
      <c r="U6895" s="7"/>
      <c r="V6895" s="7"/>
      <c r="W6895" s="24" t="s">
        <v>22916</v>
      </c>
      <c r="X6895" s="24" t="s">
        <v>22945</v>
      </c>
      <c r="Y6895" s="24" t="s">
        <v>22970</v>
      </c>
      <c r="Z6895" s="24" t="s">
        <v>22970</v>
      </c>
      <c r="AA6895" s="24" t="s">
        <v>23133</v>
      </c>
    </row>
    <row r="6896" spans="1:27" s="2" customFormat="1" x14ac:dyDescent="0.3">
      <c r="A6896" s="7" t="s">
        <v>22717</v>
      </c>
      <c r="B6896" s="24" t="s">
        <v>22806</v>
      </c>
      <c r="C6896" s="10"/>
      <c r="D6896" s="10"/>
      <c r="E6896" s="10"/>
      <c r="F6896" s="10"/>
      <c r="G6896" s="10"/>
      <c r="H6896" s="10"/>
      <c r="I6896" s="10"/>
      <c r="J6896" s="10"/>
      <c r="K6896" s="10"/>
      <c r="L6896" s="10"/>
      <c r="M6896" s="20" t="str">
        <f t="shared" si="127"/>
        <v xml:space="preserve">HYUNDAI : ELANTRA - VARIOS | KIA :  -  |  :  - </v>
      </c>
      <c r="N6896" s="7" t="s">
        <v>1002</v>
      </c>
      <c r="O6896" s="7" t="s">
        <v>1001</v>
      </c>
      <c r="P6896" s="7"/>
      <c r="Q6896" s="7" t="s">
        <v>1607</v>
      </c>
      <c r="R6896" s="7"/>
      <c r="S6896" s="7"/>
      <c r="T6896" s="7" t="s">
        <v>1021</v>
      </c>
      <c r="U6896" s="7"/>
      <c r="V6896" s="7"/>
      <c r="W6896" s="24" t="s">
        <v>22922</v>
      </c>
      <c r="X6896" s="24"/>
      <c r="Y6896" s="24" t="s">
        <v>23009</v>
      </c>
      <c r="Z6896" s="24" t="s">
        <v>23009</v>
      </c>
      <c r="AA6896" s="24" t="s">
        <v>23134</v>
      </c>
    </row>
    <row r="6897" spans="1:27" s="2" customFormat="1" x14ac:dyDescent="0.3">
      <c r="A6897" s="7" t="s">
        <v>22718</v>
      </c>
      <c r="B6897" s="24" t="s">
        <v>22817</v>
      </c>
      <c r="C6897" s="10"/>
      <c r="D6897" s="10"/>
      <c r="E6897" s="10"/>
      <c r="F6897" s="10"/>
      <c r="G6897" s="10"/>
      <c r="H6897" s="10"/>
      <c r="I6897" s="10"/>
      <c r="J6897" s="10"/>
      <c r="K6897" s="10"/>
      <c r="L6897" s="10"/>
      <c r="M6897" s="20" t="str">
        <f t="shared" si="127"/>
        <v xml:space="preserve">HYUNDAI : ELANTRA - VARIOS | KIA : NIRO -  |  :  - </v>
      </c>
      <c r="N6897" s="7" t="s">
        <v>1002</v>
      </c>
      <c r="O6897" s="7" t="s">
        <v>1001</v>
      </c>
      <c r="P6897" s="7"/>
      <c r="Q6897" s="7" t="s">
        <v>1607</v>
      </c>
      <c r="R6897" s="7" t="s">
        <v>22876</v>
      </c>
      <c r="S6897" s="7"/>
      <c r="T6897" s="7" t="s">
        <v>1021</v>
      </c>
      <c r="U6897" s="7"/>
      <c r="V6897" s="7"/>
      <c r="W6897" s="24" t="s">
        <v>3079</v>
      </c>
      <c r="X6897" s="24"/>
      <c r="Y6897" s="24" t="s">
        <v>23010</v>
      </c>
      <c r="Z6897" s="24" t="s">
        <v>23010</v>
      </c>
      <c r="AA6897" s="24" t="s">
        <v>23135</v>
      </c>
    </row>
    <row r="6898" spans="1:27" s="2" customFormat="1" x14ac:dyDescent="0.3">
      <c r="A6898" s="7" t="s">
        <v>22719</v>
      </c>
      <c r="B6898" s="24"/>
      <c r="C6898" s="10"/>
      <c r="D6898" s="10"/>
      <c r="E6898" s="10"/>
      <c r="F6898" s="10"/>
      <c r="G6898" s="10"/>
      <c r="H6898" s="10"/>
      <c r="I6898" s="10"/>
      <c r="J6898" s="10"/>
      <c r="K6898" s="10"/>
      <c r="L6898" s="10"/>
      <c r="M6898" s="20" t="str">
        <f t="shared" si="127"/>
        <v xml:space="preserve">TOYOTA : COROLLA ANT. - VARIOS | CHEVROLET :  -  |  :  - </v>
      </c>
      <c r="N6898" s="7" t="s">
        <v>1008</v>
      </c>
      <c r="O6898" s="7" t="s">
        <v>1005</v>
      </c>
      <c r="P6898" s="7"/>
      <c r="Q6898" s="7" t="s">
        <v>22877</v>
      </c>
      <c r="R6898" s="7"/>
      <c r="S6898" s="7"/>
      <c r="T6898" s="7" t="s">
        <v>1021</v>
      </c>
      <c r="U6898" s="7"/>
      <c r="V6898" s="7"/>
      <c r="W6898" s="24"/>
      <c r="X6898" s="24" t="s">
        <v>22951</v>
      </c>
      <c r="Y6898" s="24">
        <v>512018</v>
      </c>
      <c r="Z6898" s="24">
        <v>512018</v>
      </c>
      <c r="AA6898" s="24" t="s">
        <v>23136</v>
      </c>
    </row>
    <row r="6899" spans="1:27" s="2" customFormat="1" x14ac:dyDescent="0.3">
      <c r="A6899" s="7" t="s">
        <v>22720</v>
      </c>
      <c r="B6899" s="24" t="s">
        <v>22809</v>
      </c>
      <c r="C6899" s="10"/>
      <c r="D6899" s="10"/>
      <c r="E6899" s="10"/>
      <c r="F6899" s="10"/>
      <c r="G6899" s="10"/>
      <c r="H6899" s="10"/>
      <c r="I6899" s="10"/>
      <c r="J6899" s="10"/>
      <c r="K6899" s="10"/>
      <c r="L6899" s="10"/>
      <c r="M6899" s="20" t="str">
        <f t="shared" si="127"/>
        <v xml:space="preserve">NISSAN : TIIDA - VARIOS |  :  -  |  :  - </v>
      </c>
      <c r="N6899" s="7" t="s">
        <v>1003</v>
      </c>
      <c r="O6899" s="7"/>
      <c r="P6899" s="7"/>
      <c r="Q6899" s="7" t="s">
        <v>1767</v>
      </c>
      <c r="R6899" s="7"/>
      <c r="S6899" s="7"/>
      <c r="T6899" s="7" t="s">
        <v>1021</v>
      </c>
      <c r="U6899" s="7"/>
      <c r="V6899" s="7"/>
      <c r="W6899" s="24" t="s">
        <v>21099</v>
      </c>
      <c r="X6899" s="24"/>
      <c r="Y6899" s="24" t="s">
        <v>23011</v>
      </c>
      <c r="Z6899" s="24" t="s">
        <v>23011</v>
      </c>
      <c r="AA6899" s="24" t="s">
        <v>23137</v>
      </c>
    </row>
    <row r="6900" spans="1:27" s="2" customFormat="1" x14ac:dyDescent="0.3">
      <c r="A6900" s="7" t="s">
        <v>22721</v>
      </c>
      <c r="B6900" s="24" t="s">
        <v>22805</v>
      </c>
      <c r="C6900" s="10"/>
      <c r="D6900" s="10"/>
      <c r="E6900" s="10"/>
      <c r="F6900" s="10"/>
      <c r="G6900" s="10"/>
      <c r="H6900" s="10"/>
      <c r="I6900" s="10"/>
      <c r="J6900" s="10"/>
      <c r="K6900" s="10"/>
      <c r="L6900" s="10"/>
      <c r="M6900" s="20" t="str">
        <f t="shared" si="127"/>
        <v xml:space="preserve">TOYOTA : YARIS - ENVIDIA |  :  -  |  :  - </v>
      </c>
      <c r="N6900" s="7" t="s">
        <v>1008</v>
      </c>
      <c r="O6900" s="7"/>
      <c r="P6900" s="7"/>
      <c r="Q6900" s="7" t="s">
        <v>1828</v>
      </c>
      <c r="R6900" s="7"/>
      <c r="S6900" s="7"/>
      <c r="T6900" s="7" t="s">
        <v>16216</v>
      </c>
      <c r="U6900" s="7"/>
      <c r="V6900" s="7"/>
      <c r="W6900" s="24" t="s">
        <v>22923</v>
      </c>
      <c r="X6900" s="24" t="s">
        <v>22952</v>
      </c>
      <c r="Y6900" s="24">
        <v>512371</v>
      </c>
      <c r="Z6900" s="24">
        <v>512371</v>
      </c>
      <c r="AA6900" s="24" t="s">
        <v>23138</v>
      </c>
    </row>
    <row r="6901" spans="1:27" s="2" customFormat="1" x14ac:dyDescent="0.3">
      <c r="A6901" s="7" t="s">
        <v>22722</v>
      </c>
      <c r="B6901" s="24" t="s">
        <v>22814</v>
      </c>
      <c r="C6901" s="10"/>
      <c r="D6901" s="10"/>
      <c r="E6901" s="10"/>
      <c r="F6901" s="10"/>
      <c r="G6901" s="10"/>
      <c r="H6901" s="10"/>
      <c r="I6901" s="10"/>
      <c r="J6901" s="10"/>
      <c r="K6901" s="10"/>
      <c r="L6901" s="10"/>
      <c r="M6901" s="20" t="str">
        <f t="shared" si="127"/>
        <v xml:space="preserve">HYUNDAI : H1, H-100, STAREX, TERRACAN - D4BH, D4CB |  :  -  |  :  - </v>
      </c>
      <c r="N6901" s="7" t="s">
        <v>1002</v>
      </c>
      <c r="O6901" s="7"/>
      <c r="P6901" s="7"/>
      <c r="Q6901" s="7" t="s">
        <v>22878</v>
      </c>
      <c r="R6901" s="7"/>
      <c r="S6901" s="7"/>
      <c r="T6901" s="7" t="s">
        <v>22879</v>
      </c>
      <c r="U6901" s="7"/>
      <c r="V6901" s="7"/>
      <c r="W6901" s="24" t="s">
        <v>22913</v>
      </c>
      <c r="X6901" s="24"/>
      <c r="Y6901" s="24" t="s">
        <v>23012</v>
      </c>
      <c r="Z6901" s="24" t="s">
        <v>23012</v>
      </c>
      <c r="AA6901" s="24" t="s">
        <v>23139</v>
      </c>
    </row>
    <row r="6902" spans="1:27" s="2" customFormat="1" x14ac:dyDescent="0.3">
      <c r="A6902" s="7" t="s">
        <v>22723</v>
      </c>
      <c r="B6902" s="24" t="s">
        <v>22818</v>
      </c>
      <c r="C6902" s="10"/>
      <c r="D6902" s="10"/>
      <c r="E6902" s="10"/>
      <c r="F6902" s="10"/>
      <c r="G6902" s="10"/>
      <c r="H6902" s="10"/>
      <c r="I6902" s="10"/>
      <c r="J6902" s="10"/>
      <c r="K6902" s="10"/>
      <c r="L6902" s="10"/>
      <c r="M6902" s="20" t="str">
        <f t="shared" si="127"/>
        <v xml:space="preserve">NISSAN : SANNY, - GA15, B13 |  :  -  |  :  - </v>
      </c>
      <c r="N6902" s="7" t="s">
        <v>1003</v>
      </c>
      <c r="O6902" s="7"/>
      <c r="P6902" s="7"/>
      <c r="Q6902" s="7" t="s">
        <v>22880</v>
      </c>
      <c r="R6902" s="7"/>
      <c r="S6902" s="7"/>
      <c r="T6902" s="7" t="s">
        <v>22881</v>
      </c>
      <c r="U6902" s="7"/>
      <c r="V6902" s="7"/>
      <c r="W6902" s="24" t="s">
        <v>22919</v>
      </c>
      <c r="X6902" s="24" t="s">
        <v>22943</v>
      </c>
      <c r="Y6902" s="24" t="s">
        <v>23013</v>
      </c>
      <c r="Z6902" s="24" t="s">
        <v>23013</v>
      </c>
      <c r="AA6902" s="24" t="s">
        <v>23140</v>
      </c>
    </row>
    <row r="6903" spans="1:27" s="2" customFormat="1" x14ac:dyDescent="0.3">
      <c r="A6903" s="7" t="s">
        <v>22724</v>
      </c>
      <c r="B6903" s="24" t="s">
        <v>22804</v>
      </c>
      <c r="C6903" s="10"/>
      <c r="D6903" s="10"/>
      <c r="E6903" s="10"/>
      <c r="F6903" s="10"/>
      <c r="G6903" s="10"/>
      <c r="H6903" s="10"/>
      <c r="I6903" s="10"/>
      <c r="J6903" s="10"/>
      <c r="K6903" s="10"/>
      <c r="L6903" s="10"/>
      <c r="M6903" s="20" t="str">
        <f t="shared" si="127"/>
        <v xml:space="preserve">CHEVROLET : N300 - N300, B12 | DONGFENG : NEW CITY - K61 |  :  - </v>
      </c>
      <c r="N6903" s="7" t="s">
        <v>1005</v>
      </c>
      <c r="O6903" s="7" t="s">
        <v>2260</v>
      </c>
      <c r="P6903" s="7"/>
      <c r="Q6903" s="7" t="s">
        <v>1646</v>
      </c>
      <c r="R6903" s="7" t="s">
        <v>22862</v>
      </c>
      <c r="S6903" s="7"/>
      <c r="T6903" s="7" t="s">
        <v>22882</v>
      </c>
      <c r="U6903" s="7" t="s">
        <v>2219</v>
      </c>
      <c r="V6903" s="7"/>
      <c r="W6903" s="24" t="s">
        <v>22912</v>
      </c>
      <c r="X6903" s="24">
        <v>24510383</v>
      </c>
      <c r="Y6903" s="24" t="s">
        <v>22996</v>
      </c>
      <c r="Z6903" s="24"/>
      <c r="AA6903" s="24" t="s">
        <v>23141</v>
      </c>
    </row>
    <row r="6904" spans="1:27" s="2" customFormat="1" x14ac:dyDescent="0.3">
      <c r="A6904" s="7" t="s">
        <v>22725</v>
      </c>
      <c r="B6904" s="24" t="s">
        <v>22806</v>
      </c>
      <c r="C6904" s="10"/>
      <c r="D6904" s="10"/>
      <c r="E6904" s="10"/>
      <c r="F6904" s="10"/>
      <c r="G6904" s="10"/>
      <c r="H6904" s="10"/>
      <c r="I6904" s="10"/>
      <c r="J6904" s="10"/>
      <c r="K6904" s="10"/>
      <c r="L6904" s="10"/>
      <c r="M6904" s="20" t="str">
        <f t="shared" si="127"/>
        <v xml:space="preserve">CHEVROLET : SAIL - 1.5 |  :  -  |  :  - </v>
      </c>
      <c r="N6904" s="7" t="s">
        <v>1005</v>
      </c>
      <c r="O6904" s="7"/>
      <c r="P6904" s="7"/>
      <c r="Q6904" s="7" t="s">
        <v>1645</v>
      </c>
      <c r="R6904" s="7"/>
      <c r="S6904" s="7"/>
      <c r="T6904" s="7">
        <v>1.5</v>
      </c>
      <c r="U6904" s="7"/>
      <c r="V6904" s="7"/>
      <c r="W6904" s="24" t="s">
        <v>22924</v>
      </c>
      <c r="X6904" s="24">
        <v>9064172</v>
      </c>
      <c r="Y6904" s="24" t="s">
        <v>23014</v>
      </c>
      <c r="Z6904" s="24"/>
      <c r="AA6904" s="24" t="s">
        <v>23142</v>
      </c>
    </row>
    <row r="6905" spans="1:27" s="2" customFormat="1" x14ac:dyDescent="0.3">
      <c r="A6905" s="7" t="s">
        <v>22726</v>
      </c>
      <c r="B6905" s="24" t="s">
        <v>22819</v>
      </c>
      <c r="C6905" s="10"/>
      <c r="D6905" s="10"/>
      <c r="E6905" s="10"/>
      <c r="F6905" s="10"/>
      <c r="G6905" s="10"/>
      <c r="H6905" s="10"/>
      <c r="I6905" s="10"/>
      <c r="J6905" s="10"/>
      <c r="K6905" s="10"/>
      <c r="L6905" s="10"/>
      <c r="M6905" s="20" t="str">
        <f t="shared" si="127"/>
        <v xml:space="preserve">MITSUBISHI : LANCER - VARIOS |  :  -  |  :  - </v>
      </c>
      <c r="N6905" s="7" t="s">
        <v>1004</v>
      </c>
      <c r="O6905" s="7"/>
      <c r="P6905" s="7"/>
      <c r="Q6905" s="7" t="s">
        <v>1639</v>
      </c>
      <c r="R6905" s="7"/>
      <c r="S6905" s="7"/>
      <c r="T6905" s="7" t="s">
        <v>1021</v>
      </c>
      <c r="U6905" s="7"/>
      <c r="V6905" s="7"/>
      <c r="W6905" s="24"/>
      <c r="X6905" s="24" t="s">
        <v>22953</v>
      </c>
      <c r="Y6905" s="24" t="s">
        <v>23015</v>
      </c>
      <c r="Z6905" s="24" t="s">
        <v>23075</v>
      </c>
      <c r="AA6905" s="24" t="s">
        <v>23143</v>
      </c>
    </row>
    <row r="6906" spans="1:27" s="2" customFormat="1" x14ac:dyDescent="0.3">
      <c r="A6906" s="7" t="s">
        <v>22727</v>
      </c>
      <c r="B6906" s="24" t="s">
        <v>22809</v>
      </c>
      <c r="C6906" s="10"/>
      <c r="D6906" s="10"/>
      <c r="E6906" s="10"/>
      <c r="F6906" s="10"/>
      <c r="G6906" s="10"/>
      <c r="H6906" s="10"/>
      <c r="I6906" s="10"/>
      <c r="J6906" s="10"/>
      <c r="K6906" s="10"/>
      <c r="L6906" s="10"/>
      <c r="M6906" s="20" t="str">
        <f t="shared" si="127"/>
        <v xml:space="preserve">TOYOTA : YARIS, ENVIDIA - 1NZ, 2NZ |  :  -  |  :  - </v>
      </c>
      <c r="N6906" s="7" t="s">
        <v>1008</v>
      </c>
      <c r="O6906" s="7"/>
      <c r="P6906" s="7"/>
      <c r="Q6906" s="7" t="s">
        <v>22883</v>
      </c>
      <c r="R6906" s="7"/>
      <c r="S6906" s="7"/>
      <c r="T6906" s="7" t="s">
        <v>2029</v>
      </c>
      <c r="U6906" s="7"/>
      <c r="V6906" s="7"/>
      <c r="W6906" s="24" t="s">
        <v>22830</v>
      </c>
      <c r="X6906" s="24" t="s">
        <v>22954</v>
      </c>
      <c r="Y6906" s="24" t="s">
        <v>23016</v>
      </c>
      <c r="Z6906" s="24" t="s">
        <v>22954</v>
      </c>
      <c r="AA6906" s="24" t="s">
        <v>23144</v>
      </c>
    </row>
    <row r="6907" spans="1:27" s="2" customFormat="1" x14ac:dyDescent="0.3">
      <c r="A6907" s="7" t="s">
        <v>22728</v>
      </c>
      <c r="B6907" s="24" t="s">
        <v>22808</v>
      </c>
      <c r="C6907" s="10"/>
      <c r="D6907" s="10"/>
      <c r="E6907" s="10"/>
      <c r="F6907" s="10"/>
      <c r="G6907" s="10"/>
      <c r="H6907" s="10"/>
      <c r="I6907" s="10"/>
      <c r="J6907" s="10"/>
      <c r="K6907" s="10"/>
      <c r="L6907" s="10"/>
      <c r="M6907" s="20" t="str">
        <f t="shared" si="127"/>
        <v xml:space="preserve">TOYOTA : HIACE, PRADO, HILUX - 1KD |  :  -  |  :  - </v>
      </c>
      <c r="N6907" s="7" t="s">
        <v>1008</v>
      </c>
      <c r="O6907" s="7"/>
      <c r="P6907" s="7"/>
      <c r="Q6907" s="7" t="s">
        <v>22884</v>
      </c>
      <c r="R6907" s="7"/>
      <c r="S6907" s="7"/>
      <c r="T6907" s="7" t="s">
        <v>10877</v>
      </c>
      <c r="U6907" s="7"/>
      <c r="V6907" s="7"/>
      <c r="W6907" s="24" t="s">
        <v>22916</v>
      </c>
      <c r="X6907" s="24" t="s">
        <v>22946</v>
      </c>
      <c r="Y6907" s="24" t="s">
        <v>23017</v>
      </c>
      <c r="Z6907" s="24" t="s">
        <v>23017</v>
      </c>
      <c r="AA6907" s="24" t="s">
        <v>23145</v>
      </c>
    </row>
    <row r="6908" spans="1:27" s="2" customFormat="1" x14ac:dyDescent="0.3">
      <c r="A6908" s="7" t="s">
        <v>22729</v>
      </c>
      <c r="B6908" s="24" t="s">
        <v>22807</v>
      </c>
      <c r="C6908" s="10"/>
      <c r="D6908" s="10"/>
      <c r="E6908" s="10"/>
      <c r="F6908" s="10"/>
      <c r="G6908" s="10"/>
      <c r="H6908" s="10"/>
      <c r="I6908" s="10"/>
      <c r="J6908" s="10"/>
      <c r="K6908" s="10"/>
      <c r="L6908" s="10"/>
      <c r="M6908" s="20" t="str">
        <f t="shared" si="127"/>
        <v xml:space="preserve">SUZUKI : CARRY, JIMMY - G16B | CHANGAN : VAN, SUPER VAN - 4G15, 4G18 | CHEVROLET :  - </v>
      </c>
      <c r="N6908" s="7" t="s">
        <v>1010</v>
      </c>
      <c r="O6908" s="7" t="s">
        <v>1007</v>
      </c>
      <c r="P6908" s="7" t="s">
        <v>1005</v>
      </c>
      <c r="Q6908" s="7" t="s">
        <v>22885</v>
      </c>
      <c r="R6908" s="7" t="s">
        <v>22886</v>
      </c>
      <c r="S6908" s="7"/>
      <c r="T6908" s="7" t="s">
        <v>10899</v>
      </c>
      <c r="U6908" s="7" t="s">
        <v>4752</v>
      </c>
      <c r="V6908" s="7"/>
      <c r="W6908" s="24" t="s">
        <v>22915</v>
      </c>
      <c r="X6908" s="24" t="s">
        <v>22955</v>
      </c>
      <c r="Y6908" s="24" t="s">
        <v>23018</v>
      </c>
      <c r="Z6908" s="24" t="s">
        <v>23018</v>
      </c>
      <c r="AA6908" s="24" t="s">
        <v>23146</v>
      </c>
    </row>
    <row r="6909" spans="1:27" s="2" customFormat="1" x14ac:dyDescent="0.3">
      <c r="A6909" s="7" t="s">
        <v>22730</v>
      </c>
      <c r="B6909" s="24" t="s">
        <v>22813</v>
      </c>
      <c r="C6909" s="10"/>
      <c r="D6909" s="10"/>
      <c r="E6909" s="10"/>
      <c r="F6909" s="10"/>
      <c r="G6909" s="10"/>
      <c r="H6909" s="10"/>
      <c r="I6909" s="10"/>
      <c r="J6909" s="10"/>
      <c r="K6909" s="10"/>
      <c r="L6909" s="10"/>
      <c r="M6909" s="20" t="str">
        <f t="shared" si="127"/>
        <v xml:space="preserve">TOYOTA : HILUX, HIACE - 5L |  :  -  |  :  - </v>
      </c>
      <c r="N6909" s="7" t="s">
        <v>1008</v>
      </c>
      <c r="O6909" s="7"/>
      <c r="P6909" s="7"/>
      <c r="Q6909" s="7" t="s">
        <v>1673</v>
      </c>
      <c r="R6909" s="7"/>
      <c r="S6909" s="7"/>
      <c r="T6909" s="7" t="s">
        <v>2723</v>
      </c>
      <c r="U6909" s="7"/>
      <c r="V6909" s="7"/>
      <c r="W6909" s="24" t="s">
        <v>22916</v>
      </c>
      <c r="X6909" s="24"/>
      <c r="Y6909" s="24" t="s">
        <v>23019</v>
      </c>
      <c r="Z6909" s="24" t="s">
        <v>22970</v>
      </c>
      <c r="AA6909" s="24" t="s">
        <v>23147</v>
      </c>
    </row>
    <row r="6910" spans="1:27" s="2" customFormat="1" x14ac:dyDescent="0.3">
      <c r="A6910" s="7" t="s">
        <v>22731</v>
      </c>
      <c r="B6910" s="24" t="s">
        <v>22820</v>
      </c>
      <c r="C6910" s="10"/>
      <c r="D6910" s="10"/>
      <c r="E6910" s="10"/>
      <c r="F6910" s="10"/>
      <c r="G6910" s="10"/>
      <c r="H6910" s="10"/>
      <c r="I6910" s="10"/>
      <c r="J6910" s="10"/>
      <c r="K6910" s="10"/>
      <c r="L6910" s="10"/>
      <c r="M6910" s="20" t="str">
        <f t="shared" si="127"/>
        <v xml:space="preserve">CHANGAN : VAN TURISMO - 4G15S | FAW : MODERNO - VARIOS |  :  - </v>
      </c>
      <c r="N6910" s="7" t="s">
        <v>1007</v>
      </c>
      <c r="O6910" s="7" t="s">
        <v>1027</v>
      </c>
      <c r="P6910" s="7"/>
      <c r="Q6910" s="7" t="s">
        <v>11018</v>
      </c>
      <c r="R6910" s="7" t="s">
        <v>2688</v>
      </c>
      <c r="S6910" s="7"/>
      <c r="T6910" s="7" t="s">
        <v>14456</v>
      </c>
      <c r="U6910" s="7" t="s">
        <v>1021</v>
      </c>
      <c r="V6910" s="7"/>
      <c r="W6910" s="24" t="s">
        <v>22925</v>
      </c>
      <c r="X6910" s="24"/>
      <c r="Y6910" s="24" t="s">
        <v>23020</v>
      </c>
      <c r="Z6910" s="24" t="s">
        <v>23020</v>
      </c>
      <c r="AA6910" s="24" t="s">
        <v>23148</v>
      </c>
    </row>
    <row r="6911" spans="1:27" s="2" customFormat="1" x14ac:dyDescent="0.3">
      <c r="A6911" s="7" t="s">
        <v>22732</v>
      </c>
      <c r="B6911" s="24" t="s">
        <v>22817</v>
      </c>
      <c r="C6911" s="10"/>
      <c r="D6911" s="10"/>
      <c r="E6911" s="10"/>
      <c r="F6911" s="10"/>
      <c r="G6911" s="10"/>
      <c r="H6911" s="10"/>
      <c r="I6911" s="10"/>
      <c r="J6911" s="10"/>
      <c r="K6911" s="10"/>
      <c r="L6911" s="10"/>
      <c r="M6911" s="20" t="str">
        <f t="shared" si="127"/>
        <v xml:space="preserve">HYUNDAI : ELANTRA - VARIOS | KIA : CERATO -  |  :  - </v>
      </c>
      <c r="N6911" s="7" t="s">
        <v>1002</v>
      </c>
      <c r="O6911" s="7" t="s">
        <v>1001</v>
      </c>
      <c r="P6911" s="7"/>
      <c r="Q6911" s="7" t="s">
        <v>1607</v>
      </c>
      <c r="R6911" s="7" t="s">
        <v>2771</v>
      </c>
      <c r="S6911" s="7"/>
      <c r="T6911" s="7" t="s">
        <v>1021</v>
      </c>
      <c r="U6911" s="7"/>
      <c r="V6911" s="7"/>
      <c r="W6911" s="24" t="s">
        <v>3079</v>
      </c>
      <c r="X6911" s="24"/>
      <c r="Y6911" s="24" t="s">
        <v>23021</v>
      </c>
      <c r="Z6911" s="24" t="s">
        <v>23076</v>
      </c>
      <c r="AA6911" s="24" t="s">
        <v>23135</v>
      </c>
    </row>
    <row r="6912" spans="1:27" s="2" customFormat="1" x14ac:dyDescent="0.3">
      <c r="A6912" s="7" t="s">
        <v>22733</v>
      </c>
      <c r="B6912" s="24" t="s">
        <v>22798</v>
      </c>
      <c r="C6912" s="10"/>
      <c r="D6912" s="10"/>
      <c r="E6912" s="10"/>
      <c r="F6912" s="10"/>
      <c r="G6912" s="10"/>
      <c r="H6912" s="10"/>
      <c r="I6912" s="10"/>
      <c r="J6912" s="10"/>
      <c r="K6912" s="10"/>
      <c r="L6912" s="10"/>
      <c r="M6912" s="20" t="str">
        <f t="shared" si="127"/>
        <v xml:space="preserve">TOYOTA : YARIS - VARIOS |  :  -  |  :  - </v>
      </c>
      <c r="N6912" s="7" t="s">
        <v>1008</v>
      </c>
      <c r="O6912" s="7"/>
      <c r="P6912" s="7"/>
      <c r="Q6912" s="7" t="s">
        <v>1828</v>
      </c>
      <c r="R6912" s="7"/>
      <c r="S6912" s="7"/>
      <c r="T6912" s="7" t="s">
        <v>1021</v>
      </c>
      <c r="U6912" s="7"/>
      <c r="V6912" s="7"/>
      <c r="W6912" s="24" t="s">
        <v>22830</v>
      </c>
      <c r="X6912" s="24">
        <v>590204801211</v>
      </c>
      <c r="Y6912" s="24" t="s">
        <v>23022</v>
      </c>
      <c r="Z6912" s="24" t="s">
        <v>23077</v>
      </c>
      <c r="AA6912" s="24" t="s">
        <v>23149</v>
      </c>
    </row>
    <row r="6913" spans="1:27" s="2" customFormat="1" x14ac:dyDescent="0.3">
      <c r="A6913" s="7" t="s">
        <v>22734</v>
      </c>
      <c r="B6913" s="24" t="s">
        <v>22798</v>
      </c>
      <c r="C6913" s="10"/>
      <c r="D6913" s="10"/>
      <c r="E6913" s="10"/>
      <c r="F6913" s="10"/>
      <c r="G6913" s="10"/>
      <c r="H6913" s="10"/>
      <c r="I6913" s="10"/>
      <c r="J6913" s="10"/>
      <c r="K6913" s="10"/>
      <c r="L6913" s="10"/>
      <c r="M6913" s="20" t="str">
        <f t="shared" si="127"/>
        <v xml:space="preserve">TOYOTA : YARIS - VARIOS |  :  -  |  :  - </v>
      </c>
      <c r="N6913" s="7" t="s">
        <v>1008</v>
      </c>
      <c r="O6913" s="7"/>
      <c r="P6913" s="7"/>
      <c r="Q6913" s="7" t="s">
        <v>1828</v>
      </c>
      <c r="R6913" s="7"/>
      <c r="S6913" s="7"/>
      <c r="T6913" s="7" t="s">
        <v>1021</v>
      </c>
      <c r="U6913" s="7"/>
      <c r="V6913" s="7"/>
      <c r="W6913" s="24" t="s">
        <v>22830</v>
      </c>
      <c r="X6913" s="24" t="s">
        <v>22956</v>
      </c>
      <c r="Y6913" s="24" t="s">
        <v>23023</v>
      </c>
      <c r="Z6913" s="24" t="s">
        <v>22956</v>
      </c>
      <c r="AA6913" s="24" t="s">
        <v>23150</v>
      </c>
    </row>
    <row r="6914" spans="1:27" s="2" customFormat="1" x14ac:dyDescent="0.3">
      <c r="A6914" s="7" t="s">
        <v>22735</v>
      </c>
      <c r="B6914" s="24" t="s">
        <v>22802</v>
      </c>
      <c r="C6914" s="10"/>
      <c r="D6914" s="10"/>
      <c r="E6914" s="10"/>
      <c r="F6914" s="10"/>
      <c r="G6914" s="10"/>
      <c r="H6914" s="10"/>
      <c r="I6914" s="10"/>
      <c r="J6914" s="10"/>
      <c r="K6914" s="10"/>
      <c r="L6914" s="10"/>
      <c r="M6914" s="20" t="str">
        <f t="shared" si="127"/>
        <v xml:space="preserve">HYUNDAI : ACCENT - G4LC | KIA : RIO - G4LC |  :  - </v>
      </c>
      <c r="N6914" s="7" t="s">
        <v>1002</v>
      </c>
      <c r="O6914" s="7" t="s">
        <v>1001</v>
      </c>
      <c r="P6914" s="7"/>
      <c r="Q6914" s="7" t="s">
        <v>1609</v>
      </c>
      <c r="R6914" s="7" t="s">
        <v>1594</v>
      </c>
      <c r="S6914" s="7"/>
      <c r="T6914" s="7" t="s">
        <v>2078</v>
      </c>
      <c r="U6914" s="7" t="s">
        <v>2078</v>
      </c>
      <c r="V6914" s="7"/>
      <c r="W6914" s="24" t="s">
        <v>21099</v>
      </c>
      <c r="X6914" s="24" t="s">
        <v>22944</v>
      </c>
      <c r="Y6914" s="24" t="s">
        <v>23024</v>
      </c>
      <c r="Z6914" s="24" t="s">
        <v>22944</v>
      </c>
      <c r="AA6914" s="24" t="s">
        <v>23151</v>
      </c>
    </row>
    <row r="6915" spans="1:27" s="2" customFormat="1" x14ac:dyDescent="0.3">
      <c r="A6915" s="7" t="s">
        <v>22736</v>
      </c>
      <c r="B6915" s="24" t="s">
        <v>22814</v>
      </c>
      <c r="C6915" s="10"/>
      <c r="D6915" s="10"/>
      <c r="E6915" s="10"/>
      <c r="F6915" s="10"/>
      <c r="G6915" s="10"/>
      <c r="H6915" s="10"/>
      <c r="I6915" s="10"/>
      <c r="J6915" s="10"/>
      <c r="K6915" s="10"/>
      <c r="L6915" s="10"/>
      <c r="M6915" s="20" t="str">
        <f t="shared" si="127"/>
        <v xml:space="preserve">HYUNDAI : H100 - D4CB CRDI |  :  -  |  :  - </v>
      </c>
      <c r="N6915" s="7" t="s">
        <v>1002</v>
      </c>
      <c r="O6915" s="7"/>
      <c r="P6915" s="7"/>
      <c r="Q6915" s="7" t="s">
        <v>1598</v>
      </c>
      <c r="R6915" s="7"/>
      <c r="S6915" s="7"/>
      <c r="T6915" s="7" t="s">
        <v>22860</v>
      </c>
      <c r="U6915" s="7"/>
      <c r="V6915" s="7"/>
      <c r="W6915" s="24" t="s">
        <v>22911</v>
      </c>
      <c r="X6915" s="24" t="s">
        <v>22957</v>
      </c>
      <c r="Y6915" s="24" t="s">
        <v>23025</v>
      </c>
      <c r="Z6915" s="24" t="s">
        <v>22957</v>
      </c>
      <c r="AA6915" s="24" t="s">
        <v>23152</v>
      </c>
    </row>
    <row r="6916" spans="1:27" s="2" customFormat="1" x14ac:dyDescent="0.3">
      <c r="A6916" s="7" t="s">
        <v>22737</v>
      </c>
      <c r="B6916" s="24" t="s">
        <v>22802</v>
      </c>
      <c r="C6916" s="10"/>
      <c r="D6916" s="10"/>
      <c r="E6916" s="10"/>
      <c r="F6916" s="10"/>
      <c r="G6916" s="10"/>
      <c r="H6916" s="10"/>
      <c r="I6916" s="10"/>
      <c r="J6916" s="10"/>
      <c r="K6916" s="10"/>
      <c r="L6916" s="10"/>
      <c r="M6916" s="20" t="str">
        <f t="shared" si="127"/>
        <v xml:space="preserve">NISSAN : SUNNY, SENTRA, PRESEA, PULSAR AD - B13,QG13 | NISSAN :  - VARIOS |  :  - </v>
      </c>
      <c r="N6916" s="7" t="s">
        <v>1003</v>
      </c>
      <c r="O6916" s="7" t="s">
        <v>1003</v>
      </c>
      <c r="P6916" s="7"/>
      <c r="Q6916" s="7" t="s">
        <v>22887</v>
      </c>
      <c r="R6916" s="7"/>
      <c r="S6916" s="7"/>
      <c r="T6916" s="7" t="s">
        <v>22888</v>
      </c>
      <c r="U6916" s="7" t="s">
        <v>1021</v>
      </c>
      <c r="V6916" s="7"/>
      <c r="W6916" s="24" t="s">
        <v>21099</v>
      </c>
      <c r="X6916" s="24" t="s">
        <v>22958</v>
      </c>
      <c r="Y6916" s="24" t="s">
        <v>23026</v>
      </c>
      <c r="Z6916" s="24" t="s">
        <v>22958</v>
      </c>
      <c r="AA6916" s="24" t="s">
        <v>23153</v>
      </c>
    </row>
    <row r="6917" spans="1:27" s="2" customFormat="1" x14ac:dyDescent="0.3">
      <c r="A6917" s="7" t="s">
        <v>22738</v>
      </c>
      <c r="B6917" s="24" t="s">
        <v>22814</v>
      </c>
      <c r="C6917" s="10"/>
      <c r="D6917" s="10"/>
      <c r="E6917" s="10"/>
      <c r="F6917" s="10"/>
      <c r="G6917" s="10"/>
      <c r="H6917" s="10"/>
      <c r="I6917" s="10"/>
      <c r="J6917" s="10"/>
      <c r="K6917" s="10"/>
      <c r="L6917" s="10"/>
      <c r="M6917" s="20" t="str">
        <f t="shared" si="127"/>
        <v xml:space="preserve">NISSAN : URVAN NV350 - E26 |  :  -  |  :  - </v>
      </c>
      <c r="N6917" s="7" t="s">
        <v>1003</v>
      </c>
      <c r="O6917" s="7"/>
      <c r="P6917" s="7"/>
      <c r="Q6917" s="7" t="s">
        <v>11147</v>
      </c>
      <c r="R6917" s="7"/>
      <c r="S6917" s="7"/>
      <c r="T6917" s="7" t="s">
        <v>22889</v>
      </c>
      <c r="U6917" s="7"/>
      <c r="V6917" s="7"/>
      <c r="W6917" s="24" t="s">
        <v>22920</v>
      </c>
      <c r="X6917" s="24" t="s">
        <v>22947</v>
      </c>
      <c r="Y6917" s="24" t="s">
        <v>23002</v>
      </c>
      <c r="Z6917" s="24" t="s">
        <v>22947</v>
      </c>
      <c r="AA6917" s="24" t="s">
        <v>23154</v>
      </c>
    </row>
    <row r="6918" spans="1:27" s="2" customFormat="1" x14ac:dyDescent="0.3">
      <c r="A6918" s="7" t="s">
        <v>22739</v>
      </c>
      <c r="B6918" s="24" t="s">
        <v>22814</v>
      </c>
      <c r="C6918" s="10"/>
      <c r="D6918" s="10"/>
      <c r="E6918" s="10"/>
      <c r="F6918" s="10"/>
      <c r="G6918" s="10"/>
      <c r="H6918" s="10"/>
      <c r="I6918" s="10"/>
      <c r="J6918" s="10"/>
      <c r="K6918" s="10"/>
      <c r="L6918" s="10"/>
      <c r="M6918" s="20" t="str">
        <f t="shared" si="127"/>
        <v xml:space="preserve">NISSAN : URVAN NV350, COMBI - YD25, E26 |  :  -  |  :  - </v>
      </c>
      <c r="N6918" s="7" t="s">
        <v>1003</v>
      </c>
      <c r="O6918" s="7"/>
      <c r="P6918" s="7"/>
      <c r="Q6918" s="7" t="s">
        <v>15238</v>
      </c>
      <c r="R6918" s="7"/>
      <c r="S6918" s="7"/>
      <c r="T6918" s="7" t="s">
        <v>22890</v>
      </c>
      <c r="U6918" s="7"/>
      <c r="V6918" s="7"/>
      <c r="W6918" s="24" t="s">
        <v>22920</v>
      </c>
      <c r="X6918" s="24" t="s">
        <v>22947</v>
      </c>
      <c r="Y6918" s="24" t="s">
        <v>23027</v>
      </c>
      <c r="Z6918" s="24" t="s">
        <v>22947</v>
      </c>
      <c r="AA6918" s="24" t="s">
        <v>23155</v>
      </c>
    </row>
    <row r="6919" spans="1:27" s="2" customFormat="1" x14ac:dyDescent="0.3">
      <c r="A6919" s="7" t="s">
        <v>22740</v>
      </c>
      <c r="B6919" s="24" t="s">
        <v>22804</v>
      </c>
      <c r="C6919" s="10"/>
      <c r="D6919" s="10"/>
      <c r="E6919" s="10"/>
      <c r="F6919" s="10"/>
      <c r="G6919" s="10"/>
      <c r="H6919" s="10"/>
      <c r="I6919" s="10"/>
      <c r="J6919" s="10"/>
      <c r="K6919" s="10"/>
      <c r="L6919" s="10"/>
      <c r="M6919" s="20" t="str">
        <f t="shared" si="127"/>
        <v xml:space="preserve">HYUNDAI : SOLARIS - VARIOS | KIA :  -  |  :  - </v>
      </c>
      <c r="N6919" s="7" t="s">
        <v>1002</v>
      </c>
      <c r="O6919" s="7" t="s">
        <v>1001</v>
      </c>
      <c r="P6919" s="7"/>
      <c r="Q6919" s="7" t="s">
        <v>22891</v>
      </c>
      <c r="R6919" s="7"/>
      <c r="S6919" s="7"/>
      <c r="T6919" s="7" t="s">
        <v>1021</v>
      </c>
      <c r="U6919" s="7"/>
      <c r="V6919" s="7"/>
      <c r="W6919" s="24" t="s">
        <v>22913</v>
      </c>
      <c r="X6919" s="24" t="s">
        <v>22959</v>
      </c>
      <c r="Y6919" s="24" t="s">
        <v>23028</v>
      </c>
      <c r="Z6919" s="24" t="s">
        <v>22959</v>
      </c>
      <c r="AA6919" s="24" t="s">
        <v>23156</v>
      </c>
    </row>
    <row r="6920" spans="1:27" s="2" customFormat="1" x14ac:dyDescent="0.3">
      <c r="A6920" s="7" t="s">
        <v>22741</v>
      </c>
      <c r="B6920" s="24" t="s">
        <v>22805</v>
      </c>
      <c r="C6920" s="10"/>
      <c r="D6920" s="10"/>
      <c r="E6920" s="10"/>
      <c r="F6920" s="10"/>
      <c r="G6920" s="10"/>
      <c r="H6920" s="10"/>
      <c r="I6920" s="10"/>
      <c r="J6920" s="10"/>
      <c r="K6920" s="10"/>
      <c r="L6920" s="10"/>
      <c r="M6920" s="20" t="str">
        <f t="shared" ref="M6920:M6982" si="128">CONCATENATE(N6920," : ",Q6920," - ",T6920," | ",O6920," : ",R6920," - ",U6920," | ",P6920," : ",S6920," - ",V6920)</f>
        <v xml:space="preserve">TOYOTA : PROBOX, YARIS - NCP51, NCP52 |  :  -  |  :  - </v>
      </c>
      <c r="N6920" s="7" t="s">
        <v>1008</v>
      </c>
      <c r="O6920" s="7"/>
      <c r="P6920" s="7"/>
      <c r="Q6920" s="7" t="s">
        <v>1689</v>
      </c>
      <c r="R6920" s="7"/>
      <c r="S6920" s="7"/>
      <c r="T6920" s="7" t="s">
        <v>22892</v>
      </c>
      <c r="U6920" s="7"/>
      <c r="V6920" s="7"/>
      <c r="W6920" s="24" t="s">
        <v>22914</v>
      </c>
      <c r="X6920" s="24" t="s">
        <v>22960</v>
      </c>
      <c r="Y6920" s="24" t="s">
        <v>23029</v>
      </c>
      <c r="Z6920" s="24" t="s">
        <v>22960</v>
      </c>
      <c r="AA6920" s="24" t="s">
        <v>23157</v>
      </c>
    </row>
    <row r="6921" spans="1:27" s="2" customFormat="1" x14ac:dyDescent="0.3">
      <c r="A6921" s="7" t="s">
        <v>22742</v>
      </c>
      <c r="B6921" s="24" t="s">
        <v>22802</v>
      </c>
      <c r="C6921" s="10"/>
      <c r="D6921" s="10"/>
      <c r="E6921" s="10"/>
      <c r="F6921" s="10"/>
      <c r="G6921" s="10"/>
      <c r="H6921" s="10"/>
      <c r="I6921" s="10"/>
      <c r="J6921" s="10"/>
      <c r="K6921" s="10"/>
      <c r="L6921" s="10"/>
      <c r="M6921" s="20" t="str">
        <f t="shared" si="128"/>
        <v xml:space="preserve">TOYOTA : COROLLA - 4e, 5e, 2c |  :  -  |  :  - </v>
      </c>
      <c r="N6921" s="7" t="s">
        <v>1008</v>
      </c>
      <c r="O6921" s="7"/>
      <c r="P6921" s="7"/>
      <c r="Q6921" s="7" t="s">
        <v>1682</v>
      </c>
      <c r="R6921" s="7"/>
      <c r="S6921" s="7"/>
      <c r="T6921" s="7" t="s">
        <v>22893</v>
      </c>
      <c r="U6921" s="7"/>
      <c r="V6921" s="7"/>
      <c r="W6921" s="24" t="s">
        <v>22830</v>
      </c>
      <c r="X6921" s="24" t="s">
        <v>22961</v>
      </c>
      <c r="Y6921" s="24" t="s">
        <v>23030</v>
      </c>
      <c r="Z6921" s="24" t="s">
        <v>22961</v>
      </c>
      <c r="AA6921" s="24" t="s">
        <v>23149</v>
      </c>
    </row>
    <row r="6922" spans="1:27" s="2" customFormat="1" x14ac:dyDescent="0.3">
      <c r="A6922" s="7" t="s">
        <v>22743</v>
      </c>
      <c r="B6922" s="24" t="s">
        <v>22821</v>
      </c>
      <c r="C6922" s="10"/>
      <c r="D6922" s="10"/>
      <c r="E6922" s="10"/>
      <c r="F6922" s="10"/>
      <c r="G6922" s="10"/>
      <c r="H6922" s="10"/>
      <c r="I6922" s="10"/>
      <c r="J6922" s="10"/>
      <c r="K6922" s="10"/>
      <c r="L6922" s="10"/>
      <c r="M6922" s="20" t="str">
        <f t="shared" si="128"/>
        <v xml:space="preserve">TOYOTA : ETIOS, COROLLA CROSS - VARIOS |  :  -  |  :  - </v>
      </c>
      <c r="N6922" s="7" t="s">
        <v>1008</v>
      </c>
      <c r="O6922" s="7"/>
      <c r="P6922" s="7"/>
      <c r="Q6922" s="7" t="s">
        <v>22894</v>
      </c>
      <c r="R6922" s="7"/>
      <c r="S6922" s="7"/>
      <c r="T6922" s="7" t="s">
        <v>1021</v>
      </c>
      <c r="U6922" s="7"/>
      <c r="V6922" s="7"/>
      <c r="W6922" s="24" t="s">
        <v>22830</v>
      </c>
      <c r="X6922" s="24" t="s">
        <v>22962</v>
      </c>
      <c r="Y6922" s="24" t="s">
        <v>23031</v>
      </c>
      <c r="Z6922" s="24" t="s">
        <v>23078</v>
      </c>
      <c r="AA6922" s="24" t="s">
        <v>23158</v>
      </c>
    </row>
    <row r="6923" spans="1:27" s="2" customFormat="1" x14ac:dyDescent="0.3">
      <c r="A6923" s="7" t="s">
        <v>22744</v>
      </c>
      <c r="B6923" s="24" t="s">
        <v>22822</v>
      </c>
      <c r="C6923" s="10"/>
      <c r="D6923" s="10"/>
      <c r="E6923" s="10"/>
      <c r="F6923" s="10"/>
      <c r="G6923" s="10"/>
      <c r="H6923" s="10"/>
      <c r="I6923" s="10"/>
      <c r="J6923" s="10"/>
      <c r="K6923" s="10"/>
      <c r="L6923" s="10"/>
      <c r="M6923" s="20" t="str">
        <f t="shared" si="128"/>
        <v xml:space="preserve">TOYOTA : YARIS, ENVIDIA - 1NZ, 2NZ |  :  -  |  :  - </v>
      </c>
      <c r="N6923" s="7" t="s">
        <v>1008</v>
      </c>
      <c r="O6923" s="7"/>
      <c r="P6923" s="7"/>
      <c r="Q6923" s="7" t="s">
        <v>22883</v>
      </c>
      <c r="R6923" s="7"/>
      <c r="S6923" s="7"/>
      <c r="T6923" s="7" t="s">
        <v>2029</v>
      </c>
      <c r="U6923" s="7"/>
      <c r="V6923" s="7"/>
      <c r="W6923" s="24" t="s">
        <v>22830</v>
      </c>
      <c r="X6923" s="24" t="s">
        <v>22954</v>
      </c>
      <c r="Y6923" s="24" t="s">
        <v>23016</v>
      </c>
      <c r="Z6923" s="24" t="s">
        <v>22954</v>
      </c>
      <c r="AA6923" s="24" t="s">
        <v>23159</v>
      </c>
    </row>
    <row r="6924" spans="1:27" s="2" customFormat="1" x14ac:dyDescent="0.3">
      <c r="A6924" s="7" t="s">
        <v>22745</v>
      </c>
      <c r="B6924" s="24" t="s">
        <v>22818</v>
      </c>
      <c r="C6924" s="10"/>
      <c r="D6924" s="10"/>
      <c r="E6924" s="10"/>
      <c r="F6924" s="10"/>
      <c r="G6924" s="10"/>
      <c r="H6924" s="10"/>
      <c r="I6924" s="10"/>
      <c r="J6924" s="10"/>
      <c r="K6924" s="10"/>
      <c r="L6924" s="10"/>
      <c r="M6924" s="20" t="str">
        <f t="shared" si="128"/>
        <v xml:space="preserve">NISSAN : SUNNY, SEDAN - VARIOS |  :  -  |  :  - </v>
      </c>
      <c r="N6924" s="7" t="s">
        <v>1003</v>
      </c>
      <c r="O6924" s="7"/>
      <c r="P6924" s="7"/>
      <c r="Q6924" s="7" t="s">
        <v>22895</v>
      </c>
      <c r="R6924" s="7"/>
      <c r="S6924" s="7"/>
      <c r="T6924" s="7" t="s">
        <v>1021</v>
      </c>
      <c r="U6924" s="7"/>
      <c r="V6924" s="7"/>
      <c r="W6924" s="24" t="s">
        <v>22919</v>
      </c>
      <c r="X6924" s="24" t="s">
        <v>22963</v>
      </c>
      <c r="Y6924" s="24" t="s">
        <v>23032</v>
      </c>
      <c r="Z6924" s="24" t="s">
        <v>22963</v>
      </c>
      <c r="AA6924" s="24" t="s">
        <v>23160</v>
      </c>
    </row>
    <row r="6925" spans="1:27" s="2" customFormat="1" x14ac:dyDescent="0.3">
      <c r="A6925" s="7" t="s">
        <v>22746</v>
      </c>
      <c r="B6925" s="24" t="s">
        <v>22821</v>
      </c>
      <c r="C6925" s="10"/>
      <c r="D6925" s="10"/>
      <c r="E6925" s="10"/>
      <c r="F6925" s="10"/>
      <c r="G6925" s="10"/>
      <c r="H6925" s="10"/>
      <c r="I6925" s="10"/>
      <c r="J6925" s="10"/>
      <c r="K6925" s="10"/>
      <c r="L6925" s="10"/>
      <c r="M6925" s="20" t="str">
        <f t="shared" si="128"/>
        <v xml:space="preserve">TOYOTA : ETIOS, COROLLA - VARIOS |  :  -  |  :  - </v>
      </c>
      <c r="N6925" s="7" t="s">
        <v>1008</v>
      </c>
      <c r="O6925" s="7"/>
      <c r="P6925" s="7"/>
      <c r="Q6925" s="7" t="s">
        <v>22896</v>
      </c>
      <c r="R6925" s="7"/>
      <c r="S6925" s="7"/>
      <c r="T6925" s="7" t="s">
        <v>1021</v>
      </c>
      <c r="U6925" s="7"/>
      <c r="V6925" s="7"/>
      <c r="W6925" s="24" t="s">
        <v>22830</v>
      </c>
      <c r="X6925" s="24" t="s">
        <v>22962</v>
      </c>
      <c r="Y6925" s="24" t="s">
        <v>23033</v>
      </c>
      <c r="Z6925" s="24" t="s">
        <v>22962</v>
      </c>
      <c r="AA6925" s="24" t="s">
        <v>23158</v>
      </c>
    </row>
    <row r="6926" spans="1:27" s="2" customFormat="1" x14ac:dyDescent="0.3">
      <c r="A6926" s="7" t="s">
        <v>22747</v>
      </c>
      <c r="B6926" s="24" t="s">
        <v>22823</v>
      </c>
      <c r="C6926" s="10"/>
      <c r="D6926" s="10"/>
      <c r="E6926" s="10"/>
      <c r="F6926" s="10"/>
      <c r="G6926" s="10"/>
      <c r="H6926" s="10"/>
      <c r="I6926" s="10"/>
      <c r="J6926" s="10"/>
      <c r="K6926" s="10"/>
      <c r="L6926" s="10"/>
      <c r="M6926" s="20" t="str">
        <f t="shared" si="128"/>
        <v xml:space="preserve">TOYOTA : PROBOX , YARIS, PRIUS, SUCCEED - 1NZ , 2NZ |  :  -  |  :  - </v>
      </c>
      <c r="N6926" s="7" t="s">
        <v>1008</v>
      </c>
      <c r="O6926" s="7"/>
      <c r="P6926" s="7"/>
      <c r="Q6926" s="7" t="s">
        <v>22897</v>
      </c>
      <c r="R6926" s="7"/>
      <c r="S6926" s="7"/>
      <c r="T6926" s="7" t="s">
        <v>3969</v>
      </c>
      <c r="U6926" s="7"/>
      <c r="V6926" s="7"/>
      <c r="W6926" s="24" t="s">
        <v>1146</v>
      </c>
      <c r="X6926" s="24" t="s">
        <v>22964</v>
      </c>
      <c r="Y6926" s="24" t="s">
        <v>22965</v>
      </c>
      <c r="Z6926" s="24" t="s">
        <v>22964</v>
      </c>
      <c r="AA6926" s="24" t="s">
        <v>23161</v>
      </c>
    </row>
    <row r="6927" spans="1:27" s="2" customFormat="1" x14ac:dyDescent="0.3">
      <c r="A6927" s="7" t="s">
        <v>22748</v>
      </c>
      <c r="B6927" s="24" t="s">
        <v>22824</v>
      </c>
      <c r="C6927" s="10"/>
      <c r="D6927" s="10"/>
      <c r="E6927" s="10"/>
      <c r="F6927" s="10"/>
      <c r="G6927" s="10"/>
      <c r="H6927" s="10"/>
      <c r="I6927" s="10"/>
      <c r="J6927" s="10"/>
      <c r="K6927" s="10"/>
      <c r="L6927" s="10"/>
      <c r="M6927" s="20" t="str">
        <f t="shared" si="128"/>
        <v xml:space="preserve">TOYOTA : PROBOX, YARIS, VITZ, PRIUS - 1NZ , 2NZ |  :  -  |  :  - </v>
      </c>
      <c r="N6927" s="7" t="s">
        <v>1008</v>
      </c>
      <c r="O6927" s="7"/>
      <c r="P6927" s="7"/>
      <c r="Q6927" s="7" t="s">
        <v>22898</v>
      </c>
      <c r="R6927" s="7"/>
      <c r="S6927" s="7"/>
      <c r="T6927" s="7" t="s">
        <v>3969</v>
      </c>
      <c r="U6927" s="7"/>
      <c r="V6927" s="7"/>
      <c r="W6927" s="24" t="s">
        <v>22926</v>
      </c>
      <c r="X6927" s="24" t="s">
        <v>22965</v>
      </c>
      <c r="Y6927" s="24" t="s">
        <v>22965</v>
      </c>
      <c r="Z6927" s="24" t="s">
        <v>22964</v>
      </c>
      <c r="AA6927" s="24" t="s">
        <v>23162</v>
      </c>
    </row>
    <row r="6928" spans="1:27" s="2" customFormat="1" x14ac:dyDescent="0.3">
      <c r="A6928" s="7" t="s">
        <v>22749</v>
      </c>
      <c r="B6928" s="24" t="s">
        <v>22825</v>
      </c>
      <c r="C6928" s="10"/>
      <c r="D6928" s="10"/>
      <c r="E6928" s="10"/>
      <c r="F6928" s="10"/>
      <c r="G6928" s="10"/>
      <c r="H6928" s="10"/>
      <c r="I6928" s="10"/>
      <c r="J6928" s="10"/>
      <c r="K6928" s="10"/>
      <c r="L6928" s="10"/>
      <c r="M6928" s="20" t="str">
        <f t="shared" si="128"/>
        <v xml:space="preserve">HYUNDAI : PORTER - H100 |  : VARIOS - VARIOS |  :  - </v>
      </c>
      <c r="N6928" s="7" t="s">
        <v>1002</v>
      </c>
      <c r="O6928" s="7"/>
      <c r="P6928" s="7"/>
      <c r="Q6928" s="7" t="s">
        <v>1826</v>
      </c>
      <c r="R6928" s="7" t="s">
        <v>1021</v>
      </c>
      <c r="S6928" s="7"/>
      <c r="T6928" s="7" t="s">
        <v>1598</v>
      </c>
      <c r="U6928" s="7" t="s">
        <v>1021</v>
      </c>
      <c r="V6928" s="7"/>
      <c r="W6928" s="24" t="s">
        <v>22927</v>
      </c>
      <c r="X6928" s="24" t="s">
        <v>22966</v>
      </c>
      <c r="Y6928" s="24" t="s">
        <v>22966</v>
      </c>
      <c r="Z6928" s="24"/>
      <c r="AA6928" s="24" t="s">
        <v>23163</v>
      </c>
    </row>
    <row r="6929" spans="1:27" s="2" customFormat="1" x14ac:dyDescent="0.3">
      <c r="A6929" s="7" t="s">
        <v>22750</v>
      </c>
      <c r="B6929" s="24" t="s">
        <v>1145</v>
      </c>
      <c r="C6929" s="10"/>
      <c r="D6929" s="10"/>
      <c r="E6929" s="10"/>
      <c r="F6929" s="10"/>
      <c r="G6929" s="10"/>
      <c r="H6929" s="10"/>
      <c r="I6929" s="10"/>
      <c r="J6929" s="10"/>
      <c r="K6929" s="10"/>
      <c r="L6929" s="10"/>
      <c r="M6929" s="20" t="str">
        <f t="shared" si="128"/>
        <v xml:space="preserve">HYUNDAI : H1 - H100 |  :  -  |  :  - </v>
      </c>
      <c r="N6929" s="7" t="s">
        <v>1002</v>
      </c>
      <c r="O6929" s="7"/>
      <c r="P6929" s="7"/>
      <c r="Q6929" s="7" t="s">
        <v>12415</v>
      </c>
      <c r="R6929" s="7"/>
      <c r="S6929" s="7"/>
      <c r="T6929" s="7" t="s">
        <v>1598</v>
      </c>
      <c r="U6929" s="7"/>
      <c r="V6929" s="7"/>
      <c r="W6929" s="24" t="s">
        <v>1145</v>
      </c>
      <c r="X6929" s="24"/>
      <c r="Y6929" s="24" t="s">
        <v>1145</v>
      </c>
      <c r="Z6929" s="24" t="s">
        <v>1145</v>
      </c>
      <c r="AA6929" s="24" t="s">
        <v>1145</v>
      </c>
    </row>
    <row r="6930" spans="1:27" s="2" customFormat="1" x14ac:dyDescent="0.3">
      <c r="A6930" s="7" t="s">
        <v>22751</v>
      </c>
      <c r="B6930" s="24" t="s">
        <v>1199</v>
      </c>
      <c r="C6930" s="10"/>
      <c r="D6930" s="10"/>
      <c r="E6930" s="10"/>
      <c r="F6930" s="10"/>
      <c r="G6930" s="10"/>
      <c r="H6930" s="10"/>
      <c r="I6930" s="10"/>
      <c r="J6930" s="10"/>
      <c r="K6930" s="10"/>
      <c r="L6930" s="10"/>
      <c r="M6930" s="20" t="str">
        <f t="shared" si="128"/>
        <v xml:space="preserve">NISSAN : AVENIR, SENTRA, AD - B13.B15 |  :  -  |  :  - </v>
      </c>
      <c r="N6930" s="7" t="s">
        <v>1003</v>
      </c>
      <c r="O6930" s="7"/>
      <c r="P6930" s="7"/>
      <c r="Q6930" s="7" t="s">
        <v>18363</v>
      </c>
      <c r="R6930" s="7"/>
      <c r="S6930" s="7"/>
      <c r="T6930" s="7" t="s">
        <v>22899</v>
      </c>
      <c r="U6930" s="7"/>
      <c r="V6930" s="7"/>
      <c r="W6930" s="24">
        <v>27</v>
      </c>
      <c r="X6930" s="24" t="s">
        <v>22967</v>
      </c>
      <c r="Y6930" s="24" t="s">
        <v>23034</v>
      </c>
      <c r="Z6930" s="24" t="s">
        <v>23013</v>
      </c>
      <c r="AA6930" s="24" t="s">
        <v>23164</v>
      </c>
    </row>
    <row r="6931" spans="1:27" s="2" customFormat="1" x14ac:dyDescent="0.3">
      <c r="A6931" s="7" t="s">
        <v>22752</v>
      </c>
      <c r="B6931" s="24" t="s">
        <v>22813</v>
      </c>
      <c r="C6931" s="10"/>
      <c r="D6931" s="10"/>
      <c r="E6931" s="10"/>
      <c r="F6931" s="10"/>
      <c r="G6931" s="10"/>
      <c r="H6931" s="10"/>
      <c r="I6931" s="10"/>
      <c r="J6931" s="10"/>
      <c r="K6931" s="10"/>
      <c r="L6931" s="10"/>
      <c r="M6931" s="20" t="str">
        <f t="shared" si="128"/>
        <v>TOYOTA : HIACE, HILUX - 5L | FOTON : VARIOS - VARIOS | JIN BEI : VARIOS - VARIOS</v>
      </c>
      <c r="N6931" s="7" t="s">
        <v>1008</v>
      </c>
      <c r="O6931" s="7" t="s">
        <v>1022</v>
      </c>
      <c r="P6931" s="7" t="s">
        <v>2258</v>
      </c>
      <c r="Q6931" s="7" t="s">
        <v>1770</v>
      </c>
      <c r="R6931" s="7" t="s">
        <v>1021</v>
      </c>
      <c r="S6931" s="7" t="s">
        <v>1021</v>
      </c>
      <c r="T6931" s="7" t="s">
        <v>2723</v>
      </c>
      <c r="U6931" s="7" t="s">
        <v>1021</v>
      </c>
      <c r="V6931" s="7" t="s">
        <v>1021</v>
      </c>
      <c r="W6931" s="24" t="s">
        <v>22928</v>
      </c>
      <c r="X6931" s="24"/>
      <c r="Y6931" s="24" t="s">
        <v>23035</v>
      </c>
      <c r="Z6931" s="24" t="s">
        <v>23079</v>
      </c>
      <c r="AA6931" s="24" t="s">
        <v>23165</v>
      </c>
    </row>
    <row r="6932" spans="1:27" s="2" customFormat="1" x14ac:dyDescent="0.3">
      <c r="A6932" s="7" t="s">
        <v>22753</v>
      </c>
      <c r="B6932" s="24" t="s">
        <v>22808</v>
      </c>
      <c r="C6932" s="10"/>
      <c r="D6932" s="10"/>
      <c r="E6932" s="10"/>
      <c r="F6932" s="10"/>
      <c r="G6932" s="10"/>
      <c r="H6932" s="10"/>
      <c r="I6932" s="10"/>
      <c r="J6932" s="10"/>
      <c r="K6932" s="10"/>
      <c r="L6932" s="10"/>
      <c r="M6932" s="20" t="str">
        <f t="shared" si="128"/>
        <v xml:space="preserve">TOYOTA : HIACE - 1KD |  :  -  |  :  - </v>
      </c>
      <c r="N6932" s="7" t="s">
        <v>1008</v>
      </c>
      <c r="O6932" s="7"/>
      <c r="P6932" s="7"/>
      <c r="Q6932" s="7" t="s">
        <v>2720</v>
      </c>
      <c r="R6932" s="7"/>
      <c r="S6932" s="7"/>
      <c r="T6932" s="7" t="s">
        <v>10877</v>
      </c>
      <c r="U6932" s="7"/>
      <c r="V6932" s="7"/>
      <c r="W6932" s="24" t="s">
        <v>22916</v>
      </c>
      <c r="X6932" s="24"/>
      <c r="Y6932" s="24" t="s">
        <v>23001</v>
      </c>
      <c r="Z6932" s="24" t="s">
        <v>23001</v>
      </c>
      <c r="AA6932" s="24" t="s">
        <v>23125</v>
      </c>
    </row>
    <row r="6933" spans="1:27" s="2" customFormat="1" x14ac:dyDescent="0.3">
      <c r="A6933" s="7" t="s">
        <v>22754</v>
      </c>
      <c r="B6933" s="24" t="s">
        <v>22802</v>
      </c>
      <c r="C6933" s="10"/>
      <c r="D6933" s="10"/>
      <c r="E6933" s="10"/>
      <c r="F6933" s="10"/>
      <c r="G6933" s="10"/>
      <c r="H6933" s="10"/>
      <c r="I6933" s="10"/>
      <c r="J6933" s="10"/>
      <c r="K6933" s="10"/>
      <c r="L6933" s="10"/>
      <c r="M6933" s="20" t="str">
        <f t="shared" si="128"/>
        <v xml:space="preserve">TOYOTA : COROLLA - 3S |  :  -  |  :  - </v>
      </c>
      <c r="N6933" s="7" t="s">
        <v>1008</v>
      </c>
      <c r="O6933" s="7"/>
      <c r="P6933" s="7"/>
      <c r="Q6933" s="7" t="s">
        <v>1682</v>
      </c>
      <c r="R6933" s="7"/>
      <c r="S6933" s="7"/>
      <c r="T6933" s="7" t="s">
        <v>3899</v>
      </c>
      <c r="U6933" s="7"/>
      <c r="V6933" s="7"/>
      <c r="W6933" s="24" t="s">
        <v>22830</v>
      </c>
      <c r="X6933" s="24" t="s">
        <v>22968</v>
      </c>
      <c r="Y6933" s="24" t="s">
        <v>22968</v>
      </c>
      <c r="Z6933" s="24" t="s">
        <v>22968</v>
      </c>
      <c r="AA6933" s="24" t="s">
        <v>23150</v>
      </c>
    </row>
    <row r="6934" spans="1:27" s="2" customFormat="1" x14ac:dyDescent="0.3">
      <c r="A6934" s="7" t="s">
        <v>22755</v>
      </c>
      <c r="B6934" s="24" t="s">
        <v>22826</v>
      </c>
      <c r="C6934" s="10"/>
      <c r="D6934" s="10"/>
      <c r="E6934" s="10"/>
      <c r="F6934" s="10"/>
      <c r="G6934" s="10"/>
      <c r="H6934" s="10"/>
      <c r="I6934" s="10"/>
      <c r="J6934" s="10"/>
      <c r="K6934" s="10"/>
      <c r="L6934" s="10"/>
      <c r="M6934" s="20" t="str">
        <f t="shared" si="128"/>
        <v xml:space="preserve">NISSAN : BUBLIERD - VARIOS |  :  -  |  :  - </v>
      </c>
      <c r="N6934" s="7" t="s">
        <v>1003</v>
      </c>
      <c r="O6934" s="7"/>
      <c r="P6934" s="7"/>
      <c r="Q6934" s="7" t="s">
        <v>22900</v>
      </c>
      <c r="R6934" s="7"/>
      <c r="S6934" s="7"/>
      <c r="T6934" s="7" t="s">
        <v>1021</v>
      </c>
      <c r="U6934" s="7"/>
      <c r="V6934" s="7"/>
      <c r="W6934" s="24" t="s">
        <v>3079</v>
      </c>
      <c r="X6934" s="24" t="s">
        <v>22969</v>
      </c>
      <c r="Y6934" s="24" t="s">
        <v>23036</v>
      </c>
      <c r="Z6934" s="24" t="s">
        <v>22969</v>
      </c>
      <c r="AA6934" s="24" t="s">
        <v>23166</v>
      </c>
    </row>
    <row r="6935" spans="1:27" s="2" customFormat="1" x14ac:dyDescent="0.3">
      <c r="A6935" s="7" t="s">
        <v>22756</v>
      </c>
      <c r="B6935" s="24" t="s">
        <v>22827</v>
      </c>
      <c r="C6935" s="10"/>
      <c r="D6935" s="10"/>
      <c r="E6935" s="10"/>
      <c r="F6935" s="10"/>
      <c r="G6935" s="10"/>
      <c r="H6935" s="10"/>
      <c r="I6935" s="10"/>
      <c r="J6935" s="10"/>
      <c r="K6935" s="10"/>
      <c r="L6935" s="10"/>
      <c r="M6935" s="20" t="str">
        <f t="shared" si="128"/>
        <v xml:space="preserve">TOYOTA : STARLET - VARIOS |  :  -  |  :  - </v>
      </c>
      <c r="N6935" s="7" t="s">
        <v>1008</v>
      </c>
      <c r="O6935" s="7"/>
      <c r="P6935" s="7"/>
      <c r="Q6935" s="7" t="s">
        <v>3892</v>
      </c>
      <c r="R6935" s="7"/>
      <c r="S6935" s="7"/>
      <c r="T6935" s="7" t="s">
        <v>1021</v>
      </c>
      <c r="U6935" s="7"/>
      <c r="V6935" s="7"/>
      <c r="W6935" s="24" t="s">
        <v>1112</v>
      </c>
      <c r="X6935" s="24"/>
      <c r="Y6935" s="24" t="s">
        <v>23037</v>
      </c>
      <c r="Z6935" s="24" t="s">
        <v>23037</v>
      </c>
      <c r="AA6935" s="24" t="s">
        <v>23167</v>
      </c>
    </row>
    <row r="6936" spans="1:27" s="2" customFormat="1" x14ac:dyDescent="0.3">
      <c r="A6936" s="7" t="s">
        <v>22757</v>
      </c>
      <c r="B6936" s="24" t="s">
        <v>22807</v>
      </c>
      <c r="C6936" s="10"/>
      <c r="D6936" s="10"/>
      <c r="E6936" s="10"/>
      <c r="F6936" s="10"/>
      <c r="G6936" s="10"/>
      <c r="H6936" s="10"/>
      <c r="I6936" s="10"/>
      <c r="J6936" s="10"/>
      <c r="K6936" s="10"/>
      <c r="L6936" s="10"/>
      <c r="M6936" s="20" t="str">
        <f t="shared" si="128"/>
        <v>SUZUKI : CARRY, JIMMY - VARIOS | CHANGAN : VAN, SUPER VAN - VARIOS | HAFEI : VARIOS - VARIOS</v>
      </c>
      <c r="N6936" s="7" t="s">
        <v>1010</v>
      </c>
      <c r="O6936" s="7" t="s">
        <v>1007</v>
      </c>
      <c r="P6936" s="7" t="s">
        <v>12538</v>
      </c>
      <c r="Q6936" s="7" t="s">
        <v>22885</v>
      </c>
      <c r="R6936" s="7" t="s">
        <v>22886</v>
      </c>
      <c r="S6936" s="7" t="s">
        <v>1021</v>
      </c>
      <c r="T6936" s="7" t="s">
        <v>1021</v>
      </c>
      <c r="U6936" s="7" t="s">
        <v>1021</v>
      </c>
      <c r="V6936" s="7" t="s">
        <v>1021</v>
      </c>
      <c r="W6936" s="24" t="s">
        <v>22915</v>
      </c>
      <c r="X6936" s="24"/>
      <c r="Y6936" s="24" t="s">
        <v>23038</v>
      </c>
      <c r="Z6936" s="24" t="s">
        <v>23038</v>
      </c>
      <c r="AA6936" s="24" t="s">
        <v>23168</v>
      </c>
    </row>
    <row r="6937" spans="1:27" s="2" customFormat="1" x14ac:dyDescent="0.3">
      <c r="A6937" s="7" t="s">
        <v>22758</v>
      </c>
      <c r="B6937" s="24" t="s">
        <v>22813</v>
      </c>
      <c r="C6937" s="10"/>
      <c r="D6937" s="10"/>
      <c r="E6937" s="10"/>
      <c r="F6937" s="10"/>
      <c r="G6937" s="10"/>
      <c r="H6937" s="10"/>
      <c r="I6937" s="10"/>
      <c r="J6937" s="10"/>
      <c r="K6937" s="10"/>
      <c r="L6937" s="10"/>
      <c r="M6937" s="20" t="str">
        <f t="shared" si="128"/>
        <v xml:space="preserve">TOYOTA : HILUX - 5L |  :  -  |  :  - </v>
      </c>
      <c r="N6937" s="7" t="s">
        <v>1008</v>
      </c>
      <c r="O6937" s="7"/>
      <c r="P6937" s="7"/>
      <c r="Q6937" s="7" t="s">
        <v>1792</v>
      </c>
      <c r="R6937" s="7"/>
      <c r="S6937" s="7"/>
      <c r="T6937" s="7" t="s">
        <v>2723</v>
      </c>
      <c r="U6937" s="7"/>
      <c r="V6937" s="7"/>
      <c r="W6937" s="24" t="s">
        <v>22916</v>
      </c>
      <c r="X6937" s="24" t="s">
        <v>22970</v>
      </c>
      <c r="Y6937" s="24" t="s">
        <v>23039</v>
      </c>
      <c r="Z6937" s="24" t="s">
        <v>23039</v>
      </c>
      <c r="AA6937" s="24" t="s">
        <v>23129</v>
      </c>
    </row>
    <row r="6938" spans="1:27" s="2" customFormat="1" x14ac:dyDescent="0.3">
      <c r="A6938" s="7" t="s">
        <v>22759</v>
      </c>
      <c r="B6938" s="24" t="s">
        <v>22828</v>
      </c>
      <c r="C6938" s="10"/>
      <c r="D6938" s="10"/>
      <c r="E6938" s="10"/>
      <c r="F6938" s="10"/>
      <c r="G6938" s="10"/>
      <c r="H6938" s="10"/>
      <c r="I6938" s="10"/>
      <c r="J6938" s="10"/>
      <c r="K6938" s="10"/>
      <c r="L6938" s="10"/>
      <c r="M6938" s="20" t="str">
        <f t="shared" si="128"/>
        <v xml:space="preserve">NISSAN : VERSA, SUNNY - HR16DE, N17, 1600 |  :  -  |  :  - </v>
      </c>
      <c r="N6938" s="7" t="s">
        <v>1003</v>
      </c>
      <c r="O6938" s="7"/>
      <c r="P6938" s="7"/>
      <c r="Q6938" s="7" t="s">
        <v>22901</v>
      </c>
      <c r="R6938" s="7"/>
      <c r="S6938" s="7"/>
      <c r="T6938" s="7" t="s">
        <v>22902</v>
      </c>
      <c r="U6938" s="7"/>
      <c r="V6938" s="7"/>
      <c r="W6938" s="24" t="s">
        <v>21099</v>
      </c>
      <c r="X6938" s="24"/>
      <c r="Y6938" s="24" t="s">
        <v>23040</v>
      </c>
      <c r="Z6938" s="24" t="s">
        <v>23040</v>
      </c>
      <c r="AA6938" s="24" t="s">
        <v>23169</v>
      </c>
    </row>
    <row r="6939" spans="1:27" s="2" customFormat="1" x14ac:dyDescent="0.3">
      <c r="A6939" s="7" t="s">
        <v>22760</v>
      </c>
      <c r="B6939" s="24" t="s">
        <v>22814</v>
      </c>
      <c r="C6939" s="10"/>
      <c r="D6939" s="10"/>
      <c r="E6939" s="10"/>
      <c r="F6939" s="10"/>
      <c r="G6939" s="10"/>
      <c r="H6939" s="10"/>
      <c r="I6939" s="10"/>
      <c r="J6939" s="10"/>
      <c r="K6939" s="10"/>
      <c r="L6939" s="10"/>
      <c r="M6939" s="20" t="str">
        <f t="shared" si="128"/>
        <v xml:space="preserve">NISSAN : URVAN NV350, COMBI - YD25, E26, E27 |  :  -  |  :  - </v>
      </c>
      <c r="N6939" s="7" t="s">
        <v>1003</v>
      </c>
      <c r="O6939" s="7"/>
      <c r="P6939" s="7"/>
      <c r="Q6939" s="7" t="s">
        <v>15238</v>
      </c>
      <c r="R6939" s="7"/>
      <c r="S6939" s="7"/>
      <c r="T6939" s="7" t="s">
        <v>22870</v>
      </c>
      <c r="U6939" s="7"/>
      <c r="V6939" s="7"/>
      <c r="W6939" s="24" t="s">
        <v>22920</v>
      </c>
      <c r="X6939" s="24"/>
      <c r="Y6939" s="24" t="s">
        <v>23041</v>
      </c>
      <c r="Z6939" s="24" t="s">
        <v>23041</v>
      </c>
      <c r="AA6939" s="24" t="s">
        <v>23170</v>
      </c>
    </row>
    <row r="6940" spans="1:27" s="2" customFormat="1" x14ac:dyDescent="0.3">
      <c r="A6940" s="7" t="s">
        <v>22761</v>
      </c>
      <c r="B6940" s="24"/>
      <c r="C6940" s="10"/>
      <c r="D6940" s="10"/>
      <c r="E6940" s="10"/>
      <c r="F6940" s="10"/>
      <c r="G6940" s="10"/>
      <c r="H6940" s="10"/>
      <c r="I6940" s="10"/>
      <c r="J6940" s="10"/>
      <c r="K6940" s="10"/>
      <c r="L6940" s="10"/>
      <c r="M6940" s="20" t="str">
        <f t="shared" si="128"/>
        <v>NISSAN : PRIMERA - VARIOS | CHANGAN : VARIOS - VARIOS | FAW : VARIOS - VARIOS</v>
      </c>
      <c r="N6940" s="7" t="s">
        <v>1003</v>
      </c>
      <c r="O6940" s="7" t="s">
        <v>1007</v>
      </c>
      <c r="P6940" s="7" t="s">
        <v>1027</v>
      </c>
      <c r="Q6940" s="7" t="s">
        <v>4703</v>
      </c>
      <c r="R6940" s="7" t="s">
        <v>1021</v>
      </c>
      <c r="S6940" s="7" t="s">
        <v>1021</v>
      </c>
      <c r="T6940" s="7" t="s">
        <v>1021</v>
      </c>
      <c r="U6940" s="7" t="s">
        <v>1021</v>
      </c>
      <c r="V6940" s="7" t="s">
        <v>1021</v>
      </c>
      <c r="W6940" s="24" t="s">
        <v>3079</v>
      </c>
      <c r="X6940" s="24"/>
      <c r="Y6940" s="24" t="s">
        <v>23042</v>
      </c>
      <c r="Z6940" s="24" t="s">
        <v>23042</v>
      </c>
      <c r="AA6940" s="24" t="s">
        <v>23171</v>
      </c>
    </row>
    <row r="6941" spans="1:27" s="2" customFormat="1" x14ac:dyDescent="0.3">
      <c r="A6941" s="7" t="s">
        <v>22762</v>
      </c>
      <c r="B6941" s="24" t="s">
        <v>22821</v>
      </c>
      <c r="C6941" s="10"/>
      <c r="D6941" s="10"/>
      <c r="E6941" s="10"/>
      <c r="F6941" s="10"/>
      <c r="G6941" s="10"/>
      <c r="H6941" s="10"/>
      <c r="I6941" s="10"/>
      <c r="J6941" s="10"/>
      <c r="K6941" s="10"/>
      <c r="L6941" s="10"/>
      <c r="M6941" s="20" t="str">
        <f t="shared" si="128"/>
        <v xml:space="preserve">TOYOTA : ETIOS, COROLLA - VARIOS |  :  -  |  :  - </v>
      </c>
      <c r="N6941" s="7" t="s">
        <v>1008</v>
      </c>
      <c r="O6941" s="7"/>
      <c r="P6941" s="7"/>
      <c r="Q6941" s="7" t="s">
        <v>22896</v>
      </c>
      <c r="R6941" s="7"/>
      <c r="S6941" s="7"/>
      <c r="T6941" s="7" t="s">
        <v>1021</v>
      </c>
      <c r="U6941" s="7"/>
      <c r="V6941" s="7"/>
      <c r="W6941" s="24" t="s">
        <v>22830</v>
      </c>
      <c r="X6941" s="24"/>
      <c r="Y6941" s="24" t="s">
        <v>23043</v>
      </c>
      <c r="Z6941" s="24"/>
      <c r="AA6941" s="24" t="s">
        <v>23172</v>
      </c>
    </row>
    <row r="6942" spans="1:27" s="2" customFormat="1" x14ac:dyDescent="0.3">
      <c r="A6942" s="7" t="s">
        <v>22763</v>
      </c>
      <c r="B6942" s="24" t="s">
        <v>22829</v>
      </c>
      <c r="C6942" s="10"/>
      <c r="D6942" s="10"/>
      <c r="E6942" s="10"/>
      <c r="F6942" s="10"/>
      <c r="G6942" s="10"/>
      <c r="H6942" s="10"/>
      <c r="I6942" s="10"/>
      <c r="J6942" s="10"/>
      <c r="K6942" s="10"/>
      <c r="L6942" s="10"/>
      <c r="M6942" s="20" t="str">
        <f t="shared" si="128"/>
        <v xml:space="preserve">TOYOTA : ETIOS - VARIOS |  :  -  |  :  - </v>
      </c>
      <c r="N6942" s="7" t="s">
        <v>1008</v>
      </c>
      <c r="O6942" s="7"/>
      <c r="P6942" s="7"/>
      <c r="Q6942" s="7" t="s">
        <v>16200</v>
      </c>
      <c r="R6942" s="7"/>
      <c r="S6942" s="7"/>
      <c r="T6942" s="7" t="s">
        <v>1021</v>
      </c>
      <c r="U6942" s="7"/>
      <c r="V6942" s="7"/>
      <c r="W6942" s="24" t="s">
        <v>22830</v>
      </c>
      <c r="X6942" s="24"/>
      <c r="Y6942" s="24" t="s">
        <v>23044</v>
      </c>
      <c r="Z6942" s="24"/>
      <c r="AA6942" s="24" t="s">
        <v>23173</v>
      </c>
    </row>
    <row r="6943" spans="1:27" s="2" customFormat="1" x14ac:dyDescent="0.3">
      <c r="A6943" s="7" t="s">
        <v>22764</v>
      </c>
      <c r="B6943" s="24" t="s">
        <v>22830</v>
      </c>
      <c r="C6943" s="10"/>
      <c r="D6943" s="10"/>
      <c r="E6943" s="10"/>
      <c r="F6943" s="10"/>
      <c r="G6943" s="10"/>
      <c r="H6943" s="10"/>
      <c r="I6943" s="10"/>
      <c r="J6943" s="10"/>
      <c r="K6943" s="10"/>
      <c r="L6943" s="10"/>
      <c r="M6943" s="20" t="str">
        <f t="shared" si="128"/>
        <v xml:space="preserve">TOYOTA : COROLLA - VARIOS |  :  -  |  :  - </v>
      </c>
      <c r="N6943" s="7" t="s">
        <v>1008</v>
      </c>
      <c r="O6943" s="7"/>
      <c r="P6943" s="7"/>
      <c r="Q6943" s="7" t="s">
        <v>1682</v>
      </c>
      <c r="R6943" s="7"/>
      <c r="S6943" s="7"/>
      <c r="T6943" s="7" t="s">
        <v>1021</v>
      </c>
      <c r="U6943" s="7"/>
      <c r="V6943" s="7"/>
      <c r="W6943" s="24" t="s">
        <v>20614</v>
      </c>
      <c r="X6943" s="24"/>
      <c r="Y6943" s="24" t="s">
        <v>22997</v>
      </c>
      <c r="Z6943" s="24"/>
      <c r="AA6943" s="24" t="s">
        <v>15972</v>
      </c>
    </row>
    <row r="6944" spans="1:27" s="2" customFormat="1" x14ac:dyDescent="0.3">
      <c r="A6944" s="7" t="s">
        <v>22765</v>
      </c>
      <c r="B6944" s="24" t="s">
        <v>22813</v>
      </c>
      <c r="C6944" s="10"/>
      <c r="D6944" s="10"/>
      <c r="E6944" s="10"/>
      <c r="F6944" s="10"/>
      <c r="G6944" s="10"/>
      <c r="H6944" s="10"/>
      <c r="I6944" s="10"/>
      <c r="J6944" s="10"/>
      <c r="K6944" s="10"/>
      <c r="L6944" s="10"/>
      <c r="M6944" s="20" t="str">
        <f t="shared" si="128"/>
        <v xml:space="preserve">TOYOTA : HIACE - 5L |  :  -  |  :  - </v>
      </c>
      <c r="N6944" s="7" t="s">
        <v>1008</v>
      </c>
      <c r="O6944" s="7"/>
      <c r="P6944" s="7"/>
      <c r="Q6944" s="7" t="s">
        <v>2720</v>
      </c>
      <c r="R6944" s="7"/>
      <c r="S6944" s="7"/>
      <c r="T6944" s="7" t="s">
        <v>2723</v>
      </c>
      <c r="U6944" s="7"/>
      <c r="V6944" s="7"/>
      <c r="W6944" s="24" t="s">
        <v>22916</v>
      </c>
      <c r="X6944" s="24" t="s">
        <v>22945</v>
      </c>
      <c r="Y6944" s="24" t="s">
        <v>23045</v>
      </c>
      <c r="Z6944" s="24" t="s">
        <v>22945</v>
      </c>
      <c r="AA6944" s="24" t="s">
        <v>23174</v>
      </c>
    </row>
    <row r="6945" spans="1:27" s="2" customFormat="1" x14ac:dyDescent="0.3">
      <c r="A6945" s="7" t="s">
        <v>22766</v>
      </c>
      <c r="B6945" s="24" t="s">
        <v>22831</v>
      </c>
      <c r="C6945" s="10"/>
      <c r="D6945" s="10"/>
      <c r="E6945" s="10"/>
      <c r="F6945" s="10"/>
      <c r="G6945" s="10"/>
      <c r="H6945" s="10"/>
      <c r="I6945" s="10"/>
      <c r="J6945" s="10"/>
      <c r="K6945" s="10"/>
      <c r="L6945" s="10"/>
      <c r="M6945" s="20" t="str">
        <f t="shared" si="128"/>
        <v xml:space="preserve">TOYOTA : COMBI, HIACE - 3L, 5L |  :  -  |  :  - </v>
      </c>
      <c r="N6945" s="7" t="s">
        <v>1008</v>
      </c>
      <c r="O6945" s="7"/>
      <c r="P6945" s="7"/>
      <c r="Q6945" s="7" t="s">
        <v>2816</v>
      </c>
      <c r="R6945" s="7"/>
      <c r="S6945" s="7"/>
      <c r="T6945" s="7" t="s">
        <v>2020</v>
      </c>
      <c r="U6945" s="7"/>
      <c r="V6945" s="7"/>
      <c r="W6945" s="24" t="s">
        <v>22929</v>
      </c>
      <c r="X6945" s="24"/>
      <c r="Y6945" s="24" t="s">
        <v>23046</v>
      </c>
      <c r="Z6945" s="24" t="s">
        <v>23046</v>
      </c>
      <c r="AA6945" s="24" t="s">
        <v>23175</v>
      </c>
    </row>
    <row r="6946" spans="1:27" s="2" customFormat="1" x14ac:dyDescent="0.3">
      <c r="A6946" s="7" t="s">
        <v>22767</v>
      </c>
      <c r="B6946" s="24" t="s">
        <v>22807</v>
      </c>
      <c r="C6946" s="10"/>
      <c r="D6946" s="10"/>
      <c r="E6946" s="10"/>
      <c r="F6946" s="10"/>
      <c r="G6946" s="10"/>
      <c r="H6946" s="10"/>
      <c r="I6946" s="10"/>
      <c r="J6946" s="10"/>
      <c r="K6946" s="10"/>
      <c r="L6946" s="10"/>
      <c r="M6946" s="20" t="str">
        <f t="shared" si="128"/>
        <v xml:space="preserve">SUZUKI : CARRY, JIMMY - VARIOS | CHANGAN : VAN, SUPER VAN - VARIOS | HAFEI : VARIOS - </v>
      </c>
      <c r="N6946" s="7" t="s">
        <v>1010</v>
      </c>
      <c r="O6946" s="7" t="s">
        <v>1007</v>
      </c>
      <c r="P6946" s="7" t="s">
        <v>12538</v>
      </c>
      <c r="Q6946" s="7" t="s">
        <v>22885</v>
      </c>
      <c r="R6946" s="7" t="s">
        <v>22886</v>
      </c>
      <c r="S6946" s="7" t="s">
        <v>1021</v>
      </c>
      <c r="T6946" s="7" t="s">
        <v>1021</v>
      </c>
      <c r="U6946" s="7" t="s">
        <v>1021</v>
      </c>
      <c r="V6946" s="7"/>
      <c r="W6946" s="24" t="s">
        <v>22915</v>
      </c>
      <c r="X6946" s="24" t="s">
        <v>22955</v>
      </c>
      <c r="Y6946" s="24" t="s">
        <v>23038</v>
      </c>
      <c r="Z6946" s="24" t="s">
        <v>23038</v>
      </c>
      <c r="AA6946" s="24" t="s">
        <v>23168</v>
      </c>
    </row>
    <row r="6947" spans="1:27" s="2" customFormat="1" x14ac:dyDescent="0.3">
      <c r="A6947" s="7" t="s">
        <v>22768</v>
      </c>
      <c r="B6947" s="24" t="s">
        <v>22798</v>
      </c>
      <c r="C6947" s="10"/>
      <c r="D6947" s="10"/>
      <c r="E6947" s="10"/>
      <c r="F6947" s="10"/>
      <c r="G6947" s="10"/>
      <c r="H6947" s="10"/>
      <c r="I6947" s="10"/>
      <c r="J6947" s="10"/>
      <c r="K6947" s="10"/>
      <c r="L6947" s="10"/>
      <c r="M6947" s="20" t="str">
        <f t="shared" si="128"/>
        <v xml:space="preserve">MITSUBISHI : LANCER,LIBERO - 4G63, G63B |  :  -  |  :  - </v>
      </c>
      <c r="N6947" s="7" t="s">
        <v>1004</v>
      </c>
      <c r="O6947" s="7"/>
      <c r="P6947" s="7"/>
      <c r="Q6947" s="7" t="s">
        <v>22903</v>
      </c>
      <c r="R6947" s="7"/>
      <c r="S6947" s="7"/>
      <c r="T6947" s="7" t="s">
        <v>22904</v>
      </c>
      <c r="U6947" s="7"/>
      <c r="V6947" s="7"/>
      <c r="W6947" s="24" t="s">
        <v>22930</v>
      </c>
      <c r="X6947" s="24"/>
      <c r="Y6947" s="24" t="s">
        <v>23047</v>
      </c>
      <c r="Z6947" s="24" t="s">
        <v>23080</v>
      </c>
      <c r="AA6947" s="24" t="s">
        <v>23169</v>
      </c>
    </row>
    <row r="6948" spans="1:27" s="2" customFormat="1" x14ac:dyDescent="0.3">
      <c r="A6948" s="7" t="s">
        <v>22769</v>
      </c>
      <c r="B6948" s="24"/>
      <c r="C6948" s="10"/>
      <c r="D6948" s="10"/>
      <c r="E6948" s="10"/>
      <c r="F6948" s="10"/>
      <c r="G6948" s="10"/>
      <c r="H6948" s="10"/>
      <c r="I6948" s="10"/>
      <c r="J6948" s="10"/>
      <c r="K6948" s="10"/>
      <c r="L6948" s="10"/>
      <c r="M6948" s="20" t="str">
        <f t="shared" si="128"/>
        <v xml:space="preserve">NISSAN : URBAN - YD25 |  :  -  |  :  - </v>
      </c>
      <c r="N6948" s="7" t="s">
        <v>1003</v>
      </c>
      <c r="O6948" s="7"/>
      <c r="P6948" s="7"/>
      <c r="Q6948" s="7" t="s">
        <v>10855</v>
      </c>
      <c r="R6948" s="7"/>
      <c r="S6948" s="7"/>
      <c r="T6948" s="7" t="s">
        <v>2098</v>
      </c>
      <c r="U6948" s="7"/>
      <c r="V6948" s="7"/>
      <c r="W6948" s="24" t="s">
        <v>22931</v>
      </c>
      <c r="X6948" s="24"/>
      <c r="Y6948" s="24" t="s">
        <v>23048</v>
      </c>
      <c r="Z6948" s="24" t="s">
        <v>23048</v>
      </c>
      <c r="AA6948" s="24" t="s">
        <v>23176</v>
      </c>
    </row>
    <row r="6949" spans="1:27" s="2" customFormat="1" x14ac:dyDescent="0.3">
      <c r="A6949" s="7" t="s">
        <v>22770</v>
      </c>
      <c r="B6949" s="24" t="s">
        <v>22813</v>
      </c>
      <c r="C6949" s="10"/>
      <c r="D6949" s="10"/>
      <c r="E6949" s="10"/>
      <c r="F6949" s="10"/>
      <c r="G6949" s="10"/>
      <c r="H6949" s="10"/>
      <c r="I6949" s="10"/>
      <c r="J6949" s="10"/>
      <c r="K6949" s="10"/>
      <c r="L6949" s="10"/>
      <c r="M6949" s="20" t="str">
        <f t="shared" si="128"/>
        <v xml:space="preserve">TOYOTA : HIACE, HILUX - 5L |  :  -  |  :  - </v>
      </c>
      <c r="N6949" s="7" t="s">
        <v>1008</v>
      </c>
      <c r="O6949" s="7"/>
      <c r="P6949" s="7"/>
      <c r="Q6949" s="7" t="s">
        <v>1770</v>
      </c>
      <c r="R6949" s="7"/>
      <c r="S6949" s="7"/>
      <c r="T6949" s="7" t="s">
        <v>2723</v>
      </c>
      <c r="U6949" s="7"/>
      <c r="V6949" s="7"/>
      <c r="W6949" s="24" t="s">
        <v>22916</v>
      </c>
      <c r="X6949" s="24"/>
      <c r="Y6949" s="24" t="s">
        <v>23049</v>
      </c>
      <c r="Z6949" s="24" t="s">
        <v>22970</v>
      </c>
      <c r="AA6949" s="24" t="s">
        <v>23177</v>
      </c>
    </row>
    <row r="6950" spans="1:27" s="2" customFormat="1" x14ac:dyDescent="0.3">
      <c r="A6950" s="7" t="s">
        <v>22771</v>
      </c>
      <c r="B6950" s="24" t="s">
        <v>22806</v>
      </c>
      <c r="C6950" s="10"/>
      <c r="D6950" s="10"/>
      <c r="E6950" s="10"/>
      <c r="F6950" s="10"/>
      <c r="G6950" s="10"/>
      <c r="H6950" s="10"/>
      <c r="I6950" s="10"/>
      <c r="J6950" s="10"/>
      <c r="K6950" s="10"/>
      <c r="L6950" s="10"/>
      <c r="M6950" s="20" t="str">
        <f t="shared" si="128"/>
        <v xml:space="preserve">NISSAN : AD,1300, 2000 - QG15, QG18 |  :  -  |  :  - </v>
      </c>
      <c r="N6950" s="7" t="s">
        <v>1003</v>
      </c>
      <c r="O6950" s="7"/>
      <c r="P6950" s="7"/>
      <c r="Q6950" s="7" t="s">
        <v>22905</v>
      </c>
      <c r="R6950" s="7"/>
      <c r="S6950" s="7"/>
      <c r="T6950" s="7" t="s">
        <v>2210</v>
      </c>
      <c r="U6950" s="7"/>
      <c r="V6950" s="7"/>
      <c r="W6950" s="24" t="s">
        <v>22912</v>
      </c>
      <c r="X6950" s="24"/>
      <c r="Y6950" s="24" t="s">
        <v>23050</v>
      </c>
      <c r="Z6950" s="24" t="s">
        <v>23050</v>
      </c>
      <c r="AA6950" s="24" t="s">
        <v>23178</v>
      </c>
    </row>
    <row r="6951" spans="1:27" s="2" customFormat="1" x14ac:dyDescent="0.3">
      <c r="A6951" s="7" t="s">
        <v>22772</v>
      </c>
      <c r="B6951" s="24" t="s">
        <v>22809</v>
      </c>
      <c r="C6951" s="10"/>
      <c r="D6951" s="10"/>
      <c r="E6951" s="10"/>
      <c r="F6951" s="10"/>
      <c r="G6951" s="10"/>
      <c r="H6951" s="10"/>
      <c r="I6951" s="10"/>
      <c r="J6951" s="10"/>
      <c r="K6951" s="10"/>
      <c r="L6951" s="10"/>
      <c r="M6951" s="20" t="str">
        <f t="shared" si="128"/>
        <v xml:space="preserve">NISSAN : TIIDA - HR15, HR16 | PEUGEOT :  -  |  :  - </v>
      </c>
      <c r="N6951" s="7" t="s">
        <v>1003</v>
      </c>
      <c r="O6951" s="7" t="s">
        <v>2801</v>
      </c>
      <c r="P6951" s="7"/>
      <c r="Q6951" s="7" t="s">
        <v>1767</v>
      </c>
      <c r="R6951" s="7"/>
      <c r="S6951" s="7"/>
      <c r="T6951" s="7" t="s">
        <v>2099</v>
      </c>
      <c r="U6951" s="7"/>
      <c r="V6951" s="7"/>
      <c r="W6951" s="24" t="s">
        <v>21099</v>
      </c>
      <c r="X6951" s="24"/>
      <c r="Y6951" s="24" t="s">
        <v>22940</v>
      </c>
      <c r="Z6951" s="24"/>
      <c r="AA6951" s="24" t="s">
        <v>23112</v>
      </c>
    </row>
    <row r="6952" spans="1:27" s="2" customFormat="1" x14ac:dyDescent="0.3">
      <c r="A6952" s="7" t="s">
        <v>22773</v>
      </c>
      <c r="B6952" s="24"/>
      <c r="C6952" s="10"/>
      <c r="D6952" s="10"/>
      <c r="E6952" s="10"/>
      <c r="F6952" s="10"/>
      <c r="G6952" s="10"/>
      <c r="H6952" s="10"/>
      <c r="I6952" s="10"/>
      <c r="J6952" s="10"/>
      <c r="K6952" s="10"/>
      <c r="L6952" s="10"/>
      <c r="M6952" s="20" t="str">
        <f t="shared" si="128"/>
        <v xml:space="preserve">MITSUBISHI : LIBERO - VARIOS |  :  -  |  :  - </v>
      </c>
      <c r="N6952" s="7" t="s">
        <v>1004</v>
      </c>
      <c r="O6952" s="7"/>
      <c r="P6952" s="7"/>
      <c r="Q6952" s="7" t="s">
        <v>1819</v>
      </c>
      <c r="R6952" s="7"/>
      <c r="S6952" s="7"/>
      <c r="T6952" s="7" t="s">
        <v>1021</v>
      </c>
      <c r="U6952" s="7"/>
      <c r="V6952" s="7"/>
      <c r="W6952" s="24"/>
      <c r="X6952" s="24"/>
      <c r="Y6952" s="24" t="s">
        <v>1145</v>
      </c>
      <c r="Z6952" s="24"/>
      <c r="AA6952" s="24"/>
    </row>
    <row r="6953" spans="1:27" s="2" customFormat="1" x14ac:dyDescent="0.3">
      <c r="A6953" s="7" t="s">
        <v>22774</v>
      </c>
      <c r="B6953" s="24" t="s">
        <v>22832</v>
      </c>
      <c r="C6953" s="10"/>
      <c r="D6953" s="10"/>
      <c r="E6953" s="10"/>
      <c r="F6953" s="10"/>
      <c r="G6953" s="10"/>
      <c r="H6953" s="10"/>
      <c r="I6953" s="10"/>
      <c r="J6953" s="10"/>
      <c r="K6953" s="10"/>
      <c r="L6953" s="10"/>
      <c r="M6953" s="20" t="str">
        <f t="shared" si="128"/>
        <v xml:space="preserve">TOYOTA : YARIS, PROBOX - 1NZ, 2NZ |  :  -  |  :  - </v>
      </c>
      <c r="N6953" s="7" t="s">
        <v>1008</v>
      </c>
      <c r="O6953" s="7"/>
      <c r="P6953" s="7"/>
      <c r="Q6953" s="7" t="s">
        <v>3902</v>
      </c>
      <c r="R6953" s="7"/>
      <c r="S6953" s="7"/>
      <c r="T6953" s="7" t="s">
        <v>2029</v>
      </c>
      <c r="U6953" s="7"/>
      <c r="V6953" s="7"/>
      <c r="W6953" s="24" t="s">
        <v>22911</v>
      </c>
      <c r="X6953" s="24" t="s">
        <v>22971</v>
      </c>
      <c r="Y6953" s="24" t="s">
        <v>23051</v>
      </c>
      <c r="Z6953" s="24"/>
      <c r="AA6953" s="24" t="s">
        <v>23111</v>
      </c>
    </row>
    <row r="6954" spans="1:27" s="2" customFormat="1" x14ac:dyDescent="0.3">
      <c r="A6954" s="7" t="s">
        <v>22775</v>
      </c>
      <c r="B6954" s="24" t="s">
        <v>22833</v>
      </c>
      <c r="C6954" s="10"/>
      <c r="D6954" s="10"/>
      <c r="E6954" s="10"/>
      <c r="F6954" s="10"/>
      <c r="G6954" s="10"/>
      <c r="H6954" s="10"/>
      <c r="I6954" s="10"/>
      <c r="J6954" s="10"/>
      <c r="K6954" s="10"/>
      <c r="L6954" s="10"/>
      <c r="M6954" s="20" t="str">
        <f t="shared" si="128"/>
        <v xml:space="preserve">MITSUBISHI : LIBERO - 4G94 |  :  -  |  :  - </v>
      </c>
      <c r="N6954" s="7" t="s">
        <v>1004</v>
      </c>
      <c r="O6954" s="7"/>
      <c r="P6954" s="7"/>
      <c r="Q6954" s="7" t="s">
        <v>1819</v>
      </c>
      <c r="R6954" s="7"/>
      <c r="S6954" s="7"/>
      <c r="T6954" s="7" t="s">
        <v>12402</v>
      </c>
      <c r="U6954" s="7"/>
      <c r="V6954" s="7"/>
      <c r="W6954" s="24" t="s">
        <v>22912</v>
      </c>
      <c r="X6954" s="24" t="s">
        <v>22972</v>
      </c>
      <c r="Y6954" s="24" t="s">
        <v>23052</v>
      </c>
      <c r="Z6954" s="24" t="s">
        <v>23081</v>
      </c>
      <c r="AA6954" s="24" t="s">
        <v>23179</v>
      </c>
    </row>
    <row r="6955" spans="1:27" s="2" customFormat="1" x14ac:dyDescent="0.3">
      <c r="A6955" s="7" t="s">
        <v>22776</v>
      </c>
      <c r="B6955" s="24" t="s">
        <v>22801</v>
      </c>
      <c r="C6955" s="10"/>
      <c r="D6955" s="10"/>
      <c r="E6955" s="10"/>
      <c r="F6955" s="10"/>
      <c r="G6955" s="10"/>
      <c r="H6955" s="10"/>
      <c r="I6955" s="10"/>
      <c r="J6955" s="10"/>
      <c r="K6955" s="10"/>
      <c r="L6955" s="10"/>
      <c r="M6955" s="20" t="str">
        <f t="shared" si="128"/>
        <v xml:space="preserve">NISSAN : TIIDA - HR15 |  :  -  |  :  - </v>
      </c>
      <c r="N6955" s="7" t="s">
        <v>1003</v>
      </c>
      <c r="O6955" s="7"/>
      <c r="P6955" s="7"/>
      <c r="Q6955" s="7" t="s">
        <v>1767</v>
      </c>
      <c r="R6955" s="7"/>
      <c r="S6955" s="7"/>
      <c r="T6955" s="7" t="s">
        <v>2755</v>
      </c>
      <c r="U6955" s="7"/>
      <c r="V6955" s="7"/>
      <c r="W6955" s="24" t="s">
        <v>22923</v>
      </c>
      <c r="X6955" s="24" t="s">
        <v>22973</v>
      </c>
      <c r="Y6955" s="24" t="s">
        <v>22973</v>
      </c>
      <c r="Z6955" s="24" t="s">
        <v>22973</v>
      </c>
      <c r="AA6955" s="24" t="s">
        <v>23180</v>
      </c>
    </row>
    <row r="6956" spans="1:27" s="2" customFormat="1" x14ac:dyDescent="0.3">
      <c r="A6956" s="7" t="s">
        <v>22777</v>
      </c>
      <c r="B6956" s="24" t="s">
        <v>22809</v>
      </c>
      <c r="C6956" s="10"/>
      <c r="D6956" s="10"/>
      <c r="E6956" s="10"/>
      <c r="F6956" s="10"/>
      <c r="G6956" s="10"/>
      <c r="H6956" s="10"/>
      <c r="I6956" s="10"/>
      <c r="J6956" s="10"/>
      <c r="K6956" s="10"/>
      <c r="L6956" s="10"/>
      <c r="M6956" s="20" t="str">
        <f t="shared" si="128"/>
        <v xml:space="preserve">NISSAN : TIIDA - HR15 |  :  -  |  :  - </v>
      </c>
      <c r="N6956" s="7" t="s">
        <v>1003</v>
      </c>
      <c r="O6956" s="7"/>
      <c r="P6956" s="7"/>
      <c r="Q6956" s="7" t="s">
        <v>1767</v>
      </c>
      <c r="R6956" s="7"/>
      <c r="S6956" s="7"/>
      <c r="T6956" s="7" t="s">
        <v>2755</v>
      </c>
      <c r="U6956" s="7"/>
      <c r="V6956" s="7"/>
      <c r="W6956" s="24" t="s">
        <v>21099</v>
      </c>
      <c r="X6956" s="24"/>
      <c r="Y6956" s="24" t="s">
        <v>23011</v>
      </c>
      <c r="Z6956" s="24" t="s">
        <v>23011</v>
      </c>
      <c r="AA6956" s="24" t="s">
        <v>23181</v>
      </c>
    </row>
    <row r="6957" spans="1:27" s="2" customFormat="1" x14ac:dyDescent="0.3">
      <c r="A6957" s="7" t="s">
        <v>22778</v>
      </c>
      <c r="B6957" s="24" t="s">
        <v>20619</v>
      </c>
      <c r="C6957" s="10"/>
      <c r="D6957" s="10"/>
      <c r="E6957" s="10"/>
      <c r="F6957" s="10"/>
      <c r="G6957" s="10"/>
      <c r="H6957" s="10"/>
      <c r="I6957" s="10"/>
      <c r="J6957" s="10"/>
      <c r="K6957" s="10"/>
      <c r="L6957" s="10"/>
      <c r="M6957" s="20" t="str">
        <f t="shared" si="128"/>
        <v xml:space="preserve">CHANGAN : SUPER VAN - 4G15 |  :  -  |  :  - </v>
      </c>
      <c r="N6957" s="7" t="s">
        <v>1007</v>
      </c>
      <c r="O6957" s="7"/>
      <c r="P6957" s="7"/>
      <c r="Q6957" s="7" t="s">
        <v>2757</v>
      </c>
      <c r="R6957" s="7"/>
      <c r="S6957" s="7"/>
      <c r="T6957" s="7" t="s">
        <v>1994</v>
      </c>
      <c r="U6957" s="7"/>
      <c r="V6957" s="7"/>
      <c r="W6957" s="24">
        <v>32</v>
      </c>
      <c r="X6957" s="24"/>
      <c r="Y6957" s="24">
        <v>24535830</v>
      </c>
      <c r="Z6957" s="24">
        <v>24535830</v>
      </c>
      <c r="AA6957" s="24" t="s">
        <v>23182</v>
      </c>
    </row>
    <row r="6958" spans="1:27" s="2" customFormat="1" x14ac:dyDescent="0.3">
      <c r="A6958" s="7" t="s">
        <v>22779</v>
      </c>
      <c r="B6958" s="24" t="s">
        <v>22834</v>
      </c>
      <c r="C6958" s="10"/>
      <c r="D6958" s="10"/>
      <c r="E6958" s="10"/>
      <c r="F6958" s="10"/>
      <c r="G6958" s="10"/>
      <c r="H6958" s="10"/>
      <c r="I6958" s="10"/>
      <c r="J6958" s="10"/>
      <c r="K6958" s="10"/>
      <c r="L6958" s="10"/>
      <c r="M6958" s="20" t="str">
        <f t="shared" si="128"/>
        <v xml:space="preserve">FAW : VARIOS - FAW V80 T80 CA502GF1500 FRONT |  :  -  |  :  - </v>
      </c>
      <c r="N6958" s="7" t="s">
        <v>1027</v>
      </c>
      <c r="O6958" s="7"/>
      <c r="P6958" s="7"/>
      <c r="Q6958" s="7" t="s">
        <v>1021</v>
      </c>
      <c r="R6958" s="7"/>
      <c r="S6958" s="7"/>
      <c r="T6958" s="7" t="s">
        <v>22906</v>
      </c>
      <c r="U6958" s="7"/>
      <c r="V6958" s="7"/>
      <c r="W6958" s="24">
        <v>32</v>
      </c>
      <c r="X6958" s="24" t="s">
        <v>22974</v>
      </c>
      <c r="Y6958" s="24" t="s">
        <v>23053</v>
      </c>
      <c r="Z6958" s="24" t="s">
        <v>23053</v>
      </c>
      <c r="AA6958" s="24" t="s">
        <v>23183</v>
      </c>
    </row>
    <row r="6959" spans="1:27" s="2" customFormat="1" x14ac:dyDescent="0.3">
      <c r="A6959" s="7" t="s">
        <v>22780</v>
      </c>
      <c r="B6959" s="24"/>
      <c r="C6959" s="10"/>
      <c r="D6959" s="10"/>
      <c r="E6959" s="10"/>
      <c r="F6959" s="10"/>
      <c r="G6959" s="10"/>
      <c r="H6959" s="10"/>
      <c r="I6959" s="10"/>
      <c r="J6959" s="10"/>
      <c r="K6959" s="10"/>
      <c r="L6959" s="10"/>
      <c r="M6959" s="20" t="str">
        <f t="shared" si="128"/>
        <v xml:space="preserve">FOTON : TOANO - VARIOS |  :  -  |  :  - </v>
      </c>
      <c r="N6959" s="7" t="s">
        <v>1022</v>
      </c>
      <c r="O6959" s="7"/>
      <c r="P6959" s="7"/>
      <c r="Q6959" s="7" t="s">
        <v>22907</v>
      </c>
      <c r="R6959" s="7"/>
      <c r="S6959" s="7"/>
      <c r="T6959" s="7" t="s">
        <v>1021</v>
      </c>
      <c r="U6959" s="7"/>
      <c r="V6959" s="7"/>
      <c r="W6959" s="24" t="s">
        <v>22932</v>
      </c>
      <c r="X6959" s="24"/>
      <c r="Y6959" s="24" t="s">
        <v>23054</v>
      </c>
      <c r="Z6959" s="24"/>
      <c r="AA6959" s="24" t="s">
        <v>23184</v>
      </c>
    </row>
    <row r="6960" spans="1:27" s="2" customFormat="1" x14ac:dyDescent="0.3">
      <c r="A6960" s="7" t="s">
        <v>22781</v>
      </c>
      <c r="B6960" s="24" t="s">
        <v>22835</v>
      </c>
      <c r="C6960" s="10"/>
      <c r="D6960" s="10"/>
      <c r="E6960" s="10"/>
      <c r="F6960" s="10"/>
      <c r="G6960" s="10"/>
      <c r="H6960" s="10"/>
      <c r="I6960" s="10"/>
      <c r="J6960" s="10"/>
      <c r="K6960" s="10"/>
      <c r="L6960" s="10"/>
      <c r="M6960" s="20" t="str">
        <f t="shared" si="128"/>
        <v xml:space="preserve">NISSAN : AD - VARIOS |  :  -  |  :  - </v>
      </c>
      <c r="N6960" s="7" t="s">
        <v>1003</v>
      </c>
      <c r="O6960" s="7"/>
      <c r="P6960" s="7"/>
      <c r="Q6960" s="7" t="s">
        <v>1909</v>
      </c>
      <c r="R6960" s="7"/>
      <c r="S6960" s="7"/>
      <c r="T6960" s="7" t="s">
        <v>1021</v>
      </c>
      <c r="U6960" s="7"/>
      <c r="V6960" s="7"/>
      <c r="W6960" s="24" t="s">
        <v>22933</v>
      </c>
      <c r="X6960" s="24"/>
      <c r="Y6960" s="24"/>
      <c r="Z6960" s="24" t="s">
        <v>23082</v>
      </c>
      <c r="AA6960" s="24" t="s">
        <v>23185</v>
      </c>
    </row>
    <row r="6961" spans="1:27" s="2" customFormat="1" x14ac:dyDescent="0.3">
      <c r="A6961" s="7" t="s">
        <v>22782</v>
      </c>
      <c r="B6961" s="24" t="s">
        <v>20614</v>
      </c>
      <c r="C6961" s="10"/>
      <c r="D6961" s="10"/>
      <c r="E6961" s="10"/>
      <c r="F6961" s="10"/>
      <c r="G6961" s="10"/>
      <c r="H6961" s="10"/>
      <c r="I6961" s="10"/>
      <c r="J6961" s="10"/>
      <c r="K6961" s="10"/>
      <c r="L6961" s="10"/>
      <c r="M6961" s="20" t="str">
        <f t="shared" si="128"/>
        <v xml:space="preserve">KIA : RIO - VARIOS | HYUNDAI : ACCENS - VARIOS |  :  - </v>
      </c>
      <c r="N6961" s="7" t="s">
        <v>1001</v>
      </c>
      <c r="O6961" s="7" t="s">
        <v>1002</v>
      </c>
      <c r="P6961" s="7"/>
      <c r="Q6961" s="7" t="s">
        <v>1594</v>
      </c>
      <c r="R6961" s="7" t="s">
        <v>1820</v>
      </c>
      <c r="S6961" s="7"/>
      <c r="T6961" s="7" t="s">
        <v>1021</v>
      </c>
      <c r="U6961" s="7" t="s">
        <v>1021</v>
      </c>
      <c r="V6961" s="7"/>
      <c r="W6961" s="24" t="s">
        <v>21099</v>
      </c>
      <c r="X6961" s="24"/>
      <c r="Y6961" s="24" t="s">
        <v>23055</v>
      </c>
      <c r="Z6961" s="24" t="s">
        <v>23055</v>
      </c>
      <c r="AA6961" s="24" t="s">
        <v>23186</v>
      </c>
    </row>
    <row r="6962" spans="1:27" s="2" customFormat="1" x14ac:dyDescent="0.3">
      <c r="A6962" s="7" t="s">
        <v>22783</v>
      </c>
      <c r="B6962" s="24" t="s">
        <v>22836</v>
      </c>
      <c r="C6962" s="10"/>
      <c r="D6962" s="10"/>
      <c r="E6962" s="10"/>
      <c r="F6962" s="10"/>
      <c r="G6962" s="10"/>
      <c r="H6962" s="10"/>
      <c r="I6962" s="10"/>
      <c r="J6962" s="10"/>
      <c r="K6962" s="10"/>
      <c r="L6962" s="10"/>
      <c r="M6962" s="20" t="str">
        <f t="shared" si="128"/>
        <v xml:space="preserve">MITSUBISHI : LIBERO - VARIOS |  :  -  |  :  - </v>
      </c>
      <c r="N6962" s="7" t="s">
        <v>1004</v>
      </c>
      <c r="O6962" s="7"/>
      <c r="P6962" s="7"/>
      <c r="Q6962" s="7" t="s">
        <v>1819</v>
      </c>
      <c r="R6962" s="7"/>
      <c r="S6962" s="7"/>
      <c r="T6962" s="7" t="s">
        <v>1021</v>
      </c>
      <c r="U6962" s="7"/>
      <c r="V6962" s="7"/>
      <c r="W6962" s="24" t="s">
        <v>21099</v>
      </c>
      <c r="X6962" s="24"/>
      <c r="Y6962" s="24" t="s">
        <v>23056</v>
      </c>
      <c r="Z6962" s="24" t="s">
        <v>23056</v>
      </c>
      <c r="AA6962" s="24" t="s">
        <v>23187</v>
      </c>
    </row>
    <row r="6963" spans="1:27" s="2" customFormat="1" x14ac:dyDescent="0.3">
      <c r="A6963" s="7" t="s">
        <v>22784</v>
      </c>
      <c r="B6963" s="24" t="s">
        <v>20614</v>
      </c>
      <c r="C6963" s="10"/>
      <c r="D6963" s="10"/>
      <c r="E6963" s="10"/>
      <c r="F6963" s="10"/>
      <c r="G6963" s="10"/>
      <c r="H6963" s="10"/>
      <c r="I6963" s="10"/>
      <c r="J6963" s="10"/>
      <c r="K6963" s="10"/>
      <c r="L6963" s="10"/>
      <c r="M6963" s="20" t="str">
        <f t="shared" si="128"/>
        <v xml:space="preserve">HYUNDAI : EXCEL - VARIOS |  :  -  |  :  - </v>
      </c>
      <c r="N6963" s="7" t="s">
        <v>1002</v>
      </c>
      <c r="O6963" s="7"/>
      <c r="P6963" s="7"/>
      <c r="Q6963" s="7" t="s">
        <v>2817</v>
      </c>
      <c r="R6963" s="7"/>
      <c r="S6963" s="7"/>
      <c r="T6963" s="7" t="s">
        <v>1021</v>
      </c>
      <c r="U6963" s="7"/>
      <c r="V6963" s="7"/>
      <c r="W6963" s="24" t="s">
        <v>21099</v>
      </c>
      <c r="X6963" s="24"/>
      <c r="Y6963" s="24" t="s">
        <v>23057</v>
      </c>
      <c r="Z6963" s="24" t="s">
        <v>23057</v>
      </c>
      <c r="AA6963" s="24" t="s">
        <v>23188</v>
      </c>
    </row>
    <row r="6964" spans="1:27" s="2" customFormat="1" x14ac:dyDescent="0.3">
      <c r="A6964" s="7" t="s">
        <v>22785</v>
      </c>
      <c r="B6964" s="24" t="s">
        <v>22837</v>
      </c>
      <c r="C6964" s="10"/>
      <c r="D6964" s="10"/>
      <c r="E6964" s="10"/>
      <c r="F6964" s="10"/>
      <c r="G6964" s="10"/>
      <c r="H6964" s="10"/>
      <c r="I6964" s="10"/>
      <c r="J6964" s="10"/>
      <c r="K6964" s="10"/>
      <c r="L6964" s="10"/>
      <c r="M6964" s="20" t="str">
        <f t="shared" si="128"/>
        <v xml:space="preserve">CHEVROLET : N300 - N300 |  :  -  |  :  - </v>
      </c>
      <c r="N6964" s="7" t="s">
        <v>1005</v>
      </c>
      <c r="O6964" s="7"/>
      <c r="P6964" s="7"/>
      <c r="Q6964" s="7" t="s">
        <v>1646</v>
      </c>
      <c r="R6964" s="7"/>
      <c r="S6964" s="7"/>
      <c r="T6964" s="7" t="s">
        <v>1646</v>
      </c>
      <c r="U6964" s="7"/>
      <c r="V6964" s="7"/>
      <c r="W6964" s="24">
        <v>32</v>
      </c>
      <c r="X6964" s="24">
        <v>321344055</v>
      </c>
      <c r="Y6964" s="24" t="s">
        <v>23058</v>
      </c>
      <c r="Z6964" s="24">
        <v>321344055</v>
      </c>
      <c r="AA6964" s="24" t="s">
        <v>23183</v>
      </c>
    </row>
    <row r="6965" spans="1:27" s="2" customFormat="1" x14ac:dyDescent="0.3">
      <c r="A6965" s="7" t="s">
        <v>22786</v>
      </c>
      <c r="B6965" s="24" t="s">
        <v>22838</v>
      </c>
      <c r="C6965" s="10"/>
      <c r="D6965" s="10"/>
      <c r="E6965" s="10"/>
      <c r="F6965" s="10"/>
      <c r="G6965" s="10"/>
      <c r="H6965" s="10"/>
      <c r="I6965" s="10"/>
      <c r="J6965" s="10"/>
      <c r="K6965" s="10"/>
      <c r="L6965" s="10"/>
      <c r="M6965" s="20" t="str">
        <f t="shared" si="128"/>
        <v xml:space="preserve">TOYOTA : YARIS - ENVIDIA |  :  -  |  :  - </v>
      </c>
      <c r="N6965" s="7" t="s">
        <v>1008</v>
      </c>
      <c r="O6965" s="7"/>
      <c r="P6965" s="7"/>
      <c r="Q6965" s="7" t="s">
        <v>1828</v>
      </c>
      <c r="R6965" s="7"/>
      <c r="S6965" s="7"/>
      <c r="T6965" s="7" t="s">
        <v>16216</v>
      </c>
      <c r="U6965" s="7"/>
      <c r="V6965" s="7"/>
      <c r="W6965" s="24" t="s">
        <v>22830</v>
      </c>
      <c r="X6965" s="24"/>
      <c r="Y6965" s="24" t="s">
        <v>22954</v>
      </c>
      <c r="Z6965" s="24" t="s">
        <v>22954</v>
      </c>
      <c r="AA6965" s="24" t="s">
        <v>23189</v>
      </c>
    </row>
    <row r="6966" spans="1:27" s="2" customFormat="1" x14ac:dyDescent="0.3">
      <c r="A6966" s="7" t="s">
        <v>22787</v>
      </c>
      <c r="B6966" s="24" t="s">
        <v>22838</v>
      </c>
      <c r="C6966" s="10"/>
      <c r="D6966" s="10"/>
      <c r="E6966" s="10"/>
      <c r="F6966" s="10"/>
      <c r="G6966" s="10"/>
      <c r="H6966" s="10"/>
      <c r="I6966" s="10"/>
      <c r="J6966" s="10"/>
      <c r="K6966" s="10"/>
      <c r="L6966" s="10"/>
      <c r="M6966" s="20" t="str">
        <f t="shared" si="128"/>
        <v xml:space="preserve">TOYOTA : YARIS - ENVIDIA |  :  -  |  :  - </v>
      </c>
      <c r="N6966" s="7" t="s">
        <v>1008</v>
      </c>
      <c r="O6966" s="7"/>
      <c r="P6966" s="7"/>
      <c r="Q6966" s="7" t="s">
        <v>1828</v>
      </c>
      <c r="R6966" s="7"/>
      <c r="S6966" s="7"/>
      <c r="T6966" s="7" t="s">
        <v>16216</v>
      </c>
      <c r="U6966" s="7"/>
      <c r="V6966" s="7"/>
      <c r="W6966" s="24" t="s">
        <v>22830</v>
      </c>
      <c r="X6966" s="24"/>
      <c r="Y6966" s="24" t="s">
        <v>23059</v>
      </c>
      <c r="Z6966" s="24" t="s">
        <v>23059</v>
      </c>
      <c r="AA6966" s="24" t="s">
        <v>23189</v>
      </c>
    </row>
    <row r="6967" spans="1:27" s="2" customFormat="1" x14ac:dyDescent="0.3">
      <c r="A6967" s="7" t="s">
        <v>22788</v>
      </c>
      <c r="B6967" s="24" t="s">
        <v>22839</v>
      </c>
      <c r="C6967" s="10"/>
      <c r="D6967" s="10"/>
      <c r="E6967" s="10"/>
      <c r="F6967" s="10"/>
      <c r="G6967" s="10"/>
      <c r="H6967" s="10"/>
      <c r="I6967" s="10"/>
      <c r="J6967" s="10"/>
      <c r="K6967" s="10"/>
      <c r="L6967" s="10"/>
      <c r="M6967" s="20" t="str">
        <f t="shared" si="128"/>
        <v xml:space="preserve">SUZUKI : SWIT - M13 | CHEVROLET : SPARK - VARIOS |  :  - </v>
      </c>
      <c r="N6967" s="7" t="s">
        <v>1010</v>
      </c>
      <c r="O6967" s="7" t="s">
        <v>1005</v>
      </c>
      <c r="P6967" s="7"/>
      <c r="Q6967" s="7" t="s">
        <v>22908</v>
      </c>
      <c r="R6967" s="7" t="s">
        <v>1784</v>
      </c>
      <c r="S6967" s="7"/>
      <c r="T6967" s="7" t="s">
        <v>10626</v>
      </c>
      <c r="U6967" s="7" t="s">
        <v>1021</v>
      </c>
      <c r="V6967" s="7"/>
      <c r="W6967" s="24" t="s">
        <v>1112</v>
      </c>
      <c r="X6967" s="24"/>
      <c r="Y6967" s="24" t="s">
        <v>23060</v>
      </c>
      <c r="Z6967" s="24"/>
      <c r="AA6967" s="24" t="s">
        <v>23190</v>
      </c>
    </row>
    <row r="6968" spans="1:27" s="2" customFormat="1" x14ac:dyDescent="0.3">
      <c r="A6968" s="7" t="s">
        <v>22789</v>
      </c>
      <c r="B6968" s="24" t="s">
        <v>22840</v>
      </c>
      <c r="C6968" s="10"/>
      <c r="D6968" s="10"/>
      <c r="E6968" s="10"/>
      <c r="F6968" s="10"/>
      <c r="G6968" s="10"/>
      <c r="H6968" s="10"/>
      <c r="I6968" s="10"/>
      <c r="J6968" s="10"/>
      <c r="K6968" s="10"/>
      <c r="L6968" s="10"/>
      <c r="M6968" s="20" t="str">
        <f t="shared" si="128"/>
        <v xml:space="preserve">KIA : RIO - 2005 |  :  -  |  :  - </v>
      </c>
      <c r="N6968" s="7" t="s">
        <v>1001</v>
      </c>
      <c r="O6968" s="7"/>
      <c r="P6968" s="7"/>
      <c r="Q6968" s="7" t="s">
        <v>1594</v>
      </c>
      <c r="R6968" s="7"/>
      <c r="S6968" s="7"/>
      <c r="T6968" s="7">
        <v>2005</v>
      </c>
      <c r="U6968" s="7"/>
      <c r="V6968" s="7"/>
      <c r="W6968" s="24" t="s">
        <v>22930</v>
      </c>
      <c r="X6968" s="24" t="s">
        <v>22944</v>
      </c>
      <c r="Y6968" s="24"/>
      <c r="Z6968" s="24"/>
      <c r="AA6968" s="24" t="s">
        <v>23191</v>
      </c>
    </row>
    <row r="6969" spans="1:27" s="2" customFormat="1" x14ac:dyDescent="0.3">
      <c r="A6969" s="7" t="s">
        <v>22790</v>
      </c>
      <c r="B6969" s="24" t="s">
        <v>22827</v>
      </c>
      <c r="C6969" s="10"/>
      <c r="D6969" s="10"/>
      <c r="E6969" s="10"/>
      <c r="F6969" s="10"/>
      <c r="G6969" s="10"/>
      <c r="H6969" s="10"/>
      <c r="I6969" s="10"/>
      <c r="J6969" s="10"/>
      <c r="K6969" s="10"/>
      <c r="L6969" s="10"/>
      <c r="M6969" s="20" t="str">
        <f t="shared" si="128"/>
        <v xml:space="preserve">SUZUKI : APV - G16A |  :  -  |  :  - </v>
      </c>
      <c r="N6969" s="7" t="s">
        <v>1010</v>
      </c>
      <c r="O6969" s="7"/>
      <c r="P6969" s="7"/>
      <c r="Q6969" s="7" t="s">
        <v>3961</v>
      </c>
      <c r="R6969" s="7"/>
      <c r="S6969" s="7"/>
      <c r="T6969" s="7" t="s">
        <v>10523</v>
      </c>
      <c r="U6969" s="7"/>
      <c r="V6969" s="7"/>
      <c r="W6969" s="24" t="s">
        <v>22934</v>
      </c>
      <c r="X6969" s="24"/>
      <c r="Y6969" s="24" t="s">
        <v>23061</v>
      </c>
      <c r="Z6969" s="24" t="s">
        <v>23083</v>
      </c>
      <c r="AA6969" s="24" t="s">
        <v>23192</v>
      </c>
    </row>
    <row r="6970" spans="1:27" s="2" customFormat="1" x14ac:dyDescent="0.3">
      <c r="A6970" s="7" t="s">
        <v>22791</v>
      </c>
      <c r="B6970" s="24" t="s">
        <v>22801</v>
      </c>
      <c r="C6970" s="10"/>
      <c r="D6970" s="10"/>
      <c r="E6970" s="10"/>
      <c r="F6970" s="10"/>
      <c r="G6970" s="10"/>
      <c r="H6970" s="10"/>
      <c r="I6970" s="10"/>
      <c r="J6970" s="10"/>
      <c r="K6970" s="10"/>
      <c r="L6970" s="10"/>
      <c r="M6970" s="20" t="str">
        <f t="shared" si="128"/>
        <v xml:space="preserve">SUZUKI : BALEMO, LIANA - VARIOS |  :  -  |  :  - </v>
      </c>
      <c r="N6970" s="7" t="s">
        <v>1010</v>
      </c>
      <c r="O6970" s="7"/>
      <c r="P6970" s="7"/>
      <c r="Q6970" s="7" t="s">
        <v>22909</v>
      </c>
      <c r="R6970" s="7"/>
      <c r="S6970" s="7"/>
      <c r="T6970" s="7" t="s">
        <v>1021</v>
      </c>
      <c r="U6970" s="7"/>
      <c r="V6970" s="7"/>
      <c r="W6970" s="24" t="s">
        <v>22915</v>
      </c>
      <c r="X6970" s="24" t="s">
        <v>22975</v>
      </c>
      <c r="Y6970" s="24" t="s">
        <v>23062</v>
      </c>
      <c r="Z6970" s="24" t="s">
        <v>23062</v>
      </c>
      <c r="AA6970" s="24" t="s">
        <v>23193</v>
      </c>
    </row>
    <row r="6971" spans="1:27" s="2" customFormat="1" x14ac:dyDescent="0.3">
      <c r="A6971" s="7" t="s">
        <v>22792</v>
      </c>
      <c r="B6971" s="24" t="s">
        <v>22841</v>
      </c>
      <c r="C6971" s="10"/>
      <c r="D6971" s="10"/>
      <c r="E6971" s="10"/>
      <c r="F6971" s="10"/>
      <c r="G6971" s="10"/>
      <c r="H6971" s="10"/>
      <c r="I6971" s="10"/>
      <c r="J6971" s="10"/>
      <c r="K6971" s="10"/>
      <c r="L6971" s="10"/>
      <c r="M6971" s="20" t="str">
        <f t="shared" si="128"/>
        <v xml:space="preserve">MITSUBISHI : LIBERO - VARIOS |  :  -  |  :  - </v>
      </c>
      <c r="N6971" s="7" t="s">
        <v>1004</v>
      </c>
      <c r="O6971" s="7"/>
      <c r="P6971" s="7"/>
      <c r="Q6971" s="7" t="s">
        <v>1819</v>
      </c>
      <c r="R6971" s="7"/>
      <c r="S6971" s="7"/>
      <c r="T6971" s="7" t="s">
        <v>1021</v>
      </c>
      <c r="U6971" s="7"/>
      <c r="V6971" s="7"/>
      <c r="W6971" s="24" t="s">
        <v>22819</v>
      </c>
      <c r="X6971" s="24"/>
      <c r="Y6971" s="24"/>
      <c r="Z6971" s="24" t="s">
        <v>22972</v>
      </c>
      <c r="AA6971" s="24" t="s">
        <v>23194</v>
      </c>
    </row>
    <row r="6972" spans="1:27" s="2" customFormat="1" x14ac:dyDescent="0.3">
      <c r="A6972" s="7" t="s">
        <v>22793</v>
      </c>
      <c r="B6972" s="24" t="s">
        <v>22842</v>
      </c>
      <c r="C6972" s="10"/>
      <c r="D6972" s="10"/>
      <c r="E6972" s="10"/>
      <c r="F6972" s="10"/>
      <c r="G6972" s="10"/>
      <c r="H6972" s="10"/>
      <c r="I6972" s="10"/>
      <c r="J6972" s="10"/>
      <c r="K6972" s="10"/>
      <c r="L6972" s="10"/>
      <c r="M6972" s="20" t="str">
        <f t="shared" si="128"/>
        <v xml:space="preserve">HYUNDAI : SANTA FE - G4KE |  :  -  |  :  - </v>
      </c>
      <c r="N6972" s="7" t="s">
        <v>1002</v>
      </c>
      <c r="O6972" s="7"/>
      <c r="P6972" s="7"/>
      <c r="Q6972" s="7" t="s">
        <v>1748</v>
      </c>
      <c r="R6972" s="7"/>
      <c r="S6972" s="7"/>
      <c r="T6972" s="7" t="s">
        <v>2237</v>
      </c>
      <c r="U6972" s="7"/>
      <c r="V6972" s="7"/>
      <c r="W6972" s="24" t="s">
        <v>3078</v>
      </c>
      <c r="X6972" s="24"/>
      <c r="Y6972" s="24" t="s">
        <v>23063</v>
      </c>
      <c r="Z6972" s="24" t="s">
        <v>23063</v>
      </c>
      <c r="AA6972" s="24" t="s">
        <v>23195</v>
      </c>
    </row>
    <row r="6973" spans="1:27" s="2" customFormat="1" x14ac:dyDescent="0.3">
      <c r="A6973" s="7" t="s">
        <v>22794</v>
      </c>
      <c r="B6973" s="24" t="s">
        <v>22842</v>
      </c>
      <c r="C6973" s="10"/>
      <c r="D6973" s="10"/>
      <c r="E6973" s="10"/>
      <c r="F6973" s="10"/>
      <c r="G6973" s="10"/>
      <c r="H6973" s="10"/>
      <c r="I6973" s="10"/>
      <c r="J6973" s="10"/>
      <c r="K6973" s="10"/>
      <c r="L6973" s="10"/>
      <c r="M6973" s="20" t="str">
        <f t="shared" si="128"/>
        <v xml:space="preserve">HYUNDAI : TUCSON, SPOTAGE,SONTA - VARIOS |  :  -  |  :  - </v>
      </c>
      <c r="N6973" s="7" t="s">
        <v>1002</v>
      </c>
      <c r="O6973" s="7"/>
      <c r="P6973" s="7"/>
      <c r="Q6973" s="7" t="s">
        <v>22910</v>
      </c>
      <c r="R6973" s="7"/>
      <c r="S6973" s="7"/>
      <c r="T6973" s="7" t="s">
        <v>1021</v>
      </c>
      <c r="U6973" s="7"/>
      <c r="V6973" s="7"/>
      <c r="W6973" s="24" t="s">
        <v>3078</v>
      </c>
      <c r="X6973" s="24"/>
      <c r="Y6973" s="24" t="s">
        <v>22976</v>
      </c>
      <c r="Z6973" s="24" t="s">
        <v>22976</v>
      </c>
      <c r="AA6973" s="24" t="s">
        <v>23196</v>
      </c>
    </row>
    <row r="6974" spans="1:27" s="2" customFormat="1" x14ac:dyDescent="0.3">
      <c r="A6974" s="7" t="s">
        <v>22795</v>
      </c>
      <c r="B6974" s="24" t="s">
        <v>22842</v>
      </c>
      <c r="C6974" s="10"/>
      <c r="D6974" s="10"/>
      <c r="E6974" s="10"/>
      <c r="F6974" s="10"/>
      <c r="G6974" s="10"/>
      <c r="H6974" s="10"/>
      <c r="I6974" s="10"/>
      <c r="J6974" s="10"/>
      <c r="K6974" s="10"/>
      <c r="L6974" s="10"/>
      <c r="M6974" s="20" t="str">
        <f t="shared" si="128"/>
        <v xml:space="preserve">HYUNDAI : TUCSON, SPOTAGE,SONTA - VARIOS |  :  -  |  :  - </v>
      </c>
      <c r="N6974" s="7" t="s">
        <v>1002</v>
      </c>
      <c r="O6974" s="7"/>
      <c r="P6974" s="7"/>
      <c r="Q6974" s="7" t="s">
        <v>22910</v>
      </c>
      <c r="R6974" s="7"/>
      <c r="S6974" s="7"/>
      <c r="T6974" s="7" t="s">
        <v>1021</v>
      </c>
      <c r="U6974" s="7"/>
      <c r="V6974" s="7"/>
      <c r="W6974" s="24" t="s">
        <v>3078</v>
      </c>
      <c r="X6974" s="24" t="s">
        <v>22976</v>
      </c>
      <c r="Y6974" s="24" t="s">
        <v>22976</v>
      </c>
      <c r="Z6974" s="24" t="s">
        <v>23084</v>
      </c>
      <c r="AA6974" s="24" t="s">
        <v>23196</v>
      </c>
    </row>
    <row r="6975" spans="1:27" s="2" customFormat="1" x14ac:dyDescent="0.3">
      <c r="A6975" s="7" t="s">
        <v>22796</v>
      </c>
      <c r="B6975" s="24"/>
      <c r="C6975" s="10"/>
      <c r="D6975" s="10"/>
      <c r="E6975" s="10"/>
      <c r="F6975" s="10"/>
      <c r="G6975" s="10"/>
      <c r="H6975" s="10"/>
      <c r="I6975" s="10"/>
      <c r="J6975" s="10"/>
      <c r="K6975" s="10"/>
      <c r="L6975" s="10"/>
      <c r="M6975" s="20" t="str">
        <f t="shared" si="128"/>
        <v xml:space="preserve">VARIOS : VARIOS - VARIOS |  :  -  |  :  - </v>
      </c>
      <c r="N6975" s="7" t="s">
        <v>1021</v>
      </c>
      <c r="O6975" s="7"/>
      <c r="P6975" s="7"/>
      <c r="Q6975" s="7" t="s">
        <v>1021</v>
      </c>
      <c r="R6975" s="7"/>
      <c r="S6975" s="7"/>
      <c r="T6975" s="7" t="s">
        <v>1021</v>
      </c>
      <c r="U6975" s="7"/>
      <c r="V6975" s="7"/>
      <c r="W6975" s="24">
        <v>75</v>
      </c>
      <c r="X6975" s="24" t="s">
        <v>22977</v>
      </c>
      <c r="Y6975" s="24"/>
      <c r="Z6975" s="24"/>
      <c r="AA6975" s="24" t="s">
        <v>23197</v>
      </c>
    </row>
    <row r="6976" spans="1:27" s="2" customFormat="1" x14ac:dyDescent="0.3">
      <c r="A6976" s="7" t="s">
        <v>22797</v>
      </c>
      <c r="B6976" s="24"/>
      <c r="C6976" s="10"/>
      <c r="D6976" s="10"/>
      <c r="E6976" s="10"/>
      <c r="F6976" s="10"/>
      <c r="G6976" s="10"/>
      <c r="H6976" s="10"/>
      <c r="I6976" s="10"/>
      <c r="J6976" s="10"/>
      <c r="K6976" s="10"/>
      <c r="L6976" s="10"/>
      <c r="M6976" s="20" t="str">
        <f t="shared" si="128"/>
        <v xml:space="preserve">NISSAN : PRIMERA - VARIOS |  :  -  |  :  - </v>
      </c>
      <c r="N6976" s="7" t="s">
        <v>1003</v>
      </c>
      <c r="O6976" s="7"/>
      <c r="P6976" s="7"/>
      <c r="Q6976" s="7" t="s">
        <v>4703</v>
      </c>
      <c r="R6976" s="7"/>
      <c r="S6976" s="7"/>
      <c r="T6976" s="7" t="s">
        <v>1021</v>
      </c>
      <c r="U6976" s="7"/>
      <c r="V6976" s="7"/>
      <c r="W6976" s="24"/>
      <c r="X6976" s="24"/>
      <c r="Y6976" s="24" t="s">
        <v>23042</v>
      </c>
      <c r="Z6976" s="24" t="s">
        <v>23042</v>
      </c>
      <c r="AA6976" s="24"/>
    </row>
    <row r="6977" spans="1:27" x14ac:dyDescent="0.3">
      <c r="A6977" s="13" t="s">
        <v>23198</v>
      </c>
      <c r="M6977" s="22" t="str">
        <f t="shared" si="128"/>
        <v xml:space="preserve">MITSUBISHI : CANTER, ROSA - 4D31, 4D32, 4D33 |  :  -  |  :  - </v>
      </c>
      <c r="N6977" s="13" t="s">
        <v>1004</v>
      </c>
      <c r="O6977" s="13"/>
      <c r="P6977" s="13"/>
      <c r="Q6977" s="7" t="s">
        <v>1642</v>
      </c>
      <c r="R6977" s="13"/>
      <c r="S6977" s="13"/>
      <c r="T6977" s="13" t="s">
        <v>2198</v>
      </c>
      <c r="U6977" s="13"/>
      <c r="V6977" s="13"/>
      <c r="W6977" s="29" t="s">
        <v>2692</v>
      </c>
      <c r="X6977" s="29"/>
      <c r="Y6977" s="29">
        <v>1001346</v>
      </c>
      <c r="Z6977" s="29">
        <v>1001346</v>
      </c>
      <c r="AA6977" s="29" t="s">
        <v>23270</v>
      </c>
    </row>
    <row r="6978" spans="1:27" x14ac:dyDescent="0.3">
      <c r="A6978" s="13" t="s">
        <v>23199</v>
      </c>
      <c r="M6978" s="22" t="str">
        <f t="shared" si="128"/>
        <v xml:space="preserve">MITSUBISHI : MONTERO - 4D55, 4D56 | HYUNDAI : STAREX, H-100 - D4BH, D4BB |  :  - </v>
      </c>
      <c r="N6978" s="13" t="s">
        <v>1004</v>
      </c>
      <c r="O6978" s="13" t="s">
        <v>1002</v>
      </c>
      <c r="P6978" s="13"/>
      <c r="Q6978" s="7" t="s">
        <v>1615</v>
      </c>
      <c r="R6978" s="13" t="s">
        <v>23226</v>
      </c>
      <c r="S6978" s="13"/>
      <c r="T6978" s="13" t="s">
        <v>2081</v>
      </c>
      <c r="U6978" s="13" t="s">
        <v>4635</v>
      </c>
      <c r="V6978" s="13"/>
      <c r="W6978" s="29"/>
      <c r="X6978" s="29" t="s">
        <v>23236</v>
      </c>
      <c r="Y6978" s="29" t="s">
        <v>23243</v>
      </c>
      <c r="Z6978" s="29" t="s">
        <v>23261</v>
      </c>
      <c r="AA6978" s="29" t="s">
        <v>23271</v>
      </c>
    </row>
    <row r="6979" spans="1:27" ht="37.5" x14ac:dyDescent="0.3">
      <c r="A6979" s="13" t="s">
        <v>23200</v>
      </c>
      <c r="M6979" s="22" t="str">
        <f t="shared" si="128"/>
        <v xml:space="preserve">CHEVROLET : N300 - B12 |  :  -  |  :  - </v>
      </c>
      <c r="N6979" s="13" t="s">
        <v>1005</v>
      </c>
      <c r="O6979" s="13"/>
      <c r="P6979" s="13"/>
      <c r="Q6979" s="7" t="s">
        <v>1646</v>
      </c>
      <c r="R6979" s="13"/>
      <c r="S6979" s="13"/>
      <c r="T6979" s="13" t="s">
        <v>2203</v>
      </c>
      <c r="U6979" s="13"/>
      <c r="V6979" s="13"/>
      <c r="W6979" s="29"/>
      <c r="X6979" s="29"/>
      <c r="Y6979" s="29" t="s">
        <v>23244</v>
      </c>
      <c r="Z6979" s="29" t="s">
        <v>23244</v>
      </c>
      <c r="AA6979" s="29" t="s">
        <v>23272</v>
      </c>
    </row>
    <row r="6980" spans="1:27" ht="37.5" x14ac:dyDescent="0.3">
      <c r="A6980" s="13" t="s">
        <v>23201</v>
      </c>
      <c r="M6980" s="22" t="str">
        <f t="shared" si="128"/>
        <v xml:space="preserve">MITSUBISHI : CANTER, FUSO, ROSA - 4D30, 4D31, 4D32 |  :  -  |  :  - </v>
      </c>
      <c r="N6980" s="13" t="s">
        <v>1004</v>
      </c>
      <c r="O6980" s="13"/>
      <c r="P6980" s="13"/>
      <c r="Q6980" s="7" t="s">
        <v>1793</v>
      </c>
      <c r="R6980" s="13"/>
      <c r="S6980" s="13"/>
      <c r="T6980" s="13" t="s">
        <v>2215</v>
      </c>
      <c r="U6980" s="13"/>
      <c r="V6980" s="13"/>
      <c r="W6980" s="29" t="s">
        <v>1202</v>
      </c>
      <c r="X6980" s="29"/>
      <c r="Y6980" s="29">
        <v>1001346</v>
      </c>
      <c r="Z6980" s="29" t="s">
        <v>23262</v>
      </c>
      <c r="AA6980" s="29" t="s">
        <v>23273</v>
      </c>
    </row>
    <row r="6981" spans="1:27" ht="37.5" x14ac:dyDescent="0.3">
      <c r="A6981" s="13" t="s">
        <v>23202</v>
      </c>
      <c r="M6981" s="22" t="str">
        <f t="shared" si="128"/>
        <v xml:space="preserve">MITSUBISHI : CANTER - 4D32 |  :  -  |  :  - </v>
      </c>
      <c r="N6981" s="13" t="s">
        <v>1004</v>
      </c>
      <c r="O6981" s="13"/>
      <c r="P6981" s="13"/>
      <c r="Q6981" s="7" t="s">
        <v>1633</v>
      </c>
      <c r="R6981" s="13"/>
      <c r="S6981" s="13"/>
      <c r="T6981" s="13" t="s">
        <v>2053</v>
      </c>
      <c r="U6981" s="13"/>
      <c r="V6981" s="13"/>
      <c r="W6981" s="29"/>
      <c r="X6981" s="29"/>
      <c r="Y6981" s="29" t="s">
        <v>23244</v>
      </c>
      <c r="Z6981" s="29" t="s">
        <v>23244</v>
      </c>
      <c r="AA6981" s="29" t="s">
        <v>23274</v>
      </c>
    </row>
    <row r="6982" spans="1:27" x14ac:dyDescent="0.3">
      <c r="A6982" s="13" t="s">
        <v>23203</v>
      </c>
      <c r="M6982" s="22" t="str">
        <f t="shared" si="128"/>
        <v xml:space="preserve">MITSUBISHI : CANTER - 4D31, 4D32 |  :  -  |  :  - </v>
      </c>
      <c r="N6982" s="13" t="s">
        <v>1004</v>
      </c>
      <c r="O6982" s="13"/>
      <c r="P6982" s="13"/>
      <c r="Q6982" s="7" t="s">
        <v>1633</v>
      </c>
      <c r="R6982" s="13"/>
      <c r="S6982" s="13"/>
      <c r="T6982" s="13" t="s">
        <v>2972</v>
      </c>
      <c r="U6982" s="13"/>
      <c r="V6982" s="13"/>
      <c r="W6982" s="29"/>
      <c r="X6982" s="29"/>
      <c r="Y6982" s="29"/>
      <c r="Z6982" s="29"/>
      <c r="AA6982" s="29" t="s">
        <v>23275</v>
      </c>
    </row>
    <row r="6983" spans="1:27" x14ac:dyDescent="0.3">
      <c r="A6983" s="13" t="s">
        <v>23204</v>
      </c>
      <c r="M6983" s="22" t="str">
        <f t="shared" ref="M6983:M7045" si="129">CONCATENATE(N6983," : ",Q6983," - ",T6983," | ",O6983," : ",R6983," - ",U6983," | ",P6983," : ",S6983," - ",V6983)</f>
        <v xml:space="preserve">CHEVROLET : N300 - VARIOS |  :  -  |  :  - </v>
      </c>
      <c r="N6983" s="13" t="s">
        <v>1005</v>
      </c>
      <c r="O6983" s="13"/>
      <c r="P6983" s="13"/>
      <c r="Q6983" s="7" t="s">
        <v>1646</v>
      </c>
      <c r="R6983" s="13"/>
      <c r="S6983" s="13"/>
      <c r="T6983" s="13" t="s">
        <v>1021</v>
      </c>
      <c r="U6983" s="13"/>
      <c r="V6983" s="13"/>
      <c r="W6983" s="29"/>
      <c r="X6983" s="29"/>
      <c r="Y6983" s="29"/>
      <c r="Z6983" s="29"/>
      <c r="AA6983" s="29"/>
    </row>
    <row r="6984" spans="1:27" x14ac:dyDescent="0.3">
      <c r="A6984" s="13" t="s">
        <v>23205</v>
      </c>
      <c r="M6984" s="22" t="str">
        <f t="shared" si="129"/>
        <v xml:space="preserve">TOYOTA : HIACE, HILUX - 3L, 5L |  :  -  |  :  - </v>
      </c>
      <c r="N6984" s="13" t="s">
        <v>1008</v>
      </c>
      <c r="O6984" s="13"/>
      <c r="P6984" s="13"/>
      <c r="Q6984" s="7" t="s">
        <v>1770</v>
      </c>
      <c r="R6984" s="13"/>
      <c r="S6984" s="13"/>
      <c r="T6984" s="13" t="s">
        <v>2020</v>
      </c>
      <c r="U6984" s="13"/>
      <c r="V6984" s="13"/>
      <c r="W6984" s="29"/>
      <c r="X6984" s="29"/>
      <c r="Y6984" s="29" t="s">
        <v>23245</v>
      </c>
      <c r="Z6984" s="29" t="s">
        <v>23245</v>
      </c>
      <c r="AA6984" s="29"/>
    </row>
    <row r="6985" spans="1:27" x14ac:dyDescent="0.3">
      <c r="A6985" s="13" t="s">
        <v>23206</v>
      </c>
      <c r="M6985" s="22" t="str">
        <f t="shared" si="129"/>
        <v xml:space="preserve">TOYOTA : HIACE, HILUX - 3L |  :  -  |  :  - </v>
      </c>
      <c r="N6985" s="13" t="s">
        <v>1008</v>
      </c>
      <c r="O6985" s="13"/>
      <c r="P6985" s="13"/>
      <c r="Q6985" s="7" t="s">
        <v>1770</v>
      </c>
      <c r="R6985" s="13"/>
      <c r="S6985" s="13"/>
      <c r="T6985" s="13" t="s">
        <v>2718</v>
      </c>
      <c r="U6985" s="13"/>
      <c r="V6985" s="13"/>
      <c r="W6985" s="29"/>
      <c r="X6985" s="29"/>
      <c r="Y6985" s="29" t="s">
        <v>23246</v>
      </c>
      <c r="Z6985" s="29" t="s">
        <v>23246</v>
      </c>
      <c r="AA6985" s="29"/>
    </row>
    <row r="6986" spans="1:27" x14ac:dyDescent="0.3">
      <c r="A6986" s="13" t="s">
        <v>23207</v>
      </c>
      <c r="M6986" s="22" t="str">
        <f t="shared" si="129"/>
        <v xml:space="preserve">TOYOTA : COROLLA - 2C |  :  -  |  :  - </v>
      </c>
      <c r="N6986" s="13" t="s">
        <v>1008</v>
      </c>
      <c r="O6986" s="13"/>
      <c r="P6986" s="13"/>
      <c r="Q6986" s="7" t="s">
        <v>1682</v>
      </c>
      <c r="R6986" s="13"/>
      <c r="S6986" s="13"/>
      <c r="T6986" s="13" t="s">
        <v>2743</v>
      </c>
      <c r="U6986" s="13"/>
      <c r="V6986" s="13"/>
      <c r="W6986" s="29"/>
      <c r="X6986" s="29" t="s">
        <v>23237</v>
      </c>
      <c r="Y6986" s="29" t="s">
        <v>23247</v>
      </c>
      <c r="Z6986" s="29" t="s">
        <v>23237</v>
      </c>
      <c r="AA6986" s="29"/>
    </row>
    <row r="6987" spans="1:27" x14ac:dyDescent="0.3">
      <c r="A6987" s="13" t="s">
        <v>23208</v>
      </c>
      <c r="M6987" s="22" t="str">
        <f t="shared" si="129"/>
        <v xml:space="preserve">MITSUBISHI : CANTER, ROSA - 4D31, 4D32, 4D33 |  :  -  |  :  - </v>
      </c>
      <c r="N6987" s="13" t="s">
        <v>1004</v>
      </c>
      <c r="O6987" s="13"/>
      <c r="P6987" s="13"/>
      <c r="Q6987" s="7" t="s">
        <v>1642</v>
      </c>
      <c r="R6987" s="13"/>
      <c r="S6987" s="13"/>
      <c r="T6987" s="13" t="s">
        <v>2198</v>
      </c>
      <c r="U6987" s="13"/>
      <c r="V6987" s="13"/>
      <c r="W6987" s="29"/>
      <c r="X6987" s="29"/>
      <c r="Y6987" s="29">
        <v>1001347</v>
      </c>
      <c r="Z6987" s="29">
        <v>1001347</v>
      </c>
      <c r="AA6987" s="29" t="s">
        <v>23270</v>
      </c>
    </row>
    <row r="6988" spans="1:27" x14ac:dyDescent="0.3">
      <c r="A6988" s="13" t="s">
        <v>23209</v>
      </c>
      <c r="M6988" s="22" t="str">
        <f t="shared" si="129"/>
        <v xml:space="preserve">TOYOTA : COROLLA - 2C |  :  -  |  :  - </v>
      </c>
      <c r="N6988" s="13" t="s">
        <v>1008</v>
      </c>
      <c r="O6988" s="13"/>
      <c r="P6988" s="13"/>
      <c r="Q6988" s="7" t="s">
        <v>1682</v>
      </c>
      <c r="R6988" s="13"/>
      <c r="S6988" s="13"/>
      <c r="T6988" s="13" t="s">
        <v>2743</v>
      </c>
      <c r="U6988" s="13"/>
      <c r="V6988" s="13"/>
      <c r="W6988" s="29" t="s">
        <v>23235</v>
      </c>
      <c r="X6988" s="29"/>
      <c r="Y6988" s="29" t="s">
        <v>23248</v>
      </c>
      <c r="Z6988" s="29" t="s">
        <v>23248</v>
      </c>
      <c r="AA6988" s="29" t="s">
        <v>23276</v>
      </c>
    </row>
    <row r="6989" spans="1:27" x14ac:dyDescent="0.3">
      <c r="A6989" s="13" t="s">
        <v>23210</v>
      </c>
      <c r="M6989" s="22" t="str">
        <f t="shared" si="129"/>
        <v xml:space="preserve">HYUNDAI : COUNTY - VARIOS | MITSUBISHI : CANTER, ROSA - 4D34, 4D35 |  :  - </v>
      </c>
      <c r="N6989" s="13" t="s">
        <v>1002</v>
      </c>
      <c r="O6989" s="13" t="s">
        <v>1004</v>
      </c>
      <c r="P6989" s="13"/>
      <c r="Q6989" s="7" t="s">
        <v>1613</v>
      </c>
      <c r="R6989" s="13" t="s">
        <v>1642</v>
      </c>
      <c r="S6989" s="13"/>
      <c r="T6989" s="13" t="s">
        <v>1021</v>
      </c>
      <c r="U6989" s="13" t="s">
        <v>2977</v>
      </c>
      <c r="V6989" s="13"/>
      <c r="W6989" s="29"/>
      <c r="X6989" s="29"/>
      <c r="Y6989" s="29" t="s">
        <v>23249</v>
      </c>
      <c r="Z6989" s="29" t="s">
        <v>23249</v>
      </c>
      <c r="AA6989" s="29" t="s">
        <v>23271</v>
      </c>
    </row>
    <row r="6990" spans="1:27" x14ac:dyDescent="0.3">
      <c r="A6990" s="13" t="s">
        <v>23211</v>
      </c>
      <c r="M6990" s="22" t="str">
        <f t="shared" si="129"/>
        <v xml:space="preserve">MITSUBISHI : CANTER, FUSO, FIGHTER, ROSA - 4D33M, 4D34, 4D35 |  :  -  |  :  - </v>
      </c>
      <c r="N6990" s="13" t="s">
        <v>1004</v>
      </c>
      <c r="O6990" s="13"/>
      <c r="P6990" s="13"/>
      <c r="Q6990" s="7" t="s">
        <v>23227</v>
      </c>
      <c r="R6990" s="13"/>
      <c r="S6990" s="13"/>
      <c r="T6990" s="13" t="s">
        <v>23228</v>
      </c>
      <c r="U6990" s="13"/>
      <c r="V6990" s="13"/>
      <c r="W6990" s="29"/>
      <c r="X6990" s="29"/>
      <c r="Y6990" s="29"/>
      <c r="Z6990" s="29"/>
      <c r="AA6990" s="29" t="s">
        <v>23271</v>
      </c>
    </row>
    <row r="6991" spans="1:27" x14ac:dyDescent="0.3">
      <c r="A6991" s="13" t="s">
        <v>23212</v>
      </c>
      <c r="M6991" s="22" t="str">
        <f t="shared" si="129"/>
        <v>CHANGAN : 4G13, 4G15, 4G18 - varios | MITSUBISHI : VARIOS - VARIOS | ZOTYE : VARIOS - VARIOS</v>
      </c>
      <c r="N6991" s="13" t="s">
        <v>1007</v>
      </c>
      <c r="O6991" s="13" t="s">
        <v>1004</v>
      </c>
      <c r="P6991" s="13" t="s">
        <v>10591</v>
      </c>
      <c r="Q6991" s="7" t="s">
        <v>10547</v>
      </c>
      <c r="R6991" s="13" t="s">
        <v>1021</v>
      </c>
      <c r="S6991" s="13" t="s">
        <v>1021</v>
      </c>
      <c r="T6991" s="13" t="s">
        <v>10703</v>
      </c>
      <c r="U6991" s="13" t="s">
        <v>1021</v>
      </c>
      <c r="V6991" s="13" t="s">
        <v>1021</v>
      </c>
      <c r="W6991" s="29"/>
      <c r="X6991" s="29" t="s">
        <v>23238</v>
      </c>
      <c r="Y6991" s="29" t="s">
        <v>23238</v>
      </c>
      <c r="Z6991" s="29" t="s">
        <v>23238</v>
      </c>
      <c r="AA6991" s="29"/>
    </row>
    <row r="6992" spans="1:27" x14ac:dyDescent="0.3">
      <c r="A6992" s="13" t="s">
        <v>23213</v>
      </c>
      <c r="M6992" s="22" t="str">
        <f t="shared" si="129"/>
        <v xml:space="preserve">MITSUBISHI : CANTER - 4D34 |  :  -  |  :  - </v>
      </c>
      <c r="N6992" s="13" t="s">
        <v>1004</v>
      </c>
      <c r="O6992" s="13"/>
      <c r="P6992" s="13"/>
      <c r="Q6992" s="7" t="s">
        <v>1633</v>
      </c>
      <c r="R6992" s="13"/>
      <c r="S6992" s="13"/>
      <c r="T6992" s="13" t="s">
        <v>2156</v>
      </c>
      <c r="U6992" s="13"/>
      <c r="V6992" s="13"/>
      <c r="W6992" s="29"/>
      <c r="X6992" s="29"/>
      <c r="Y6992" s="29" t="s">
        <v>23250</v>
      </c>
      <c r="Z6992" s="29" t="s">
        <v>23263</v>
      </c>
      <c r="AA6992" s="29" t="s">
        <v>23271</v>
      </c>
    </row>
    <row r="6993" spans="1:27" x14ac:dyDescent="0.3">
      <c r="A6993" s="13" t="s">
        <v>23214</v>
      </c>
      <c r="M6993" s="22" t="str">
        <f t="shared" si="129"/>
        <v xml:space="preserve">MITSUBISHI : CANTER, FUSO, ROSA - 4D30, 4D31, 4D32, 4D33(M) | HYUNDAI :  -  |  :  - </v>
      </c>
      <c r="N6993" s="13" t="s">
        <v>1004</v>
      </c>
      <c r="O6993" s="13" t="s">
        <v>1002</v>
      </c>
      <c r="P6993" s="13"/>
      <c r="Q6993" s="7" t="s">
        <v>1793</v>
      </c>
      <c r="R6993" s="13"/>
      <c r="S6993" s="13"/>
      <c r="T6993" s="13" t="s">
        <v>23229</v>
      </c>
      <c r="U6993" s="13"/>
      <c r="V6993" s="13"/>
      <c r="W6993" s="29"/>
      <c r="X6993" s="29" t="s">
        <v>23239</v>
      </c>
      <c r="Y6993" s="29" t="s">
        <v>23251</v>
      </c>
      <c r="Z6993" s="29" t="s">
        <v>23239</v>
      </c>
      <c r="AA6993" s="29" t="s">
        <v>23270</v>
      </c>
    </row>
    <row r="6994" spans="1:27" x14ac:dyDescent="0.3">
      <c r="A6994" s="13" t="s">
        <v>23215</v>
      </c>
      <c r="M6994" s="22" t="str">
        <f t="shared" si="129"/>
        <v xml:space="preserve">TOYOTA : HILUX, LITEACE, CROWN - 3Y, 4Y |  :  -  |  :  - </v>
      </c>
      <c r="N6994" s="13" t="s">
        <v>1008</v>
      </c>
      <c r="O6994" s="13"/>
      <c r="P6994" s="13"/>
      <c r="Q6994" s="7" t="s">
        <v>23230</v>
      </c>
      <c r="R6994" s="13"/>
      <c r="S6994" s="13"/>
      <c r="T6994" s="13" t="s">
        <v>12618</v>
      </c>
      <c r="U6994" s="13"/>
      <c r="V6994" s="13"/>
      <c r="W6994" s="29"/>
      <c r="X6994" s="29"/>
      <c r="Y6994" s="29">
        <v>1001997</v>
      </c>
      <c r="Z6994" s="29" t="s">
        <v>23264</v>
      </c>
      <c r="AA6994" s="29" t="s">
        <v>23277</v>
      </c>
    </row>
    <row r="6995" spans="1:27" x14ac:dyDescent="0.3">
      <c r="A6995" s="13" t="s">
        <v>23216</v>
      </c>
      <c r="M6995" s="22" t="str">
        <f t="shared" si="129"/>
        <v xml:space="preserve">TOYOTA : HIACE, HILUX, LAND CRUISER - 3L, 5L |  :  -  |  :  - </v>
      </c>
      <c r="N6995" s="13" t="s">
        <v>1008</v>
      </c>
      <c r="O6995" s="13"/>
      <c r="P6995" s="13"/>
      <c r="Q6995" s="7" t="s">
        <v>3810</v>
      </c>
      <c r="R6995" s="13"/>
      <c r="S6995" s="13"/>
      <c r="T6995" s="13" t="s">
        <v>2020</v>
      </c>
      <c r="U6995" s="13"/>
      <c r="V6995" s="13"/>
      <c r="W6995" s="29"/>
      <c r="X6995" s="29"/>
      <c r="Y6995" s="29" t="s">
        <v>23252</v>
      </c>
      <c r="Z6995" s="29" t="s">
        <v>23265</v>
      </c>
      <c r="AA6995" s="29" t="s">
        <v>23277</v>
      </c>
    </row>
    <row r="6996" spans="1:27" x14ac:dyDescent="0.3">
      <c r="A6996" s="13" t="s">
        <v>23217</v>
      </c>
      <c r="M6996" s="22" t="str">
        <f t="shared" si="129"/>
        <v xml:space="preserve">TOYOTA : COASTER, DYNA, LAND CRUISER - 1HZ |  :  -  |  :  - </v>
      </c>
      <c r="N6996" s="13" t="s">
        <v>1008</v>
      </c>
      <c r="O6996" s="13"/>
      <c r="P6996" s="13"/>
      <c r="Q6996" s="7" t="s">
        <v>15154</v>
      </c>
      <c r="R6996" s="13"/>
      <c r="S6996" s="13"/>
      <c r="T6996" s="13" t="s">
        <v>2023</v>
      </c>
      <c r="U6996" s="13"/>
      <c r="V6996" s="13"/>
      <c r="W6996" s="29"/>
      <c r="X6996" s="29"/>
      <c r="Y6996" s="29" t="s">
        <v>23253</v>
      </c>
      <c r="Z6996" s="29" t="s">
        <v>23253</v>
      </c>
      <c r="AA6996" s="29" t="s">
        <v>23278</v>
      </c>
    </row>
    <row r="6997" spans="1:27" x14ac:dyDescent="0.3">
      <c r="A6997" s="13" t="s">
        <v>23218</v>
      </c>
      <c r="M6997" s="22" t="str">
        <f t="shared" si="129"/>
        <v xml:space="preserve">MITSUBISHI : CANTER - 4D31, 4D32 |  :  -  |  :  - </v>
      </c>
      <c r="N6997" s="13" t="s">
        <v>1004</v>
      </c>
      <c r="O6997" s="13"/>
      <c r="P6997" s="13"/>
      <c r="Q6997" s="7" t="s">
        <v>1633</v>
      </c>
      <c r="R6997" s="13"/>
      <c r="S6997" s="13"/>
      <c r="T6997" s="13" t="s">
        <v>2972</v>
      </c>
      <c r="U6997" s="13"/>
      <c r="V6997" s="13"/>
      <c r="W6997" s="29"/>
      <c r="X6997" s="29"/>
      <c r="Y6997" s="29" t="s">
        <v>23254</v>
      </c>
      <c r="Z6997" s="29" t="s">
        <v>23266</v>
      </c>
      <c r="AA6997" s="29"/>
    </row>
    <row r="6998" spans="1:27" x14ac:dyDescent="0.3">
      <c r="A6998" s="13" t="s">
        <v>23219</v>
      </c>
      <c r="M6998" s="22" t="str">
        <f t="shared" si="129"/>
        <v xml:space="preserve">HYUNDAI : H-1 - D4BH |  :  -  |  :  - </v>
      </c>
      <c r="N6998" s="13" t="s">
        <v>1002</v>
      </c>
      <c r="O6998" s="13"/>
      <c r="P6998" s="13"/>
      <c r="Q6998" s="7" t="s">
        <v>12558</v>
      </c>
      <c r="R6998" s="13"/>
      <c r="S6998" s="13"/>
      <c r="T6998" s="13" t="s">
        <v>2768</v>
      </c>
      <c r="U6998" s="13"/>
      <c r="V6998" s="13"/>
      <c r="W6998" s="29"/>
      <c r="X6998" s="29" t="s">
        <v>23240</v>
      </c>
      <c r="Y6998" s="29" t="s">
        <v>23240</v>
      </c>
      <c r="Z6998" s="29" t="s">
        <v>23267</v>
      </c>
      <c r="AA6998" s="29"/>
    </row>
    <row r="6999" spans="1:27" x14ac:dyDescent="0.3">
      <c r="A6999" s="13" t="s">
        <v>23220</v>
      </c>
      <c r="M6999" s="22" t="str">
        <f t="shared" si="129"/>
        <v xml:space="preserve">TOYOTA : COROLLA - 2E |  :  -  |  :  - </v>
      </c>
      <c r="N6999" s="13" t="s">
        <v>1008</v>
      </c>
      <c r="O6999" s="13"/>
      <c r="P6999" s="13"/>
      <c r="Q6999" s="7" t="s">
        <v>1682</v>
      </c>
      <c r="R6999" s="13"/>
      <c r="S6999" s="13"/>
      <c r="T6999" s="13" t="s">
        <v>2137</v>
      </c>
      <c r="U6999" s="13"/>
      <c r="V6999" s="13"/>
      <c r="W6999" s="29"/>
      <c r="X6999" s="29"/>
      <c r="Y6999" s="29" t="s">
        <v>23255</v>
      </c>
      <c r="Z6999" s="29" t="s">
        <v>23255</v>
      </c>
      <c r="AA6999" s="29"/>
    </row>
    <row r="7000" spans="1:27" x14ac:dyDescent="0.3">
      <c r="A7000" s="13" t="s">
        <v>23221</v>
      </c>
      <c r="M7000" s="22" t="str">
        <f t="shared" si="129"/>
        <v xml:space="preserve">HYUNDAI : STAREX, H1, PORTER - D4BB, D4BH | MITSUBISHI : L200, PORTER - 4D55, 4D56 |  :  - </v>
      </c>
      <c r="N7000" s="13" t="s">
        <v>1002</v>
      </c>
      <c r="O7000" s="13" t="s">
        <v>1004</v>
      </c>
      <c r="P7000" s="13"/>
      <c r="Q7000" s="7" t="s">
        <v>23231</v>
      </c>
      <c r="R7000" s="13" t="s">
        <v>23232</v>
      </c>
      <c r="S7000" s="13"/>
      <c r="T7000" s="13" t="s">
        <v>1991</v>
      </c>
      <c r="U7000" s="13" t="s">
        <v>2081</v>
      </c>
      <c r="V7000" s="13"/>
      <c r="W7000" s="29"/>
      <c r="X7000" s="29" t="s">
        <v>23241</v>
      </c>
      <c r="Y7000" s="29" t="s">
        <v>23256</v>
      </c>
      <c r="Z7000" s="29" t="s">
        <v>23268</v>
      </c>
      <c r="AA7000" s="29"/>
    </row>
    <row r="7001" spans="1:27" x14ac:dyDescent="0.3">
      <c r="A7001" s="13" t="s">
        <v>23222</v>
      </c>
      <c r="M7001" s="22" t="str">
        <f t="shared" si="129"/>
        <v xml:space="preserve">HYUNDAI : H1,D4BH - D4BB, D4BH | MITSUBISHI : L200 - 4D55 |  :  - </v>
      </c>
      <c r="N7001" s="13" t="s">
        <v>1002</v>
      </c>
      <c r="O7001" s="13" t="s">
        <v>1004</v>
      </c>
      <c r="P7001" s="13"/>
      <c r="Q7001" s="7" t="s">
        <v>16103</v>
      </c>
      <c r="R7001" s="13" t="s">
        <v>2796</v>
      </c>
      <c r="S7001" s="13"/>
      <c r="T7001" s="13" t="s">
        <v>1991</v>
      </c>
      <c r="U7001" s="13" t="s">
        <v>1972</v>
      </c>
      <c r="V7001" s="13"/>
      <c r="W7001" s="29"/>
      <c r="X7001" s="29"/>
      <c r="Y7001" s="29" t="s">
        <v>23257</v>
      </c>
      <c r="Z7001" s="29" t="s">
        <v>23257</v>
      </c>
      <c r="AA7001" s="29"/>
    </row>
    <row r="7002" spans="1:27" x14ac:dyDescent="0.3">
      <c r="A7002" s="13" t="s">
        <v>23223</v>
      </c>
      <c r="M7002" s="22" t="str">
        <f t="shared" si="129"/>
        <v xml:space="preserve">MITSUBISHI : GALANT,L200 - 4D56 | HYUNDAI : PORTER, STAREX - D4BB, D4BH |  :  - </v>
      </c>
      <c r="N7002" s="13" t="s">
        <v>1004</v>
      </c>
      <c r="O7002" s="13" t="s">
        <v>1002</v>
      </c>
      <c r="P7002" s="13"/>
      <c r="Q7002" s="7" t="s">
        <v>23233</v>
      </c>
      <c r="R7002" s="13" t="s">
        <v>2774</v>
      </c>
      <c r="S7002" s="13"/>
      <c r="T7002" s="13" t="s">
        <v>1992</v>
      </c>
      <c r="U7002" s="13" t="s">
        <v>1991</v>
      </c>
      <c r="V7002" s="13"/>
      <c r="W7002" s="29"/>
      <c r="X7002" s="29" t="s">
        <v>23242</v>
      </c>
      <c r="Y7002" s="29" t="s">
        <v>23258</v>
      </c>
      <c r="Z7002" s="29" t="s">
        <v>23269</v>
      </c>
      <c r="AA7002" s="29"/>
    </row>
    <row r="7003" spans="1:27" x14ac:dyDescent="0.3">
      <c r="A7003" s="13" t="s">
        <v>23224</v>
      </c>
      <c r="M7003" s="22" t="str">
        <f t="shared" si="129"/>
        <v xml:space="preserve">TOYOTA : HIACE - 2L, 2LT |  :  -  |  :  - </v>
      </c>
      <c r="N7003" s="13" t="s">
        <v>1008</v>
      </c>
      <c r="O7003" s="13"/>
      <c r="P7003" s="13"/>
      <c r="Q7003" s="7" t="s">
        <v>2720</v>
      </c>
      <c r="R7003" s="13"/>
      <c r="S7003" s="13"/>
      <c r="T7003" s="13" t="s">
        <v>2016</v>
      </c>
      <c r="U7003" s="13"/>
      <c r="V7003" s="13"/>
      <c r="W7003" s="29"/>
      <c r="X7003" s="29"/>
      <c r="Y7003" s="29" t="s">
        <v>23259</v>
      </c>
      <c r="Z7003" s="29" t="s">
        <v>23259</v>
      </c>
      <c r="AA7003" s="29"/>
    </row>
    <row r="7004" spans="1:27" x14ac:dyDescent="0.3">
      <c r="A7004" s="13" t="s">
        <v>23225</v>
      </c>
      <c r="M7004" s="22" t="str">
        <f t="shared" si="129"/>
        <v>MITSUBISHI : FUSO - 4D34T | HYUNDAI : COUNTY - HD65, HD78 | KIA :  - G4HC</v>
      </c>
      <c r="N7004" s="13" t="s">
        <v>1004</v>
      </c>
      <c r="O7004" s="13" t="s">
        <v>1002</v>
      </c>
      <c r="P7004" s="13" t="s">
        <v>1001</v>
      </c>
      <c r="Q7004" s="7" t="s">
        <v>1757</v>
      </c>
      <c r="R7004" s="13" t="s">
        <v>1613</v>
      </c>
      <c r="S7004" s="13"/>
      <c r="T7004" s="13" t="s">
        <v>18186</v>
      </c>
      <c r="U7004" s="13" t="s">
        <v>16191</v>
      </c>
      <c r="V7004" s="13" t="s">
        <v>23234</v>
      </c>
      <c r="W7004" s="29"/>
      <c r="X7004" s="29"/>
      <c r="Y7004" s="29" t="s">
        <v>23260</v>
      </c>
      <c r="Z7004" s="29" t="s">
        <v>23260</v>
      </c>
      <c r="AA7004" s="29" t="s">
        <v>23271</v>
      </c>
    </row>
    <row r="7005" spans="1:27" s="2" customFormat="1" x14ac:dyDescent="0.3">
      <c r="A7005" s="7" t="s">
        <v>23279</v>
      </c>
      <c r="B7005" s="24"/>
      <c r="C7005" s="10"/>
      <c r="D7005" s="10"/>
      <c r="E7005" s="10"/>
      <c r="F7005" s="10"/>
      <c r="G7005" s="10"/>
      <c r="H7005" s="10"/>
      <c r="I7005" s="10"/>
      <c r="J7005" s="10"/>
      <c r="K7005" s="10"/>
      <c r="L7005" s="10"/>
      <c r="M7005" s="20" t="str">
        <f t="shared" si="129"/>
        <v xml:space="preserve">HYUNDAI : VARIOS - VARIOS | MITSUBISHI :  -  |  :  - </v>
      </c>
      <c r="N7005" s="7" t="s">
        <v>1002</v>
      </c>
      <c r="O7005" s="7" t="s">
        <v>1004</v>
      </c>
      <c r="P7005" s="7"/>
      <c r="Q7005" s="7" t="s">
        <v>1021</v>
      </c>
      <c r="R7005" s="7"/>
      <c r="S7005" s="7"/>
      <c r="T7005" s="7" t="s">
        <v>1021</v>
      </c>
      <c r="U7005" s="7"/>
      <c r="V7005" s="7"/>
      <c r="W7005" s="24" t="s">
        <v>2908</v>
      </c>
      <c r="X7005" s="24"/>
      <c r="Y7005" s="24" t="s">
        <v>23360</v>
      </c>
      <c r="Z7005" s="24"/>
      <c r="AA7005" s="24" t="s">
        <v>23390</v>
      </c>
    </row>
    <row r="7006" spans="1:27" s="2" customFormat="1" x14ac:dyDescent="0.3">
      <c r="A7006" s="7" t="s">
        <v>23280</v>
      </c>
      <c r="B7006" s="24"/>
      <c r="C7006" s="10"/>
      <c r="D7006" s="10"/>
      <c r="E7006" s="10"/>
      <c r="F7006" s="10"/>
      <c r="G7006" s="10"/>
      <c r="H7006" s="10"/>
      <c r="I7006" s="10"/>
      <c r="J7006" s="10"/>
      <c r="K7006" s="10"/>
      <c r="L7006" s="10"/>
      <c r="M7006" s="20" t="str">
        <f t="shared" si="129"/>
        <v xml:space="preserve">HYUNDAI : COUNTY - VARIOS |  :  -  |  :  - </v>
      </c>
      <c r="N7006" s="7" t="s">
        <v>1002</v>
      </c>
      <c r="O7006" s="7"/>
      <c r="P7006" s="7"/>
      <c r="Q7006" s="7" t="s">
        <v>1613</v>
      </c>
      <c r="R7006" s="7"/>
      <c r="S7006" s="7"/>
      <c r="T7006" s="7" t="s">
        <v>1021</v>
      </c>
      <c r="U7006" s="7"/>
      <c r="V7006" s="7"/>
      <c r="W7006" s="24" t="s">
        <v>23341</v>
      </c>
      <c r="X7006" s="24"/>
      <c r="Y7006" s="24" t="s">
        <v>23361</v>
      </c>
      <c r="Z7006" s="24"/>
      <c r="AA7006" s="24" t="s">
        <v>23391</v>
      </c>
    </row>
    <row r="7007" spans="1:27" s="2" customFormat="1" x14ac:dyDescent="0.3">
      <c r="A7007" s="7" t="s">
        <v>23281</v>
      </c>
      <c r="B7007" s="24"/>
      <c r="C7007" s="10"/>
      <c r="D7007" s="10"/>
      <c r="E7007" s="10"/>
      <c r="F7007" s="10"/>
      <c r="G7007" s="10"/>
      <c r="H7007" s="10"/>
      <c r="I7007" s="10"/>
      <c r="J7007" s="10"/>
      <c r="K7007" s="10"/>
      <c r="L7007" s="10"/>
      <c r="M7007" s="20" t="str">
        <f t="shared" si="129"/>
        <v xml:space="preserve">MITSUBISHI : CANTER - 4D34 |  :  -  |  :  - </v>
      </c>
      <c r="N7007" s="7" t="s">
        <v>1004</v>
      </c>
      <c r="O7007" s="7"/>
      <c r="P7007" s="7"/>
      <c r="Q7007" s="7" t="s">
        <v>1633</v>
      </c>
      <c r="R7007" s="7"/>
      <c r="S7007" s="7"/>
      <c r="T7007" s="7" t="s">
        <v>2156</v>
      </c>
      <c r="U7007" s="7"/>
      <c r="V7007" s="7"/>
      <c r="W7007" s="24" t="s">
        <v>21099</v>
      </c>
      <c r="X7007" s="24"/>
      <c r="Y7007" s="24" t="s">
        <v>23362</v>
      </c>
      <c r="Z7007" s="24"/>
      <c r="AA7007" s="24" t="s">
        <v>23392</v>
      </c>
    </row>
    <row r="7008" spans="1:27" s="2" customFormat="1" x14ac:dyDescent="0.3">
      <c r="A7008" s="7" t="s">
        <v>23282</v>
      </c>
      <c r="B7008" s="24"/>
      <c r="C7008" s="10"/>
      <c r="D7008" s="10"/>
      <c r="E7008" s="10"/>
      <c r="F7008" s="10"/>
      <c r="G7008" s="10"/>
      <c r="H7008" s="10"/>
      <c r="I7008" s="10"/>
      <c r="J7008" s="10"/>
      <c r="K7008" s="10"/>
      <c r="L7008" s="10"/>
      <c r="M7008" s="20" t="str">
        <f t="shared" si="129"/>
        <v xml:space="preserve">MITSUBISHI : CANTER - 4D33 | HYUNDAI : MIGTHY -  |  :  - </v>
      </c>
      <c r="N7008" s="7" t="s">
        <v>1004</v>
      </c>
      <c r="O7008" s="7" t="s">
        <v>1002</v>
      </c>
      <c r="P7008" s="7"/>
      <c r="Q7008" s="7" t="s">
        <v>1633</v>
      </c>
      <c r="R7008" s="7" t="s">
        <v>2980</v>
      </c>
      <c r="S7008" s="7"/>
      <c r="T7008" s="7" t="s">
        <v>2975</v>
      </c>
      <c r="U7008" s="7"/>
      <c r="V7008" s="7"/>
      <c r="W7008" s="24" t="s">
        <v>3080</v>
      </c>
      <c r="X7008" s="24"/>
      <c r="Y7008" s="24" t="s">
        <v>23363</v>
      </c>
      <c r="Z7008" s="24" t="s">
        <v>23363</v>
      </c>
      <c r="AA7008" s="24" t="s">
        <v>23393</v>
      </c>
    </row>
    <row r="7009" spans="1:27" s="2" customFormat="1" x14ac:dyDescent="0.3">
      <c r="A7009" s="7" t="s">
        <v>23283</v>
      </c>
      <c r="B7009" s="24"/>
      <c r="C7009" s="10"/>
      <c r="D7009" s="10"/>
      <c r="E7009" s="10"/>
      <c r="F7009" s="10"/>
      <c r="G7009" s="10"/>
      <c r="H7009" s="10"/>
      <c r="I7009" s="10"/>
      <c r="J7009" s="10"/>
      <c r="K7009" s="10"/>
      <c r="L7009" s="10"/>
      <c r="M7009" s="20" t="str">
        <f t="shared" si="129"/>
        <v xml:space="preserve">MITSUBISHI : CANTER - 4D34 |  :  -  |  :  - </v>
      </c>
      <c r="N7009" s="7" t="s">
        <v>1004</v>
      </c>
      <c r="O7009" s="7"/>
      <c r="P7009" s="7"/>
      <c r="Q7009" s="7" t="s">
        <v>1633</v>
      </c>
      <c r="R7009" s="7"/>
      <c r="S7009" s="7"/>
      <c r="T7009" s="7" t="s">
        <v>2156</v>
      </c>
      <c r="U7009" s="7"/>
      <c r="V7009" s="7"/>
      <c r="W7009" s="24" t="s">
        <v>23342</v>
      </c>
      <c r="X7009" s="24"/>
      <c r="Y7009" s="24" t="s">
        <v>23364</v>
      </c>
      <c r="Z7009" s="24" t="s">
        <v>23364</v>
      </c>
      <c r="AA7009" s="24" t="s">
        <v>23394</v>
      </c>
    </row>
    <row r="7010" spans="1:27" s="2" customFormat="1" x14ac:dyDescent="0.3">
      <c r="A7010" s="7" t="s">
        <v>23284</v>
      </c>
      <c r="B7010" s="24"/>
      <c r="C7010" s="10"/>
      <c r="D7010" s="10"/>
      <c r="E7010" s="10"/>
      <c r="F7010" s="10"/>
      <c r="G7010" s="10"/>
      <c r="H7010" s="10"/>
      <c r="I7010" s="10"/>
      <c r="J7010" s="10"/>
      <c r="K7010" s="10"/>
      <c r="L7010" s="10"/>
      <c r="M7010" s="20" t="str">
        <f t="shared" si="129"/>
        <v xml:space="preserve">MITSUBISHI : CANTER - 4D34,4D33 |  :  -  |  :  - </v>
      </c>
      <c r="N7010" s="7" t="s">
        <v>1004</v>
      </c>
      <c r="O7010" s="7"/>
      <c r="P7010" s="7"/>
      <c r="Q7010" s="7" t="s">
        <v>1633</v>
      </c>
      <c r="R7010" s="7"/>
      <c r="S7010" s="7"/>
      <c r="T7010" s="7" t="s">
        <v>23329</v>
      </c>
      <c r="U7010" s="7"/>
      <c r="V7010" s="7"/>
      <c r="W7010" s="24" t="s">
        <v>23342</v>
      </c>
      <c r="X7010" s="24"/>
      <c r="Y7010" s="24" t="s">
        <v>23364</v>
      </c>
      <c r="Z7010" s="24">
        <v>1000561</v>
      </c>
      <c r="AA7010" s="24" t="s">
        <v>23395</v>
      </c>
    </row>
    <row r="7011" spans="1:27" s="2" customFormat="1" x14ac:dyDescent="0.3">
      <c r="A7011" s="7" t="s">
        <v>23285</v>
      </c>
      <c r="B7011" s="24"/>
      <c r="C7011" s="10"/>
      <c r="D7011" s="10"/>
      <c r="E7011" s="10"/>
      <c r="F7011" s="10"/>
      <c r="G7011" s="10"/>
      <c r="H7011" s="10"/>
      <c r="I7011" s="10"/>
      <c r="J7011" s="10"/>
      <c r="K7011" s="10"/>
      <c r="L7011" s="10"/>
      <c r="M7011" s="20" t="str">
        <f t="shared" si="129"/>
        <v xml:space="preserve">MITSUBISHI : CANTER - 4D34 | HYUNDAI : COUNTY -  |  :  - </v>
      </c>
      <c r="N7011" s="7" t="s">
        <v>1004</v>
      </c>
      <c r="O7011" s="7" t="s">
        <v>1002</v>
      </c>
      <c r="P7011" s="7"/>
      <c r="Q7011" s="7" t="s">
        <v>1633</v>
      </c>
      <c r="R7011" s="7" t="s">
        <v>1613</v>
      </c>
      <c r="S7011" s="7"/>
      <c r="T7011" s="7" t="s">
        <v>2156</v>
      </c>
      <c r="U7011" s="7"/>
      <c r="V7011" s="7"/>
      <c r="W7011" s="24" t="s">
        <v>23343</v>
      </c>
      <c r="X7011" s="24"/>
      <c r="Y7011" s="24" t="s">
        <v>23365</v>
      </c>
      <c r="Z7011" s="24"/>
      <c r="AA7011" s="24" t="s">
        <v>23396</v>
      </c>
    </row>
    <row r="7012" spans="1:27" s="2" customFormat="1" x14ac:dyDescent="0.3">
      <c r="A7012" s="7" t="s">
        <v>23286</v>
      </c>
      <c r="B7012" s="24" t="s">
        <v>1222</v>
      </c>
      <c r="C7012" s="10"/>
      <c r="D7012" s="10"/>
      <c r="E7012" s="10"/>
      <c r="F7012" s="10"/>
      <c r="G7012" s="10"/>
      <c r="H7012" s="10"/>
      <c r="I7012" s="10"/>
      <c r="J7012" s="10"/>
      <c r="K7012" s="10"/>
      <c r="L7012" s="10"/>
      <c r="M7012" s="20" t="str">
        <f t="shared" si="129"/>
        <v xml:space="preserve">MITSUBISHI : CANTER - 4D34, 4D34T | HYUNDAI :  -  |  :  - </v>
      </c>
      <c r="N7012" s="7" t="s">
        <v>1004</v>
      </c>
      <c r="O7012" s="7" t="s">
        <v>1002</v>
      </c>
      <c r="P7012" s="7"/>
      <c r="Q7012" s="7" t="s">
        <v>1633</v>
      </c>
      <c r="R7012" s="7"/>
      <c r="S7012" s="7"/>
      <c r="T7012" s="7" t="s">
        <v>3827</v>
      </c>
      <c r="U7012" s="7"/>
      <c r="V7012" s="7"/>
      <c r="W7012" s="24" t="s">
        <v>23343</v>
      </c>
      <c r="X7012" s="24"/>
      <c r="Y7012" s="24" t="s">
        <v>23365</v>
      </c>
      <c r="Z7012" s="24" t="s">
        <v>23383</v>
      </c>
      <c r="AA7012" s="24" t="s">
        <v>23397</v>
      </c>
    </row>
    <row r="7013" spans="1:27" s="2" customFormat="1" x14ac:dyDescent="0.3">
      <c r="A7013" s="7" t="s">
        <v>23287</v>
      </c>
      <c r="B7013" s="24"/>
      <c r="C7013" s="10"/>
      <c r="D7013" s="10"/>
      <c r="E7013" s="10"/>
      <c r="F7013" s="10"/>
      <c r="G7013" s="10"/>
      <c r="H7013" s="10"/>
      <c r="I7013" s="10"/>
      <c r="J7013" s="10"/>
      <c r="K7013" s="10"/>
      <c r="L7013" s="10"/>
      <c r="M7013" s="20" t="str">
        <f t="shared" si="129"/>
        <v xml:space="preserve">HYUNDAI : MIGHTY - D4DB, D4DD |  :  -  |  :  - </v>
      </c>
      <c r="N7013" s="7" t="s">
        <v>1002</v>
      </c>
      <c r="O7013" s="7"/>
      <c r="P7013" s="7"/>
      <c r="Q7013" s="7" t="s">
        <v>1612</v>
      </c>
      <c r="R7013" s="7"/>
      <c r="S7013" s="7"/>
      <c r="T7013" s="7" t="s">
        <v>1999</v>
      </c>
      <c r="U7013" s="7"/>
      <c r="V7013" s="7"/>
      <c r="W7013" s="24" t="s">
        <v>23342</v>
      </c>
      <c r="X7013" s="24"/>
      <c r="Y7013" s="24" t="s">
        <v>23366</v>
      </c>
      <c r="Z7013" s="24" t="s">
        <v>23384</v>
      </c>
      <c r="AA7013" s="24" t="s">
        <v>23398</v>
      </c>
    </row>
    <row r="7014" spans="1:27" s="2" customFormat="1" x14ac:dyDescent="0.3">
      <c r="A7014" s="7" t="s">
        <v>23288</v>
      </c>
      <c r="B7014" s="24"/>
      <c r="C7014" s="10"/>
      <c r="D7014" s="10"/>
      <c r="E7014" s="10"/>
      <c r="F7014" s="10"/>
      <c r="G7014" s="10"/>
      <c r="H7014" s="10"/>
      <c r="I7014" s="10"/>
      <c r="J7014" s="10"/>
      <c r="K7014" s="10"/>
      <c r="L7014" s="10"/>
      <c r="M7014" s="20" t="str">
        <f t="shared" si="129"/>
        <v xml:space="preserve">MITSUBISHI : CANTER - 4D32 |  :  -  |  :  - </v>
      </c>
      <c r="N7014" s="7" t="s">
        <v>1004</v>
      </c>
      <c r="O7014" s="7"/>
      <c r="P7014" s="7"/>
      <c r="Q7014" s="7" t="s">
        <v>1633</v>
      </c>
      <c r="R7014" s="7"/>
      <c r="S7014" s="7"/>
      <c r="T7014" s="7" t="s">
        <v>2053</v>
      </c>
      <c r="U7014" s="7"/>
      <c r="V7014" s="7"/>
      <c r="W7014" s="24" t="s">
        <v>23343</v>
      </c>
      <c r="X7014" s="24"/>
      <c r="Y7014" s="24" t="s">
        <v>23367</v>
      </c>
      <c r="Z7014" s="24" t="s">
        <v>23367</v>
      </c>
      <c r="AA7014" s="24" t="s">
        <v>23399</v>
      </c>
    </row>
    <row r="7015" spans="1:27" s="2" customFormat="1" x14ac:dyDescent="0.3">
      <c r="A7015" s="7" t="s">
        <v>23289</v>
      </c>
      <c r="B7015" s="24"/>
      <c r="C7015" s="10"/>
      <c r="D7015" s="10"/>
      <c r="E7015" s="10"/>
      <c r="F7015" s="10"/>
      <c r="G7015" s="10"/>
      <c r="H7015" s="10"/>
      <c r="I7015" s="10"/>
      <c r="J7015" s="10"/>
      <c r="K7015" s="10"/>
      <c r="L7015" s="10"/>
      <c r="M7015" s="20" t="str">
        <f t="shared" si="129"/>
        <v xml:space="preserve">MITSUBISHI : CANTER - 4D32 |  :  -  |  :  - </v>
      </c>
      <c r="N7015" s="7" t="s">
        <v>1004</v>
      </c>
      <c r="O7015" s="7"/>
      <c r="P7015" s="7"/>
      <c r="Q7015" s="7" t="s">
        <v>1633</v>
      </c>
      <c r="R7015" s="7"/>
      <c r="S7015" s="7"/>
      <c r="T7015" s="7" t="s">
        <v>2053</v>
      </c>
      <c r="U7015" s="7"/>
      <c r="V7015" s="7"/>
      <c r="W7015" s="24" t="s">
        <v>23344</v>
      </c>
      <c r="X7015" s="24"/>
      <c r="Y7015" s="24" t="s">
        <v>23348</v>
      </c>
      <c r="Z7015" s="24" t="s">
        <v>23348</v>
      </c>
      <c r="AA7015" s="24" t="s">
        <v>23400</v>
      </c>
    </row>
    <row r="7016" spans="1:27" s="2" customFormat="1" x14ac:dyDescent="0.3">
      <c r="A7016" s="7" t="s">
        <v>23290</v>
      </c>
      <c r="B7016" s="24"/>
      <c r="C7016" s="10"/>
      <c r="D7016" s="10"/>
      <c r="E7016" s="10"/>
      <c r="F7016" s="10"/>
      <c r="G7016" s="10"/>
      <c r="H7016" s="10"/>
      <c r="I7016" s="10"/>
      <c r="J7016" s="10"/>
      <c r="K7016" s="10"/>
      <c r="L7016" s="10"/>
      <c r="M7016" s="20" t="str">
        <f t="shared" si="129"/>
        <v xml:space="preserve">MITSUBISHI : CANTER - 4D31,4D32 |  :  -  |  :  - </v>
      </c>
      <c r="N7016" s="7" t="s">
        <v>1004</v>
      </c>
      <c r="O7016" s="7"/>
      <c r="P7016" s="7"/>
      <c r="Q7016" s="7" t="s">
        <v>1633</v>
      </c>
      <c r="R7016" s="7"/>
      <c r="S7016" s="7"/>
      <c r="T7016" s="7" t="s">
        <v>23330</v>
      </c>
      <c r="U7016" s="7"/>
      <c r="V7016" s="7"/>
      <c r="W7016" s="24" t="s">
        <v>23344</v>
      </c>
      <c r="X7016" s="24" t="s">
        <v>23348</v>
      </c>
      <c r="Y7016" s="24">
        <v>1002166</v>
      </c>
      <c r="Z7016" s="24" t="s">
        <v>23348</v>
      </c>
      <c r="AA7016" s="24" t="s">
        <v>23401</v>
      </c>
    </row>
    <row r="7017" spans="1:27" s="2" customFormat="1" x14ac:dyDescent="0.3">
      <c r="A7017" s="7" t="s">
        <v>23291</v>
      </c>
      <c r="B7017" s="24"/>
      <c r="C7017" s="10"/>
      <c r="D7017" s="10"/>
      <c r="E7017" s="10"/>
      <c r="F7017" s="10"/>
      <c r="G7017" s="10"/>
      <c r="H7017" s="10"/>
      <c r="I7017" s="10"/>
      <c r="J7017" s="10"/>
      <c r="K7017" s="10"/>
      <c r="L7017" s="10"/>
      <c r="M7017" s="20" t="str">
        <f t="shared" si="129"/>
        <v xml:space="preserve">MITSUBISHI : CANTER - 4D33, 4D34 |  :  -  |  :  - </v>
      </c>
      <c r="N7017" s="7" t="s">
        <v>1004</v>
      </c>
      <c r="O7017" s="7"/>
      <c r="P7017" s="7"/>
      <c r="Q7017" s="7" t="s">
        <v>1633</v>
      </c>
      <c r="R7017" s="7"/>
      <c r="S7017" s="7"/>
      <c r="T7017" s="7" t="s">
        <v>16189</v>
      </c>
      <c r="U7017" s="7"/>
      <c r="V7017" s="7"/>
      <c r="W7017" s="24" t="s">
        <v>23345</v>
      </c>
      <c r="X7017" s="24"/>
      <c r="Y7017" s="24" t="s">
        <v>23368</v>
      </c>
      <c r="Z7017" s="24">
        <v>1002048</v>
      </c>
      <c r="AA7017" s="24" t="s">
        <v>23402</v>
      </c>
    </row>
    <row r="7018" spans="1:27" s="2" customFormat="1" x14ac:dyDescent="0.3">
      <c r="A7018" s="7" t="s">
        <v>23292</v>
      </c>
      <c r="B7018" s="24"/>
      <c r="C7018" s="10"/>
      <c r="D7018" s="10"/>
      <c r="E7018" s="10"/>
      <c r="F7018" s="10"/>
      <c r="G7018" s="10"/>
      <c r="H7018" s="10"/>
      <c r="I7018" s="10"/>
      <c r="J7018" s="10"/>
      <c r="K7018" s="10"/>
      <c r="L7018" s="10"/>
      <c r="M7018" s="20" t="str">
        <f t="shared" si="129"/>
        <v xml:space="preserve">NISSAN : CARAVAN, FIERA - TD27 |  :  -  |  :  - </v>
      </c>
      <c r="N7018" s="7" t="s">
        <v>1003</v>
      </c>
      <c r="O7018" s="7"/>
      <c r="P7018" s="7"/>
      <c r="Q7018" s="7" t="s">
        <v>4748</v>
      </c>
      <c r="R7018" s="7"/>
      <c r="S7018" s="7"/>
      <c r="T7018" s="7" t="s">
        <v>2093</v>
      </c>
      <c r="U7018" s="7"/>
      <c r="V7018" s="7"/>
      <c r="W7018" s="24" t="s">
        <v>23343</v>
      </c>
      <c r="X7018" s="24"/>
      <c r="Y7018" s="24" t="s">
        <v>3009</v>
      </c>
      <c r="Z7018" s="24"/>
      <c r="AA7018" s="24" t="s">
        <v>23403</v>
      </c>
    </row>
    <row r="7019" spans="1:27" s="2" customFormat="1" x14ac:dyDescent="0.3">
      <c r="A7019" s="7" t="s">
        <v>23293</v>
      </c>
      <c r="B7019" s="24"/>
      <c r="C7019" s="10"/>
      <c r="D7019" s="10"/>
      <c r="E7019" s="10"/>
      <c r="F7019" s="10"/>
      <c r="G7019" s="10"/>
      <c r="H7019" s="10"/>
      <c r="I7019" s="10"/>
      <c r="J7019" s="10"/>
      <c r="K7019" s="10"/>
      <c r="L7019" s="10"/>
      <c r="M7019" s="20" t="str">
        <f t="shared" si="129"/>
        <v xml:space="preserve">TOYOTA : HIACE, HILUX - 3L |  :  -  |  :  - </v>
      </c>
      <c r="N7019" s="7" t="s">
        <v>1008</v>
      </c>
      <c r="O7019" s="7"/>
      <c r="P7019" s="7"/>
      <c r="Q7019" s="7" t="s">
        <v>1770</v>
      </c>
      <c r="R7019" s="7"/>
      <c r="S7019" s="7"/>
      <c r="T7019" s="7" t="s">
        <v>2718</v>
      </c>
      <c r="U7019" s="7"/>
      <c r="V7019" s="7"/>
      <c r="W7019" s="24" t="s">
        <v>2909</v>
      </c>
      <c r="X7019" s="24"/>
      <c r="Y7019" s="24" t="s">
        <v>23369</v>
      </c>
      <c r="Z7019" s="24"/>
      <c r="AA7019" s="24" t="s">
        <v>23404</v>
      </c>
    </row>
    <row r="7020" spans="1:27" s="2" customFormat="1" x14ac:dyDescent="0.3">
      <c r="A7020" s="7" t="s">
        <v>23294</v>
      </c>
      <c r="B7020" s="24"/>
      <c r="C7020" s="10"/>
      <c r="D7020" s="10"/>
      <c r="E7020" s="10"/>
      <c r="F7020" s="10"/>
      <c r="G7020" s="10"/>
      <c r="H7020" s="10"/>
      <c r="I7020" s="10"/>
      <c r="J7020" s="10"/>
      <c r="K7020" s="10"/>
      <c r="L7020" s="10"/>
      <c r="M7020" s="20" t="str">
        <f t="shared" si="129"/>
        <v xml:space="preserve">TOYOTA : HIACE, HILUX - 3L |  :  -  |  :  - </v>
      </c>
      <c r="N7020" s="7" t="s">
        <v>1008</v>
      </c>
      <c r="O7020" s="7"/>
      <c r="P7020" s="7"/>
      <c r="Q7020" s="7" t="s">
        <v>1770</v>
      </c>
      <c r="R7020" s="7"/>
      <c r="S7020" s="7"/>
      <c r="T7020" s="7" t="s">
        <v>2718</v>
      </c>
      <c r="U7020" s="7"/>
      <c r="V7020" s="7"/>
      <c r="W7020" s="24" t="s">
        <v>2909</v>
      </c>
      <c r="X7020" s="24"/>
      <c r="Y7020" s="24" t="s">
        <v>23353</v>
      </c>
      <c r="Z7020" s="24">
        <v>1001395</v>
      </c>
      <c r="AA7020" s="24" t="s">
        <v>23405</v>
      </c>
    </row>
    <row r="7021" spans="1:27" s="2" customFormat="1" x14ac:dyDescent="0.3">
      <c r="A7021" s="7" t="s">
        <v>23295</v>
      </c>
      <c r="B7021" s="24"/>
      <c r="C7021" s="10"/>
      <c r="D7021" s="10"/>
      <c r="E7021" s="10"/>
      <c r="F7021" s="10"/>
      <c r="G7021" s="10"/>
      <c r="H7021" s="10"/>
      <c r="I7021" s="10"/>
      <c r="J7021" s="10"/>
      <c r="K7021" s="10"/>
      <c r="L7021" s="10"/>
      <c r="M7021" s="20" t="str">
        <f t="shared" si="129"/>
        <v>TOYOTA : HIACE, HILUX - 3L | FOTON : VARIOS - VARIOS |  : VARIOS - VARIOS</v>
      </c>
      <c r="N7021" s="7" t="s">
        <v>1008</v>
      </c>
      <c r="O7021" s="7" t="s">
        <v>1022</v>
      </c>
      <c r="P7021" s="7"/>
      <c r="Q7021" s="7" t="s">
        <v>1770</v>
      </c>
      <c r="R7021" s="7" t="s">
        <v>1021</v>
      </c>
      <c r="S7021" s="7" t="s">
        <v>1021</v>
      </c>
      <c r="T7021" s="7" t="s">
        <v>2718</v>
      </c>
      <c r="U7021" s="7" t="s">
        <v>1021</v>
      </c>
      <c r="V7021" s="7" t="s">
        <v>1021</v>
      </c>
      <c r="W7021" s="24" t="s">
        <v>3078</v>
      </c>
      <c r="X7021" s="24" t="s">
        <v>23349</v>
      </c>
      <c r="Y7021" s="24" t="s">
        <v>23370</v>
      </c>
      <c r="Z7021" s="24" t="s">
        <v>23349</v>
      </c>
      <c r="AA7021" s="24" t="s">
        <v>23406</v>
      </c>
    </row>
    <row r="7022" spans="1:27" s="2" customFormat="1" x14ac:dyDescent="0.3">
      <c r="A7022" s="7" t="s">
        <v>23296</v>
      </c>
      <c r="B7022" s="24"/>
      <c r="C7022" s="10"/>
      <c r="D7022" s="10"/>
      <c r="E7022" s="10"/>
      <c r="F7022" s="10"/>
      <c r="G7022" s="10"/>
      <c r="H7022" s="10"/>
      <c r="I7022" s="10"/>
      <c r="J7022" s="10"/>
      <c r="K7022" s="10"/>
      <c r="L7022" s="10"/>
      <c r="M7022" s="20" t="str">
        <f t="shared" si="129"/>
        <v xml:space="preserve">TOYOTA : HIACE, HILUX - 3L |  :  -  |  :  - </v>
      </c>
      <c r="N7022" s="7" t="s">
        <v>1008</v>
      </c>
      <c r="O7022" s="7"/>
      <c r="P7022" s="7"/>
      <c r="Q7022" s="7" t="s">
        <v>1770</v>
      </c>
      <c r="R7022" s="7"/>
      <c r="S7022" s="7"/>
      <c r="T7022" s="7" t="s">
        <v>2718</v>
      </c>
      <c r="U7022" s="7"/>
      <c r="V7022" s="7"/>
      <c r="W7022" s="24" t="s">
        <v>3079</v>
      </c>
      <c r="X7022" s="24"/>
      <c r="Y7022" s="24" t="s">
        <v>23371</v>
      </c>
      <c r="Z7022" s="24"/>
      <c r="AA7022" s="24" t="s">
        <v>23407</v>
      </c>
    </row>
    <row r="7023" spans="1:27" s="2" customFormat="1" x14ac:dyDescent="0.3">
      <c r="A7023" s="7" t="s">
        <v>23297</v>
      </c>
      <c r="B7023" s="24" t="s">
        <v>23326</v>
      </c>
      <c r="C7023" s="10"/>
      <c r="D7023" s="10"/>
      <c r="E7023" s="10"/>
      <c r="F7023" s="10"/>
      <c r="G7023" s="10"/>
      <c r="H7023" s="10"/>
      <c r="I7023" s="10"/>
      <c r="J7023" s="10"/>
      <c r="K7023" s="10"/>
      <c r="L7023" s="10"/>
      <c r="M7023" s="20" t="str">
        <f t="shared" si="129"/>
        <v xml:space="preserve">MITSUBISHI : CANTER - 4D33 , 3.5 |  :  -  |  :  - </v>
      </c>
      <c r="N7023" s="7" t="s">
        <v>1004</v>
      </c>
      <c r="O7023" s="7"/>
      <c r="P7023" s="7"/>
      <c r="Q7023" s="7" t="s">
        <v>1633</v>
      </c>
      <c r="R7023" s="7"/>
      <c r="S7023" s="7"/>
      <c r="T7023" s="7" t="s">
        <v>23331</v>
      </c>
      <c r="U7023" s="7"/>
      <c r="V7023" s="7"/>
      <c r="W7023" s="24" t="s">
        <v>23344</v>
      </c>
      <c r="X7023" s="24" t="s">
        <v>23350</v>
      </c>
      <c r="Y7023" s="24">
        <v>1002163</v>
      </c>
      <c r="Z7023" s="24" t="s">
        <v>23350</v>
      </c>
      <c r="AA7023" s="24" t="s">
        <v>23408</v>
      </c>
    </row>
    <row r="7024" spans="1:27" s="2" customFormat="1" x14ac:dyDescent="0.3">
      <c r="A7024" s="7" t="s">
        <v>23298</v>
      </c>
      <c r="B7024" s="24"/>
      <c r="C7024" s="10"/>
      <c r="D7024" s="10"/>
      <c r="E7024" s="10"/>
      <c r="F7024" s="10"/>
      <c r="G7024" s="10"/>
      <c r="H7024" s="10"/>
      <c r="I7024" s="10"/>
      <c r="J7024" s="10"/>
      <c r="K7024" s="10"/>
      <c r="L7024" s="10"/>
      <c r="M7024" s="20" t="str">
        <f t="shared" si="129"/>
        <v xml:space="preserve">HYUNDAI : MIGTHY - 4D30 |  :  -  |  :  - </v>
      </c>
      <c r="N7024" s="7" t="s">
        <v>1002</v>
      </c>
      <c r="O7024" s="7"/>
      <c r="P7024" s="7"/>
      <c r="Q7024" s="7" t="s">
        <v>2980</v>
      </c>
      <c r="R7024" s="7"/>
      <c r="S7024" s="7"/>
      <c r="T7024" s="7" t="s">
        <v>18184</v>
      </c>
      <c r="U7024" s="7"/>
      <c r="V7024" s="7"/>
      <c r="W7024" s="24" t="s">
        <v>23342</v>
      </c>
      <c r="X7024" s="24"/>
      <c r="Y7024" s="24" t="s">
        <v>23372</v>
      </c>
      <c r="Z7024" s="24" t="s">
        <v>23385</v>
      </c>
      <c r="AA7024" s="24" t="s">
        <v>23409</v>
      </c>
    </row>
    <row r="7025" spans="1:27" s="2" customFormat="1" x14ac:dyDescent="0.3">
      <c r="A7025" s="7" t="s">
        <v>23299</v>
      </c>
      <c r="B7025" s="24"/>
      <c r="C7025" s="10"/>
      <c r="D7025" s="10"/>
      <c r="E7025" s="10"/>
      <c r="F7025" s="10"/>
      <c r="G7025" s="10"/>
      <c r="H7025" s="10"/>
      <c r="I7025" s="10"/>
      <c r="J7025" s="10"/>
      <c r="K7025" s="10"/>
      <c r="L7025" s="10"/>
      <c r="M7025" s="20" t="str">
        <f t="shared" si="129"/>
        <v xml:space="preserve">MITSUBISHI : CANTER - 4D32 |  :  -  |  :  - </v>
      </c>
      <c r="N7025" s="7" t="s">
        <v>1004</v>
      </c>
      <c r="O7025" s="7"/>
      <c r="P7025" s="7"/>
      <c r="Q7025" s="7" t="s">
        <v>1633</v>
      </c>
      <c r="R7025" s="7"/>
      <c r="S7025" s="7"/>
      <c r="T7025" s="7" t="s">
        <v>2053</v>
      </c>
      <c r="U7025" s="7"/>
      <c r="V7025" s="7"/>
      <c r="W7025" s="24" t="s">
        <v>23345</v>
      </c>
      <c r="X7025" s="24"/>
      <c r="Y7025" s="24" t="s">
        <v>23373</v>
      </c>
      <c r="Z7025" s="24"/>
      <c r="AA7025" s="24" t="s">
        <v>23410</v>
      </c>
    </row>
    <row r="7026" spans="1:27" s="2" customFormat="1" x14ac:dyDescent="0.3">
      <c r="A7026" s="7" t="s">
        <v>23300</v>
      </c>
      <c r="B7026" s="24"/>
      <c r="C7026" s="10"/>
      <c r="D7026" s="10"/>
      <c r="E7026" s="10"/>
      <c r="F7026" s="10"/>
      <c r="G7026" s="10"/>
      <c r="H7026" s="10"/>
      <c r="I7026" s="10"/>
      <c r="J7026" s="10"/>
      <c r="K7026" s="10"/>
      <c r="L7026" s="10"/>
      <c r="M7026" s="20" t="str">
        <f t="shared" si="129"/>
        <v xml:space="preserve">MITSUBISHI : CANTER, ROSA - 4D31, 4D32 | HYUNDAI : MIGHTY - D4AF, D4AK |  :  - </v>
      </c>
      <c r="N7026" s="7" t="s">
        <v>1004</v>
      </c>
      <c r="O7026" s="7" t="s">
        <v>1002</v>
      </c>
      <c r="P7026" s="7"/>
      <c r="Q7026" s="7" t="s">
        <v>1642</v>
      </c>
      <c r="R7026" s="7" t="s">
        <v>1612</v>
      </c>
      <c r="S7026" s="7"/>
      <c r="T7026" s="7" t="s">
        <v>2972</v>
      </c>
      <c r="U7026" s="7" t="s">
        <v>23332</v>
      </c>
      <c r="V7026" s="7"/>
      <c r="W7026" s="24" t="s">
        <v>23345</v>
      </c>
      <c r="X7026" s="24"/>
      <c r="Y7026" s="24" t="s">
        <v>23373</v>
      </c>
      <c r="Z7026" s="24">
        <v>1002220</v>
      </c>
      <c r="AA7026" s="24" t="s">
        <v>23411</v>
      </c>
    </row>
    <row r="7027" spans="1:27" s="2" customFormat="1" x14ac:dyDescent="0.3">
      <c r="A7027" s="7" t="s">
        <v>23301</v>
      </c>
      <c r="B7027" s="24"/>
      <c r="C7027" s="10"/>
      <c r="D7027" s="10"/>
      <c r="E7027" s="10"/>
      <c r="F7027" s="10"/>
      <c r="G7027" s="10"/>
      <c r="H7027" s="10"/>
      <c r="I7027" s="10"/>
      <c r="J7027" s="10"/>
      <c r="K7027" s="10"/>
      <c r="L7027" s="10"/>
      <c r="M7027" s="20" t="str">
        <f t="shared" si="129"/>
        <v xml:space="preserve">HYUNDAI : MIGHTY - VARIOS |  :  -  |  :  - </v>
      </c>
      <c r="N7027" s="7" t="s">
        <v>1002</v>
      </c>
      <c r="O7027" s="7"/>
      <c r="P7027" s="7"/>
      <c r="Q7027" s="7" t="s">
        <v>1612</v>
      </c>
      <c r="R7027" s="7"/>
      <c r="S7027" s="7"/>
      <c r="T7027" s="7" t="s">
        <v>1021</v>
      </c>
      <c r="U7027" s="7"/>
      <c r="V7027" s="7"/>
      <c r="W7027" s="24" t="s">
        <v>2911</v>
      </c>
      <c r="X7027" s="24"/>
      <c r="Y7027" s="24" t="s">
        <v>23374</v>
      </c>
      <c r="Z7027" s="24" t="s">
        <v>23374</v>
      </c>
      <c r="AA7027" s="24" t="s">
        <v>23412</v>
      </c>
    </row>
    <row r="7028" spans="1:27" s="2" customFormat="1" x14ac:dyDescent="0.3">
      <c r="A7028" s="7" t="s">
        <v>23302</v>
      </c>
      <c r="B7028" s="24"/>
      <c r="C7028" s="10"/>
      <c r="D7028" s="10"/>
      <c r="E7028" s="10"/>
      <c r="F7028" s="10"/>
      <c r="G7028" s="10"/>
      <c r="H7028" s="10"/>
      <c r="I7028" s="10"/>
      <c r="J7028" s="10"/>
      <c r="K7028" s="10"/>
      <c r="L7028" s="10"/>
      <c r="M7028" s="20" t="str">
        <f t="shared" si="129"/>
        <v xml:space="preserve">FOTON : VARIOS - VARIOS |  : VARIOS - VARIOS |  :  - </v>
      </c>
      <c r="N7028" s="7" t="s">
        <v>1022</v>
      </c>
      <c r="O7028" s="7"/>
      <c r="P7028" s="7"/>
      <c r="Q7028" s="7" t="s">
        <v>1021</v>
      </c>
      <c r="R7028" s="7" t="s">
        <v>1021</v>
      </c>
      <c r="S7028" s="7"/>
      <c r="T7028" s="7" t="s">
        <v>1021</v>
      </c>
      <c r="U7028" s="7" t="s">
        <v>1021</v>
      </c>
      <c r="V7028" s="7"/>
      <c r="W7028" s="24" t="s">
        <v>3079</v>
      </c>
      <c r="X7028" s="24"/>
      <c r="Y7028" s="24" t="s">
        <v>23375</v>
      </c>
      <c r="Z7028" s="24" t="s">
        <v>23386</v>
      </c>
      <c r="AA7028" s="24" t="s">
        <v>23413</v>
      </c>
    </row>
    <row r="7029" spans="1:27" s="2" customFormat="1" x14ac:dyDescent="0.3">
      <c r="A7029" s="7" t="s">
        <v>23303</v>
      </c>
      <c r="B7029" s="24"/>
      <c r="C7029" s="10"/>
      <c r="D7029" s="10"/>
      <c r="E7029" s="10"/>
      <c r="F7029" s="10"/>
      <c r="G7029" s="10"/>
      <c r="H7029" s="10"/>
      <c r="I7029" s="10"/>
      <c r="J7029" s="10"/>
      <c r="K7029" s="10"/>
      <c r="L7029" s="10"/>
      <c r="M7029" s="20" t="str">
        <f t="shared" si="129"/>
        <v xml:space="preserve">MITSUBISHI : CANTER - 4D33, 3.5 |  :  -  |  :  - </v>
      </c>
      <c r="N7029" s="7" t="s">
        <v>1004</v>
      </c>
      <c r="O7029" s="7"/>
      <c r="P7029" s="7"/>
      <c r="Q7029" s="7" t="s">
        <v>1633</v>
      </c>
      <c r="R7029" s="7"/>
      <c r="S7029" s="7"/>
      <c r="T7029" s="7" t="s">
        <v>23333</v>
      </c>
      <c r="U7029" s="7"/>
      <c r="V7029" s="7"/>
      <c r="W7029" s="24" t="s">
        <v>23344</v>
      </c>
      <c r="X7029" s="24" t="s">
        <v>23351</v>
      </c>
      <c r="Y7029" s="24">
        <v>1002163</v>
      </c>
      <c r="Z7029" s="24" t="s">
        <v>23350</v>
      </c>
      <c r="AA7029" s="24" t="s">
        <v>23414</v>
      </c>
    </row>
    <row r="7030" spans="1:27" s="2" customFormat="1" x14ac:dyDescent="0.3">
      <c r="A7030" s="7" t="s">
        <v>23304</v>
      </c>
      <c r="B7030" s="24" t="s">
        <v>23327</v>
      </c>
      <c r="C7030" s="10"/>
      <c r="D7030" s="10"/>
      <c r="E7030" s="10"/>
      <c r="F7030" s="10"/>
      <c r="G7030" s="10"/>
      <c r="H7030" s="10"/>
      <c r="I7030" s="10"/>
      <c r="J7030" s="10"/>
      <c r="K7030" s="10"/>
      <c r="L7030" s="10"/>
      <c r="M7030" s="20" t="str">
        <f t="shared" si="129"/>
        <v xml:space="preserve">HYUNDAI : COUNTY - D4DB, D4DD | MITSUBISHI : FUSO - 4D34 |  :  - </v>
      </c>
      <c r="N7030" s="7" t="s">
        <v>1002</v>
      </c>
      <c r="O7030" s="7" t="s">
        <v>1004</v>
      </c>
      <c r="P7030" s="7"/>
      <c r="Q7030" s="7" t="s">
        <v>1613</v>
      </c>
      <c r="R7030" s="7" t="s">
        <v>1757</v>
      </c>
      <c r="S7030" s="7"/>
      <c r="T7030" s="7" t="s">
        <v>1999</v>
      </c>
      <c r="U7030" s="7" t="s">
        <v>2156</v>
      </c>
      <c r="V7030" s="7"/>
      <c r="W7030" s="24" t="s">
        <v>23343</v>
      </c>
      <c r="X7030" s="24" t="s">
        <v>23352</v>
      </c>
      <c r="Y7030" s="24" t="s">
        <v>23376</v>
      </c>
      <c r="Z7030" s="24">
        <v>1003630</v>
      </c>
      <c r="AA7030" s="24" t="s">
        <v>23415</v>
      </c>
    </row>
    <row r="7031" spans="1:27" s="2" customFormat="1" x14ac:dyDescent="0.3">
      <c r="A7031" s="7" t="s">
        <v>23305</v>
      </c>
      <c r="B7031" s="24"/>
      <c r="C7031" s="10"/>
      <c r="D7031" s="10"/>
      <c r="E7031" s="10"/>
      <c r="F7031" s="10"/>
      <c r="G7031" s="10"/>
      <c r="H7031" s="10"/>
      <c r="I7031" s="10"/>
      <c r="J7031" s="10"/>
      <c r="K7031" s="10"/>
      <c r="L7031" s="10"/>
      <c r="M7031" s="20" t="str">
        <f t="shared" si="129"/>
        <v xml:space="preserve">TOYOTA : HIACE , HILUX - 3L |  :  -  |  :  - </v>
      </c>
      <c r="N7031" s="7" t="s">
        <v>1008</v>
      </c>
      <c r="O7031" s="7"/>
      <c r="P7031" s="7"/>
      <c r="Q7031" s="7" t="s">
        <v>23334</v>
      </c>
      <c r="R7031" s="7"/>
      <c r="S7031" s="7"/>
      <c r="T7031" s="7" t="s">
        <v>2718</v>
      </c>
      <c r="U7031" s="7"/>
      <c r="V7031" s="7"/>
      <c r="W7031" s="24" t="s">
        <v>2909</v>
      </c>
      <c r="X7031" s="24"/>
      <c r="Y7031" s="24">
        <v>1001839</v>
      </c>
      <c r="Z7031" s="24">
        <v>1001839</v>
      </c>
      <c r="AA7031" s="24" t="s">
        <v>23416</v>
      </c>
    </row>
    <row r="7032" spans="1:27" s="2" customFormat="1" x14ac:dyDescent="0.3">
      <c r="A7032" s="7" t="s">
        <v>23306</v>
      </c>
      <c r="B7032" s="24"/>
      <c r="C7032" s="10"/>
      <c r="D7032" s="10"/>
      <c r="E7032" s="10"/>
      <c r="F7032" s="10"/>
      <c r="G7032" s="10"/>
      <c r="H7032" s="10"/>
      <c r="I7032" s="10"/>
      <c r="J7032" s="10"/>
      <c r="K7032" s="10"/>
      <c r="L7032" s="10"/>
      <c r="M7032" s="20" t="str">
        <f t="shared" si="129"/>
        <v>TOYOTA : HIACE, HILUX - 3L | GREAT WALL : VARIOS - VARIOS | FOTON : VIEW,LUV, CAMPO - 4JB1</v>
      </c>
      <c r="N7032" s="7" t="s">
        <v>1008</v>
      </c>
      <c r="O7032" s="7" t="s">
        <v>1014</v>
      </c>
      <c r="P7032" s="7" t="s">
        <v>1022</v>
      </c>
      <c r="Q7032" s="7" t="s">
        <v>1770</v>
      </c>
      <c r="R7032" s="7" t="s">
        <v>1021</v>
      </c>
      <c r="S7032" s="7" t="s">
        <v>23335</v>
      </c>
      <c r="T7032" s="7" t="s">
        <v>2718</v>
      </c>
      <c r="U7032" s="7" t="s">
        <v>1021</v>
      </c>
      <c r="V7032" s="7" t="s">
        <v>2985</v>
      </c>
      <c r="W7032" s="24" t="s">
        <v>23346</v>
      </c>
      <c r="X7032" s="24" t="s">
        <v>23353</v>
      </c>
      <c r="Y7032" s="24">
        <v>1002441</v>
      </c>
      <c r="Z7032" s="24" t="s">
        <v>23349</v>
      </c>
      <c r="AA7032" s="24" t="s">
        <v>23417</v>
      </c>
    </row>
    <row r="7033" spans="1:27" s="2" customFormat="1" x14ac:dyDescent="0.3">
      <c r="A7033" s="7" t="s">
        <v>23307</v>
      </c>
      <c r="B7033" s="24"/>
      <c r="C7033" s="10"/>
      <c r="D7033" s="10"/>
      <c r="E7033" s="10"/>
      <c r="F7033" s="10"/>
      <c r="G7033" s="10"/>
      <c r="H7033" s="10"/>
      <c r="I7033" s="10"/>
      <c r="J7033" s="10"/>
      <c r="K7033" s="10"/>
      <c r="L7033" s="10"/>
      <c r="M7033" s="20" t="str">
        <f t="shared" si="129"/>
        <v xml:space="preserve">FOTON : 483 - VARIOS | HYUNDAI :  -  |  :  - </v>
      </c>
      <c r="N7033" s="7" t="s">
        <v>1022</v>
      </c>
      <c r="O7033" s="7" t="s">
        <v>1002</v>
      </c>
      <c r="P7033" s="7"/>
      <c r="Q7033" s="7">
        <v>483</v>
      </c>
      <c r="R7033" s="7"/>
      <c r="S7033" s="7"/>
      <c r="T7033" s="7" t="s">
        <v>1021</v>
      </c>
      <c r="U7033" s="7"/>
      <c r="V7033" s="7"/>
      <c r="W7033" s="24" t="s">
        <v>3017</v>
      </c>
      <c r="X7033" s="24"/>
      <c r="Y7033" s="24">
        <v>1002354</v>
      </c>
      <c r="Z7033" s="24">
        <v>1002354</v>
      </c>
      <c r="AA7033" s="24" t="s">
        <v>23418</v>
      </c>
    </row>
    <row r="7034" spans="1:27" s="2" customFormat="1" x14ac:dyDescent="0.3">
      <c r="A7034" s="7" t="s">
        <v>23308</v>
      </c>
      <c r="B7034" s="24"/>
      <c r="C7034" s="10"/>
      <c r="D7034" s="10"/>
      <c r="E7034" s="10"/>
      <c r="F7034" s="10"/>
      <c r="G7034" s="10"/>
      <c r="H7034" s="10"/>
      <c r="I7034" s="10"/>
      <c r="J7034" s="10"/>
      <c r="K7034" s="10"/>
      <c r="L7034" s="10"/>
      <c r="M7034" s="20" t="str">
        <f t="shared" si="129"/>
        <v xml:space="preserve">NISSAN : CARAVAN, FIERA - TD27 |  :  -  |  :  - </v>
      </c>
      <c r="N7034" s="7" t="s">
        <v>1003</v>
      </c>
      <c r="O7034" s="7"/>
      <c r="P7034" s="7"/>
      <c r="Q7034" s="7" t="s">
        <v>4748</v>
      </c>
      <c r="R7034" s="7"/>
      <c r="S7034" s="7"/>
      <c r="T7034" s="7" t="s">
        <v>2093</v>
      </c>
      <c r="U7034" s="7"/>
      <c r="V7034" s="7"/>
      <c r="W7034" s="24" t="s">
        <v>23343</v>
      </c>
      <c r="X7034" s="24"/>
      <c r="Y7034" s="24" t="s">
        <v>3009</v>
      </c>
      <c r="Z7034" s="24" t="s">
        <v>23387</v>
      </c>
      <c r="AA7034" s="24" t="s">
        <v>23419</v>
      </c>
    </row>
    <row r="7035" spans="1:27" s="2" customFormat="1" x14ac:dyDescent="0.3">
      <c r="A7035" s="7" t="s">
        <v>23309</v>
      </c>
      <c r="B7035" s="24"/>
      <c r="C7035" s="10"/>
      <c r="D7035" s="10"/>
      <c r="E7035" s="10"/>
      <c r="F7035" s="10"/>
      <c r="G7035" s="10"/>
      <c r="H7035" s="10"/>
      <c r="I7035" s="10"/>
      <c r="J7035" s="10"/>
      <c r="K7035" s="10"/>
      <c r="L7035" s="10"/>
      <c r="M7035" s="20" t="str">
        <f t="shared" si="129"/>
        <v xml:space="preserve">HYUNDAI : COUNTY - D4DB | MITSUBISHI : FUSO - 4D34 , 4D35 |  :  - </v>
      </c>
      <c r="N7035" s="7" t="s">
        <v>1002</v>
      </c>
      <c r="O7035" s="7" t="s">
        <v>1004</v>
      </c>
      <c r="P7035" s="7"/>
      <c r="Q7035" s="7" t="s">
        <v>1613</v>
      </c>
      <c r="R7035" s="7" t="s">
        <v>1757</v>
      </c>
      <c r="S7035" s="7"/>
      <c r="T7035" s="7" t="s">
        <v>18204</v>
      </c>
      <c r="U7035" s="7" t="s">
        <v>23336</v>
      </c>
      <c r="V7035" s="7"/>
      <c r="W7035" s="24" t="s">
        <v>23341</v>
      </c>
      <c r="X7035" s="24"/>
      <c r="Y7035" s="24" t="s">
        <v>23356</v>
      </c>
      <c r="Z7035" s="24" t="s">
        <v>23356</v>
      </c>
      <c r="AA7035" s="24" t="s">
        <v>23420</v>
      </c>
    </row>
    <row r="7036" spans="1:27" s="2" customFormat="1" x14ac:dyDescent="0.3">
      <c r="A7036" s="7" t="s">
        <v>23310</v>
      </c>
      <c r="B7036" s="24"/>
      <c r="C7036" s="10"/>
      <c r="D7036" s="10"/>
      <c r="E7036" s="10"/>
      <c r="F7036" s="10"/>
      <c r="G7036" s="10"/>
      <c r="H7036" s="10"/>
      <c r="I7036" s="10"/>
      <c r="J7036" s="10"/>
      <c r="K7036" s="10"/>
      <c r="L7036" s="10"/>
      <c r="M7036" s="20" t="str">
        <f t="shared" si="129"/>
        <v xml:space="preserve">MITSUBISHI : CANTER, ROSA - 4D33, 4D34 |  :  -  |  :  - </v>
      </c>
      <c r="N7036" s="7" t="s">
        <v>1004</v>
      </c>
      <c r="O7036" s="7"/>
      <c r="P7036" s="7"/>
      <c r="Q7036" s="7" t="s">
        <v>1642</v>
      </c>
      <c r="R7036" s="7"/>
      <c r="S7036" s="7"/>
      <c r="T7036" s="7" t="s">
        <v>16189</v>
      </c>
      <c r="U7036" s="7"/>
      <c r="V7036" s="7"/>
      <c r="W7036" s="24" t="s">
        <v>23345</v>
      </c>
      <c r="X7036" s="24"/>
      <c r="Y7036" s="24" t="s">
        <v>23368</v>
      </c>
      <c r="Z7036" s="24" t="s">
        <v>23388</v>
      </c>
      <c r="AA7036" s="24" t="s">
        <v>23421</v>
      </c>
    </row>
    <row r="7037" spans="1:27" s="2" customFormat="1" x14ac:dyDescent="0.3">
      <c r="A7037" s="7" t="s">
        <v>23311</v>
      </c>
      <c r="B7037" s="24"/>
      <c r="C7037" s="10"/>
      <c r="D7037" s="10"/>
      <c r="E7037" s="10"/>
      <c r="F7037" s="10"/>
      <c r="G7037" s="10"/>
      <c r="H7037" s="10"/>
      <c r="I7037" s="10"/>
      <c r="J7037" s="10"/>
      <c r="K7037" s="10"/>
      <c r="L7037" s="10"/>
      <c r="M7037" s="20" t="str">
        <f t="shared" si="129"/>
        <v xml:space="preserve">TOYOTA : HIACE - 3L |  :  -  |  :  - </v>
      </c>
      <c r="N7037" s="7" t="s">
        <v>1008</v>
      </c>
      <c r="O7037" s="7"/>
      <c r="P7037" s="7"/>
      <c r="Q7037" s="7" t="s">
        <v>2720</v>
      </c>
      <c r="R7037" s="7"/>
      <c r="S7037" s="7"/>
      <c r="T7037" s="7" t="s">
        <v>2718</v>
      </c>
      <c r="U7037" s="7"/>
      <c r="V7037" s="7"/>
      <c r="W7037" s="24" t="s">
        <v>2909</v>
      </c>
      <c r="X7037" s="24"/>
      <c r="Y7037" s="24" t="s">
        <v>23377</v>
      </c>
      <c r="Z7037" s="24" t="s">
        <v>23377</v>
      </c>
      <c r="AA7037" s="24" t="s">
        <v>23422</v>
      </c>
    </row>
    <row r="7038" spans="1:27" s="2" customFormat="1" x14ac:dyDescent="0.3">
      <c r="A7038" s="7" t="s">
        <v>23312</v>
      </c>
      <c r="B7038" s="24" t="s">
        <v>23328</v>
      </c>
      <c r="C7038" s="10"/>
      <c r="D7038" s="10"/>
      <c r="E7038" s="10"/>
      <c r="F7038" s="10"/>
      <c r="G7038" s="10"/>
      <c r="H7038" s="10"/>
      <c r="I7038" s="10"/>
      <c r="J7038" s="10"/>
      <c r="K7038" s="10"/>
      <c r="L7038" s="10"/>
      <c r="M7038" s="20" t="str">
        <f t="shared" si="129"/>
        <v xml:space="preserve">TOYOTA : HIACE, HILUX - 3L |  :  -  |  :  - </v>
      </c>
      <c r="N7038" s="7" t="s">
        <v>1008</v>
      </c>
      <c r="O7038" s="7"/>
      <c r="P7038" s="7"/>
      <c r="Q7038" s="7" t="s">
        <v>1770</v>
      </c>
      <c r="R7038" s="7"/>
      <c r="S7038" s="7"/>
      <c r="T7038" s="7" t="s">
        <v>2718</v>
      </c>
      <c r="U7038" s="7"/>
      <c r="V7038" s="7"/>
      <c r="W7038" s="24" t="s">
        <v>3078</v>
      </c>
      <c r="X7038" s="24" t="s">
        <v>23354</v>
      </c>
      <c r="Y7038" s="24" t="s">
        <v>23378</v>
      </c>
      <c r="Z7038" s="24" t="s">
        <v>23378</v>
      </c>
      <c r="AA7038" s="24" t="s">
        <v>23423</v>
      </c>
    </row>
    <row r="7039" spans="1:27" s="2" customFormat="1" x14ac:dyDescent="0.3">
      <c r="A7039" s="7" t="s">
        <v>23313</v>
      </c>
      <c r="B7039" s="24"/>
      <c r="C7039" s="10"/>
      <c r="D7039" s="10"/>
      <c r="E7039" s="10"/>
      <c r="F7039" s="10"/>
      <c r="G7039" s="10"/>
      <c r="H7039" s="10"/>
      <c r="I7039" s="10"/>
      <c r="J7039" s="10"/>
      <c r="K7039" s="10"/>
      <c r="L7039" s="10"/>
      <c r="M7039" s="20" t="str">
        <f t="shared" si="129"/>
        <v xml:space="preserve">TOYOTA : COMBI - 2L, 2LT |  :  -  |  :  - </v>
      </c>
      <c r="N7039" s="7" t="s">
        <v>1008</v>
      </c>
      <c r="O7039" s="7"/>
      <c r="P7039" s="7"/>
      <c r="Q7039" s="7" t="s">
        <v>2744</v>
      </c>
      <c r="R7039" s="7"/>
      <c r="S7039" s="7"/>
      <c r="T7039" s="7" t="s">
        <v>2016</v>
      </c>
      <c r="U7039" s="7"/>
      <c r="V7039" s="7"/>
      <c r="W7039" s="24" t="s">
        <v>3079</v>
      </c>
      <c r="X7039" s="24"/>
      <c r="Y7039" s="24" t="s">
        <v>23379</v>
      </c>
      <c r="Z7039" s="24" t="s">
        <v>23379</v>
      </c>
      <c r="AA7039" s="24" t="s">
        <v>23424</v>
      </c>
    </row>
    <row r="7040" spans="1:27" s="2" customFormat="1" x14ac:dyDescent="0.3">
      <c r="A7040" s="7" t="s">
        <v>23314</v>
      </c>
      <c r="B7040" s="24"/>
      <c r="C7040" s="10"/>
      <c r="D7040" s="10"/>
      <c r="E7040" s="10"/>
      <c r="F7040" s="10"/>
      <c r="G7040" s="10"/>
      <c r="H7040" s="10"/>
      <c r="I7040" s="10"/>
      <c r="J7040" s="10"/>
      <c r="K7040" s="10"/>
      <c r="L7040" s="10"/>
      <c r="M7040" s="20" t="str">
        <f t="shared" si="129"/>
        <v xml:space="preserve">MITSUBISHI : CANTER, ROSA - 4D33, 4D34 |  :  -  |  :  - </v>
      </c>
      <c r="N7040" s="7" t="s">
        <v>1004</v>
      </c>
      <c r="O7040" s="7"/>
      <c r="P7040" s="7"/>
      <c r="Q7040" s="7" t="s">
        <v>1642</v>
      </c>
      <c r="R7040" s="7"/>
      <c r="S7040" s="7"/>
      <c r="T7040" s="7" t="s">
        <v>16189</v>
      </c>
      <c r="U7040" s="7"/>
      <c r="V7040" s="7"/>
      <c r="W7040" s="24" t="s">
        <v>3080</v>
      </c>
      <c r="X7040" s="24" t="s">
        <v>23355</v>
      </c>
      <c r="Y7040" s="24">
        <v>1002212</v>
      </c>
      <c r="Z7040" s="24" t="s">
        <v>23355</v>
      </c>
      <c r="AA7040" s="24" t="s">
        <v>23425</v>
      </c>
    </row>
    <row r="7041" spans="1:27" s="2" customFormat="1" x14ac:dyDescent="0.3">
      <c r="A7041" s="7" t="s">
        <v>23315</v>
      </c>
      <c r="B7041" s="24"/>
      <c r="C7041" s="10"/>
      <c r="D7041" s="10"/>
      <c r="E7041" s="10"/>
      <c r="F7041" s="10"/>
      <c r="G7041" s="10"/>
      <c r="H7041" s="10"/>
      <c r="I7041" s="10"/>
      <c r="J7041" s="10"/>
      <c r="K7041" s="10"/>
      <c r="L7041" s="10"/>
      <c r="M7041" s="20" t="str">
        <f t="shared" si="129"/>
        <v xml:space="preserve">HYUNDAI : COUNTY - 4D34, 4D35, D4AL. D4AF, HD78 |  :  -  |  :  - </v>
      </c>
      <c r="N7041" s="7" t="s">
        <v>1002</v>
      </c>
      <c r="O7041" s="7"/>
      <c r="P7041" s="7"/>
      <c r="Q7041" s="7" t="s">
        <v>1613</v>
      </c>
      <c r="R7041" s="7"/>
      <c r="S7041" s="7"/>
      <c r="T7041" s="7" t="s">
        <v>23337</v>
      </c>
      <c r="U7041" s="7"/>
      <c r="V7041" s="7"/>
      <c r="W7041" s="24" t="s">
        <v>23343</v>
      </c>
      <c r="X7041" s="24"/>
      <c r="Y7041" s="24" t="s">
        <v>23376</v>
      </c>
      <c r="Z7041" s="24">
        <v>1003630</v>
      </c>
      <c r="AA7041" s="24" t="s">
        <v>23426</v>
      </c>
    </row>
    <row r="7042" spans="1:27" s="2" customFormat="1" x14ac:dyDescent="0.3">
      <c r="A7042" s="7" t="s">
        <v>23316</v>
      </c>
      <c r="B7042" s="24"/>
      <c r="C7042" s="10"/>
      <c r="D7042" s="10"/>
      <c r="E7042" s="10"/>
      <c r="F7042" s="10"/>
      <c r="G7042" s="10"/>
      <c r="H7042" s="10"/>
      <c r="I7042" s="10"/>
      <c r="J7042" s="10"/>
      <c r="K7042" s="10"/>
      <c r="L7042" s="10"/>
      <c r="M7042" s="20" t="str">
        <f t="shared" si="129"/>
        <v xml:space="preserve">HYUNDAI : COUNTY - D4BB, HD78, D4DA | MITSUBISHI : FUSO - 4D34, 4D35 |  :  - </v>
      </c>
      <c r="N7042" s="7" t="s">
        <v>1002</v>
      </c>
      <c r="O7042" s="7" t="s">
        <v>1004</v>
      </c>
      <c r="P7042" s="7"/>
      <c r="Q7042" s="7" t="s">
        <v>1613</v>
      </c>
      <c r="R7042" s="7" t="s">
        <v>1757</v>
      </c>
      <c r="S7042" s="7"/>
      <c r="T7042" s="7" t="s">
        <v>23338</v>
      </c>
      <c r="U7042" s="7" t="s">
        <v>2977</v>
      </c>
      <c r="V7042" s="7"/>
      <c r="W7042" s="24" t="s">
        <v>23341</v>
      </c>
      <c r="X7042" s="24" t="s">
        <v>23356</v>
      </c>
      <c r="Y7042" s="24" t="s">
        <v>23380</v>
      </c>
      <c r="Z7042" s="24" t="s">
        <v>23356</v>
      </c>
      <c r="AA7042" s="24" t="s">
        <v>23427</v>
      </c>
    </row>
    <row r="7043" spans="1:27" s="2" customFormat="1" x14ac:dyDescent="0.3">
      <c r="A7043" s="7" t="s">
        <v>23317</v>
      </c>
      <c r="B7043" s="24"/>
      <c r="C7043" s="10"/>
      <c r="D7043" s="10"/>
      <c r="E7043" s="10"/>
      <c r="F7043" s="10"/>
      <c r="G7043" s="10"/>
      <c r="H7043" s="10"/>
      <c r="I7043" s="10"/>
      <c r="J7043" s="10"/>
      <c r="K7043" s="10"/>
      <c r="L7043" s="10"/>
      <c r="M7043" s="20" t="str">
        <f t="shared" si="129"/>
        <v xml:space="preserve">MITSUBISHI : 4M50 - 4M50 |  :  -  |  :  - </v>
      </c>
      <c r="N7043" s="7" t="s">
        <v>1004</v>
      </c>
      <c r="O7043" s="7"/>
      <c r="P7043" s="7"/>
      <c r="Q7043" s="7" t="s">
        <v>2089</v>
      </c>
      <c r="R7043" s="7"/>
      <c r="S7043" s="7"/>
      <c r="T7043" s="7" t="s">
        <v>2089</v>
      </c>
      <c r="U7043" s="7"/>
      <c r="V7043" s="7"/>
      <c r="W7043" s="24" t="s">
        <v>2908</v>
      </c>
      <c r="X7043" s="24"/>
      <c r="Y7043" s="24">
        <v>1004337</v>
      </c>
      <c r="Z7043" s="24" t="s">
        <v>23389</v>
      </c>
      <c r="AA7043" s="24" t="s">
        <v>23428</v>
      </c>
    </row>
    <row r="7044" spans="1:27" s="2" customFormat="1" x14ac:dyDescent="0.3">
      <c r="A7044" s="7" t="s">
        <v>23318</v>
      </c>
      <c r="B7044" s="24"/>
      <c r="C7044" s="10"/>
      <c r="D7044" s="10"/>
      <c r="E7044" s="10"/>
      <c r="F7044" s="10"/>
      <c r="G7044" s="10"/>
      <c r="H7044" s="10"/>
      <c r="I7044" s="10"/>
      <c r="J7044" s="10"/>
      <c r="K7044" s="10"/>
      <c r="L7044" s="10"/>
      <c r="M7044" s="20" t="str">
        <f t="shared" si="129"/>
        <v xml:space="preserve">MITSUBISHI : CANTER, FUSO - 4D34 |  :  -  |  :  - </v>
      </c>
      <c r="N7044" s="7" t="s">
        <v>1004</v>
      </c>
      <c r="O7044" s="7"/>
      <c r="P7044" s="7"/>
      <c r="Q7044" s="7" t="s">
        <v>10622</v>
      </c>
      <c r="R7044" s="7"/>
      <c r="S7044" s="7"/>
      <c r="T7044" s="7" t="s">
        <v>2156</v>
      </c>
      <c r="U7044" s="7"/>
      <c r="V7044" s="7"/>
      <c r="W7044" s="24" t="s">
        <v>23343</v>
      </c>
      <c r="X7044" s="24"/>
      <c r="Y7044" s="24" t="s">
        <v>23365</v>
      </c>
      <c r="Z7044" s="24" t="s">
        <v>23365</v>
      </c>
      <c r="AA7044" s="24" t="s">
        <v>23429</v>
      </c>
    </row>
    <row r="7045" spans="1:27" s="2" customFormat="1" x14ac:dyDescent="0.3">
      <c r="A7045" s="7" t="s">
        <v>23319</v>
      </c>
      <c r="B7045" s="24"/>
      <c r="C7045" s="10"/>
      <c r="D7045" s="10"/>
      <c r="E7045" s="10"/>
      <c r="F7045" s="10"/>
      <c r="G7045" s="10"/>
      <c r="H7045" s="10"/>
      <c r="I7045" s="10"/>
      <c r="J7045" s="10"/>
      <c r="K7045" s="10"/>
      <c r="L7045" s="10"/>
      <c r="M7045" s="20" t="str">
        <f t="shared" si="129"/>
        <v xml:space="preserve">TOYOTA : HIACE, HILUX - 3L, 5L |  :  -  |  :  - </v>
      </c>
      <c r="N7045" s="7" t="s">
        <v>1008</v>
      </c>
      <c r="O7045" s="7"/>
      <c r="P7045" s="7"/>
      <c r="Q7045" s="7" t="s">
        <v>1770</v>
      </c>
      <c r="R7045" s="7"/>
      <c r="S7045" s="7"/>
      <c r="T7045" s="7" t="s">
        <v>2020</v>
      </c>
      <c r="U7045" s="7"/>
      <c r="V7045" s="7"/>
      <c r="W7045" s="24" t="s">
        <v>2909</v>
      </c>
      <c r="X7045" s="24"/>
      <c r="Y7045" s="24" t="s">
        <v>23353</v>
      </c>
      <c r="Z7045" s="24" t="s">
        <v>23353</v>
      </c>
      <c r="AA7045" s="24" t="s">
        <v>23430</v>
      </c>
    </row>
    <row r="7046" spans="1:27" s="2" customFormat="1" x14ac:dyDescent="0.3">
      <c r="A7046" s="7" t="s">
        <v>23320</v>
      </c>
      <c r="B7046" s="24"/>
      <c r="C7046" s="10"/>
      <c r="D7046" s="10"/>
      <c r="E7046" s="10"/>
      <c r="F7046" s="10"/>
      <c r="G7046" s="10"/>
      <c r="H7046" s="10"/>
      <c r="I7046" s="10"/>
      <c r="J7046" s="10"/>
      <c r="K7046" s="10"/>
      <c r="L7046" s="10"/>
      <c r="M7046" s="20" t="str">
        <f t="shared" ref="M7046:M7106" si="130">CONCATENATE(N7046," : ",Q7046," - ",T7046," | ",O7046," : ",R7046," - ",U7046," | ",P7046," : ",S7046," - ",V7046)</f>
        <v xml:space="preserve">HYUNDAI : CONTIX - HD72 | MITSUBISHI : FUSO - 4D34 |  :  - </v>
      </c>
      <c r="N7046" s="7" t="s">
        <v>1002</v>
      </c>
      <c r="O7046" s="7" t="s">
        <v>1004</v>
      </c>
      <c r="P7046" s="7"/>
      <c r="Q7046" s="7" t="s">
        <v>10887</v>
      </c>
      <c r="R7046" s="7" t="s">
        <v>1757</v>
      </c>
      <c r="S7046" s="7"/>
      <c r="T7046" s="7" t="s">
        <v>20641</v>
      </c>
      <c r="U7046" s="7" t="s">
        <v>2156</v>
      </c>
      <c r="V7046" s="7"/>
      <c r="W7046" s="24" t="s">
        <v>2908</v>
      </c>
      <c r="X7046" s="24" t="s">
        <v>23357</v>
      </c>
      <c r="Y7046" s="24">
        <v>1001918</v>
      </c>
      <c r="Z7046" s="24" t="s">
        <v>23357</v>
      </c>
      <c r="AA7046" s="24" t="s">
        <v>23431</v>
      </c>
    </row>
    <row r="7047" spans="1:27" s="2" customFormat="1" x14ac:dyDescent="0.3">
      <c r="A7047" s="7" t="s">
        <v>23321</v>
      </c>
      <c r="B7047" s="24"/>
      <c r="C7047" s="10"/>
      <c r="D7047" s="10"/>
      <c r="E7047" s="10"/>
      <c r="F7047" s="10"/>
      <c r="G7047" s="10"/>
      <c r="H7047" s="10"/>
      <c r="I7047" s="10"/>
      <c r="J7047" s="10"/>
      <c r="K7047" s="10"/>
      <c r="L7047" s="10"/>
      <c r="M7047" s="20" t="str">
        <f t="shared" si="130"/>
        <v xml:space="preserve">FOTON : JBR - VARIOS |  :  -  |  :  - </v>
      </c>
      <c r="N7047" s="7" t="s">
        <v>1022</v>
      </c>
      <c r="O7047" s="7"/>
      <c r="P7047" s="7"/>
      <c r="Q7047" s="7" t="s">
        <v>23339</v>
      </c>
      <c r="R7047" s="7"/>
      <c r="S7047" s="7"/>
      <c r="T7047" s="7" t="s">
        <v>1021</v>
      </c>
      <c r="U7047" s="7"/>
      <c r="V7047" s="7"/>
      <c r="W7047" s="24" t="s">
        <v>3079</v>
      </c>
      <c r="X7047" s="24" t="s">
        <v>23358</v>
      </c>
      <c r="Y7047" s="24"/>
      <c r="Z7047" s="24"/>
      <c r="AA7047" s="24" t="s">
        <v>23432</v>
      </c>
    </row>
    <row r="7048" spans="1:27" s="2" customFormat="1" x14ac:dyDescent="0.3">
      <c r="A7048" s="7" t="s">
        <v>23322</v>
      </c>
      <c r="B7048" s="24"/>
      <c r="C7048" s="10"/>
      <c r="D7048" s="10"/>
      <c r="E7048" s="10"/>
      <c r="F7048" s="10"/>
      <c r="G7048" s="10"/>
      <c r="H7048" s="10"/>
      <c r="I7048" s="10"/>
      <c r="J7048" s="10"/>
      <c r="K7048" s="10"/>
      <c r="L7048" s="10"/>
      <c r="M7048" s="20" t="str">
        <f t="shared" si="130"/>
        <v xml:space="preserve">HYUNDAI : H-100 - D4CB | KIA : BONGO - K2500 |  :  - </v>
      </c>
      <c r="N7048" s="7" t="s">
        <v>1002</v>
      </c>
      <c r="O7048" s="7" t="s">
        <v>1001</v>
      </c>
      <c r="P7048" s="7"/>
      <c r="Q7048" s="7" t="s">
        <v>10916</v>
      </c>
      <c r="R7048" s="7" t="s">
        <v>1921</v>
      </c>
      <c r="S7048" s="7"/>
      <c r="T7048" s="7" t="s">
        <v>2123</v>
      </c>
      <c r="U7048" s="7" t="s">
        <v>23340</v>
      </c>
      <c r="V7048" s="7"/>
      <c r="W7048" s="24" t="s">
        <v>23347</v>
      </c>
      <c r="X7048" s="24"/>
      <c r="Y7048" s="24" t="s">
        <v>23381</v>
      </c>
      <c r="Z7048" s="24" t="s">
        <v>23381</v>
      </c>
      <c r="AA7048" s="24" t="s">
        <v>23433</v>
      </c>
    </row>
    <row r="7049" spans="1:27" s="2" customFormat="1" x14ac:dyDescent="0.3">
      <c r="A7049" s="7" t="s">
        <v>23323</v>
      </c>
      <c r="B7049" s="24"/>
      <c r="C7049" s="10"/>
      <c r="D7049" s="10"/>
      <c r="E7049" s="10"/>
      <c r="F7049" s="10"/>
      <c r="G7049" s="10"/>
      <c r="H7049" s="10"/>
      <c r="I7049" s="10"/>
      <c r="J7049" s="10"/>
      <c r="K7049" s="10"/>
      <c r="L7049" s="10"/>
      <c r="M7049" s="20" t="str">
        <f t="shared" si="130"/>
        <v xml:space="preserve">HYUNDAI : CONTIX - D4DD | MITSUBISHI : CANTER - 4D34 |  :  - </v>
      </c>
      <c r="N7049" s="7" t="s">
        <v>1002</v>
      </c>
      <c r="O7049" s="7" t="s">
        <v>1004</v>
      </c>
      <c r="P7049" s="7"/>
      <c r="Q7049" s="7" t="s">
        <v>10887</v>
      </c>
      <c r="R7049" s="7" t="s">
        <v>1633</v>
      </c>
      <c r="S7049" s="7"/>
      <c r="T7049" s="7" t="s">
        <v>3828</v>
      </c>
      <c r="U7049" s="7" t="s">
        <v>2156</v>
      </c>
      <c r="V7049" s="7"/>
      <c r="W7049" s="24" t="s">
        <v>23342</v>
      </c>
      <c r="X7049" s="24"/>
      <c r="Y7049" s="24" t="s">
        <v>23364</v>
      </c>
      <c r="Z7049" s="24" t="s">
        <v>23364</v>
      </c>
      <c r="AA7049" s="24" t="s">
        <v>23434</v>
      </c>
    </row>
    <row r="7050" spans="1:27" s="2" customFormat="1" x14ac:dyDescent="0.3">
      <c r="A7050" s="7" t="s">
        <v>23324</v>
      </c>
      <c r="B7050" s="24"/>
      <c r="C7050" s="10"/>
      <c r="D7050" s="10"/>
      <c r="E7050" s="10"/>
      <c r="F7050" s="10"/>
      <c r="G7050" s="10"/>
      <c r="H7050" s="10"/>
      <c r="I7050" s="10"/>
      <c r="J7050" s="10"/>
      <c r="K7050" s="10"/>
      <c r="L7050" s="10"/>
      <c r="M7050" s="20" t="str">
        <f t="shared" si="130"/>
        <v xml:space="preserve">MITSUBISHI : CANTER, ROSA - 4D31 |  :  -  |  :  - </v>
      </c>
      <c r="N7050" s="7" t="s">
        <v>1004</v>
      </c>
      <c r="O7050" s="7"/>
      <c r="P7050" s="7"/>
      <c r="Q7050" s="7" t="s">
        <v>1642</v>
      </c>
      <c r="R7050" s="7"/>
      <c r="S7050" s="7"/>
      <c r="T7050" s="7" t="s">
        <v>2120</v>
      </c>
      <c r="U7050" s="7"/>
      <c r="V7050" s="7"/>
      <c r="W7050" s="24" t="s">
        <v>23343</v>
      </c>
      <c r="X7050" s="24" t="s">
        <v>23359</v>
      </c>
      <c r="Y7050" s="24">
        <v>1005692</v>
      </c>
      <c r="Z7050" s="24" t="s">
        <v>23359</v>
      </c>
      <c r="AA7050" s="24" t="s">
        <v>23435</v>
      </c>
    </row>
    <row r="7051" spans="1:27" s="2" customFormat="1" x14ac:dyDescent="0.3">
      <c r="A7051" s="7" t="s">
        <v>23325</v>
      </c>
      <c r="B7051" s="24"/>
      <c r="C7051" s="10"/>
      <c r="D7051" s="10"/>
      <c r="E7051" s="10"/>
      <c r="F7051" s="10"/>
      <c r="G7051" s="10"/>
      <c r="H7051" s="10"/>
      <c r="I7051" s="10"/>
      <c r="J7051" s="10"/>
      <c r="K7051" s="10"/>
      <c r="L7051" s="10"/>
      <c r="M7051" s="20" t="str">
        <f t="shared" si="130"/>
        <v xml:space="preserve">VARIOS : VARIOS - VARIOS |  :  -  |  :  - </v>
      </c>
      <c r="N7051" s="7" t="s">
        <v>1021</v>
      </c>
      <c r="O7051" s="7"/>
      <c r="P7051" s="7"/>
      <c r="Q7051" s="7" t="s">
        <v>1021</v>
      </c>
      <c r="R7051" s="7"/>
      <c r="S7051" s="7"/>
      <c r="T7051" s="7" t="s">
        <v>1021</v>
      </c>
      <c r="U7051" s="7"/>
      <c r="V7051" s="7"/>
      <c r="W7051" s="24" t="s">
        <v>23344</v>
      </c>
      <c r="X7051" s="24"/>
      <c r="Y7051" s="24" t="s">
        <v>23382</v>
      </c>
      <c r="Z7051" s="24" t="s">
        <v>23382</v>
      </c>
      <c r="AA7051" s="24" t="s">
        <v>23436</v>
      </c>
    </row>
    <row r="7052" spans="1:27" s="2" customFormat="1" x14ac:dyDescent="0.3">
      <c r="A7052" s="47" t="s">
        <v>23437</v>
      </c>
      <c r="B7052" s="48"/>
      <c r="C7052" s="10"/>
      <c r="D7052" s="10"/>
      <c r="E7052" s="10"/>
      <c r="F7052" s="10"/>
      <c r="G7052" s="10"/>
      <c r="H7052" s="10"/>
      <c r="I7052" s="10"/>
      <c r="J7052" s="10"/>
      <c r="K7052" s="10"/>
      <c r="L7052" s="10"/>
      <c r="M7052" s="20" t="str">
        <f t="shared" si="130"/>
        <v xml:space="preserve">ASIA : VARIOS - VARIOS |  :  -  |  :  - </v>
      </c>
      <c r="N7052" s="47" t="s">
        <v>2759</v>
      </c>
      <c r="O7052" s="47"/>
      <c r="P7052" s="47"/>
      <c r="Q7052" s="47" t="s">
        <v>1021</v>
      </c>
      <c r="R7052" s="47"/>
      <c r="S7052" s="47"/>
      <c r="T7052" s="47" t="s">
        <v>1021</v>
      </c>
      <c r="U7052" s="47"/>
      <c r="V7052" s="47"/>
      <c r="W7052" s="48"/>
      <c r="X7052" s="20"/>
      <c r="Y7052" s="48"/>
      <c r="Z7052" s="48"/>
      <c r="AA7052" s="48" t="s">
        <v>23462</v>
      </c>
    </row>
    <row r="7053" spans="1:27" s="2" customFormat="1" x14ac:dyDescent="0.3">
      <c r="A7053" s="47" t="s">
        <v>23438</v>
      </c>
      <c r="B7053" s="48"/>
      <c r="C7053" s="10"/>
      <c r="D7053" s="10"/>
      <c r="E7053" s="10"/>
      <c r="F7053" s="10"/>
      <c r="G7053" s="10"/>
      <c r="H7053" s="10"/>
      <c r="I7053" s="10"/>
      <c r="J7053" s="10"/>
      <c r="K7053" s="10"/>
      <c r="L7053" s="10"/>
      <c r="M7053" s="20" t="str">
        <f t="shared" si="130"/>
        <v xml:space="preserve">OTROS : OTROS - OTROS |  :  -  |  :  - </v>
      </c>
      <c r="N7053" s="47" t="s">
        <v>1746</v>
      </c>
      <c r="O7053" s="47"/>
      <c r="P7053" s="47"/>
      <c r="Q7053" s="47" t="s">
        <v>1746</v>
      </c>
      <c r="R7053" s="47"/>
      <c r="S7053" s="47"/>
      <c r="T7053" s="47" t="s">
        <v>1746</v>
      </c>
      <c r="U7053" s="47"/>
      <c r="V7053" s="47"/>
      <c r="W7053" s="48"/>
      <c r="X7053" s="20"/>
      <c r="Y7053" s="48"/>
      <c r="Z7053" s="48"/>
      <c r="AA7053" s="48" t="s">
        <v>23463</v>
      </c>
    </row>
    <row r="7054" spans="1:27" s="2" customFormat="1" x14ac:dyDescent="0.3">
      <c r="A7054" s="47" t="s">
        <v>23439</v>
      </c>
      <c r="B7054" s="48"/>
      <c r="C7054" s="10"/>
      <c r="D7054" s="10"/>
      <c r="E7054" s="10"/>
      <c r="F7054" s="10"/>
      <c r="G7054" s="10"/>
      <c r="H7054" s="10"/>
      <c r="I7054" s="10"/>
      <c r="J7054" s="10"/>
      <c r="K7054" s="10"/>
      <c r="L7054" s="10"/>
      <c r="M7054" s="20" t="str">
        <f t="shared" si="130"/>
        <v xml:space="preserve">VARIOS : VARIOS - VARIOS |  :  -  |  :  - </v>
      </c>
      <c r="N7054" s="47" t="s">
        <v>1021</v>
      </c>
      <c r="O7054" s="47"/>
      <c r="P7054" s="47"/>
      <c r="Q7054" s="47" t="s">
        <v>1021</v>
      </c>
      <c r="R7054" s="47"/>
      <c r="S7054" s="47"/>
      <c r="T7054" s="47" t="s">
        <v>1021</v>
      </c>
      <c r="U7054" s="47"/>
      <c r="V7054" s="47"/>
      <c r="W7054" s="48"/>
      <c r="X7054" s="20"/>
      <c r="Y7054" s="48"/>
      <c r="Z7054" s="48"/>
      <c r="AA7054" s="48" t="s">
        <v>23464</v>
      </c>
    </row>
    <row r="7055" spans="1:27" s="2" customFormat="1" x14ac:dyDescent="0.3">
      <c r="A7055" s="47" t="s">
        <v>23440</v>
      </c>
      <c r="B7055" s="48"/>
      <c r="C7055" s="10"/>
      <c r="D7055" s="10"/>
      <c r="E7055" s="10"/>
      <c r="F7055" s="10"/>
      <c r="G7055" s="10"/>
      <c r="H7055" s="10"/>
      <c r="I7055" s="10"/>
      <c r="J7055" s="10"/>
      <c r="K7055" s="10"/>
      <c r="L7055" s="10"/>
      <c r="M7055" s="20" t="str">
        <f t="shared" si="130"/>
        <v xml:space="preserve">MITSUBISHI : CANTER - 4D30, 4D31, 4D32 |  :  -  |  :  - </v>
      </c>
      <c r="N7055" s="47" t="s">
        <v>1004</v>
      </c>
      <c r="O7055" s="47"/>
      <c r="P7055" s="47"/>
      <c r="Q7055" s="47" t="s">
        <v>1633</v>
      </c>
      <c r="R7055" s="47"/>
      <c r="S7055" s="47"/>
      <c r="T7055" s="47" t="s">
        <v>2215</v>
      </c>
      <c r="U7055" s="47"/>
      <c r="V7055" s="47"/>
      <c r="W7055" s="48"/>
      <c r="X7055" s="20"/>
      <c r="Y7055" s="48" t="s">
        <v>23456</v>
      </c>
      <c r="Z7055" s="48">
        <v>20230</v>
      </c>
      <c r="AA7055" s="48" t="s">
        <v>23465</v>
      </c>
    </row>
    <row r="7056" spans="1:27" s="2" customFormat="1" x14ac:dyDescent="0.3">
      <c r="A7056" s="47" t="s">
        <v>23441</v>
      </c>
      <c r="B7056" s="48"/>
      <c r="C7056" s="10"/>
      <c r="D7056" s="10"/>
      <c r="E7056" s="10"/>
      <c r="F7056" s="10"/>
      <c r="G7056" s="10"/>
      <c r="H7056" s="10"/>
      <c r="I7056" s="10"/>
      <c r="J7056" s="10"/>
      <c r="K7056" s="10"/>
      <c r="L7056" s="10"/>
      <c r="M7056" s="20" t="str">
        <f t="shared" si="130"/>
        <v xml:space="preserve">NISSAN : CIVILIAN - VARIOS |  :  -  |  :  - </v>
      </c>
      <c r="N7056" s="47" t="s">
        <v>1003</v>
      </c>
      <c r="O7056" s="47"/>
      <c r="P7056" s="47"/>
      <c r="Q7056" s="47" t="s">
        <v>4023</v>
      </c>
      <c r="R7056" s="47"/>
      <c r="S7056" s="47"/>
      <c r="T7056" s="47" t="s">
        <v>1021</v>
      </c>
      <c r="U7056" s="47"/>
      <c r="V7056" s="47"/>
      <c r="W7056" s="48"/>
      <c r="X7056" s="20"/>
      <c r="Y7056" s="48"/>
      <c r="Z7056" s="48"/>
      <c r="AA7056" s="48" t="s">
        <v>23466</v>
      </c>
    </row>
    <row r="7057" spans="1:27" s="2" customFormat="1" x14ac:dyDescent="0.3">
      <c r="A7057" s="47" t="s">
        <v>23442</v>
      </c>
      <c r="B7057" s="48" t="s">
        <v>23451</v>
      </c>
      <c r="C7057" s="10"/>
      <c r="D7057" s="10"/>
      <c r="E7057" s="10"/>
      <c r="F7057" s="10"/>
      <c r="G7057" s="10"/>
      <c r="H7057" s="10"/>
      <c r="I7057" s="10"/>
      <c r="J7057" s="10"/>
      <c r="K7057" s="10"/>
      <c r="L7057" s="10"/>
      <c r="M7057" s="20" t="str">
        <f t="shared" si="130"/>
        <v xml:space="preserve">HYUNDAI : CONTIX - VARIOS | MITSUBISHI : CANTER - 4D33, 4D34 |  :  - </v>
      </c>
      <c r="N7057" s="47" t="s">
        <v>1002</v>
      </c>
      <c r="O7057" s="47" t="s">
        <v>1004</v>
      </c>
      <c r="P7057" s="47"/>
      <c r="Q7057" s="47" t="s">
        <v>10887</v>
      </c>
      <c r="R7057" s="47" t="s">
        <v>1633</v>
      </c>
      <c r="S7057" s="47"/>
      <c r="T7057" s="47" t="s">
        <v>1021</v>
      </c>
      <c r="U7057" s="47" t="s">
        <v>16189</v>
      </c>
      <c r="V7057" s="47"/>
      <c r="W7057" s="48">
        <v>70</v>
      </c>
      <c r="X7057" s="20"/>
      <c r="Y7057" s="48" t="s">
        <v>23457</v>
      </c>
      <c r="Z7057" s="48" t="s">
        <v>23457</v>
      </c>
      <c r="AA7057" s="48" t="s">
        <v>23467</v>
      </c>
    </row>
    <row r="7058" spans="1:27" s="2" customFormat="1" x14ac:dyDescent="0.3">
      <c r="A7058" s="47" t="s">
        <v>23443</v>
      </c>
      <c r="B7058" s="48"/>
      <c r="C7058" s="10"/>
      <c r="D7058" s="10"/>
      <c r="E7058" s="10"/>
      <c r="F7058" s="10"/>
      <c r="G7058" s="10"/>
      <c r="H7058" s="10"/>
      <c r="I7058" s="10"/>
      <c r="J7058" s="10"/>
      <c r="K7058" s="10"/>
      <c r="L7058" s="10"/>
      <c r="M7058" s="20" t="str">
        <f t="shared" si="130"/>
        <v xml:space="preserve">FORD : N300, D300 - D300,N300 |  :  -  |  :  - </v>
      </c>
      <c r="N7058" s="47" t="s">
        <v>2259</v>
      </c>
      <c r="O7058" s="47"/>
      <c r="P7058" s="47"/>
      <c r="Q7058" s="47" t="s">
        <v>23452</v>
      </c>
      <c r="R7058" s="47"/>
      <c r="S7058" s="47"/>
      <c r="T7058" s="47" t="s">
        <v>23453</v>
      </c>
      <c r="U7058" s="47"/>
      <c r="V7058" s="47"/>
      <c r="W7058" s="48"/>
      <c r="X7058" s="20"/>
      <c r="Y7058" s="48" t="s">
        <v>16180</v>
      </c>
      <c r="Z7058" s="48" t="s">
        <v>16180</v>
      </c>
      <c r="AA7058" s="48" t="s">
        <v>23468</v>
      </c>
    </row>
    <row r="7059" spans="1:27" s="2" customFormat="1" x14ac:dyDescent="0.3">
      <c r="A7059" s="47" t="s">
        <v>23444</v>
      </c>
      <c r="B7059" s="48"/>
      <c r="C7059" s="10"/>
      <c r="D7059" s="10"/>
      <c r="E7059" s="10"/>
      <c r="F7059" s="10"/>
      <c r="G7059" s="10"/>
      <c r="H7059" s="10"/>
      <c r="I7059" s="10"/>
      <c r="J7059" s="10"/>
      <c r="K7059" s="10"/>
      <c r="L7059" s="10"/>
      <c r="M7059" s="20" t="str">
        <f t="shared" si="130"/>
        <v xml:space="preserve">MITSUBISHI : CANTER - 4D30, 4D31, 4D32, 4D33 |  :  -  |  :  - </v>
      </c>
      <c r="N7059" s="47" t="s">
        <v>1004</v>
      </c>
      <c r="O7059" s="47"/>
      <c r="P7059" s="47"/>
      <c r="Q7059" s="47" t="s">
        <v>1633</v>
      </c>
      <c r="R7059" s="47"/>
      <c r="S7059" s="47"/>
      <c r="T7059" s="47" t="s">
        <v>3819</v>
      </c>
      <c r="U7059" s="47"/>
      <c r="V7059" s="47"/>
      <c r="W7059" s="48"/>
      <c r="X7059" s="20"/>
      <c r="Y7059" s="48" t="s">
        <v>23458</v>
      </c>
      <c r="Z7059" s="48"/>
      <c r="AA7059" s="48" t="s">
        <v>23469</v>
      </c>
    </row>
    <row r="7060" spans="1:27" s="2" customFormat="1" x14ac:dyDescent="0.3">
      <c r="A7060" s="47" t="s">
        <v>23445</v>
      </c>
      <c r="B7060" s="48"/>
      <c r="C7060" s="10"/>
      <c r="D7060" s="10"/>
      <c r="E7060" s="10"/>
      <c r="F7060" s="10"/>
      <c r="G7060" s="10"/>
      <c r="H7060" s="10"/>
      <c r="I7060" s="10"/>
      <c r="J7060" s="10"/>
      <c r="K7060" s="10"/>
      <c r="L7060" s="10"/>
      <c r="M7060" s="20" t="str">
        <f t="shared" si="130"/>
        <v xml:space="preserve">FORD : D500 - D500, D700 | MITSUBISHI : VARIOS - VARIOS |  :  - </v>
      </c>
      <c r="N7060" s="47" t="s">
        <v>2259</v>
      </c>
      <c r="O7060" s="47" t="s">
        <v>1004</v>
      </c>
      <c r="P7060" s="47"/>
      <c r="Q7060" s="47" t="s">
        <v>11092</v>
      </c>
      <c r="R7060" s="47" t="s">
        <v>1021</v>
      </c>
      <c r="S7060" s="47"/>
      <c r="T7060" s="47" t="s">
        <v>23454</v>
      </c>
      <c r="U7060" s="47" t="s">
        <v>1021</v>
      </c>
      <c r="V7060" s="47"/>
      <c r="W7060" s="48"/>
      <c r="X7060" s="20"/>
      <c r="Y7060" s="48">
        <v>2</v>
      </c>
      <c r="Z7060" s="48"/>
      <c r="AA7060" s="48" t="s">
        <v>23470</v>
      </c>
    </row>
    <row r="7061" spans="1:27" s="2" customFormat="1" x14ac:dyDescent="0.3">
      <c r="A7061" s="47" t="s">
        <v>23446</v>
      </c>
      <c r="B7061" s="48" t="s">
        <v>23451</v>
      </c>
      <c r="C7061" s="10"/>
      <c r="D7061" s="10"/>
      <c r="E7061" s="10"/>
      <c r="F7061" s="10"/>
      <c r="G7061" s="10"/>
      <c r="H7061" s="10"/>
      <c r="I7061" s="10"/>
      <c r="J7061" s="10"/>
      <c r="K7061" s="10"/>
      <c r="L7061" s="10"/>
      <c r="M7061" s="20" t="str">
        <f t="shared" si="130"/>
        <v xml:space="preserve">MITSUBISHI : CANTER, FUSO - 4D34, 4D33 | HYUNDAI : CONTIX - D4DD |  :  - </v>
      </c>
      <c r="N7061" s="47" t="s">
        <v>1004</v>
      </c>
      <c r="O7061" s="47" t="s">
        <v>1002</v>
      </c>
      <c r="P7061" s="47"/>
      <c r="Q7061" s="47" t="s">
        <v>10622</v>
      </c>
      <c r="R7061" s="47" t="s">
        <v>10887</v>
      </c>
      <c r="S7061" s="47"/>
      <c r="T7061" s="47" t="s">
        <v>23455</v>
      </c>
      <c r="U7061" s="47" t="s">
        <v>3828</v>
      </c>
      <c r="V7061" s="47"/>
      <c r="W7061" s="48">
        <v>70</v>
      </c>
      <c r="X7061" s="20"/>
      <c r="Y7061" s="48">
        <v>202327</v>
      </c>
      <c r="Z7061" s="48">
        <v>202327</v>
      </c>
      <c r="AA7061" s="48" t="s">
        <v>23471</v>
      </c>
    </row>
    <row r="7062" spans="1:27" s="2" customFormat="1" x14ac:dyDescent="0.3">
      <c r="A7062" s="47" t="s">
        <v>23447</v>
      </c>
      <c r="B7062" s="48"/>
      <c r="C7062" s="10"/>
      <c r="D7062" s="10"/>
      <c r="E7062" s="10"/>
      <c r="F7062" s="10"/>
      <c r="G7062" s="10"/>
      <c r="H7062" s="10"/>
      <c r="I7062" s="10"/>
      <c r="J7062" s="10"/>
      <c r="K7062" s="10"/>
      <c r="L7062" s="10"/>
      <c r="M7062" s="20" t="str">
        <f t="shared" si="130"/>
        <v xml:space="preserve">TOYOTA : COASTER - 14B, 13B,1HZ |  :  -  |  :  - </v>
      </c>
      <c r="N7062" s="47" t="s">
        <v>1008</v>
      </c>
      <c r="O7062" s="47"/>
      <c r="P7062" s="47"/>
      <c r="Q7062" s="47" t="s">
        <v>1679</v>
      </c>
      <c r="R7062" s="47"/>
      <c r="S7062" s="47"/>
      <c r="T7062" s="47" t="s">
        <v>2776</v>
      </c>
      <c r="U7062" s="47"/>
      <c r="V7062" s="47"/>
      <c r="W7062" s="48"/>
      <c r="X7062" s="20"/>
      <c r="Y7062" s="48" t="s">
        <v>23459</v>
      </c>
      <c r="Z7062" s="48" t="s">
        <v>23459</v>
      </c>
      <c r="AA7062" s="48" t="s">
        <v>23472</v>
      </c>
    </row>
    <row r="7063" spans="1:27" s="2" customFormat="1" x14ac:dyDescent="0.3">
      <c r="A7063" s="47" t="s">
        <v>23448</v>
      </c>
      <c r="B7063" s="48"/>
      <c r="C7063" s="10"/>
      <c r="D7063" s="10"/>
      <c r="E7063" s="10"/>
      <c r="F7063" s="10"/>
      <c r="G7063" s="10"/>
      <c r="H7063" s="10"/>
      <c r="I7063" s="10"/>
      <c r="J7063" s="10"/>
      <c r="K7063" s="10"/>
      <c r="L7063" s="10"/>
      <c r="M7063" s="20" t="str">
        <f t="shared" si="130"/>
        <v xml:space="preserve">NISSAN : CIVILLIAN - ED33, FD33T, FD35, FD33 |  :  -  |  :  - </v>
      </c>
      <c r="N7063" s="47" t="s">
        <v>1003</v>
      </c>
      <c r="O7063" s="47"/>
      <c r="P7063" s="47"/>
      <c r="Q7063" s="47" t="s">
        <v>3955</v>
      </c>
      <c r="R7063" s="47"/>
      <c r="S7063" s="47"/>
      <c r="T7063" s="47" t="s">
        <v>11139</v>
      </c>
      <c r="U7063" s="47"/>
      <c r="V7063" s="47"/>
      <c r="W7063" s="48"/>
      <c r="X7063" s="20"/>
      <c r="Y7063" s="48" t="s">
        <v>23460</v>
      </c>
      <c r="Z7063" s="48" t="s">
        <v>23460</v>
      </c>
      <c r="AA7063" s="48" t="s">
        <v>23473</v>
      </c>
    </row>
    <row r="7064" spans="1:27" s="2" customFormat="1" x14ac:dyDescent="0.3">
      <c r="A7064" s="47" t="s">
        <v>23449</v>
      </c>
      <c r="B7064" s="48"/>
      <c r="C7064" s="10"/>
      <c r="D7064" s="10"/>
      <c r="E7064" s="10"/>
      <c r="F7064" s="10"/>
      <c r="G7064" s="10"/>
      <c r="H7064" s="10"/>
      <c r="I7064" s="10"/>
      <c r="J7064" s="10"/>
      <c r="K7064" s="10"/>
      <c r="L7064" s="10"/>
      <c r="M7064" s="20" t="str">
        <f t="shared" si="130"/>
        <v xml:space="preserve">TOYOTA : VARIOS - 2F |  :  -  |  :  - </v>
      </c>
      <c r="N7064" s="47" t="s">
        <v>1008</v>
      </c>
      <c r="O7064" s="47"/>
      <c r="P7064" s="47"/>
      <c r="Q7064" s="47" t="s">
        <v>1021</v>
      </c>
      <c r="R7064" s="47"/>
      <c r="S7064" s="47"/>
      <c r="T7064" s="47" t="s">
        <v>11291</v>
      </c>
      <c r="U7064" s="47"/>
      <c r="V7064" s="47"/>
      <c r="W7064" s="48"/>
      <c r="X7064" s="20"/>
      <c r="Y7064" s="48" t="s">
        <v>1021</v>
      </c>
      <c r="Z7064" s="48" t="s">
        <v>1021</v>
      </c>
      <c r="AA7064" s="48" t="s">
        <v>23474</v>
      </c>
    </row>
    <row r="7065" spans="1:27" s="2" customFormat="1" x14ac:dyDescent="0.3">
      <c r="A7065" s="47" t="s">
        <v>23450</v>
      </c>
      <c r="B7065" s="48"/>
      <c r="C7065" s="10"/>
      <c r="D7065" s="10"/>
      <c r="E7065" s="10"/>
      <c r="F7065" s="10"/>
      <c r="G7065" s="10"/>
      <c r="H7065" s="10"/>
      <c r="I7065" s="10"/>
      <c r="J7065" s="10"/>
      <c r="K7065" s="10"/>
      <c r="L7065" s="10"/>
      <c r="M7065" s="20" t="str">
        <f t="shared" si="130"/>
        <v xml:space="preserve">FORD : D800 - VARIOS | DODGE : D800 - VARIOS |  :  - </v>
      </c>
      <c r="N7065" s="47" t="s">
        <v>2259</v>
      </c>
      <c r="O7065" s="47" t="s">
        <v>2265</v>
      </c>
      <c r="P7065" s="47"/>
      <c r="Q7065" s="47" t="s">
        <v>22075</v>
      </c>
      <c r="R7065" s="47" t="s">
        <v>22075</v>
      </c>
      <c r="S7065" s="47"/>
      <c r="T7065" s="47" t="s">
        <v>1021</v>
      </c>
      <c r="U7065" s="47" t="s">
        <v>1021</v>
      </c>
      <c r="V7065" s="47"/>
      <c r="W7065" s="48"/>
      <c r="X7065" s="20"/>
      <c r="Y7065" s="48" t="s">
        <v>23461</v>
      </c>
      <c r="Z7065" s="48" t="s">
        <v>23461</v>
      </c>
      <c r="AA7065" s="48" t="s">
        <v>23475</v>
      </c>
    </row>
    <row r="7066" spans="1:27" s="2" customFormat="1" x14ac:dyDescent="0.3">
      <c r="A7066" s="47" t="s">
        <v>23476</v>
      </c>
      <c r="B7066" s="48"/>
      <c r="C7066" s="10"/>
      <c r="D7066" s="10"/>
      <c r="E7066" s="10"/>
      <c r="F7066" s="10"/>
      <c r="G7066" s="10"/>
      <c r="H7066" s="10"/>
      <c r="I7066" s="10"/>
      <c r="J7066" s="10"/>
      <c r="K7066" s="10"/>
      <c r="L7066" s="10"/>
      <c r="M7066" s="20" t="str">
        <f t="shared" si="130"/>
        <v xml:space="preserve">TOYOTA : HIACE, HILUX - 3L, 5L |  :  -  |  :  - </v>
      </c>
      <c r="N7066" s="47" t="s">
        <v>1008</v>
      </c>
      <c r="O7066" s="47"/>
      <c r="P7066" s="47"/>
      <c r="Q7066" s="47" t="s">
        <v>1770</v>
      </c>
      <c r="R7066" s="47"/>
      <c r="S7066" s="47"/>
      <c r="T7066" s="47" t="s">
        <v>2020</v>
      </c>
      <c r="U7066" s="47"/>
      <c r="V7066" s="47"/>
      <c r="W7066" s="48" t="s">
        <v>23492</v>
      </c>
      <c r="X7066" s="48"/>
      <c r="Y7066" s="48">
        <v>1001963</v>
      </c>
      <c r="Z7066" s="48" t="s">
        <v>23507</v>
      </c>
      <c r="AA7066" s="48" t="s">
        <v>23513</v>
      </c>
    </row>
    <row r="7067" spans="1:27" x14ac:dyDescent="0.3">
      <c r="A7067" s="17" t="s">
        <v>23477</v>
      </c>
      <c r="B7067" s="32"/>
      <c r="M7067" s="22" t="str">
        <f t="shared" si="130"/>
        <v xml:space="preserve">TOYOTA : COASTER - 14B, 13B, |  :  -  |  :  - </v>
      </c>
      <c r="N7067" s="17" t="s">
        <v>1008</v>
      </c>
      <c r="O7067" s="17"/>
      <c r="P7067" s="17"/>
      <c r="Q7067" s="17" t="s">
        <v>1679</v>
      </c>
      <c r="R7067" s="17"/>
      <c r="S7067" s="17"/>
      <c r="T7067" s="17" t="s">
        <v>23488</v>
      </c>
      <c r="U7067" s="17"/>
      <c r="V7067" s="17"/>
      <c r="W7067" s="32" t="s">
        <v>23493</v>
      </c>
      <c r="X7067" s="32"/>
      <c r="Y7067" s="32" t="s">
        <v>23501</v>
      </c>
      <c r="Z7067" s="32" t="s">
        <v>23501</v>
      </c>
      <c r="AA7067" s="32"/>
    </row>
    <row r="7068" spans="1:27" x14ac:dyDescent="0.3">
      <c r="A7068" s="17" t="s">
        <v>23478</v>
      </c>
      <c r="B7068" s="32"/>
      <c r="M7068" s="22" t="str">
        <f t="shared" si="130"/>
        <v xml:space="preserve">MITSUBISHI : FUSO - 4D34 |  :  -  |  :  - </v>
      </c>
      <c r="N7068" s="17" t="s">
        <v>1004</v>
      </c>
      <c r="O7068" s="17"/>
      <c r="P7068" s="17"/>
      <c r="Q7068" s="17" t="s">
        <v>1757</v>
      </c>
      <c r="R7068" s="17"/>
      <c r="S7068" s="17"/>
      <c r="T7068" s="17" t="s">
        <v>2156</v>
      </c>
      <c r="U7068" s="17"/>
      <c r="V7068" s="17"/>
      <c r="W7068" s="32" t="s">
        <v>1150</v>
      </c>
      <c r="X7068" s="32"/>
      <c r="Y7068" s="32">
        <v>1002279</v>
      </c>
      <c r="Z7068" s="32" t="s">
        <v>23508</v>
      </c>
      <c r="AA7068" s="32" t="s">
        <v>23514</v>
      </c>
    </row>
    <row r="7069" spans="1:27" x14ac:dyDescent="0.3">
      <c r="A7069" s="17" t="s">
        <v>23479</v>
      </c>
      <c r="B7069" s="32"/>
      <c r="M7069" s="22" t="str">
        <f t="shared" si="130"/>
        <v xml:space="preserve">NISSAN : URVAN - YD25 |  :  -  |  :  - </v>
      </c>
      <c r="N7069" s="17" t="s">
        <v>1003</v>
      </c>
      <c r="O7069" s="17"/>
      <c r="P7069" s="17"/>
      <c r="Q7069" s="17" t="s">
        <v>3182</v>
      </c>
      <c r="R7069" s="17"/>
      <c r="S7069" s="17"/>
      <c r="T7069" s="17" t="s">
        <v>2098</v>
      </c>
      <c r="U7069" s="17"/>
      <c r="V7069" s="17"/>
      <c r="W7069" s="32" t="s">
        <v>23494</v>
      </c>
      <c r="X7069" s="32"/>
      <c r="Y7069" s="32" t="s">
        <v>23502</v>
      </c>
      <c r="Z7069" s="32"/>
      <c r="AA7069" s="32" t="s">
        <v>23515</v>
      </c>
    </row>
    <row r="7070" spans="1:27" x14ac:dyDescent="0.3">
      <c r="A7070" s="17" t="s">
        <v>23480</v>
      </c>
      <c r="B7070" s="32"/>
      <c r="M7070" s="22" t="str">
        <f t="shared" si="130"/>
        <v xml:space="preserve">KIA : TRADE - SH | ASIA : COSTER -  |  :  - </v>
      </c>
      <c r="N7070" s="17" t="s">
        <v>1001</v>
      </c>
      <c r="O7070" s="17" t="s">
        <v>2759</v>
      </c>
      <c r="P7070" s="17"/>
      <c r="Q7070" s="17" t="s">
        <v>11201</v>
      </c>
      <c r="R7070" s="17" t="s">
        <v>23489</v>
      </c>
      <c r="S7070" s="17"/>
      <c r="T7070" s="17" t="s">
        <v>20927</v>
      </c>
      <c r="U7070" s="17"/>
      <c r="V7070" s="17"/>
      <c r="W7070" s="32" t="s">
        <v>23495</v>
      </c>
      <c r="X7070" s="32"/>
      <c r="Y7070" s="32">
        <v>1000307</v>
      </c>
      <c r="Z7070" s="32" t="s">
        <v>23509</v>
      </c>
      <c r="AA7070" s="32"/>
    </row>
    <row r="7071" spans="1:27" x14ac:dyDescent="0.3">
      <c r="A7071" s="17" t="s">
        <v>23481</v>
      </c>
      <c r="B7071" s="32"/>
      <c r="M7071" s="22" t="str">
        <f t="shared" si="130"/>
        <v xml:space="preserve">MITSUBISHI : FUSO - 4D34 |  :  -  |  :  - </v>
      </c>
      <c r="N7071" s="17" t="s">
        <v>1004</v>
      </c>
      <c r="O7071" s="17"/>
      <c r="P7071" s="17"/>
      <c r="Q7071" s="17" t="s">
        <v>1757</v>
      </c>
      <c r="R7071" s="17"/>
      <c r="S7071" s="17"/>
      <c r="T7071" s="17" t="s">
        <v>2156</v>
      </c>
      <c r="U7071" s="17"/>
      <c r="V7071" s="17"/>
      <c r="W7071" s="32" t="s">
        <v>1150</v>
      </c>
      <c r="X7071" s="32"/>
      <c r="Y7071" s="32">
        <v>1002046</v>
      </c>
      <c r="Z7071" s="32" t="s">
        <v>23510</v>
      </c>
      <c r="AA7071" s="32"/>
    </row>
    <row r="7072" spans="1:27" x14ac:dyDescent="0.3">
      <c r="A7072" s="17" t="s">
        <v>23482</v>
      </c>
      <c r="B7072" s="32"/>
      <c r="M7072" s="22" t="str">
        <f t="shared" si="130"/>
        <v xml:space="preserve">ISUZU : ISUZU - ISUZU | JAC : VARIOS - VARIOS |  :  - </v>
      </c>
      <c r="N7072" s="17" t="s">
        <v>1013</v>
      </c>
      <c r="O7072" s="17" t="s">
        <v>1015</v>
      </c>
      <c r="P7072" s="17"/>
      <c r="Q7072" s="17" t="s">
        <v>1013</v>
      </c>
      <c r="R7072" s="17" t="s">
        <v>1021</v>
      </c>
      <c r="S7072" s="17"/>
      <c r="T7072" s="17" t="s">
        <v>1013</v>
      </c>
      <c r="U7072" s="17" t="s">
        <v>1021</v>
      </c>
      <c r="V7072" s="17"/>
      <c r="W7072" s="32" t="s">
        <v>1150</v>
      </c>
      <c r="X7072" s="32"/>
      <c r="Y7072" s="32" t="s">
        <v>23503</v>
      </c>
      <c r="Z7072" s="32" t="s">
        <v>23511</v>
      </c>
      <c r="AA7072" s="32"/>
    </row>
    <row r="7073" spans="1:27" x14ac:dyDescent="0.3">
      <c r="A7073" s="17" t="s">
        <v>23483</v>
      </c>
      <c r="B7073" s="32" t="s">
        <v>21097</v>
      </c>
      <c r="M7073" s="22" t="str">
        <f t="shared" si="130"/>
        <v xml:space="preserve">MITSUBISHI : FUSO - 4D34 ANT, 4D35 |  :  -  |  :  - </v>
      </c>
      <c r="N7073" s="17" t="s">
        <v>1004</v>
      </c>
      <c r="O7073" s="17"/>
      <c r="P7073" s="17"/>
      <c r="Q7073" s="17" t="s">
        <v>1757</v>
      </c>
      <c r="R7073" s="17"/>
      <c r="S7073" s="17"/>
      <c r="T7073" s="17" t="s">
        <v>23490</v>
      </c>
      <c r="U7073" s="17"/>
      <c r="V7073" s="17"/>
      <c r="W7073" s="32" t="s">
        <v>1150</v>
      </c>
      <c r="X7073" s="32"/>
      <c r="Y7073" s="32" t="s">
        <v>23504</v>
      </c>
      <c r="Z7073" s="32"/>
      <c r="AA7073" s="32"/>
    </row>
    <row r="7074" spans="1:27" x14ac:dyDescent="0.3">
      <c r="A7074" s="17" t="s">
        <v>23484</v>
      </c>
      <c r="B7074" s="32"/>
      <c r="M7074" s="22" t="str">
        <f t="shared" si="130"/>
        <v xml:space="preserve">MITSUBISHI : FUSO - 6D14, 6D16 |  :  -  |  :  - </v>
      </c>
      <c r="N7074" s="17" t="s">
        <v>1004</v>
      </c>
      <c r="O7074" s="17"/>
      <c r="P7074" s="17"/>
      <c r="Q7074" s="17" t="s">
        <v>1757</v>
      </c>
      <c r="R7074" s="17"/>
      <c r="S7074" s="17"/>
      <c r="T7074" s="17" t="s">
        <v>10865</v>
      </c>
      <c r="U7074" s="17"/>
      <c r="V7074" s="17"/>
      <c r="W7074" s="32"/>
      <c r="X7074" s="32"/>
      <c r="Y7074" s="32">
        <v>1003235</v>
      </c>
      <c r="Z7074" s="32" t="s">
        <v>23512</v>
      </c>
      <c r="AA7074" s="32"/>
    </row>
    <row r="7075" spans="1:27" x14ac:dyDescent="0.3">
      <c r="A7075" s="17" t="s">
        <v>23485</v>
      </c>
      <c r="B7075" s="32"/>
      <c r="M7075" s="22" t="str">
        <f t="shared" si="130"/>
        <v xml:space="preserve">YUEJIN : NJ1063 - NJ1063 | ISUZU : VARIOS - VARIOS |  :  - </v>
      </c>
      <c r="N7075" s="17" t="s">
        <v>1018</v>
      </c>
      <c r="O7075" s="17" t="s">
        <v>1013</v>
      </c>
      <c r="P7075" s="17"/>
      <c r="Q7075" s="17" t="s">
        <v>23491</v>
      </c>
      <c r="R7075" s="17" t="s">
        <v>1021</v>
      </c>
      <c r="S7075" s="17"/>
      <c r="T7075" s="17" t="s">
        <v>23491</v>
      </c>
      <c r="U7075" s="17" t="s">
        <v>1021</v>
      </c>
      <c r="V7075" s="17"/>
      <c r="W7075" s="32" t="s">
        <v>23496</v>
      </c>
      <c r="X7075" s="32"/>
      <c r="Y7075" s="32">
        <v>1003921</v>
      </c>
      <c r="Z7075" s="32"/>
      <c r="AA7075" s="32"/>
    </row>
    <row r="7076" spans="1:27" x14ac:dyDescent="0.3">
      <c r="A7076" s="17" t="s">
        <v>23486</v>
      </c>
      <c r="B7076" s="32"/>
      <c r="M7076" s="22" t="str">
        <f t="shared" si="130"/>
        <v xml:space="preserve">HYUNDAI : COUNTY - HD65 |  :  -  |  :  - </v>
      </c>
      <c r="N7076" s="17" t="s">
        <v>1002</v>
      </c>
      <c r="O7076" s="17"/>
      <c r="P7076" s="17"/>
      <c r="Q7076" s="17" t="s">
        <v>1613</v>
      </c>
      <c r="R7076" s="17"/>
      <c r="S7076" s="17"/>
      <c r="T7076" s="17" t="s">
        <v>1782</v>
      </c>
      <c r="U7076" s="17"/>
      <c r="V7076" s="17"/>
      <c r="W7076" s="32" t="s">
        <v>23497</v>
      </c>
      <c r="X7076" s="32" t="s">
        <v>23499</v>
      </c>
      <c r="Y7076" s="32" t="s">
        <v>23505</v>
      </c>
      <c r="Z7076" s="32" t="s">
        <v>23505</v>
      </c>
      <c r="AA7076" s="32" t="s">
        <v>23516</v>
      </c>
    </row>
    <row r="7077" spans="1:27" x14ac:dyDescent="0.3">
      <c r="A7077" s="17" t="s">
        <v>23487</v>
      </c>
      <c r="B7077" s="32"/>
      <c r="M7077" s="22" t="str">
        <f t="shared" si="130"/>
        <v xml:space="preserve">MITSUBISHI : CANTER - 4D32 |  :  -  |  :  - </v>
      </c>
      <c r="N7077" s="17" t="s">
        <v>1004</v>
      </c>
      <c r="O7077" s="17"/>
      <c r="P7077" s="17"/>
      <c r="Q7077" s="17" t="s">
        <v>1633</v>
      </c>
      <c r="R7077" s="17"/>
      <c r="S7077" s="17"/>
      <c r="T7077" s="17" t="s">
        <v>2053</v>
      </c>
      <c r="U7077" s="17"/>
      <c r="V7077" s="17"/>
      <c r="W7077" s="32" t="s">
        <v>23498</v>
      </c>
      <c r="X7077" s="32" t="s">
        <v>23500</v>
      </c>
      <c r="Y7077" s="32" t="s">
        <v>23506</v>
      </c>
      <c r="Z7077" s="32" t="s">
        <v>23506</v>
      </c>
      <c r="AA7077" s="32" t="s">
        <v>23517</v>
      </c>
    </row>
    <row r="7078" spans="1:27" x14ac:dyDescent="0.3">
      <c r="A7078" s="17" t="s">
        <v>23518</v>
      </c>
      <c r="B7078" s="32" t="s">
        <v>2407</v>
      </c>
      <c r="M7078" s="22" t="str">
        <f t="shared" si="130"/>
        <v xml:space="preserve">CHANGAN : SUPER VAN, APV - 4G15 | DONGFENG : C37 - DK15, C37 | CHANA : 4500 - </v>
      </c>
      <c r="N7078" s="17" t="s">
        <v>1007</v>
      </c>
      <c r="O7078" s="17" t="s">
        <v>2260</v>
      </c>
      <c r="P7078" s="17" t="s">
        <v>2261</v>
      </c>
      <c r="Q7078" s="17" t="s">
        <v>23674</v>
      </c>
      <c r="R7078" s="17" t="s">
        <v>1794</v>
      </c>
      <c r="S7078" s="17">
        <v>4500</v>
      </c>
      <c r="T7078" s="17" t="s">
        <v>1994</v>
      </c>
      <c r="U7078" s="17" t="s">
        <v>23675</v>
      </c>
      <c r="V7078" s="17"/>
      <c r="W7078" s="32" t="s">
        <v>23728</v>
      </c>
      <c r="X7078" s="32" t="s">
        <v>23746</v>
      </c>
      <c r="Y7078" s="32" t="s">
        <v>23791</v>
      </c>
      <c r="Z7078" s="32" t="s">
        <v>23919</v>
      </c>
      <c r="AA7078" s="32" t="s">
        <v>23934</v>
      </c>
    </row>
    <row r="7079" spans="1:27" ht="37.5" x14ac:dyDescent="0.3">
      <c r="A7079" s="17" t="s">
        <v>23519</v>
      </c>
      <c r="B7079" s="32" t="s">
        <v>23657</v>
      </c>
      <c r="M7079" s="22" t="str">
        <f t="shared" si="130"/>
        <v xml:space="preserve">CHEVROLET : N300 - VARIOS |  :  -  |  :  - </v>
      </c>
      <c r="N7079" s="17" t="s">
        <v>1005</v>
      </c>
      <c r="O7079" s="17"/>
      <c r="P7079" s="17"/>
      <c r="Q7079" s="17" t="s">
        <v>1646</v>
      </c>
      <c r="R7079" s="17"/>
      <c r="S7079" s="17"/>
      <c r="T7079" s="17" t="s">
        <v>1021</v>
      </c>
      <c r="U7079" s="17"/>
      <c r="V7079" s="17"/>
      <c r="W7079" s="32" t="s">
        <v>23729</v>
      </c>
      <c r="X7079" s="32"/>
      <c r="Y7079" s="32" t="s">
        <v>23820</v>
      </c>
      <c r="Z7079" s="32" t="s">
        <v>23920</v>
      </c>
      <c r="AA7079" s="32" t="s">
        <v>23935</v>
      </c>
    </row>
    <row r="7080" spans="1:27" ht="37.5" x14ac:dyDescent="0.3">
      <c r="A7080" s="17" t="s">
        <v>23520</v>
      </c>
      <c r="B7080" s="32" t="s">
        <v>23658</v>
      </c>
      <c r="M7080" s="22" t="str">
        <f t="shared" si="130"/>
        <v xml:space="preserve">CHEVROLET : N300 - VARIOS |  :  -  |  :  - </v>
      </c>
      <c r="N7080" s="17" t="s">
        <v>1005</v>
      </c>
      <c r="O7080" s="17"/>
      <c r="P7080" s="17"/>
      <c r="Q7080" s="17" t="s">
        <v>1646</v>
      </c>
      <c r="R7080" s="17"/>
      <c r="S7080" s="17"/>
      <c r="T7080" s="17" t="s">
        <v>1021</v>
      </c>
      <c r="U7080" s="17"/>
      <c r="V7080" s="17"/>
      <c r="W7080" s="32" t="s">
        <v>23729</v>
      </c>
      <c r="X7080" s="32"/>
      <c r="Y7080" s="32">
        <v>24552620</v>
      </c>
      <c r="Z7080" s="32" t="s">
        <v>23920</v>
      </c>
      <c r="AA7080" s="32" t="s">
        <v>23936</v>
      </c>
    </row>
    <row r="7081" spans="1:27" s="2" customFormat="1" x14ac:dyDescent="0.3">
      <c r="A7081" s="47" t="s">
        <v>23521</v>
      </c>
      <c r="B7081" s="48" t="s">
        <v>23659</v>
      </c>
      <c r="C7081" s="10"/>
      <c r="D7081" s="10"/>
      <c r="E7081" s="10"/>
      <c r="F7081" s="10"/>
      <c r="G7081" s="10"/>
      <c r="H7081" s="10"/>
      <c r="I7081" s="10"/>
      <c r="J7081" s="10"/>
      <c r="K7081" s="10"/>
      <c r="L7081" s="10"/>
      <c r="M7081" s="20" t="str">
        <f t="shared" si="130"/>
        <v xml:space="preserve">CHEVROLET : N300 - VARIOS |  :  -  |  :  - </v>
      </c>
      <c r="N7081" s="47" t="s">
        <v>1005</v>
      </c>
      <c r="O7081" s="47"/>
      <c r="P7081" s="47"/>
      <c r="Q7081" s="47" t="s">
        <v>1646</v>
      </c>
      <c r="R7081" s="47"/>
      <c r="S7081" s="47"/>
      <c r="T7081" s="47" t="s">
        <v>1021</v>
      </c>
      <c r="U7081" s="47"/>
      <c r="V7081" s="47"/>
      <c r="W7081" s="48" t="s">
        <v>23730</v>
      </c>
      <c r="X7081" s="48"/>
      <c r="Y7081" s="48">
        <v>24552620</v>
      </c>
      <c r="Z7081" s="48"/>
      <c r="AA7081" s="48" t="s">
        <v>23937</v>
      </c>
    </row>
    <row r="7082" spans="1:27" x14ac:dyDescent="0.3">
      <c r="A7082" s="17" t="s">
        <v>23522</v>
      </c>
      <c r="B7082" s="32"/>
      <c r="M7082" s="22" t="str">
        <f t="shared" si="130"/>
        <v>CHANGHE : 580 - VARIOS | LIFAN : VARIOS - VARIOS | CHANGHE : PREMIUN - VARIOS</v>
      </c>
      <c r="N7082" s="17" t="s">
        <v>1024</v>
      </c>
      <c r="O7082" s="17" t="s">
        <v>2264</v>
      </c>
      <c r="P7082" s="17" t="s">
        <v>1024</v>
      </c>
      <c r="Q7082" s="17">
        <v>580</v>
      </c>
      <c r="R7082" s="17" t="s">
        <v>1021</v>
      </c>
      <c r="S7082" s="17" t="s">
        <v>17275</v>
      </c>
      <c r="T7082" s="17" t="s">
        <v>1021</v>
      </c>
      <c r="U7082" s="17" t="s">
        <v>1021</v>
      </c>
      <c r="V7082" s="17" t="s">
        <v>1021</v>
      </c>
      <c r="W7082" s="32" t="s">
        <v>23730</v>
      </c>
      <c r="X7082" s="32"/>
      <c r="Y7082" s="32" t="s">
        <v>23821</v>
      </c>
      <c r="Z7082" s="32" t="s">
        <v>23821</v>
      </c>
      <c r="AA7082" s="32" t="s">
        <v>23938</v>
      </c>
    </row>
    <row r="7083" spans="1:27" x14ac:dyDescent="0.3">
      <c r="A7083" s="17" t="s">
        <v>23523</v>
      </c>
      <c r="B7083" s="32" t="s">
        <v>23660</v>
      </c>
      <c r="M7083" s="22" t="str">
        <f t="shared" si="130"/>
        <v>CHANGHE : FREEDOM - VARIOS | LIFAN : VARIOS - VARIOS | CHANGHE : PREMIUN - VARIOS</v>
      </c>
      <c r="N7083" s="17" t="s">
        <v>1024</v>
      </c>
      <c r="O7083" s="17" t="s">
        <v>2264</v>
      </c>
      <c r="P7083" s="17" t="s">
        <v>1024</v>
      </c>
      <c r="Q7083" s="17" t="s">
        <v>17136</v>
      </c>
      <c r="R7083" s="17" t="s">
        <v>1021</v>
      </c>
      <c r="S7083" s="17" t="s">
        <v>17275</v>
      </c>
      <c r="T7083" s="17" t="s">
        <v>1021</v>
      </c>
      <c r="U7083" s="17" t="s">
        <v>1021</v>
      </c>
      <c r="V7083" s="17" t="s">
        <v>1021</v>
      </c>
      <c r="W7083" s="32" t="s">
        <v>2703</v>
      </c>
      <c r="X7083" s="32"/>
      <c r="Y7083" s="32" t="s">
        <v>23822</v>
      </c>
      <c r="Z7083" s="32" t="s">
        <v>23822</v>
      </c>
      <c r="AA7083" s="32" t="s">
        <v>23939</v>
      </c>
    </row>
    <row r="7084" spans="1:27" x14ac:dyDescent="0.3">
      <c r="A7084" s="17" t="s">
        <v>23524</v>
      </c>
      <c r="B7084" s="32"/>
      <c r="M7084" s="22" t="str">
        <f t="shared" si="130"/>
        <v xml:space="preserve">NISSAN : AD,B15, ALMERA,SENTRA - QG15,B15 |  :  -  |  :  - </v>
      </c>
      <c r="N7084" s="17" t="s">
        <v>1003</v>
      </c>
      <c r="O7084" s="17"/>
      <c r="P7084" s="17"/>
      <c r="Q7084" s="17" t="s">
        <v>23676</v>
      </c>
      <c r="R7084" s="17"/>
      <c r="S7084" s="17"/>
      <c r="T7084" s="17" t="s">
        <v>23677</v>
      </c>
      <c r="U7084" s="17"/>
      <c r="V7084" s="17"/>
      <c r="W7084" s="32" t="s">
        <v>2690</v>
      </c>
      <c r="X7084" s="32" t="s">
        <v>23747</v>
      </c>
      <c r="Y7084" s="32" t="s">
        <v>23747</v>
      </c>
      <c r="Z7084" s="32" t="s">
        <v>23921</v>
      </c>
      <c r="AA7084" s="32"/>
    </row>
    <row r="7085" spans="1:27" x14ac:dyDescent="0.3">
      <c r="A7085" s="17" t="s">
        <v>23525</v>
      </c>
      <c r="B7085" s="32"/>
      <c r="M7085" s="22" t="str">
        <f t="shared" si="130"/>
        <v xml:space="preserve">CHEVROLET : N300 - VARIOS |  :  -  |  :  - </v>
      </c>
      <c r="N7085" s="17" t="s">
        <v>1005</v>
      </c>
      <c r="O7085" s="17"/>
      <c r="P7085" s="17"/>
      <c r="Q7085" s="17" t="s">
        <v>1646</v>
      </c>
      <c r="R7085" s="17"/>
      <c r="S7085" s="17"/>
      <c r="T7085" s="17" t="s">
        <v>1021</v>
      </c>
      <c r="U7085" s="17"/>
      <c r="V7085" s="17"/>
      <c r="W7085" s="32" t="s">
        <v>2703</v>
      </c>
      <c r="X7085" s="32"/>
      <c r="Y7085" s="32"/>
      <c r="Z7085" s="32"/>
      <c r="AA7085" s="32" t="s">
        <v>23939</v>
      </c>
    </row>
    <row r="7086" spans="1:27" x14ac:dyDescent="0.3">
      <c r="A7086" s="17" t="s">
        <v>23526</v>
      </c>
      <c r="B7086" s="32" t="s">
        <v>23657</v>
      </c>
      <c r="M7086" s="22" t="str">
        <f t="shared" si="130"/>
        <v xml:space="preserve">CHEVROLET : N300 - VARIOS |  :  -  |  :  - </v>
      </c>
      <c r="N7086" s="17" t="s">
        <v>1005</v>
      </c>
      <c r="O7086" s="17"/>
      <c r="P7086" s="17"/>
      <c r="Q7086" s="17" t="s">
        <v>1646</v>
      </c>
      <c r="R7086" s="17"/>
      <c r="S7086" s="17"/>
      <c r="T7086" s="17" t="s">
        <v>1021</v>
      </c>
      <c r="U7086" s="17"/>
      <c r="V7086" s="17"/>
      <c r="W7086" s="32" t="s">
        <v>23729</v>
      </c>
      <c r="X7086" s="32">
        <v>24552619</v>
      </c>
      <c r="Y7086" s="32">
        <v>24552619</v>
      </c>
      <c r="Z7086" s="32"/>
      <c r="AA7086" s="32" t="s">
        <v>23938</v>
      </c>
    </row>
    <row r="7087" spans="1:27" ht="37.5" x14ac:dyDescent="0.3">
      <c r="A7087" s="17" t="s">
        <v>23527</v>
      </c>
      <c r="B7087" s="32" t="s">
        <v>23661</v>
      </c>
      <c r="M7087" s="22" t="str">
        <f t="shared" si="130"/>
        <v xml:space="preserve">CHANGAN : SUPER VAN - 4G15 |  :  -  |  :  - </v>
      </c>
      <c r="N7087" s="17" t="s">
        <v>1007</v>
      </c>
      <c r="O7087" s="17"/>
      <c r="P7087" s="17"/>
      <c r="Q7087" s="17" t="s">
        <v>2757</v>
      </c>
      <c r="R7087" s="17"/>
      <c r="S7087" s="17"/>
      <c r="T7087" s="17" t="s">
        <v>1994</v>
      </c>
      <c r="U7087" s="17"/>
      <c r="V7087" s="17"/>
      <c r="W7087" s="32" t="s">
        <v>23728</v>
      </c>
      <c r="X7087" s="32"/>
      <c r="Y7087" s="32" t="s">
        <v>23823</v>
      </c>
      <c r="Z7087" s="32"/>
      <c r="AA7087" s="32" t="s">
        <v>23940</v>
      </c>
    </row>
    <row r="7088" spans="1:27" x14ac:dyDescent="0.3">
      <c r="A7088" s="17" t="s">
        <v>23528</v>
      </c>
      <c r="B7088" s="32"/>
      <c r="M7088" s="22" t="str">
        <f t="shared" si="130"/>
        <v xml:space="preserve">SUZUKI : AERIO, LIANA - VARIOS |  :  -  |  :  - </v>
      </c>
      <c r="N7088" s="17" t="s">
        <v>1010</v>
      </c>
      <c r="O7088" s="17"/>
      <c r="P7088" s="17"/>
      <c r="Q7088" s="17" t="s">
        <v>23678</v>
      </c>
      <c r="R7088" s="17"/>
      <c r="S7088" s="17"/>
      <c r="T7088" s="17" t="s">
        <v>1021</v>
      </c>
      <c r="U7088" s="17"/>
      <c r="V7088" s="17"/>
      <c r="W7088" s="32" t="s">
        <v>2690</v>
      </c>
      <c r="X7088" s="32"/>
      <c r="Y7088" s="32" t="s">
        <v>23824</v>
      </c>
      <c r="Z7088" s="32"/>
      <c r="AA7088" s="32" t="s">
        <v>23941</v>
      </c>
    </row>
    <row r="7089" spans="1:27" x14ac:dyDescent="0.3">
      <c r="A7089" s="17" t="s">
        <v>23529</v>
      </c>
      <c r="B7089" s="32"/>
      <c r="M7089" s="22" t="str">
        <f t="shared" si="130"/>
        <v xml:space="preserve">SUZUKI : AERIO, LIANA - VARIOS |  :  -  |  :  - </v>
      </c>
      <c r="N7089" s="17" t="s">
        <v>1010</v>
      </c>
      <c r="O7089" s="17"/>
      <c r="P7089" s="17"/>
      <c r="Q7089" s="17" t="s">
        <v>23678</v>
      </c>
      <c r="R7089" s="17"/>
      <c r="S7089" s="17"/>
      <c r="T7089" s="17" t="s">
        <v>1021</v>
      </c>
      <c r="U7089" s="17"/>
      <c r="V7089" s="17"/>
      <c r="W7089" s="32" t="s">
        <v>2703</v>
      </c>
      <c r="X7089" s="32"/>
      <c r="Y7089" s="32" t="s">
        <v>23825</v>
      </c>
      <c r="Z7089" s="32"/>
      <c r="AA7089" s="32" t="s">
        <v>23941</v>
      </c>
    </row>
    <row r="7090" spans="1:27" x14ac:dyDescent="0.3">
      <c r="A7090" s="17" t="s">
        <v>23530</v>
      </c>
      <c r="B7090" s="32" t="s">
        <v>23662</v>
      </c>
      <c r="M7090" s="22" t="str">
        <f t="shared" si="130"/>
        <v xml:space="preserve">TOYOTA : YARIS, VITZ, PROBOX - 1NZFE |  :  -  |  :  - </v>
      </c>
      <c r="N7090" s="17" t="s">
        <v>1008</v>
      </c>
      <c r="O7090" s="17"/>
      <c r="P7090" s="17"/>
      <c r="Q7090" s="17" t="s">
        <v>23679</v>
      </c>
      <c r="R7090" s="17"/>
      <c r="S7090" s="17"/>
      <c r="T7090" s="17" t="s">
        <v>18174</v>
      </c>
      <c r="U7090" s="17"/>
      <c r="V7090" s="17"/>
      <c r="W7090" s="32"/>
      <c r="X7090" s="32" t="s">
        <v>23748</v>
      </c>
      <c r="Y7090" s="32" t="s">
        <v>23826</v>
      </c>
      <c r="Z7090" s="32" t="s">
        <v>23826</v>
      </c>
      <c r="AA7090" s="32" t="s">
        <v>15972</v>
      </c>
    </row>
    <row r="7091" spans="1:27" x14ac:dyDescent="0.3">
      <c r="A7091" s="17" t="s">
        <v>23531</v>
      </c>
      <c r="B7091" s="32"/>
      <c r="M7091" s="22" t="str">
        <f t="shared" si="130"/>
        <v xml:space="preserve">CHEVROLET : N200 - N200 |  :  -  |  :  - </v>
      </c>
      <c r="N7091" s="17" t="s">
        <v>1005</v>
      </c>
      <c r="O7091" s="17"/>
      <c r="P7091" s="17"/>
      <c r="Q7091" s="17" t="s">
        <v>14371</v>
      </c>
      <c r="R7091" s="17"/>
      <c r="S7091" s="17"/>
      <c r="T7091" s="17" t="s">
        <v>14371</v>
      </c>
      <c r="U7091" s="17"/>
      <c r="V7091" s="17"/>
      <c r="W7091" s="32"/>
      <c r="X7091" s="32">
        <v>23867713</v>
      </c>
      <c r="Y7091" s="32" t="s">
        <v>23827</v>
      </c>
      <c r="Z7091" s="32" t="s">
        <v>23922</v>
      </c>
      <c r="AA7091" s="32" t="s">
        <v>23938</v>
      </c>
    </row>
    <row r="7092" spans="1:27" x14ac:dyDescent="0.3">
      <c r="A7092" s="17" t="s">
        <v>23532</v>
      </c>
      <c r="B7092" s="32" t="s">
        <v>23657</v>
      </c>
      <c r="M7092" s="22" t="str">
        <f t="shared" si="130"/>
        <v xml:space="preserve">TOYOTA : CORONA, COROLLA - 5A |  :  -  |  :  - </v>
      </c>
      <c r="N7092" s="17" t="s">
        <v>1008</v>
      </c>
      <c r="O7092" s="17"/>
      <c r="P7092" s="17"/>
      <c r="Q7092" s="17" t="s">
        <v>3339</v>
      </c>
      <c r="R7092" s="17"/>
      <c r="S7092" s="17"/>
      <c r="T7092" s="17" t="s">
        <v>11128</v>
      </c>
      <c r="U7092" s="17"/>
      <c r="V7092" s="17"/>
      <c r="W7092" s="32"/>
      <c r="X7092" s="32" t="s">
        <v>23749</v>
      </c>
      <c r="Y7092" s="32" t="s">
        <v>23828</v>
      </c>
      <c r="Z7092" s="32"/>
      <c r="AA7092" s="32" t="s">
        <v>23942</v>
      </c>
    </row>
    <row r="7093" spans="1:27" x14ac:dyDescent="0.3">
      <c r="A7093" s="17" t="s">
        <v>23533</v>
      </c>
      <c r="B7093" s="32"/>
      <c r="M7093" s="22" t="str">
        <f t="shared" si="130"/>
        <v xml:space="preserve">HYUNDAI : ACCENT, VERNA - G4FA, G4FC |  :  -  |  :  - </v>
      </c>
      <c r="N7093" s="17" t="s">
        <v>1002</v>
      </c>
      <c r="O7093" s="17"/>
      <c r="P7093" s="17"/>
      <c r="Q7093" s="17" t="s">
        <v>23680</v>
      </c>
      <c r="R7093" s="17"/>
      <c r="S7093" s="17"/>
      <c r="T7093" s="17" t="s">
        <v>1965</v>
      </c>
      <c r="U7093" s="17"/>
      <c r="V7093" s="17"/>
      <c r="W7093" s="32"/>
      <c r="X7093" s="32"/>
      <c r="Y7093" s="32" t="s">
        <v>23829</v>
      </c>
      <c r="Z7093" s="32" t="s">
        <v>23923</v>
      </c>
      <c r="AA7093" s="32" t="s">
        <v>23943</v>
      </c>
    </row>
    <row r="7094" spans="1:27" x14ac:dyDescent="0.3">
      <c r="A7094" s="17" t="s">
        <v>23534</v>
      </c>
      <c r="B7094" s="32"/>
      <c r="M7094" s="22" t="str">
        <f t="shared" si="130"/>
        <v xml:space="preserve">CHANGHE : 580 - VARIOS |  :  -  |  :  - </v>
      </c>
      <c r="N7094" s="17" t="s">
        <v>1024</v>
      </c>
      <c r="O7094" s="17"/>
      <c r="P7094" s="17"/>
      <c r="Q7094" s="17">
        <v>580</v>
      </c>
      <c r="R7094" s="17"/>
      <c r="S7094" s="17"/>
      <c r="T7094" s="17" t="s">
        <v>1021</v>
      </c>
      <c r="U7094" s="17"/>
      <c r="V7094" s="17"/>
      <c r="W7094" s="32" t="s">
        <v>16266</v>
      </c>
      <c r="X7094" s="32"/>
      <c r="Y7094" s="32" t="s">
        <v>23830</v>
      </c>
      <c r="Z7094" s="32" t="s">
        <v>23830</v>
      </c>
      <c r="AA7094" s="32" t="s">
        <v>23944</v>
      </c>
    </row>
    <row r="7095" spans="1:27" x14ac:dyDescent="0.3">
      <c r="A7095" s="17" t="s">
        <v>23535</v>
      </c>
      <c r="B7095" s="32" t="s">
        <v>23663</v>
      </c>
      <c r="M7095" s="22" t="str">
        <f t="shared" si="130"/>
        <v xml:space="preserve">HYUNDAI : H100 - VARIOS |  :  -  |  :  - </v>
      </c>
      <c r="N7095" s="17" t="s">
        <v>1002</v>
      </c>
      <c r="O7095" s="17"/>
      <c r="P7095" s="17"/>
      <c r="Q7095" s="17" t="s">
        <v>1598</v>
      </c>
      <c r="R7095" s="17"/>
      <c r="S7095" s="17"/>
      <c r="T7095" s="17" t="s">
        <v>1021</v>
      </c>
      <c r="U7095" s="17"/>
      <c r="V7095" s="17"/>
      <c r="W7095" s="32"/>
      <c r="X7095" s="32" t="s">
        <v>23750</v>
      </c>
      <c r="Y7095" s="32" t="s">
        <v>23831</v>
      </c>
      <c r="Z7095" s="32"/>
      <c r="AA7095" s="32" t="s">
        <v>23945</v>
      </c>
    </row>
    <row r="7096" spans="1:27" x14ac:dyDescent="0.3">
      <c r="A7096" s="17" t="s">
        <v>23536</v>
      </c>
      <c r="B7096" s="32" t="s">
        <v>23662</v>
      </c>
      <c r="M7096" s="22" t="str">
        <f t="shared" si="130"/>
        <v xml:space="preserve">HYUNDAI : H100 - VARIOS |  :  -  |  :  - </v>
      </c>
      <c r="N7096" s="17" t="s">
        <v>1002</v>
      </c>
      <c r="O7096" s="17"/>
      <c r="P7096" s="17"/>
      <c r="Q7096" s="17" t="s">
        <v>1598</v>
      </c>
      <c r="R7096" s="17"/>
      <c r="S7096" s="17"/>
      <c r="T7096" s="17" t="s">
        <v>1021</v>
      </c>
      <c r="U7096" s="17"/>
      <c r="V7096" s="17"/>
      <c r="W7096" s="32"/>
      <c r="X7096" s="32" t="s">
        <v>23751</v>
      </c>
      <c r="Y7096" s="32" t="s">
        <v>23832</v>
      </c>
      <c r="Z7096" s="32"/>
      <c r="AA7096" s="32" t="s">
        <v>23946</v>
      </c>
    </row>
    <row r="7097" spans="1:27" x14ac:dyDescent="0.3">
      <c r="A7097" s="17" t="s">
        <v>23537</v>
      </c>
      <c r="B7097" s="32" t="s">
        <v>23662</v>
      </c>
      <c r="M7097" s="22" t="str">
        <f t="shared" si="130"/>
        <v xml:space="preserve">TOYOTA : HIACE - 3L |  :  -  |  :  - </v>
      </c>
      <c r="N7097" s="17" t="s">
        <v>1008</v>
      </c>
      <c r="O7097" s="17"/>
      <c r="P7097" s="17"/>
      <c r="Q7097" s="17" t="s">
        <v>2720</v>
      </c>
      <c r="R7097" s="17"/>
      <c r="S7097" s="17"/>
      <c r="T7097" s="17" t="s">
        <v>2718</v>
      </c>
      <c r="U7097" s="17"/>
      <c r="V7097" s="17"/>
      <c r="W7097" s="32"/>
      <c r="X7097" s="32" t="s">
        <v>23752</v>
      </c>
      <c r="Y7097" s="32" t="s">
        <v>23833</v>
      </c>
      <c r="Z7097" s="32" t="s">
        <v>23924</v>
      </c>
      <c r="AA7097" s="32" t="s">
        <v>2706</v>
      </c>
    </row>
    <row r="7098" spans="1:27" x14ac:dyDescent="0.3">
      <c r="A7098" s="17" t="s">
        <v>23538</v>
      </c>
      <c r="B7098" s="32" t="s">
        <v>23663</v>
      </c>
      <c r="M7098" s="22" t="str">
        <f t="shared" si="130"/>
        <v xml:space="preserve">TOYOTA : HIACE - 5L |  :  -  |  :  - </v>
      </c>
      <c r="N7098" s="17" t="s">
        <v>1008</v>
      </c>
      <c r="O7098" s="17"/>
      <c r="P7098" s="17"/>
      <c r="Q7098" s="17" t="s">
        <v>2720</v>
      </c>
      <c r="R7098" s="17"/>
      <c r="S7098" s="17"/>
      <c r="T7098" s="17" t="s">
        <v>2723</v>
      </c>
      <c r="U7098" s="17"/>
      <c r="V7098" s="17"/>
      <c r="W7098" s="32"/>
      <c r="X7098" s="32" t="s">
        <v>23753</v>
      </c>
      <c r="Y7098" s="32" t="s">
        <v>23834</v>
      </c>
      <c r="Z7098" s="32"/>
      <c r="AA7098" s="32" t="s">
        <v>2706</v>
      </c>
    </row>
    <row r="7099" spans="1:27" x14ac:dyDescent="0.3">
      <c r="A7099" s="17" t="s">
        <v>23539</v>
      </c>
      <c r="B7099" s="32"/>
      <c r="M7099" s="22" t="str">
        <f t="shared" si="130"/>
        <v xml:space="preserve">CHANGHE : VARIOS - VARIOS | CHERY :  -  |  :  - </v>
      </c>
      <c r="N7099" s="17" t="s">
        <v>1024</v>
      </c>
      <c r="O7099" s="17" t="s">
        <v>1012</v>
      </c>
      <c r="P7099" s="17"/>
      <c r="Q7099" s="17" t="s">
        <v>1021</v>
      </c>
      <c r="R7099" s="17"/>
      <c r="S7099" s="17"/>
      <c r="T7099" s="17" t="s">
        <v>1021</v>
      </c>
      <c r="U7099" s="17"/>
      <c r="V7099" s="17"/>
      <c r="W7099" s="32" t="s">
        <v>2690</v>
      </c>
      <c r="X7099" s="32"/>
      <c r="Y7099" s="32" t="s">
        <v>23835</v>
      </c>
      <c r="Z7099" s="32"/>
      <c r="AA7099" s="32" t="s">
        <v>23947</v>
      </c>
    </row>
    <row r="7100" spans="1:27" x14ac:dyDescent="0.3">
      <c r="A7100" s="17" t="s">
        <v>23540</v>
      </c>
      <c r="B7100" s="32" t="s">
        <v>23658</v>
      </c>
      <c r="M7100" s="22" t="str">
        <f t="shared" si="130"/>
        <v xml:space="preserve">TOYOTA : CORONA, COROLLA - 5A |  :  -  |  :  - </v>
      </c>
      <c r="N7100" s="17" t="s">
        <v>1008</v>
      </c>
      <c r="O7100" s="17"/>
      <c r="P7100" s="17"/>
      <c r="Q7100" s="17" t="s">
        <v>3339</v>
      </c>
      <c r="R7100" s="17"/>
      <c r="S7100" s="17"/>
      <c r="T7100" s="17" t="s">
        <v>11128</v>
      </c>
      <c r="U7100" s="17"/>
      <c r="V7100" s="17"/>
      <c r="W7100" s="32"/>
      <c r="X7100" s="32" t="s">
        <v>23749</v>
      </c>
      <c r="Y7100" s="32" t="s">
        <v>23836</v>
      </c>
      <c r="Z7100" s="32" t="s">
        <v>23923</v>
      </c>
      <c r="AA7100" s="32" t="s">
        <v>23948</v>
      </c>
    </row>
    <row r="7101" spans="1:27" x14ac:dyDescent="0.3">
      <c r="A7101" s="17" t="s">
        <v>23541</v>
      </c>
      <c r="B7101" s="32" t="s">
        <v>23662</v>
      </c>
      <c r="M7101" s="22" t="str">
        <f t="shared" si="130"/>
        <v xml:space="preserve">TOYOTA : HIACE (NEW), TO20 - 5L |  :  -  |  :  - </v>
      </c>
      <c r="N7101" s="17" t="s">
        <v>1008</v>
      </c>
      <c r="O7101" s="17"/>
      <c r="P7101" s="17"/>
      <c r="Q7101" s="17" t="s">
        <v>23681</v>
      </c>
      <c r="R7101" s="17"/>
      <c r="S7101" s="17"/>
      <c r="T7101" s="17" t="s">
        <v>2723</v>
      </c>
      <c r="U7101" s="17"/>
      <c r="V7101" s="17"/>
      <c r="W7101" s="32"/>
      <c r="X7101" s="32" t="s">
        <v>23754</v>
      </c>
      <c r="Y7101" s="32" t="s">
        <v>23837</v>
      </c>
      <c r="Z7101" s="32" t="s">
        <v>23837</v>
      </c>
      <c r="AA7101" s="32" t="s">
        <v>23949</v>
      </c>
    </row>
    <row r="7102" spans="1:27" x14ac:dyDescent="0.3">
      <c r="A7102" s="17" t="s">
        <v>23542</v>
      </c>
      <c r="B7102" s="32"/>
      <c r="M7102" s="22" t="str">
        <f t="shared" si="130"/>
        <v xml:space="preserve">DFSK : GLORY - 330 | CHEVROLET : N400 - VARIOS |  :  - </v>
      </c>
      <c r="N7102" s="17" t="s">
        <v>1020</v>
      </c>
      <c r="O7102" s="17" t="s">
        <v>1005</v>
      </c>
      <c r="P7102" s="17"/>
      <c r="Q7102" s="17" t="s">
        <v>23682</v>
      </c>
      <c r="R7102" s="17" t="s">
        <v>1942</v>
      </c>
      <c r="S7102" s="17"/>
      <c r="T7102" s="17">
        <v>330</v>
      </c>
      <c r="U7102" s="17" t="s">
        <v>1021</v>
      </c>
      <c r="V7102" s="17"/>
      <c r="W7102" s="32" t="s">
        <v>16266</v>
      </c>
      <c r="X7102" s="32" t="s">
        <v>23755</v>
      </c>
      <c r="Y7102" s="32" t="s">
        <v>23755</v>
      </c>
      <c r="Z7102" s="32" t="s">
        <v>23755</v>
      </c>
      <c r="AA7102" s="32" t="s">
        <v>23950</v>
      </c>
    </row>
    <row r="7103" spans="1:27" x14ac:dyDescent="0.3">
      <c r="A7103" s="17" t="s">
        <v>23543</v>
      </c>
      <c r="B7103" s="32" t="s">
        <v>23664</v>
      </c>
      <c r="M7103" s="22" t="str">
        <f t="shared" si="130"/>
        <v xml:space="preserve">TOYOTA : PROBOX - 1NZFE,2NZ |  :  -  |  :  - </v>
      </c>
      <c r="N7103" s="17" t="s">
        <v>1008</v>
      </c>
      <c r="O7103" s="17"/>
      <c r="P7103" s="17"/>
      <c r="Q7103" s="17" t="s">
        <v>1688</v>
      </c>
      <c r="R7103" s="17"/>
      <c r="S7103" s="17"/>
      <c r="T7103" s="17" t="s">
        <v>23683</v>
      </c>
      <c r="U7103" s="17"/>
      <c r="V7103" s="17"/>
      <c r="W7103" s="32" t="s">
        <v>2690</v>
      </c>
      <c r="X7103" s="32" t="s">
        <v>23748</v>
      </c>
      <c r="Y7103" s="32" t="s">
        <v>23748</v>
      </c>
      <c r="Z7103" s="32" t="s">
        <v>23748</v>
      </c>
      <c r="AA7103" s="32"/>
    </row>
    <row r="7104" spans="1:27" x14ac:dyDescent="0.3">
      <c r="A7104" s="17" t="s">
        <v>23544</v>
      </c>
      <c r="B7104" s="32" t="s">
        <v>23665</v>
      </c>
      <c r="M7104" s="22" t="str">
        <f t="shared" si="130"/>
        <v xml:space="preserve">NISSAN : SENTRA,AD - B13 |  :  -  |  :  - </v>
      </c>
      <c r="N7104" s="17" t="s">
        <v>1003</v>
      </c>
      <c r="O7104" s="17"/>
      <c r="P7104" s="17"/>
      <c r="Q7104" s="17" t="s">
        <v>23684</v>
      </c>
      <c r="R7104" s="17"/>
      <c r="S7104" s="17"/>
      <c r="T7104" s="17" t="s">
        <v>11103</v>
      </c>
      <c r="U7104" s="17"/>
      <c r="V7104" s="17"/>
      <c r="W7104" s="32"/>
      <c r="X7104" s="32" t="s">
        <v>23756</v>
      </c>
      <c r="Y7104" s="32" t="s">
        <v>23838</v>
      </c>
      <c r="Z7104" s="32" t="s">
        <v>23756</v>
      </c>
      <c r="AA7104" s="32" t="s">
        <v>23951</v>
      </c>
    </row>
    <row r="7105" spans="1:27" ht="37.5" x14ac:dyDescent="0.3">
      <c r="A7105" s="17" t="s">
        <v>23545</v>
      </c>
      <c r="B7105" s="32"/>
      <c r="M7105" s="22" t="str">
        <f t="shared" si="130"/>
        <v xml:space="preserve">DAEWOO : TICO - VARIOS |  : MATIZ -  |  :  - </v>
      </c>
      <c r="N7105" s="17" t="s">
        <v>1006</v>
      </c>
      <c r="O7105" s="17"/>
      <c r="P7105" s="17"/>
      <c r="Q7105" s="17" t="s">
        <v>3358</v>
      </c>
      <c r="R7105" s="17" t="s">
        <v>10568</v>
      </c>
      <c r="S7105" s="17"/>
      <c r="T7105" s="17" t="s">
        <v>1021</v>
      </c>
      <c r="U7105" s="17"/>
      <c r="V7105" s="17"/>
      <c r="W7105" s="32"/>
      <c r="X7105" s="32" t="s">
        <v>23757</v>
      </c>
      <c r="Y7105" s="32" t="s">
        <v>23839</v>
      </c>
      <c r="Z7105" s="32" t="s">
        <v>23925</v>
      </c>
      <c r="AA7105" s="32" t="s">
        <v>23952</v>
      </c>
    </row>
    <row r="7106" spans="1:27" x14ac:dyDescent="0.3">
      <c r="A7106" s="17" t="s">
        <v>23546</v>
      </c>
      <c r="B7106" s="32"/>
      <c r="M7106" s="22" t="str">
        <f t="shared" si="130"/>
        <v xml:space="preserve">TOYOTA : HIACE, HILUX - 5L | FOTON : VARIOS - VARIOS |  :  - </v>
      </c>
      <c r="N7106" s="17" t="s">
        <v>1008</v>
      </c>
      <c r="O7106" s="17" t="s">
        <v>1022</v>
      </c>
      <c r="P7106" s="17"/>
      <c r="Q7106" s="17" t="s">
        <v>1770</v>
      </c>
      <c r="R7106" s="17" t="s">
        <v>1021</v>
      </c>
      <c r="S7106" s="17"/>
      <c r="T7106" s="17" t="s">
        <v>2723</v>
      </c>
      <c r="U7106" s="17" t="s">
        <v>1021</v>
      </c>
      <c r="V7106" s="17"/>
      <c r="W7106" s="32" t="s">
        <v>2690</v>
      </c>
      <c r="X7106" s="32" t="s">
        <v>23758</v>
      </c>
      <c r="Y7106" s="32" t="s">
        <v>23840</v>
      </c>
      <c r="Z7106" s="32" t="s">
        <v>23758</v>
      </c>
      <c r="AA7106" s="32" t="s">
        <v>1165</v>
      </c>
    </row>
    <row r="7107" spans="1:27" s="2" customFormat="1" x14ac:dyDescent="0.3">
      <c r="A7107" s="47" t="s">
        <v>23547</v>
      </c>
      <c r="B7107" s="48"/>
      <c r="C7107" s="10"/>
      <c r="D7107" s="10"/>
      <c r="E7107" s="10"/>
      <c r="F7107" s="10"/>
      <c r="G7107" s="10"/>
      <c r="H7107" s="10"/>
      <c r="I7107" s="10"/>
      <c r="J7107" s="10"/>
      <c r="K7107" s="10"/>
      <c r="L7107" s="10"/>
      <c r="M7107" s="20" t="str">
        <f t="shared" ref="M7107:M7170" si="131">CONCATENATE(N7107," : ",Q7107," - ",T7107," | ",O7107," : ",R7107," - ",U7107," | ",P7107," : ",S7107," - ",V7107)</f>
        <v xml:space="preserve">CHEVROLET : N300 - VARIOS |  :  -  |  :  - </v>
      </c>
      <c r="N7107" s="47" t="s">
        <v>1005</v>
      </c>
      <c r="O7107" s="47"/>
      <c r="P7107" s="47"/>
      <c r="Q7107" s="47" t="s">
        <v>1646</v>
      </c>
      <c r="R7107" s="47"/>
      <c r="S7107" s="47"/>
      <c r="T7107" s="47" t="s">
        <v>1021</v>
      </c>
      <c r="U7107" s="47"/>
      <c r="V7107" s="47"/>
      <c r="W7107" s="48" t="s">
        <v>2703</v>
      </c>
      <c r="X7107" s="48"/>
      <c r="Y7107" s="48">
        <v>23864692</v>
      </c>
      <c r="Z7107" s="48" t="s">
        <v>23920</v>
      </c>
      <c r="AA7107" s="48" t="s">
        <v>23953</v>
      </c>
    </row>
    <row r="7108" spans="1:27" x14ac:dyDescent="0.3">
      <c r="A7108" s="17" t="s">
        <v>23548</v>
      </c>
      <c r="B7108" s="32" t="s">
        <v>23663</v>
      </c>
      <c r="M7108" s="22" t="str">
        <f t="shared" si="131"/>
        <v>SUZUKI : CARRY - VARIOS | DONGFENG : DK15-C37 - VARIOS | HAFEI :  - VARIOS</v>
      </c>
      <c r="N7108" s="17" t="s">
        <v>1010</v>
      </c>
      <c r="O7108" s="17" t="s">
        <v>2260</v>
      </c>
      <c r="P7108" s="17" t="s">
        <v>12538</v>
      </c>
      <c r="Q7108" s="17" t="s">
        <v>1769</v>
      </c>
      <c r="R7108" s="17" t="s">
        <v>23685</v>
      </c>
      <c r="S7108" s="17"/>
      <c r="T7108" s="17" t="s">
        <v>1021</v>
      </c>
      <c r="U7108" s="17" t="s">
        <v>1021</v>
      </c>
      <c r="V7108" s="17" t="s">
        <v>1021</v>
      </c>
      <c r="W7108" s="32" t="s">
        <v>23731</v>
      </c>
      <c r="X7108" s="32" t="s">
        <v>23759</v>
      </c>
      <c r="Y7108" s="32" t="s">
        <v>23841</v>
      </c>
      <c r="Z7108" s="32" t="s">
        <v>23926</v>
      </c>
      <c r="AA7108" s="32" t="s">
        <v>23954</v>
      </c>
    </row>
    <row r="7109" spans="1:27" x14ac:dyDescent="0.3">
      <c r="A7109" s="17" t="s">
        <v>23549</v>
      </c>
      <c r="B7109" s="32" t="s">
        <v>23662</v>
      </c>
      <c r="M7109" s="22" t="str">
        <f t="shared" si="131"/>
        <v>SUZUKI : CARRY - VARIOS | CHANGAN : C400 - VARIOS | DONGFENG : VARIOS - VARIOS</v>
      </c>
      <c r="N7109" s="17" t="s">
        <v>1010</v>
      </c>
      <c r="O7109" s="17" t="s">
        <v>1007</v>
      </c>
      <c r="P7109" s="17" t="s">
        <v>2260</v>
      </c>
      <c r="Q7109" s="17" t="s">
        <v>1769</v>
      </c>
      <c r="R7109" s="17" t="s">
        <v>23686</v>
      </c>
      <c r="S7109" s="17" t="s">
        <v>1021</v>
      </c>
      <c r="T7109" s="17" t="s">
        <v>1021</v>
      </c>
      <c r="U7109" s="17" t="s">
        <v>1021</v>
      </c>
      <c r="V7109" s="17" t="s">
        <v>1021</v>
      </c>
      <c r="W7109" s="32"/>
      <c r="X7109" s="32" t="s">
        <v>23760</v>
      </c>
      <c r="Y7109" s="32" t="s">
        <v>23760</v>
      </c>
      <c r="Z7109" s="32" t="s">
        <v>23926</v>
      </c>
      <c r="AA7109" s="32" t="s">
        <v>23954</v>
      </c>
    </row>
    <row r="7110" spans="1:27" s="2" customFormat="1" x14ac:dyDescent="0.3">
      <c r="A7110" s="47" t="s">
        <v>23550</v>
      </c>
      <c r="B7110" s="48"/>
      <c r="C7110" s="10"/>
      <c r="D7110" s="10"/>
      <c r="E7110" s="10"/>
      <c r="F7110" s="10"/>
      <c r="G7110" s="10"/>
      <c r="H7110" s="10"/>
      <c r="I7110" s="10"/>
      <c r="J7110" s="10"/>
      <c r="K7110" s="10"/>
      <c r="L7110" s="10"/>
      <c r="M7110" s="20" t="str">
        <f t="shared" si="131"/>
        <v xml:space="preserve">TOYOTA : HIACE 3000 - 5L LH202 LH200 COMMUTER SOHC DIESEL |  :  -  |  :  - </v>
      </c>
      <c r="N7110" s="47" t="s">
        <v>1008</v>
      </c>
      <c r="O7110" s="47"/>
      <c r="P7110" s="47"/>
      <c r="Q7110" s="47" t="s">
        <v>23687</v>
      </c>
      <c r="R7110" s="47"/>
      <c r="S7110" s="47"/>
      <c r="T7110" s="47" t="s">
        <v>23688</v>
      </c>
      <c r="U7110" s="47"/>
      <c r="V7110" s="47"/>
      <c r="W7110" s="48" t="s">
        <v>2703</v>
      </c>
      <c r="X7110" s="48"/>
      <c r="Y7110" s="48" t="s">
        <v>23842</v>
      </c>
      <c r="Z7110" s="48" t="s">
        <v>23927</v>
      </c>
      <c r="AA7110" s="48" t="s">
        <v>23955</v>
      </c>
    </row>
    <row r="7111" spans="1:27" x14ac:dyDescent="0.3">
      <c r="A7111" s="17" t="s">
        <v>23551</v>
      </c>
      <c r="B7111" s="32" t="s">
        <v>23663</v>
      </c>
      <c r="M7111" s="22" t="str">
        <f t="shared" si="131"/>
        <v xml:space="preserve">TOYOTA : HIACE NEW - 5L |  :  -  |  :  - </v>
      </c>
      <c r="N7111" s="17" t="s">
        <v>1008</v>
      </c>
      <c r="O7111" s="17"/>
      <c r="P7111" s="17"/>
      <c r="Q7111" s="17" t="s">
        <v>23689</v>
      </c>
      <c r="R7111" s="17"/>
      <c r="S7111" s="17"/>
      <c r="T7111" s="17" t="s">
        <v>2723</v>
      </c>
      <c r="U7111" s="17"/>
      <c r="V7111" s="17"/>
      <c r="W7111" s="32"/>
      <c r="X7111" s="32" t="s">
        <v>23761</v>
      </c>
      <c r="Y7111" s="32" t="s">
        <v>23843</v>
      </c>
      <c r="Z7111" s="32"/>
      <c r="AA7111" s="32" t="s">
        <v>23949</v>
      </c>
    </row>
    <row r="7112" spans="1:27" ht="37.5" x14ac:dyDescent="0.3">
      <c r="A7112" s="17" t="s">
        <v>23552</v>
      </c>
      <c r="B7112" s="32"/>
      <c r="M7112" s="22" t="str">
        <f t="shared" si="131"/>
        <v xml:space="preserve">TOYOTA : HILUX - 1Y, 2Y, 5R, 3L |  :  -  |  :  - </v>
      </c>
      <c r="N7112" s="17" t="s">
        <v>1008</v>
      </c>
      <c r="O7112" s="17"/>
      <c r="P7112" s="17"/>
      <c r="Q7112" s="17" t="s">
        <v>1792</v>
      </c>
      <c r="R7112" s="17"/>
      <c r="S7112" s="17"/>
      <c r="T7112" s="17" t="s">
        <v>23690</v>
      </c>
      <c r="U7112" s="17"/>
      <c r="V7112" s="17"/>
      <c r="W7112" s="32" t="s">
        <v>2690</v>
      </c>
      <c r="X7112" s="32" t="s">
        <v>23762</v>
      </c>
      <c r="Y7112" s="32" t="s">
        <v>23844</v>
      </c>
      <c r="Z7112" s="32"/>
      <c r="AA7112" s="32" t="s">
        <v>23956</v>
      </c>
    </row>
    <row r="7113" spans="1:27" x14ac:dyDescent="0.3">
      <c r="A7113" s="17" t="s">
        <v>23553</v>
      </c>
      <c r="B7113" s="32"/>
      <c r="M7113" s="22" t="str">
        <f t="shared" si="131"/>
        <v xml:space="preserve">TOYOTA : HILUX - 1Y, 2Y, 5R, 3L |  :  -  |  :  - </v>
      </c>
      <c r="N7113" s="17" t="s">
        <v>1008</v>
      </c>
      <c r="O7113" s="17"/>
      <c r="P7113" s="17"/>
      <c r="Q7113" s="17" t="s">
        <v>1792</v>
      </c>
      <c r="R7113" s="17"/>
      <c r="S7113" s="17"/>
      <c r="T7113" s="17" t="s">
        <v>23690</v>
      </c>
      <c r="U7113" s="17"/>
      <c r="V7113" s="17"/>
      <c r="W7113" s="32" t="s">
        <v>2703</v>
      </c>
      <c r="X7113" s="32" t="s">
        <v>23763</v>
      </c>
      <c r="Y7113" s="32" t="s">
        <v>23845</v>
      </c>
      <c r="Z7113" s="32"/>
      <c r="AA7113" s="32" t="s">
        <v>23957</v>
      </c>
    </row>
    <row r="7114" spans="1:27" x14ac:dyDescent="0.3">
      <c r="A7114" s="17" t="s">
        <v>23554</v>
      </c>
      <c r="B7114" s="32"/>
      <c r="M7114" s="22" t="str">
        <f t="shared" si="131"/>
        <v xml:space="preserve">TOYOTA : HILUX - VARIOS |  :  -  |  :  - </v>
      </c>
      <c r="N7114" s="17" t="s">
        <v>1008</v>
      </c>
      <c r="O7114" s="17"/>
      <c r="P7114" s="17"/>
      <c r="Q7114" s="17" t="s">
        <v>1792</v>
      </c>
      <c r="R7114" s="17"/>
      <c r="S7114" s="17"/>
      <c r="T7114" s="17" t="s">
        <v>1021</v>
      </c>
      <c r="U7114" s="17"/>
      <c r="V7114" s="17"/>
      <c r="W7114" s="32" t="s">
        <v>2703</v>
      </c>
      <c r="X7114" s="32" t="s">
        <v>23764</v>
      </c>
      <c r="Y7114" s="32" t="s">
        <v>23846</v>
      </c>
      <c r="Z7114" s="32" t="s">
        <v>23764</v>
      </c>
      <c r="AA7114" s="32" t="s">
        <v>23958</v>
      </c>
    </row>
    <row r="7115" spans="1:27" x14ac:dyDescent="0.3">
      <c r="A7115" s="17" t="s">
        <v>23555</v>
      </c>
      <c r="B7115" s="32" t="s">
        <v>2706</v>
      </c>
      <c r="M7115" s="22" t="str">
        <f t="shared" si="131"/>
        <v xml:space="preserve">TOYOTA : HILUX - VARIO |  :  -  |  :  - </v>
      </c>
      <c r="N7115" s="17" t="s">
        <v>1008</v>
      </c>
      <c r="O7115" s="17"/>
      <c r="P7115" s="17"/>
      <c r="Q7115" s="17" t="s">
        <v>1792</v>
      </c>
      <c r="R7115" s="17"/>
      <c r="S7115" s="17"/>
      <c r="T7115" s="17" t="s">
        <v>16066</v>
      </c>
      <c r="U7115" s="17"/>
      <c r="V7115" s="17"/>
      <c r="W7115" s="32" t="s">
        <v>2690</v>
      </c>
      <c r="X7115" s="32" t="s">
        <v>23765</v>
      </c>
      <c r="Y7115" s="32" t="s">
        <v>23847</v>
      </c>
      <c r="Z7115" s="32" t="s">
        <v>23765</v>
      </c>
      <c r="AA7115" s="32" t="s">
        <v>2692</v>
      </c>
    </row>
    <row r="7116" spans="1:27" x14ac:dyDescent="0.3">
      <c r="A7116" s="17" t="s">
        <v>23556</v>
      </c>
      <c r="B7116" s="32"/>
      <c r="M7116" s="22" t="str">
        <f t="shared" si="131"/>
        <v xml:space="preserve">TOYOTA : HILUX - VARIOS | GREAT WALL : DEER - VARIOS |  :  - </v>
      </c>
      <c r="N7116" s="17" t="s">
        <v>1008</v>
      </c>
      <c r="O7116" s="17" t="s">
        <v>1014</v>
      </c>
      <c r="P7116" s="17"/>
      <c r="Q7116" s="17" t="s">
        <v>1792</v>
      </c>
      <c r="R7116" s="17" t="s">
        <v>23691</v>
      </c>
      <c r="S7116" s="17"/>
      <c r="T7116" s="17" t="s">
        <v>1021</v>
      </c>
      <c r="U7116" s="17" t="s">
        <v>1021</v>
      </c>
      <c r="V7116" s="17"/>
      <c r="W7116" s="32" t="s">
        <v>2690</v>
      </c>
      <c r="X7116" s="32" t="s">
        <v>23766</v>
      </c>
      <c r="Y7116" s="32" t="s">
        <v>23848</v>
      </c>
      <c r="Z7116" s="32" t="s">
        <v>23766</v>
      </c>
      <c r="AA7116" s="32" t="s">
        <v>23958</v>
      </c>
    </row>
    <row r="7117" spans="1:27" x14ac:dyDescent="0.3">
      <c r="A7117" s="17" t="s">
        <v>23557</v>
      </c>
      <c r="B7117" s="32"/>
      <c r="M7117" s="22" t="str">
        <f t="shared" si="131"/>
        <v xml:space="preserve">TOYOTA : HILUX - VARIOS | GREAT WALL : DEER - VARIOS |  :  - </v>
      </c>
      <c r="N7117" s="17" t="s">
        <v>1008</v>
      </c>
      <c r="O7117" s="17" t="s">
        <v>1014</v>
      </c>
      <c r="P7117" s="17"/>
      <c r="Q7117" s="17" t="s">
        <v>1792</v>
      </c>
      <c r="R7117" s="17" t="s">
        <v>23691</v>
      </c>
      <c r="S7117" s="17"/>
      <c r="T7117" s="17" t="s">
        <v>1021</v>
      </c>
      <c r="U7117" s="17" t="s">
        <v>1021</v>
      </c>
      <c r="V7117" s="17"/>
      <c r="W7117" s="32" t="s">
        <v>2703</v>
      </c>
      <c r="X7117" s="32" t="s">
        <v>23767</v>
      </c>
      <c r="Y7117" s="32" t="s">
        <v>23849</v>
      </c>
      <c r="Z7117" s="32" t="s">
        <v>23767</v>
      </c>
      <c r="AA7117" s="32" t="s">
        <v>23958</v>
      </c>
    </row>
    <row r="7118" spans="1:27" x14ac:dyDescent="0.3">
      <c r="A7118" s="17" t="s">
        <v>23558</v>
      </c>
      <c r="B7118" s="32" t="s">
        <v>23666</v>
      </c>
      <c r="M7118" s="22" t="str">
        <f t="shared" si="131"/>
        <v xml:space="preserve">DAEWOO : TICO, MATIZ - F8CV | SUZUKI : ALTO -  |  :  - </v>
      </c>
      <c r="N7118" s="17" t="s">
        <v>1006</v>
      </c>
      <c r="O7118" s="17" t="s">
        <v>1010</v>
      </c>
      <c r="P7118" s="17"/>
      <c r="Q7118" s="17" t="s">
        <v>12532</v>
      </c>
      <c r="R7118" s="17" t="s">
        <v>1197</v>
      </c>
      <c r="S7118" s="17"/>
      <c r="T7118" s="17" t="s">
        <v>23692</v>
      </c>
      <c r="U7118" s="17"/>
      <c r="V7118" s="17"/>
      <c r="W7118" s="32"/>
      <c r="X7118" s="32" t="s">
        <v>23768</v>
      </c>
      <c r="Y7118" s="32" t="s">
        <v>23850</v>
      </c>
      <c r="Z7118" s="32" t="s">
        <v>22241</v>
      </c>
      <c r="AA7118" s="32" t="s">
        <v>2706</v>
      </c>
    </row>
    <row r="7119" spans="1:27" x14ac:dyDescent="0.3">
      <c r="A7119" s="17" t="s">
        <v>23559</v>
      </c>
      <c r="B7119" s="32" t="s">
        <v>23667</v>
      </c>
      <c r="M7119" s="22" t="str">
        <f t="shared" si="131"/>
        <v xml:space="preserve">SUZUKI : CARRY - VARIOS | SHINERAY : SY64 - DLCG | DONGFENG :  - </v>
      </c>
      <c r="N7119" s="17" t="s">
        <v>1010</v>
      </c>
      <c r="O7119" s="17" t="s">
        <v>1009</v>
      </c>
      <c r="P7119" s="17" t="s">
        <v>2260</v>
      </c>
      <c r="Q7119" s="17" t="s">
        <v>1769</v>
      </c>
      <c r="R7119" s="17" t="s">
        <v>23693</v>
      </c>
      <c r="S7119" s="17"/>
      <c r="T7119" s="17" t="s">
        <v>1021</v>
      </c>
      <c r="U7119" s="17" t="s">
        <v>23694</v>
      </c>
      <c r="V7119" s="17"/>
      <c r="W7119" s="32" t="s">
        <v>23732</v>
      </c>
      <c r="X7119" s="32"/>
      <c r="Y7119" s="32" t="s">
        <v>23851</v>
      </c>
      <c r="Z7119" s="32" t="s">
        <v>23759</v>
      </c>
      <c r="AA7119" s="32" t="s">
        <v>2409</v>
      </c>
    </row>
    <row r="7120" spans="1:27" x14ac:dyDescent="0.3">
      <c r="A7120" s="17" t="s">
        <v>23560</v>
      </c>
      <c r="B7120" s="32" t="s">
        <v>2690</v>
      </c>
      <c r="M7120" s="22" t="str">
        <f t="shared" si="131"/>
        <v>SUZUKI : CARRY - VARIOS | DONGFENG : VARIOS - VARIOS | CHANGAN : VARIOS - VARIOS</v>
      </c>
      <c r="N7120" s="17" t="s">
        <v>1010</v>
      </c>
      <c r="O7120" s="17" t="s">
        <v>2260</v>
      </c>
      <c r="P7120" s="17" t="s">
        <v>1007</v>
      </c>
      <c r="Q7120" s="17" t="s">
        <v>1769</v>
      </c>
      <c r="R7120" s="17" t="s">
        <v>1021</v>
      </c>
      <c r="S7120" s="17" t="s">
        <v>1021</v>
      </c>
      <c r="T7120" s="17" t="s">
        <v>1021</v>
      </c>
      <c r="U7120" s="17" t="s">
        <v>1021</v>
      </c>
      <c r="V7120" s="17" t="s">
        <v>1021</v>
      </c>
      <c r="W7120" s="32" t="s">
        <v>23731</v>
      </c>
      <c r="X7120" s="32"/>
      <c r="Y7120" s="32" t="s">
        <v>23852</v>
      </c>
      <c r="Z7120" s="32" t="s">
        <v>23760</v>
      </c>
      <c r="AA7120" s="32"/>
    </row>
    <row r="7121" spans="1:27" x14ac:dyDescent="0.3">
      <c r="A7121" s="17" t="s">
        <v>23561</v>
      </c>
      <c r="B7121" s="32"/>
      <c r="M7121" s="22" t="str">
        <f t="shared" si="131"/>
        <v xml:space="preserve">TOYOTA : HIACE, HILUX - 3L |  :  -  |  :  - </v>
      </c>
      <c r="N7121" s="17" t="s">
        <v>1008</v>
      </c>
      <c r="O7121" s="17"/>
      <c r="P7121" s="17"/>
      <c r="Q7121" s="17" t="s">
        <v>1770</v>
      </c>
      <c r="R7121" s="17"/>
      <c r="S7121" s="17"/>
      <c r="T7121" s="17" t="s">
        <v>2718</v>
      </c>
      <c r="U7121" s="17"/>
      <c r="V7121" s="17"/>
      <c r="W7121" s="32" t="s">
        <v>23733</v>
      </c>
      <c r="X7121" s="32" t="s">
        <v>23769</v>
      </c>
      <c r="Y7121" s="32" t="s">
        <v>23853</v>
      </c>
      <c r="Z7121" s="32" t="s">
        <v>23769</v>
      </c>
      <c r="AA7121" s="32" t="s">
        <v>23959</v>
      </c>
    </row>
    <row r="7122" spans="1:27" x14ac:dyDescent="0.3">
      <c r="A7122" s="17" t="s">
        <v>23562</v>
      </c>
      <c r="B7122" s="32"/>
      <c r="M7122" s="22" t="str">
        <f t="shared" si="131"/>
        <v xml:space="preserve">SUZUKI : SWIFT - VARIOS |  :  -  |  :  - </v>
      </c>
      <c r="N7122" s="17" t="s">
        <v>1010</v>
      </c>
      <c r="O7122" s="17"/>
      <c r="P7122" s="17"/>
      <c r="Q7122" s="17" t="s">
        <v>11186</v>
      </c>
      <c r="R7122" s="17"/>
      <c r="S7122" s="17"/>
      <c r="T7122" s="17" t="s">
        <v>1021</v>
      </c>
      <c r="U7122" s="17"/>
      <c r="V7122" s="17"/>
      <c r="W7122" s="32" t="s">
        <v>2408</v>
      </c>
      <c r="X7122" s="32" t="s">
        <v>23770</v>
      </c>
      <c r="Y7122" s="32" t="s">
        <v>23854</v>
      </c>
      <c r="Z7122" s="32" t="s">
        <v>23854</v>
      </c>
      <c r="AA7122" s="32"/>
    </row>
    <row r="7123" spans="1:27" x14ac:dyDescent="0.3">
      <c r="A7123" s="17" t="s">
        <v>23563</v>
      </c>
      <c r="B7123" s="32"/>
      <c r="M7123" s="22" t="str">
        <f t="shared" si="131"/>
        <v xml:space="preserve">DFSK : VARIOS - VARIOS |  :  -  |  :  - </v>
      </c>
      <c r="N7123" s="17" t="s">
        <v>1020</v>
      </c>
      <c r="O7123" s="17"/>
      <c r="P7123" s="17"/>
      <c r="Q7123" s="17" t="s">
        <v>1021</v>
      </c>
      <c r="R7123" s="17"/>
      <c r="S7123" s="17"/>
      <c r="T7123" s="17" t="s">
        <v>1021</v>
      </c>
      <c r="U7123" s="17"/>
      <c r="V7123" s="17"/>
      <c r="W7123" s="32" t="s">
        <v>2703</v>
      </c>
      <c r="X7123" s="32" t="s">
        <v>23771</v>
      </c>
      <c r="Y7123" s="32" t="s">
        <v>23771</v>
      </c>
      <c r="Z7123" s="32"/>
      <c r="AA7123" s="32"/>
    </row>
    <row r="7124" spans="1:27" x14ac:dyDescent="0.3">
      <c r="A7124" s="17" t="s">
        <v>23564</v>
      </c>
      <c r="B7124" s="32"/>
      <c r="M7124" s="22" t="str">
        <f t="shared" si="131"/>
        <v xml:space="preserve">DFSK : GLORY N400 - 330 |  :  -  |  :  - </v>
      </c>
      <c r="N7124" s="17" t="s">
        <v>1020</v>
      </c>
      <c r="O7124" s="17"/>
      <c r="P7124" s="17"/>
      <c r="Q7124" s="17" t="s">
        <v>23695</v>
      </c>
      <c r="R7124" s="17"/>
      <c r="S7124" s="17"/>
      <c r="T7124" s="17">
        <v>330</v>
      </c>
      <c r="U7124" s="17"/>
      <c r="V7124" s="17"/>
      <c r="W7124" s="32" t="s">
        <v>2690</v>
      </c>
      <c r="X7124" s="32" t="s">
        <v>23755</v>
      </c>
      <c r="Y7124" s="32" t="s">
        <v>23755</v>
      </c>
      <c r="Z7124" s="32"/>
      <c r="AA7124" s="32" t="s">
        <v>2706</v>
      </c>
    </row>
    <row r="7125" spans="1:27" x14ac:dyDescent="0.3">
      <c r="A7125" s="17" t="s">
        <v>23565</v>
      </c>
      <c r="B7125" s="32"/>
      <c r="M7125" s="22" t="str">
        <f t="shared" si="131"/>
        <v xml:space="preserve">SUZUKI : WAGON - K10A |  :  -  |  :  - </v>
      </c>
      <c r="N7125" s="17" t="s">
        <v>1010</v>
      </c>
      <c r="O7125" s="17"/>
      <c r="P7125" s="17"/>
      <c r="Q7125" s="17" t="s">
        <v>1711</v>
      </c>
      <c r="R7125" s="17"/>
      <c r="S7125" s="17"/>
      <c r="T7125" s="17" t="s">
        <v>2050</v>
      </c>
      <c r="U7125" s="17"/>
      <c r="V7125" s="17"/>
      <c r="W7125" s="32" t="s">
        <v>2408</v>
      </c>
      <c r="X7125" s="32" t="s">
        <v>23772</v>
      </c>
      <c r="Y7125" s="32" t="s">
        <v>23855</v>
      </c>
      <c r="Z7125" s="32"/>
      <c r="AA7125" s="32" t="s">
        <v>23960</v>
      </c>
    </row>
    <row r="7126" spans="1:27" x14ac:dyDescent="0.3">
      <c r="A7126" s="17" t="s">
        <v>23566</v>
      </c>
      <c r="B7126" s="32"/>
      <c r="M7126" s="22" t="str">
        <f t="shared" si="131"/>
        <v>KIA : BONGO - K2700 | FAW : VARIOS - VARIOS | LIFAN : VARIOS - VARIOS</v>
      </c>
      <c r="N7126" s="17" t="s">
        <v>1001</v>
      </c>
      <c r="O7126" s="17" t="s">
        <v>1027</v>
      </c>
      <c r="P7126" s="17" t="s">
        <v>2264</v>
      </c>
      <c r="Q7126" s="17" t="s">
        <v>1921</v>
      </c>
      <c r="R7126" s="17" t="s">
        <v>1021</v>
      </c>
      <c r="S7126" s="17" t="s">
        <v>1021</v>
      </c>
      <c r="T7126" s="17" t="s">
        <v>1595</v>
      </c>
      <c r="U7126" s="17" t="s">
        <v>1021</v>
      </c>
      <c r="V7126" s="17" t="s">
        <v>1021</v>
      </c>
      <c r="W7126" s="32" t="s">
        <v>13769</v>
      </c>
      <c r="X7126" s="32"/>
      <c r="Y7126" s="32" t="s">
        <v>23856</v>
      </c>
      <c r="Z7126" s="32" t="s">
        <v>23856</v>
      </c>
      <c r="AA7126" s="32" t="s">
        <v>16061</v>
      </c>
    </row>
    <row r="7127" spans="1:27" x14ac:dyDescent="0.3">
      <c r="A7127" s="17" t="s">
        <v>23567</v>
      </c>
      <c r="B7127" s="32"/>
      <c r="M7127" s="22" t="str">
        <f t="shared" si="131"/>
        <v>TOYOTA : HIACE, HILUX - 5l | VARIOS : VARIOS - VARIOS | LIFAN : VARIOS - VARIOS</v>
      </c>
      <c r="N7127" s="17" t="s">
        <v>1008</v>
      </c>
      <c r="O7127" s="17" t="s">
        <v>1021</v>
      </c>
      <c r="P7127" s="17" t="s">
        <v>2264</v>
      </c>
      <c r="Q7127" s="17" t="s">
        <v>1770</v>
      </c>
      <c r="R7127" s="17" t="s">
        <v>1021</v>
      </c>
      <c r="S7127" s="17" t="s">
        <v>1021</v>
      </c>
      <c r="T7127" s="17" t="s">
        <v>23696</v>
      </c>
      <c r="U7127" s="17" t="s">
        <v>1021</v>
      </c>
      <c r="V7127" s="17" t="s">
        <v>1021</v>
      </c>
      <c r="W7127" s="32" t="s">
        <v>1165</v>
      </c>
      <c r="X7127" s="32"/>
      <c r="Y7127" s="32" t="s">
        <v>23761</v>
      </c>
      <c r="Z7127" s="32" t="s">
        <v>23761</v>
      </c>
      <c r="AA7127" s="32" t="s">
        <v>16061</v>
      </c>
    </row>
    <row r="7128" spans="1:27" ht="37.5" x14ac:dyDescent="0.3">
      <c r="A7128" s="17" t="s">
        <v>23568</v>
      </c>
      <c r="B7128" s="32" t="s">
        <v>2706</v>
      </c>
      <c r="M7128" s="22" t="str">
        <f t="shared" si="131"/>
        <v xml:space="preserve">TOYOTA : HIACE, HILUX - 5L |  :  -  |  :  - </v>
      </c>
      <c r="N7128" s="17" t="s">
        <v>1008</v>
      </c>
      <c r="O7128" s="17"/>
      <c r="P7128" s="17"/>
      <c r="Q7128" s="17" t="s">
        <v>1770</v>
      </c>
      <c r="R7128" s="17"/>
      <c r="S7128" s="17"/>
      <c r="T7128" s="17" t="s">
        <v>2723</v>
      </c>
      <c r="U7128" s="17"/>
      <c r="V7128" s="17"/>
      <c r="W7128" s="32" t="s">
        <v>2690</v>
      </c>
      <c r="X7128" s="32" t="s">
        <v>23773</v>
      </c>
      <c r="Y7128" s="32" t="s">
        <v>23857</v>
      </c>
      <c r="Z7128" s="32"/>
      <c r="AA7128" s="32" t="s">
        <v>23961</v>
      </c>
    </row>
    <row r="7129" spans="1:27" x14ac:dyDescent="0.3">
      <c r="A7129" s="17" t="s">
        <v>23569</v>
      </c>
      <c r="B7129" s="32"/>
      <c r="M7129" s="22" t="str">
        <f t="shared" si="131"/>
        <v xml:space="preserve">NISSAN : URVAN NV350 - ZD30, YD25 |  :  -  |  :  - </v>
      </c>
      <c r="N7129" s="17" t="s">
        <v>1003</v>
      </c>
      <c r="O7129" s="17"/>
      <c r="P7129" s="17"/>
      <c r="Q7129" s="17" t="s">
        <v>11147</v>
      </c>
      <c r="R7129" s="17"/>
      <c r="S7129" s="17"/>
      <c r="T7129" s="17" t="s">
        <v>23697</v>
      </c>
      <c r="U7129" s="17"/>
      <c r="V7129" s="17"/>
      <c r="W7129" s="32" t="s">
        <v>2703</v>
      </c>
      <c r="X7129" s="32" t="s">
        <v>23774</v>
      </c>
      <c r="Y7129" s="32">
        <v>9968058</v>
      </c>
      <c r="Z7129" s="32"/>
      <c r="AA7129" s="32" t="s">
        <v>23657</v>
      </c>
    </row>
    <row r="7130" spans="1:27" x14ac:dyDescent="0.3">
      <c r="A7130" s="17" t="s">
        <v>23570</v>
      </c>
      <c r="B7130" s="32"/>
      <c r="M7130" s="22" t="str">
        <f t="shared" si="131"/>
        <v xml:space="preserve">DAEWOO : ALTO, TICO - VARIOS | SUZUKI : VARIOS - VARIOS |  :  - </v>
      </c>
      <c r="N7130" s="17" t="s">
        <v>1006</v>
      </c>
      <c r="O7130" s="17" t="s">
        <v>1010</v>
      </c>
      <c r="P7130" s="17"/>
      <c r="Q7130" s="17" t="s">
        <v>23698</v>
      </c>
      <c r="R7130" s="17" t="s">
        <v>1021</v>
      </c>
      <c r="S7130" s="17"/>
      <c r="T7130" s="17" t="s">
        <v>1021</v>
      </c>
      <c r="U7130" s="17" t="s">
        <v>1021</v>
      </c>
      <c r="V7130" s="17"/>
      <c r="W7130" s="32"/>
      <c r="X7130" s="32">
        <v>96316765</v>
      </c>
      <c r="Y7130" s="32">
        <v>96316765</v>
      </c>
      <c r="Z7130" s="32"/>
      <c r="AA7130" s="32"/>
    </row>
    <row r="7131" spans="1:27" x14ac:dyDescent="0.3">
      <c r="A7131" s="17" t="s">
        <v>23571</v>
      </c>
      <c r="B7131" s="32" t="s">
        <v>23663</v>
      </c>
      <c r="M7131" s="22" t="str">
        <f t="shared" si="131"/>
        <v xml:space="preserve">MITSUBISHI : MONTERO PAJERO, MINIVAN - VARIOS |  :  -  |  :  - </v>
      </c>
      <c r="N7131" s="17" t="s">
        <v>1004</v>
      </c>
      <c r="O7131" s="17"/>
      <c r="P7131" s="17"/>
      <c r="Q7131" s="17" t="s">
        <v>23699</v>
      </c>
      <c r="R7131" s="17"/>
      <c r="S7131" s="17"/>
      <c r="T7131" s="17" t="s">
        <v>1021</v>
      </c>
      <c r="U7131" s="17"/>
      <c r="V7131" s="17"/>
      <c r="W7131" s="32"/>
      <c r="X7131" s="32" t="s">
        <v>23775</v>
      </c>
      <c r="Y7131" s="32" t="s">
        <v>23858</v>
      </c>
      <c r="Z7131" s="32" t="s">
        <v>23858</v>
      </c>
      <c r="AA7131" s="32" t="s">
        <v>2706</v>
      </c>
    </row>
    <row r="7132" spans="1:27" x14ac:dyDescent="0.3">
      <c r="A7132" s="17" t="s">
        <v>23572</v>
      </c>
      <c r="B7132" s="32" t="s">
        <v>23662</v>
      </c>
      <c r="M7132" s="22" t="str">
        <f t="shared" si="131"/>
        <v xml:space="preserve">MITSUBISHI : MONTERO PAJERO, MINIVAN - VARIOS |  :  -  |  :  - </v>
      </c>
      <c r="N7132" s="17" t="s">
        <v>1004</v>
      </c>
      <c r="O7132" s="17"/>
      <c r="P7132" s="17"/>
      <c r="Q7132" s="17" t="s">
        <v>23699</v>
      </c>
      <c r="R7132" s="17"/>
      <c r="S7132" s="17"/>
      <c r="T7132" s="17" t="s">
        <v>1021</v>
      </c>
      <c r="U7132" s="17"/>
      <c r="V7132" s="17"/>
      <c r="W7132" s="32"/>
      <c r="X7132" s="32" t="s">
        <v>23776</v>
      </c>
      <c r="Y7132" s="32" t="s">
        <v>23859</v>
      </c>
      <c r="Z7132" s="32" t="s">
        <v>23859</v>
      </c>
      <c r="AA7132" s="32" t="s">
        <v>2706</v>
      </c>
    </row>
    <row r="7133" spans="1:27" x14ac:dyDescent="0.3">
      <c r="A7133" s="17" t="s">
        <v>23573</v>
      </c>
      <c r="B7133" s="32"/>
      <c r="M7133" s="22" t="str">
        <f t="shared" si="131"/>
        <v xml:space="preserve">NISSAN : URVAN NV350 - ZD30, YD25 |  :  -  |  :  - </v>
      </c>
      <c r="N7133" s="17" t="s">
        <v>1003</v>
      </c>
      <c r="O7133" s="17"/>
      <c r="P7133" s="17"/>
      <c r="Q7133" s="17" t="s">
        <v>11147</v>
      </c>
      <c r="R7133" s="17"/>
      <c r="S7133" s="17"/>
      <c r="T7133" s="17" t="s">
        <v>23697</v>
      </c>
      <c r="U7133" s="17"/>
      <c r="V7133" s="17"/>
      <c r="W7133" s="32"/>
      <c r="X7133" s="32" t="s">
        <v>23777</v>
      </c>
      <c r="Y7133" s="32">
        <v>9968057</v>
      </c>
      <c r="Z7133" s="32"/>
      <c r="AA7133" s="32" t="s">
        <v>23741</v>
      </c>
    </row>
    <row r="7134" spans="1:27" x14ac:dyDescent="0.3">
      <c r="A7134" s="17" t="s">
        <v>23574</v>
      </c>
      <c r="B7134" s="32" t="s">
        <v>23662</v>
      </c>
      <c r="M7134" s="22" t="str">
        <f t="shared" si="131"/>
        <v xml:space="preserve">NISSAN : URBAN, AVENIR - YD22,E25 |  :  -  |  :  - </v>
      </c>
      <c r="N7134" s="17" t="s">
        <v>1003</v>
      </c>
      <c r="O7134" s="17"/>
      <c r="P7134" s="17"/>
      <c r="Q7134" s="17" t="s">
        <v>23700</v>
      </c>
      <c r="R7134" s="17"/>
      <c r="S7134" s="17"/>
      <c r="T7134" s="17" t="s">
        <v>18400</v>
      </c>
      <c r="U7134" s="17"/>
      <c r="V7134" s="17"/>
      <c r="W7134" s="32"/>
      <c r="X7134" s="32" t="s">
        <v>23778</v>
      </c>
      <c r="Y7134" s="32" t="s">
        <v>23860</v>
      </c>
      <c r="Z7134" s="32" t="s">
        <v>23860</v>
      </c>
      <c r="AA7134" s="32" t="s">
        <v>16061</v>
      </c>
    </row>
    <row r="7135" spans="1:27" x14ac:dyDescent="0.3">
      <c r="A7135" s="17" t="s">
        <v>23575</v>
      </c>
      <c r="B7135" s="32" t="s">
        <v>23663</v>
      </c>
      <c r="M7135" s="22" t="str">
        <f t="shared" si="131"/>
        <v xml:space="preserve">TOYOTA : YARIS, PROBOX - 2NZ-FE, 1NZFE |  :  -  |  :  - </v>
      </c>
      <c r="N7135" s="17" t="s">
        <v>1008</v>
      </c>
      <c r="O7135" s="17"/>
      <c r="P7135" s="17"/>
      <c r="Q7135" s="17" t="s">
        <v>3902</v>
      </c>
      <c r="R7135" s="17"/>
      <c r="S7135" s="17"/>
      <c r="T7135" s="17" t="s">
        <v>12625</v>
      </c>
      <c r="U7135" s="17"/>
      <c r="V7135" s="17"/>
      <c r="W7135" s="32"/>
      <c r="X7135" s="32" t="s">
        <v>23779</v>
      </c>
      <c r="Y7135" s="32" t="s">
        <v>23861</v>
      </c>
      <c r="Z7135" s="32" t="s">
        <v>23861</v>
      </c>
      <c r="AA7135" s="32" t="s">
        <v>23962</v>
      </c>
    </row>
    <row r="7136" spans="1:27" s="2" customFormat="1" x14ac:dyDescent="0.3">
      <c r="A7136" s="47" t="s">
        <v>23576</v>
      </c>
      <c r="B7136" s="48" t="s">
        <v>23662</v>
      </c>
      <c r="C7136" s="10"/>
      <c r="D7136" s="10"/>
      <c r="E7136" s="10"/>
      <c r="F7136" s="10"/>
      <c r="G7136" s="10"/>
      <c r="H7136" s="10"/>
      <c r="I7136" s="10"/>
      <c r="J7136" s="10"/>
      <c r="K7136" s="10"/>
      <c r="L7136" s="10"/>
      <c r="M7136" s="20" t="str">
        <f t="shared" si="131"/>
        <v xml:space="preserve">TOYOTA : COROLLA, CALDINA, CARINA, LITEACE, SPRINTER, TOWNACE, - 2C, 3C |  :  -  |  :  - </v>
      </c>
      <c r="N7136" s="47" t="s">
        <v>1008</v>
      </c>
      <c r="O7136" s="47"/>
      <c r="P7136" s="47"/>
      <c r="Q7136" s="47" t="s">
        <v>23701</v>
      </c>
      <c r="R7136" s="47"/>
      <c r="S7136" s="47"/>
      <c r="T7136" s="47" t="s">
        <v>3812</v>
      </c>
      <c r="U7136" s="47"/>
      <c r="V7136" s="47"/>
      <c r="W7136" s="48"/>
      <c r="X7136" s="48" t="s">
        <v>23749</v>
      </c>
      <c r="Y7136" s="48" t="s">
        <v>23862</v>
      </c>
      <c r="Z7136" s="48" t="s">
        <v>23862</v>
      </c>
      <c r="AA7136" s="48" t="s">
        <v>23963</v>
      </c>
    </row>
    <row r="7137" spans="1:27" x14ac:dyDescent="0.3">
      <c r="A7137" s="17" t="s">
        <v>23577</v>
      </c>
      <c r="B7137" s="32" t="s">
        <v>23663</v>
      </c>
      <c r="M7137" s="22" t="str">
        <f t="shared" si="131"/>
        <v xml:space="preserve">NISSAN : TIIDA - HR15 |  :  -  |  :  - </v>
      </c>
      <c r="N7137" s="17" t="s">
        <v>1003</v>
      </c>
      <c r="O7137" s="17"/>
      <c r="P7137" s="17"/>
      <c r="Q7137" s="17" t="s">
        <v>1767</v>
      </c>
      <c r="R7137" s="17"/>
      <c r="S7137" s="17"/>
      <c r="T7137" s="17" t="s">
        <v>2755</v>
      </c>
      <c r="U7137" s="17"/>
      <c r="V7137" s="17"/>
      <c r="W7137" s="32"/>
      <c r="X7137" s="32" t="s">
        <v>23780</v>
      </c>
      <c r="Y7137" s="32" t="s">
        <v>23863</v>
      </c>
      <c r="Z7137" s="32" t="s">
        <v>23863</v>
      </c>
      <c r="AA7137" s="32" t="s">
        <v>2706</v>
      </c>
    </row>
    <row r="7138" spans="1:27" x14ac:dyDescent="0.3">
      <c r="A7138" s="17" t="s">
        <v>23578</v>
      </c>
      <c r="B7138" s="32" t="s">
        <v>23662</v>
      </c>
      <c r="M7138" s="22" t="str">
        <f t="shared" si="131"/>
        <v xml:space="preserve">NISSAN : TIIDA - HR15 |  :  -  |  :  - </v>
      </c>
      <c r="N7138" s="17" t="s">
        <v>1003</v>
      </c>
      <c r="O7138" s="17"/>
      <c r="P7138" s="17"/>
      <c r="Q7138" s="17" t="s">
        <v>1767</v>
      </c>
      <c r="R7138" s="17"/>
      <c r="S7138" s="17"/>
      <c r="T7138" s="17" t="s">
        <v>2755</v>
      </c>
      <c r="U7138" s="17"/>
      <c r="V7138" s="17"/>
      <c r="W7138" s="32"/>
      <c r="X7138" s="32" t="s">
        <v>23781</v>
      </c>
      <c r="Y7138" s="32" t="s">
        <v>23864</v>
      </c>
      <c r="Z7138" s="32" t="s">
        <v>23864</v>
      </c>
      <c r="AA7138" s="32" t="s">
        <v>2706</v>
      </c>
    </row>
    <row r="7139" spans="1:27" x14ac:dyDescent="0.3">
      <c r="A7139" s="17" t="s">
        <v>23579</v>
      </c>
      <c r="B7139" s="32" t="s">
        <v>23663</v>
      </c>
      <c r="M7139" s="22" t="str">
        <f t="shared" si="131"/>
        <v xml:space="preserve">HYUNDAI : STAREX, H1 - D4BH |  :  -  |  :  - </v>
      </c>
      <c r="N7139" s="17" t="s">
        <v>1002</v>
      </c>
      <c r="O7139" s="17"/>
      <c r="P7139" s="17"/>
      <c r="Q7139" s="17" t="s">
        <v>2770</v>
      </c>
      <c r="R7139" s="17"/>
      <c r="S7139" s="17"/>
      <c r="T7139" s="17" t="s">
        <v>2768</v>
      </c>
      <c r="U7139" s="17"/>
      <c r="V7139" s="17"/>
      <c r="W7139" s="32"/>
      <c r="X7139" s="32" t="s">
        <v>23782</v>
      </c>
      <c r="Y7139" s="32" t="s">
        <v>23865</v>
      </c>
      <c r="Z7139" s="32" t="s">
        <v>23865</v>
      </c>
      <c r="AA7139" s="32" t="s">
        <v>2706</v>
      </c>
    </row>
    <row r="7140" spans="1:27" x14ac:dyDescent="0.3">
      <c r="A7140" s="17" t="s">
        <v>23580</v>
      </c>
      <c r="B7140" s="32" t="s">
        <v>23662</v>
      </c>
      <c r="M7140" s="22" t="str">
        <f t="shared" si="131"/>
        <v xml:space="preserve">HYUNDAI : STAREX, H1 - D4BH |  :  -  |  :  - </v>
      </c>
      <c r="N7140" s="17" t="s">
        <v>1002</v>
      </c>
      <c r="O7140" s="17"/>
      <c r="P7140" s="17"/>
      <c r="Q7140" s="17" t="s">
        <v>2770</v>
      </c>
      <c r="R7140" s="17"/>
      <c r="S7140" s="17"/>
      <c r="T7140" s="17" t="s">
        <v>2768</v>
      </c>
      <c r="U7140" s="17"/>
      <c r="V7140" s="17"/>
      <c r="W7140" s="32"/>
      <c r="X7140" s="32" t="s">
        <v>23783</v>
      </c>
      <c r="Y7140" s="32" t="s">
        <v>23866</v>
      </c>
      <c r="Z7140" s="32" t="s">
        <v>23866</v>
      </c>
      <c r="AA7140" s="32" t="s">
        <v>2706</v>
      </c>
    </row>
    <row r="7141" spans="1:27" x14ac:dyDescent="0.3">
      <c r="A7141" s="17" t="s">
        <v>23581</v>
      </c>
      <c r="B7141" s="32" t="s">
        <v>1165</v>
      </c>
      <c r="M7141" s="22" t="str">
        <f t="shared" si="131"/>
        <v xml:space="preserve">HYUNDAI : H100, PORTER - D4BB,D4B |  :  -  |  :  - </v>
      </c>
      <c r="N7141" s="17" t="s">
        <v>1002</v>
      </c>
      <c r="O7141" s="17"/>
      <c r="P7141" s="17"/>
      <c r="Q7141" s="17" t="s">
        <v>2773</v>
      </c>
      <c r="R7141" s="17"/>
      <c r="S7141" s="17"/>
      <c r="T7141" s="17" t="s">
        <v>23702</v>
      </c>
      <c r="U7141" s="17"/>
      <c r="V7141" s="17"/>
      <c r="W7141" s="32" t="s">
        <v>2412</v>
      </c>
      <c r="X7141" s="32" t="s">
        <v>23751</v>
      </c>
      <c r="Y7141" s="32" t="s">
        <v>23867</v>
      </c>
      <c r="Z7141" s="32" t="s">
        <v>23751</v>
      </c>
      <c r="AA7141" s="32" t="s">
        <v>2706</v>
      </c>
    </row>
    <row r="7142" spans="1:27" x14ac:dyDescent="0.3">
      <c r="A7142" s="17" t="s">
        <v>23582</v>
      </c>
      <c r="B7142" s="32" t="s">
        <v>1165</v>
      </c>
      <c r="M7142" s="22" t="str">
        <f t="shared" si="131"/>
        <v xml:space="preserve">HYUNDAI : H100, PORTER - D4BB, D4B |  :  -  |  :  - </v>
      </c>
      <c r="N7142" s="17" t="s">
        <v>1002</v>
      </c>
      <c r="O7142" s="17"/>
      <c r="P7142" s="17"/>
      <c r="Q7142" s="17" t="s">
        <v>2773</v>
      </c>
      <c r="R7142" s="17"/>
      <c r="S7142" s="17"/>
      <c r="T7142" s="17" t="s">
        <v>23703</v>
      </c>
      <c r="U7142" s="17"/>
      <c r="V7142" s="17"/>
      <c r="W7142" s="32" t="s">
        <v>2412</v>
      </c>
      <c r="X7142" s="32" t="s">
        <v>23784</v>
      </c>
      <c r="Y7142" s="32" t="s">
        <v>23868</v>
      </c>
      <c r="Z7142" s="32" t="s">
        <v>23784</v>
      </c>
      <c r="AA7142" s="32" t="s">
        <v>2706</v>
      </c>
    </row>
    <row r="7143" spans="1:27" x14ac:dyDescent="0.3">
      <c r="A7143" s="17" t="s">
        <v>23583</v>
      </c>
      <c r="B7143" s="32" t="s">
        <v>2706</v>
      </c>
      <c r="M7143" s="22" t="str">
        <f t="shared" si="131"/>
        <v xml:space="preserve">TOYOTA : HIACE - 3L | FOTON : K2 - K2 |  :  - </v>
      </c>
      <c r="N7143" s="17" t="s">
        <v>1008</v>
      </c>
      <c r="O7143" s="17" t="s">
        <v>1022</v>
      </c>
      <c r="P7143" s="17"/>
      <c r="Q7143" s="17" t="s">
        <v>2720</v>
      </c>
      <c r="R7143" s="17" t="s">
        <v>1943</v>
      </c>
      <c r="S7143" s="17"/>
      <c r="T7143" s="17" t="s">
        <v>2718</v>
      </c>
      <c r="U7143" s="17" t="s">
        <v>1943</v>
      </c>
      <c r="V7143" s="17"/>
      <c r="W7143" s="32" t="s">
        <v>16266</v>
      </c>
      <c r="X7143" s="32" t="s">
        <v>23785</v>
      </c>
      <c r="Y7143" s="32" t="s">
        <v>23869</v>
      </c>
      <c r="Z7143" s="32" t="s">
        <v>23785</v>
      </c>
      <c r="AA7143" s="32" t="s">
        <v>23964</v>
      </c>
    </row>
    <row r="7144" spans="1:27" x14ac:dyDescent="0.3">
      <c r="A7144" s="17" t="s">
        <v>23584</v>
      </c>
      <c r="B7144" s="32"/>
      <c r="M7144" s="22" t="str">
        <f t="shared" si="131"/>
        <v xml:space="preserve">HYUNDAI : H100, PORTER - D4BB,D4BA |  :  -  |  :  - </v>
      </c>
      <c r="N7144" s="17" t="s">
        <v>1002</v>
      </c>
      <c r="O7144" s="17"/>
      <c r="P7144" s="17"/>
      <c r="Q7144" s="17" t="s">
        <v>2773</v>
      </c>
      <c r="R7144" s="17"/>
      <c r="S7144" s="17"/>
      <c r="T7144" s="17" t="s">
        <v>3193</v>
      </c>
      <c r="U7144" s="17"/>
      <c r="V7144" s="17"/>
      <c r="W7144" s="32"/>
      <c r="X7144" s="32"/>
      <c r="Y7144" s="32" t="s">
        <v>23870</v>
      </c>
      <c r="Z7144" s="32" t="s">
        <v>23870</v>
      </c>
      <c r="AA7144" s="32" t="s">
        <v>2706</v>
      </c>
    </row>
    <row r="7145" spans="1:27" x14ac:dyDescent="0.3">
      <c r="A7145" s="17" t="s">
        <v>23585</v>
      </c>
      <c r="B7145" s="32"/>
      <c r="M7145" s="22" t="str">
        <f t="shared" si="131"/>
        <v xml:space="preserve">HYUNDAI : PORTER, H100 - D4BB,D4BA |  :  -  |  :  - </v>
      </c>
      <c r="N7145" s="17" t="s">
        <v>1002</v>
      </c>
      <c r="O7145" s="17"/>
      <c r="P7145" s="17"/>
      <c r="Q7145" s="17" t="s">
        <v>12648</v>
      </c>
      <c r="R7145" s="17"/>
      <c r="S7145" s="17"/>
      <c r="T7145" s="17" t="s">
        <v>3193</v>
      </c>
      <c r="U7145" s="17"/>
      <c r="V7145" s="17"/>
      <c r="W7145" s="32"/>
      <c r="X7145" s="32"/>
      <c r="Y7145" s="32" t="s">
        <v>23871</v>
      </c>
      <c r="Z7145" s="32" t="s">
        <v>23870</v>
      </c>
      <c r="AA7145" s="32" t="s">
        <v>2706</v>
      </c>
    </row>
    <row r="7146" spans="1:27" x14ac:dyDescent="0.3">
      <c r="A7146" s="17" t="s">
        <v>23586</v>
      </c>
      <c r="B7146" s="32"/>
      <c r="M7146" s="22" t="str">
        <f t="shared" si="131"/>
        <v xml:space="preserve">NISSAN : SENTRA, AD - B13,GA15,GA16 |  :  -  |  :  - </v>
      </c>
      <c r="N7146" s="17" t="s">
        <v>1003</v>
      </c>
      <c r="O7146" s="17"/>
      <c r="P7146" s="17"/>
      <c r="Q7146" s="17" t="s">
        <v>2756</v>
      </c>
      <c r="R7146" s="17"/>
      <c r="S7146" s="17"/>
      <c r="T7146" s="17" t="s">
        <v>23704</v>
      </c>
      <c r="U7146" s="17"/>
      <c r="V7146" s="17"/>
      <c r="W7146" s="32" t="s">
        <v>23730</v>
      </c>
      <c r="X7146" s="32" t="s">
        <v>23786</v>
      </c>
      <c r="Y7146" s="32" t="s">
        <v>23786</v>
      </c>
      <c r="Z7146" s="32" t="s">
        <v>23786</v>
      </c>
      <c r="AA7146" s="32" t="s">
        <v>23965</v>
      </c>
    </row>
    <row r="7147" spans="1:27" x14ac:dyDescent="0.3">
      <c r="A7147" s="17" t="s">
        <v>23587</v>
      </c>
      <c r="B7147" s="32" t="s">
        <v>23657</v>
      </c>
      <c r="M7147" s="22" t="str">
        <f t="shared" si="131"/>
        <v xml:space="preserve">CHEVROLET : N300 - N300 |  :  -  |  :  - </v>
      </c>
      <c r="N7147" s="17" t="s">
        <v>1005</v>
      </c>
      <c r="O7147" s="17"/>
      <c r="P7147" s="17"/>
      <c r="Q7147" s="17" t="s">
        <v>1646</v>
      </c>
      <c r="R7147" s="17"/>
      <c r="S7147" s="17"/>
      <c r="T7147" s="17" t="s">
        <v>1646</v>
      </c>
      <c r="U7147" s="17"/>
      <c r="V7147" s="17"/>
      <c r="W7147" s="32" t="s">
        <v>23734</v>
      </c>
      <c r="X7147" s="32"/>
      <c r="Y7147" s="32" t="s">
        <v>23872</v>
      </c>
      <c r="Z7147" s="32" t="s">
        <v>23872</v>
      </c>
      <c r="AA7147" s="32" t="s">
        <v>23938</v>
      </c>
    </row>
    <row r="7148" spans="1:27" s="2" customFormat="1" x14ac:dyDescent="0.3">
      <c r="A7148" s="47" t="s">
        <v>23588</v>
      </c>
      <c r="B7148" s="48" t="s">
        <v>23668</v>
      </c>
      <c r="C7148" s="10"/>
      <c r="D7148" s="10"/>
      <c r="E7148" s="10"/>
      <c r="F7148" s="10"/>
      <c r="G7148" s="10"/>
      <c r="H7148" s="10"/>
      <c r="I7148" s="10"/>
      <c r="J7148" s="10"/>
      <c r="K7148" s="10"/>
      <c r="L7148" s="10"/>
      <c r="M7148" s="20" t="str">
        <f t="shared" si="131"/>
        <v xml:space="preserve">CHEVROLET : N300 - N300 |  :  -  |  :  - </v>
      </c>
      <c r="N7148" s="47" t="s">
        <v>1005</v>
      </c>
      <c r="O7148" s="47"/>
      <c r="P7148" s="47"/>
      <c r="Q7148" s="47" t="s">
        <v>1646</v>
      </c>
      <c r="R7148" s="47"/>
      <c r="S7148" s="47"/>
      <c r="T7148" s="47" t="s">
        <v>1646</v>
      </c>
      <c r="U7148" s="47"/>
      <c r="V7148" s="47"/>
      <c r="W7148" s="48">
        <v>18</v>
      </c>
      <c r="X7148" s="48"/>
      <c r="Y7148" s="48"/>
      <c r="Z7148" s="48" t="s">
        <v>23928</v>
      </c>
      <c r="AA7148" s="48" t="s">
        <v>23966</v>
      </c>
    </row>
    <row r="7149" spans="1:27" x14ac:dyDescent="0.3">
      <c r="A7149" s="17" t="s">
        <v>23589</v>
      </c>
      <c r="B7149" s="32"/>
      <c r="M7149" s="22" t="str">
        <f t="shared" si="131"/>
        <v xml:space="preserve">HYUNDAI : SONATA - VARIOS | KIA : OPTIMA -  |  :  - </v>
      </c>
      <c r="N7149" s="17" t="s">
        <v>1002</v>
      </c>
      <c r="O7149" s="17" t="s">
        <v>1001</v>
      </c>
      <c r="P7149" s="17"/>
      <c r="Q7149" s="17" t="s">
        <v>1597</v>
      </c>
      <c r="R7149" s="17" t="s">
        <v>1749</v>
      </c>
      <c r="S7149" s="17"/>
      <c r="T7149" s="17" t="s">
        <v>1021</v>
      </c>
      <c r="U7149" s="17"/>
      <c r="V7149" s="17"/>
      <c r="W7149" s="32"/>
      <c r="X7149" s="32"/>
      <c r="Y7149" s="32" t="s">
        <v>23873</v>
      </c>
      <c r="Z7149" s="32" t="s">
        <v>23873</v>
      </c>
      <c r="AA7149" s="32" t="s">
        <v>2706</v>
      </c>
    </row>
    <row r="7150" spans="1:27" x14ac:dyDescent="0.3">
      <c r="A7150" s="17" t="s">
        <v>23590</v>
      </c>
      <c r="B7150" s="32" t="s">
        <v>23663</v>
      </c>
      <c r="M7150" s="22" t="str">
        <f t="shared" si="131"/>
        <v xml:space="preserve">TOYOTA : YARIS, PROBOX, VITZ - 1NZFE |  :  -  |  :  - </v>
      </c>
      <c r="N7150" s="17" t="s">
        <v>1008</v>
      </c>
      <c r="O7150" s="17"/>
      <c r="P7150" s="17"/>
      <c r="Q7150" s="17" t="s">
        <v>10776</v>
      </c>
      <c r="R7150" s="17"/>
      <c r="S7150" s="17"/>
      <c r="T7150" s="17" t="s">
        <v>18174</v>
      </c>
      <c r="U7150" s="17"/>
      <c r="V7150" s="17"/>
      <c r="W7150" s="32"/>
      <c r="X7150" s="32" t="s">
        <v>23787</v>
      </c>
      <c r="Y7150" s="32" t="s">
        <v>23874</v>
      </c>
      <c r="Z7150" s="32"/>
      <c r="AA7150" s="32" t="s">
        <v>15972</v>
      </c>
    </row>
    <row r="7151" spans="1:27" s="2" customFormat="1" x14ac:dyDescent="0.3">
      <c r="A7151" s="47" t="s">
        <v>23591</v>
      </c>
      <c r="B7151" s="48"/>
      <c r="C7151" s="10"/>
      <c r="D7151" s="10"/>
      <c r="E7151" s="10"/>
      <c r="F7151" s="10"/>
      <c r="G7151" s="10"/>
      <c r="H7151" s="10"/>
      <c r="I7151" s="10"/>
      <c r="J7151" s="10"/>
      <c r="K7151" s="10"/>
      <c r="L7151" s="10"/>
      <c r="M7151" s="20" t="str">
        <f t="shared" si="131"/>
        <v xml:space="preserve">TOYOTA : CALDINA, CORONA - 2C |  :  -  |  :  - </v>
      </c>
      <c r="N7151" s="47" t="s">
        <v>1008</v>
      </c>
      <c r="O7151" s="47"/>
      <c r="P7151" s="47"/>
      <c r="Q7151" s="47" t="s">
        <v>12508</v>
      </c>
      <c r="R7151" s="47"/>
      <c r="S7151" s="47"/>
      <c r="T7151" s="47" t="s">
        <v>2743</v>
      </c>
      <c r="U7151" s="47"/>
      <c r="V7151" s="47"/>
      <c r="W7151" s="48" t="s">
        <v>2703</v>
      </c>
      <c r="X7151" s="48" t="s">
        <v>23788</v>
      </c>
      <c r="Y7151" s="48" t="s">
        <v>23875</v>
      </c>
      <c r="Z7151" s="48" t="s">
        <v>23875</v>
      </c>
      <c r="AA7151" s="48" t="s">
        <v>23963</v>
      </c>
    </row>
    <row r="7152" spans="1:27" x14ac:dyDescent="0.3">
      <c r="A7152" s="17" t="s">
        <v>23592</v>
      </c>
      <c r="B7152" s="32" t="s">
        <v>23663</v>
      </c>
      <c r="M7152" s="22" t="str">
        <f t="shared" si="131"/>
        <v xml:space="preserve">CHEVROLET : SAIL - 2009-2015 |  :  -  |  :  - </v>
      </c>
      <c r="N7152" s="17" t="s">
        <v>1005</v>
      </c>
      <c r="O7152" s="17"/>
      <c r="P7152" s="17"/>
      <c r="Q7152" s="17" t="s">
        <v>1645</v>
      </c>
      <c r="R7152" s="17"/>
      <c r="S7152" s="17"/>
      <c r="T7152" s="17" t="s">
        <v>23705</v>
      </c>
      <c r="U7152" s="17"/>
      <c r="V7152" s="17"/>
      <c r="W7152" s="32"/>
      <c r="X7152" s="32">
        <v>96815894</v>
      </c>
      <c r="Y7152" s="32" t="s">
        <v>23876</v>
      </c>
      <c r="Z7152" s="32" t="s">
        <v>23929</v>
      </c>
      <c r="AA7152" s="32" t="s">
        <v>2706</v>
      </c>
    </row>
    <row r="7153" spans="1:27" x14ac:dyDescent="0.3">
      <c r="A7153" s="17" t="s">
        <v>23593</v>
      </c>
      <c r="B7153" s="32" t="s">
        <v>23662</v>
      </c>
      <c r="M7153" s="22" t="str">
        <f t="shared" si="131"/>
        <v xml:space="preserve">CHEVROLET : SAIL - VARIOS |  :  -  |  :  - </v>
      </c>
      <c r="N7153" s="17" t="s">
        <v>1005</v>
      </c>
      <c r="O7153" s="17"/>
      <c r="P7153" s="17"/>
      <c r="Q7153" s="17" t="s">
        <v>1645</v>
      </c>
      <c r="R7153" s="17"/>
      <c r="S7153" s="17"/>
      <c r="T7153" s="17" t="s">
        <v>1021</v>
      </c>
      <c r="U7153" s="17"/>
      <c r="V7153" s="17"/>
      <c r="W7153" s="32"/>
      <c r="X7153" s="32">
        <v>96815893</v>
      </c>
      <c r="Y7153" s="32" t="s">
        <v>23877</v>
      </c>
      <c r="Z7153" s="32" t="s">
        <v>23877</v>
      </c>
      <c r="AA7153" s="32" t="s">
        <v>2706</v>
      </c>
    </row>
    <row r="7154" spans="1:27" x14ac:dyDescent="0.3">
      <c r="A7154" s="17" t="s">
        <v>23594</v>
      </c>
      <c r="B7154" s="32" t="s">
        <v>23662</v>
      </c>
      <c r="M7154" s="22" t="str">
        <f t="shared" si="131"/>
        <v xml:space="preserve">NISSAN : SENTRA - B13,GA15 |  :  -  |  :  - </v>
      </c>
      <c r="N7154" s="17" t="s">
        <v>1003</v>
      </c>
      <c r="O7154" s="17"/>
      <c r="P7154" s="17"/>
      <c r="Q7154" s="17" t="s">
        <v>1623</v>
      </c>
      <c r="R7154" s="17"/>
      <c r="S7154" s="17"/>
      <c r="T7154" s="17" t="s">
        <v>23706</v>
      </c>
      <c r="U7154" s="17"/>
      <c r="V7154" s="17"/>
      <c r="W7154" s="32"/>
      <c r="X7154" s="32" t="s">
        <v>23756</v>
      </c>
      <c r="Y7154" s="32" t="s">
        <v>23878</v>
      </c>
      <c r="Z7154" s="32" t="s">
        <v>23878</v>
      </c>
      <c r="AA7154" s="32" t="s">
        <v>2706</v>
      </c>
    </row>
    <row r="7155" spans="1:27" x14ac:dyDescent="0.3">
      <c r="A7155" s="17" t="s">
        <v>23595</v>
      </c>
      <c r="B7155" s="32" t="s">
        <v>23663</v>
      </c>
      <c r="M7155" s="22" t="str">
        <f t="shared" si="131"/>
        <v xml:space="preserve">HYUNDAI : ACCENT - VARIOS | KIA : RIO -  |  :  - </v>
      </c>
      <c r="N7155" s="17" t="s">
        <v>1002</v>
      </c>
      <c r="O7155" s="17" t="s">
        <v>1001</v>
      </c>
      <c r="P7155" s="17"/>
      <c r="Q7155" s="17" t="s">
        <v>1609</v>
      </c>
      <c r="R7155" s="17" t="s">
        <v>1594</v>
      </c>
      <c r="S7155" s="17"/>
      <c r="T7155" s="17" t="s">
        <v>1021</v>
      </c>
      <c r="U7155" s="17"/>
      <c r="V7155" s="17"/>
      <c r="W7155" s="32"/>
      <c r="X7155" s="32" t="s">
        <v>23789</v>
      </c>
      <c r="Y7155" s="32" t="s">
        <v>23879</v>
      </c>
      <c r="Z7155" s="32" t="s">
        <v>23879</v>
      </c>
      <c r="AA7155" s="32" t="s">
        <v>2706</v>
      </c>
    </row>
    <row r="7156" spans="1:27" x14ac:dyDescent="0.3">
      <c r="A7156" s="17" t="s">
        <v>23596</v>
      </c>
      <c r="B7156" s="32" t="s">
        <v>23662</v>
      </c>
      <c r="M7156" s="22" t="str">
        <f t="shared" si="131"/>
        <v xml:space="preserve">HYUNDAI : ACCENT, KIA RIO - VARIOS |  :  -  |  :  - </v>
      </c>
      <c r="N7156" s="17" t="s">
        <v>1002</v>
      </c>
      <c r="O7156" s="17"/>
      <c r="P7156" s="17"/>
      <c r="Q7156" s="17" t="s">
        <v>12652</v>
      </c>
      <c r="R7156" s="17"/>
      <c r="S7156" s="17"/>
      <c r="T7156" s="17" t="s">
        <v>1021</v>
      </c>
      <c r="U7156" s="17"/>
      <c r="V7156" s="17"/>
      <c r="W7156" s="32"/>
      <c r="X7156" s="32" t="s">
        <v>23790</v>
      </c>
      <c r="Y7156" s="32" t="s">
        <v>23880</v>
      </c>
      <c r="Z7156" s="32" t="s">
        <v>23880</v>
      </c>
      <c r="AA7156" s="32" t="s">
        <v>2706</v>
      </c>
    </row>
    <row r="7157" spans="1:27" x14ac:dyDescent="0.3">
      <c r="A7157" s="17" t="s">
        <v>23597</v>
      </c>
      <c r="B7157" s="32"/>
      <c r="M7157" s="22" t="str">
        <f t="shared" si="131"/>
        <v xml:space="preserve">TOYOTA : HIACE - 2LT, 3L |  :  -  |  :  - </v>
      </c>
      <c r="N7157" s="17" t="s">
        <v>1008</v>
      </c>
      <c r="O7157" s="17"/>
      <c r="P7157" s="17"/>
      <c r="Q7157" s="17" t="s">
        <v>2720</v>
      </c>
      <c r="R7157" s="17"/>
      <c r="S7157" s="17"/>
      <c r="T7157" s="17" t="s">
        <v>23707</v>
      </c>
      <c r="U7157" s="17"/>
      <c r="V7157" s="17"/>
      <c r="W7157" s="32" t="s">
        <v>23735</v>
      </c>
      <c r="X7157" s="32"/>
      <c r="Y7157" s="32" t="s">
        <v>23810</v>
      </c>
      <c r="Z7157" s="32" t="s">
        <v>23810</v>
      </c>
      <c r="AA7157" s="32" t="s">
        <v>2409</v>
      </c>
    </row>
    <row r="7158" spans="1:27" s="2" customFormat="1" x14ac:dyDescent="0.3">
      <c r="A7158" s="47" t="s">
        <v>23598</v>
      </c>
      <c r="B7158" s="48" t="s">
        <v>2408</v>
      </c>
      <c r="C7158" s="10"/>
      <c r="D7158" s="10"/>
      <c r="E7158" s="10"/>
      <c r="F7158" s="10"/>
      <c r="G7158" s="10"/>
      <c r="H7158" s="10"/>
      <c r="I7158" s="10"/>
      <c r="J7158" s="10"/>
      <c r="K7158" s="10"/>
      <c r="L7158" s="10"/>
      <c r="M7158" s="20" t="str">
        <f t="shared" si="131"/>
        <v xml:space="preserve">SUZUKI : APV - G16A,G16B | DONGFENG : SC6 - C37 |  :  - </v>
      </c>
      <c r="N7158" s="47" t="s">
        <v>1010</v>
      </c>
      <c r="O7158" s="47" t="s">
        <v>2260</v>
      </c>
      <c r="P7158" s="47"/>
      <c r="Q7158" s="47" t="s">
        <v>3961</v>
      </c>
      <c r="R7158" s="47" t="s">
        <v>23708</v>
      </c>
      <c r="S7158" s="47"/>
      <c r="T7158" s="47" t="s">
        <v>23709</v>
      </c>
      <c r="U7158" s="47" t="s">
        <v>1794</v>
      </c>
      <c r="V7158" s="47"/>
      <c r="W7158" s="48" t="s">
        <v>2407</v>
      </c>
      <c r="X7158" s="48" t="s">
        <v>23791</v>
      </c>
      <c r="Y7158" s="48">
        <v>9952568</v>
      </c>
      <c r="Z7158" s="48" t="s">
        <v>23791</v>
      </c>
      <c r="AA7158" s="48" t="s">
        <v>23967</v>
      </c>
    </row>
    <row r="7159" spans="1:27" x14ac:dyDescent="0.3">
      <c r="A7159" s="17" t="s">
        <v>23599</v>
      </c>
      <c r="B7159" s="32" t="s">
        <v>23663</v>
      </c>
      <c r="M7159" s="22" t="str">
        <f t="shared" si="131"/>
        <v xml:space="preserve">TOYOTA : HIACE, HILUX - 5L |  :  -  |  :  - </v>
      </c>
      <c r="N7159" s="17" t="s">
        <v>1008</v>
      </c>
      <c r="O7159" s="17"/>
      <c r="P7159" s="17"/>
      <c r="Q7159" s="17" t="s">
        <v>1770</v>
      </c>
      <c r="R7159" s="17"/>
      <c r="S7159" s="17"/>
      <c r="T7159" s="17" t="s">
        <v>2723</v>
      </c>
      <c r="U7159" s="17"/>
      <c r="V7159" s="17"/>
      <c r="W7159" s="32"/>
      <c r="X7159" s="32"/>
      <c r="Y7159" s="32" t="s">
        <v>23881</v>
      </c>
      <c r="Z7159" s="32" t="s">
        <v>23930</v>
      </c>
      <c r="AA7159" s="32" t="s">
        <v>23968</v>
      </c>
    </row>
    <row r="7160" spans="1:27" x14ac:dyDescent="0.3">
      <c r="A7160" s="17" t="s">
        <v>23600</v>
      </c>
      <c r="B7160" s="32" t="s">
        <v>23662</v>
      </c>
      <c r="M7160" s="22" t="str">
        <f t="shared" si="131"/>
        <v xml:space="preserve">TOYOTA : HIACE, HILUX - 5L |  :  -  |  :  - </v>
      </c>
      <c r="N7160" s="17" t="s">
        <v>1008</v>
      </c>
      <c r="O7160" s="17"/>
      <c r="P7160" s="17"/>
      <c r="Q7160" s="17" t="s">
        <v>1770</v>
      </c>
      <c r="R7160" s="17"/>
      <c r="S7160" s="17"/>
      <c r="T7160" s="17" t="s">
        <v>2723</v>
      </c>
      <c r="U7160" s="17"/>
      <c r="V7160" s="17"/>
      <c r="W7160" s="32"/>
      <c r="X7160" s="32" t="s">
        <v>23792</v>
      </c>
      <c r="Y7160" s="32" t="s">
        <v>23882</v>
      </c>
      <c r="Z7160" s="32" t="s">
        <v>23792</v>
      </c>
      <c r="AA7160" s="32" t="s">
        <v>23968</v>
      </c>
    </row>
    <row r="7161" spans="1:27" s="2" customFormat="1" x14ac:dyDescent="0.3">
      <c r="A7161" s="47" t="s">
        <v>23601</v>
      </c>
      <c r="B7161" s="48" t="s">
        <v>23662</v>
      </c>
      <c r="C7161" s="10"/>
      <c r="D7161" s="10"/>
      <c r="E7161" s="10"/>
      <c r="F7161" s="10"/>
      <c r="G7161" s="10"/>
      <c r="H7161" s="10"/>
      <c r="I7161" s="10"/>
      <c r="J7161" s="10"/>
      <c r="K7161" s="10"/>
      <c r="L7161" s="10"/>
      <c r="M7161" s="20" t="str">
        <f t="shared" si="131"/>
        <v xml:space="preserve">NISSAN : WAGON - QG15, QG16, 1500, 1600, B15 |  :  -  |  :  - </v>
      </c>
      <c r="N7161" s="47" t="s">
        <v>1003</v>
      </c>
      <c r="O7161" s="47"/>
      <c r="P7161" s="47"/>
      <c r="Q7161" s="47" t="s">
        <v>1711</v>
      </c>
      <c r="R7161" s="47"/>
      <c r="S7161" s="47"/>
      <c r="T7161" s="47" t="s">
        <v>23710</v>
      </c>
      <c r="U7161" s="47"/>
      <c r="V7161" s="47"/>
      <c r="W7161" s="48"/>
      <c r="X7161" s="48" t="s">
        <v>23793</v>
      </c>
      <c r="Y7161" s="48" t="s">
        <v>23883</v>
      </c>
      <c r="Z7161" s="48" t="s">
        <v>23793</v>
      </c>
      <c r="AA7161" s="48" t="s">
        <v>23969</v>
      </c>
    </row>
    <row r="7162" spans="1:27" s="2" customFormat="1" x14ac:dyDescent="0.3">
      <c r="A7162" s="47" t="s">
        <v>23602</v>
      </c>
      <c r="B7162" s="48" t="s">
        <v>23663</v>
      </c>
      <c r="C7162" s="10"/>
      <c r="D7162" s="10"/>
      <c r="E7162" s="10"/>
      <c r="F7162" s="10"/>
      <c r="G7162" s="10"/>
      <c r="H7162" s="10"/>
      <c r="I7162" s="10"/>
      <c r="J7162" s="10"/>
      <c r="K7162" s="10"/>
      <c r="L7162" s="10"/>
      <c r="M7162" s="20" t="str">
        <f t="shared" si="131"/>
        <v xml:space="preserve">NISSAN : AD SW - SUNNY,ALMERA,SENTRA - QG15, QG16, 1500, 1600 |  :  - ,B15 |  :  - </v>
      </c>
      <c r="N7162" s="47" t="s">
        <v>1003</v>
      </c>
      <c r="O7162" s="47"/>
      <c r="P7162" s="47"/>
      <c r="Q7162" s="47" t="s">
        <v>23711</v>
      </c>
      <c r="R7162" s="47"/>
      <c r="S7162" s="47"/>
      <c r="T7162" s="47" t="s">
        <v>23712</v>
      </c>
      <c r="U7162" s="47" t="s">
        <v>23713</v>
      </c>
      <c r="V7162" s="47"/>
      <c r="W7162" s="48"/>
      <c r="X7162" s="48" t="s">
        <v>23794</v>
      </c>
      <c r="Y7162" s="48" t="s">
        <v>23884</v>
      </c>
      <c r="Z7162" s="48" t="s">
        <v>23931</v>
      </c>
      <c r="AA7162" s="48" t="s">
        <v>23969</v>
      </c>
    </row>
    <row r="7163" spans="1:27" x14ac:dyDescent="0.3">
      <c r="A7163" s="17" t="s">
        <v>23603</v>
      </c>
      <c r="B7163" s="32" t="s">
        <v>23662</v>
      </c>
      <c r="M7163" s="22" t="str">
        <f t="shared" si="131"/>
        <v xml:space="preserve">TOYOTA : YARIS, PROBOX - 2NZ-FE, 1NZFE |  :  -  |  :  - </v>
      </c>
      <c r="N7163" s="17" t="s">
        <v>1008</v>
      </c>
      <c r="O7163" s="17"/>
      <c r="P7163" s="17"/>
      <c r="Q7163" s="17" t="s">
        <v>3902</v>
      </c>
      <c r="R7163" s="17"/>
      <c r="S7163" s="17"/>
      <c r="T7163" s="17" t="s">
        <v>12625</v>
      </c>
      <c r="U7163" s="17"/>
      <c r="V7163" s="17"/>
      <c r="W7163" s="32"/>
      <c r="X7163" s="32" t="s">
        <v>23795</v>
      </c>
      <c r="Y7163" s="32" t="s">
        <v>23885</v>
      </c>
      <c r="Z7163" s="32" t="s">
        <v>23885</v>
      </c>
      <c r="AA7163" s="32" t="s">
        <v>23962</v>
      </c>
    </row>
    <row r="7164" spans="1:27" x14ac:dyDescent="0.3">
      <c r="A7164" s="17" t="s">
        <v>23604</v>
      </c>
      <c r="B7164" s="32" t="s">
        <v>22050</v>
      </c>
      <c r="M7164" s="22" t="str">
        <f t="shared" si="131"/>
        <v xml:space="preserve">NISSAN : TIIDA, - HR15 |  :  -  |  :  - </v>
      </c>
      <c r="N7164" s="17" t="s">
        <v>1003</v>
      </c>
      <c r="O7164" s="17"/>
      <c r="P7164" s="17"/>
      <c r="Q7164" s="17" t="s">
        <v>23714</v>
      </c>
      <c r="R7164" s="17"/>
      <c r="S7164" s="17"/>
      <c r="T7164" s="17" t="s">
        <v>2755</v>
      </c>
      <c r="U7164" s="17"/>
      <c r="V7164" s="17"/>
      <c r="W7164" s="32"/>
      <c r="X7164" s="32" t="s">
        <v>23796</v>
      </c>
      <c r="Y7164" s="32" t="s">
        <v>23886</v>
      </c>
      <c r="Z7164" s="32"/>
      <c r="AA7164" s="32" t="s">
        <v>23970</v>
      </c>
    </row>
    <row r="7165" spans="1:27" x14ac:dyDescent="0.3">
      <c r="A7165" s="17" t="s">
        <v>23605</v>
      </c>
      <c r="B7165" s="32" t="s">
        <v>23669</v>
      </c>
      <c r="M7165" s="22" t="str">
        <f t="shared" si="131"/>
        <v xml:space="preserve">TOYOTA : COROLLA - 2ZRFE |  :  -  |  :  - </v>
      </c>
      <c r="N7165" s="17" t="s">
        <v>1008</v>
      </c>
      <c r="O7165" s="17"/>
      <c r="P7165" s="17"/>
      <c r="Q7165" s="17" t="s">
        <v>1682</v>
      </c>
      <c r="R7165" s="17"/>
      <c r="S7165" s="17"/>
      <c r="T7165" s="17" t="s">
        <v>23715</v>
      </c>
      <c r="U7165" s="17"/>
      <c r="V7165" s="17"/>
      <c r="W7165" s="32" t="s">
        <v>13769</v>
      </c>
      <c r="X7165" s="32" t="s">
        <v>23797</v>
      </c>
      <c r="Y7165" s="32">
        <v>9955408</v>
      </c>
      <c r="Z7165" s="32" t="s">
        <v>23797</v>
      </c>
      <c r="AA7165" s="32" t="s">
        <v>2706</v>
      </c>
    </row>
    <row r="7166" spans="1:27" x14ac:dyDescent="0.3">
      <c r="A7166" s="17" t="s">
        <v>23606</v>
      </c>
      <c r="B7166" s="32" t="s">
        <v>13769</v>
      </c>
      <c r="M7166" s="22" t="str">
        <f t="shared" si="131"/>
        <v xml:space="preserve">TOYOTA : ETIOS NGK15 - 2NRFE, 1.3, 1.5 |  :  -  |  :  - </v>
      </c>
      <c r="N7166" s="17" t="s">
        <v>1008</v>
      </c>
      <c r="O7166" s="17"/>
      <c r="P7166" s="17"/>
      <c r="Q7166" s="17" t="s">
        <v>23716</v>
      </c>
      <c r="R7166" s="17"/>
      <c r="S7166" s="17"/>
      <c r="T7166" s="17" t="s">
        <v>23717</v>
      </c>
      <c r="U7166" s="17"/>
      <c r="V7166" s="17"/>
      <c r="W7166" s="32"/>
      <c r="X7166" s="32" t="s">
        <v>23798</v>
      </c>
      <c r="Y7166" s="32">
        <v>9955409</v>
      </c>
      <c r="Z7166" s="32"/>
      <c r="AA7166" s="32" t="s">
        <v>23971</v>
      </c>
    </row>
    <row r="7167" spans="1:27" ht="37.5" x14ac:dyDescent="0.3">
      <c r="A7167" s="17" t="s">
        <v>23607</v>
      </c>
      <c r="B7167" s="32" t="s">
        <v>2412</v>
      </c>
      <c r="M7167" s="22" t="str">
        <f t="shared" si="131"/>
        <v xml:space="preserve">TOYOTA : ETIOS NGK15 - 2NRFE, 1.3, 1.5 |  :  -  |  :  - </v>
      </c>
      <c r="N7167" s="17" t="s">
        <v>1008</v>
      </c>
      <c r="O7167" s="17"/>
      <c r="P7167" s="17"/>
      <c r="Q7167" s="17" t="s">
        <v>23716</v>
      </c>
      <c r="R7167" s="17"/>
      <c r="S7167" s="17"/>
      <c r="T7167" s="17" t="s">
        <v>23717</v>
      </c>
      <c r="U7167" s="17"/>
      <c r="V7167" s="17"/>
      <c r="W7167" s="32">
        <v>21</v>
      </c>
      <c r="X7167" s="32" t="s">
        <v>23799</v>
      </c>
      <c r="Y7167" s="32">
        <v>9955410</v>
      </c>
      <c r="Z7167" s="32"/>
      <c r="AA7167" s="32" t="s">
        <v>23972</v>
      </c>
    </row>
    <row r="7168" spans="1:27" x14ac:dyDescent="0.3">
      <c r="A7168" s="17" t="s">
        <v>23608</v>
      </c>
      <c r="B7168" s="32" t="s">
        <v>2412</v>
      </c>
      <c r="M7168" s="22" t="str">
        <f t="shared" si="131"/>
        <v xml:space="preserve">KIA : RIO - G4LA, G4FA |  :  -  |  :  - </v>
      </c>
      <c r="N7168" s="17" t="s">
        <v>1001</v>
      </c>
      <c r="O7168" s="17"/>
      <c r="P7168" s="17"/>
      <c r="Q7168" s="17" t="s">
        <v>1594</v>
      </c>
      <c r="R7168" s="17"/>
      <c r="S7168" s="17"/>
      <c r="T7168" s="17" t="s">
        <v>23718</v>
      </c>
      <c r="U7168" s="17"/>
      <c r="V7168" s="17"/>
      <c r="W7168" s="32"/>
      <c r="X7168" s="32" t="s">
        <v>23800</v>
      </c>
      <c r="Y7168" s="32">
        <v>22984</v>
      </c>
      <c r="Z7168" s="32"/>
      <c r="AA7168" s="32" t="s">
        <v>23971</v>
      </c>
    </row>
    <row r="7169" spans="1:27" x14ac:dyDescent="0.3">
      <c r="A7169" s="17" t="s">
        <v>23609</v>
      </c>
      <c r="B7169" s="32" t="s">
        <v>13769</v>
      </c>
      <c r="M7169" s="22" t="str">
        <f t="shared" si="131"/>
        <v xml:space="preserve">KIA : RIO - G4LA, G4FA |  :  -  |  :  - </v>
      </c>
      <c r="N7169" s="17" t="s">
        <v>1001</v>
      </c>
      <c r="O7169" s="17"/>
      <c r="P7169" s="17"/>
      <c r="Q7169" s="17" t="s">
        <v>1594</v>
      </c>
      <c r="R7169" s="17"/>
      <c r="S7169" s="17"/>
      <c r="T7169" s="17" t="s">
        <v>23718</v>
      </c>
      <c r="U7169" s="17"/>
      <c r="V7169" s="17"/>
      <c r="W7169" s="32"/>
      <c r="X7169" s="32" t="s">
        <v>23801</v>
      </c>
      <c r="Y7169" s="32">
        <v>22983</v>
      </c>
      <c r="Z7169" s="32"/>
      <c r="AA7169" s="32" t="s">
        <v>23971</v>
      </c>
    </row>
    <row r="7170" spans="1:27" x14ac:dyDescent="0.3">
      <c r="A7170" s="17" t="s">
        <v>23610</v>
      </c>
      <c r="B7170" s="32" t="s">
        <v>23670</v>
      </c>
      <c r="M7170" s="22" t="str">
        <f t="shared" si="131"/>
        <v xml:space="preserve">NISSAN : TIIDA - C11 |  :  -  |  :  - </v>
      </c>
      <c r="N7170" s="17" t="s">
        <v>1003</v>
      </c>
      <c r="O7170" s="17"/>
      <c r="P7170" s="17"/>
      <c r="Q7170" s="17" t="s">
        <v>1767</v>
      </c>
      <c r="R7170" s="17"/>
      <c r="S7170" s="17"/>
      <c r="T7170" s="17" t="s">
        <v>23719</v>
      </c>
      <c r="U7170" s="17"/>
      <c r="V7170" s="17"/>
      <c r="W7170" s="32" t="s">
        <v>13769</v>
      </c>
      <c r="X7170" s="32" t="s">
        <v>23802</v>
      </c>
      <c r="Y7170" s="32" t="s">
        <v>23887</v>
      </c>
      <c r="Z7170" s="32" t="s">
        <v>23887</v>
      </c>
      <c r="AA7170" s="32"/>
    </row>
    <row r="7171" spans="1:27" x14ac:dyDescent="0.3">
      <c r="A7171" s="17" t="s">
        <v>23611</v>
      </c>
      <c r="B7171" s="32" t="s">
        <v>13769</v>
      </c>
      <c r="M7171" s="22" t="str">
        <f t="shared" ref="M7171:M7233" si="132">CONCATENATE(N7171," : ",Q7171," - ",T7171," | ",O7171," : ",R7171," - ",U7171," | ",P7171," : ",S7171," - ",V7171)</f>
        <v xml:space="preserve">SUZUKI : AEREO - VARIOS |  :  -  |  :  - </v>
      </c>
      <c r="N7171" s="17" t="s">
        <v>1010</v>
      </c>
      <c r="O7171" s="17"/>
      <c r="P7171" s="17"/>
      <c r="Q7171" s="17" t="s">
        <v>17586</v>
      </c>
      <c r="R7171" s="17"/>
      <c r="S7171" s="17"/>
      <c r="T7171" s="17" t="s">
        <v>1021</v>
      </c>
      <c r="U7171" s="17"/>
      <c r="V7171" s="17"/>
      <c r="W7171" s="32"/>
      <c r="X7171" s="32" t="s">
        <v>23803</v>
      </c>
      <c r="Y7171" s="32">
        <v>9966236</v>
      </c>
      <c r="Z7171" s="32"/>
      <c r="AA7171" s="32" t="s">
        <v>23971</v>
      </c>
    </row>
    <row r="7172" spans="1:27" x14ac:dyDescent="0.3">
      <c r="A7172" s="17" t="s">
        <v>23612</v>
      </c>
      <c r="B7172" s="32" t="s">
        <v>2412</v>
      </c>
      <c r="M7172" s="22" t="str">
        <f t="shared" si="132"/>
        <v xml:space="preserve">SUZUKI : AERIO - 2005 |  :  -  |  :  - </v>
      </c>
      <c r="N7172" s="17" t="s">
        <v>1010</v>
      </c>
      <c r="O7172" s="17"/>
      <c r="P7172" s="17"/>
      <c r="Q7172" s="17" t="s">
        <v>21561</v>
      </c>
      <c r="R7172" s="17"/>
      <c r="S7172" s="17"/>
      <c r="T7172" s="17">
        <v>2005</v>
      </c>
      <c r="U7172" s="17"/>
      <c r="V7172" s="17"/>
      <c r="W7172" s="32"/>
      <c r="X7172" s="32" t="s">
        <v>23804</v>
      </c>
      <c r="Y7172" s="32">
        <v>9966235</v>
      </c>
      <c r="Z7172" s="32"/>
      <c r="AA7172" s="32" t="s">
        <v>23971</v>
      </c>
    </row>
    <row r="7173" spans="1:27" x14ac:dyDescent="0.3">
      <c r="A7173" s="17" t="s">
        <v>23613</v>
      </c>
      <c r="B7173" s="32" t="s">
        <v>23671</v>
      </c>
      <c r="M7173" s="22" t="str">
        <f t="shared" si="132"/>
        <v xml:space="preserve">HYUNDAI : PORTER, GRACE - H100 |  :  -  |  :  - </v>
      </c>
      <c r="N7173" s="17" t="s">
        <v>1002</v>
      </c>
      <c r="O7173" s="17"/>
      <c r="P7173" s="17"/>
      <c r="Q7173" s="17" t="s">
        <v>19479</v>
      </c>
      <c r="R7173" s="17"/>
      <c r="S7173" s="17"/>
      <c r="T7173" s="17" t="s">
        <v>1598</v>
      </c>
      <c r="U7173" s="17"/>
      <c r="V7173" s="17"/>
      <c r="W7173" s="32"/>
      <c r="X7173" s="32" t="s">
        <v>23805</v>
      </c>
      <c r="Y7173" s="32" t="s">
        <v>23888</v>
      </c>
      <c r="Z7173" s="32" t="s">
        <v>23932</v>
      </c>
      <c r="AA7173" s="32" t="s">
        <v>16061</v>
      </c>
    </row>
    <row r="7174" spans="1:27" x14ac:dyDescent="0.3">
      <c r="A7174" s="17" t="s">
        <v>23614</v>
      </c>
      <c r="B7174" s="32" t="s">
        <v>13769</v>
      </c>
      <c r="M7174" s="22" t="str">
        <f t="shared" si="132"/>
        <v xml:space="preserve">HYUNDAI : PORTER, GRACE - H100 | KIA :  -  |  :  - </v>
      </c>
      <c r="N7174" s="17" t="s">
        <v>1002</v>
      </c>
      <c r="O7174" s="17" t="s">
        <v>1001</v>
      </c>
      <c r="P7174" s="17"/>
      <c r="Q7174" s="17" t="s">
        <v>19479</v>
      </c>
      <c r="R7174" s="17"/>
      <c r="S7174" s="17"/>
      <c r="T7174" s="17" t="s">
        <v>1598</v>
      </c>
      <c r="U7174" s="17"/>
      <c r="V7174" s="17"/>
      <c r="W7174" s="32"/>
      <c r="X7174" s="32" t="s">
        <v>23806</v>
      </c>
      <c r="Y7174" s="32" t="s">
        <v>23889</v>
      </c>
      <c r="Z7174" s="32" t="s">
        <v>23812</v>
      </c>
      <c r="AA7174" s="32" t="s">
        <v>16061</v>
      </c>
    </row>
    <row r="7175" spans="1:27" x14ac:dyDescent="0.3">
      <c r="A7175" s="17" t="s">
        <v>23615</v>
      </c>
      <c r="B7175" s="32"/>
      <c r="M7175" s="22" t="str">
        <f t="shared" si="132"/>
        <v xml:space="preserve">NISSAN : URVAN NV350 - YD25 |  :  -  |  :  - </v>
      </c>
      <c r="N7175" s="17" t="s">
        <v>1003</v>
      </c>
      <c r="O7175" s="17"/>
      <c r="P7175" s="17"/>
      <c r="Q7175" s="17" t="s">
        <v>11147</v>
      </c>
      <c r="R7175" s="17"/>
      <c r="S7175" s="17"/>
      <c r="T7175" s="17" t="s">
        <v>2098</v>
      </c>
      <c r="U7175" s="17"/>
      <c r="V7175" s="17"/>
      <c r="W7175" s="32" t="s">
        <v>2703</v>
      </c>
      <c r="X7175" s="32" t="s">
        <v>23807</v>
      </c>
      <c r="Y7175" s="32">
        <v>9942120</v>
      </c>
      <c r="Z7175" s="32"/>
      <c r="AA7175" s="32" t="s">
        <v>16061</v>
      </c>
    </row>
    <row r="7176" spans="1:27" x14ac:dyDescent="0.3">
      <c r="A7176" s="17" t="s">
        <v>23616</v>
      </c>
      <c r="B7176" s="32"/>
      <c r="M7176" s="22" t="str">
        <f t="shared" si="132"/>
        <v xml:space="preserve">NISSAN : URVAN NV350 - YD25 |  :  -  |  :  - </v>
      </c>
      <c r="N7176" s="17" t="s">
        <v>1003</v>
      </c>
      <c r="O7176" s="17"/>
      <c r="P7176" s="17"/>
      <c r="Q7176" s="17" t="s">
        <v>11147</v>
      </c>
      <c r="R7176" s="17"/>
      <c r="S7176" s="17"/>
      <c r="T7176" s="17" t="s">
        <v>2098</v>
      </c>
      <c r="U7176" s="17"/>
      <c r="V7176" s="17"/>
      <c r="W7176" s="32" t="s">
        <v>2690</v>
      </c>
      <c r="X7176" s="32" t="s">
        <v>23774</v>
      </c>
      <c r="Y7176" s="32">
        <v>9942121</v>
      </c>
      <c r="Z7176" s="32"/>
      <c r="AA7176" s="32" t="s">
        <v>16061</v>
      </c>
    </row>
    <row r="7177" spans="1:27" x14ac:dyDescent="0.3">
      <c r="A7177" s="17" t="s">
        <v>23617</v>
      </c>
      <c r="B7177" s="32" t="s">
        <v>2412</v>
      </c>
      <c r="M7177" s="22" t="str">
        <f t="shared" si="132"/>
        <v xml:space="preserve">TOYOTA : HILUX, 4X4 - 1KD, 2KD, 1GD, 2GD |  :  -  |  :  - </v>
      </c>
      <c r="N7177" s="17" t="s">
        <v>1008</v>
      </c>
      <c r="O7177" s="17"/>
      <c r="P7177" s="17"/>
      <c r="Q7177" s="17" t="s">
        <v>16179</v>
      </c>
      <c r="R7177" s="17"/>
      <c r="S7177" s="17"/>
      <c r="T7177" s="17" t="s">
        <v>23720</v>
      </c>
      <c r="U7177" s="17"/>
      <c r="V7177" s="17"/>
      <c r="W7177" s="32"/>
      <c r="X7177" s="32" t="s">
        <v>23808</v>
      </c>
      <c r="Y7177" s="32" t="s">
        <v>23890</v>
      </c>
      <c r="Z7177" s="32" t="s">
        <v>23808</v>
      </c>
      <c r="AA7177" s="32" t="s">
        <v>16061</v>
      </c>
    </row>
    <row r="7178" spans="1:27" x14ac:dyDescent="0.3">
      <c r="A7178" s="17" t="s">
        <v>23618</v>
      </c>
      <c r="B7178" s="32"/>
      <c r="M7178" s="22" t="str">
        <f t="shared" si="132"/>
        <v xml:space="preserve">TOYOTA : PROBOX, YARIS - 1NZ, 2NZ |  :  -  |  :  - </v>
      </c>
      <c r="N7178" s="17" t="s">
        <v>1008</v>
      </c>
      <c r="O7178" s="17"/>
      <c r="P7178" s="17"/>
      <c r="Q7178" s="17" t="s">
        <v>1689</v>
      </c>
      <c r="R7178" s="17"/>
      <c r="S7178" s="17"/>
      <c r="T7178" s="17" t="s">
        <v>2029</v>
      </c>
      <c r="U7178" s="17"/>
      <c r="V7178" s="17"/>
      <c r="W7178" s="32">
        <v>14</v>
      </c>
      <c r="X7178" s="32" t="s">
        <v>23748</v>
      </c>
      <c r="Y7178" s="32" t="s">
        <v>23891</v>
      </c>
      <c r="Z7178" s="32"/>
      <c r="AA7178" s="32" t="s">
        <v>13769</v>
      </c>
    </row>
    <row r="7179" spans="1:27" x14ac:dyDescent="0.3">
      <c r="A7179" s="17" t="s">
        <v>23619</v>
      </c>
      <c r="B7179" s="32" t="s">
        <v>23670</v>
      </c>
      <c r="M7179" s="22" t="str">
        <f t="shared" si="132"/>
        <v xml:space="preserve">KIA : RIO - VARIOS |  :  -  |  :  - </v>
      </c>
      <c r="N7179" s="17" t="s">
        <v>1001</v>
      </c>
      <c r="O7179" s="17"/>
      <c r="P7179" s="17"/>
      <c r="Q7179" s="17" t="s">
        <v>1594</v>
      </c>
      <c r="R7179" s="17"/>
      <c r="S7179" s="17"/>
      <c r="T7179" s="17" t="s">
        <v>1021</v>
      </c>
      <c r="U7179" s="17"/>
      <c r="V7179" s="17"/>
      <c r="W7179" s="32" t="s">
        <v>16266</v>
      </c>
      <c r="X7179" s="32"/>
      <c r="Y7179" s="32" t="s">
        <v>23892</v>
      </c>
      <c r="Z7179" s="32"/>
      <c r="AA7179" s="32"/>
    </row>
    <row r="7180" spans="1:27" x14ac:dyDescent="0.3">
      <c r="A7180" s="17" t="s">
        <v>23620</v>
      </c>
      <c r="B7180" s="32"/>
      <c r="M7180" s="22" t="str">
        <f t="shared" si="132"/>
        <v xml:space="preserve">KIA : RIO - VARIOS |  :  -  |  :  - </v>
      </c>
      <c r="N7180" s="17" t="s">
        <v>1001</v>
      </c>
      <c r="O7180" s="17"/>
      <c r="P7180" s="17"/>
      <c r="Q7180" s="17" t="s">
        <v>1594</v>
      </c>
      <c r="R7180" s="17"/>
      <c r="S7180" s="17"/>
      <c r="T7180" s="17" t="s">
        <v>1021</v>
      </c>
      <c r="U7180" s="17"/>
      <c r="V7180" s="17"/>
      <c r="W7180" s="32" t="s">
        <v>16267</v>
      </c>
      <c r="X7180" s="32"/>
      <c r="Y7180" s="32" t="s">
        <v>23893</v>
      </c>
      <c r="Z7180" s="32" t="s">
        <v>23893</v>
      </c>
      <c r="AA7180" s="32"/>
    </row>
    <row r="7181" spans="1:27" x14ac:dyDescent="0.3">
      <c r="A7181" s="17" t="s">
        <v>23621</v>
      </c>
      <c r="B7181" s="32" t="s">
        <v>23672</v>
      </c>
      <c r="M7181" s="22" t="str">
        <f t="shared" si="132"/>
        <v xml:space="preserve">TOYOTA : COROLLA - 2ZR, 1800 | BYD : F3 - VARIOS |  :  - </v>
      </c>
      <c r="N7181" s="17" t="s">
        <v>1008</v>
      </c>
      <c r="O7181" s="17" t="s">
        <v>1016</v>
      </c>
      <c r="P7181" s="17"/>
      <c r="Q7181" s="17" t="s">
        <v>1682</v>
      </c>
      <c r="R7181" s="17" t="s">
        <v>17300</v>
      </c>
      <c r="S7181" s="17"/>
      <c r="T7181" s="17" t="s">
        <v>23721</v>
      </c>
      <c r="U7181" s="17" t="s">
        <v>1021</v>
      </c>
      <c r="V7181" s="17"/>
      <c r="W7181" s="32" t="s">
        <v>23736</v>
      </c>
      <c r="X7181" s="32" t="s">
        <v>23809</v>
      </c>
      <c r="Y7181" s="32">
        <v>9955407</v>
      </c>
      <c r="Z7181" s="32" t="s">
        <v>23809</v>
      </c>
      <c r="AA7181" s="32"/>
    </row>
    <row r="7182" spans="1:27" x14ac:dyDescent="0.3">
      <c r="A7182" s="17" t="s">
        <v>23622</v>
      </c>
      <c r="B7182" s="32"/>
      <c r="M7182" s="22" t="str">
        <f t="shared" si="132"/>
        <v xml:space="preserve">TOYOTA : HIACE - 3L |  : CLASSIC KINGWIN - JM |  :  - </v>
      </c>
      <c r="N7182" s="17" t="s">
        <v>1008</v>
      </c>
      <c r="O7182" s="17"/>
      <c r="P7182" s="17"/>
      <c r="Q7182" s="17" t="s">
        <v>2720</v>
      </c>
      <c r="R7182" s="17" t="s">
        <v>23722</v>
      </c>
      <c r="S7182" s="17"/>
      <c r="T7182" s="17" t="s">
        <v>2718</v>
      </c>
      <c r="U7182" s="17" t="s">
        <v>23723</v>
      </c>
      <c r="V7182" s="17"/>
      <c r="W7182" s="32" t="s">
        <v>22049</v>
      </c>
      <c r="X7182" s="32" t="s">
        <v>23810</v>
      </c>
      <c r="Y7182" s="32" t="s">
        <v>23894</v>
      </c>
      <c r="Z7182" s="32" t="s">
        <v>23810</v>
      </c>
      <c r="AA7182" s="32" t="s">
        <v>2409</v>
      </c>
    </row>
    <row r="7183" spans="1:27" x14ac:dyDescent="0.3">
      <c r="A7183" s="17" t="s">
        <v>23623</v>
      </c>
      <c r="B7183" s="32"/>
      <c r="M7183" s="22" t="str">
        <f t="shared" si="132"/>
        <v xml:space="preserve">TOYOTA : HIACE - 3L |  : CLASSIC KINGWIN - JM |  :  - </v>
      </c>
      <c r="N7183" s="17" t="s">
        <v>1008</v>
      </c>
      <c r="O7183" s="17"/>
      <c r="P7183" s="17"/>
      <c r="Q7183" s="17" t="s">
        <v>2720</v>
      </c>
      <c r="R7183" s="17" t="s">
        <v>23722</v>
      </c>
      <c r="S7183" s="17"/>
      <c r="T7183" s="17" t="s">
        <v>2718</v>
      </c>
      <c r="U7183" s="17" t="s">
        <v>23723</v>
      </c>
      <c r="V7183" s="17"/>
      <c r="W7183" s="32" t="s">
        <v>23737</v>
      </c>
      <c r="X7183" s="32" t="s">
        <v>23769</v>
      </c>
      <c r="Y7183" s="32" t="s">
        <v>23895</v>
      </c>
      <c r="Z7183" s="32" t="s">
        <v>23769</v>
      </c>
      <c r="AA7183" s="32" t="s">
        <v>2409</v>
      </c>
    </row>
    <row r="7184" spans="1:27" x14ac:dyDescent="0.3">
      <c r="A7184" s="17" t="s">
        <v>23624</v>
      </c>
      <c r="B7184" s="32" t="s">
        <v>1199</v>
      </c>
      <c r="M7184" s="22" t="str">
        <f t="shared" si="132"/>
        <v xml:space="preserve">CHANGAN : GRAN VAN TURISMO - 4G15 | DFSK : VARIOS - G10 |  :  - </v>
      </c>
      <c r="N7184" s="17" t="s">
        <v>1007</v>
      </c>
      <c r="O7184" s="17" t="s">
        <v>1020</v>
      </c>
      <c r="P7184" s="17"/>
      <c r="Q7184" s="17" t="s">
        <v>20644</v>
      </c>
      <c r="R7184" s="17" t="s">
        <v>1021</v>
      </c>
      <c r="S7184" s="17"/>
      <c r="T7184" s="17" t="s">
        <v>1994</v>
      </c>
      <c r="U7184" s="17" t="s">
        <v>12502</v>
      </c>
      <c r="V7184" s="17"/>
      <c r="W7184" s="32" t="s">
        <v>23738</v>
      </c>
      <c r="X7184" s="32"/>
      <c r="Y7184" s="32" t="s">
        <v>23896</v>
      </c>
      <c r="Z7184" s="32" t="s">
        <v>23896</v>
      </c>
      <c r="AA7184" s="32" t="s">
        <v>23973</v>
      </c>
    </row>
    <row r="7185" spans="1:27" x14ac:dyDescent="0.3">
      <c r="A7185" s="17" t="s">
        <v>23625</v>
      </c>
      <c r="B7185" s="32"/>
      <c r="M7185" s="22" t="str">
        <f t="shared" si="132"/>
        <v xml:space="preserve">NISSAN : URVAN - YD22,E25 |  :  -  |  :  - </v>
      </c>
      <c r="N7185" s="17" t="s">
        <v>1003</v>
      </c>
      <c r="O7185" s="17"/>
      <c r="P7185" s="17"/>
      <c r="Q7185" s="17" t="s">
        <v>3182</v>
      </c>
      <c r="R7185" s="17"/>
      <c r="S7185" s="17"/>
      <c r="T7185" s="17" t="s">
        <v>18400</v>
      </c>
      <c r="U7185" s="17"/>
      <c r="V7185" s="17"/>
      <c r="W7185" s="32" t="s">
        <v>23739</v>
      </c>
      <c r="X7185" s="32"/>
      <c r="Y7185" s="32" t="s">
        <v>23897</v>
      </c>
      <c r="Z7185" s="32" t="s">
        <v>23897</v>
      </c>
      <c r="AA7185" s="32" t="s">
        <v>16061</v>
      </c>
    </row>
    <row r="7186" spans="1:27" x14ac:dyDescent="0.3">
      <c r="A7186" s="17" t="s">
        <v>23626</v>
      </c>
      <c r="B7186" s="32"/>
      <c r="M7186" s="22" t="str">
        <f t="shared" si="132"/>
        <v xml:space="preserve">CHEVROLET : SAIL - VARIOS |  :  -  |  :  - </v>
      </c>
      <c r="N7186" s="17" t="s">
        <v>1005</v>
      </c>
      <c r="O7186" s="17"/>
      <c r="P7186" s="17"/>
      <c r="Q7186" s="17" t="s">
        <v>1645</v>
      </c>
      <c r="R7186" s="17"/>
      <c r="S7186" s="17"/>
      <c r="T7186" s="17" t="s">
        <v>1021</v>
      </c>
      <c r="U7186" s="17"/>
      <c r="V7186" s="17"/>
      <c r="W7186" s="32" t="s">
        <v>23740</v>
      </c>
      <c r="X7186" s="32"/>
      <c r="Y7186" s="32">
        <v>96535081</v>
      </c>
      <c r="Z7186" s="32">
        <v>96535081</v>
      </c>
      <c r="AA7186" s="32" t="s">
        <v>2706</v>
      </c>
    </row>
    <row r="7187" spans="1:27" x14ac:dyDescent="0.3">
      <c r="A7187" s="17" t="s">
        <v>23627</v>
      </c>
      <c r="B7187" s="32"/>
      <c r="M7187" s="22" t="str">
        <f t="shared" si="132"/>
        <v xml:space="preserve">NISSAN : URVAN - YD22 |  :  -  |  :  - </v>
      </c>
      <c r="N7187" s="17" t="s">
        <v>1003</v>
      </c>
      <c r="O7187" s="17"/>
      <c r="P7187" s="17"/>
      <c r="Q7187" s="17" t="s">
        <v>3182</v>
      </c>
      <c r="R7187" s="17"/>
      <c r="S7187" s="17"/>
      <c r="T7187" s="17" t="s">
        <v>4730</v>
      </c>
      <c r="U7187" s="17"/>
      <c r="V7187" s="17"/>
      <c r="W7187" s="32" t="s">
        <v>23741</v>
      </c>
      <c r="X7187" s="32"/>
      <c r="Y7187" s="32" t="s">
        <v>23898</v>
      </c>
      <c r="Z7187" s="32" t="s">
        <v>23898</v>
      </c>
      <c r="AA7187" s="32" t="s">
        <v>16061</v>
      </c>
    </row>
    <row r="7188" spans="1:27" x14ac:dyDescent="0.3">
      <c r="A7188" s="17" t="s">
        <v>23628</v>
      </c>
      <c r="B7188" s="32"/>
      <c r="M7188" s="22" t="str">
        <f t="shared" si="132"/>
        <v xml:space="preserve">FAW : V70, B50 - VARIOS |  :  -  |  :  - </v>
      </c>
      <c r="N7188" s="17" t="s">
        <v>1027</v>
      </c>
      <c r="O7188" s="17"/>
      <c r="P7188" s="17"/>
      <c r="Q7188" s="17" t="s">
        <v>23724</v>
      </c>
      <c r="R7188" s="17"/>
      <c r="S7188" s="17"/>
      <c r="T7188" s="17" t="s">
        <v>1021</v>
      </c>
      <c r="U7188" s="17"/>
      <c r="V7188" s="17"/>
      <c r="W7188" s="32" t="s">
        <v>23740</v>
      </c>
      <c r="X7188" s="32"/>
      <c r="Y7188" s="32" t="s">
        <v>23899</v>
      </c>
      <c r="Z7188" s="32"/>
      <c r="AA7188" s="32"/>
    </row>
    <row r="7189" spans="1:27" x14ac:dyDescent="0.3">
      <c r="A7189" s="17" t="s">
        <v>23629</v>
      </c>
      <c r="B7189" s="32"/>
      <c r="M7189" s="22" t="str">
        <f t="shared" si="132"/>
        <v xml:space="preserve">FAW : V70, B50 - MINIVAN |  :  -  |  :  - </v>
      </c>
      <c r="N7189" s="17" t="s">
        <v>1027</v>
      </c>
      <c r="O7189" s="17"/>
      <c r="P7189" s="17"/>
      <c r="Q7189" s="17" t="s">
        <v>23724</v>
      </c>
      <c r="R7189" s="17"/>
      <c r="S7189" s="17"/>
      <c r="T7189" s="17" t="s">
        <v>11094</v>
      </c>
      <c r="U7189" s="17"/>
      <c r="V7189" s="17"/>
      <c r="W7189" s="32" t="s">
        <v>23742</v>
      </c>
      <c r="X7189" s="32"/>
      <c r="Y7189" s="32" t="s">
        <v>23900</v>
      </c>
      <c r="Z7189" s="32" t="s">
        <v>23900</v>
      </c>
      <c r="AA7189" s="32"/>
    </row>
    <row r="7190" spans="1:27" x14ac:dyDescent="0.3">
      <c r="A7190" s="17" t="s">
        <v>23630</v>
      </c>
      <c r="B7190" s="32"/>
      <c r="M7190" s="22" t="str">
        <f t="shared" si="132"/>
        <v xml:space="preserve">CHERY : Q22 - VARIOS |  :  -  |  :  - </v>
      </c>
      <c r="N7190" s="17" t="s">
        <v>1012</v>
      </c>
      <c r="O7190" s="17"/>
      <c r="P7190" s="17"/>
      <c r="Q7190" s="17" t="s">
        <v>1922</v>
      </c>
      <c r="R7190" s="17"/>
      <c r="S7190" s="17"/>
      <c r="T7190" s="17" t="s">
        <v>1021</v>
      </c>
      <c r="U7190" s="17"/>
      <c r="V7190" s="17"/>
      <c r="W7190" s="32" t="s">
        <v>23740</v>
      </c>
      <c r="X7190" s="32"/>
      <c r="Y7190" s="32" t="s">
        <v>23901</v>
      </c>
      <c r="Z7190" s="32" t="s">
        <v>23901</v>
      </c>
      <c r="AA7190" s="32"/>
    </row>
    <row r="7191" spans="1:27" x14ac:dyDescent="0.3">
      <c r="A7191" s="17" t="s">
        <v>23631</v>
      </c>
      <c r="B7191" s="32"/>
      <c r="M7191" s="22" t="str">
        <f t="shared" si="132"/>
        <v xml:space="preserve">CHERY : Q22 - VARIOS |  :  -  |  :  - </v>
      </c>
      <c r="N7191" s="17" t="s">
        <v>1012</v>
      </c>
      <c r="O7191" s="17"/>
      <c r="P7191" s="17"/>
      <c r="Q7191" s="17" t="s">
        <v>1922</v>
      </c>
      <c r="R7191" s="17"/>
      <c r="S7191" s="17"/>
      <c r="T7191" s="17" t="s">
        <v>1021</v>
      </c>
      <c r="U7191" s="17"/>
      <c r="V7191" s="17"/>
      <c r="W7191" s="32" t="s">
        <v>23742</v>
      </c>
      <c r="X7191" s="32"/>
      <c r="Y7191" s="32" t="s">
        <v>23902</v>
      </c>
      <c r="Z7191" s="32" t="s">
        <v>23902</v>
      </c>
      <c r="AA7191" s="32"/>
    </row>
    <row r="7192" spans="1:27" ht="37.5" x14ac:dyDescent="0.3">
      <c r="A7192" s="17" t="s">
        <v>23632</v>
      </c>
      <c r="B7192" s="32" t="s">
        <v>2407</v>
      </c>
      <c r="M7192" s="22" t="str">
        <f t="shared" si="132"/>
        <v xml:space="preserve">CHANGAN : NEW SUPER VAN - 4G15 | SUZUKI :  -  |  :  - </v>
      </c>
      <c r="N7192" s="17" t="s">
        <v>1007</v>
      </c>
      <c r="O7192" s="17" t="s">
        <v>1010</v>
      </c>
      <c r="P7192" s="17"/>
      <c r="Q7192" s="17" t="s">
        <v>19525</v>
      </c>
      <c r="R7192" s="17"/>
      <c r="S7192" s="17"/>
      <c r="T7192" s="17" t="s">
        <v>1994</v>
      </c>
      <c r="U7192" s="17"/>
      <c r="V7192" s="17"/>
      <c r="W7192" s="32" t="s">
        <v>23743</v>
      </c>
      <c r="X7192" s="32" t="s">
        <v>23811</v>
      </c>
      <c r="Y7192" s="32">
        <v>34583638</v>
      </c>
      <c r="Z7192" s="32" t="s">
        <v>23933</v>
      </c>
      <c r="AA7192" s="32" t="s">
        <v>23974</v>
      </c>
    </row>
    <row r="7193" spans="1:27" x14ac:dyDescent="0.3">
      <c r="A7193" s="17" t="s">
        <v>23633</v>
      </c>
      <c r="B7193" s="32"/>
      <c r="M7193" s="22" t="str">
        <f t="shared" si="132"/>
        <v xml:space="preserve">HYUNDAI : I20 - I20 |  :  -  |  :  - </v>
      </c>
      <c r="N7193" s="17" t="s">
        <v>1002</v>
      </c>
      <c r="O7193" s="17"/>
      <c r="P7193" s="17"/>
      <c r="Q7193" s="17" t="s">
        <v>21506</v>
      </c>
      <c r="R7193" s="17"/>
      <c r="S7193" s="17"/>
      <c r="T7193" s="17" t="s">
        <v>21506</v>
      </c>
      <c r="U7193" s="17"/>
      <c r="V7193" s="17"/>
      <c r="W7193" s="32" t="s">
        <v>23744</v>
      </c>
      <c r="X7193" s="32"/>
      <c r="Y7193" s="32" t="s">
        <v>23903</v>
      </c>
      <c r="Z7193" s="32" t="s">
        <v>23903</v>
      </c>
      <c r="AA7193" s="32"/>
    </row>
    <row r="7194" spans="1:27" x14ac:dyDescent="0.3">
      <c r="A7194" s="17" t="s">
        <v>23634</v>
      </c>
      <c r="B7194" s="32"/>
      <c r="M7194" s="22" t="str">
        <f t="shared" si="132"/>
        <v xml:space="preserve">HYUNDAI : H100 - D4BH | JAC : VARIOS - VARIOS |  :  - </v>
      </c>
      <c r="N7194" s="17" t="s">
        <v>1002</v>
      </c>
      <c r="O7194" s="17" t="s">
        <v>1015</v>
      </c>
      <c r="P7194" s="17"/>
      <c r="Q7194" s="17" t="s">
        <v>1598</v>
      </c>
      <c r="R7194" s="17" t="s">
        <v>1021</v>
      </c>
      <c r="S7194" s="17"/>
      <c r="T7194" s="17" t="s">
        <v>2768</v>
      </c>
      <c r="U7194" s="17" t="s">
        <v>1021</v>
      </c>
      <c r="V7194" s="17"/>
      <c r="W7194" s="32" t="s">
        <v>23745</v>
      </c>
      <c r="X7194" s="32" t="s">
        <v>23812</v>
      </c>
      <c r="Y7194" s="32" t="s">
        <v>23904</v>
      </c>
      <c r="Z7194" s="32"/>
      <c r="AA7194" s="32"/>
    </row>
    <row r="7195" spans="1:27" x14ac:dyDescent="0.3">
      <c r="A7195" s="17" t="s">
        <v>23635</v>
      </c>
      <c r="B7195" s="32" t="s">
        <v>23667</v>
      </c>
      <c r="M7195" s="22" t="str">
        <f t="shared" si="132"/>
        <v xml:space="preserve">TOYOTA : YARIS - VARIOS |  :  -  |  :  - </v>
      </c>
      <c r="N7195" s="17" t="s">
        <v>1008</v>
      </c>
      <c r="O7195" s="17"/>
      <c r="P7195" s="17"/>
      <c r="Q7195" s="17" t="s">
        <v>1828</v>
      </c>
      <c r="R7195" s="17"/>
      <c r="S7195" s="17"/>
      <c r="T7195" s="17" t="s">
        <v>1021</v>
      </c>
      <c r="U7195" s="17"/>
      <c r="V7195" s="17"/>
      <c r="W7195" s="32">
        <v>12</v>
      </c>
      <c r="X7195" s="32" t="s">
        <v>23813</v>
      </c>
      <c r="Y7195" s="32" t="s">
        <v>23905</v>
      </c>
      <c r="Z7195" s="32" t="s">
        <v>23813</v>
      </c>
      <c r="AA7195" s="32" t="s">
        <v>2706</v>
      </c>
    </row>
    <row r="7196" spans="1:27" x14ac:dyDescent="0.3">
      <c r="A7196" s="17" t="s">
        <v>23636</v>
      </c>
      <c r="B7196" s="32" t="s">
        <v>23673</v>
      </c>
      <c r="M7196" s="22" t="str">
        <f t="shared" si="132"/>
        <v xml:space="preserve">TOYOTA : YARIS - VARIOS |  :  -  |  :  - </v>
      </c>
      <c r="N7196" s="17" t="s">
        <v>1008</v>
      </c>
      <c r="O7196" s="17"/>
      <c r="P7196" s="17"/>
      <c r="Q7196" s="17" t="s">
        <v>1828</v>
      </c>
      <c r="R7196" s="17"/>
      <c r="S7196" s="17"/>
      <c r="T7196" s="17" t="s">
        <v>1021</v>
      </c>
      <c r="U7196" s="17"/>
      <c r="V7196" s="17"/>
      <c r="W7196" s="32">
        <v>12</v>
      </c>
      <c r="X7196" s="32"/>
      <c r="Y7196" s="32" t="s">
        <v>23906</v>
      </c>
      <c r="Z7196" s="32"/>
      <c r="AA7196" s="32" t="s">
        <v>2706</v>
      </c>
    </row>
    <row r="7197" spans="1:27" x14ac:dyDescent="0.3">
      <c r="A7197" s="17" t="s">
        <v>23637</v>
      </c>
      <c r="B7197" s="32" t="s">
        <v>23667</v>
      </c>
      <c r="M7197" s="22" t="str">
        <f t="shared" si="132"/>
        <v xml:space="preserve">TOYOTA : YARIS - VARIOS |  :  -  |  :  - </v>
      </c>
      <c r="N7197" s="17" t="s">
        <v>1008</v>
      </c>
      <c r="O7197" s="17"/>
      <c r="P7197" s="17"/>
      <c r="Q7197" s="17" t="s">
        <v>1828</v>
      </c>
      <c r="R7197" s="17"/>
      <c r="S7197" s="17"/>
      <c r="T7197" s="17" t="s">
        <v>1021</v>
      </c>
      <c r="U7197" s="17"/>
      <c r="V7197" s="17"/>
      <c r="W7197" s="32">
        <v>21</v>
      </c>
      <c r="X7197" s="32" t="s">
        <v>23814</v>
      </c>
      <c r="Y7197" s="32" t="s">
        <v>23814</v>
      </c>
      <c r="Z7197" s="32" t="s">
        <v>23814</v>
      </c>
      <c r="AA7197" s="32" t="s">
        <v>2706</v>
      </c>
    </row>
    <row r="7198" spans="1:27" x14ac:dyDescent="0.3">
      <c r="A7198" s="17" t="s">
        <v>23638</v>
      </c>
      <c r="B7198" s="32" t="s">
        <v>23673</v>
      </c>
      <c r="M7198" s="22" t="str">
        <f t="shared" si="132"/>
        <v xml:space="preserve">TOYOTA : YARIS - VARIOS |  :  -  |  :  - </v>
      </c>
      <c r="N7198" s="17" t="s">
        <v>1008</v>
      </c>
      <c r="O7198" s="17"/>
      <c r="P7198" s="17"/>
      <c r="Q7198" s="17" t="s">
        <v>1828</v>
      </c>
      <c r="R7198" s="17"/>
      <c r="S7198" s="17"/>
      <c r="T7198" s="17" t="s">
        <v>1021</v>
      </c>
      <c r="U7198" s="17"/>
      <c r="V7198" s="17"/>
      <c r="W7198" s="32">
        <v>21</v>
      </c>
      <c r="X7198" s="32"/>
      <c r="Y7198" s="32" t="s">
        <v>23907</v>
      </c>
      <c r="Z7198" s="32"/>
      <c r="AA7198" s="32" t="s">
        <v>2706</v>
      </c>
    </row>
    <row r="7199" spans="1:27" x14ac:dyDescent="0.3">
      <c r="A7199" s="17" t="s">
        <v>23639</v>
      </c>
      <c r="B7199" s="32" t="s">
        <v>23667</v>
      </c>
      <c r="M7199" s="22" t="str">
        <f t="shared" si="132"/>
        <v>CHEVROLET : N400 - N400 |  : 330 - VARIOS | DFSK : VARIOS - VARIOS</v>
      </c>
      <c r="N7199" s="17" t="s">
        <v>1005</v>
      </c>
      <c r="O7199" s="17"/>
      <c r="P7199" s="17" t="s">
        <v>1020</v>
      </c>
      <c r="Q7199" s="17" t="s">
        <v>1942</v>
      </c>
      <c r="R7199" s="17">
        <v>330</v>
      </c>
      <c r="S7199" s="17" t="s">
        <v>1021</v>
      </c>
      <c r="T7199" s="17" t="s">
        <v>1942</v>
      </c>
      <c r="U7199" s="17" t="s">
        <v>1021</v>
      </c>
      <c r="V7199" s="17" t="s">
        <v>1021</v>
      </c>
      <c r="W7199" s="32"/>
      <c r="X7199" s="32" t="s">
        <v>23815</v>
      </c>
      <c r="Y7199" s="32" t="s">
        <v>23815</v>
      </c>
      <c r="Z7199" s="32" t="s">
        <v>23815</v>
      </c>
      <c r="AA7199" s="32" t="s">
        <v>2706</v>
      </c>
    </row>
    <row r="7200" spans="1:27" s="2" customFormat="1" x14ac:dyDescent="0.3">
      <c r="A7200" s="47" t="s">
        <v>23640</v>
      </c>
      <c r="B7200" s="48"/>
      <c r="C7200" s="10"/>
      <c r="D7200" s="10"/>
      <c r="E7200" s="10"/>
      <c r="F7200" s="10"/>
      <c r="G7200" s="10"/>
      <c r="H7200" s="10"/>
      <c r="I7200" s="10"/>
      <c r="J7200" s="10"/>
      <c r="K7200" s="10"/>
      <c r="L7200" s="10"/>
      <c r="M7200" s="20" t="str">
        <f t="shared" si="132"/>
        <v xml:space="preserve">TOYOTA : CALDINA, CORONA - 2C, 3C |  :  -  |  :  - </v>
      </c>
      <c r="N7200" s="47" t="s">
        <v>1008</v>
      </c>
      <c r="O7200" s="47"/>
      <c r="P7200" s="47"/>
      <c r="Q7200" s="47" t="s">
        <v>12508</v>
      </c>
      <c r="R7200" s="47"/>
      <c r="S7200" s="47"/>
      <c r="T7200" s="47" t="s">
        <v>3812</v>
      </c>
      <c r="U7200" s="47"/>
      <c r="V7200" s="47"/>
      <c r="W7200" s="48" t="s">
        <v>16266</v>
      </c>
      <c r="X7200" s="48" t="s">
        <v>23816</v>
      </c>
      <c r="Y7200" s="48" t="s">
        <v>23816</v>
      </c>
      <c r="Z7200" s="48" t="s">
        <v>23816</v>
      </c>
      <c r="AA7200" s="48" t="s">
        <v>23975</v>
      </c>
    </row>
    <row r="7201" spans="1:27" x14ac:dyDescent="0.3">
      <c r="A7201" s="17" t="s">
        <v>23641</v>
      </c>
      <c r="B7201" s="32" t="s">
        <v>23673</v>
      </c>
      <c r="M7201" s="22" t="str">
        <f t="shared" si="132"/>
        <v xml:space="preserve">TOYOTA : TERCEL - STARLET |  :  -  |  :  - </v>
      </c>
      <c r="N7201" s="17" t="s">
        <v>1008</v>
      </c>
      <c r="O7201" s="17"/>
      <c r="P7201" s="17"/>
      <c r="Q7201" s="17" t="s">
        <v>2732</v>
      </c>
      <c r="R7201" s="17"/>
      <c r="S7201" s="17"/>
      <c r="T7201" s="17" t="s">
        <v>3892</v>
      </c>
      <c r="U7201" s="17"/>
      <c r="V7201" s="17"/>
      <c r="W7201" s="32"/>
      <c r="X7201" s="32"/>
      <c r="Y7201" s="32" t="s">
        <v>23908</v>
      </c>
      <c r="Z7201" s="32" t="s">
        <v>23908</v>
      </c>
      <c r="AA7201" s="32"/>
    </row>
    <row r="7202" spans="1:27" x14ac:dyDescent="0.3">
      <c r="A7202" s="17" t="s">
        <v>23642</v>
      </c>
      <c r="B7202" s="32" t="s">
        <v>23667</v>
      </c>
      <c r="M7202" s="22" t="str">
        <f t="shared" si="132"/>
        <v xml:space="preserve">TOYOTA : TERCEL - VARIOS |  :  -  |  :  - </v>
      </c>
      <c r="N7202" s="17" t="s">
        <v>1008</v>
      </c>
      <c r="O7202" s="17"/>
      <c r="P7202" s="17"/>
      <c r="Q7202" s="17" t="s">
        <v>2732</v>
      </c>
      <c r="R7202" s="17"/>
      <c r="S7202" s="17"/>
      <c r="T7202" s="17" t="s">
        <v>1021</v>
      </c>
      <c r="U7202" s="17"/>
      <c r="V7202" s="17"/>
      <c r="W7202" s="32"/>
      <c r="X7202" s="32"/>
      <c r="Y7202" s="32" t="s">
        <v>23909</v>
      </c>
      <c r="Z7202" s="32" t="s">
        <v>23909</v>
      </c>
      <c r="AA7202" s="32" t="s">
        <v>2706</v>
      </c>
    </row>
    <row r="7203" spans="1:27" x14ac:dyDescent="0.3">
      <c r="A7203" s="17" t="s">
        <v>23643</v>
      </c>
      <c r="B7203" s="32" t="s">
        <v>23667</v>
      </c>
      <c r="M7203" s="22" t="str">
        <f t="shared" si="132"/>
        <v xml:space="preserve">TOYOTA : ENVIDIA - 2014-2014 |  :  -  |  :  - </v>
      </c>
      <c r="N7203" s="17" t="s">
        <v>1008</v>
      </c>
      <c r="O7203" s="17"/>
      <c r="P7203" s="17"/>
      <c r="Q7203" s="17" t="s">
        <v>16216</v>
      </c>
      <c r="R7203" s="17"/>
      <c r="S7203" s="17"/>
      <c r="T7203" s="17" t="s">
        <v>23725</v>
      </c>
      <c r="U7203" s="17"/>
      <c r="V7203" s="17"/>
      <c r="W7203" s="32"/>
      <c r="X7203" s="32"/>
      <c r="Y7203" s="32" t="s">
        <v>23910</v>
      </c>
      <c r="Z7203" s="32" t="s">
        <v>23910</v>
      </c>
      <c r="AA7203" s="32" t="s">
        <v>23976</v>
      </c>
    </row>
    <row r="7204" spans="1:27" x14ac:dyDescent="0.3">
      <c r="A7204" s="17" t="s">
        <v>23644</v>
      </c>
      <c r="B7204" s="32" t="s">
        <v>23673</v>
      </c>
      <c r="M7204" s="22" t="str">
        <f t="shared" si="132"/>
        <v xml:space="preserve">TOYOTA : ENVIDIA - 2014-2014 |  :  -  |  :  - </v>
      </c>
      <c r="N7204" s="17" t="s">
        <v>1008</v>
      </c>
      <c r="O7204" s="17"/>
      <c r="P7204" s="17"/>
      <c r="Q7204" s="17" t="s">
        <v>16216</v>
      </c>
      <c r="R7204" s="17"/>
      <c r="S7204" s="17"/>
      <c r="T7204" s="17" t="s">
        <v>23725</v>
      </c>
      <c r="U7204" s="17"/>
      <c r="V7204" s="17"/>
      <c r="W7204" s="32"/>
      <c r="X7204" s="32"/>
      <c r="Y7204" s="32" t="s">
        <v>23911</v>
      </c>
      <c r="Z7204" s="32" t="s">
        <v>23911</v>
      </c>
      <c r="AA7204" s="32"/>
    </row>
    <row r="7205" spans="1:27" x14ac:dyDescent="0.3">
      <c r="A7205" s="17" t="s">
        <v>23645</v>
      </c>
      <c r="B7205" s="32" t="s">
        <v>23673</v>
      </c>
      <c r="M7205" s="22" t="str">
        <f t="shared" si="132"/>
        <v xml:space="preserve">NISSAN : B13 - B13,GA15,GA16 |  :  -  |  :  - </v>
      </c>
      <c r="N7205" s="17" t="s">
        <v>1003</v>
      </c>
      <c r="O7205" s="17"/>
      <c r="P7205" s="17"/>
      <c r="Q7205" s="17" t="s">
        <v>11103</v>
      </c>
      <c r="R7205" s="17"/>
      <c r="S7205" s="17"/>
      <c r="T7205" s="17" t="s">
        <v>23704</v>
      </c>
      <c r="U7205" s="17"/>
      <c r="V7205" s="17"/>
      <c r="W7205" s="32"/>
      <c r="X7205" s="32" t="s">
        <v>23756</v>
      </c>
      <c r="Y7205" s="32" t="s">
        <v>23756</v>
      </c>
      <c r="Z7205" s="32" t="s">
        <v>23756</v>
      </c>
      <c r="AA7205" s="32" t="s">
        <v>2706</v>
      </c>
    </row>
    <row r="7206" spans="1:27" x14ac:dyDescent="0.3">
      <c r="A7206" s="17" t="s">
        <v>23646</v>
      </c>
      <c r="B7206" s="32"/>
      <c r="M7206" s="22" t="str">
        <f t="shared" si="132"/>
        <v xml:space="preserve">CHEVROLET : N400 - 1500 | GLORY : 330 - DFSK |  :  - </v>
      </c>
      <c r="N7206" s="17" t="s">
        <v>1005</v>
      </c>
      <c r="O7206" s="17" t="s">
        <v>23682</v>
      </c>
      <c r="P7206" s="17"/>
      <c r="Q7206" s="17" t="s">
        <v>1942</v>
      </c>
      <c r="R7206" s="17">
        <v>330</v>
      </c>
      <c r="S7206" s="17"/>
      <c r="T7206" s="17">
        <v>1500</v>
      </c>
      <c r="U7206" s="17" t="s">
        <v>1020</v>
      </c>
      <c r="V7206" s="17"/>
      <c r="W7206" s="32" t="s">
        <v>13769</v>
      </c>
      <c r="X7206" s="32">
        <v>23919522</v>
      </c>
      <c r="Y7206" s="32">
        <v>9956582</v>
      </c>
      <c r="Z7206" s="32"/>
      <c r="AA7206" s="32" t="s">
        <v>2706</v>
      </c>
    </row>
    <row r="7207" spans="1:27" x14ac:dyDescent="0.3">
      <c r="A7207" s="17" t="s">
        <v>23647</v>
      </c>
      <c r="B7207" s="32"/>
      <c r="M7207" s="22" t="str">
        <f t="shared" si="132"/>
        <v xml:space="preserve">CHANGAN : SUPER VAN - 4G15 | SUZUKI : APV - GA16 |  :  - </v>
      </c>
      <c r="N7207" s="17" t="s">
        <v>1007</v>
      </c>
      <c r="O7207" s="17" t="s">
        <v>1010</v>
      </c>
      <c r="P7207" s="17"/>
      <c r="Q7207" s="17" t="s">
        <v>2757</v>
      </c>
      <c r="R7207" s="17" t="s">
        <v>3961</v>
      </c>
      <c r="S7207" s="17"/>
      <c r="T7207" s="17" t="s">
        <v>1994</v>
      </c>
      <c r="U7207" s="17" t="s">
        <v>1981</v>
      </c>
      <c r="V7207" s="17"/>
      <c r="W7207" s="32" t="s">
        <v>22175</v>
      </c>
      <c r="X7207" s="32"/>
      <c r="Y7207" s="32" t="s">
        <v>23912</v>
      </c>
      <c r="Z7207" s="32">
        <v>9966287</v>
      </c>
      <c r="AA7207" s="32"/>
    </row>
    <row r="7208" spans="1:27" x14ac:dyDescent="0.3">
      <c r="A7208" s="17" t="s">
        <v>23648</v>
      </c>
      <c r="B7208" s="32"/>
      <c r="M7208" s="22" t="str">
        <f t="shared" si="132"/>
        <v xml:space="preserve">TOYOTA : HIACE, HILUX - 5l |  :  -  |  :  - </v>
      </c>
      <c r="N7208" s="17" t="s">
        <v>1008</v>
      </c>
      <c r="O7208" s="17"/>
      <c r="P7208" s="17"/>
      <c r="Q7208" s="17" t="s">
        <v>1770</v>
      </c>
      <c r="R7208" s="17"/>
      <c r="S7208" s="17"/>
      <c r="T7208" s="17" t="s">
        <v>23696</v>
      </c>
      <c r="U7208" s="17"/>
      <c r="V7208" s="17"/>
      <c r="W7208" s="32" t="s">
        <v>1165</v>
      </c>
      <c r="X7208" s="32" t="s">
        <v>23754</v>
      </c>
      <c r="Y7208" s="32">
        <v>9968081</v>
      </c>
      <c r="Z7208" s="32" t="s">
        <v>23754</v>
      </c>
      <c r="AA7208" s="32" t="s">
        <v>16061</v>
      </c>
    </row>
    <row r="7209" spans="1:27" x14ac:dyDescent="0.3">
      <c r="A7209" s="17" t="s">
        <v>23649</v>
      </c>
      <c r="B7209" s="32"/>
      <c r="M7209" s="22" t="str">
        <f t="shared" si="132"/>
        <v xml:space="preserve">NISSAN : VERSA - VARIOS |  :  -  |  :  - </v>
      </c>
      <c r="N7209" s="17" t="s">
        <v>1003</v>
      </c>
      <c r="O7209" s="17"/>
      <c r="P7209" s="17"/>
      <c r="Q7209" s="17" t="s">
        <v>12674</v>
      </c>
      <c r="R7209" s="17"/>
      <c r="S7209" s="17"/>
      <c r="T7209" s="17" t="s">
        <v>1021</v>
      </c>
      <c r="U7209" s="17"/>
      <c r="V7209" s="17"/>
      <c r="W7209" s="32" t="s">
        <v>23741</v>
      </c>
      <c r="X7209" s="32" t="s">
        <v>23817</v>
      </c>
      <c r="Y7209" s="32" t="s">
        <v>23817</v>
      </c>
      <c r="Z7209" s="32" t="s">
        <v>23817</v>
      </c>
      <c r="AA7209" s="32" t="s">
        <v>2706</v>
      </c>
    </row>
    <row r="7210" spans="1:27" x14ac:dyDescent="0.3">
      <c r="A7210" s="17" t="s">
        <v>23650</v>
      </c>
      <c r="B7210" s="32"/>
      <c r="M7210" s="22" t="str">
        <f t="shared" si="132"/>
        <v xml:space="preserve">NISSAN : VERSA - VARIOS |  :  -  |  :  - </v>
      </c>
      <c r="N7210" s="17" t="s">
        <v>1003</v>
      </c>
      <c r="O7210" s="17"/>
      <c r="P7210" s="17"/>
      <c r="Q7210" s="17" t="s">
        <v>12674</v>
      </c>
      <c r="R7210" s="17"/>
      <c r="S7210" s="17"/>
      <c r="T7210" s="17" t="s">
        <v>1021</v>
      </c>
      <c r="U7210" s="17"/>
      <c r="V7210" s="17"/>
      <c r="W7210" s="32" t="s">
        <v>16266</v>
      </c>
      <c r="X7210" s="32" t="s">
        <v>23818</v>
      </c>
      <c r="Y7210" s="32" t="s">
        <v>23818</v>
      </c>
      <c r="Z7210" s="32" t="s">
        <v>23818</v>
      </c>
      <c r="AA7210" s="32" t="s">
        <v>15972</v>
      </c>
    </row>
    <row r="7211" spans="1:27" x14ac:dyDescent="0.3">
      <c r="A7211" s="17" t="s">
        <v>23651</v>
      </c>
      <c r="B7211" s="32"/>
      <c r="M7211" s="22" t="str">
        <f t="shared" si="132"/>
        <v xml:space="preserve">HYUNDAI : ACCENT - VARIOS |  :  -  |  :  - </v>
      </c>
      <c r="N7211" s="17" t="s">
        <v>1002</v>
      </c>
      <c r="O7211" s="17"/>
      <c r="P7211" s="17"/>
      <c r="Q7211" s="17" t="s">
        <v>1609</v>
      </c>
      <c r="R7211" s="17"/>
      <c r="S7211" s="17"/>
      <c r="T7211" s="17" t="s">
        <v>1021</v>
      </c>
      <c r="U7211" s="17"/>
      <c r="V7211" s="17"/>
      <c r="W7211" s="32" t="s">
        <v>16266</v>
      </c>
      <c r="X7211" s="32"/>
      <c r="Y7211" s="32" t="s">
        <v>23913</v>
      </c>
      <c r="Z7211" s="32" t="s">
        <v>23913</v>
      </c>
      <c r="AA7211" s="32" t="s">
        <v>2706</v>
      </c>
    </row>
    <row r="7212" spans="1:27" x14ac:dyDescent="0.3">
      <c r="A7212" s="17" t="s">
        <v>23652</v>
      </c>
      <c r="B7212" s="32"/>
      <c r="M7212" s="22" t="str">
        <f t="shared" si="132"/>
        <v xml:space="preserve">HYUNDAI : ACCENT - VARIOS |  :  -  |  :  - </v>
      </c>
      <c r="N7212" s="17" t="s">
        <v>1002</v>
      </c>
      <c r="O7212" s="17"/>
      <c r="P7212" s="17"/>
      <c r="Q7212" s="17" t="s">
        <v>1609</v>
      </c>
      <c r="R7212" s="17"/>
      <c r="S7212" s="17"/>
      <c r="T7212" s="17" t="s">
        <v>1021</v>
      </c>
      <c r="U7212" s="17"/>
      <c r="V7212" s="17"/>
      <c r="W7212" s="32" t="s">
        <v>23741</v>
      </c>
      <c r="X7212" s="32"/>
      <c r="Y7212" s="32" t="s">
        <v>23914</v>
      </c>
      <c r="Z7212" s="32" t="s">
        <v>23914</v>
      </c>
      <c r="AA7212" s="32" t="s">
        <v>2706</v>
      </c>
    </row>
    <row r="7213" spans="1:27" x14ac:dyDescent="0.3">
      <c r="A7213" s="17" t="s">
        <v>23653</v>
      </c>
      <c r="B7213" s="32"/>
      <c r="M7213" s="22" t="str">
        <f t="shared" si="132"/>
        <v xml:space="preserve">KIA : K2500 - 2500 |  :  -  |  :  - </v>
      </c>
      <c r="N7213" s="17" t="s">
        <v>1001</v>
      </c>
      <c r="O7213" s="17"/>
      <c r="P7213" s="17"/>
      <c r="Q7213" s="17" t="s">
        <v>23340</v>
      </c>
      <c r="R7213" s="17"/>
      <c r="S7213" s="17"/>
      <c r="T7213" s="17">
        <v>2500</v>
      </c>
      <c r="U7213" s="17"/>
      <c r="V7213" s="17"/>
      <c r="W7213" s="32" t="s">
        <v>16266</v>
      </c>
      <c r="X7213" s="32"/>
      <c r="Y7213" s="32" t="s">
        <v>23915</v>
      </c>
      <c r="Z7213" s="32" t="s">
        <v>23915</v>
      </c>
      <c r="AA7213" s="32" t="s">
        <v>2706</v>
      </c>
    </row>
    <row r="7214" spans="1:27" x14ac:dyDescent="0.3">
      <c r="A7214" s="17" t="s">
        <v>23654</v>
      </c>
      <c r="B7214" s="32"/>
      <c r="M7214" s="22" t="str">
        <f t="shared" si="132"/>
        <v xml:space="preserve">KIA : K2500 - 2500 |  :  -  |  :  - </v>
      </c>
      <c r="N7214" s="17" t="s">
        <v>1001</v>
      </c>
      <c r="O7214" s="17"/>
      <c r="P7214" s="17"/>
      <c r="Q7214" s="17" t="s">
        <v>23340</v>
      </c>
      <c r="R7214" s="17"/>
      <c r="S7214" s="17"/>
      <c r="T7214" s="17">
        <v>2500</v>
      </c>
      <c r="U7214" s="17"/>
      <c r="V7214" s="17"/>
      <c r="W7214" s="32" t="s">
        <v>23741</v>
      </c>
      <c r="X7214" s="32"/>
      <c r="Y7214" s="32" t="s">
        <v>23916</v>
      </c>
      <c r="Z7214" s="32" t="s">
        <v>23916</v>
      </c>
      <c r="AA7214" s="32" t="s">
        <v>2706</v>
      </c>
    </row>
    <row r="7215" spans="1:27" x14ac:dyDescent="0.3">
      <c r="A7215" s="17" t="s">
        <v>23655</v>
      </c>
      <c r="B7215" s="32"/>
      <c r="M7215" s="22" t="str">
        <f t="shared" si="132"/>
        <v xml:space="preserve">KIA : 2700, K3000 - VARIOS |  :  -  |  :  - </v>
      </c>
      <c r="N7215" s="17" t="s">
        <v>1001</v>
      </c>
      <c r="O7215" s="17"/>
      <c r="P7215" s="17"/>
      <c r="Q7215" s="17" t="s">
        <v>23726</v>
      </c>
      <c r="R7215" s="17"/>
      <c r="S7215" s="17"/>
      <c r="T7215" s="17" t="s">
        <v>1021</v>
      </c>
      <c r="U7215" s="17"/>
      <c r="V7215" s="17"/>
      <c r="W7215" s="32" t="s">
        <v>16266</v>
      </c>
      <c r="X7215" s="32"/>
      <c r="Y7215" s="32" t="s">
        <v>23917</v>
      </c>
      <c r="Z7215" s="32" t="s">
        <v>23917</v>
      </c>
      <c r="AA7215" s="32" t="s">
        <v>23977</v>
      </c>
    </row>
    <row r="7216" spans="1:27" x14ac:dyDescent="0.3">
      <c r="A7216" s="17" t="s">
        <v>23656</v>
      </c>
      <c r="B7216" s="32"/>
      <c r="M7216" s="22" t="str">
        <f t="shared" si="132"/>
        <v xml:space="preserve">NISSAN : SUNNY, SENTRA - B13, GA13, GA15 |  :  -  |  :  - </v>
      </c>
      <c r="N7216" s="17" t="s">
        <v>1003</v>
      </c>
      <c r="O7216" s="17"/>
      <c r="P7216" s="17"/>
      <c r="Q7216" s="17" t="s">
        <v>3978</v>
      </c>
      <c r="R7216" s="17"/>
      <c r="S7216" s="17"/>
      <c r="T7216" s="17" t="s">
        <v>23727</v>
      </c>
      <c r="U7216" s="17"/>
      <c r="V7216" s="17"/>
      <c r="W7216" s="32"/>
      <c r="X7216" s="32" t="s">
        <v>23819</v>
      </c>
      <c r="Y7216" s="32" t="s">
        <v>23918</v>
      </c>
      <c r="Z7216" s="32"/>
      <c r="AA7216" s="32" t="s">
        <v>23978</v>
      </c>
    </row>
    <row r="7217" spans="1:27" x14ac:dyDescent="0.3">
      <c r="A7217" s="17" t="s">
        <v>23979</v>
      </c>
      <c r="B7217" s="32" t="s">
        <v>24112</v>
      </c>
      <c r="M7217" s="22" t="str">
        <f t="shared" si="132"/>
        <v xml:space="preserve">NISSAN : SENTRA - AD, QG13, QG15 |  :  -  |  :  - </v>
      </c>
      <c r="N7217" s="17" t="s">
        <v>1003</v>
      </c>
      <c r="O7217" s="17"/>
      <c r="P7217" s="17"/>
      <c r="Q7217" s="17" t="s">
        <v>1623</v>
      </c>
      <c r="R7217" s="17"/>
      <c r="S7217" s="17"/>
      <c r="T7217" s="17" t="s">
        <v>24139</v>
      </c>
      <c r="U7217" s="17"/>
      <c r="V7217" s="17"/>
      <c r="W7217" s="32" t="s">
        <v>24190</v>
      </c>
      <c r="X7217" s="32" t="s">
        <v>24281</v>
      </c>
      <c r="Y7217" s="32" t="s">
        <v>24289</v>
      </c>
      <c r="Z7217" s="32" t="s">
        <v>24281</v>
      </c>
      <c r="AA7217" s="32" t="s">
        <v>24112</v>
      </c>
    </row>
    <row r="7218" spans="1:27" x14ac:dyDescent="0.3">
      <c r="A7218" s="17" t="s">
        <v>23980</v>
      </c>
      <c r="B7218" s="32"/>
      <c r="M7218" s="22" t="str">
        <f t="shared" si="132"/>
        <v xml:space="preserve">TOYOTA : YARIS - VARIOS |  :  -  |  :  - </v>
      </c>
      <c r="N7218" s="17" t="s">
        <v>1008</v>
      </c>
      <c r="O7218" s="17"/>
      <c r="P7218" s="17"/>
      <c r="Q7218" s="17" t="s">
        <v>1828</v>
      </c>
      <c r="R7218" s="17"/>
      <c r="S7218" s="17"/>
      <c r="T7218" s="17" t="s">
        <v>1021</v>
      </c>
      <c r="U7218" s="17"/>
      <c r="V7218" s="17"/>
      <c r="W7218" s="32" t="s">
        <v>24191</v>
      </c>
      <c r="X7218" s="32"/>
      <c r="Y7218" s="32" t="s">
        <v>24290</v>
      </c>
      <c r="Z7218" s="32" t="s">
        <v>24399</v>
      </c>
      <c r="AA7218" s="32"/>
    </row>
    <row r="7219" spans="1:27" x14ac:dyDescent="0.3">
      <c r="A7219" s="17" t="s">
        <v>23981</v>
      </c>
      <c r="B7219" s="32"/>
      <c r="M7219" s="22" t="str">
        <f t="shared" si="132"/>
        <v xml:space="preserve">TOYOTA : YARIS - VARIOS |  :  -  |  :  - </v>
      </c>
      <c r="N7219" s="17" t="s">
        <v>1008</v>
      </c>
      <c r="O7219" s="17"/>
      <c r="P7219" s="17"/>
      <c r="Q7219" s="17" t="s">
        <v>1828</v>
      </c>
      <c r="R7219" s="17"/>
      <c r="S7219" s="17"/>
      <c r="T7219" s="17" t="s">
        <v>1021</v>
      </c>
      <c r="U7219" s="17"/>
      <c r="V7219" s="17"/>
      <c r="W7219" s="32" t="s">
        <v>24192</v>
      </c>
      <c r="X7219" s="32"/>
      <c r="Y7219" s="32" t="s">
        <v>24291</v>
      </c>
      <c r="Z7219" s="32"/>
      <c r="AA7219" s="32"/>
    </row>
    <row r="7220" spans="1:27" x14ac:dyDescent="0.3">
      <c r="A7220" s="17" t="s">
        <v>23982</v>
      </c>
      <c r="B7220" s="32" t="s">
        <v>1225</v>
      </c>
      <c r="M7220" s="22" t="str">
        <f t="shared" si="132"/>
        <v xml:space="preserve">MAZDA : MPV - L3 |  :  -  |  :  - </v>
      </c>
      <c r="N7220" s="17" t="s">
        <v>2257</v>
      </c>
      <c r="O7220" s="17"/>
      <c r="P7220" s="17"/>
      <c r="Q7220" s="17" t="s">
        <v>24140</v>
      </c>
      <c r="R7220" s="17"/>
      <c r="S7220" s="17"/>
      <c r="T7220" s="17" t="s">
        <v>24141</v>
      </c>
      <c r="U7220" s="17"/>
      <c r="V7220" s="17"/>
      <c r="W7220" s="32" t="s">
        <v>24193</v>
      </c>
      <c r="X7220" s="32"/>
      <c r="Y7220" s="32" t="s">
        <v>24292</v>
      </c>
      <c r="Z7220" s="32" t="s">
        <v>24292</v>
      </c>
      <c r="AA7220" s="32" t="s">
        <v>1225</v>
      </c>
    </row>
    <row r="7221" spans="1:27" x14ac:dyDescent="0.3">
      <c r="A7221" s="17" t="s">
        <v>23983</v>
      </c>
      <c r="B7221" s="32"/>
      <c r="M7221" s="22" t="str">
        <f t="shared" si="132"/>
        <v xml:space="preserve">MAZDA : FAMILIA - VARIOS |  :  -  |  :  - </v>
      </c>
      <c r="N7221" s="17" t="s">
        <v>2257</v>
      </c>
      <c r="O7221" s="17"/>
      <c r="P7221" s="17"/>
      <c r="Q7221" s="17" t="s">
        <v>4</v>
      </c>
      <c r="R7221" s="17"/>
      <c r="S7221" s="17"/>
      <c r="T7221" s="17" t="s">
        <v>1021</v>
      </c>
      <c r="U7221" s="17"/>
      <c r="V7221" s="17"/>
      <c r="W7221" s="32" t="s">
        <v>24194</v>
      </c>
      <c r="X7221" s="32"/>
      <c r="Y7221" s="32" t="s">
        <v>24293</v>
      </c>
      <c r="Z7221" s="32" t="s">
        <v>24400</v>
      </c>
      <c r="AA7221" s="32"/>
    </row>
    <row r="7222" spans="1:27" x14ac:dyDescent="0.3">
      <c r="A7222" s="17" t="s">
        <v>23984</v>
      </c>
      <c r="B7222" s="32"/>
      <c r="M7222" s="22" t="str">
        <f t="shared" si="132"/>
        <v xml:space="preserve">MAZDA : VARIOS - VARIOS |  :  -  |  :  - </v>
      </c>
      <c r="N7222" s="17" t="s">
        <v>2257</v>
      </c>
      <c r="O7222" s="17"/>
      <c r="P7222" s="17"/>
      <c r="Q7222" s="17" t="s">
        <v>1021</v>
      </c>
      <c r="R7222" s="17"/>
      <c r="S7222" s="17"/>
      <c r="T7222" s="17" t="s">
        <v>1021</v>
      </c>
      <c r="U7222" s="17"/>
      <c r="V7222" s="17"/>
      <c r="W7222" s="32" t="s">
        <v>24195</v>
      </c>
      <c r="X7222" s="32"/>
      <c r="Y7222" s="32" t="s">
        <v>24294</v>
      </c>
      <c r="Z7222" s="32" t="s">
        <v>24401</v>
      </c>
      <c r="AA7222" s="32"/>
    </row>
    <row r="7223" spans="1:27" x14ac:dyDescent="0.3">
      <c r="A7223" s="17" t="s">
        <v>23985</v>
      </c>
      <c r="B7223" s="32" t="s">
        <v>13758</v>
      </c>
      <c r="M7223" s="22" t="str">
        <f t="shared" si="132"/>
        <v xml:space="preserve">CHEVROLET : AVEO - F14D |  :  -  |  :  - </v>
      </c>
      <c r="N7223" s="17" t="s">
        <v>1005</v>
      </c>
      <c r="O7223" s="17"/>
      <c r="P7223" s="17"/>
      <c r="Q7223" s="17" t="s">
        <v>1649</v>
      </c>
      <c r="R7223" s="17"/>
      <c r="S7223" s="17"/>
      <c r="T7223" s="17" t="s">
        <v>4685</v>
      </c>
      <c r="U7223" s="17"/>
      <c r="V7223" s="17"/>
      <c r="W7223" s="32" t="s">
        <v>24196</v>
      </c>
      <c r="X7223" s="32">
        <v>93329221</v>
      </c>
      <c r="Y7223" s="32">
        <v>9941163</v>
      </c>
      <c r="Z7223" s="32" t="s">
        <v>24402</v>
      </c>
      <c r="AA7223" s="32" t="s">
        <v>13758</v>
      </c>
    </row>
    <row r="7224" spans="1:27" x14ac:dyDescent="0.3">
      <c r="A7224" s="17" t="s">
        <v>23986</v>
      </c>
      <c r="B7224" s="32" t="s">
        <v>24113</v>
      </c>
      <c r="M7224" s="22" t="str">
        <f t="shared" si="132"/>
        <v xml:space="preserve">KIA : SORENTO - VARIOS |  :  -  |  :  - </v>
      </c>
      <c r="N7224" s="17" t="s">
        <v>1001</v>
      </c>
      <c r="O7224" s="17"/>
      <c r="P7224" s="17"/>
      <c r="Q7224" s="17" t="s">
        <v>1599</v>
      </c>
      <c r="R7224" s="17"/>
      <c r="S7224" s="17"/>
      <c r="T7224" s="17" t="s">
        <v>1021</v>
      </c>
      <c r="U7224" s="17"/>
      <c r="V7224" s="17"/>
      <c r="W7224" s="32" t="s">
        <v>24197</v>
      </c>
      <c r="X7224" s="32"/>
      <c r="Y7224" s="32" t="s">
        <v>24295</v>
      </c>
      <c r="Z7224" s="32" t="s">
        <v>24295</v>
      </c>
      <c r="AA7224" s="32" t="s">
        <v>24113</v>
      </c>
    </row>
    <row r="7225" spans="1:27" x14ac:dyDescent="0.3">
      <c r="A7225" s="17" t="s">
        <v>23987</v>
      </c>
      <c r="B7225" s="32"/>
      <c r="M7225" s="22" t="str">
        <f t="shared" si="132"/>
        <v xml:space="preserve">SUZUKI : K10 - VARIOS |  :  -  |  :  - </v>
      </c>
      <c r="N7225" s="17" t="s">
        <v>1010</v>
      </c>
      <c r="O7225" s="17"/>
      <c r="P7225" s="17"/>
      <c r="Q7225" s="17" t="s">
        <v>11278</v>
      </c>
      <c r="R7225" s="17"/>
      <c r="S7225" s="17"/>
      <c r="T7225" s="17" t="s">
        <v>1021</v>
      </c>
      <c r="U7225" s="17"/>
      <c r="V7225" s="17"/>
      <c r="W7225" s="32" t="s">
        <v>24198</v>
      </c>
      <c r="X7225" s="32"/>
      <c r="Y7225" s="32" t="s">
        <v>24296</v>
      </c>
      <c r="Z7225" s="32"/>
      <c r="AA7225" s="32"/>
    </row>
    <row r="7226" spans="1:27" x14ac:dyDescent="0.3">
      <c r="A7226" s="17" t="s">
        <v>23988</v>
      </c>
      <c r="B7226" s="32"/>
      <c r="M7226" s="22" t="str">
        <f t="shared" si="132"/>
        <v xml:space="preserve">MAZDA : FAMILIA - 323 | FORD : LACER - VARIOS |  :  - </v>
      </c>
      <c r="N7226" s="17" t="s">
        <v>2257</v>
      </c>
      <c r="O7226" s="17" t="s">
        <v>2259</v>
      </c>
      <c r="P7226" s="17"/>
      <c r="Q7226" s="17" t="s">
        <v>4</v>
      </c>
      <c r="R7226" s="17" t="s">
        <v>24142</v>
      </c>
      <c r="S7226" s="17"/>
      <c r="T7226" s="17">
        <v>323</v>
      </c>
      <c r="U7226" s="17" t="s">
        <v>1021</v>
      </c>
      <c r="V7226" s="17"/>
      <c r="W7226" s="32" t="s">
        <v>24199</v>
      </c>
      <c r="X7226" s="32"/>
      <c r="Y7226" s="32" t="s">
        <v>24297</v>
      </c>
      <c r="Z7226" s="32" t="s">
        <v>24373</v>
      </c>
      <c r="AA7226" s="32"/>
    </row>
    <row r="7227" spans="1:27" x14ac:dyDescent="0.3">
      <c r="A7227" s="17" t="s">
        <v>23989</v>
      </c>
      <c r="B7227" s="32" t="s">
        <v>24114</v>
      </c>
      <c r="M7227" s="22" t="str">
        <f t="shared" si="132"/>
        <v xml:space="preserve">HYUNDAI : SANTA FE - VARIOS |  :  -  |  :  - </v>
      </c>
      <c r="N7227" s="17" t="s">
        <v>1002</v>
      </c>
      <c r="O7227" s="17"/>
      <c r="P7227" s="17"/>
      <c r="Q7227" s="17" t="s">
        <v>1748</v>
      </c>
      <c r="R7227" s="17"/>
      <c r="S7227" s="17"/>
      <c r="T7227" s="17" t="s">
        <v>1021</v>
      </c>
      <c r="U7227" s="17"/>
      <c r="V7227" s="17"/>
      <c r="W7227" s="32" t="s">
        <v>24200</v>
      </c>
      <c r="X7227" s="32"/>
      <c r="Y7227" s="32" t="s">
        <v>24298</v>
      </c>
      <c r="Z7227" s="32" t="s">
        <v>24298</v>
      </c>
      <c r="AA7227" s="32" t="s">
        <v>24114</v>
      </c>
    </row>
    <row r="7228" spans="1:27" x14ac:dyDescent="0.3">
      <c r="A7228" s="17" t="s">
        <v>23990</v>
      </c>
      <c r="B7228" s="32" t="s">
        <v>24112</v>
      </c>
      <c r="M7228" s="22" t="str">
        <f t="shared" si="132"/>
        <v xml:space="preserve">HYUNDAI : SONATA - VARIOS | KIA : OPTIMA -  |  :  - </v>
      </c>
      <c r="N7228" s="17" t="s">
        <v>1002</v>
      </c>
      <c r="O7228" s="17" t="s">
        <v>1001</v>
      </c>
      <c r="P7228" s="17"/>
      <c r="Q7228" s="17" t="s">
        <v>1597</v>
      </c>
      <c r="R7228" s="17" t="s">
        <v>1749</v>
      </c>
      <c r="S7228" s="17"/>
      <c r="T7228" s="17" t="s">
        <v>1021</v>
      </c>
      <c r="U7228" s="17"/>
      <c r="V7228" s="17"/>
      <c r="W7228" s="32" t="s">
        <v>24201</v>
      </c>
      <c r="X7228" s="32"/>
      <c r="Y7228" s="32" t="s">
        <v>24299</v>
      </c>
      <c r="Z7228" s="32"/>
      <c r="AA7228" s="32" t="s">
        <v>24112</v>
      </c>
    </row>
    <row r="7229" spans="1:27" x14ac:dyDescent="0.3">
      <c r="A7229" s="17" t="s">
        <v>23991</v>
      </c>
      <c r="B7229" s="32"/>
      <c r="M7229" s="22" t="str">
        <f t="shared" si="132"/>
        <v xml:space="preserve">DAEWOO : TICO - VARIOS |  :  -  |  :  - </v>
      </c>
      <c r="N7229" s="17" t="s">
        <v>1006</v>
      </c>
      <c r="O7229" s="17"/>
      <c r="P7229" s="17"/>
      <c r="Q7229" s="17" t="s">
        <v>3358</v>
      </c>
      <c r="R7229" s="17"/>
      <c r="S7229" s="17"/>
      <c r="T7229" s="17" t="s">
        <v>1021</v>
      </c>
      <c r="U7229" s="17"/>
      <c r="V7229" s="17"/>
      <c r="W7229" s="32" t="s">
        <v>24202</v>
      </c>
      <c r="X7229" s="32"/>
      <c r="Y7229" s="32" t="s">
        <v>24300</v>
      </c>
      <c r="Z7229" s="32"/>
      <c r="AA7229" s="32"/>
    </row>
    <row r="7230" spans="1:27" x14ac:dyDescent="0.3">
      <c r="A7230" s="17" t="s">
        <v>23992</v>
      </c>
      <c r="B7230" s="32"/>
      <c r="M7230" s="22" t="str">
        <f t="shared" si="132"/>
        <v xml:space="preserve">NISSAN : NAVARA - VARIOS |  :  -  |  :  - </v>
      </c>
      <c r="N7230" s="17" t="s">
        <v>1003</v>
      </c>
      <c r="O7230" s="17"/>
      <c r="P7230" s="17"/>
      <c r="Q7230" s="17" t="s">
        <v>10851</v>
      </c>
      <c r="R7230" s="17"/>
      <c r="S7230" s="17"/>
      <c r="T7230" s="17" t="s">
        <v>1021</v>
      </c>
      <c r="U7230" s="17"/>
      <c r="V7230" s="17"/>
      <c r="W7230" s="32" t="s">
        <v>24203</v>
      </c>
      <c r="X7230" s="32"/>
      <c r="Y7230" s="32" t="s">
        <v>24301</v>
      </c>
      <c r="Z7230" s="32" t="s">
        <v>24301</v>
      </c>
      <c r="AA7230" s="32"/>
    </row>
    <row r="7231" spans="1:27" x14ac:dyDescent="0.3">
      <c r="A7231" s="17" t="s">
        <v>23993</v>
      </c>
      <c r="B7231" s="32"/>
      <c r="M7231" s="22" t="str">
        <f t="shared" si="132"/>
        <v xml:space="preserve">TOYOTA : COROLLA, CAMRY - 4E | CHEVROLET : CORSA - VARIOS |  :  - </v>
      </c>
      <c r="N7231" s="17" t="s">
        <v>1008</v>
      </c>
      <c r="O7231" s="17" t="s">
        <v>1005</v>
      </c>
      <c r="P7231" s="17"/>
      <c r="Q7231" s="17" t="s">
        <v>10516</v>
      </c>
      <c r="R7231" s="17" t="s">
        <v>10957</v>
      </c>
      <c r="S7231" s="17"/>
      <c r="T7231" s="17" t="s">
        <v>2789</v>
      </c>
      <c r="U7231" s="17" t="s">
        <v>1021</v>
      </c>
      <c r="V7231" s="17"/>
      <c r="W7231" s="32" t="s">
        <v>24204</v>
      </c>
      <c r="X7231" s="32"/>
      <c r="Y7231" s="32" t="s">
        <v>24302</v>
      </c>
      <c r="Z7231" s="32" t="s">
        <v>24403</v>
      </c>
      <c r="AA7231" s="32"/>
    </row>
    <row r="7232" spans="1:27" x14ac:dyDescent="0.3">
      <c r="A7232" s="17" t="s">
        <v>23994</v>
      </c>
      <c r="B7232" s="32" t="s">
        <v>1225</v>
      </c>
      <c r="M7232" s="22" t="str">
        <f t="shared" si="132"/>
        <v xml:space="preserve">TOYOTA : YARIS - 1.3 |  :  -  |  :  - </v>
      </c>
      <c r="N7232" s="17" t="s">
        <v>1008</v>
      </c>
      <c r="O7232" s="17"/>
      <c r="P7232" s="17"/>
      <c r="Q7232" s="17" t="s">
        <v>1828</v>
      </c>
      <c r="R7232" s="17"/>
      <c r="S7232" s="17"/>
      <c r="T7232" s="17">
        <v>1.3</v>
      </c>
      <c r="U7232" s="17"/>
      <c r="V7232" s="17"/>
      <c r="W7232" s="32" t="s">
        <v>24205</v>
      </c>
      <c r="X7232" s="32"/>
      <c r="Y7232" s="32" t="s">
        <v>24303</v>
      </c>
      <c r="Z7232" s="32" t="s">
        <v>24404</v>
      </c>
      <c r="AA7232" s="32" t="s">
        <v>1225</v>
      </c>
    </row>
    <row r="7233" spans="1:27" x14ac:dyDescent="0.3">
      <c r="A7233" s="17" t="s">
        <v>23995</v>
      </c>
      <c r="B7233" s="32" t="s">
        <v>1225</v>
      </c>
      <c r="M7233" s="22" t="str">
        <f t="shared" si="132"/>
        <v xml:space="preserve">TOYOTA : COROLLA,TERCEL - 2E, 3E, 4E, 5E |  :  -  |  :  - </v>
      </c>
      <c r="N7233" s="17" t="s">
        <v>1008</v>
      </c>
      <c r="O7233" s="17"/>
      <c r="P7233" s="17"/>
      <c r="Q7233" s="17" t="s">
        <v>24143</v>
      </c>
      <c r="R7233" s="17"/>
      <c r="S7233" s="17"/>
      <c r="T7233" s="17" t="s">
        <v>2025</v>
      </c>
      <c r="U7233" s="17"/>
      <c r="V7233" s="17"/>
      <c r="W7233" s="32" t="s">
        <v>24206</v>
      </c>
      <c r="X7233" s="32"/>
      <c r="Y7233" s="32" t="s">
        <v>24304</v>
      </c>
      <c r="Z7233" s="32"/>
      <c r="AA7233" s="32" t="s">
        <v>1225</v>
      </c>
    </row>
    <row r="7234" spans="1:27" x14ac:dyDescent="0.3">
      <c r="A7234" s="17" t="s">
        <v>23996</v>
      </c>
      <c r="B7234" s="32" t="s">
        <v>1194</v>
      </c>
      <c r="M7234" s="22" t="str">
        <f t="shared" ref="M7234:M7297" si="133">CONCATENATE(N7234," : ",Q7234," - ",T7234," | ",O7234," : ",R7234," - ",U7234," | ",P7234," : ",S7234," - ",V7234)</f>
        <v xml:space="preserve">TOYOTA : COROLLA - 1C, 2C |  :  -  |  :  - </v>
      </c>
      <c r="N7234" s="17" t="s">
        <v>1008</v>
      </c>
      <c r="O7234" s="17"/>
      <c r="P7234" s="17"/>
      <c r="Q7234" s="17" t="s">
        <v>1682</v>
      </c>
      <c r="R7234" s="17"/>
      <c r="S7234" s="17"/>
      <c r="T7234" s="17" t="s">
        <v>3796</v>
      </c>
      <c r="U7234" s="17"/>
      <c r="V7234" s="17"/>
      <c r="W7234" s="32" t="s">
        <v>24207</v>
      </c>
      <c r="X7234" s="32"/>
      <c r="Y7234" s="32" t="s">
        <v>24305</v>
      </c>
      <c r="Z7234" s="32"/>
      <c r="AA7234" s="32" t="s">
        <v>1194</v>
      </c>
    </row>
    <row r="7235" spans="1:27" x14ac:dyDescent="0.3">
      <c r="A7235" s="17" t="s">
        <v>23997</v>
      </c>
      <c r="B7235" s="32"/>
      <c r="M7235" s="22" t="str">
        <f t="shared" si="133"/>
        <v xml:space="preserve">TOYOTA : CARINA, CAMRY - VARIOS |  :  -  |  :  - </v>
      </c>
      <c r="N7235" s="17" t="s">
        <v>1008</v>
      </c>
      <c r="O7235" s="17"/>
      <c r="P7235" s="17"/>
      <c r="Q7235" s="17" t="s">
        <v>24144</v>
      </c>
      <c r="R7235" s="17"/>
      <c r="S7235" s="17"/>
      <c r="T7235" s="17" t="s">
        <v>1021</v>
      </c>
      <c r="U7235" s="17"/>
      <c r="V7235" s="17"/>
      <c r="W7235" s="32" t="s">
        <v>24208</v>
      </c>
      <c r="X7235" s="32"/>
      <c r="Y7235" s="32" t="s">
        <v>24306</v>
      </c>
      <c r="Z7235" s="32"/>
      <c r="AA7235" s="32"/>
    </row>
    <row r="7236" spans="1:27" x14ac:dyDescent="0.3">
      <c r="A7236" s="17" t="s">
        <v>23998</v>
      </c>
      <c r="B7236" s="32"/>
      <c r="M7236" s="22" t="str">
        <f t="shared" si="133"/>
        <v xml:space="preserve">TOYOTA : STARLET - VARIOS |  :  -  |  :  - </v>
      </c>
      <c r="N7236" s="17" t="s">
        <v>1008</v>
      </c>
      <c r="O7236" s="17"/>
      <c r="P7236" s="17"/>
      <c r="Q7236" s="17" t="s">
        <v>3892</v>
      </c>
      <c r="R7236" s="17"/>
      <c r="S7236" s="17"/>
      <c r="T7236" s="17" t="s">
        <v>1021</v>
      </c>
      <c r="U7236" s="17"/>
      <c r="V7236" s="17"/>
      <c r="W7236" s="32" t="s">
        <v>24209</v>
      </c>
      <c r="X7236" s="32"/>
      <c r="Y7236" s="32" t="s">
        <v>24307</v>
      </c>
      <c r="Z7236" s="32"/>
      <c r="AA7236" s="32"/>
    </row>
    <row r="7237" spans="1:27" x14ac:dyDescent="0.3">
      <c r="A7237" s="17" t="s">
        <v>23999</v>
      </c>
      <c r="B7237" s="32"/>
      <c r="M7237" s="22" t="str">
        <f t="shared" si="133"/>
        <v xml:space="preserve">TOYOTA : COROLLA - 1C, 2C |  :  -  |  :  - </v>
      </c>
      <c r="N7237" s="17" t="s">
        <v>1008</v>
      </c>
      <c r="O7237" s="17"/>
      <c r="P7237" s="17"/>
      <c r="Q7237" s="17" t="s">
        <v>1682</v>
      </c>
      <c r="R7237" s="17"/>
      <c r="S7237" s="17"/>
      <c r="T7237" s="17" t="s">
        <v>3796</v>
      </c>
      <c r="U7237" s="17"/>
      <c r="V7237" s="17"/>
      <c r="W7237" s="32" t="s">
        <v>24207</v>
      </c>
      <c r="X7237" s="32"/>
      <c r="Y7237" s="32" t="s">
        <v>24308</v>
      </c>
      <c r="Z7237" s="32"/>
      <c r="AA7237" s="32"/>
    </row>
    <row r="7238" spans="1:27" x14ac:dyDescent="0.3">
      <c r="A7238" s="17" t="s">
        <v>24000</v>
      </c>
      <c r="B7238" s="32"/>
      <c r="M7238" s="22" t="str">
        <f t="shared" si="133"/>
        <v xml:space="preserve">SUZUKI : SWIFT, CELERIO, ALTO - VARIOS | CHANGAN : BENY - VARIOS |  :  - </v>
      </c>
      <c r="N7238" s="17" t="s">
        <v>1010</v>
      </c>
      <c r="O7238" s="17" t="s">
        <v>1007</v>
      </c>
      <c r="P7238" s="17"/>
      <c r="Q7238" s="17" t="s">
        <v>24145</v>
      </c>
      <c r="R7238" s="17" t="s">
        <v>24146</v>
      </c>
      <c r="S7238" s="17"/>
      <c r="T7238" s="17" t="s">
        <v>1021</v>
      </c>
      <c r="U7238" s="17" t="s">
        <v>1021</v>
      </c>
      <c r="V7238" s="17"/>
      <c r="W7238" s="32" t="s">
        <v>24210</v>
      </c>
      <c r="X7238" s="32"/>
      <c r="Y7238" s="32" t="s">
        <v>24309</v>
      </c>
      <c r="Z7238" s="32" t="s">
        <v>24309</v>
      </c>
      <c r="AA7238" s="32"/>
    </row>
    <row r="7239" spans="1:27" x14ac:dyDescent="0.3">
      <c r="A7239" s="17" t="s">
        <v>24001</v>
      </c>
      <c r="B7239" s="32" t="s">
        <v>24115</v>
      </c>
      <c r="M7239" s="22" t="str">
        <f t="shared" si="133"/>
        <v xml:space="preserve">NISSAN : TIIDA - VARIOS |  :  -  |  :  - </v>
      </c>
      <c r="N7239" s="17" t="s">
        <v>1003</v>
      </c>
      <c r="O7239" s="17"/>
      <c r="P7239" s="17"/>
      <c r="Q7239" s="17" t="s">
        <v>1767</v>
      </c>
      <c r="R7239" s="17"/>
      <c r="S7239" s="17"/>
      <c r="T7239" s="17" t="s">
        <v>1021</v>
      </c>
      <c r="U7239" s="17"/>
      <c r="V7239" s="17"/>
      <c r="W7239" s="32" t="s">
        <v>24211</v>
      </c>
      <c r="X7239" s="32"/>
      <c r="Y7239" s="32" t="s">
        <v>24310</v>
      </c>
      <c r="Z7239" s="32" t="s">
        <v>24405</v>
      </c>
      <c r="AA7239" s="32" t="s">
        <v>24115</v>
      </c>
    </row>
    <row r="7240" spans="1:27" x14ac:dyDescent="0.3">
      <c r="A7240" s="17" t="s">
        <v>24002</v>
      </c>
      <c r="B7240" s="32"/>
      <c r="M7240" s="22" t="str">
        <f t="shared" si="133"/>
        <v xml:space="preserve">NISSAN : SENTRA - B13, B14 |  :  -  |  :  - </v>
      </c>
      <c r="N7240" s="17" t="s">
        <v>1003</v>
      </c>
      <c r="O7240" s="17"/>
      <c r="P7240" s="17"/>
      <c r="Q7240" s="17" t="s">
        <v>1623</v>
      </c>
      <c r="R7240" s="17"/>
      <c r="S7240" s="17"/>
      <c r="T7240" s="17" t="s">
        <v>24147</v>
      </c>
      <c r="U7240" s="17"/>
      <c r="V7240" s="17"/>
      <c r="W7240" s="32" t="s">
        <v>24212</v>
      </c>
      <c r="X7240" s="32"/>
      <c r="Y7240" s="32" t="s">
        <v>24311</v>
      </c>
      <c r="Z7240" s="32"/>
      <c r="AA7240" s="32"/>
    </row>
    <row r="7241" spans="1:27" x14ac:dyDescent="0.3">
      <c r="A7241" s="17" t="s">
        <v>24003</v>
      </c>
      <c r="B7241" s="32"/>
      <c r="M7241" s="22" t="str">
        <f t="shared" si="133"/>
        <v xml:space="preserve">NISSAN : AD, SUNNY - CD20, QG15 |  :  -  |  :  - </v>
      </c>
      <c r="N7241" s="17" t="s">
        <v>1003</v>
      </c>
      <c r="O7241" s="17"/>
      <c r="P7241" s="17"/>
      <c r="Q7241" s="17" t="s">
        <v>10653</v>
      </c>
      <c r="R7241" s="17"/>
      <c r="S7241" s="17"/>
      <c r="T7241" s="17" t="s">
        <v>24148</v>
      </c>
      <c r="U7241" s="17"/>
      <c r="V7241" s="17"/>
      <c r="W7241" s="32" t="s">
        <v>24190</v>
      </c>
      <c r="X7241" s="32"/>
      <c r="Y7241" s="32" t="s">
        <v>24312</v>
      </c>
      <c r="Z7241" s="32"/>
      <c r="AA7241" s="32"/>
    </row>
    <row r="7242" spans="1:27" x14ac:dyDescent="0.3">
      <c r="A7242" s="17" t="s">
        <v>24004</v>
      </c>
      <c r="B7242" s="32" t="s">
        <v>24116</v>
      </c>
      <c r="M7242" s="22" t="str">
        <f t="shared" si="133"/>
        <v xml:space="preserve">NISSAN : VARIOS - VARIOS | HYUNDAI :  -  |  :  - </v>
      </c>
      <c r="N7242" s="17" t="s">
        <v>1003</v>
      </c>
      <c r="O7242" s="17" t="s">
        <v>1002</v>
      </c>
      <c r="P7242" s="17"/>
      <c r="Q7242" s="17" t="s">
        <v>1021</v>
      </c>
      <c r="R7242" s="17"/>
      <c r="S7242" s="17"/>
      <c r="T7242" s="17" t="s">
        <v>1021</v>
      </c>
      <c r="U7242" s="17"/>
      <c r="V7242" s="17"/>
      <c r="W7242" s="32" t="s">
        <v>24213</v>
      </c>
      <c r="X7242" s="32"/>
      <c r="Y7242" s="32" t="s">
        <v>24313</v>
      </c>
      <c r="Z7242" s="32"/>
      <c r="AA7242" s="32" t="s">
        <v>24116</v>
      </c>
    </row>
    <row r="7243" spans="1:27" x14ac:dyDescent="0.3">
      <c r="A7243" s="17" t="s">
        <v>24005</v>
      </c>
      <c r="B7243" s="32"/>
      <c r="M7243" s="22" t="str">
        <f t="shared" si="133"/>
        <v xml:space="preserve">NISSAN : TIIDA - HR15 |  :  -  |  :  - </v>
      </c>
      <c r="N7243" s="17" t="s">
        <v>1003</v>
      </c>
      <c r="O7243" s="17"/>
      <c r="P7243" s="17"/>
      <c r="Q7243" s="17" t="s">
        <v>1767</v>
      </c>
      <c r="R7243" s="17"/>
      <c r="S7243" s="17"/>
      <c r="T7243" s="17" t="s">
        <v>2755</v>
      </c>
      <c r="U7243" s="17"/>
      <c r="V7243" s="17"/>
      <c r="W7243" s="32" t="s">
        <v>24214</v>
      </c>
      <c r="X7243" s="32"/>
      <c r="Y7243" s="32" t="s">
        <v>24314</v>
      </c>
      <c r="Z7243" s="32" t="s">
        <v>24406</v>
      </c>
      <c r="AA7243" s="32"/>
    </row>
    <row r="7244" spans="1:27" x14ac:dyDescent="0.3">
      <c r="A7244" s="17" t="s">
        <v>24006</v>
      </c>
      <c r="B7244" s="32"/>
      <c r="M7244" s="22" t="str">
        <f t="shared" si="133"/>
        <v xml:space="preserve">TOYOTA : STARLET - 4E | CHEVROLET : CORSA - VARIOS |  :  - </v>
      </c>
      <c r="N7244" s="17" t="s">
        <v>1008</v>
      </c>
      <c r="O7244" s="17" t="s">
        <v>1005</v>
      </c>
      <c r="P7244" s="17"/>
      <c r="Q7244" s="17" t="s">
        <v>3892</v>
      </c>
      <c r="R7244" s="17" t="s">
        <v>10957</v>
      </c>
      <c r="S7244" s="17"/>
      <c r="T7244" s="17" t="s">
        <v>2789</v>
      </c>
      <c r="U7244" s="17" t="s">
        <v>1021</v>
      </c>
      <c r="V7244" s="17"/>
      <c r="W7244" s="32" t="s">
        <v>24204</v>
      </c>
      <c r="X7244" s="32"/>
      <c r="Y7244" s="32" t="s">
        <v>24302</v>
      </c>
      <c r="Z7244" s="32" t="s">
        <v>24403</v>
      </c>
      <c r="AA7244" s="32"/>
    </row>
    <row r="7245" spans="1:27" x14ac:dyDescent="0.3">
      <c r="A7245" s="17" t="s">
        <v>24007</v>
      </c>
      <c r="B7245" s="32" t="s">
        <v>24116</v>
      </c>
      <c r="M7245" s="22" t="str">
        <f t="shared" si="133"/>
        <v xml:space="preserve">NISSAN : VARIOS - VARIOS |  :  -  |  :  - </v>
      </c>
      <c r="N7245" s="17" t="s">
        <v>1003</v>
      </c>
      <c r="O7245" s="17"/>
      <c r="P7245" s="17"/>
      <c r="Q7245" s="17" t="s">
        <v>1021</v>
      </c>
      <c r="R7245" s="17"/>
      <c r="S7245" s="17"/>
      <c r="T7245" s="17" t="s">
        <v>1021</v>
      </c>
      <c r="U7245" s="17"/>
      <c r="V7245" s="17"/>
      <c r="W7245" s="32" t="s">
        <v>24190</v>
      </c>
      <c r="X7245" s="32"/>
      <c r="Y7245" s="32" t="s">
        <v>24315</v>
      </c>
      <c r="Z7245" s="32"/>
      <c r="AA7245" s="32" t="s">
        <v>24116</v>
      </c>
    </row>
    <row r="7246" spans="1:27" s="2" customFormat="1" x14ac:dyDescent="0.3">
      <c r="A7246" s="47" t="s">
        <v>24008</v>
      </c>
      <c r="B7246" s="48" t="s">
        <v>24117</v>
      </c>
      <c r="C7246" s="10"/>
      <c r="D7246" s="10"/>
      <c r="E7246" s="10"/>
      <c r="F7246" s="10"/>
      <c r="G7246" s="10"/>
      <c r="H7246" s="10"/>
      <c r="I7246" s="10"/>
      <c r="J7246" s="10"/>
      <c r="K7246" s="10"/>
      <c r="L7246" s="10"/>
      <c r="M7246" s="20" t="str">
        <f t="shared" si="133"/>
        <v xml:space="preserve">TOYOTA : COROLLA (84-88), TERCEL (87-90) - 2E,3E,4E,5E |  :  -  |  :  - </v>
      </c>
      <c r="N7246" s="47" t="s">
        <v>1008</v>
      </c>
      <c r="O7246" s="47"/>
      <c r="P7246" s="47"/>
      <c r="Q7246" s="47" t="s">
        <v>24149</v>
      </c>
      <c r="R7246" s="47"/>
      <c r="S7246" s="47"/>
      <c r="T7246" s="47" t="s">
        <v>2811</v>
      </c>
      <c r="U7246" s="47"/>
      <c r="V7246" s="47"/>
      <c r="W7246" s="48" t="s">
        <v>24206</v>
      </c>
      <c r="X7246" s="48"/>
      <c r="Y7246" s="48" t="s">
        <v>24316</v>
      </c>
      <c r="Z7246" s="48" t="s">
        <v>24284</v>
      </c>
      <c r="AA7246" s="48" t="s">
        <v>24117</v>
      </c>
    </row>
    <row r="7247" spans="1:27" x14ac:dyDescent="0.3">
      <c r="A7247" s="17" t="s">
        <v>24009</v>
      </c>
      <c r="B7247" s="32" t="s">
        <v>24112</v>
      </c>
      <c r="M7247" s="22" t="str">
        <f t="shared" si="133"/>
        <v xml:space="preserve">NISSAN : SENTRA - QG13, QG15 |  :  -  |  :  - </v>
      </c>
      <c r="N7247" s="17" t="s">
        <v>1003</v>
      </c>
      <c r="O7247" s="17"/>
      <c r="P7247" s="17"/>
      <c r="Q7247" s="17" t="s">
        <v>1623</v>
      </c>
      <c r="R7247" s="17"/>
      <c r="S7247" s="17"/>
      <c r="T7247" s="17" t="s">
        <v>12670</v>
      </c>
      <c r="U7247" s="17"/>
      <c r="V7247" s="17"/>
      <c r="W7247" s="32" t="s">
        <v>24190</v>
      </c>
      <c r="X7247" s="32"/>
      <c r="Y7247" s="32" t="s">
        <v>24317</v>
      </c>
      <c r="Z7247" s="32" t="s">
        <v>24407</v>
      </c>
      <c r="AA7247" s="32" t="s">
        <v>24112</v>
      </c>
    </row>
    <row r="7248" spans="1:27" x14ac:dyDescent="0.3">
      <c r="A7248" s="17" t="s">
        <v>24010</v>
      </c>
      <c r="B7248" s="32"/>
      <c r="M7248" s="22" t="str">
        <f t="shared" si="133"/>
        <v xml:space="preserve">HYUNDAI : EXCEL, SCOUPE - VARIOS |  :  -  |  :  - </v>
      </c>
      <c r="N7248" s="17" t="s">
        <v>1002</v>
      </c>
      <c r="O7248" s="17"/>
      <c r="P7248" s="17"/>
      <c r="Q7248" s="17" t="s">
        <v>24150</v>
      </c>
      <c r="R7248" s="17"/>
      <c r="S7248" s="17"/>
      <c r="T7248" s="17" t="s">
        <v>1021</v>
      </c>
      <c r="U7248" s="17"/>
      <c r="V7248" s="17"/>
      <c r="W7248" s="32" t="s">
        <v>24215</v>
      </c>
      <c r="X7248" s="32"/>
      <c r="Y7248" s="32" t="s">
        <v>24318</v>
      </c>
      <c r="Z7248" s="32" t="s">
        <v>24334</v>
      </c>
      <c r="AA7248" s="32"/>
    </row>
    <row r="7249" spans="1:27" x14ac:dyDescent="0.3">
      <c r="A7249" s="17" t="s">
        <v>24011</v>
      </c>
      <c r="B7249" s="32"/>
      <c r="M7249" s="22" t="str">
        <f t="shared" si="133"/>
        <v xml:space="preserve">NISSAN : AD VAN - CD17,CD20,GA15,2WD |  :  -  |  :  - </v>
      </c>
      <c r="N7249" s="17" t="s">
        <v>1003</v>
      </c>
      <c r="O7249" s="17"/>
      <c r="P7249" s="17"/>
      <c r="Q7249" s="17" t="s">
        <v>15202</v>
      </c>
      <c r="R7249" s="17"/>
      <c r="S7249" s="17"/>
      <c r="T7249" s="17" t="s">
        <v>24151</v>
      </c>
      <c r="U7249" s="17"/>
      <c r="V7249" s="17"/>
      <c r="W7249" s="32" t="s">
        <v>24212</v>
      </c>
      <c r="X7249" s="32"/>
      <c r="Y7249" s="32" t="s">
        <v>24319</v>
      </c>
      <c r="Z7249" s="32" t="s">
        <v>24408</v>
      </c>
      <c r="AA7249" s="32"/>
    </row>
    <row r="7250" spans="1:27" x14ac:dyDescent="0.3">
      <c r="A7250" s="17" t="s">
        <v>24012</v>
      </c>
      <c r="B7250" s="32"/>
      <c r="M7250" s="22" t="str">
        <f t="shared" si="133"/>
        <v xml:space="preserve">TOYOTA : YARIS, PROBOX - VARIOS |  :  -  |  :  - </v>
      </c>
      <c r="N7250" s="17" t="s">
        <v>1008</v>
      </c>
      <c r="O7250" s="17"/>
      <c r="P7250" s="17"/>
      <c r="Q7250" s="17" t="s">
        <v>3902</v>
      </c>
      <c r="R7250" s="17"/>
      <c r="S7250" s="17"/>
      <c r="T7250" s="17" t="s">
        <v>1021</v>
      </c>
      <c r="U7250" s="17"/>
      <c r="V7250" s="17"/>
      <c r="W7250" s="32" t="s">
        <v>24216</v>
      </c>
      <c r="X7250" s="32"/>
      <c r="Y7250" s="32" t="s">
        <v>24320</v>
      </c>
      <c r="Z7250" s="32" t="s">
        <v>24409</v>
      </c>
      <c r="AA7250" s="32"/>
    </row>
    <row r="7251" spans="1:27" x14ac:dyDescent="0.3">
      <c r="A7251" s="17" t="s">
        <v>24013</v>
      </c>
      <c r="B7251" s="32"/>
      <c r="M7251" s="22" t="str">
        <f t="shared" si="133"/>
        <v xml:space="preserve">TOYOTA : PROBOX - 1N, 1NZ, 2NZ |  :  -  |  :  - </v>
      </c>
      <c r="N7251" s="17" t="s">
        <v>1008</v>
      </c>
      <c r="O7251" s="17"/>
      <c r="P7251" s="17"/>
      <c r="Q7251" s="17" t="s">
        <v>1688</v>
      </c>
      <c r="R7251" s="17"/>
      <c r="S7251" s="17"/>
      <c r="T7251" s="17" t="s">
        <v>24152</v>
      </c>
      <c r="U7251" s="17"/>
      <c r="V7251" s="17"/>
      <c r="W7251" s="32" t="s">
        <v>24216</v>
      </c>
      <c r="X7251" s="32"/>
      <c r="Y7251" s="32" t="s">
        <v>24321</v>
      </c>
      <c r="Z7251" s="32" t="s">
        <v>24410</v>
      </c>
      <c r="AA7251" s="32"/>
    </row>
    <row r="7252" spans="1:27" s="2" customFormat="1" x14ac:dyDescent="0.3">
      <c r="A7252" s="47" t="s">
        <v>24014</v>
      </c>
      <c r="B7252" s="48" t="s">
        <v>24118</v>
      </c>
      <c r="C7252" s="10"/>
      <c r="D7252" s="10"/>
      <c r="E7252" s="10"/>
      <c r="F7252" s="10"/>
      <c r="G7252" s="10"/>
      <c r="H7252" s="10"/>
      <c r="I7252" s="10"/>
      <c r="J7252" s="10"/>
      <c r="K7252" s="10"/>
      <c r="L7252" s="10"/>
      <c r="M7252" s="20" t="str">
        <f t="shared" si="133"/>
        <v xml:space="preserve">NISSAN : SENTRA - B13, GA16 |  :  -  |  :  - </v>
      </c>
      <c r="N7252" s="47" t="s">
        <v>1003</v>
      </c>
      <c r="O7252" s="47"/>
      <c r="P7252" s="47"/>
      <c r="Q7252" s="47" t="s">
        <v>1623</v>
      </c>
      <c r="R7252" s="47"/>
      <c r="S7252" s="47"/>
      <c r="T7252" s="47" t="s">
        <v>24153</v>
      </c>
      <c r="U7252" s="47"/>
      <c r="V7252" s="47"/>
      <c r="W7252" s="48" t="s">
        <v>24190</v>
      </c>
      <c r="X7252" s="48" t="s">
        <v>24282</v>
      </c>
      <c r="Y7252" s="48" t="s">
        <v>24322</v>
      </c>
      <c r="Z7252" s="48" t="s">
        <v>24322</v>
      </c>
      <c r="AA7252" s="48" t="s">
        <v>24118</v>
      </c>
    </row>
    <row r="7253" spans="1:27" x14ac:dyDescent="0.3">
      <c r="A7253" s="17" t="s">
        <v>24015</v>
      </c>
      <c r="B7253" s="32"/>
      <c r="M7253" s="22" t="str">
        <f t="shared" si="133"/>
        <v xml:space="preserve">TOYOTA : YARIS,ETIOS - VARIOS |  :  -  |  :  - </v>
      </c>
      <c r="N7253" s="17" t="s">
        <v>1008</v>
      </c>
      <c r="O7253" s="17"/>
      <c r="P7253" s="17"/>
      <c r="Q7253" s="17" t="s">
        <v>24154</v>
      </c>
      <c r="R7253" s="17"/>
      <c r="S7253" s="17"/>
      <c r="T7253" s="17" t="s">
        <v>1021</v>
      </c>
      <c r="U7253" s="17"/>
      <c r="V7253" s="17"/>
      <c r="W7253" s="32" t="s">
        <v>24217</v>
      </c>
      <c r="X7253" s="32"/>
      <c r="Y7253" s="32" t="s">
        <v>24323</v>
      </c>
      <c r="Z7253" s="32"/>
      <c r="AA7253" s="32"/>
    </row>
    <row r="7254" spans="1:27" x14ac:dyDescent="0.3">
      <c r="A7254" s="17" t="s">
        <v>24016</v>
      </c>
      <c r="B7254" s="32" t="s">
        <v>24119</v>
      </c>
      <c r="M7254" s="22" t="str">
        <f t="shared" si="133"/>
        <v xml:space="preserve">NISSAN : AD - VARIOS |  :  -  |  :  - </v>
      </c>
      <c r="N7254" s="17" t="s">
        <v>1003</v>
      </c>
      <c r="O7254" s="17"/>
      <c r="P7254" s="17"/>
      <c r="Q7254" s="17" t="s">
        <v>1909</v>
      </c>
      <c r="R7254" s="17"/>
      <c r="S7254" s="17"/>
      <c r="T7254" s="17" t="s">
        <v>1021</v>
      </c>
      <c r="U7254" s="17"/>
      <c r="V7254" s="17"/>
      <c r="W7254" s="32" t="s">
        <v>24190</v>
      </c>
      <c r="X7254" s="32"/>
      <c r="Y7254" s="32" t="s">
        <v>24324</v>
      </c>
      <c r="Z7254" s="32" t="s">
        <v>24411</v>
      </c>
      <c r="AA7254" s="32" t="s">
        <v>24119</v>
      </c>
    </row>
    <row r="7255" spans="1:27" x14ac:dyDescent="0.3">
      <c r="A7255" s="17" t="s">
        <v>24017</v>
      </c>
      <c r="B7255" s="32" t="s">
        <v>1225</v>
      </c>
      <c r="M7255" s="22" t="str">
        <f t="shared" si="133"/>
        <v xml:space="preserve">TOYOTA : YARIS - VARIOS |  :  -  |  :  - </v>
      </c>
      <c r="N7255" s="17" t="s">
        <v>1008</v>
      </c>
      <c r="O7255" s="17"/>
      <c r="P7255" s="17"/>
      <c r="Q7255" s="17" t="s">
        <v>1828</v>
      </c>
      <c r="R7255" s="17"/>
      <c r="S7255" s="17"/>
      <c r="T7255" s="17" t="s">
        <v>1021</v>
      </c>
      <c r="U7255" s="17"/>
      <c r="V7255" s="17"/>
      <c r="W7255" s="32" t="s">
        <v>24205</v>
      </c>
      <c r="X7255" s="32"/>
      <c r="Y7255" s="32" t="s">
        <v>24303</v>
      </c>
      <c r="Z7255" s="32" t="s">
        <v>24404</v>
      </c>
      <c r="AA7255" s="32" t="s">
        <v>1225</v>
      </c>
    </row>
    <row r="7256" spans="1:27" x14ac:dyDescent="0.3">
      <c r="A7256" s="17" t="s">
        <v>24018</v>
      </c>
      <c r="B7256" s="32" t="s">
        <v>24120</v>
      </c>
      <c r="M7256" s="22" t="str">
        <f t="shared" si="133"/>
        <v xml:space="preserve">DAEWOO : RACER, CIELO - VARIOS |  :  -  |  :  - </v>
      </c>
      <c r="N7256" s="17" t="s">
        <v>1006</v>
      </c>
      <c r="O7256" s="17"/>
      <c r="P7256" s="17"/>
      <c r="Q7256" s="17" t="s">
        <v>11232</v>
      </c>
      <c r="R7256" s="17"/>
      <c r="S7256" s="17"/>
      <c r="T7256" s="17" t="s">
        <v>1021</v>
      </c>
      <c r="U7256" s="17"/>
      <c r="V7256" s="17"/>
      <c r="W7256" s="32" t="s">
        <v>24218</v>
      </c>
      <c r="X7256" s="32"/>
      <c r="Y7256" s="32" t="s">
        <v>24286</v>
      </c>
      <c r="Z7256" s="32" t="s">
        <v>24412</v>
      </c>
      <c r="AA7256" s="32" t="s">
        <v>24120</v>
      </c>
    </row>
    <row r="7257" spans="1:27" x14ac:dyDescent="0.3">
      <c r="A7257" s="17" t="s">
        <v>24019</v>
      </c>
      <c r="B7257" s="32"/>
      <c r="M7257" s="22" t="str">
        <f t="shared" si="133"/>
        <v xml:space="preserve">NISSAN : SENTRA, AD - B13 |  :  -  |  :  - </v>
      </c>
      <c r="N7257" s="17" t="s">
        <v>1003</v>
      </c>
      <c r="O7257" s="17"/>
      <c r="P7257" s="17"/>
      <c r="Q7257" s="17" t="s">
        <v>2756</v>
      </c>
      <c r="R7257" s="17"/>
      <c r="S7257" s="17"/>
      <c r="T7257" s="17" t="s">
        <v>11103</v>
      </c>
      <c r="U7257" s="17"/>
      <c r="V7257" s="17"/>
      <c r="W7257" s="32" t="s">
        <v>24219</v>
      </c>
      <c r="X7257" s="32"/>
      <c r="Y7257" s="32" t="s">
        <v>24325</v>
      </c>
      <c r="Z7257" s="32" t="s">
        <v>24413</v>
      </c>
      <c r="AA7257" s="32"/>
    </row>
    <row r="7258" spans="1:27" x14ac:dyDescent="0.3">
      <c r="A7258" s="17" t="s">
        <v>24020</v>
      </c>
      <c r="B7258" s="32"/>
      <c r="M7258" s="22" t="str">
        <f t="shared" si="133"/>
        <v xml:space="preserve">NISSAN : SENTRA - B13 |  :  -  |  :  - </v>
      </c>
      <c r="N7258" s="17" t="s">
        <v>1003</v>
      </c>
      <c r="O7258" s="17"/>
      <c r="P7258" s="17"/>
      <c r="Q7258" s="17" t="s">
        <v>1623</v>
      </c>
      <c r="R7258" s="17"/>
      <c r="S7258" s="17"/>
      <c r="T7258" s="17" t="s">
        <v>11103</v>
      </c>
      <c r="U7258" s="17"/>
      <c r="V7258" s="17"/>
      <c r="W7258" s="32" t="s">
        <v>24219</v>
      </c>
      <c r="X7258" s="32"/>
      <c r="Y7258" s="32" t="s">
        <v>24326</v>
      </c>
      <c r="Z7258" s="32" t="s">
        <v>24325</v>
      </c>
      <c r="AA7258" s="32"/>
    </row>
    <row r="7259" spans="1:27" x14ac:dyDescent="0.3">
      <c r="A7259" s="17" t="s">
        <v>24021</v>
      </c>
      <c r="B7259" s="32"/>
      <c r="M7259" s="22" t="str">
        <f t="shared" si="133"/>
        <v xml:space="preserve">NISSAN : SENTRA, AD - B14 |  :  -  |  :  - </v>
      </c>
      <c r="N7259" s="17" t="s">
        <v>1003</v>
      </c>
      <c r="O7259" s="17"/>
      <c r="P7259" s="17"/>
      <c r="Q7259" s="17" t="s">
        <v>2756</v>
      </c>
      <c r="R7259" s="17"/>
      <c r="S7259" s="17"/>
      <c r="T7259" s="17" t="s">
        <v>24155</v>
      </c>
      <c r="U7259" s="17"/>
      <c r="V7259" s="17"/>
      <c r="W7259" s="32" t="s">
        <v>24220</v>
      </c>
      <c r="X7259" s="32"/>
      <c r="Y7259" s="32" t="s">
        <v>24327</v>
      </c>
      <c r="Z7259" s="32" t="s">
        <v>24327</v>
      </c>
      <c r="AA7259" s="32"/>
    </row>
    <row r="7260" spans="1:27" x14ac:dyDescent="0.3">
      <c r="A7260" s="17" t="s">
        <v>24022</v>
      </c>
      <c r="B7260" s="32"/>
      <c r="M7260" s="22" t="str">
        <f t="shared" si="133"/>
        <v xml:space="preserve">DAEWOO : MAGNUS - VARIOS |  :  -  |  :  - </v>
      </c>
      <c r="N7260" s="17" t="s">
        <v>1006</v>
      </c>
      <c r="O7260" s="17"/>
      <c r="P7260" s="17"/>
      <c r="Q7260" s="17" t="s">
        <v>1865</v>
      </c>
      <c r="R7260" s="17"/>
      <c r="S7260" s="17"/>
      <c r="T7260" s="17" t="s">
        <v>1021</v>
      </c>
      <c r="U7260" s="17"/>
      <c r="V7260" s="17"/>
      <c r="W7260" s="32" t="s">
        <v>24221</v>
      </c>
      <c r="X7260" s="32"/>
      <c r="Y7260" s="32" t="s">
        <v>24328</v>
      </c>
      <c r="Z7260" s="32" t="s">
        <v>24414</v>
      </c>
      <c r="AA7260" s="32"/>
    </row>
    <row r="7261" spans="1:27" x14ac:dyDescent="0.3">
      <c r="A7261" s="17" t="s">
        <v>24023</v>
      </c>
      <c r="B7261" s="32"/>
      <c r="M7261" s="22" t="str">
        <f t="shared" si="133"/>
        <v xml:space="preserve">NISSAN : SENTRA, SUNNY, AD - B13, CD17 |  :  -  |  :  - </v>
      </c>
      <c r="N7261" s="17" t="s">
        <v>1003</v>
      </c>
      <c r="O7261" s="17"/>
      <c r="P7261" s="17"/>
      <c r="Q7261" s="17" t="s">
        <v>11049</v>
      </c>
      <c r="R7261" s="17"/>
      <c r="S7261" s="17"/>
      <c r="T7261" s="17" t="s">
        <v>24156</v>
      </c>
      <c r="U7261" s="17"/>
      <c r="V7261" s="17"/>
      <c r="W7261" s="32" t="s">
        <v>24212</v>
      </c>
      <c r="X7261" s="32"/>
      <c r="Y7261" s="32" t="s">
        <v>16403</v>
      </c>
      <c r="Z7261" s="32" t="s">
        <v>24415</v>
      </c>
      <c r="AA7261" s="32"/>
    </row>
    <row r="7262" spans="1:27" x14ac:dyDescent="0.3">
      <c r="A7262" s="17" t="s">
        <v>24024</v>
      </c>
      <c r="B7262" s="32" t="s">
        <v>1225</v>
      </c>
      <c r="M7262" s="22" t="str">
        <f t="shared" si="133"/>
        <v xml:space="preserve">HYUNDAI : ACCENT - G4EE, G4EK, G4FG |  :  -  |  :  - </v>
      </c>
      <c r="N7262" s="17" t="s">
        <v>1002</v>
      </c>
      <c r="O7262" s="17"/>
      <c r="P7262" s="17"/>
      <c r="Q7262" s="17" t="s">
        <v>1609</v>
      </c>
      <c r="R7262" s="17"/>
      <c r="S7262" s="17"/>
      <c r="T7262" s="17" t="s">
        <v>12653</v>
      </c>
      <c r="U7262" s="17"/>
      <c r="V7262" s="17"/>
      <c r="W7262" s="32" t="s">
        <v>24222</v>
      </c>
      <c r="X7262" s="32" t="s">
        <v>24283</v>
      </c>
      <c r="Y7262" s="32" t="s">
        <v>24283</v>
      </c>
      <c r="Z7262" s="32" t="s">
        <v>24416</v>
      </c>
      <c r="AA7262" s="32" t="s">
        <v>1225</v>
      </c>
    </row>
    <row r="7263" spans="1:27" ht="37.5" x14ac:dyDescent="0.3">
      <c r="A7263" s="17" t="s">
        <v>24025</v>
      </c>
      <c r="B7263" s="32" t="s">
        <v>24121</v>
      </c>
      <c r="M7263" s="22" t="str">
        <f t="shared" si="133"/>
        <v xml:space="preserve">CHEVROLET : SAIL, AVEO - VARIOS | FIAT : VARIOS - VARIOS |  :  - </v>
      </c>
      <c r="N7263" s="17" t="s">
        <v>1005</v>
      </c>
      <c r="O7263" s="17" t="s">
        <v>10548</v>
      </c>
      <c r="P7263" s="17"/>
      <c r="Q7263" s="17" t="s">
        <v>2791</v>
      </c>
      <c r="R7263" s="17" t="s">
        <v>1021</v>
      </c>
      <c r="S7263" s="17"/>
      <c r="T7263" s="17" t="s">
        <v>1021</v>
      </c>
      <c r="U7263" s="17" t="s">
        <v>1021</v>
      </c>
      <c r="V7263" s="17"/>
      <c r="W7263" s="32" t="s">
        <v>24196</v>
      </c>
      <c r="X7263" s="32"/>
      <c r="Y7263" s="32" t="s">
        <v>24329</v>
      </c>
      <c r="Z7263" s="32" t="s">
        <v>24329</v>
      </c>
      <c r="AA7263" s="32" t="s">
        <v>24121</v>
      </c>
    </row>
    <row r="7264" spans="1:27" x14ac:dyDescent="0.3">
      <c r="A7264" s="17" t="s">
        <v>24026</v>
      </c>
      <c r="B7264" s="32"/>
      <c r="M7264" s="22" t="str">
        <f t="shared" si="133"/>
        <v xml:space="preserve">NISSAN : SENTRA V11 V13, SUNNY V11 V13 - VARIOS |  :  -  |  :  - </v>
      </c>
      <c r="N7264" s="17" t="s">
        <v>1003</v>
      </c>
      <c r="O7264" s="17"/>
      <c r="P7264" s="17"/>
      <c r="Q7264" s="17" t="s">
        <v>24157</v>
      </c>
      <c r="R7264" s="17"/>
      <c r="S7264" s="17"/>
      <c r="T7264" s="17" t="s">
        <v>1021</v>
      </c>
      <c r="U7264" s="17"/>
      <c r="V7264" s="17"/>
      <c r="W7264" s="32" t="s">
        <v>24199</v>
      </c>
      <c r="X7264" s="32"/>
      <c r="Y7264" s="32" t="s">
        <v>24330</v>
      </c>
      <c r="Z7264" s="32" t="s">
        <v>24330</v>
      </c>
      <c r="AA7264" s="32"/>
    </row>
    <row r="7265" spans="1:27" x14ac:dyDescent="0.3">
      <c r="A7265" s="17" t="s">
        <v>24027</v>
      </c>
      <c r="B7265" s="32" t="s">
        <v>1194</v>
      </c>
      <c r="M7265" s="22" t="str">
        <f t="shared" si="133"/>
        <v xml:space="preserve">TOYOTA : COROLLA - 2C |  :  -  |  :  - </v>
      </c>
      <c r="N7265" s="17" t="s">
        <v>1008</v>
      </c>
      <c r="O7265" s="17"/>
      <c r="P7265" s="17"/>
      <c r="Q7265" s="17" t="s">
        <v>1682</v>
      </c>
      <c r="R7265" s="17"/>
      <c r="S7265" s="17"/>
      <c r="T7265" s="17" t="s">
        <v>2743</v>
      </c>
      <c r="U7265" s="17"/>
      <c r="V7265" s="17"/>
      <c r="W7265" s="32" t="s">
        <v>24207</v>
      </c>
      <c r="X7265" s="32" t="s">
        <v>16380</v>
      </c>
      <c r="Y7265" s="32" t="s">
        <v>24331</v>
      </c>
      <c r="Z7265" s="32" t="s">
        <v>16380</v>
      </c>
      <c r="AA7265" s="32" t="s">
        <v>1194</v>
      </c>
    </row>
    <row r="7266" spans="1:27" x14ac:dyDescent="0.3">
      <c r="A7266" s="17" t="s">
        <v>24028</v>
      </c>
      <c r="B7266" s="32" t="s">
        <v>1225</v>
      </c>
      <c r="M7266" s="22" t="str">
        <f t="shared" si="133"/>
        <v xml:space="preserve">TOYOTA : COROLLA - 4E, 5E |  :  -  |  :  - </v>
      </c>
      <c r="N7266" s="17" t="s">
        <v>1008</v>
      </c>
      <c r="O7266" s="17"/>
      <c r="P7266" s="17"/>
      <c r="Q7266" s="17" t="s">
        <v>1682</v>
      </c>
      <c r="R7266" s="17"/>
      <c r="S7266" s="17"/>
      <c r="T7266" s="17" t="s">
        <v>2038</v>
      </c>
      <c r="U7266" s="17"/>
      <c r="V7266" s="17"/>
      <c r="W7266" s="32" t="s">
        <v>24206</v>
      </c>
      <c r="X7266" s="32" t="s">
        <v>24284</v>
      </c>
      <c r="Y7266" s="32" t="s">
        <v>24332</v>
      </c>
      <c r="Z7266" s="32" t="s">
        <v>24284</v>
      </c>
      <c r="AA7266" s="32" t="s">
        <v>1225</v>
      </c>
    </row>
    <row r="7267" spans="1:27" x14ac:dyDescent="0.3">
      <c r="A7267" s="17" t="s">
        <v>24029</v>
      </c>
      <c r="B7267" s="32"/>
      <c r="M7267" s="22" t="str">
        <f t="shared" si="133"/>
        <v xml:space="preserve">NISSAN : TIIDA - HR15, HR16 |  :  -  |  :  - </v>
      </c>
      <c r="N7267" s="17" t="s">
        <v>1003</v>
      </c>
      <c r="O7267" s="17"/>
      <c r="P7267" s="17"/>
      <c r="Q7267" s="17" t="s">
        <v>1767</v>
      </c>
      <c r="R7267" s="17"/>
      <c r="S7267" s="17"/>
      <c r="T7267" s="17" t="s">
        <v>2099</v>
      </c>
      <c r="U7267" s="17"/>
      <c r="V7267" s="17"/>
      <c r="W7267" s="32" t="s">
        <v>24211</v>
      </c>
      <c r="X7267" s="32"/>
      <c r="Y7267" s="32" t="s">
        <v>24333</v>
      </c>
      <c r="Z7267" s="32" t="s">
        <v>24417</v>
      </c>
      <c r="AA7267" s="32"/>
    </row>
    <row r="7268" spans="1:27" x14ac:dyDescent="0.3">
      <c r="A7268" s="17" t="s">
        <v>24030</v>
      </c>
      <c r="B7268" s="32"/>
      <c r="M7268" s="22" t="str">
        <f t="shared" si="133"/>
        <v xml:space="preserve">HYUNDAI : EXCEL, ACCENT - VARIOS |  :  -  |  :  - </v>
      </c>
      <c r="N7268" s="17" t="s">
        <v>1002</v>
      </c>
      <c r="O7268" s="17"/>
      <c r="P7268" s="17"/>
      <c r="Q7268" s="17" t="s">
        <v>1630</v>
      </c>
      <c r="R7268" s="17"/>
      <c r="S7268" s="17"/>
      <c r="T7268" s="17" t="s">
        <v>1021</v>
      </c>
      <c r="U7268" s="17"/>
      <c r="V7268" s="17"/>
      <c r="W7268" s="32" t="s">
        <v>24215</v>
      </c>
      <c r="X7268" s="32"/>
      <c r="Y7268" s="32" t="s">
        <v>24334</v>
      </c>
      <c r="Z7268" s="32" t="s">
        <v>24334</v>
      </c>
      <c r="AA7268" s="32"/>
    </row>
    <row r="7269" spans="1:27" x14ac:dyDescent="0.3">
      <c r="A7269" s="17" t="s">
        <v>24031</v>
      </c>
      <c r="B7269" s="32"/>
      <c r="M7269" s="22" t="str">
        <f t="shared" si="133"/>
        <v xml:space="preserve">HYUNDAI : ELANTRA, SONATA - VARIOS | MITSUBISHI :  -  |  :  - </v>
      </c>
      <c r="N7269" s="17" t="s">
        <v>1002</v>
      </c>
      <c r="O7269" s="17" t="s">
        <v>1004</v>
      </c>
      <c r="P7269" s="17"/>
      <c r="Q7269" s="17" t="s">
        <v>11220</v>
      </c>
      <c r="R7269" s="17"/>
      <c r="S7269" s="17"/>
      <c r="T7269" s="17" t="s">
        <v>1021</v>
      </c>
      <c r="U7269" s="17"/>
      <c r="V7269" s="17"/>
      <c r="W7269" s="32" t="s">
        <v>24223</v>
      </c>
      <c r="X7269" s="32"/>
      <c r="Y7269" s="32" t="s">
        <v>24335</v>
      </c>
      <c r="Z7269" s="32" t="s">
        <v>24418</v>
      </c>
      <c r="AA7269" s="32"/>
    </row>
    <row r="7270" spans="1:27" x14ac:dyDescent="0.3">
      <c r="A7270" s="17" t="s">
        <v>24032</v>
      </c>
      <c r="B7270" s="32"/>
      <c r="M7270" s="22" t="str">
        <f t="shared" si="133"/>
        <v xml:space="preserve">CHEVROLET : CORSA - VARIOS |  :  -  |  :  - </v>
      </c>
      <c r="N7270" s="17" t="s">
        <v>1005</v>
      </c>
      <c r="O7270" s="17"/>
      <c r="P7270" s="17"/>
      <c r="Q7270" s="17" t="s">
        <v>10957</v>
      </c>
      <c r="R7270" s="17"/>
      <c r="S7270" s="17"/>
      <c r="T7270" s="17" t="s">
        <v>1021</v>
      </c>
      <c r="U7270" s="17"/>
      <c r="V7270" s="17"/>
      <c r="W7270" s="32" t="s">
        <v>24224</v>
      </c>
      <c r="X7270" s="32"/>
      <c r="Y7270" s="32" t="s">
        <v>24336</v>
      </c>
      <c r="Z7270" s="32" t="s">
        <v>24419</v>
      </c>
      <c r="AA7270" s="32"/>
    </row>
    <row r="7271" spans="1:27" x14ac:dyDescent="0.3">
      <c r="A7271" s="17" t="s">
        <v>24033</v>
      </c>
      <c r="B7271" s="32"/>
      <c r="M7271" s="22" t="str">
        <f t="shared" si="133"/>
        <v xml:space="preserve">TOYOTA : PROBOX - 1NZ |  :  -  |  :  - </v>
      </c>
      <c r="N7271" s="17" t="s">
        <v>1008</v>
      </c>
      <c r="O7271" s="17"/>
      <c r="P7271" s="17"/>
      <c r="Q7271" s="17" t="s">
        <v>1688</v>
      </c>
      <c r="R7271" s="17"/>
      <c r="S7271" s="17"/>
      <c r="T7271" s="17" t="s">
        <v>11003</v>
      </c>
      <c r="U7271" s="17"/>
      <c r="V7271" s="17"/>
      <c r="W7271" s="32" t="s">
        <v>24225</v>
      </c>
      <c r="X7271" s="32"/>
      <c r="Y7271" s="32" t="s">
        <v>24321</v>
      </c>
      <c r="Z7271" s="32" t="s">
        <v>24321</v>
      </c>
      <c r="AA7271" s="32"/>
    </row>
    <row r="7272" spans="1:27" x14ac:dyDescent="0.3">
      <c r="A7272" s="17" t="s">
        <v>24034</v>
      </c>
      <c r="B7272" s="32"/>
      <c r="M7272" s="22" t="str">
        <f t="shared" si="133"/>
        <v xml:space="preserve">DAEWOO : TICO - TICO |  :  -  |  :  - </v>
      </c>
      <c r="N7272" s="17" t="s">
        <v>1006</v>
      </c>
      <c r="O7272" s="17"/>
      <c r="P7272" s="17"/>
      <c r="Q7272" s="17" t="s">
        <v>3358</v>
      </c>
      <c r="R7272" s="17"/>
      <c r="S7272" s="17"/>
      <c r="T7272" s="17" t="s">
        <v>3358</v>
      </c>
      <c r="U7272" s="17"/>
      <c r="V7272" s="17"/>
      <c r="W7272" s="32" t="s">
        <v>24226</v>
      </c>
      <c r="X7272" s="32"/>
      <c r="Y7272" s="32" t="s">
        <v>24337</v>
      </c>
      <c r="Z7272" s="32" t="s">
        <v>24300</v>
      </c>
      <c r="AA7272" s="32"/>
    </row>
    <row r="7273" spans="1:27" x14ac:dyDescent="0.3">
      <c r="A7273" s="17" t="s">
        <v>24035</v>
      </c>
      <c r="B7273" s="32" t="s">
        <v>24114</v>
      </c>
      <c r="M7273" s="22" t="str">
        <f t="shared" si="133"/>
        <v xml:space="preserve">HONDA : PARNER,CIVIC - VARIOS | FORD :  -  | DODGE :  - </v>
      </c>
      <c r="N7273" s="17" t="s">
        <v>1017</v>
      </c>
      <c r="O7273" s="17" t="s">
        <v>2259</v>
      </c>
      <c r="P7273" s="17" t="s">
        <v>2265</v>
      </c>
      <c r="Q7273" s="17" t="s">
        <v>24158</v>
      </c>
      <c r="R7273" s="17"/>
      <c r="S7273" s="17"/>
      <c r="T7273" s="17" t="s">
        <v>1021</v>
      </c>
      <c r="U7273" s="17"/>
      <c r="V7273" s="17"/>
      <c r="W7273" s="32" t="s">
        <v>24227</v>
      </c>
      <c r="X7273" s="32"/>
      <c r="Y7273" s="32" t="s">
        <v>24338</v>
      </c>
      <c r="Z7273" s="32" t="s">
        <v>24420</v>
      </c>
      <c r="AA7273" s="32" t="s">
        <v>24114</v>
      </c>
    </row>
    <row r="7274" spans="1:27" x14ac:dyDescent="0.3">
      <c r="A7274" s="17" t="s">
        <v>24036</v>
      </c>
      <c r="B7274" s="32"/>
      <c r="M7274" s="22" t="str">
        <f t="shared" si="133"/>
        <v xml:space="preserve">NISSAN : SENTRA - B13, B14 |  :  -  |  :  - </v>
      </c>
      <c r="N7274" s="17" t="s">
        <v>1003</v>
      </c>
      <c r="O7274" s="17"/>
      <c r="P7274" s="17"/>
      <c r="Q7274" s="17" t="s">
        <v>1623</v>
      </c>
      <c r="R7274" s="17"/>
      <c r="S7274" s="17"/>
      <c r="T7274" s="17" t="s">
        <v>24147</v>
      </c>
      <c r="U7274" s="17"/>
      <c r="V7274" s="17"/>
      <c r="W7274" s="32" t="s">
        <v>24212</v>
      </c>
      <c r="X7274" s="32"/>
      <c r="Y7274" s="32" t="s">
        <v>16403</v>
      </c>
      <c r="Z7274" s="32" t="s">
        <v>16403</v>
      </c>
      <c r="AA7274" s="32"/>
    </row>
    <row r="7275" spans="1:27" x14ac:dyDescent="0.3">
      <c r="A7275" s="17" t="s">
        <v>24037</v>
      </c>
      <c r="B7275" s="32"/>
      <c r="M7275" s="22" t="str">
        <f t="shared" si="133"/>
        <v xml:space="preserve">TOYOTA : COROLLA - VARIOS | GEELY : EC7 - 4G18 |  :  - </v>
      </c>
      <c r="N7275" s="17" t="s">
        <v>1008</v>
      </c>
      <c r="O7275" s="17" t="s">
        <v>1011</v>
      </c>
      <c r="P7275" s="17"/>
      <c r="Q7275" s="17" t="s">
        <v>1682</v>
      </c>
      <c r="R7275" s="17" t="s">
        <v>2809</v>
      </c>
      <c r="S7275" s="17"/>
      <c r="T7275" s="17" t="s">
        <v>1021</v>
      </c>
      <c r="U7275" s="17" t="s">
        <v>2810</v>
      </c>
      <c r="V7275" s="17"/>
      <c r="W7275" s="32" t="s">
        <v>24228</v>
      </c>
      <c r="X7275" s="32">
        <v>4341002240</v>
      </c>
      <c r="Y7275" s="32">
        <v>859037</v>
      </c>
      <c r="Z7275" s="32" t="s">
        <v>24421</v>
      </c>
      <c r="AA7275" s="32"/>
    </row>
    <row r="7276" spans="1:27" x14ac:dyDescent="0.3">
      <c r="A7276" s="17" t="s">
        <v>24038</v>
      </c>
      <c r="B7276" s="32"/>
      <c r="M7276" s="22" t="str">
        <f t="shared" si="133"/>
        <v xml:space="preserve">KIA : CERATO - G4FC | HYUNDAI : ELANTRA - VARIOS |  :  - </v>
      </c>
      <c r="N7276" s="17" t="s">
        <v>1001</v>
      </c>
      <c r="O7276" s="17" t="s">
        <v>1002</v>
      </c>
      <c r="P7276" s="17"/>
      <c r="Q7276" s="17" t="s">
        <v>2771</v>
      </c>
      <c r="R7276" s="17" t="s">
        <v>1607</v>
      </c>
      <c r="S7276" s="17"/>
      <c r="T7276" s="17" t="s">
        <v>10702</v>
      </c>
      <c r="U7276" s="17" t="s">
        <v>1021</v>
      </c>
      <c r="V7276" s="17"/>
      <c r="W7276" s="32" t="s">
        <v>24229</v>
      </c>
      <c r="X7276" s="32" t="s">
        <v>24285</v>
      </c>
      <c r="Y7276" s="32">
        <v>23773</v>
      </c>
      <c r="Z7276" s="32" t="s">
        <v>24422</v>
      </c>
      <c r="AA7276" s="32"/>
    </row>
    <row r="7277" spans="1:27" x14ac:dyDescent="0.3">
      <c r="A7277" s="17" t="s">
        <v>24039</v>
      </c>
      <c r="B7277" s="32"/>
      <c r="M7277" s="22" t="str">
        <f t="shared" si="133"/>
        <v xml:space="preserve">TOYOTA : COROLLA - 2ZZ |  :  -  |  :  - </v>
      </c>
      <c r="N7277" s="17" t="s">
        <v>1008</v>
      </c>
      <c r="O7277" s="17"/>
      <c r="P7277" s="17"/>
      <c r="Q7277" s="17" t="s">
        <v>1682</v>
      </c>
      <c r="R7277" s="17"/>
      <c r="S7277" s="17"/>
      <c r="T7277" s="17" t="s">
        <v>24159</v>
      </c>
      <c r="U7277" s="17"/>
      <c r="V7277" s="17"/>
      <c r="W7277" s="32" t="s">
        <v>24230</v>
      </c>
      <c r="X7277" s="32"/>
      <c r="Y7277" s="32" t="s">
        <v>24339</v>
      </c>
      <c r="Z7277" s="32" t="s">
        <v>24423</v>
      </c>
      <c r="AA7277" s="32"/>
    </row>
    <row r="7278" spans="1:27" x14ac:dyDescent="0.3">
      <c r="A7278" s="17" t="s">
        <v>24040</v>
      </c>
      <c r="B7278" s="32" t="s">
        <v>24122</v>
      </c>
      <c r="M7278" s="22" t="str">
        <f t="shared" si="133"/>
        <v xml:space="preserve">TOYOTA : COROLLA - 3ZZ |  :  -  |  :  - </v>
      </c>
      <c r="N7278" s="17" t="s">
        <v>1008</v>
      </c>
      <c r="O7278" s="17"/>
      <c r="P7278" s="17"/>
      <c r="Q7278" s="17" t="s">
        <v>1682</v>
      </c>
      <c r="R7278" s="17"/>
      <c r="S7278" s="17"/>
      <c r="T7278" s="17" t="s">
        <v>10698</v>
      </c>
      <c r="U7278" s="17"/>
      <c r="V7278" s="17"/>
      <c r="W7278" s="32" t="s">
        <v>24228</v>
      </c>
      <c r="X7278" s="32"/>
      <c r="Y7278" s="32" t="s">
        <v>24340</v>
      </c>
      <c r="Z7278" s="32" t="s">
        <v>24340</v>
      </c>
      <c r="AA7278" s="32" t="s">
        <v>24122</v>
      </c>
    </row>
    <row r="7279" spans="1:27" x14ac:dyDescent="0.3">
      <c r="A7279" s="17" t="s">
        <v>24041</v>
      </c>
      <c r="B7279" s="32"/>
      <c r="M7279" s="22" t="str">
        <f t="shared" si="133"/>
        <v xml:space="preserve">GEELY : MK - VARIOS |  :  -  |  :  - </v>
      </c>
      <c r="N7279" s="17" t="s">
        <v>1011</v>
      </c>
      <c r="O7279" s="17"/>
      <c r="P7279" s="17"/>
      <c r="Q7279" s="17" t="s">
        <v>14363</v>
      </c>
      <c r="R7279" s="17"/>
      <c r="S7279" s="17"/>
      <c r="T7279" s="17" t="s">
        <v>1021</v>
      </c>
      <c r="U7279" s="17"/>
      <c r="V7279" s="17"/>
      <c r="W7279" s="32" t="s">
        <v>24231</v>
      </c>
      <c r="X7279" s="32"/>
      <c r="Y7279" s="32" t="s">
        <v>24341</v>
      </c>
      <c r="Z7279" s="32" t="s">
        <v>24341</v>
      </c>
      <c r="AA7279" s="32"/>
    </row>
    <row r="7280" spans="1:27" s="2" customFormat="1" x14ac:dyDescent="0.3">
      <c r="A7280" s="47" t="s">
        <v>24042</v>
      </c>
      <c r="B7280" s="48" t="s">
        <v>24123</v>
      </c>
      <c r="C7280" s="10"/>
      <c r="D7280" s="10"/>
      <c r="E7280" s="10"/>
      <c r="F7280" s="10"/>
      <c r="G7280" s="10"/>
      <c r="H7280" s="10"/>
      <c r="I7280" s="10"/>
      <c r="J7280" s="10"/>
      <c r="K7280" s="10"/>
      <c r="L7280" s="10"/>
      <c r="M7280" s="20" t="str">
        <f t="shared" si="133"/>
        <v xml:space="preserve">NISSAN : AD - QG18 |  :  -  |  :  - </v>
      </c>
      <c r="N7280" s="47" t="s">
        <v>1003</v>
      </c>
      <c r="O7280" s="47"/>
      <c r="P7280" s="47"/>
      <c r="Q7280" s="47" t="s">
        <v>1909</v>
      </c>
      <c r="R7280" s="47"/>
      <c r="S7280" s="47"/>
      <c r="T7280" s="47" t="s">
        <v>18388</v>
      </c>
      <c r="U7280" s="47"/>
      <c r="V7280" s="47"/>
      <c r="W7280" s="48" t="s">
        <v>24190</v>
      </c>
      <c r="X7280" s="48"/>
      <c r="Y7280" s="48" t="s">
        <v>24342</v>
      </c>
      <c r="Z7280" s="48" t="s">
        <v>24342</v>
      </c>
      <c r="AA7280" s="48" t="s">
        <v>24123</v>
      </c>
    </row>
    <row r="7281" spans="1:27" s="2" customFormat="1" x14ac:dyDescent="0.3">
      <c r="A7281" s="47" t="s">
        <v>24043</v>
      </c>
      <c r="B7281" s="48" t="s">
        <v>24124</v>
      </c>
      <c r="C7281" s="10"/>
      <c r="D7281" s="10"/>
      <c r="E7281" s="10"/>
      <c r="F7281" s="10"/>
      <c r="G7281" s="10"/>
      <c r="H7281" s="10"/>
      <c r="I7281" s="10"/>
      <c r="J7281" s="10"/>
      <c r="K7281" s="10"/>
      <c r="L7281" s="10"/>
      <c r="M7281" s="20" t="str">
        <f t="shared" si="133"/>
        <v xml:space="preserve">NISSAN : SENTRA B16 - B16 |  :  -  |  :  - </v>
      </c>
      <c r="N7281" s="47" t="s">
        <v>1003</v>
      </c>
      <c r="O7281" s="47"/>
      <c r="P7281" s="47"/>
      <c r="Q7281" s="47" t="s">
        <v>24160</v>
      </c>
      <c r="R7281" s="47"/>
      <c r="S7281" s="47"/>
      <c r="T7281" s="47" t="s">
        <v>24161</v>
      </c>
      <c r="U7281" s="47"/>
      <c r="V7281" s="47"/>
      <c r="W7281" s="48" t="s">
        <v>24190</v>
      </c>
      <c r="X7281" s="48"/>
      <c r="Y7281" s="48" t="s">
        <v>24116</v>
      </c>
      <c r="Z7281" s="48" t="s">
        <v>24116</v>
      </c>
      <c r="AA7281" s="48" t="s">
        <v>24124</v>
      </c>
    </row>
    <row r="7282" spans="1:27" x14ac:dyDescent="0.3">
      <c r="A7282" s="17" t="s">
        <v>24044</v>
      </c>
      <c r="B7282" s="32" t="s">
        <v>24125</v>
      </c>
      <c r="M7282" s="22" t="str">
        <f t="shared" si="133"/>
        <v xml:space="preserve">GEELY : ck - VARIOS |  :  -  |  :  - </v>
      </c>
      <c r="N7282" s="17" t="s">
        <v>1011</v>
      </c>
      <c r="O7282" s="17"/>
      <c r="P7282" s="17"/>
      <c r="Q7282" s="17" t="s">
        <v>24162</v>
      </c>
      <c r="R7282" s="17"/>
      <c r="S7282" s="17"/>
      <c r="T7282" s="17" t="s">
        <v>1021</v>
      </c>
      <c r="U7282" s="17"/>
      <c r="V7282" s="17"/>
      <c r="W7282" s="32" t="s">
        <v>24232</v>
      </c>
      <c r="X7282" s="32"/>
      <c r="Y7282" s="32" t="s">
        <v>24343</v>
      </c>
      <c r="Z7282" s="32" t="s">
        <v>24343</v>
      </c>
      <c r="AA7282" s="32" t="s">
        <v>24125</v>
      </c>
    </row>
    <row r="7283" spans="1:27" x14ac:dyDescent="0.3">
      <c r="A7283" s="17" t="s">
        <v>24045</v>
      </c>
      <c r="B7283" s="32"/>
      <c r="M7283" s="22" t="str">
        <f t="shared" si="133"/>
        <v xml:space="preserve">DAEWOO : ESPERO, NJUBIRO - VARIOS |  :  -  |  :  - </v>
      </c>
      <c r="N7283" s="17" t="s">
        <v>1006</v>
      </c>
      <c r="O7283" s="17"/>
      <c r="P7283" s="17"/>
      <c r="Q7283" s="17" t="s">
        <v>24163</v>
      </c>
      <c r="R7283" s="17"/>
      <c r="S7283" s="17"/>
      <c r="T7283" s="17" t="s">
        <v>1021</v>
      </c>
      <c r="U7283" s="17"/>
      <c r="V7283" s="17"/>
      <c r="W7283" s="32" t="s">
        <v>24233</v>
      </c>
      <c r="X7283" s="32"/>
      <c r="Y7283" s="32" t="s">
        <v>24344</v>
      </c>
      <c r="Z7283" s="32" t="s">
        <v>24344</v>
      </c>
      <c r="AA7283" s="32"/>
    </row>
    <row r="7284" spans="1:27" x14ac:dyDescent="0.3">
      <c r="A7284" s="17" t="s">
        <v>24046</v>
      </c>
      <c r="B7284" s="32"/>
      <c r="M7284" s="22" t="str">
        <f t="shared" si="133"/>
        <v xml:space="preserve">TOYOTA : ETIOS - VARIOS |  :  -  |  :  - </v>
      </c>
      <c r="N7284" s="17" t="s">
        <v>1008</v>
      </c>
      <c r="O7284" s="17"/>
      <c r="P7284" s="17"/>
      <c r="Q7284" s="17" t="s">
        <v>16200</v>
      </c>
      <c r="R7284" s="17"/>
      <c r="S7284" s="17"/>
      <c r="T7284" s="17" t="s">
        <v>1021</v>
      </c>
      <c r="U7284" s="17"/>
      <c r="V7284" s="17"/>
      <c r="W7284" s="32" t="s">
        <v>24234</v>
      </c>
      <c r="X7284" s="32"/>
      <c r="Y7284" s="32" t="s">
        <v>24345</v>
      </c>
      <c r="Z7284" s="32" t="s">
        <v>24345</v>
      </c>
      <c r="AA7284" s="32"/>
    </row>
    <row r="7285" spans="1:27" x14ac:dyDescent="0.3">
      <c r="A7285" s="17" t="s">
        <v>24047</v>
      </c>
      <c r="B7285" s="32"/>
      <c r="M7285" s="22" t="str">
        <f t="shared" si="133"/>
        <v xml:space="preserve">TOYOTA : COROLLA - VARIOS |  :  -  |  :  - </v>
      </c>
      <c r="N7285" s="17" t="s">
        <v>1008</v>
      </c>
      <c r="O7285" s="17"/>
      <c r="P7285" s="17"/>
      <c r="Q7285" s="17" t="s">
        <v>1682</v>
      </c>
      <c r="R7285" s="17"/>
      <c r="S7285" s="17"/>
      <c r="T7285" s="17" t="s">
        <v>1021</v>
      </c>
      <c r="U7285" s="17"/>
      <c r="V7285" s="17"/>
      <c r="W7285" s="32" t="s">
        <v>24235</v>
      </c>
      <c r="X7285" s="32"/>
      <c r="Y7285" s="32" t="s">
        <v>24346</v>
      </c>
      <c r="Z7285" s="32" t="s">
        <v>24346</v>
      </c>
      <c r="AA7285" s="32"/>
    </row>
    <row r="7286" spans="1:27" x14ac:dyDescent="0.3">
      <c r="A7286" s="17" t="s">
        <v>24048</v>
      </c>
      <c r="B7286" s="32" t="s">
        <v>24126</v>
      </c>
      <c r="M7286" s="22" t="str">
        <f t="shared" si="133"/>
        <v xml:space="preserve">HYUNDAI : ACCENT - VARIOS |  :  -  |  :  - </v>
      </c>
      <c r="N7286" s="17" t="s">
        <v>1002</v>
      </c>
      <c r="O7286" s="17"/>
      <c r="P7286" s="17"/>
      <c r="Q7286" s="17" t="s">
        <v>1609</v>
      </c>
      <c r="R7286" s="17"/>
      <c r="S7286" s="17"/>
      <c r="T7286" s="17" t="s">
        <v>1021</v>
      </c>
      <c r="U7286" s="17"/>
      <c r="V7286" s="17"/>
      <c r="W7286" s="32" t="s">
        <v>24236</v>
      </c>
      <c r="X7286" s="32"/>
      <c r="Y7286" s="32" t="s">
        <v>24347</v>
      </c>
      <c r="Z7286" s="32" t="s">
        <v>16407</v>
      </c>
      <c r="AA7286" s="32" t="s">
        <v>24126</v>
      </c>
    </row>
    <row r="7287" spans="1:27" x14ac:dyDescent="0.3">
      <c r="A7287" s="17" t="s">
        <v>24049</v>
      </c>
      <c r="B7287" s="32"/>
      <c r="M7287" s="22" t="str">
        <f t="shared" si="133"/>
        <v xml:space="preserve">HYUNDAI : EON - G3HA |  :  -  |  :  - </v>
      </c>
      <c r="N7287" s="17" t="s">
        <v>1002</v>
      </c>
      <c r="O7287" s="17"/>
      <c r="P7287" s="17"/>
      <c r="Q7287" s="17" t="s">
        <v>21545</v>
      </c>
      <c r="R7287" s="17"/>
      <c r="S7287" s="17"/>
      <c r="T7287" s="17" t="s">
        <v>24164</v>
      </c>
      <c r="U7287" s="17"/>
      <c r="V7287" s="17"/>
      <c r="W7287" s="32" t="s">
        <v>24195</v>
      </c>
      <c r="X7287" s="32"/>
      <c r="Y7287" s="32" t="s">
        <v>24348</v>
      </c>
      <c r="Z7287" s="32" t="s">
        <v>24348</v>
      </c>
      <c r="AA7287" s="32"/>
    </row>
    <row r="7288" spans="1:27" x14ac:dyDescent="0.3">
      <c r="A7288" s="17" t="s">
        <v>24050</v>
      </c>
      <c r="B7288" s="32" t="s">
        <v>24127</v>
      </c>
      <c r="M7288" s="22" t="str">
        <f t="shared" si="133"/>
        <v xml:space="preserve">TOYOTA : YARIS - 2000 |  :  -  |  :  - </v>
      </c>
      <c r="N7288" s="17" t="s">
        <v>1008</v>
      </c>
      <c r="O7288" s="17"/>
      <c r="P7288" s="17"/>
      <c r="Q7288" s="17" t="s">
        <v>1828</v>
      </c>
      <c r="R7288" s="17"/>
      <c r="S7288" s="17"/>
      <c r="T7288" s="17">
        <v>2000</v>
      </c>
      <c r="U7288" s="17"/>
      <c r="V7288" s="17"/>
      <c r="W7288" s="32" t="s">
        <v>24191</v>
      </c>
      <c r="X7288" s="32"/>
      <c r="Y7288" s="32">
        <v>9941236</v>
      </c>
      <c r="Z7288" s="32" t="s">
        <v>24290</v>
      </c>
      <c r="AA7288" s="32" t="s">
        <v>24127</v>
      </c>
    </row>
    <row r="7289" spans="1:27" x14ac:dyDescent="0.3">
      <c r="A7289" s="17" t="s">
        <v>24051</v>
      </c>
      <c r="B7289" s="32" t="s">
        <v>24112</v>
      </c>
      <c r="M7289" s="22" t="str">
        <f t="shared" si="133"/>
        <v xml:space="preserve">NISSAN : AVENIR,BLUEBIRD(PIMERA) - VARIOS |  :  -  |  :  - </v>
      </c>
      <c r="N7289" s="17" t="s">
        <v>1003</v>
      </c>
      <c r="O7289" s="17"/>
      <c r="P7289" s="17"/>
      <c r="Q7289" s="17" t="s">
        <v>24165</v>
      </c>
      <c r="R7289" s="17"/>
      <c r="S7289" s="17"/>
      <c r="T7289" s="17" t="s">
        <v>1021</v>
      </c>
      <c r="U7289" s="17"/>
      <c r="V7289" s="17"/>
      <c r="W7289" s="32" t="s">
        <v>24237</v>
      </c>
      <c r="X7289" s="32"/>
      <c r="Y7289" s="32" t="s">
        <v>24349</v>
      </c>
      <c r="Z7289" s="32"/>
      <c r="AA7289" s="32" t="s">
        <v>24112</v>
      </c>
    </row>
    <row r="7290" spans="1:27" ht="37.5" x14ac:dyDescent="0.3">
      <c r="A7290" s="17" t="s">
        <v>24052</v>
      </c>
      <c r="B7290" s="32" t="s">
        <v>24128</v>
      </c>
      <c r="M7290" s="22" t="str">
        <f t="shared" si="133"/>
        <v xml:space="preserve">CHEVROLET : SAIL - VARIOS |  :  -  |  :  - </v>
      </c>
      <c r="N7290" s="17" t="s">
        <v>1005</v>
      </c>
      <c r="O7290" s="17"/>
      <c r="P7290" s="17"/>
      <c r="Q7290" s="17" t="s">
        <v>1645</v>
      </c>
      <c r="R7290" s="17"/>
      <c r="S7290" s="17"/>
      <c r="T7290" s="17" t="s">
        <v>1021</v>
      </c>
      <c r="U7290" s="17"/>
      <c r="V7290" s="17"/>
      <c r="W7290" s="32" t="s">
        <v>24238</v>
      </c>
      <c r="X7290" s="32"/>
      <c r="Y7290" s="32" t="s">
        <v>24350</v>
      </c>
      <c r="Z7290" s="32" t="s">
        <v>24350</v>
      </c>
      <c r="AA7290" s="32" t="s">
        <v>24128</v>
      </c>
    </row>
    <row r="7291" spans="1:27" x14ac:dyDescent="0.3">
      <c r="A7291" s="17" t="s">
        <v>24053</v>
      </c>
      <c r="B7291" s="32"/>
      <c r="M7291" s="22" t="str">
        <f t="shared" si="133"/>
        <v xml:space="preserve">KIA : OPTIMA - VARIOS |  :  -  |  :  - </v>
      </c>
      <c r="N7291" s="17" t="s">
        <v>1001</v>
      </c>
      <c r="O7291" s="17"/>
      <c r="P7291" s="17"/>
      <c r="Q7291" s="17" t="s">
        <v>1749</v>
      </c>
      <c r="R7291" s="17"/>
      <c r="S7291" s="17"/>
      <c r="T7291" s="17" t="s">
        <v>1021</v>
      </c>
      <c r="U7291" s="17"/>
      <c r="V7291" s="17"/>
      <c r="W7291" s="32" t="s">
        <v>24239</v>
      </c>
      <c r="X7291" s="32"/>
      <c r="Y7291" s="32" t="s">
        <v>24351</v>
      </c>
      <c r="Z7291" s="32" t="s">
        <v>24351</v>
      </c>
      <c r="AA7291" s="32"/>
    </row>
    <row r="7292" spans="1:27" x14ac:dyDescent="0.3">
      <c r="A7292" s="17" t="s">
        <v>24054</v>
      </c>
      <c r="B7292" s="32" t="s">
        <v>24129</v>
      </c>
      <c r="M7292" s="22" t="str">
        <f t="shared" si="133"/>
        <v xml:space="preserve">KIA : PRIDE, FESTIVA - VARIOS | FORD : FESTIVA - VARIOS |  :  - </v>
      </c>
      <c r="N7292" s="17" t="s">
        <v>1001</v>
      </c>
      <c r="O7292" s="17" t="s">
        <v>2259</v>
      </c>
      <c r="P7292" s="17"/>
      <c r="Q7292" s="17" t="s">
        <v>24166</v>
      </c>
      <c r="R7292" s="17" t="s">
        <v>10608</v>
      </c>
      <c r="S7292" s="17"/>
      <c r="T7292" s="17" t="s">
        <v>1021</v>
      </c>
      <c r="U7292" s="17" t="s">
        <v>1021</v>
      </c>
      <c r="V7292" s="17"/>
      <c r="W7292" s="32" t="s">
        <v>24240</v>
      </c>
      <c r="X7292" s="32"/>
      <c r="Y7292" s="32" t="s">
        <v>24352</v>
      </c>
      <c r="Z7292" s="32" t="s">
        <v>24352</v>
      </c>
      <c r="AA7292" s="32" t="s">
        <v>24129</v>
      </c>
    </row>
    <row r="7293" spans="1:27" x14ac:dyDescent="0.3">
      <c r="A7293" s="17" t="s">
        <v>24055</v>
      </c>
      <c r="B7293" s="32" t="s">
        <v>24129</v>
      </c>
      <c r="M7293" s="22" t="str">
        <f t="shared" si="133"/>
        <v xml:space="preserve">KIA : PRIDE - VARIOS |  :  -  |  :  - </v>
      </c>
      <c r="N7293" s="17" t="s">
        <v>1001</v>
      </c>
      <c r="O7293" s="17"/>
      <c r="P7293" s="17"/>
      <c r="Q7293" s="17" t="s">
        <v>1596</v>
      </c>
      <c r="R7293" s="17"/>
      <c r="S7293" s="17"/>
      <c r="T7293" s="17" t="s">
        <v>1021</v>
      </c>
      <c r="U7293" s="17"/>
      <c r="V7293" s="17"/>
      <c r="W7293" s="32" t="s">
        <v>24195</v>
      </c>
      <c r="X7293" s="32"/>
      <c r="Y7293" s="32" t="s">
        <v>24294</v>
      </c>
      <c r="Z7293" s="32" t="s">
        <v>24294</v>
      </c>
      <c r="AA7293" s="32" t="s">
        <v>24129</v>
      </c>
    </row>
    <row r="7294" spans="1:27" x14ac:dyDescent="0.3">
      <c r="A7294" s="17" t="s">
        <v>24056</v>
      </c>
      <c r="B7294" s="32"/>
      <c r="M7294" s="22" t="str">
        <f t="shared" si="133"/>
        <v xml:space="preserve">DAEWOO : CIELO,RACER - VARIOS |  :  -  |  :  - </v>
      </c>
      <c r="N7294" s="17" t="s">
        <v>1006</v>
      </c>
      <c r="O7294" s="17"/>
      <c r="P7294" s="17"/>
      <c r="Q7294" s="17" t="s">
        <v>24167</v>
      </c>
      <c r="R7294" s="17"/>
      <c r="S7294" s="17"/>
      <c r="T7294" s="17" t="s">
        <v>1021</v>
      </c>
      <c r="U7294" s="17"/>
      <c r="V7294" s="17"/>
      <c r="W7294" s="32" t="s">
        <v>24218</v>
      </c>
      <c r="X7294" s="32" t="s">
        <v>24286</v>
      </c>
      <c r="Y7294" s="32" t="s">
        <v>24286</v>
      </c>
      <c r="Z7294" s="32"/>
      <c r="AA7294" s="32"/>
    </row>
    <row r="7295" spans="1:27" x14ac:dyDescent="0.3">
      <c r="A7295" s="17" t="s">
        <v>24057</v>
      </c>
      <c r="B7295" s="32"/>
      <c r="M7295" s="22" t="str">
        <f t="shared" si="133"/>
        <v>KIA : PRIDE - VARIOS | FORD : FESTIVA - VARIOS | JAC : VARIOS - VARIOS</v>
      </c>
      <c r="N7295" s="17" t="s">
        <v>1001</v>
      </c>
      <c r="O7295" s="17" t="s">
        <v>2259</v>
      </c>
      <c r="P7295" s="17" t="s">
        <v>1015</v>
      </c>
      <c r="Q7295" s="17" t="s">
        <v>1596</v>
      </c>
      <c r="R7295" s="17" t="s">
        <v>10608</v>
      </c>
      <c r="S7295" s="17" t="s">
        <v>1021</v>
      </c>
      <c r="T7295" s="17" t="s">
        <v>1021</v>
      </c>
      <c r="U7295" s="17" t="s">
        <v>1021</v>
      </c>
      <c r="V7295" s="17" t="s">
        <v>1021</v>
      </c>
      <c r="W7295" s="32" t="s">
        <v>24195</v>
      </c>
      <c r="X7295" s="32"/>
      <c r="Y7295" s="32" t="s">
        <v>24353</v>
      </c>
      <c r="Z7295" s="32" t="s">
        <v>24353</v>
      </c>
      <c r="AA7295" s="32"/>
    </row>
    <row r="7296" spans="1:27" x14ac:dyDescent="0.3">
      <c r="A7296" s="17" t="s">
        <v>24058</v>
      </c>
      <c r="B7296" s="32"/>
      <c r="M7296" s="22" t="str">
        <f t="shared" si="133"/>
        <v xml:space="preserve">CHEVROLET : CORSA - VARIOS |  :  -  |  :  - </v>
      </c>
      <c r="N7296" s="17" t="s">
        <v>1005</v>
      </c>
      <c r="O7296" s="17"/>
      <c r="P7296" s="17"/>
      <c r="Q7296" s="17" t="s">
        <v>10957</v>
      </c>
      <c r="R7296" s="17"/>
      <c r="S7296" s="17"/>
      <c r="T7296" s="17" t="s">
        <v>1021</v>
      </c>
      <c r="U7296" s="17"/>
      <c r="V7296" s="17"/>
      <c r="W7296" s="32" t="s">
        <v>24196</v>
      </c>
      <c r="X7296" s="32"/>
      <c r="Y7296" s="32" t="s">
        <v>24354</v>
      </c>
      <c r="Z7296" s="32" t="s">
        <v>24354</v>
      </c>
      <c r="AA7296" s="32"/>
    </row>
    <row r="7297" spans="1:27" x14ac:dyDescent="0.3">
      <c r="A7297" s="17" t="s">
        <v>24059</v>
      </c>
      <c r="B7297" s="32"/>
      <c r="M7297" s="22" t="str">
        <f t="shared" si="133"/>
        <v xml:space="preserve">FOTON : MIDI, BANG - VARIOS |  :  -  |  :  - </v>
      </c>
      <c r="N7297" s="17" t="s">
        <v>1022</v>
      </c>
      <c r="O7297" s="17"/>
      <c r="P7297" s="17"/>
      <c r="Q7297" s="17" t="s">
        <v>24168</v>
      </c>
      <c r="R7297" s="17"/>
      <c r="S7297" s="17"/>
      <c r="T7297" s="17" t="s">
        <v>1021</v>
      </c>
      <c r="U7297" s="17"/>
      <c r="V7297" s="17"/>
      <c r="W7297" s="32" t="s">
        <v>24241</v>
      </c>
      <c r="X7297" s="32"/>
      <c r="Y7297" s="32" t="s">
        <v>24355</v>
      </c>
      <c r="Z7297" s="32" t="s">
        <v>24354</v>
      </c>
      <c r="AA7297" s="32"/>
    </row>
    <row r="7298" spans="1:27" x14ac:dyDescent="0.3">
      <c r="A7298" s="17" t="s">
        <v>24060</v>
      </c>
      <c r="B7298" s="32"/>
      <c r="M7298" s="22" t="str">
        <f t="shared" ref="M7298:M7360" si="134">CONCATENATE(N7298," : ",Q7298," - ",T7298," | ",O7298," : ",R7298," - ",U7298," | ",P7298," : ",S7298," - ",V7298)</f>
        <v xml:space="preserve">CHERY : DIGO - VARIOS |  :  -  |  :  - </v>
      </c>
      <c r="N7298" s="17" t="s">
        <v>1012</v>
      </c>
      <c r="O7298" s="17"/>
      <c r="P7298" s="17"/>
      <c r="Q7298" s="17" t="s">
        <v>24169</v>
      </c>
      <c r="R7298" s="17"/>
      <c r="S7298" s="17"/>
      <c r="T7298" s="17" t="s">
        <v>1021</v>
      </c>
      <c r="U7298" s="17"/>
      <c r="V7298" s="17"/>
      <c r="W7298" s="32" t="s">
        <v>24242</v>
      </c>
      <c r="X7298" s="32"/>
      <c r="Y7298" s="32" t="s">
        <v>24356</v>
      </c>
      <c r="Z7298" s="32" t="s">
        <v>24356</v>
      </c>
      <c r="AA7298" s="32"/>
    </row>
    <row r="7299" spans="1:27" x14ac:dyDescent="0.3">
      <c r="A7299" s="17" t="s">
        <v>24061</v>
      </c>
      <c r="B7299" s="32"/>
      <c r="M7299" s="22" t="str">
        <f t="shared" si="134"/>
        <v xml:space="preserve">CHEVROLET : GROOVE,PRISMA - VARIOS |  :  -  |  :  - </v>
      </c>
      <c r="N7299" s="17" t="s">
        <v>1005</v>
      </c>
      <c r="O7299" s="17"/>
      <c r="P7299" s="17"/>
      <c r="Q7299" s="17" t="s">
        <v>24170</v>
      </c>
      <c r="R7299" s="17"/>
      <c r="S7299" s="17"/>
      <c r="T7299" s="17" t="s">
        <v>1021</v>
      </c>
      <c r="U7299" s="17"/>
      <c r="V7299" s="17"/>
      <c r="W7299" s="32" t="s">
        <v>24243</v>
      </c>
      <c r="X7299" s="32"/>
      <c r="Y7299" s="32" t="s">
        <v>24357</v>
      </c>
      <c r="Z7299" s="32" t="s">
        <v>24357</v>
      </c>
      <c r="AA7299" s="32"/>
    </row>
    <row r="7300" spans="1:27" x14ac:dyDescent="0.3">
      <c r="A7300" s="17" t="s">
        <v>24062</v>
      </c>
      <c r="B7300" s="32"/>
      <c r="M7300" s="22" t="str">
        <f t="shared" si="134"/>
        <v xml:space="preserve">CHANGAN : S35 - VARIOS |  :  -  |  :  - </v>
      </c>
      <c r="N7300" s="17" t="s">
        <v>1007</v>
      </c>
      <c r="O7300" s="17"/>
      <c r="P7300" s="17"/>
      <c r="Q7300" s="17" t="s">
        <v>24171</v>
      </c>
      <c r="R7300" s="17"/>
      <c r="S7300" s="17"/>
      <c r="T7300" s="17" t="s">
        <v>1021</v>
      </c>
      <c r="U7300" s="17"/>
      <c r="V7300" s="17"/>
      <c r="W7300" s="32" t="s">
        <v>24244</v>
      </c>
      <c r="X7300" s="32"/>
      <c r="Y7300" s="32" t="s">
        <v>24358</v>
      </c>
      <c r="Z7300" s="32" t="s">
        <v>24358</v>
      </c>
      <c r="AA7300" s="32"/>
    </row>
    <row r="7301" spans="1:27" x14ac:dyDescent="0.3">
      <c r="A7301" s="17" t="s">
        <v>24063</v>
      </c>
      <c r="B7301" s="32" t="s">
        <v>24130</v>
      </c>
      <c r="M7301" s="22" t="str">
        <f t="shared" si="134"/>
        <v>KIA : CERATO - VARIOS | HYUNDAI : CRETA, ELANTRA - VARIOS |  : 580 - VARIOS</v>
      </c>
      <c r="N7301" s="17" t="s">
        <v>1001</v>
      </c>
      <c r="O7301" s="17" t="s">
        <v>1002</v>
      </c>
      <c r="P7301" s="17"/>
      <c r="Q7301" s="17" t="s">
        <v>2771</v>
      </c>
      <c r="R7301" s="17" t="s">
        <v>24172</v>
      </c>
      <c r="S7301" s="17">
        <v>580</v>
      </c>
      <c r="T7301" s="17" t="s">
        <v>1021</v>
      </c>
      <c r="U7301" s="17" t="s">
        <v>1021</v>
      </c>
      <c r="V7301" s="17" t="s">
        <v>1021</v>
      </c>
      <c r="W7301" s="32" t="s">
        <v>24245</v>
      </c>
      <c r="X7301" s="32"/>
      <c r="Y7301" s="32" t="s">
        <v>24359</v>
      </c>
      <c r="Z7301" s="32" t="s">
        <v>24359</v>
      </c>
      <c r="AA7301" s="32" t="s">
        <v>24130</v>
      </c>
    </row>
    <row r="7302" spans="1:27" x14ac:dyDescent="0.3">
      <c r="A7302" s="17" t="s">
        <v>24064</v>
      </c>
      <c r="B7302" s="32" t="s">
        <v>24129</v>
      </c>
      <c r="M7302" s="22" t="str">
        <f t="shared" si="134"/>
        <v xml:space="preserve">HYUNDAI : ELANTRA - VARIOS |  :  -  |  :  - </v>
      </c>
      <c r="N7302" s="17" t="s">
        <v>1002</v>
      </c>
      <c r="O7302" s="17"/>
      <c r="P7302" s="17"/>
      <c r="Q7302" s="17" t="s">
        <v>1607</v>
      </c>
      <c r="R7302" s="17"/>
      <c r="S7302" s="17"/>
      <c r="T7302" s="17" t="s">
        <v>1021</v>
      </c>
      <c r="U7302" s="17"/>
      <c r="V7302" s="17"/>
      <c r="W7302" s="32" t="s">
        <v>24246</v>
      </c>
      <c r="X7302" s="32"/>
      <c r="Y7302" s="32" t="s">
        <v>24360</v>
      </c>
      <c r="Z7302" s="32" t="s">
        <v>24360</v>
      </c>
      <c r="AA7302" s="32" t="s">
        <v>24129</v>
      </c>
    </row>
    <row r="7303" spans="1:27" x14ac:dyDescent="0.3">
      <c r="A7303" s="17" t="s">
        <v>24065</v>
      </c>
      <c r="B7303" s="32" t="s">
        <v>24129</v>
      </c>
      <c r="M7303" s="22" t="str">
        <f t="shared" si="134"/>
        <v xml:space="preserve">BYD : VARIOS - VARIOS |  :  -  |  :  - </v>
      </c>
      <c r="N7303" s="17" t="s">
        <v>1016</v>
      </c>
      <c r="O7303" s="17"/>
      <c r="P7303" s="17"/>
      <c r="Q7303" s="17" t="s">
        <v>1021</v>
      </c>
      <c r="R7303" s="17"/>
      <c r="S7303" s="17"/>
      <c r="T7303" s="17" t="s">
        <v>1021</v>
      </c>
      <c r="U7303" s="17"/>
      <c r="V7303" s="17"/>
      <c r="W7303" s="32" t="s">
        <v>24247</v>
      </c>
      <c r="X7303" s="32"/>
      <c r="Y7303" s="32" t="s">
        <v>24361</v>
      </c>
      <c r="Z7303" s="32" t="s">
        <v>24361</v>
      </c>
      <c r="AA7303" s="32" t="s">
        <v>24129</v>
      </c>
    </row>
    <row r="7304" spans="1:27" x14ac:dyDescent="0.3">
      <c r="A7304" s="17" t="s">
        <v>24066</v>
      </c>
      <c r="B7304" s="32" t="s">
        <v>24131</v>
      </c>
      <c r="M7304" s="22" t="str">
        <f t="shared" si="134"/>
        <v xml:space="preserve">BYD : VARIOS - VARIOS |  :  -  |  :  - </v>
      </c>
      <c r="N7304" s="17" t="s">
        <v>1016</v>
      </c>
      <c r="O7304" s="17"/>
      <c r="P7304" s="17"/>
      <c r="Q7304" s="17" t="s">
        <v>1021</v>
      </c>
      <c r="R7304" s="17"/>
      <c r="S7304" s="17"/>
      <c r="T7304" s="17" t="s">
        <v>1021</v>
      </c>
      <c r="U7304" s="17"/>
      <c r="V7304" s="17"/>
      <c r="W7304" s="32" t="s">
        <v>24230</v>
      </c>
      <c r="X7304" s="32"/>
      <c r="Y7304" s="32" t="s">
        <v>24362</v>
      </c>
      <c r="Z7304" s="32" t="s">
        <v>24362</v>
      </c>
      <c r="AA7304" s="32" t="s">
        <v>24131</v>
      </c>
    </row>
    <row r="7305" spans="1:27" x14ac:dyDescent="0.3">
      <c r="A7305" s="17" t="s">
        <v>24067</v>
      </c>
      <c r="B7305" s="32" t="s">
        <v>24113</v>
      </c>
      <c r="M7305" s="22" t="str">
        <f t="shared" si="134"/>
        <v xml:space="preserve">LIFAN : 520, 620 - VARIOS |  :  -  |  :  - </v>
      </c>
      <c r="N7305" s="17" t="s">
        <v>2264</v>
      </c>
      <c r="O7305" s="17"/>
      <c r="P7305" s="17"/>
      <c r="Q7305" s="17" t="s">
        <v>14444</v>
      </c>
      <c r="R7305" s="17"/>
      <c r="S7305" s="17"/>
      <c r="T7305" s="17" t="s">
        <v>1021</v>
      </c>
      <c r="U7305" s="17"/>
      <c r="V7305" s="17"/>
      <c r="W7305" s="32" t="s">
        <v>24248</v>
      </c>
      <c r="X7305" s="32"/>
      <c r="Y7305" s="32" t="s">
        <v>24363</v>
      </c>
      <c r="Z7305" s="32" t="s">
        <v>24363</v>
      </c>
      <c r="AA7305" s="32" t="s">
        <v>24113</v>
      </c>
    </row>
    <row r="7306" spans="1:27" x14ac:dyDescent="0.3">
      <c r="A7306" s="17" t="s">
        <v>24068</v>
      </c>
      <c r="B7306" s="32"/>
      <c r="M7306" s="22" t="str">
        <f t="shared" si="134"/>
        <v xml:space="preserve">MAZDA : 323 - VARIOS |  :  -  |  :  - </v>
      </c>
      <c r="N7306" s="17" t="s">
        <v>2257</v>
      </c>
      <c r="O7306" s="17"/>
      <c r="P7306" s="17"/>
      <c r="Q7306" s="17">
        <v>323</v>
      </c>
      <c r="R7306" s="17"/>
      <c r="S7306" s="17"/>
      <c r="T7306" s="17" t="s">
        <v>1021</v>
      </c>
      <c r="U7306" s="17"/>
      <c r="V7306" s="17"/>
      <c r="W7306" s="32" t="s">
        <v>24194</v>
      </c>
      <c r="X7306" s="32"/>
      <c r="Y7306" s="32" t="s">
        <v>24293</v>
      </c>
      <c r="Z7306" s="32" t="s">
        <v>24293</v>
      </c>
      <c r="AA7306" s="32"/>
    </row>
    <row r="7307" spans="1:27" x14ac:dyDescent="0.3">
      <c r="A7307" s="17" t="s">
        <v>24069</v>
      </c>
      <c r="B7307" s="32" t="s">
        <v>24129</v>
      </c>
      <c r="M7307" s="22" t="str">
        <f t="shared" si="134"/>
        <v>JAC : A-CLASS - VARIOS | MITSUBISHI : LANCER - VARIOS | KIA : PICANTO, I10 - VARIOS</v>
      </c>
      <c r="N7307" s="17" t="s">
        <v>1015</v>
      </c>
      <c r="O7307" s="17" t="s">
        <v>1004</v>
      </c>
      <c r="P7307" s="17" t="s">
        <v>1001</v>
      </c>
      <c r="Q7307" s="17" t="s">
        <v>15063</v>
      </c>
      <c r="R7307" s="17" t="s">
        <v>1639</v>
      </c>
      <c r="S7307" s="17" t="s">
        <v>24173</v>
      </c>
      <c r="T7307" s="17" t="s">
        <v>1021</v>
      </c>
      <c r="U7307" s="17" t="s">
        <v>1021</v>
      </c>
      <c r="V7307" s="17" t="s">
        <v>1021</v>
      </c>
      <c r="W7307" s="32" t="s">
        <v>24249</v>
      </c>
      <c r="X7307" s="32"/>
      <c r="Y7307" s="32" t="s">
        <v>24364</v>
      </c>
      <c r="Z7307" s="32"/>
      <c r="AA7307" s="32" t="s">
        <v>24129</v>
      </c>
    </row>
    <row r="7308" spans="1:27" x14ac:dyDescent="0.3">
      <c r="A7308" s="17" t="s">
        <v>24070</v>
      </c>
      <c r="B7308" s="32"/>
      <c r="M7308" s="22" t="str">
        <f t="shared" si="134"/>
        <v xml:space="preserve">CHEVROLET : OPTRA - VARIOS |  :  -  |  :  - </v>
      </c>
      <c r="N7308" s="17" t="s">
        <v>1005</v>
      </c>
      <c r="O7308" s="17"/>
      <c r="P7308" s="17"/>
      <c r="Q7308" s="17" t="s">
        <v>14409</v>
      </c>
      <c r="R7308" s="17"/>
      <c r="S7308" s="17"/>
      <c r="T7308" s="17" t="s">
        <v>1021</v>
      </c>
      <c r="U7308" s="17"/>
      <c r="V7308" s="17"/>
      <c r="W7308" s="32" t="s">
        <v>24250</v>
      </c>
      <c r="X7308" s="32"/>
      <c r="Y7308" s="32" t="s">
        <v>24365</v>
      </c>
      <c r="Z7308" s="32" t="s">
        <v>24365</v>
      </c>
      <c r="AA7308" s="32"/>
    </row>
    <row r="7309" spans="1:27" x14ac:dyDescent="0.3">
      <c r="A7309" s="17" t="s">
        <v>24071</v>
      </c>
      <c r="B7309" s="32"/>
      <c r="M7309" s="22" t="str">
        <f t="shared" si="134"/>
        <v xml:space="preserve">GREAT WALL : BOLEX C30 - VARIOS |  :  -  |  :  - </v>
      </c>
      <c r="N7309" s="17" t="s">
        <v>1014</v>
      </c>
      <c r="O7309" s="17"/>
      <c r="P7309" s="17"/>
      <c r="Q7309" s="17" t="s">
        <v>24174</v>
      </c>
      <c r="R7309" s="17"/>
      <c r="S7309" s="17"/>
      <c r="T7309" s="17" t="s">
        <v>1021</v>
      </c>
      <c r="U7309" s="17"/>
      <c r="V7309" s="17"/>
      <c r="W7309" s="32" t="s">
        <v>24191</v>
      </c>
      <c r="X7309" s="32"/>
      <c r="Y7309" s="32" t="s">
        <v>24366</v>
      </c>
      <c r="Z7309" s="32" t="s">
        <v>24366</v>
      </c>
      <c r="AA7309" s="32"/>
    </row>
    <row r="7310" spans="1:27" x14ac:dyDescent="0.3">
      <c r="A7310" s="17" t="s">
        <v>24072</v>
      </c>
      <c r="B7310" s="32"/>
      <c r="M7310" s="22" t="str">
        <f t="shared" si="134"/>
        <v xml:space="preserve">GREAT WALL : BOLEX C30 - C30 |  :  -  |  :  - </v>
      </c>
      <c r="N7310" s="17" t="s">
        <v>1014</v>
      </c>
      <c r="O7310" s="17"/>
      <c r="P7310" s="17"/>
      <c r="Q7310" s="17" t="s">
        <v>24174</v>
      </c>
      <c r="R7310" s="17"/>
      <c r="S7310" s="17"/>
      <c r="T7310" s="17" t="s">
        <v>2171</v>
      </c>
      <c r="U7310" s="17"/>
      <c r="V7310" s="17"/>
      <c r="W7310" s="32" t="s">
        <v>24205</v>
      </c>
      <c r="X7310" s="32"/>
      <c r="Y7310" s="32" t="s">
        <v>24367</v>
      </c>
      <c r="Z7310" s="32" t="s">
        <v>24367</v>
      </c>
      <c r="AA7310" s="32"/>
    </row>
    <row r="7311" spans="1:27" x14ac:dyDescent="0.3">
      <c r="A7311" s="17" t="s">
        <v>24073</v>
      </c>
      <c r="B7311" s="32" t="s">
        <v>24132</v>
      </c>
      <c r="M7311" s="22" t="str">
        <f t="shared" si="134"/>
        <v xml:space="preserve">HYUNDAI : TUCSON - VARIOS |  :  -  |  :  - </v>
      </c>
      <c r="N7311" s="17" t="s">
        <v>1002</v>
      </c>
      <c r="O7311" s="17"/>
      <c r="P7311" s="17"/>
      <c r="Q7311" s="17" t="s">
        <v>1903</v>
      </c>
      <c r="R7311" s="17"/>
      <c r="S7311" s="17"/>
      <c r="T7311" s="17" t="s">
        <v>1021</v>
      </c>
      <c r="U7311" s="17"/>
      <c r="V7311" s="17"/>
      <c r="W7311" s="32" t="s">
        <v>24251</v>
      </c>
      <c r="X7311" s="32"/>
      <c r="Y7311" s="32" t="s">
        <v>24368</v>
      </c>
      <c r="Z7311" s="32" t="s">
        <v>24368</v>
      </c>
      <c r="AA7311" s="32" t="s">
        <v>24132</v>
      </c>
    </row>
    <row r="7312" spans="1:27" x14ac:dyDescent="0.3">
      <c r="A7312" s="17" t="s">
        <v>24074</v>
      </c>
      <c r="B7312" s="32" t="s">
        <v>24129</v>
      </c>
      <c r="M7312" s="22" t="str">
        <f t="shared" si="134"/>
        <v xml:space="preserve">HYUNDAI : TUCSON - VARIOS |  :  -  |  :  - </v>
      </c>
      <c r="N7312" s="17" t="s">
        <v>1002</v>
      </c>
      <c r="O7312" s="17"/>
      <c r="P7312" s="17"/>
      <c r="Q7312" s="17" t="s">
        <v>1903</v>
      </c>
      <c r="R7312" s="17"/>
      <c r="S7312" s="17"/>
      <c r="T7312" s="17" t="s">
        <v>1021</v>
      </c>
      <c r="U7312" s="17"/>
      <c r="V7312" s="17"/>
      <c r="W7312" s="32" t="s">
        <v>24252</v>
      </c>
      <c r="X7312" s="32"/>
      <c r="Y7312" s="32" t="s">
        <v>24369</v>
      </c>
      <c r="Z7312" s="32" t="s">
        <v>24369</v>
      </c>
      <c r="AA7312" s="32" t="s">
        <v>24129</v>
      </c>
    </row>
    <row r="7313" spans="1:27" x14ac:dyDescent="0.3">
      <c r="A7313" s="17" t="s">
        <v>24075</v>
      </c>
      <c r="B7313" s="32" t="s">
        <v>24129</v>
      </c>
      <c r="M7313" s="22" t="str">
        <f t="shared" si="134"/>
        <v xml:space="preserve">CHERY : FACE - S22 |  :  -  |  :  - </v>
      </c>
      <c r="N7313" s="17" t="s">
        <v>1012</v>
      </c>
      <c r="O7313" s="17"/>
      <c r="P7313" s="17"/>
      <c r="Q7313" s="17" t="s">
        <v>14361</v>
      </c>
      <c r="R7313" s="17"/>
      <c r="S7313" s="17"/>
      <c r="T7313" s="17" t="s">
        <v>24175</v>
      </c>
      <c r="U7313" s="17"/>
      <c r="V7313" s="17"/>
      <c r="W7313" s="32" t="s">
        <v>24253</v>
      </c>
      <c r="X7313" s="32"/>
      <c r="Y7313" s="32" t="s">
        <v>24370</v>
      </c>
      <c r="Z7313" s="32" t="s">
        <v>24370</v>
      </c>
      <c r="AA7313" s="32" t="s">
        <v>24129</v>
      </c>
    </row>
    <row r="7314" spans="1:27" x14ac:dyDescent="0.3">
      <c r="A7314" s="17" t="s">
        <v>24076</v>
      </c>
      <c r="B7314" s="32" t="s">
        <v>24129</v>
      </c>
      <c r="M7314" s="22" t="str">
        <f t="shared" si="134"/>
        <v xml:space="preserve">KIA : RIO - VARIOS | HYUNDAI : ACCEN - VARIOS |  :  - </v>
      </c>
      <c r="N7314" s="17" t="s">
        <v>1001</v>
      </c>
      <c r="O7314" s="17" t="s">
        <v>1002</v>
      </c>
      <c r="P7314" s="17"/>
      <c r="Q7314" s="17" t="s">
        <v>1594</v>
      </c>
      <c r="R7314" s="17" t="s">
        <v>2827</v>
      </c>
      <c r="S7314" s="17"/>
      <c r="T7314" s="17" t="s">
        <v>1021</v>
      </c>
      <c r="U7314" s="17" t="s">
        <v>1021</v>
      </c>
      <c r="V7314" s="17"/>
      <c r="W7314" s="32" t="s">
        <v>24254</v>
      </c>
      <c r="X7314" s="32"/>
      <c r="Y7314" s="32" t="s">
        <v>24371</v>
      </c>
      <c r="Z7314" s="32" t="s">
        <v>24371</v>
      </c>
      <c r="AA7314" s="32" t="s">
        <v>24129</v>
      </c>
    </row>
    <row r="7315" spans="1:27" x14ac:dyDescent="0.3">
      <c r="A7315" s="17" t="s">
        <v>24077</v>
      </c>
      <c r="B7315" s="32" t="s">
        <v>24129</v>
      </c>
      <c r="M7315" s="22" t="str">
        <f t="shared" si="134"/>
        <v xml:space="preserve">BYD : VARIOS - VARIOS |  :  -  |  :  - </v>
      </c>
      <c r="N7315" s="17" t="s">
        <v>1016</v>
      </c>
      <c r="O7315" s="17"/>
      <c r="P7315" s="17"/>
      <c r="Q7315" s="17" t="s">
        <v>1021</v>
      </c>
      <c r="R7315" s="17"/>
      <c r="S7315" s="17"/>
      <c r="T7315" s="17" t="s">
        <v>1021</v>
      </c>
      <c r="U7315" s="17"/>
      <c r="V7315" s="17"/>
      <c r="W7315" s="32" t="s">
        <v>24255</v>
      </c>
      <c r="X7315" s="32"/>
      <c r="Y7315" s="32" t="s">
        <v>24372</v>
      </c>
      <c r="Z7315" s="32" t="s">
        <v>24372</v>
      </c>
      <c r="AA7315" s="32" t="s">
        <v>24129</v>
      </c>
    </row>
    <row r="7316" spans="1:27" x14ac:dyDescent="0.3">
      <c r="A7316" s="17" t="s">
        <v>24078</v>
      </c>
      <c r="B7316" s="32"/>
      <c r="M7316" s="22" t="str">
        <f t="shared" si="134"/>
        <v xml:space="preserve">MAZDA : PLUS - VARIOS |  :  -  |  :  - </v>
      </c>
      <c r="N7316" s="17" t="s">
        <v>2257</v>
      </c>
      <c r="O7316" s="17"/>
      <c r="P7316" s="17"/>
      <c r="Q7316" s="17" t="s">
        <v>18370</v>
      </c>
      <c r="R7316" s="17"/>
      <c r="S7316" s="17"/>
      <c r="T7316" s="17" t="s">
        <v>1021</v>
      </c>
      <c r="U7316" s="17"/>
      <c r="V7316" s="17"/>
      <c r="W7316" s="32" t="s">
        <v>24199</v>
      </c>
      <c r="X7316" s="32"/>
      <c r="Y7316" s="32" t="s">
        <v>24373</v>
      </c>
      <c r="Z7316" s="32" t="s">
        <v>24373</v>
      </c>
      <c r="AA7316" s="32"/>
    </row>
    <row r="7317" spans="1:27" x14ac:dyDescent="0.3">
      <c r="A7317" s="17" t="s">
        <v>24079</v>
      </c>
      <c r="B7317" s="32" t="s">
        <v>24129</v>
      </c>
      <c r="M7317" s="22" t="str">
        <f t="shared" si="134"/>
        <v xml:space="preserve">TOYOTA : HILUX - 1KD,2KD |  :  -  |  :  - </v>
      </c>
      <c r="N7317" s="17" t="s">
        <v>1008</v>
      </c>
      <c r="O7317" s="17"/>
      <c r="P7317" s="17"/>
      <c r="Q7317" s="17" t="s">
        <v>1792</v>
      </c>
      <c r="R7317" s="17"/>
      <c r="S7317" s="17"/>
      <c r="T7317" s="17" t="s">
        <v>3973</v>
      </c>
      <c r="U7317" s="17"/>
      <c r="V7317" s="17"/>
      <c r="W7317" s="32" t="s">
        <v>24256</v>
      </c>
      <c r="X7317" s="32"/>
      <c r="Y7317" s="32" t="s">
        <v>24374</v>
      </c>
      <c r="Z7317" s="32" t="s">
        <v>24374</v>
      </c>
      <c r="AA7317" s="32" t="s">
        <v>24129</v>
      </c>
    </row>
    <row r="7318" spans="1:27" x14ac:dyDescent="0.3">
      <c r="A7318" s="17" t="s">
        <v>24080</v>
      </c>
      <c r="B7318" s="32" t="s">
        <v>24129</v>
      </c>
      <c r="M7318" s="22" t="str">
        <f t="shared" si="134"/>
        <v xml:space="preserve">SUZUKI : SWIFT - VARIOS |  :  -  |  :  - </v>
      </c>
      <c r="N7318" s="17" t="s">
        <v>1010</v>
      </c>
      <c r="O7318" s="17"/>
      <c r="P7318" s="17"/>
      <c r="Q7318" s="17" t="s">
        <v>11186</v>
      </c>
      <c r="R7318" s="17"/>
      <c r="S7318" s="17"/>
      <c r="T7318" s="17" t="s">
        <v>1021</v>
      </c>
      <c r="U7318" s="17"/>
      <c r="V7318" s="17"/>
      <c r="W7318" s="32" t="s">
        <v>24257</v>
      </c>
      <c r="X7318" s="32"/>
      <c r="Y7318" s="32" t="s">
        <v>24375</v>
      </c>
      <c r="Z7318" s="32" t="s">
        <v>24375</v>
      </c>
      <c r="AA7318" s="32" t="s">
        <v>24129</v>
      </c>
    </row>
    <row r="7319" spans="1:27" x14ac:dyDescent="0.3">
      <c r="A7319" s="17" t="s">
        <v>24081</v>
      </c>
      <c r="B7319" s="32"/>
      <c r="M7319" s="22" t="str">
        <f t="shared" si="134"/>
        <v xml:space="preserve">SUZUKI : AEREO LIANA - VARIOS |  :  -  |  :  - </v>
      </c>
      <c r="N7319" s="17" t="s">
        <v>1010</v>
      </c>
      <c r="O7319" s="17"/>
      <c r="P7319" s="17"/>
      <c r="Q7319" s="17" t="s">
        <v>24176</v>
      </c>
      <c r="R7319" s="17"/>
      <c r="S7319" s="17"/>
      <c r="T7319" s="17" t="s">
        <v>1021</v>
      </c>
      <c r="U7319" s="17"/>
      <c r="V7319" s="17"/>
      <c r="W7319" s="32" t="s">
        <v>24258</v>
      </c>
      <c r="X7319" s="32"/>
      <c r="Y7319" s="32" t="s">
        <v>24376</v>
      </c>
      <c r="Z7319" s="32" t="s">
        <v>24376</v>
      </c>
      <c r="AA7319" s="32"/>
    </row>
    <row r="7320" spans="1:27" x14ac:dyDescent="0.3">
      <c r="A7320" s="17" t="s">
        <v>24082</v>
      </c>
      <c r="B7320" s="32" t="s">
        <v>24129</v>
      </c>
      <c r="M7320" s="22" t="str">
        <f t="shared" si="134"/>
        <v xml:space="preserve">TOYOTA : ETIOS - VARIOS |  :  -  |  :  - </v>
      </c>
      <c r="N7320" s="17" t="s">
        <v>1008</v>
      </c>
      <c r="O7320" s="17"/>
      <c r="P7320" s="17"/>
      <c r="Q7320" s="17" t="s">
        <v>16200</v>
      </c>
      <c r="R7320" s="17"/>
      <c r="S7320" s="17"/>
      <c r="T7320" s="17" t="s">
        <v>1021</v>
      </c>
      <c r="U7320" s="17"/>
      <c r="V7320" s="17"/>
      <c r="W7320" s="32" t="s">
        <v>24205</v>
      </c>
      <c r="X7320" s="32"/>
      <c r="Y7320" s="32" t="s">
        <v>24377</v>
      </c>
      <c r="Z7320" s="32" t="s">
        <v>24377</v>
      </c>
      <c r="AA7320" s="32" t="s">
        <v>24129</v>
      </c>
    </row>
    <row r="7321" spans="1:27" x14ac:dyDescent="0.3">
      <c r="A7321" s="17" t="s">
        <v>24083</v>
      </c>
      <c r="B7321" s="32" t="s">
        <v>24129</v>
      </c>
      <c r="M7321" s="22" t="str">
        <f t="shared" si="134"/>
        <v xml:space="preserve">SUZUKI : ERTIGA - VARIOS |  :  -  |  :  - </v>
      </c>
      <c r="N7321" s="17" t="s">
        <v>1010</v>
      </c>
      <c r="O7321" s="17"/>
      <c r="P7321" s="17"/>
      <c r="Q7321" s="17" t="s">
        <v>17256</v>
      </c>
      <c r="R7321" s="17"/>
      <c r="S7321" s="17"/>
      <c r="T7321" s="17" t="s">
        <v>1021</v>
      </c>
      <c r="U7321" s="17"/>
      <c r="V7321" s="17"/>
      <c r="W7321" s="32" t="s">
        <v>24259</v>
      </c>
      <c r="X7321" s="32"/>
      <c r="Y7321" s="32" t="s">
        <v>24378</v>
      </c>
      <c r="Z7321" s="32" t="s">
        <v>24378</v>
      </c>
      <c r="AA7321" s="32" t="s">
        <v>24129</v>
      </c>
    </row>
    <row r="7322" spans="1:27" x14ac:dyDescent="0.3">
      <c r="A7322" s="17" t="s">
        <v>24084</v>
      </c>
      <c r="B7322" s="32"/>
      <c r="M7322" s="22" t="str">
        <f t="shared" si="134"/>
        <v xml:space="preserve">SUZUKI : ALTO - VARIOS |  :  -  |  :  - </v>
      </c>
      <c r="N7322" s="17" t="s">
        <v>1010</v>
      </c>
      <c r="O7322" s="17"/>
      <c r="P7322" s="17"/>
      <c r="Q7322" s="17" t="s">
        <v>1197</v>
      </c>
      <c r="R7322" s="17"/>
      <c r="S7322" s="17"/>
      <c r="T7322" s="17" t="s">
        <v>1021</v>
      </c>
      <c r="U7322" s="17"/>
      <c r="V7322" s="17"/>
      <c r="W7322" s="32" t="s">
        <v>24260</v>
      </c>
      <c r="X7322" s="32"/>
      <c r="Y7322" s="32" t="s">
        <v>24379</v>
      </c>
      <c r="Z7322" s="32" t="s">
        <v>24379</v>
      </c>
      <c r="AA7322" s="32"/>
    </row>
    <row r="7323" spans="1:27" x14ac:dyDescent="0.3">
      <c r="A7323" s="17" t="s">
        <v>24085</v>
      </c>
      <c r="B7323" s="32"/>
      <c r="M7323" s="22" t="str">
        <f t="shared" si="134"/>
        <v xml:space="preserve">TOYOTA : COROLLA - VARIOS |  :  -  |  :  - </v>
      </c>
      <c r="N7323" s="17" t="s">
        <v>1008</v>
      </c>
      <c r="O7323" s="17"/>
      <c r="P7323" s="17"/>
      <c r="Q7323" s="17" t="s">
        <v>1682</v>
      </c>
      <c r="R7323" s="17"/>
      <c r="S7323" s="17"/>
      <c r="T7323" s="17" t="s">
        <v>1021</v>
      </c>
      <c r="U7323" s="17"/>
      <c r="V7323" s="17"/>
      <c r="W7323" s="32" t="s">
        <v>24228</v>
      </c>
      <c r="X7323" s="32"/>
      <c r="Y7323" s="32" t="s">
        <v>24380</v>
      </c>
      <c r="Z7323" s="32" t="s">
        <v>24380</v>
      </c>
      <c r="AA7323" s="32"/>
    </row>
    <row r="7324" spans="1:27" x14ac:dyDescent="0.3">
      <c r="A7324" s="17" t="s">
        <v>24086</v>
      </c>
      <c r="B7324" s="32" t="s">
        <v>24129</v>
      </c>
      <c r="M7324" s="22" t="str">
        <f t="shared" si="134"/>
        <v xml:space="preserve">TOYOTA : RAV 4 - BOXI |  :  -  |  :  - </v>
      </c>
      <c r="N7324" s="17" t="s">
        <v>1008</v>
      </c>
      <c r="O7324" s="17"/>
      <c r="P7324" s="17"/>
      <c r="Q7324" s="17" t="s">
        <v>10931</v>
      </c>
      <c r="R7324" s="17"/>
      <c r="S7324" s="17"/>
      <c r="T7324" s="17" t="s">
        <v>24177</v>
      </c>
      <c r="U7324" s="17"/>
      <c r="V7324" s="17"/>
      <c r="W7324" s="32" t="s">
        <v>24261</v>
      </c>
      <c r="X7324" s="32"/>
      <c r="Y7324" s="32" t="s">
        <v>24381</v>
      </c>
      <c r="Z7324" s="32" t="s">
        <v>24381</v>
      </c>
      <c r="AA7324" s="32" t="s">
        <v>24129</v>
      </c>
    </row>
    <row r="7325" spans="1:27" x14ac:dyDescent="0.3">
      <c r="A7325" s="17" t="s">
        <v>24087</v>
      </c>
      <c r="B7325" s="32"/>
      <c r="M7325" s="22" t="str">
        <f t="shared" si="134"/>
        <v xml:space="preserve">SUZUKI : SX4,VITARA - VARIOS |  :  -  |  :  - </v>
      </c>
      <c r="N7325" s="17" t="s">
        <v>1010</v>
      </c>
      <c r="O7325" s="17"/>
      <c r="P7325" s="17"/>
      <c r="Q7325" s="17" t="s">
        <v>24178</v>
      </c>
      <c r="R7325" s="17"/>
      <c r="S7325" s="17"/>
      <c r="T7325" s="17" t="s">
        <v>1021</v>
      </c>
      <c r="U7325" s="17"/>
      <c r="V7325" s="17"/>
      <c r="W7325" s="32" t="s">
        <v>24262</v>
      </c>
      <c r="X7325" s="32"/>
      <c r="Y7325" s="32" t="s">
        <v>24382</v>
      </c>
      <c r="Z7325" s="32" t="s">
        <v>24382</v>
      </c>
      <c r="AA7325" s="32"/>
    </row>
    <row r="7326" spans="1:27" x14ac:dyDescent="0.3">
      <c r="A7326" s="17" t="s">
        <v>24088</v>
      </c>
      <c r="B7326" s="32" t="s">
        <v>24129</v>
      </c>
      <c r="M7326" s="22" t="str">
        <f t="shared" si="134"/>
        <v xml:space="preserve">TOYOTA : CORONA - VARIOS |  :  -  |  :  - </v>
      </c>
      <c r="N7326" s="17" t="s">
        <v>1008</v>
      </c>
      <c r="O7326" s="17"/>
      <c r="P7326" s="17"/>
      <c r="Q7326" s="17" t="s">
        <v>1695</v>
      </c>
      <c r="R7326" s="17"/>
      <c r="S7326" s="17"/>
      <c r="T7326" s="17" t="s">
        <v>1021</v>
      </c>
      <c r="U7326" s="17"/>
      <c r="V7326" s="17"/>
      <c r="W7326" s="32" t="s">
        <v>24263</v>
      </c>
      <c r="X7326" s="32"/>
      <c r="Y7326" s="32" t="s">
        <v>16385</v>
      </c>
      <c r="Z7326" s="32" t="s">
        <v>16385</v>
      </c>
      <c r="AA7326" s="32" t="s">
        <v>24129</v>
      </c>
    </row>
    <row r="7327" spans="1:27" x14ac:dyDescent="0.3">
      <c r="A7327" s="17" t="s">
        <v>24089</v>
      </c>
      <c r="B7327" s="32"/>
      <c r="M7327" s="22" t="str">
        <f t="shared" si="134"/>
        <v xml:space="preserve">TOYOTA : CORONA,CELICA - VARIOS |  :  -  |  :  - </v>
      </c>
      <c r="N7327" s="17" t="s">
        <v>1008</v>
      </c>
      <c r="O7327" s="17"/>
      <c r="P7327" s="17"/>
      <c r="Q7327" s="17" t="s">
        <v>24179</v>
      </c>
      <c r="R7327" s="17"/>
      <c r="S7327" s="17"/>
      <c r="T7327" s="17" t="s">
        <v>1021</v>
      </c>
      <c r="U7327" s="17"/>
      <c r="V7327" s="17"/>
      <c r="W7327" s="32" t="s">
        <v>24264</v>
      </c>
      <c r="X7327" s="32"/>
      <c r="Y7327" s="32" t="s">
        <v>24383</v>
      </c>
      <c r="Z7327" s="32" t="s">
        <v>24383</v>
      </c>
      <c r="AA7327" s="32"/>
    </row>
    <row r="7328" spans="1:27" x14ac:dyDescent="0.3">
      <c r="A7328" s="17" t="s">
        <v>24090</v>
      </c>
      <c r="B7328" s="32"/>
      <c r="M7328" s="22" t="str">
        <f t="shared" si="134"/>
        <v xml:space="preserve">NISSAN : STANZA - VARIOS |  :  -  |  :  - </v>
      </c>
      <c r="N7328" s="17" t="s">
        <v>1003</v>
      </c>
      <c r="O7328" s="17"/>
      <c r="P7328" s="17"/>
      <c r="Q7328" s="17" t="s">
        <v>10959</v>
      </c>
      <c r="R7328" s="17"/>
      <c r="S7328" s="17"/>
      <c r="T7328" s="17" t="s">
        <v>1021</v>
      </c>
      <c r="U7328" s="17"/>
      <c r="V7328" s="17"/>
      <c r="W7328" s="32" t="s">
        <v>24265</v>
      </c>
      <c r="X7328" s="32"/>
      <c r="Y7328" s="32" t="s">
        <v>24384</v>
      </c>
      <c r="Z7328" s="32" t="s">
        <v>24384</v>
      </c>
      <c r="AA7328" s="32"/>
    </row>
    <row r="7329" spans="1:27" x14ac:dyDescent="0.3">
      <c r="A7329" s="17" t="s">
        <v>24091</v>
      </c>
      <c r="B7329" s="32"/>
      <c r="M7329" s="22" t="str">
        <f t="shared" si="134"/>
        <v xml:space="preserve">TOYOTA : COROLLA - VARIOS |  :  -  |  :  - </v>
      </c>
      <c r="N7329" s="17" t="s">
        <v>1008</v>
      </c>
      <c r="O7329" s="17"/>
      <c r="P7329" s="17"/>
      <c r="Q7329" s="17" t="s">
        <v>1682</v>
      </c>
      <c r="R7329" s="17"/>
      <c r="S7329" s="17"/>
      <c r="T7329" s="17" t="s">
        <v>1021</v>
      </c>
      <c r="U7329" s="17"/>
      <c r="V7329" s="17"/>
      <c r="W7329" s="32" t="s">
        <v>24228</v>
      </c>
      <c r="X7329" s="32"/>
      <c r="Y7329" s="32" t="s">
        <v>24385</v>
      </c>
      <c r="Z7329" s="32" t="s">
        <v>24385</v>
      </c>
      <c r="AA7329" s="32"/>
    </row>
    <row r="7330" spans="1:27" x14ac:dyDescent="0.3">
      <c r="A7330" s="17" t="s">
        <v>24092</v>
      </c>
      <c r="B7330" s="32" t="s">
        <v>24129</v>
      </c>
      <c r="M7330" s="22" t="str">
        <f t="shared" si="134"/>
        <v xml:space="preserve">NISSAN : TIIDA - HR15 |  :  -  |  :  - </v>
      </c>
      <c r="N7330" s="17" t="s">
        <v>1003</v>
      </c>
      <c r="O7330" s="17"/>
      <c r="P7330" s="17"/>
      <c r="Q7330" s="17" t="s">
        <v>1767</v>
      </c>
      <c r="R7330" s="17"/>
      <c r="S7330" s="17"/>
      <c r="T7330" s="17" t="s">
        <v>2755</v>
      </c>
      <c r="U7330" s="17"/>
      <c r="V7330" s="17"/>
      <c r="W7330" s="32" t="s">
        <v>24266</v>
      </c>
      <c r="X7330" s="32"/>
      <c r="Y7330" s="32" t="s">
        <v>24386</v>
      </c>
      <c r="Z7330" s="32" t="s">
        <v>24386</v>
      </c>
      <c r="AA7330" s="32" t="s">
        <v>24129</v>
      </c>
    </row>
    <row r="7331" spans="1:27" x14ac:dyDescent="0.3">
      <c r="A7331" s="17" t="s">
        <v>24093</v>
      </c>
      <c r="B7331" s="32" t="s">
        <v>24129</v>
      </c>
      <c r="M7331" s="22" t="str">
        <f t="shared" si="134"/>
        <v xml:space="preserve">TOYOTA : YARIS - VARIOS |  :  -  |  :  - </v>
      </c>
      <c r="N7331" s="17" t="s">
        <v>1008</v>
      </c>
      <c r="O7331" s="17"/>
      <c r="P7331" s="17"/>
      <c r="Q7331" s="17" t="s">
        <v>1828</v>
      </c>
      <c r="R7331" s="17"/>
      <c r="S7331" s="17"/>
      <c r="T7331" s="17" t="s">
        <v>1021</v>
      </c>
      <c r="U7331" s="17"/>
      <c r="V7331" s="17"/>
      <c r="W7331" s="32" t="s">
        <v>24267</v>
      </c>
      <c r="X7331" s="32"/>
      <c r="Y7331" s="32" t="s">
        <v>24387</v>
      </c>
      <c r="Z7331" s="32" t="s">
        <v>24387</v>
      </c>
      <c r="AA7331" s="32" t="s">
        <v>24129</v>
      </c>
    </row>
    <row r="7332" spans="1:27" x14ac:dyDescent="0.3">
      <c r="A7332" s="17" t="s">
        <v>24094</v>
      </c>
      <c r="B7332" s="32" t="s">
        <v>24129</v>
      </c>
      <c r="M7332" s="22" t="str">
        <f t="shared" si="134"/>
        <v xml:space="preserve">MITSUBISHI : LANCER - VARIOS | JAC : VARIOS - VARIOS |  :  - </v>
      </c>
      <c r="N7332" s="17" t="s">
        <v>1004</v>
      </c>
      <c r="O7332" s="17" t="s">
        <v>1015</v>
      </c>
      <c r="P7332" s="17"/>
      <c r="Q7332" s="17" t="s">
        <v>1639</v>
      </c>
      <c r="R7332" s="17" t="s">
        <v>1021</v>
      </c>
      <c r="S7332" s="17"/>
      <c r="T7332" s="17" t="s">
        <v>1021</v>
      </c>
      <c r="U7332" s="17" t="s">
        <v>1021</v>
      </c>
      <c r="V7332" s="17"/>
      <c r="W7332" s="32" t="s">
        <v>24268</v>
      </c>
      <c r="X7332" s="32"/>
      <c r="Y7332" s="32" t="s">
        <v>24388</v>
      </c>
      <c r="Z7332" s="32" t="s">
        <v>24388</v>
      </c>
      <c r="AA7332" s="32" t="s">
        <v>24129</v>
      </c>
    </row>
    <row r="7333" spans="1:27" x14ac:dyDescent="0.3">
      <c r="A7333" s="17" t="s">
        <v>24095</v>
      </c>
      <c r="B7333" s="32" t="s">
        <v>24129</v>
      </c>
      <c r="M7333" s="22" t="str">
        <f t="shared" si="134"/>
        <v xml:space="preserve">TOYOTA : YARIS - 13001500 |  :  -  |  :  - </v>
      </c>
      <c r="N7333" s="17" t="s">
        <v>1008</v>
      </c>
      <c r="O7333" s="17"/>
      <c r="P7333" s="17"/>
      <c r="Q7333" s="17" t="s">
        <v>1828</v>
      </c>
      <c r="R7333" s="17"/>
      <c r="S7333" s="17"/>
      <c r="T7333" s="18">
        <v>13001500</v>
      </c>
      <c r="U7333" s="17"/>
      <c r="V7333" s="17"/>
      <c r="W7333" s="32" t="s">
        <v>24269</v>
      </c>
      <c r="X7333" s="32" t="s">
        <v>24287</v>
      </c>
      <c r="Y7333" s="32">
        <v>9954550</v>
      </c>
      <c r="Z7333" s="32" t="s">
        <v>24287</v>
      </c>
      <c r="AA7333" s="32" t="s">
        <v>24129</v>
      </c>
    </row>
    <row r="7334" spans="1:27" x14ac:dyDescent="0.3">
      <c r="A7334" s="17" t="s">
        <v>24096</v>
      </c>
      <c r="B7334" s="32"/>
      <c r="M7334" s="22" t="str">
        <f t="shared" si="134"/>
        <v xml:space="preserve">CHEVROLET : SAIL - VARIOS |  :  -  |  :  - </v>
      </c>
      <c r="N7334" s="17" t="s">
        <v>1005</v>
      </c>
      <c r="O7334" s="17"/>
      <c r="P7334" s="17"/>
      <c r="Q7334" s="17" t="s">
        <v>1645</v>
      </c>
      <c r="R7334" s="17"/>
      <c r="S7334" s="17"/>
      <c r="T7334" s="17" t="s">
        <v>1021</v>
      </c>
      <c r="U7334" s="17"/>
      <c r="V7334" s="17"/>
      <c r="W7334" s="32" t="s">
        <v>24196</v>
      </c>
      <c r="X7334" s="32"/>
      <c r="Y7334" s="32" t="s">
        <v>24389</v>
      </c>
      <c r="Z7334" s="32" t="s">
        <v>24389</v>
      </c>
      <c r="AA7334" s="32"/>
    </row>
    <row r="7335" spans="1:27" x14ac:dyDescent="0.3">
      <c r="A7335" s="17" t="s">
        <v>24097</v>
      </c>
      <c r="B7335" s="32" t="s">
        <v>24133</v>
      </c>
      <c r="M7335" s="22" t="str">
        <f t="shared" si="134"/>
        <v xml:space="preserve">NISSAN : SERENA,BLUBUERD - SR20 |  :  -  |  :  - </v>
      </c>
      <c r="N7335" s="17" t="s">
        <v>1003</v>
      </c>
      <c r="O7335" s="17"/>
      <c r="P7335" s="17"/>
      <c r="Q7335" s="17" t="s">
        <v>24180</v>
      </c>
      <c r="R7335" s="17"/>
      <c r="S7335" s="17"/>
      <c r="T7335" s="17" t="s">
        <v>11210</v>
      </c>
      <c r="U7335" s="17"/>
      <c r="V7335" s="17"/>
      <c r="W7335" s="32" t="s">
        <v>24237</v>
      </c>
      <c r="X7335" s="32"/>
      <c r="Y7335" s="32" t="s">
        <v>24390</v>
      </c>
      <c r="Z7335" s="32" t="s">
        <v>24390</v>
      </c>
      <c r="AA7335" s="32" t="s">
        <v>24133</v>
      </c>
    </row>
    <row r="7336" spans="1:27" x14ac:dyDescent="0.3">
      <c r="A7336" s="17" t="s">
        <v>24098</v>
      </c>
      <c r="B7336" s="32" t="s">
        <v>24129</v>
      </c>
      <c r="M7336" s="22" t="str">
        <f t="shared" si="134"/>
        <v xml:space="preserve">NISSAN : AD,WAGON - B13,B14, B15 |  :  -  |  :  - </v>
      </c>
      <c r="N7336" s="17" t="s">
        <v>1003</v>
      </c>
      <c r="O7336" s="17"/>
      <c r="P7336" s="17"/>
      <c r="Q7336" s="17" t="s">
        <v>24181</v>
      </c>
      <c r="R7336" s="17"/>
      <c r="S7336" s="17"/>
      <c r="T7336" s="17" t="s">
        <v>24182</v>
      </c>
      <c r="U7336" s="17"/>
      <c r="V7336" s="17"/>
      <c r="W7336" s="32" t="s">
        <v>24270</v>
      </c>
      <c r="X7336" s="32"/>
      <c r="Y7336" s="32" t="s">
        <v>24281</v>
      </c>
      <c r="Z7336" s="32" t="s">
        <v>24281</v>
      </c>
      <c r="AA7336" s="32" t="s">
        <v>24129</v>
      </c>
    </row>
    <row r="7337" spans="1:27" x14ac:dyDescent="0.3">
      <c r="A7337" s="17" t="s">
        <v>24099</v>
      </c>
      <c r="B7337" s="32"/>
      <c r="M7337" s="22" t="str">
        <f t="shared" si="134"/>
        <v xml:space="preserve">TOYOTA : YARIS,ENVIDIA - VARIOS |  :  -  |  :  - </v>
      </c>
      <c r="N7337" s="17" t="s">
        <v>1008</v>
      </c>
      <c r="O7337" s="17"/>
      <c r="P7337" s="17"/>
      <c r="Q7337" s="17" t="s">
        <v>24183</v>
      </c>
      <c r="R7337" s="17"/>
      <c r="S7337" s="17"/>
      <c r="T7337" s="17" t="s">
        <v>1021</v>
      </c>
      <c r="U7337" s="17"/>
      <c r="V7337" s="17"/>
      <c r="W7337" s="32" t="s">
        <v>24217</v>
      </c>
      <c r="X7337" s="32"/>
      <c r="Y7337" s="32" t="s">
        <v>24391</v>
      </c>
      <c r="Z7337" s="32" t="s">
        <v>24391</v>
      </c>
      <c r="AA7337" s="32"/>
    </row>
    <row r="7338" spans="1:27" x14ac:dyDescent="0.3">
      <c r="A7338" s="17" t="s">
        <v>24100</v>
      </c>
      <c r="B7338" s="32" t="s">
        <v>24134</v>
      </c>
      <c r="M7338" s="22" t="str">
        <f t="shared" si="134"/>
        <v xml:space="preserve">CHERY : FACE,BEAT - VARIOS |  :  -  |  :  - </v>
      </c>
      <c r="N7338" s="17" t="s">
        <v>1012</v>
      </c>
      <c r="O7338" s="17"/>
      <c r="P7338" s="17"/>
      <c r="Q7338" s="17" t="s">
        <v>24184</v>
      </c>
      <c r="R7338" s="17"/>
      <c r="S7338" s="17"/>
      <c r="T7338" s="17" t="s">
        <v>1021</v>
      </c>
      <c r="U7338" s="17"/>
      <c r="V7338" s="17"/>
      <c r="W7338" s="32" t="s">
        <v>24271</v>
      </c>
      <c r="X7338" s="32"/>
      <c r="Y7338" s="32" t="s">
        <v>24392</v>
      </c>
      <c r="Z7338" s="32" t="s">
        <v>24392</v>
      </c>
      <c r="AA7338" s="32" t="s">
        <v>24134</v>
      </c>
    </row>
    <row r="7339" spans="1:27" x14ac:dyDescent="0.3">
      <c r="A7339" s="17" t="s">
        <v>24101</v>
      </c>
      <c r="B7339" s="32" t="s">
        <v>24134</v>
      </c>
      <c r="M7339" s="22" t="str">
        <f t="shared" si="134"/>
        <v>HYUNDAI : ELANTRA - VARIOS | CHANGAN : VARIOS - VARIOS | KIA : CERATO - VARIOS</v>
      </c>
      <c r="N7339" s="17" t="s">
        <v>1002</v>
      </c>
      <c r="O7339" s="17" t="s">
        <v>1007</v>
      </c>
      <c r="P7339" s="17" t="s">
        <v>1001</v>
      </c>
      <c r="Q7339" s="17" t="s">
        <v>1607</v>
      </c>
      <c r="R7339" s="17" t="s">
        <v>1021</v>
      </c>
      <c r="S7339" s="17" t="s">
        <v>2771</v>
      </c>
      <c r="T7339" s="17" t="s">
        <v>1021</v>
      </c>
      <c r="U7339" s="17" t="s">
        <v>1021</v>
      </c>
      <c r="V7339" s="17" t="s">
        <v>1021</v>
      </c>
      <c r="W7339" s="32" t="s">
        <v>24229</v>
      </c>
      <c r="X7339" s="32"/>
      <c r="Y7339" s="32" t="s">
        <v>24393</v>
      </c>
      <c r="Z7339" s="32"/>
      <c r="AA7339" s="32" t="s">
        <v>24134</v>
      </c>
    </row>
    <row r="7340" spans="1:27" x14ac:dyDescent="0.3">
      <c r="A7340" s="17" t="s">
        <v>24102</v>
      </c>
      <c r="B7340" s="32" t="s">
        <v>24135</v>
      </c>
      <c r="M7340" s="22" t="str">
        <f t="shared" si="134"/>
        <v xml:space="preserve">VOLKSWAGEN : GOLF, - VARIOS |  :  -  |  :  - </v>
      </c>
      <c r="N7340" s="17" t="s">
        <v>1668</v>
      </c>
      <c r="O7340" s="17"/>
      <c r="P7340" s="17"/>
      <c r="Q7340" s="17" t="s">
        <v>24185</v>
      </c>
      <c r="R7340" s="17"/>
      <c r="S7340" s="17"/>
      <c r="T7340" s="17" t="s">
        <v>1021</v>
      </c>
      <c r="U7340" s="17"/>
      <c r="V7340" s="17"/>
      <c r="W7340" s="32" t="s">
        <v>24272</v>
      </c>
      <c r="X7340" s="32"/>
      <c r="Y7340" s="32"/>
      <c r="Z7340" s="32"/>
      <c r="AA7340" s="32" t="s">
        <v>24135</v>
      </c>
    </row>
    <row r="7341" spans="1:27" x14ac:dyDescent="0.3">
      <c r="A7341" s="17" t="s">
        <v>24103</v>
      </c>
      <c r="B7341" s="32"/>
      <c r="M7341" s="22" t="str">
        <f t="shared" si="134"/>
        <v xml:space="preserve">TOYOTA : VITZ - VARIOS |  :  -  |  :  - </v>
      </c>
      <c r="N7341" s="17" t="s">
        <v>1008</v>
      </c>
      <c r="O7341" s="17"/>
      <c r="P7341" s="17"/>
      <c r="Q7341" s="17" t="s">
        <v>1690</v>
      </c>
      <c r="R7341" s="17"/>
      <c r="S7341" s="17"/>
      <c r="T7341" s="17" t="s">
        <v>1021</v>
      </c>
      <c r="U7341" s="17"/>
      <c r="V7341" s="17"/>
      <c r="W7341" s="32" t="s">
        <v>24273</v>
      </c>
      <c r="X7341" s="32"/>
      <c r="Y7341" s="32" t="s">
        <v>24394</v>
      </c>
      <c r="Z7341" s="32" t="s">
        <v>24394</v>
      </c>
      <c r="AA7341" s="32"/>
    </row>
    <row r="7342" spans="1:27" x14ac:dyDescent="0.3">
      <c r="A7342" s="17" t="s">
        <v>24104</v>
      </c>
      <c r="B7342" s="32"/>
      <c r="M7342" s="22" t="str">
        <f t="shared" si="134"/>
        <v xml:space="preserve">NISSAN : X-TRAIL,KOLEOS - VARIOS |  :  -  |  :  - </v>
      </c>
      <c r="N7342" s="17" t="s">
        <v>1003</v>
      </c>
      <c r="O7342" s="17"/>
      <c r="P7342" s="17"/>
      <c r="Q7342" s="17" t="s">
        <v>24186</v>
      </c>
      <c r="R7342" s="17"/>
      <c r="S7342" s="17"/>
      <c r="T7342" s="17" t="s">
        <v>1021</v>
      </c>
      <c r="U7342" s="17"/>
      <c r="V7342" s="17"/>
      <c r="W7342" s="32" t="s">
        <v>24274</v>
      </c>
      <c r="X7342" s="32"/>
      <c r="Y7342" s="32" t="s">
        <v>24395</v>
      </c>
      <c r="Z7342" s="32" t="s">
        <v>21871</v>
      </c>
      <c r="AA7342" s="32"/>
    </row>
    <row r="7343" spans="1:27" x14ac:dyDescent="0.3">
      <c r="A7343" s="17" t="s">
        <v>24105</v>
      </c>
      <c r="B7343" s="32"/>
      <c r="M7343" s="22" t="str">
        <f t="shared" si="134"/>
        <v xml:space="preserve">HYUNDAI : ATOS - VARIOS |  :  -  |  :  - </v>
      </c>
      <c r="N7343" s="17" t="s">
        <v>1002</v>
      </c>
      <c r="O7343" s="17"/>
      <c r="P7343" s="17"/>
      <c r="Q7343" s="17" t="s">
        <v>1744</v>
      </c>
      <c r="R7343" s="17"/>
      <c r="S7343" s="17"/>
      <c r="T7343" s="17" t="s">
        <v>1021</v>
      </c>
      <c r="U7343" s="17"/>
      <c r="V7343" s="17"/>
      <c r="W7343" s="32" t="s">
        <v>24275</v>
      </c>
      <c r="X7343" s="32"/>
      <c r="Y7343" s="32" t="s">
        <v>24396</v>
      </c>
      <c r="Z7343" s="32" t="s">
        <v>24396</v>
      </c>
      <c r="AA7343" s="32"/>
    </row>
    <row r="7344" spans="1:27" ht="37.5" x14ac:dyDescent="0.3">
      <c r="A7344" s="17" t="s">
        <v>24106</v>
      </c>
      <c r="B7344" s="32" t="s">
        <v>24136</v>
      </c>
      <c r="M7344" s="22" t="str">
        <f t="shared" si="134"/>
        <v xml:space="preserve">KIA : PICANTO - VARIOS |  :  -  |  :  - </v>
      </c>
      <c r="N7344" s="17" t="s">
        <v>1001</v>
      </c>
      <c r="O7344" s="17"/>
      <c r="P7344" s="17"/>
      <c r="Q7344" s="17" t="s">
        <v>1745</v>
      </c>
      <c r="R7344" s="17"/>
      <c r="S7344" s="17"/>
      <c r="T7344" s="17" t="s">
        <v>1021</v>
      </c>
      <c r="U7344" s="17"/>
      <c r="V7344" s="17"/>
      <c r="W7344" s="32" t="s">
        <v>24276</v>
      </c>
      <c r="X7344" s="32"/>
      <c r="Y7344" s="32" t="s">
        <v>24397</v>
      </c>
      <c r="Z7344" s="32"/>
      <c r="AA7344" s="32" t="s">
        <v>24136</v>
      </c>
    </row>
    <row r="7345" spans="1:27" x14ac:dyDescent="0.3">
      <c r="A7345" s="17" t="s">
        <v>24107</v>
      </c>
      <c r="B7345" s="32"/>
      <c r="M7345" s="22" t="str">
        <f t="shared" si="134"/>
        <v xml:space="preserve">HYUNDAI : EXCEL, sohc - g4aj |  :  -  |  :  - </v>
      </c>
      <c r="N7345" s="17" t="s">
        <v>1002</v>
      </c>
      <c r="O7345" s="17"/>
      <c r="P7345" s="17"/>
      <c r="Q7345" s="17" t="s">
        <v>24187</v>
      </c>
      <c r="R7345" s="17"/>
      <c r="S7345" s="17"/>
      <c r="T7345" s="17" t="s">
        <v>24188</v>
      </c>
      <c r="U7345" s="17"/>
      <c r="V7345" s="17"/>
      <c r="W7345" s="32" t="s">
        <v>24215</v>
      </c>
      <c r="X7345" s="32" t="s">
        <v>24288</v>
      </c>
      <c r="Y7345" s="32" t="s">
        <v>24288</v>
      </c>
      <c r="Z7345" s="32">
        <v>9941187</v>
      </c>
      <c r="AA7345" s="32"/>
    </row>
    <row r="7346" spans="1:27" x14ac:dyDescent="0.3">
      <c r="A7346" s="17" t="s">
        <v>24108</v>
      </c>
      <c r="B7346" s="32" t="s">
        <v>24129</v>
      </c>
      <c r="M7346" s="22" t="str">
        <f t="shared" si="134"/>
        <v xml:space="preserve">CHEVROLET : TAXI, CORSA - 1600 |  :  -  |  :  - </v>
      </c>
      <c r="N7346" s="17" t="s">
        <v>1005</v>
      </c>
      <c r="O7346" s="17"/>
      <c r="P7346" s="17"/>
      <c r="Q7346" s="17" t="s">
        <v>24189</v>
      </c>
      <c r="R7346" s="17"/>
      <c r="S7346" s="17"/>
      <c r="T7346" s="17">
        <v>1600</v>
      </c>
      <c r="U7346" s="17"/>
      <c r="V7346" s="17"/>
      <c r="W7346" s="32" t="s">
        <v>24277</v>
      </c>
      <c r="X7346" s="32"/>
      <c r="Y7346" s="32">
        <v>1368870</v>
      </c>
      <c r="Z7346" s="32">
        <v>1368870</v>
      </c>
      <c r="AA7346" s="32" t="s">
        <v>24129</v>
      </c>
    </row>
    <row r="7347" spans="1:27" x14ac:dyDescent="0.3">
      <c r="A7347" s="17" t="s">
        <v>24109</v>
      </c>
      <c r="B7347" s="32" t="s">
        <v>24137</v>
      </c>
      <c r="M7347" s="22" t="str">
        <f t="shared" si="134"/>
        <v xml:space="preserve">CHEVI : TAXI - VARIOS |  :  -  |  :  - </v>
      </c>
      <c r="N7347" s="17" t="s">
        <v>18299</v>
      </c>
      <c r="O7347" s="17"/>
      <c r="P7347" s="17"/>
      <c r="Q7347" s="17" t="s">
        <v>1824</v>
      </c>
      <c r="R7347" s="17"/>
      <c r="S7347" s="17"/>
      <c r="T7347" s="17" t="s">
        <v>1021</v>
      </c>
      <c r="U7347" s="17"/>
      <c r="V7347" s="17"/>
      <c r="W7347" s="32" t="s">
        <v>24278</v>
      </c>
      <c r="X7347" s="32">
        <v>26032411</v>
      </c>
      <c r="Y7347" s="32">
        <v>9941165</v>
      </c>
      <c r="Z7347" s="32" t="s">
        <v>24424</v>
      </c>
      <c r="AA7347" s="32" t="s">
        <v>24137</v>
      </c>
    </row>
    <row r="7348" spans="1:27" x14ac:dyDescent="0.3">
      <c r="A7348" s="17" t="s">
        <v>24110</v>
      </c>
      <c r="B7348" s="32" t="s">
        <v>24137</v>
      </c>
      <c r="M7348" s="22" t="str">
        <f t="shared" si="134"/>
        <v xml:space="preserve">CHEVI : TAXI - VARIOS |  :  -  |  :  - </v>
      </c>
      <c r="N7348" s="17" t="s">
        <v>18299</v>
      </c>
      <c r="O7348" s="17"/>
      <c r="P7348" s="17"/>
      <c r="Q7348" s="17" t="s">
        <v>1824</v>
      </c>
      <c r="R7348" s="17"/>
      <c r="S7348" s="17"/>
      <c r="T7348" s="17" t="s">
        <v>1021</v>
      </c>
      <c r="U7348" s="17"/>
      <c r="V7348" s="17"/>
      <c r="W7348" s="32" t="s">
        <v>24279</v>
      </c>
      <c r="X7348" s="43">
        <v>2603241126032410</v>
      </c>
      <c r="Y7348" s="32">
        <v>1368870</v>
      </c>
      <c r="Z7348" s="32" t="s">
        <v>24224</v>
      </c>
      <c r="AA7348" s="32" t="s">
        <v>24137</v>
      </c>
    </row>
    <row r="7349" spans="1:27" x14ac:dyDescent="0.3">
      <c r="A7349" s="17" t="s">
        <v>24111</v>
      </c>
      <c r="B7349" s="32" t="s">
        <v>24138</v>
      </c>
      <c r="M7349" s="22" t="str">
        <f t="shared" si="134"/>
        <v xml:space="preserve">CHEVROLET : CORSA - VARIOS |  :  -  |  :  - </v>
      </c>
      <c r="N7349" s="17" t="s">
        <v>1005</v>
      </c>
      <c r="O7349" s="17"/>
      <c r="P7349" s="17"/>
      <c r="Q7349" s="17" t="s">
        <v>10957</v>
      </c>
      <c r="R7349" s="17"/>
      <c r="S7349" s="17"/>
      <c r="T7349" s="17" t="s">
        <v>1021</v>
      </c>
      <c r="U7349" s="17"/>
      <c r="V7349" s="17"/>
      <c r="W7349" s="32" t="s">
        <v>24280</v>
      </c>
      <c r="X7349" s="32"/>
      <c r="Y7349" s="32" t="s">
        <v>24398</v>
      </c>
      <c r="Z7349" s="32"/>
      <c r="AA7349" s="32" t="s">
        <v>24138</v>
      </c>
    </row>
    <row r="7350" spans="1:27" x14ac:dyDescent="0.3">
      <c r="A7350" s="17" t="s">
        <v>3096</v>
      </c>
      <c r="M7350" s="22" t="str">
        <f t="shared" si="134"/>
        <v xml:space="preserve">TOYOTA : HIACE - 2L, 3L, 3B, 1HZ |  :  -  |  :  - </v>
      </c>
      <c r="N7350" s="17" t="s">
        <v>1008</v>
      </c>
      <c r="O7350" s="17"/>
      <c r="P7350" s="17"/>
      <c r="Q7350" s="17" t="s">
        <v>2720</v>
      </c>
      <c r="R7350" s="17"/>
      <c r="S7350" s="17"/>
      <c r="T7350" s="17" t="s">
        <v>3174</v>
      </c>
      <c r="U7350" s="17"/>
      <c r="V7350" s="17"/>
      <c r="W7350" s="32">
        <v>19</v>
      </c>
      <c r="X7350" s="32"/>
      <c r="Y7350" s="32" t="s">
        <v>3121</v>
      </c>
      <c r="Z7350" s="32" t="s">
        <v>3121</v>
      </c>
      <c r="AA7350" s="32" t="s">
        <v>3158</v>
      </c>
    </row>
    <row r="7351" spans="1:27" ht="37.5" x14ac:dyDescent="0.3">
      <c r="A7351" s="17" t="s">
        <v>3097</v>
      </c>
      <c r="M7351" s="22" t="str">
        <f t="shared" si="134"/>
        <v xml:space="preserve">TOYOTA : VARIOS - VARIOS | HYUNDAI : VARIOS - VARIOS |  :  - </v>
      </c>
      <c r="N7351" s="17" t="s">
        <v>1008</v>
      </c>
      <c r="O7351" s="17" t="s">
        <v>1002</v>
      </c>
      <c r="P7351" s="17"/>
      <c r="Q7351" s="17" t="s">
        <v>1021</v>
      </c>
      <c r="R7351" s="17" t="s">
        <v>1021</v>
      </c>
      <c r="S7351" s="17"/>
      <c r="T7351" s="17" t="s">
        <v>1021</v>
      </c>
      <c r="U7351" s="17" t="s">
        <v>1021</v>
      </c>
      <c r="V7351" s="17"/>
      <c r="W7351" s="32" t="s">
        <v>3172</v>
      </c>
      <c r="X7351" s="32"/>
      <c r="Y7351" s="32" t="s">
        <v>3122</v>
      </c>
      <c r="Z7351" s="32" t="s">
        <v>3122</v>
      </c>
      <c r="AA7351" s="32" t="s">
        <v>3159</v>
      </c>
    </row>
    <row r="7352" spans="1:27" x14ac:dyDescent="0.3">
      <c r="A7352" s="17" t="s">
        <v>3098</v>
      </c>
      <c r="M7352" s="22" t="str">
        <f t="shared" si="134"/>
        <v xml:space="preserve">TOYOTA : CORONA, SPRINTER, TOWNACE, CALDINA, CARINA, COROLLA, LITEACE, - 1C, 2C, 3C |  :  -  |  :  - </v>
      </c>
      <c r="N7352" s="17" t="s">
        <v>1008</v>
      </c>
      <c r="O7352" s="17"/>
      <c r="P7352" s="17"/>
      <c r="Q7352" s="17" t="s">
        <v>3175</v>
      </c>
      <c r="R7352" s="17"/>
      <c r="S7352" s="17"/>
      <c r="T7352" s="17" t="s">
        <v>2014</v>
      </c>
      <c r="U7352" s="17"/>
      <c r="V7352" s="17"/>
      <c r="W7352" s="33">
        <v>46115</v>
      </c>
      <c r="X7352" s="32"/>
      <c r="Y7352" s="32" t="s">
        <v>3123</v>
      </c>
      <c r="Z7352" s="32" t="s">
        <v>3123</v>
      </c>
      <c r="AA7352" s="32" t="s">
        <v>3158</v>
      </c>
    </row>
    <row r="7353" spans="1:27" x14ac:dyDescent="0.3">
      <c r="A7353" s="17" t="s">
        <v>3099</v>
      </c>
      <c r="M7353" s="22" t="str">
        <f t="shared" si="134"/>
        <v xml:space="preserve">HYUNDAI : STAREX, TERRACAN - D4BH | MITSUBISHI : L200, MONTERO, TURBO - 4D56 |  :  - </v>
      </c>
      <c r="N7353" s="17" t="s">
        <v>1002</v>
      </c>
      <c r="O7353" s="17" t="s">
        <v>1004</v>
      </c>
      <c r="P7353" s="17"/>
      <c r="Q7353" s="17" t="s">
        <v>3176</v>
      </c>
      <c r="R7353" s="17" t="s">
        <v>3177</v>
      </c>
      <c r="S7353" s="17"/>
      <c r="T7353" s="17" t="s">
        <v>2768</v>
      </c>
      <c r="U7353" s="17" t="s">
        <v>1992</v>
      </c>
      <c r="V7353" s="17"/>
      <c r="W7353" s="32"/>
      <c r="X7353" s="32"/>
      <c r="Y7353" s="32" t="s">
        <v>3124</v>
      </c>
      <c r="Z7353" s="32" t="s">
        <v>3124</v>
      </c>
      <c r="AA7353" s="32" t="s">
        <v>3158</v>
      </c>
    </row>
    <row r="7354" spans="1:27" ht="37.5" x14ac:dyDescent="0.3">
      <c r="A7354" s="17" t="s">
        <v>3100</v>
      </c>
      <c r="M7354" s="22" t="str">
        <f t="shared" si="134"/>
        <v xml:space="preserve">TOYOTA : COROLLA DIESEL - 2C |  :  -  |  :  - </v>
      </c>
      <c r="N7354" s="17" t="s">
        <v>1008</v>
      </c>
      <c r="O7354" s="17"/>
      <c r="P7354" s="17"/>
      <c r="Q7354" s="17" t="s">
        <v>3178</v>
      </c>
      <c r="R7354" s="17"/>
      <c r="S7354" s="17"/>
      <c r="T7354" s="17" t="s">
        <v>2743</v>
      </c>
      <c r="U7354" s="17"/>
      <c r="V7354" s="17"/>
      <c r="W7354" s="32"/>
      <c r="X7354" s="32" t="s">
        <v>3150</v>
      </c>
      <c r="Y7354" s="32" t="s">
        <v>3136</v>
      </c>
      <c r="Z7354" s="32"/>
      <c r="AA7354" s="32" t="s">
        <v>3160</v>
      </c>
    </row>
    <row r="7355" spans="1:27" ht="37.5" x14ac:dyDescent="0.3">
      <c r="A7355" s="17" t="s">
        <v>3101</v>
      </c>
      <c r="M7355" s="22" t="str">
        <f t="shared" si="134"/>
        <v xml:space="preserve">TOYOTA : HIACE, COMMUTER - 2L, 3L |  :  -  |  :  - </v>
      </c>
      <c r="N7355" s="17" t="s">
        <v>1008</v>
      </c>
      <c r="O7355" s="17"/>
      <c r="P7355" s="17"/>
      <c r="Q7355" s="17" t="s">
        <v>3179</v>
      </c>
      <c r="R7355" s="17"/>
      <c r="S7355" s="17"/>
      <c r="T7355" s="17" t="s">
        <v>2795</v>
      </c>
      <c r="U7355" s="17"/>
      <c r="V7355" s="17"/>
      <c r="W7355" s="32"/>
      <c r="X7355" s="32"/>
      <c r="Y7355" s="32" t="s">
        <v>3137</v>
      </c>
      <c r="Z7355" s="32"/>
      <c r="AA7355" s="32" t="s">
        <v>3161</v>
      </c>
    </row>
    <row r="7356" spans="1:27" ht="37.5" x14ac:dyDescent="0.3">
      <c r="A7356" s="17" t="s">
        <v>3102</v>
      </c>
      <c r="M7356" s="22" t="str">
        <f t="shared" si="134"/>
        <v xml:space="preserve">HYUNDAI : MONTERO, TURBO. L200 - 4D56 | HYUNDAI : STAREX, PORTER, H100 - D4BB |  :  - </v>
      </c>
      <c r="N7356" s="17" t="s">
        <v>1002</v>
      </c>
      <c r="O7356" s="17" t="s">
        <v>1002</v>
      </c>
      <c r="P7356" s="17"/>
      <c r="Q7356" s="17" t="s">
        <v>3180</v>
      </c>
      <c r="R7356" s="17" t="s">
        <v>3181</v>
      </c>
      <c r="S7356" s="17"/>
      <c r="T7356" s="17" t="s">
        <v>1992</v>
      </c>
      <c r="U7356" s="17" t="s">
        <v>1971</v>
      </c>
      <c r="V7356" s="17"/>
      <c r="W7356" s="32"/>
      <c r="X7356" s="32" t="s">
        <v>3151</v>
      </c>
      <c r="Y7356" s="32" t="s">
        <v>3138</v>
      </c>
      <c r="Z7356" s="32" t="s">
        <v>3125</v>
      </c>
      <c r="AA7356" s="32" t="s">
        <v>3162</v>
      </c>
    </row>
    <row r="7357" spans="1:27" x14ac:dyDescent="0.3">
      <c r="A7357" s="17" t="s">
        <v>3103</v>
      </c>
      <c r="M7357" s="22" t="str">
        <f t="shared" si="134"/>
        <v xml:space="preserve">VARIOS : VARIOS - VARIOS |  :  -  |  :  - </v>
      </c>
      <c r="N7357" s="17" t="s">
        <v>1021</v>
      </c>
      <c r="O7357" s="17"/>
      <c r="P7357" s="17"/>
      <c r="Q7357" s="17" t="s">
        <v>1021</v>
      </c>
      <c r="R7357" s="17"/>
      <c r="S7357" s="17"/>
      <c r="T7357" s="17" t="s">
        <v>1021</v>
      </c>
      <c r="U7357" s="17"/>
      <c r="V7357" s="17"/>
      <c r="W7357" s="32" t="s">
        <v>3173</v>
      </c>
      <c r="X7357" s="32"/>
      <c r="Y7357" s="32" t="s">
        <v>3139</v>
      </c>
      <c r="Z7357" s="32" t="s">
        <v>3126</v>
      </c>
      <c r="AA7357" s="32" t="s">
        <v>1203</v>
      </c>
    </row>
    <row r="7358" spans="1:27" x14ac:dyDescent="0.3">
      <c r="A7358" s="17" t="s">
        <v>3104</v>
      </c>
      <c r="M7358" s="22" t="str">
        <f t="shared" si="134"/>
        <v xml:space="preserve">VARIOS : VARIOS - VARIOS |  :  -  |  :  - </v>
      </c>
      <c r="N7358" s="17" t="s">
        <v>1021</v>
      </c>
      <c r="O7358" s="17"/>
      <c r="P7358" s="17"/>
      <c r="Q7358" s="17" t="s">
        <v>1021</v>
      </c>
      <c r="R7358" s="17"/>
      <c r="S7358" s="17"/>
      <c r="T7358" s="17" t="s">
        <v>1021</v>
      </c>
      <c r="U7358" s="17"/>
      <c r="V7358" s="17"/>
      <c r="W7358" s="32" t="s">
        <v>3173</v>
      </c>
      <c r="X7358" s="32"/>
      <c r="Y7358" s="32" t="s">
        <v>3127</v>
      </c>
      <c r="Z7358" s="32" t="s">
        <v>3127</v>
      </c>
      <c r="AA7358" s="32" t="s">
        <v>3163</v>
      </c>
    </row>
    <row r="7359" spans="1:27" x14ac:dyDescent="0.3">
      <c r="A7359" s="17" t="s">
        <v>3105</v>
      </c>
      <c r="M7359" s="22" t="str">
        <f t="shared" si="134"/>
        <v xml:space="preserve">NISSAN : URVAN - TD23, TD27, ZD30, TD42 |  :  -  |  :  - </v>
      </c>
      <c r="N7359" s="17" t="s">
        <v>1003</v>
      </c>
      <c r="O7359" s="17"/>
      <c r="P7359" s="17"/>
      <c r="Q7359" s="17" t="s">
        <v>3182</v>
      </c>
      <c r="R7359" s="17"/>
      <c r="S7359" s="17"/>
      <c r="T7359" s="17" t="s">
        <v>3183</v>
      </c>
      <c r="U7359" s="17"/>
      <c r="V7359" s="17"/>
      <c r="W7359" s="32">
        <v>19</v>
      </c>
      <c r="X7359" s="32" t="s">
        <v>3152</v>
      </c>
      <c r="Y7359" s="32" t="s">
        <v>3140</v>
      </c>
      <c r="Z7359" s="32" t="s">
        <v>3128</v>
      </c>
      <c r="AA7359" s="32"/>
    </row>
    <row r="7360" spans="1:27" x14ac:dyDescent="0.3">
      <c r="A7360" s="17" t="s">
        <v>3106</v>
      </c>
      <c r="M7360" s="22" t="str">
        <f t="shared" si="134"/>
        <v xml:space="preserve">MITSUBISHI : PAJERO - 4D56 |  :  -  |  :  - </v>
      </c>
      <c r="N7360" s="17" t="s">
        <v>1004</v>
      </c>
      <c r="O7360" s="17"/>
      <c r="P7360" s="17"/>
      <c r="Q7360" s="17" t="s">
        <v>3184</v>
      </c>
      <c r="R7360" s="17"/>
      <c r="S7360" s="17"/>
      <c r="T7360" s="17" t="s">
        <v>1992</v>
      </c>
      <c r="U7360" s="17"/>
      <c r="V7360" s="17"/>
      <c r="W7360" s="32"/>
      <c r="X7360" s="32"/>
      <c r="Y7360" s="32" t="s">
        <v>3141</v>
      </c>
      <c r="Z7360" s="32"/>
      <c r="AA7360" s="32" t="s">
        <v>3164</v>
      </c>
    </row>
    <row r="7361" spans="1:27" x14ac:dyDescent="0.3">
      <c r="A7361" s="17" t="s">
        <v>3107</v>
      </c>
      <c r="M7361" s="22" t="str">
        <f t="shared" ref="M7361:M7423" si="135">CONCATENATE(N7361," : ",Q7361," - ",T7361," | ",O7361," : ",R7361," - ",U7361," | ",P7361," : ",S7361," - ",V7361)</f>
        <v xml:space="preserve">HYUNDAI : VARIOS - VARIOS | MAZDA : R2 - VARIOS |  :  - </v>
      </c>
      <c r="N7361" s="17" t="s">
        <v>1002</v>
      </c>
      <c r="O7361" s="17" t="s">
        <v>2257</v>
      </c>
      <c r="P7361" s="17"/>
      <c r="Q7361" s="17" t="s">
        <v>1021</v>
      </c>
      <c r="R7361" s="17" t="s">
        <v>3185</v>
      </c>
      <c r="S7361" s="17"/>
      <c r="T7361" s="17" t="s">
        <v>1021</v>
      </c>
      <c r="U7361" s="17" t="s">
        <v>1021</v>
      </c>
      <c r="V7361" s="17"/>
      <c r="W7361" s="32"/>
      <c r="X7361" s="32"/>
      <c r="Y7361" s="32" t="s">
        <v>3142</v>
      </c>
      <c r="Z7361" s="32"/>
      <c r="AA7361" s="32"/>
    </row>
    <row r="7362" spans="1:27" x14ac:dyDescent="0.3">
      <c r="A7362" s="17" t="s">
        <v>3108</v>
      </c>
      <c r="M7362" s="22" t="str">
        <f t="shared" si="135"/>
        <v xml:space="preserve">TOYOTA : COROLLA - 1C,2C |  :  -  |  :  - </v>
      </c>
      <c r="N7362" s="17" t="s">
        <v>1008</v>
      </c>
      <c r="O7362" s="17"/>
      <c r="P7362" s="17"/>
      <c r="Q7362" s="17" t="s">
        <v>1682</v>
      </c>
      <c r="R7362" s="17"/>
      <c r="S7362" s="17"/>
      <c r="T7362" s="17" t="s">
        <v>3186</v>
      </c>
      <c r="U7362" s="17"/>
      <c r="V7362" s="17"/>
      <c r="W7362" s="32"/>
      <c r="X7362" s="32"/>
      <c r="Y7362" s="32" t="s">
        <v>3143</v>
      </c>
      <c r="Z7362" s="32"/>
      <c r="AA7362" s="32" t="s">
        <v>3165</v>
      </c>
    </row>
    <row r="7363" spans="1:27" x14ac:dyDescent="0.3">
      <c r="A7363" s="17" t="s">
        <v>3109</v>
      </c>
      <c r="M7363" s="22" t="str">
        <f t="shared" si="135"/>
        <v>KIA : BESTA - VARIOS | ASIA : TOPIC - VARIOS | MAZDA : VARIOS - VARIOS</v>
      </c>
      <c r="N7363" s="17" t="s">
        <v>1001</v>
      </c>
      <c r="O7363" s="17" t="s">
        <v>2759</v>
      </c>
      <c r="P7363" s="17" t="s">
        <v>2257</v>
      </c>
      <c r="Q7363" s="17" t="s">
        <v>3187</v>
      </c>
      <c r="R7363" s="17" t="s">
        <v>2760</v>
      </c>
      <c r="S7363" s="17" t="s">
        <v>1021</v>
      </c>
      <c r="T7363" s="17" t="s">
        <v>1021</v>
      </c>
      <c r="U7363" s="17" t="s">
        <v>1021</v>
      </c>
      <c r="V7363" s="17" t="s">
        <v>1021</v>
      </c>
      <c r="W7363" s="32"/>
      <c r="X7363" s="32"/>
      <c r="Y7363" s="32">
        <v>9946322</v>
      </c>
      <c r="Z7363" s="32">
        <v>9946322</v>
      </c>
      <c r="AA7363" s="32" t="s">
        <v>3166</v>
      </c>
    </row>
    <row r="7364" spans="1:27" x14ac:dyDescent="0.3">
      <c r="A7364" s="17" t="s">
        <v>3110</v>
      </c>
      <c r="M7364" s="22" t="str">
        <f t="shared" si="135"/>
        <v xml:space="preserve">HYUNDAI : STAREX, H-1, H-100 - D4CB |  :  -  |  :  - </v>
      </c>
      <c r="N7364" s="17" t="s">
        <v>1002</v>
      </c>
      <c r="O7364" s="17"/>
      <c r="P7364" s="17"/>
      <c r="Q7364" s="17" t="s">
        <v>3188</v>
      </c>
      <c r="R7364" s="17"/>
      <c r="S7364" s="17"/>
      <c r="T7364" s="17" t="s">
        <v>2123</v>
      </c>
      <c r="U7364" s="17"/>
      <c r="V7364" s="17"/>
      <c r="W7364" s="32" t="s">
        <v>3172</v>
      </c>
      <c r="X7364" s="32" t="s">
        <v>3153</v>
      </c>
      <c r="Y7364" s="32">
        <v>9944392</v>
      </c>
      <c r="Z7364" s="32">
        <v>9944392</v>
      </c>
      <c r="AA7364" s="32"/>
    </row>
    <row r="7365" spans="1:27" x14ac:dyDescent="0.3">
      <c r="A7365" s="17" t="s">
        <v>3111</v>
      </c>
      <c r="M7365" s="22" t="str">
        <f t="shared" si="135"/>
        <v xml:space="preserve">HYUNDAI : PORTER - D4BA,D4BB |  :  -  |  :  - </v>
      </c>
      <c r="N7365" s="17" t="s">
        <v>1002</v>
      </c>
      <c r="O7365" s="17"/>
      <c r="P7365" s="17"/>
      <c r="Q7365" s="17" t="s">
        <v>1826</v>
      </c>
      <c r="R7365" s="17"/>
      <c r="S7365" s="17"/>
      <c r="T7365" s="17" t="s">
        <v>3189</v>
      </c>
      <c r="U7365" s="17"/>
      <c r="V7365" s="17"/>
      <c r="W7365" s="32" t="s">
        <v>3172</v>
      </c>
      <c r="X7365" s="32" t="s">
        <v>3154</v>
      </c>
      <c r="Y7365" s="32" t="s">
        <v>3144</v>
      </c>
      <c r="Z7365" s="32">
        <v>104160</v>
      </c>
      <c r="AA7365" s="32" t="s">
        <v>3167</v>
      </c>
    </row>
    <row r="7366" spans="1:27" x14ac:dyDescent="0.3">
      <c r="A7366" s="17" t="s">
        <v>3112</v>
      </c>
      <c r="M7366" s="22" t="str">
        <f t="shared" si="135"/>
        <v xml:space="preserve">NISSAN : CARAVAN - TD25, TD27, ZD-30 |  : , TD27, ZD30, -  |  :  - </v>
      </c>
      <c r="N7366" s="17" t="s">
        <v>1003</v>
      </c>
      <c r="O7366" s="17"/>
      <c r="P7366" s="17"/>
      <c r="Q7366" s="17" t="s">
        <v>2778</v>
      </c>
      <c r="R7366" s="17" t="s">
        <v>3190</v>
      </c>
      <c r="S7366" s="17"/>
      <c r="T7366" s="17" t="s">
        <v>3191</v>
      </c>
      <c r="U7366" s="17"/>
      <c r="V7366" s="17"/>
      <c r="W7366" s="32" t="s">
        <v>3172</v>
      </c>
      <c r="X7366" s="32" t="s">
        <v>3152</v>
      </c>
      <c r="Y7366" s="32" t="s">
        <v>3145</v>
      </c>
      <c r="Z7366" s="32" t="s">
        <v>3129</v>
      </c>
      <c r="AA7366" s="32" t="s">
        <v>3168</v>
      </c>
    </row>
    <row r="7367" spans="1:27" x14ac:dyDescent="0.3">
      <c r="A7367" s="17" t="s">
        <v>3113</v>
      </c>
      <c r="M7367" s="22" t="str">
        <f t="shared" si="135"/>
        <v xml:space="preserve">HYUNDAI : GRACE, PORTER - D4BB,D4BA |  :  -  |  :  - </v>
      </c>
      <c r="N7367" s="17" t="s">
        <v>1002</v>
      </c>
      <c r="O7367" s="17"/>
      <c r="P7367" s="17"/>
      <c r="Q7367" s="17" t="s">
        <v>3192</v>
      </c>
      <c r="R7367" s="17"/>
      <c r="S7367" s="17"/>
      <c r="T7367" s="17" t="s">
        <v>3193</v>
      </c>
      <c r="U7367" s="17"/>
      <c r="V7367" s="17"/>
      <c r="W7367" s="32" t="s">
        <v>3172</v>
      </c>
      <c r="X7367" s="32" t="s">
        <v>3155</v>
      </c>
      <c r="Y7367" s="32" t="s">
        <v>3130</v>
      </c>
      <c r="Z7367" s="32" t="s">
        <v>3130</v>
      </c>
      <c r="AA7367" s="32" t="s">
        <v>3167</v>
      </c>
    </row>
    <row r="7368" spans="1:27" x14ac:dyDescent="0.3">
      <c r="A7368" s="17" t="s">
        <v>3114</v>
      </c>
      <c r="M7368" s="22" t="str">
        <f t="shared" si="135"/>
        <v xml:space="preserve">MITSUBISHI : L200 - 4D56 |  :  -  |  :  - </v>
      </c>
      <c r="N7368" s="17" t="s">
        <v>1004</v>
      </c>
      <c r="O7368" s="17"/>
      <c r="P7368" s="17"/>
      <c r="Q7368" s="17" t="s">
        <v>2796</v>
      </c>
      <c r="R7368" s="17"/>
      <c r="S7368" s="17"/>
      <c r="T7368" s="17" t="s">
        <v>1992</v>
      </c>
      <c r="U7368" s="17"/>
      <c r="V7368" s="17"/>
      <c r="W7368" s="32" t="s">
        <v>1145</v>
      </c>
      <c r="X7368" s="32"/>
      <c r="Y7368" s="32" t="s">
        <v>1145</v>
      </c>
      <c r="Z7368" s="32" t="s">
        <v>1145</v>
      </c>
      <c r="AA7368" s="32" t="s">
        <v>3167</v>
      </c>
    </row>
    <row r="7369" spans="1:27" x14ac:dyDescent="0.3">
      <c r="A7369" s="17" t="s">
        <v>3115</v>
      </c>
      <c r="M7369" s="22" t="str">
        <f t="shared" si="135"/>
        <v xml:space="preserve">TOYOTA : HILUX,HIACE - 2L, 3L. 3B |  :  -  |  :  - </v>
      </c>
      <c r="N7369" s="17" t="s">
        <v>1008</v>
      </c>
      <c r="O7369" s="17"/>
      <c r="P7369" s="17"/>
      <c r="Q7369" s="17" t="s">
        <v>3194</v>
      </c>
      <c r="R7369" s="17"/>
      <c r="S7369" s="17"/>
      <c r="T7369" s="17" t="s">
        <v>3195</v>
      </c>
      <c r="U7369" s="17"/>
      <c r="V7369" s="17"/>
      <c r="W7369" s="32" t="s">
        <v>3172</v>
      </c>
      <c r="X7369" s="32" t="s">
        <v>3156</v>
      </c>
      <c r="Y7369" s="32" t="s">
        <v>3146</v>
      </c>
      <c r="Z7369" s="32" t="s">
        <v>3131</v>
      </c>
      <c r="AA7369" s="32" t="s">
        <v>3169</v>
      </c>
    </row>
    <row r="7370" spans="1:27" x14ac:dyDescent="0.3">
      <c r="A7370" s="17" t="s">
        <v>3116</v>
      </c>
      <c r="M7370" s="22" t="str">
        <f t="shared" si="135"/>
        <v xml:space="preserve">TOYOTA : COROLLA - 3C,2C |  :  -  |  :  - </v>
      </c>
      <c r="N7370" s="17" t="s">
        <v>1008</v>
      </c>
      <c r="O7370" s="17"/>
      <c r="P7370" s="17"/>
      <c r="Q7370" s="17" t="s">
        <v>1682</v>
      </c>
      <c r="R7370" s="17"/>
      <c r="S7370" s="17"/>
      <c r="T7370" s="17" t="s">
        <v>3196</v>
      </c>
      <c r="U7370" s="17"/>
      <c r="V7370" s="17"/>
      <c r="W7370" s="32"/>
      <c r="X7370" s="32" t="s">
        <v>3157</v>
      </c>
      <c r="Y7370" s="32">
        <v>9942556</v>
      </c>
      <c r="Z7370" s="32" t="s">
        <v>3132</v>
      </c>
      <c r="AA7370" s="32" t="s">
        <v>3170</v>
      </c>
    </row>
    <row r="7371" spans="1:27" x14ac:dyDescent="0.3">
      <c r="A7371" s="17" t="s">
        <v>3117</v>
      </c>
      <c r="M7371" s="22" t="str">
        <f t="shared" si="135"/>
        <v xml:space="preserve">MITSUBISHI : L200, MONTERO - VARIOS | HYUNDAI : H100 - VARIOS |  :  - </v>
      </c>
      <c r="N7371" s="17" t="s">
        <v>1004</v>
      </c>
      <c r="O7371" s="17" t="s">
        <v>1002</v>
      </c>
      <c r="P7371" s="17"/>
      <c r="Q7371" s="17" t="s">
        <v>3197</v>
      </c>
      <c r="R7371" s="17" t="s">
        <v>1598</v>
      </c>
      <c r="S7371" s="17"/>
      <c r="T7371" s="17" t="s">
        <v>1021</v>
      </c>
      <c r="U7371" s="17" t="s">
        <v>1021</v>
      </c>
      <c r="V7371" s="17"/>
      <c r="W7371" s="32"/>
      <c r="X7371" s="32" t="s">
        <v>3155</v>
      </c>
      <c r="Y7371" s="32" t="s">
        <v>3147</v>
      </c>
      <c r="Z7371" s="32" t="s">
        <v>3133</v>
      </c>
      <c r="AA7371" s="32"/>
    </row>
    <row r="7372" spans="1:27" x14ac:dyDescent="0.3">
      <c r="A7372" s="17" t="s">
        <v>3118</v>
      </c>
      <c r="M7372" s="22" t="str">
        <f t="shared" si="135"/>
        <v xml:space="preserve">TOYOTA : COASTER - 14B, 13B,1HZ |  :  -  |  :  - </v>
      </c>
      <c r="N7372" s="17" t="s">
        <v>1008</v>
      </c>
      <c r="O7372" s="17"/>
      <c r="P7372" s="17"/>
      <c r="Q7372" s="17" t="s">
        <v>1679</v>
      </c>
      <c r="R7372" s="17"/>
      <c r="S7372" s="17"/>
      <c r="T7372" s="17" t="s">
        <v>2776</v>
      </c>
      <c r="U7372" s="17"/>
      <c r="V7372" s="17"/>
      <c r="W7372" s="32"/>
      <c r="X7372" s="32"/>
      <c r="Y7372" s="32" t="s">
        <v>3134</v>
      </c>
      <c r="Z7372" s="32" t="s">
        <v>3134</v>
      </c>
      <c r="AA7372" s="32"/>
    </row>
    <row r="7373" spans="1:27" ht="37.5" x14ac:dyDescent="0.3">
      <c r="A7373" s="17" t="s">
        <v>3119</v>
      </c>
      <c r="M7373" s="22" t="str">
        <f t="shared" si="135"/>
        <v xml:space="preserve">VARIOS : VARIOS - VARIOS |  :  -  |  :  - </v>
      </c>
      <c r="N7373" s="17" t="s">
        <v>1021</v>
      </c>
      <c r="O7373" s="17"/>
      <c r="P7373" s="17"/>
      <c r="Q7373" s="17" t="s">
        <v>1021</v>
      </c>
      <c r="R7373" s="17"/>
      <c r="S7373" s="17"/>
      <c r="T7373" s="17" t="s">
        <v>1021</v>
      </c>
      <c r="U7373" s="17"/>
      <c r="V7373" s="17"/>
      <c r="W7373" s="32"/>
      <c r="X7373" s="32"/>
      <c r="Y7373" s="32" t="s">
        <v>3148</v>
      </c>
      <c r="Z7373" s="32" t="s">
        <v>3135</v>
      </c>
      <c r="AA7373" s="32" t="s">
        <v>3171</v>
      </c>
    </row>
    <row r="7374" spans="1:27" x14ac:dyDescent="0.3">
      <c r="A7374" s="17" t="s">
        <v>3120</v>
      </c>
      <c r="M7374" s="22" t="str">
        <f t="shared" si="135"/>
        <v xml:space="preserve">VARIOS : VARIOS - VARIOS |  :  -  |  :  - </v>
      </c>
      <c r="N7374" s="17" t="s">
        <v>1021</v>
      </c>
      <c r="O7374" s="17"/>
      <c r="P7374" s="17"/>
      <c r="Q7374" s="17" t="s">
        <v>1021</v>
      </c>
      <c r="R7374" s="17"/>
      <c r="S7374" s="17"/>
      <c r="T7374" s="17" t="s">
        <v>1021</v>
      </c>
      <c r="U7374" s="17"/>
      <c r="V7374" s="17"/>
      <c r="W7374" s="32"/>
      <c r="X7374" s="32">
        <v>3165142923154</v>
      </c>
      <c r="Y7374" s="32" t="s">
        <v>3149</v>
      </c>
      <c r="Z7374" s="32"/>
      <c r="AA7374" s="32"/>
    </row>
    <row r="7375" spans="1:27" s="2" customFormat="1" x14ac:dyDescent="0.3">
      <c r="A7375" s="47" t="s">
        <v>15694</v>
      </c>
      <c r="B7375" s="48" t="s">
        <v>1191</v>
      </c>
      <c r="C7375" s="10"/>
      <c r="D7375" s="10"/>
      <c r="E7375" s="10"/>
      <c r="F7375" s="10"/>
      <c r="G7375" s="10"/>
      <c r="H7375" s="10"/>
      <c r="I7375" s="10"/>
      <c r="J7375" s="10"/>
      <c r="K7375" s="10"/>
      <c r="L7375" s="10"/>
      <c r="M7375" s="20" t="str">
        <f t="shared" si="135"/>
        <v xml:space="preserve">KIA : SPORTAGE - VARIOS | HYUNDAI : TUCCSON - VARIO |  :  - </v>
      </c>
      <c r="N7375" s="47" t="s">
        <v>1001</v>
      </c>
      <c r="O7375" s="47" t="s">
        <v>1002</v>
      </c>
      <c r="P7375" s="47"/>
      <c r="Q7375" s="47" t="s">
        <v>1852</v>
      </c>
      <c r="R7375" s="47" t="s">
        <v>16065</v>
      </c>
      <c r="S7375" s="47"/>
      <c r="T7375" s="47" t="s">
        <v>1021</v>
      </c>
      <c r="U7375" s="47" t="s">
        <v>16066</v>
      </c>
      <c r="V7375" s="47"/>
      <c r="W7375" s="48" t="s">
        <v>16219</v>
      </c>
      <c r="X7375" s="48"/>
      <c r="Y7375" s="48" t="s">
        <v>16375</v>
      </c>
      <c r="Z7375" s="48" t="s">
        <v>16375</v>
      </c>
      <c r="AA7375" s="48" t="s">
        <v>15971</v>
      </c>
    </row>
    <row r="7376" spans="1:27" x14ac:dyDescent="0.3">
      <c r="A7376" s="17" t="s">
        <v>15695</v>
      </c>
      <c r="B7376" s="32"/>
      <c r="M7376" s="22" t="str">
        <f t="shared" si="135"/>
        <v xml:space="preserve">DAIHATSU : TERIOS - VARIOS |  :  -  |  :  - </v>
      </c>
      <c r="N7376" s="17" t="s">
        <v>1026</v>
      </c>
      <c r="O7376" s="17"/>
      <c r="P7376" s="17"/>
      <c r="Q7376" s="17" t="s">
        <v>4010</v>
      </c>
      <c r="R7376" s="17"/>
      <c r="S7376" s="17"/>
      <c r="T7376" s="17" t="s">
        <v>1021</v>
      </c>
      <c r="U7376" s="17"/>
      <c r="V7376" s="17"/>
      <c r="W7376" s="32"/>
      <c r="X7376" s="32"/>
      <c r="Y7376" s="32" t="s">
        <v>16376</v>
      </c>
      <c r="Z7376" s="32"/>
      <c r="AA7376" s="32" t="s">
        <v>2700</v>
      </c>
    </row>
    <row r="7377" spans="1:27" x14ac:dyDescent="0.3">
      <c r="A7377" s="17" t="s">
        <v>15696</v>
      </c>
      <c r="B7377" s="32"/>
      <c r="M7377" s="22" t="str">
        <f t="shared" si="135"/>
        <v xml:space="preserve">HYUNDAI : VARIOS - VARIOS |  :  -  |  :  - </v>
      </c>
      <c r="N7377" s="17" t="s">
        <v>1002</v>
      </c>
      <c r="O7377" s="17"/>
      <c r="P7377" s="17"/>
      <c r="Q7377" s="17" t="s">
        <v>1021</v>
      </c>
      <c r="R7377" s="17"/>
      <c r="S7377" s="17"/>
      <c r="T7377" s="17" t="s">
        <v>1021</v>
      </c>
      <c r="U7377" s="17"/>
      <c r="V7377" s="17"/>
      <c r="W7377" s="32"/>
      <c r="X7377" s="32"/>
      <c r="Y7377" s="32" t="s">
        <v>16377</v>
      </c>
      <c r="Z7377" s="32"/>
      <c r="AA7377" s="32" t="s">
        <v>2700</v>
      </c>
    </row>
    <row r="7378" spans="1:27" x14ac:dyDescent="0.3">
      <c r="A7378" s="17" t="s">
        <v>15697</v>
      </c>
      <c r="B7378" s="32"/>
      <c r="M7378" s="22" t="str">
        <f t="shared" si="135"/>
        <v xml:space="preserve">KIA : RIO - VARIOS | HYUNDAI : ACCENT -  |  :  - </v>
      </c>
      <c r="N7378" s="17" t="s">
        <v>1001</v>
      </c>
      <c r="O7378" s="17" t="s">
        <v>1002</v>
      </c>
      <c r="P7378" s="17"/>
      <c r="Q7378" s="17" t="s">
        <v>1594</v>
      </c>
      <c r="R7378" s="17" t="s">
        <v>1609</v>
      </c>
      <c r="S7378" s="17"/>
      <c r="T7378" s="17" t="s">
        <v>1021</v>
      </c>
      <c r="U7378" s="17"/>
      <c r="V7378" s="17"/>
      <c r="W7378" s="32"/>
      <c r="X7378" s="32" t="s">
        <v>16335</v>
      </c>
      <c r="Y7378" s="32" t="s">
        <v>16335</v>
      </c>
      <c r="Z7378" s="32" t="s">
        <v>16335</v>
      </c>
      <c r="AA7378" s="32" t="s">
        <v>2700</v>
      </c>
    </row>
    <row r="7379" spans="1:27" x14ac:dyDescent="0.3">
      <c r="A7379" s="17" t="s">
        <v>15698</v>
      </c>
      <c r="B7379" s="32" t="s">
        <v>15972</v>
      </c>
      <c r="M7379" s="22" t="str">
        <f t="shared" si="135"/>
        <v xml:space="preserve">TOYOTA : RAV4 - 1AZFE |  :  -  |  :  - </v>
      </c>
      <c r="N7379" s="17" t="s">
        <v>1008</v>
      </c>
      <c r="O7379" s="17"/>
      <c r="P7379" s="17"/>
      <c r="Q7379" s="17" t="s">
        <v>1696</v>
      </c>
      <c r="R7379" s="17"/>
      <c r="S7379" s="17"/>
      <c r="T7379" s="17" t="s">
        <v>16067</v>
      </c>
      <c r="U7379" s="17"/>
      <c r="V7379" s="17"/>
      <c r="W7379" s="32" t="s">
        <v>1191</v>
      </c>
      <c r="X7379" s="32" t="s">
        <v>16336</v>
      </c>
      <c r="Y7379" s="32" t="s">
        <v>16336</v>
      </c>
      <c r="Z7379" s="32" t="s">
        <v>16523</v>
      </c>
      <c r="AA7379" s="32" t="s">
        <v>2700</v>
      </c>
    </row>
    <row r="7380" spans="1:27" x14ac:dyDescent="0.3">
      <c r="A7380" s="17" t="s">
        <v>15699</v>
      </c>
      <c r="B7380" s="32" t="s">
        <v>2402</v>
      </c>
      <c r="M7380" s="22" t="str">
        <f t="shared" si="135"/>
        <v xml:space="preserve">DAEWOO : RACER - VARIOS |  :  -  |  :  - </v>
      </c>
      <c r="N7380" s="17" t="s">
        <v>1006</v>
      </c>
      <c r="O7380" s="17"/>
      <c r="P7380" s="17"/>
      <c r="Q7380" s="17" t="s">
        <v>1743</v>
      </c>
      <c r="R7380" s="17"/>
      <c r="S7380" s="17"/>
      <c r="T7380" s="17" t="s">
        <v>1021</v>
      </c>
      <c r="U7380" s="17"/>
      <c r="V7380" s="17"/>
      <c r="W7380" s="32">
        <v>2</v>
      </c>
      <c r="X7380" s="32"/>
      <c r="Y7380" s="32">
        <v>20125737</v>
      </c>
      <c r="Z7380" s="32" t="s">
        <v>16524</v>
      </c>
      <c r="AA7380" s="32" t="s">
        <v>15972</v>
      </c>
    </row>
    <row r="7381" spans="1:27" s="2" customFormat="1" x14ac:dyDescent="0.3">
      <c r="A7381" s="47" t="s">
        <v>15700</v>
      </c>
      <c r="B7381" s="48" t="s">
        <v>15972</v>
      </c>
      <c r="C7381" s="10"/>
      <c r="D7381" s="10"/>
      <c r="E7381" s="10"/>
      <c r="F7381" s="10"/>
      <c r="G7381" s="10"/>
      <c r="H7381" s="10"/>
      <c r="I7381" s="10"/>
      <c r="J7381" s="10"/>
      <c r="K7381" s="10"/>
      <c r="L7381" s="10"/>
      <c r="M7381" s="20" t="str">
        <f t="shared" si="135"/>
        <v xml:space="preserve">TOYOTA : TERCEL, STARLET, CORSA - 2E , 1N |  :  -  |  :  - </v>
      </c>
      <c r="N7381" s="47" t="s">
        <v>1008</v>
      </c>
      <c r="O7381" s="47"/>
      <c r="P7381" s="47"/>
      <c r="Q7381" s="47" t="s">
        <v>16068</v>
      </c>
      <c r="R7381" s="47"/>
      <c r="S7381" s="47"/>
      <c r="T7381" s="47" t="s">
        <v>16069</v>
      </c>
      <c r="U7381" s="47"/>
      <c r="V7381" s="47"/>
      <c r="W7381" s="48" t="s">
        <v>16220</v>
      </c>
      <c r="X7381" s="48" t="s">
        <v>16337</v>
      </c>
      <c r="Y7381" s="48" t="s">
        <v>16337</v>
      </c>
      <c r="Z7381" s="48"/>
      <c r="AA7381" s="48" t="s">
        <v>15973</v>
      </c>
    </row>
    <row r="7382" spans="1:27" x14ac:dyDescent="0.3">
      <c r="A7382" s="17" t="s">
        <v>15701</v>
      </c>
      <c r="B7382" s="32"/>
      <c r="M7382" s="22" t="str">
        <f t="shared" si="135"/>
        <v xml:space="preserve">TOYOTA : TERCEL, STARLET, CORSA 89-95 - VARIOS |  :  -  |  :  - </v>
      </c>
      <c r="N7382" s="17" t="s">
        <v>1008</v>
      </c>
      <c r="O7382" s="17"/>
      <c r="P7382" s="17"/>
      <c r="Q7382" s="17" t="s">
        <v>16070</v>
      </c>
      <c r="R7382" s="17"/>
      <c r="S7382" s="17"/>
      <c r="T7382" s="17" t="s">
        <v>1021</v>
      </c>
      <c r="U7382" s="17"/>
      <c r="V7382" s="17"/>
      <c r="W7382" s="32" t="s">
        <v>2705</v>
      </c>
      <c r="X7382" s="32"/>
      <c r="Y7382" s="32" t="s">
        <v>16378</v>
      </c>
      <c r="Z7382" s="32"/>
      <c r="AA7382" s="32"/>
    </row>
    <row r="7383" spans="1:27" x14ac:dyDescent="0.3">
      <c r="A7383" s="17" t="s">
        <v>15702</v>
      </c>
      <c r="B7383" s="32"/>
      <c r="M7383" s="22" t="str">
        <f t="shared" si="135"/>
        <v xml:space="preserve">TOYOTA : RAV4 , COROLLA, CORONA - 3SFE , 1E | CHERY : TIGGO - 4G63S , SQR481FA |  :  - </v>
      </c>
      <c r="N7383" s="17" t="s">
        <v>1008</v>
      </c>
      <c r="O7383" s="17" t="s">
        <v>1012</v>
      </c>
      <c r="P7383" s="17"/>
      <c r="Q7383" s="17" t="s">
        <v>16071</v>
      </c>
      <c r="R7383" s="17" t="s">
        <v>10511</v>
      </c>
      <c r="S7383" s="17"/>
      <c r="T7383" s="17" t="s">
        <v>16072</v>
      </c>
      <c r="U7383" s="17" t="s">
        <v>16073</v>
      </c>
      <c r="V7383" s="17"/>
      <c r="W7383" s="32"/>
      <c r="X7383" s="32"/>
      <c r="Y7383" s="32" t="s">
        <v>16379</v>
      </c>
      <c r="Z7383" s="32" t="s">
        <v>16338</v>
      </c>
      <c r="AA7383" s="32" t="s">
        <v>2700</v>
      </c>
    </row>
    <row r="7384" spans="1:27" x14ac:dyDescent="0.3">
      <c r="A7384" s="17" t="s">
        <v>15703</v>
      </c>
      <c r="B7384" s="32" t="s">
        <v>16275</v>
      </c>
      <c r="M7384" s="22" t="str">
        <f t="shared" si="135"/>
        <v xml:space="preserve">TOYOTA : CORONA, CALDINA - 2C, 3C | TOYOTA :  -  |  :  - </v>
      </c>
      <c r="N7384" s="17" t="s">
        <v>1008</v>
      </c>
      <c r="O7384" s="17" t="s">
        <v>1008</v>
      </c>
      <c r="P7384" s="17"/>
      <c r="Q7384" s="17" t="s">
        <v>2735</v>
      </c>
      <c r="R7384" s="17"/>
      <c r="S7384" s="17"/>
      <c r="T7384" s="17" t="s">
        <v>3812</v>
      </c>
      <c r="U7384" s="17"/>
      <c r="V7384" s="17"/>
      <c r="W7384" s="32">
        <v>3</v>
      </c>
      <c r="X7384" s="32" t="s">
        <v>16338</v>
      </c>
      <c r="Y7384" s="32" t="s">
        <v>16380</v>
      </c>
      <c r="Z7384" s="32"/>
      <c r="AA7384" s="32" t="s">
        <v>3164</v>
      </c>
    </row>
    <row r="7385" spans="1:27" ht="37.5" x14ac:dyDescent="0.3">
      <c r="A7385" s="17" t="s">
        <v>15704</v>
      </c>
      <c r="B7385" s="32" t="s">
        <v>16276</v>
      </c>
      <c r="M7385" s="22" t="str">
        <f t="shared" si="135"/>
        <v xml:space="preserve">TOYOTA : COROLLA, FIELDER - VARIOS | FAW :  -  |  :  - </v>
      </c>
      <c r="N7385" s="17" t="s">
        <v>1008</v>
      </c>
      <c r="O7385" s="17" t="s">
        <v>1027</v>
      </c>
      <c r="P7385" s="17"/>
      <c r="Q7385" s="17" t="s">
        <v>16074</v>
      </c>
      <c r="R7385" s="17"/>
      <c r="S7385" s="17"/>
      <c r="T7385" s="17" t="s">
        <v>1021</v>
      </c>
      <c r="U7385" s="17"/>
      <c r="V7385" s="17"/>
      <c r="W7385" s="32" t="s">
        <v>1191</v>
      </c>
      <c r="X7385" s="32"/>
      <c r="Y7385" s="32" t="s">
        <v>16381</v>
      </c>
      <c r="Z7385" s="32"/>
      <c r="AA7385" s="32" t="s">
        <v>15974</v>
      </c>
    </row>
    <row r="7386" spans="1:27" x14ac:dyDescent="0.3">
      <c r="A7386" s="17" t="s">
        <v>15705</v>
      </c>
      <c r="B7386" s="32" t="s">
        <v>16277</v>
      </c>
      <c r="M7386" s="22" t="str">
        <f t="shared" si="135"/>
        <v xml:space="preserve">TOYOTA : YARIS - VARIOS | GREAT WALL : VOLEEX 06-13 -  |  :  - </v>
      </c>
      <c r="N7386" s="17" t="s">
        <v>1008</v>
      </c>
      <c r="O7386" s="17" t="s">
        <v>1014</v>
      </c>
      <c r="P7386" s="17"/>
      <c r="Q7386" s="17" t="s">
        <v>1828</v>
      </c>
      <c r="R7386" s="17" t="s">
        <v>16075</v>
      </c>
      <c r="S7386" s="17"/>
      <c r="T7386" s="17" t="s">
        <v>1021</v>
      </c>
      <c r="U7386" s="17"/>
      <c r="V7386" s="17"/>
      <c r="W7386" s="32">
        <v>50</v>
      </c>
      <c r="X7386" s="32"/>
      <c r="Y7386" s="32" t="s">
        <v>16382</v>
      </c>
      <c r="Z7386" s="32"/>
      <c r="AA7386" s="32" t="s">
        <v>2700</v>
      </c>
    </row>
    <row r="7387" spans="1:27" x14ac:dyDescent="0.3">
      <c r="A7387" s="17" t="s">
        <v>15706</v>
      </c>
      <c r="B7387" s="32" t="s">
        <v>15972</v>
      </c>
      <c r="M7387" s="22" t="str">
        <f t="shared" si="135"/>
        <v xml:space="preserve">TOYOTA : RAV 4 - VARIOS |  :  -  |  :  - </v>
      </c>
      <c r="N7387" s="17" t="s">
        <v>1008</v>
      </c>
      <c r="O7387" s="17"/>
      <c r="P7387" s="17"/>
      <c r="Q7387" s="17" t="s">
        <v>10931</v>
      </c>
      <c r="R7387" s="17"/>
      <c r="S7387" s="17"/>
      <c r="T7387" s="17" t="s">
        <v>1021</v>
      </c>
      <c r="U7387" s="17"/>
      <c r="V7387" s="17"/>
      <c r="W7387" s="44"/>
      <c r="X7387" s="32" t="s">
        <v>16339</v>
      </c>
      <c r="Y7387" s="32" t="s">
        <v>16339</v>
      </c>
      <c r="Z7387" s="32" t="s">
        <v>16339</v>
      </c>
      <c r="AA7387" s="32" t="s">
        <v>2700</v>
      </c>
    </row>
    <row r="7388" spans="1:27" x14ac:dyDescent="0.3">
      <c r="A7388" s="17" t="s">
        <v>15707</v>
      </c>
      <c r="B7388" s="32" t="s">
        <v>15972</v>
      </c>
      <c r="M7388" s="22" t="str">
        <f t="shared" si="135"/>
        <v xml:space="preserve">TOYOTA : PROBOX, YARIS 00-05 - 1NZ |  : VITZ -  |  :  - </v>
      </c>
      <c r="N7388" s="17" t="s">
        <v>1008</v>
      </c>
      <c r="O7388" s="17"/>
      <c r="P7388" s="17"/>
      <c r="Q7388" s="17" t="s">
        <v>16076</v>
      </c>
      <c r="R7388" s="17" t="s">
        <v>1690</v>
      </c>
      <c r="S7388" s="17"/>
      <c r="T7388" s="17" t="s">
        <v>11003</v>
      </c>
      <c r="U7388" s="17"/>
      <c r="V7388" s="17"/>
      <c r="W7388" s="32"/>
      <c r="X7388" s="32" t="s">
        <v>16340</v>
      </c>
      <c r="Y7388" s="32" t="s">
        <v>16340</v>
      </c>
      <c r="Z7388" s="32"/>
      <c r="AA7388" s="32" t="s">
        <v>2700</v>
      </c>
    </row>
    <row r="7389" spans="1:27" x14ac:dyDescent="0.3">
      <c r="A7389" s="17" t="s">
        <v>15708</v>
      </c>
      <c r="B7389" s="32"/>
      <c r="M7389" s="22" t="str">
        <f t="shared" si="135"/>
        <v xml:space="preserve">TOYOTA : HILUX VIGO - 1KD,2KD |  :  -  |  :  - </v>
      </c>
      <c r="N7389" s="17" t="s">
        <v>1008</v>
      </c>
      <c r="O7389" s="17"/>
      <c r="P7389" s="17"/>
      <c r="Q7389" s="17" t="s">
        <v>10679</v>
      </c>
      <c r="R7389" s="17"/>
      <c r="S7389" s="17"/>
      <c r="T7389" s="17" t="s">
        <v>3973</v>
      </c>
      <c r="U7389" s="17"/>
      <c r="V7389" s="17"/>
      <c r="W7389" s="32"/>
      <c r="X7389" s="32"/>
      <c r="Y7389" s="32" t="s">
        <v>16383</v>
      </c>
      <c r="Z7389" s="32"/>
      <c r="AA7389" s="32" t="s">
        <v>2700</v>
      </c>
    </row>
    <row r="7390" spans="1:27" x14ac:dyDescent="0.3">
      <c r="A7390" s="17" t="s">
        <v>15709</v>
      </c>
      <c r="B7390" s="32"/>
      <c r="M7390" s="22" t="str">
        <f t="shared" si="135"/>
        <v xml:space="preserve">TOYOTA : COROLLA - VARIOS |  :  -  |  :  - </v>
      </c>
      <c r="N7390" s="17" t="s">
        <v>1008</v>
      </c>
      <c r="O7390" s="17"/>
      <c r="P7390" s="17"/>
      <c r="Q7390" s="17" t="s">
        <v>1682</v>
      </c>
      <c r="R7390" s="17"/>
      <c r="S7390" s="17"/>
      <c r="T7390" s="17" t="s">
        <v>1021</v>
      </c>
      <c r="U7390" s="17"/>
      <c r="V7390" s="17"/>
      <c r="W7390" s="32" t="s">
        <v>1191</v>
      </c>
      <c r="X7390" s="32" t="s">
        <v>16341</v>
      </c>
      <c r="Y7390" s="32" t="s">
        <v>16341</v>
      </c>
      <c r="Z7390" s="32"/>
      <c r="AA7390" s="32" t="s">
        <v>15975</v>
      </c>
    </row>
    <row r="7391" spans="1:27" ht="37.5" x14ac:dyDescent="0.3">
      <c r="A7391" s="17" t="s">
        <v>15710</v>
      </c>
      <c r="B7391" s="32"/>
      <c r="M7391" s="22" t="str">
        <f t="shared" si="135"/>
        <v xml:space="preserve">TOYOTA : COROLLA - VARIOS |  :  -  |  :  - </v>
      </c>
      <c r="N7391" s="17" t="s">
        <v>1008</v>
      </c>
      <c r="O7391" s="17"/>
      <c r="P7391" s="17"/>
      <c r="Q7391" s="17" t="s">
        <v>1682</v>
      </c>
      <c r="R7391" s="17"/>
      <c r="S7391" s="17"/>
      <c r="T7391" s="17" t="s">
        <v>1021</v>
      </c>
      <c r="U7391" s="17"/>
      <c r="V7391" s="17"/>
      <c r="W7391" s="32" t="s">
        <v>1191</v>
      </c>
      <c r="X7391" s="32" t="s">
        <v>16342</v>
      </c>
      <c r="Y7391" s="32" t="s">
        <v>16384</v>
      </c>
      <c r="Z7391" s="32" t="s">
        <v>16342</v>
      </c>
      <c r="AA7391" s="32" t="s">
        <v>15976</v>
      </c>
    </row>
    <row r="7392" spans="1:27" x14ac:dyDescent="0.3">
      <c r="A7392" s="17" t="s">
        <v>15711</v>
      </c>
      <c r="B7392" s="32"/>
      <c r="M7392" s="22" t="str">
        <f t="shared" si="135"/>
        <v xml:space="preserve">TOYOTA : COROLLA,SEDAN,STATION WAGON - VARIOS |  :  -  |  :  - </v>
      </c>
      <c r="N7392" s="17" t="s">
        <v>1008</v>
      </c>
      <c r="O7392" s="17"/>
      <c r="P7392" s="17"/>
      <c r="Q7392" s="17" t="s">
        <v>16077</v>
      </c>
      <c r="R7392" s="17"/>
      <c r="S7392" s="17"/>
      <c r="T7392" s="17" t="s">
        <v>1021</v>
      </c>
      <c r="U7392" s="17"/>
      <c r="V7392" s="17"/>
      <c r="W7392" s="32" t="s">
        <v>16221</v>
      </c>
      <c r="X7392" s="32"/>
      <c r="Y7392" s="32" t="s">
        <v>16385</v>
      </c>
      <c r="Z7392" s="32"/>
      <c r="AA7392" s="32" t="s">
        <v>15977</v>
      </c>
    </row>
    <row r="7393" spans="1:27" s="2" customFormat="1" x14ac:dyDescent="0.3">
      <c r="A7393" s="47" t="s">
        <v>15712</v>
      </c>
      <c r="B7393" s="48"/>
      <c r="C7393" s="10"/>
      <c r="D7393" s="10"/>
      <c r="E7393" s="10"/>
      <c r="F7393" s="10"/>
      <c r="G7393" s="10"/>
      <c r="H7393" s="10"/>
      <c r="I7393" s="10"/>
      <c r="J7393" s="10"/>
      <c r="K7393" s="10"/>
      <c r="L7393" s="10"/>
      <c r="M7393" s="20" t="str">
        <f t="shared" si="135"/>
        <v xml:space="preserve">SUZUKI : APV - VARIOS |  :  -  |  :  - </v>
      </c>
      <c r="N7393" s="47" t="s">
        <v>1010</v>
      </c>
      <c r="O7393" s="47"/>
      <c r="P7393" s="47"/>
      <c r="Q7393" s="47" t="s">
        <v>3961</v>
      </c>
      <c r="R7393" s="47"/>
      <c r="S7393" s="47"/>
      <c r="T7393" s="47" t="s">
        <v>1021</v>
      </c>
      <c r="U7393" s="47"/>
      <c r="V7393" s="47"/>
      <c r="W7393" s="48" t="s">
        <v>7401</v>
      </c>
      <c r="X7393" s="48"/>
      <c r="Y7393" s="48" t="s">
        <v>16386</v>
      </c>
      <c r="Z7393" s="48" t="s">
        <v>16386</v>
      </c>
      <c r="AA7393" s="48" t="s">
        <v>15978</v>
      </c>
    </row>
    <row r="7394" spans="1:27" x14ac:dyDescent="0.3">
      <c r="A7394" s="17" t="s">
        <v>15713</v>
      </c>
      <c r="B7394" s="32" t="s">
        <v>16278</v>
      </c>
      <c r="M7394" s="22" t="str">
        <f t="shared" si="135"/>
        <v xml:space="preserve">VARIOS : VARIOS - VARIOS | DONGFENG : C37 - VARIOS |  :  - </v>
      </c>
      <c r="N7394" s="17" t="s">
        <v>1021</v>
      </c>
      <c r="O7394" s="17" t="s">
        <v>2260</v>
      </c>
      <c r="P7394" s="17"/>
      <c r="Q7394" s="17" t="s">
        <v>1021</v>
      </c>
      <c r="R7394" s="17" t="s">
        <v>1794</v>
      </c>
      <c r="S7394" s="17"/>
      <c r="T7394" s="17" t="s">
        <v>1021</v>
      </c>
      <c r="U7394" s="17" t="s">
        <v>1021</v>
      </c>
      <c r="V7394" s="17"/>
      <c r="W7394" s="32">
        <v>3</v>
      </c>
      <c r="X7394" s="32"/>
      <c r="Y7394" s="32" t="s">
        <v>1145</v>
      </c>
      <c r="Z7394" s="32" t="s">
        <v>1145</v>
      </c>
      <c r="AA7394" s="32" t="s">
        <v>2700</v>
      </c>
    </row>
    <row r="7395" spans="1:27" x14ac:dyDescent="0.3">
      <c r="A7395" s="17" t="s">
        <v>15714</v>
      </c>
      <c r="B7395" s="32"/>
      <c r="M7395" s="22" t="str">
        <f t="shared" si="135"/>
        <v xml:space="preserve">SUBARU : LEGACY - VARIOS |  :  -  |  :  - </v>
      </c>
      <c r="N7395" s="17" t="s">
        <v>10486</v>
      </c>
      <c r="O7395" s="17"/>
      <c r="P7395" s="17"/>
      <c r="Q7395" s="17" t="s">
        <v>12603</v>
      </c>
      <c r="R7395" s="17"/>
      <c r="S7395" s="17"/>
      <c r="T7395" s="17" t="s">
        <v>1021</v>
      </c>
      <c r="U7395" s="17"/>
      <c r="V7395" s="17"/>
      <c r="W7395" s="32"/>
      <c r="X7395" s="32"/>
      <c r="Y7395" s="32" t="s">
        <v>16387</v>
      </c>
      <c r="Z7395" s="32"/>
      <c r="AA7395" s="32" t="s">
        <v>2700</v>
      </c>
    </row>
    <row r="7396" spans="1:27" x14ac:dyDescent="0.3">
      <c r="A7396" s="17" t="s">
        <v>15715</v>
      </c>
      <c r="B7396" s="32" t="s">
        <v>16279</v>
      </c>
      <c r="M7396" s="22" t="str">
        <f t="shared" si="135"/>
        <v xml:space="preserve">TOYOTA : YARIS 2010 - VARIOS | SHINERAY : X7 - DLE |  :  - </v>
      </c>
      <c r="N7396" s="17" t="s">
        <v>1008</v>
      </c>
      <c r="O7396" s="17" t="s">
        <v>1009</v>
      </c>
      <c r="P7396" s="17"/>
      <c r="Q7396" s="17" t="s">
        <v>16078</v>
      </c>
      <c r="R7396" s="17" t="s">
        <v>16079</v>
      </c>
      <c r="S7396" s="17"/>
      <c r="T7396" s="17" t="s">
        <v>1021</v>
      </c>
      <c r="U7396" s="17" t="s">
        <v>16080</v>
      </c>
      <c r="V7396" s="17"/>
      <c r="W7396" s="32" t="s">
        <v>16222</v>
      </c>
      <c r="X7396" s="32" t="s">
        <v>16343</v>
      </c>
      <c r="Y7396" s="32" t="s">
        <v>16388</v>
      </c>
      <c r="Z7396" s="32">
        <v>4860952100</v>
      </c>
      <c r="AA7396" s="32"/>
    </row>
    <row r="7397" spans="1:27" x14ac:dyDescent="0.3">
      <c r="A7397" s="17" t="s">
        <v>15716</v>
      </c>
      <c r="B7397" s="32"/>
      <c r="M7397" s="22" t="str">
        <f t="shared" si="135"/>
        <v xml:space="preserve">TOYOTA : PROBOX 02-14 - 1NZ |  :  -  |  :  - </v>
      </c>
      <c r="N7397" s="17" t="s">
        <v>1008</v>
      </c>
      <c r="O7397" s="17"/>
      <c r="P7397" s="17"/>
      <c r="Q7397" s="17" t="s">
        <v>16081</v>
      </c>
      <c r="R7397" s="17"/>
      <c r="S7397" s="17"/>
      <c r="T7397" s="17" t="s">
        <v>11003</v>
      </c>
      <c r="U7397" s="17"/>
      <c r="V7397" s="17"/>
      <c r="W7397" s="32"/>
      <c r="X7397" s="32"/>
      <c r="Y7397" s="32" t="s">
        <v>16389</v>
      </c>
      <c r="Z7397" s="32" t="s">
        <v>16525</v>
      </c>
      <c r="AA7397" s="32" t="s">
        <v>2700</v>
      </c>
    </row>
    <row r="7398" spans="1:27" ht="37.5" x14ac:dyDescent="0.3">
      <c r="A7398" s="17" t="s">
        <v>15717</v>
      </c>
      <c r="B7398" s="32"/>
      <c r="M7398" s="22" t="str">
        <f t="shared" si="135"/>
        <v xml:space="preserve">NISSAN : AD, ALMERA - B15 | NISSAN :  -  |  :  - </v>
      </c>
      <c r="N7398" s="17" t="s">
        <v>1003</v>
      </c>
      <c r="O7398" s="17" t="s">
        <v>1003</v>
      </c>
      <c r="P7398" s="17"/>
      <c r="Q7398" s="17" t="s">
        <v>16082</v>
      </c>
      <c r="R7398" s="17"/>
      <c r="S7398" s="17"/>
      <c r="T7398" s="17" t="s">
        <v>16083</v>
      </c>
      <c r="U7398" s="17"/>
      <c r="V7398" s="17"/>
      <c r="W7398" s="32" t="s">
        <v>1191</v>
      </c>
      <c r="X7398" s="32" t="s">
        <v>16344</v>
      </c>
      <c r="Y7398" s="32" t="s">
        <v>16350</v>
      </c>
      <c r="Z7398" s="32" t="s">
        <v>16526</v>
      </c>
      <c r="AA7398" s="32" t="s">
        <v>15979</v>
      </c>
    </row>
    <row r="7399" spans="1:27" x14ac:dyDescent="0.3">
      <c r="A7399" s="17" t="s">
        <v>15718</v>
      </c>
      <c r="B7399" s="32"/>
      <c r="M7399" s="22" t="str">
        <f t="shared" si="135"/>
        <v xml:space="preserve">NISSAN : SENTRA, R PULSA, AD VAN, WINGROAD - B13,B14, N15, Y10 |  :  -  |  :  - </v>
      </c>
      <c r="N7399" s="17" t="s">
        <v>1003</v>
      </c>
      <c r="O7399" s="17"/>
      <c r="P7399" s="17"/>
      <c r="Q7399" s="17" t="s">
        <v>16084</v>
      </c>
      <c r="R7399" s="17"/>
      <c r="S7399" s="17"/>
      <c r="T7399" s="17" t="s">
        <v>16085</v>
      </c>
      <c r="U7399" s="17"/>
      <c r="V7399" s="17"/>
      <c r="W7399" s="32"/>
      <c r="X7399" s="32"/>
      <c r="Y7399" s="32" t="s">
        <v>16390</v>
      </c>
      <c r="Z7399" s="32" t="s">
        <v>16527</v>
      </c>
      <c r="AA7399" s="32" t="s">
        <v>15980</v>
      </c>
    </row>
    <row r="7400" spans="1:27" x14ac:dyDescent="0.3">
      <c r="A7400" s="17" t="s">
        <v>15719</v>
      </c>
      <c r="B7400" s="32"/>
      <c r="M7400" s="22" t="str">
        <f t="shared" si="135"/>
        <v xml:space="preserve">HYUNDAI : HI - VARIOS |  :  -  |  :  - </v>
      </c>
      <c r="N7400" s="17" t="s">
        <v>1002</v>
      </c>
      <c r="O7400" s="17"/>
      <c r="P7400" s="17"/>
      <c r="Q7400" s="17" t="s">
        <v>16086</v>
      </c>
      <c r="R7400" s="17"/>
      <c r="S7400" s="17"/>
      <c r="T7400" s="17" t="s">
        <v>1021</v>
      </c>
      <c r="U7400" s="17"/>
      <c r="V7400" s="17"/>
      <c r="W7400" s="32"/>
      <c r="X7400" s="32"/>
      <c r="Y7400" s="32" t="s">
        <v>16391</v>
      </c>
      <c r="Z7400" s="32"/>
      <c r="AA7400" s="32" t="s">
        <v>2700</v>
      </c>
    </row>
    <row r="7401" spans="1:27" x14ac:dyDescent="0.3">
      <c r="A7401" s="17" t="s">
        <v>15720</v>
      </c>
      <c r="B7401" s="32"/>
      <c r="M7401" s="22" t="str">
        <f t="shared" si="135"/>
        <v xml:space="preserve">NISSAN : TIIDA - VARIOS |  :  -  |  :  - </v>
      </c>
      <c r="N7401" s="17" t="s">
        <v>1003</v>
      </c>
      <c r="O7401" s="17"/>
      <c r="P7401" s="17"/>
      <c r="Q7401" s="17" t="s">
        <v>1767</v>
      </c>
      <c r="R7401" s="17"/>
      <c r="S7401" s="17"/>
      <c r="T7401" s="17" t="s">
        <v>1021</v>
      </c>
      <c r="U7401" s="17"/>
      <c r="V7401" s="17"/>
      <c r="W7401" s="32"/>
      <c r="X7401" s="32"/>
      <c r="Y7401" s="32" t="s">
        <v>16392</v>
      </c>
      <c r="Z7401" s="32"/>
      <c r="AA7401" s="32" t="s">
        <v>2700</v>
      </c>
    </row>
    <row r="7402" spans="1:27" x14ac:dyDescent="0.3">
      <c r="A7402" s="17" t="s">
        <v>15721</v>
      </c>
      <c r="B7402" s="32" t="s">
        <v>15972</v>
      </c>
      <c r="M7402" s="22" t="str">
        <f t="shared" si="135"/>
        <v xml:space="preserve">MAZDA : 323 - VARIOS |  :  -  |  :  - </v>
      </c>
      <c r="N7402" s="17" t="s">
        <v>2257</v>
      </c>
      <c r="O7402" s="17"/>
      <c r="P7402" s="17"/>
      <c r="Q7402" s="17">
        <v>323</v>
      </c>
      <c r="R7402" s="17"/>
      <c r="S7402" s="17"/>
      <c r="T7402" s="17" t="s">
        <v>1021</v>
      </c>
      <c r="U7402" s="17"/>
      <c r="V7402" s="17"/>
      <c r="W7402" s="32" t="s">
        <v>1191</v>
      </c>
      <c r="X7402" s="32"/>
      <c r="Y7402" s="32" t="s">
        <v>16393</v>
      </c>
      <c r="Z7402" s="32" t="s">
        <v>16393</v>
      </c>
      <c r="AA7402" s="32" t="s">
        <v>2700</v>
      </c>
    </row>
    <row r="7403" spans="1:27" x14ac:dyDescent="0.3">
      <c r="A7403" s="17" t="s">
        <v>15722</v>
      </c>
      <c r="B7403" s="32"/>
      <c r="M7403" s="22" t="str">
        <f t="shared" si="135"/>
        <v xml:space="preserve">NISSAN : NAVARA, PATHFINDER, NP300 - VARIOS |  :  -  |  :  - </v>
      </c>
      <c r="N7403" s="17" t="s">
        <v>1003</v>
      </c>
      <c r="O7403" s="17"/>
      <c r="P7403" s="17"/>
      <c r="Q7403" s="17" t="s">
        <v>16087</v>
      </c>
      <c r="R7403" s="17"/>
      <c r="S7403" s="17"/>
      <c r="T7403" s="17" t="s">
        <v>1021</v>
      </c>
      <c r="U7403" s="17"/>
      <c r="V7403" s="17"/>
      <c r="W7403" s="32"/>
      <c r="X7403" s="32"/>
      <c r="Y7403" s="32" t="s">
        <v>16394</v>
      </c>
      <c r="Z7403" s="32"/>
      <c r="AA7403" s="32" t="s">
        <v>2700</v>
      </c>
    </row>
    <row r="7404" spans="1:27" ht="37.5" x14ac:dyDescent="0.3">
      <c r="A7404" s="17" t="s">
        <v>15723</v>
      </c>
      <c r="B7404" s="32"/>
      <c r="M7404" s="22" t="str">
        <f t="shared" si="135"/>
        <v xml:space="preserve">NISSAN : AD-WINGROAD - VARIOS |  :  -  |  :  - </v>
      </c>
      <c r="N7404" s="17" t="s">
        <v>1003</v>
      </c>
      <c r="O7404" s="17"/>
      <c r="P7404" s="17"/>
      <c r="Q7404" s="17" t="s">
        <v>16088</v>
      </c>
      <c r="R7404" s="17"/>
      <c r="S7404" s="17"/>
      <c r="T7404" s="17" t="s">
        <v>1021</v>
      </c>
      <c r="U7404" s="17"/>
      <c r="V7404" s="17"/>
      <c r="W7404" s="32"/>
      <c r="X7404" s="32"/>
      <c r="Y7404" s="32" t="s">
        <v>16395</v>
      </c>
      <c r="Z7404" s="32"/>
      <c r="AA7404" s="32" t="s">
        <v>15981</v>
      </c>
    </row>
    <row r="7405" spans="1:27" ht="37.5" x14ac:dyDescent="0.3">
      <c r="A7405" s="17" t="s">
        <v>15724</v>
      </c>
      <c r="B7405" s="32"/>
      <c r="M7405" s="22" t="str">
        <f t="shared" si="135"/>
        <v xml:space="preserve">NISSAN : AD-WINGROAD - VARIOS |  :  -  |  :  - </v>
      </c>
      <c r="N7405" s="17" t="s">
        <v>1003</v>
      </c>
      <c r="O7405" s="17"/>
      <c r="P7405" s="17"/>
      <c r="Q7405" s="17" t="s">
        <v>16088</v>
      </c>
      <c r="R7405" s="17"/>
      <c r="S7405" s="17"/>
      <c r="T7405" s="17" t="s">
        <v>1021</v>
      </c>
      <c r="U7405" s="17"/>
      <c r="V7405" s="17"/>
      <c r="W7405" s="32"/>
      <c r="X7405" s="32"/>
      <c r="Y7405" s="32" t="s">
        <v>16396</v>
      </c>
      <c r="Z7405" s="32"/>
      <c r="AA7405" s="32" t="s">
        <v>15982</v>
      </c>
    </row>
    <row r="7406" spans="1:27" x14ac:dyDescent="0.3">
      <c r="A7406" s="17" t="s">
        <v>15725</v>
      </c>
      <c r="B7406" s="32"/>
      <c r="M7406" s="22" t="str">
        <f t="shared" si="135"/>
        <v xml:space="preserve">NISSAN : X-TRAIL,QASHQAI 07-13 - VARIOS |  :  -  |  :  - </v>
      </c>
      <c r="N7406" s="17" t="s">
        <v>1003</v>
      </c>
      <c r="O7406" s="17"/>
      <c r="P7406" s="17"/>
      <c r="Q7406" s="17" t="s">
        <v>16089</v>
      </c>
      <c r="R7406" s="17"/>
      <c r="S7406" s="17"/>
      <c r="T7406" s="17" t="s">
        <v>1021</v>
      </c>
      <c r="U7406" s="17"/>
      <c r="V7406" s="17"/>
      <c r="W7406" s="32"/>
      <c r="X7406" s="32"/>
      <c r="Y7406" s="32" t="s">
        <v>16397</v>
      </c>
      <c r="Z7406" s="32"/>
      <c r="AA7406" s="32" t="s">
        <v>2412</v>
      </c>
    </row>
    <row r="7407" spans="1:27" x14ac:dyDescent="0.3">
      <c r="A7407" s="17" t="s">
        <v>15726</v>
      </c>
      <c r="B7407" s="32"/>
      <c r="M7407" s="22" t="str">
        <f t="shared" si="135"/>
        <v xml:space="preserve">NISSAN : SENTRA,STRAIL - E15 | RENAULT :  -  |  :  - </v>
      </c>
      <c r="N7407" s="17" t="s">
        <v>1003</v>
      </c>
      <c r="O7407" s="17" t="s">
        <v>10829</v>
      </c>
      <c r="P7407" s="17"/>
      <c r="Q7407" s="17" t="s">
        <v>16090</v>
      </c>
      <c r="R7407" s="17"/>
      <c r="S7407" s="17"/>
      <c r="T7407" s="17" t="s">
        <v>1974</v>
      </c>
      <c r="U7407" s="17"/>
      <c r="V7407" s="17"/>
      <c r="W7407" s="32"/>
      <c r="X7407" s="32"/>
      <c r="Y7407" s="32" t="s">
        <v>16398</v>
      </c>
      <c r="Z7407" s="32"/>
      <c r="AA7407" s="32" t="s">
        <v>13769</v>
      </c>
    </row>
    <row r="7408" spans="1:27" x14ac:dyDescent="0.3">
      <c r="A7408" s="17" t="s">
        <v>15727</v>
      </c>
      <c r="B7408" s="32"/>
      <c r="M7408" s="22" t="str">
        <f t="shared" si="135"/>
        <v xml:space="preserve">NISSAN : PATHFINDER 95-05 - VARIOS |  :  -  |  :  - </v>
      </c>
      <c r="N7408" s="17" t="s">
        <v>1003</v>
      </c>
      <c r="O7408" s="17"/>
      <c r="P7408" s="17"/>
      <c r="Q7408" s="17" t="s">
        <v>16091</v>
      </c>
      <c r="R7408" s="17"/>
      <c r="S7408" s="17"/>
      <c r="T7408" s="17" t="s">
        <v>1021</v>
      </c>
      <c r="U7408" s="17"/>
      <c r="V7408" s="17"/>
      <c r="W7408" s="32"/>
      <c r="X7408" s="32"/>
      <c r="Y7408" s="32" t="s">
        <v>16399</v>
      </c>
      <c r="Z7408" s="32"/>
      <c r="AA7408" s="32" t="s">
        <v>2700</v>
      </c>
    </row>
    <row r="7409" spans="1:27" ht="37.5" x14ac:dyDescent="0.3">
      <c r="A7409" s="17" t="s">
        <v>15728</v>
      </c>
      <c r="B7409" s="32" t="s">
        <v>16280</v>
      </c>
      <c r="M7409" s="22" t="str">
        <f t="shared" si="135"/>
        <v xml:space="preserve">NISSAN : SERENA, X-TRAIL - VARIOS |  :  -  |  :  - </v>
      </c>
      <c r="N7409" s="17" t="s">
        <v>1003</v>
      </c>
      <c r="O7409" s="17"/>
      <c r="P7409" s="17"/>
      <c r="Q7409" s="17" t="s">
        <v>16092</v>
      </c>
      <c r="R7409" s="17"/>
      <c r="S7409" s="17"/>
      <c r="T7409" s="17" t="s">
        <v>1021</v>
      </c>
      <c r="U7409" s="17"/>
      <c r="V7409" s="17"/>
      <c r="W7409" s="32" t="s">
        <v>1191</v>
      </c>
      <c r="X7409" s="32"/>
      <c r="Y7409" s="32" t="s">
        <v>16400</v>
      </c>
      <c r="Z7409" s="32"/>
      <c r="AA7409" s="32" t="s">
        <v>15983</v>
      </c>
    </row>
    <row r="7410" spans="1:27" x14ac:dyDescent="0.3">
      <c r="A7410" s="17" t="s">
        <v>15729</v>
      </c>
      <c r="B7410" s="32"/>
      <c r="M7410" s="22" t="str">
        <f t="shared" si="135"/>
        <v xml:space="preserve">NISSAN : TIIDA, AD, WINGRO - HR16, HR15 |  :  -  |  :  - </v>
      </c>
      <c r="N7410" s="17" t="s">
        <v>1003</v>
      </c>
      <c r="O7410" s="17"/>
      <c r="P7410" s="17"/>
      <c r="Q7410" s="17" t="s">
        <v>16093</v>
      </c>
      <c r="R7410" s="17"/>
      <c r="S7410" s="17"/>
      <c r="T7410" s="17" t="s">
        <v>16094</v>
      </c>
      <c r="U7410" s="17"/>
      <c r="V7410" s="17"/>
      <c r="W7410" s="32"/>
      <c r="X7410" s="32"/>
      <c r="Y7410" s="32" t="s">
        <v>16401</v>
      </c>
      <c r="Z7410" s="32"/>
      <c r="AA7410" s="32" t="s">
        <v>2412</v>
      </c>
    </row>
    <row r="7411" spans="1:27" x14ac:dyDescent="0.3">
      <c r="A7411" s="17" t="s">
        <v>15730</v>
      </c>
      <c r="B7411" s="32"/>
      <c r="M7411" s="22" t="str">
        <f t="shared" si="135"/>
        <v xml:space="preserve">NISSAN : TIIDA, AD WINGROAD MARCH - HR16, HR15 |  :  -  |  :  - </v>
      </c>
      <c r="N7411" s="17" t="s">
        <v>1003</v>
      </c>
      <c r="O7411" s="17"/>
      <c r="P7411" s="17"/>
      <c r="Q7411" s="17" t="s">
        <v>16095</v>
      </c>
      <c r="R7411" s="17"/>
      <c r="S7411" s="17"/>
      <c r="T7411" s="17" t="s">
        <v>16094</v>
      </c>
      <c r="U7411" s="17"/>
      <c r="V7411" s="17"/>
      <c r="W7411" s="32"/>
      <c r="X7411" s="32"/>
      <c r="Y7411" s="32" t="s">
        <v>16402</v>
      </c>
      <c r="Z7411" s="32"/>
      <c r="AA7411" s="32" t="s">
        <v>13769</v>
      </c>
    </row>
    <row r="7412" spans="1:27" ht="37.5" x14ac:dyDescent="0.3">
      <c r="A7412" s="17" t="s">
        <v>15731</v>
      </c>
      <c r="B7412" s="32" t="s">
        <v>16281</v>
      </c>
      <c r="M7412" s="22" t="str">
        <f t="shared" si="135"/>
        <v xml:space="preserve">NISSAN : SUNNY, AD 2000-2000 - B15,QG15 |  : SENTRA -  |  :  - </v>
      </c>
      <c r="N7412" s="17" t="s">
        <v>1003</v>
      </c>
      <c r="O7412" s="17"/>
      <c r="P7412" s="17"/>
      <c r="Q7412" s="17" t="s">
        <v>16096</v>
      </c>
      <c r="R7412" s="17" t="s">
        <v>1623</v>
      </c>
      <c r="S7412" s="17"/>
      <c r="T7412" s="17" t="s">
        <v>16097</v>
      </c>
      <c r="U7412" s="17"/>
      <c r="V7412" s="17"/>
      <c r="W7412" s="32" t="s">
        <v>1191</v>
      </c>
      <c r="X7412" s="32" t="s">
        <v>16345</v>
      </c>
      <c r="Y7412" s="32">
        <v>500248</v>
      </c>
      <c r="Z7412" s="32" t="s">
        <v>16528</v>
      </c>
      <c r="AA7412" s="32" t="s">
        <v>15984</v>
      </c>
    </row>
    <row r="7413" spans="1:27" x14ac:dyDescent="0.3">
      <c r="A7413" s="17" t="s">
        <v>15732</v>
      </c>
      <c r="B7413" s="32"/>
      <c r="M7413" s="22" t="str">
        <f t="shared" si="135"/>
        <v xml:space="preserve">TOYOTA : COROLLA - VARIOS |  :  -  |  :  - </v>
      </c>
      <c r="N7413" s="17" t="s">
        <v>1008</v>
      </c>
      <c r="O7413" s="17"/>
      <c r="P7413" s="17"/>
      <c r="Q7413" s="17" t="s">
        <v>1682</v>
      </c>
      <c r="R7413" s="17"/>
      <c r="S7413" s="17"/>
      <c r="T7413" s="17" t="s">
        <v>1021</v>
      </c>
      <c r="U7413" s="17"/>
      <c r="V7413" s="17"/>
      <c r="W7413" s="32" t="s">
        <v>1191</v>
      </c>
      <c r="X7413" s="32" t="s">
        <v>16346</v>
      </c>
      <c r="Y7413" s="32" t="s">
        <v>16346</v>
      </c>
      <c r="Z7413" s="32" t="s">
        <v>16346</v>
      </c>
      <c r="AA7413" s="32" t="s">
        <v>1197</v>
      </c>
    </row>
    <row r="7414" spans="1:27" ht="37.5" x14ac:dyDescent="0.3">
      <c r="A7414" s="17" t="s">
        <v>15733</v>
      </c>
      <c r="B7414" s="32" t="s">
        <v>16282</v>
      </c>
      <c r="M7414" s="22" t="str">
        <f t="shared" si="135"/>
        <v xml:space="preserve">NISSAN : SENTRA, AD-90-94 - B13 |  :  -  |  :  - </v>
      </c>
      <c r="N7414" s="17" t="s">
        <v>1003</v>
      </c>
      <c r="O7414" s="17"/>
      <c r="P7414" s="17"/>
      <c r="Q7414" s="17" t="s">
        <v>16098</v>
      </c>
      <c r="R7414" s="17"/>
      <c r="S7414" s="17"/>
      <c r="T7414" s="17" t="s">
        <v>11103</v>
      </c>
      <c r="U7414" s="17"/>
      <c r="V7414" s="17"/>
      <c r="W7414" s="32" t="s">
        <v>16223</v>
      </c>
      <c r="X7414" s="32"/>
      <c r="Y7414" s="32" t="s">
        <v>16403</v>
      </c>
      <c r="Z7414" s="32" t="s">
        <v>16403</v>
      </c>
      <c r="AA7414" s="32" t="s">
        <v>15985</v>
      </c>
    </row>
    <row r="7415" spans="1:27" x14ac:dyDescent="0.3">
      <c r="A7415" s="17" t="s">
        <v>15734</v>
      </c>
      <c r="B7415" s="32"/>
      <c r="M7415" s="22" t="str">
        <f t="shared" si="135"/>
        <v xml:space="preserve">NISSAN : AVENIR, BLUEBIRA - CD20 |  :  -  |  :  - </v>
      </c>
      <c r="N7415" s="17" t="s">
        <v>1003</v>
      </c>
      <c r="O7415" s="17"/>
      <c r="P7415" s="17"/>
      <c r="Q7415" s="17" t="s">
        <v>16099</v>
      </c>
      <c r="R7415" s="17"/>
      <c r="S7415" s="17"/>
      <c r="T7415" s="17" t="s">
        <v>1975</v>
      </c>
      <c r="U7415" s="17"/>
      <c r="V7415" s="17"/>
      <c r="W7415" s="32" t="s">
        <v>1191</v>
      </c>
      <c r="X7415" s="32" t="s">
        <v>16347</v>
      </c>
      <c r="Y7415" s="32" t="s">
        <v>16404</v>
      </c>
      <c r="Z7415" s="32"/>
      <c r="AA7415" s="32" t="s">
        <v>2700</v>
      </c>
    </row>
    <row r="7416" spans="1:27" x14ac:dyDescent="0.3">
      <c r="A7416" s="17" t="s">
        <v>15735</v>
      </c>
      <c r="B7416" s="32"/>
      <c r="M7416" s="22" t="str">
        <f t="shared" si="135"/>
        <v xml:space="preserve">MITSUBISHI : PAJERO - VARIOS |  :  -  |  :  - </v>
      </c>
      <c r="N7416" s="17" t="s">
        <v>1004</v>
      </c>
      <c r="O7416" s="17"/>
      <c r="P7416" s="17"/>
      <c r="Q7416" s="17" t="s">
        <v>3184</v>
      </c>
      <c r="R7416" s="17"/>
      <c r="S7416" s="17"/>
      <c r="T7416" s="17" t="s">
        <v>1021</v>
      </c>
      <c r="U7416" s="17"/>
      <c r="V7416" s="17"/>
      <c r="W7416" s="32"/>
      <c r="X7416" s="32"/>
      <c r="Y7416" s="32" t="s">
        <v>16405</v>
      </c>
      <c r="Z7416" s="32"/>
      <c r="AA7416" s="32" t="s">
        <v>2700</v>
      </c>
    </row>
    <row r="7417" spans="1:27" x14ac:dyDescent="0.3">
      <c r="A7417" s="17" t="s">
        <v>15736</v>
      </c>
      <c r="B7417" s="32"/>
      <c r="M7417" s="22" t="str">
        <f t="shared" si="135"/>
        <v xml:space="preserve">MITSUBISHI : LIBERO, LANCER - VARIOS |  :  -  |  :  - </v>
      </c>
      <c r="N7417" s="17" t="s">
        <v>1004</v>
      </c>
      <c r="O7417" s="17"/>
      <c r="P7417" s="17"/>
      <c r="Q7417" s="17" t="s">
        <v>4028</v>
      </c>
      <c r="R7417" s="17"/>
      <c r="S7417" s="17"/>
      <c r="T7417" s="17" t="s">
        <v>1021</v>
      </c>
      <c r="U7417" s="17"/>
      <c r="V7417" s="17"/>
      <c r="W7417" s="32"/>
      <c r="X7417" s="32"/>
      <c r="Y7417" s="32" t="s">
        <v>16406</v>
      </c>
      <c r="Z7417" s="32"/>
      <c r="AA7417" s="32" t="s">
        <v>2700</v>
      </c>
    </row>
    <row r="7418" spans="1:27" x14ac:dyDescent="0.3">
      <c r="A7418" s="17" t="s">
        <v>15737</v>
      </c>
      <c r="B7418" s="32"/>
      <c r="M7418" s="22" t="str">
        <f t="shared" si="135"/>
        <v xml:space="preserve">MITSUBISHI : L200 - VARIOS |  :  -  |  :  - </v>
      </c>
      <c r="N7418" s="17" t="s">
        <v>1004</v>
      </c>
      <c r="O7418" s="17"/>
      <c r="P7418" s="17"/>
      <c r="Q7418" s="17" t="s">
        <v>2796</v>
      </c>
      <c r="R7418" s="17"/>
      <c r="S7418" s="17"/>
      <c r="T7418" s="17" t="s">
        <v>1021</v>
      </c>
      <c r="U7418" s="17"/>
      <c r="V7418" s="17"/>
      <c r="W7418" s="32"/>
      <c r="X7418" s="32"/>
      <c r="Y7418" s="32" t="s">
        <v>16407</v>
      </c>
      <c r="Z7418" s="32"/>
      <c r="AA7418" s="32" t="s">
        <v>2700</v>
      </c>
    </row>
    <row r="7419" spans="1:27" x14ac:dyDescent="0.3">
      <c r="A7419" s="17" t="s">
        <v>15738</v>
      </c>
      <c r="B7419" s="32" t="s">
        <v>2405</v>
      </c>
      <c r="M7419" s="22" t="str">
        <f t="shared" si="135"/>
        <v xml:space="preserve">MITSUBISHI : LIBERO - VARIOS |  :  -  |  :  - </v>
      </c>
      <c r="N7419" s="17" t="s">
        <v>1004</v>
      </c>
      <c r="O7419" s="17"/>
      <c r="P7419" s="17"/>
      <c r="Q7419" s="17" t="s">
        <v>1819</v>
      </c>
      <c r="R7419" s="17"/>
      <c r="S7419" s="17"/>
      <c r="T7419" s="17" t="s">
        <v>1021</v>
      </c>
      <c r="U7419" s="17"/>
      <c r="V7419" s="17"/>
      <c r="W7419" s="32"/>
      <c r="X7419" s="32"/>
      <c r="Y7419" s="32" t="s">
        <v>16408</v>
      </c>
      <c r="Z7419" s="32"/>
      <c r="AA7419" s="32" t="s">
        <v>2700</v>
      </c>
    </row>
    <row r="7420" spans="1:27" ht="37.5" x14ac:dyDescent="0.3">
      <c r="A7420" s="17" t="s">
        <v>15739</v>
      </c>
      <c r="B7420" s="32"/>
      <c r="M7420" s="22" t="str">
        <f t="shared" si="135"/>
        <v xml:space="preserve">MITSUBISHI : LANCER, MORAGE - VARIOS |  :  -  |  :  - </v>
      </c>
      <c r="N7420" s="17" t="s">
        <v>1004</v>
      </c>
      <c r="O7420" s="17"/>
      <c r="P7420" s="17"/>
      <c r="Q7420" s="17" t="s">
        <v>16100</v>
      </c>
      <c r="R7420" s="17"/>
      <c r="S7420" s="17"/>
      <c r="T7420" s="17" t="s">
        <v>1021</v>
      </c>
      <c r="U7420" s="17"/>
      <c r="V7420" s="17"/>
      <c r="W7420" s="32"/>
      <c r="X7420" s="32"/>
      <c r="Y7420" s="32" t="s">
        <v>16409</v>
      </c>
      <c r="Z7420" s="32"/>
      <c r="AA7420" s="32" t="s">
        <v>15986</v>
      </c>
    </row>
    <row r="7421" spans="1:27" x14ac:dyDescent="0.3">
      <c r="A7421" s="17" t="s">
        <v>15740</v>
      </c>
      <c r="B7421" s="32"/>
      <c r="M7421" s="22" t="str">
        <f t="shared" si="135"/>
        <v xml:space="preserve">KIA : CARENS - VARIOS |  :  -  |  :  - </v>
      </c>
      <c r="N7421" s="17" t="s">
        <v>1001</v>
      </c>
      <c r="O7421" s="17"/>
      <c r="P7421" s="17"/>
      <c r="Q7421" s="17" t="s">
        <v>1608</v>
      </c>
      <c r="R7421" s="17"/>
      <c r="S7421" s="17"/>
      <c r="T7421" s="17" t="s">
        <v>1021</v>
      </c>
      <c r="U7421" s="17"/>
      <c r="V7421" s="17"/>
      <c r="W7421" s="32"/>
      <c r="X7421" s="32"/>
      <c r="Y7421" s="32" t="s">
        <v>16410</v>
      </c>
      <c r="Z7421" s="32"/>
      <c r="AA7421" s="32" t="s">
        <v>2700</v>
      </c>
    </row>
    <row r="7422" spans="1:27" ht="37.5" x14ac:dyDescent="0.3">
      <c r="A7422" s="17" t="s">
        <v>15741</v>
      </c>
      <c r="B7422" s="32"/>
      <c r="M7422" s="22" t="str">
        <f t="shared" si="135"/>
        <v xml:space="preserve">HYUNDAI : SANTA FE 10-15 - VARIOS |  :  -  |  :  - </v>
      </c>
      <c r="N7422" s="17" t="s">
        <v>1002</v>
      </c>
      <c r="O7422" s="17"/>
      <c r="P7422" s="17"/>
      <c r="Q7422" s="17" t="s">
        <v>16101</v>
      </c>
      <c r="R7422" s="17"/>
      <c r="S7422" s="17"/>
      <c r="T7422" s="17" t="s">
        <v>1021</v>
      </c>
      <c r="U7422" s="17"/>
      <c r="V7422" s="17"/>
      <c r="W7422" s="32"/>
      <c r="X7422" s="32"/>
      <c r="Y7422" s="32" t="s">
        <v>16411</v>
      </c>
      <c r="Z7422" s="32"/>
      <c r="AA7422" s="32" t="s">
        <v>15987</v>
      </c>
    </row>
    <row r="7423" spans="1:27" x14ac:dyDescent="0.3">
      <c r="A7423" s="17" t="s">
        <v>15742</v>
      </c>
      <c r="B7423" s="32"/>
      <c r="M7423" s="22" t="str">
        <f t="shared" si="135"/>
        <v xml:space="preserve">HYUNDAI : VARIOS - VARIOS | KIA : CERATO -  |  :  - </v>
      </c>
      <c r="N7423" s="17" t="s">
        <v>1002</v>
      </c>
      <c r="O7423" s="17" t="s">
        <v>1001</v>
      </c>
      <c r="P7423" s="17"/>
      <c r="Q7423" s="17" t="s">
        <v>1021</v>
      </c>
      <c r="R7423" s="17" t="s">
        <v>2771</v>
      </c>
      <c r="S7423" s="17"/>
      <c r="T7423" s="17" t="s">
        <v>1021</v>
      </c>
      <c r="U7423" s="17"/>
      <c r="V7423" s="17"/>
      <c r="W7423" s="32"/>
      <c r="X7423" s="32"/>
      <c r="Y7423" s="32" t="s">
        <v>16412</v>
      </c>
      <c r="Z7423" s="32"/>
      <c r="AA7423" s="32" t="s">
        <v>2700</v>
      </c>
    </row>
    <row r="7424" spans="1:27" x14ac:dyDescent="0.3">
      <c r="A7424" s="17" t="s">
        <v>15743</v>
      </c>
      <c r="B7424" s="32"/>
      <c r="M7424" s="22" t="str">
        <f t="shared" ref="M7424:M7486" si="136">CONCATENATE(N7424," : ",Q7424," - ",T7424," | ",O7424," : ",R7424," - ",U7424," | ",P7424," : ",S7424," - ",V7424)</f>
        <v xml:space="preserve">HYUNDAI : VARIOS - VARIOS | KIA : CERATO -  |  :  - </v>
      </c>
      <c r="N7424" s="17" t="s">
        <v>1002</v>
      </c>
      <c r="O7424" s="17" t="s">
        <v>1001</v>
      </c>
      <c r="P7424" s="17"/>
      <c r="Q7424" s="17" t="s">
        <v>1021</v>
      </c>
      <c r="R7424" s="17" t="s">
        <v>2771</v>
      </c>
      <c r="S7424" s="17"/>
      <c r="T7424" s="17" t="s">
        <v>1021</v>
      </c>
      <c r="U7424" s="17"/>
      <c r="V7424" s="17"/>
      <c r="W7424" s="32"/>
      <c r="X7424" s="32"/>
      <c r="Y7424" s="32" t="s">
        <v>16413</v>
      </c>
      <c r="Z7424" s="32"/>
      <c r="AA7424" s="32" t="s">
        <v>2700</v>
      </c>
    </row>
    <row r="7425" spans="1:27" x14ac:dyDescent="0.3">
      <c r="A7425" s="17" t="s">
        <v>15744</v>
      </c>
      <c r="B7425" s="32"/>
      <c r="M7425" s="22" t="str">
        <f t="shared" si="136"/>
        <v xml:space="preserve">HYUNDAI : RIO - VARIOS | KIA :  -  |  :  - </v>
      </c>
      <c r="N7425" s="17" t="s">
        <v>1002</v>
      </c>
      <c r="O7425" s="17" t="s">
        <v>1001</v>
      </c>
      <c r="P7425" s="17"/>
      <c r="Q7425" s="17" t="s">
        <v>1594</v>
      </c>
      <c r="R7425" s="17"/>
      <c r="S7425" s="17"/>
      <c r="T7425" s="17" t="s">
        <v>1021</v>
      </c>
      <c r="U7425" s="17"/>
      <c r="V7425" s="17"/>
      <c r="W7425" s="32"/>
      <c r="X7425" s="32"/>
      <c r="Y7425" s="32" t="s">
        <v>16414</v>
      </c>
      <c r="Z7425" s="32"/>
      <c r="AA7425" s="32" t="s">
        <v>2412</v>
      </c>
    </row>
    <row r="7426" spans="1:27" x14ac:dyDescent="0.3">
      <c r="A7426" s="17" t="s">
        <v>15745</v>
      </c>
      <c r="B7426" s="32"/>
      <c r="M7426" s="22" t="str">
        <f t="shared" si="136"/>
        <v xml:space="preserve">HYUNDAI : RIO - VARIOS | KIA :  -  |  :  - </v>
      </c>
      <c r="N7426" s="17" t="s">
        <v>1002</v>
      </c>
      <c r="O7426" s="17" t="s">
        <v>1001</v>
      </c>
      <c r="P7426" s="17"/>
      <c r="Q7426" s="17" t="s">
        <v>1594</v>
      </c>
      <c r="R7426" s="17"/>
      <c r="S7426" s="17"/>
      <c r="T7426" s="17" t="s">
        <v>1021</v>
      </c>
      <c r="U7426" s="17"/>
      <c r="V7426" s="17"/>
      <c r="W7426" s="32"/>
      <c r="X7426" s="32"/>
      <c r="Y7426" s="32" t="s">
        <v>16415</v>
      </c>
      <c r="Z7426" s="32"/>
      <c r="AA7426" s="32" t="s">
        <v>13769</v>
      </c>
    </row>
    <row r="7427" spans="1:27" x14ac:dyDescent="0.3">
      <c r="A7427" s="17" t="s">
        <v>15746</v>
      </c>
      <c r="B7427" s="32"/>
      <c r="M7427" s="22" t="str">
        <f t="shared" si="136"/>
        <v xml:space="preserve">HYUNDAI : STAREX - H1,D4BH |  : ,SANTA FE -  |  :  - </v>
      </c>
      <c r="N7427" s="17" t="s">
        <v>1002</v>
      </c>
      <c r="O7427" s="17"/>
      <c r="P7427" s="17"/>
      <c r="Q7427" s="17" t="s">
        <v>1751</v>
      </c>
      <c r="R7427" s="17" t="s">
        <v>16102</v>
      </c>
      <c r="S7427" s="17"/>
      <c r="T7427" s="17" t="s">
        <v>16103</v>
      </c>
      <c r="U7427" s="17"/>
      <c r="V7427" s="17"/>
      <c r="W7427" s="32"/>
      <c r="X7427" s="32"/>
      <c r="Y7427" s="32" t="s">
        <v>16416</v>
      </c>
      <c r="Z7427" s="32"/>
      <c r="AA7427" s="32" t="s">
        <v>2700</v>
      </c>
    </row>
    <row r="7428" spans="1:27" x14ac:dyDescent="0.3">
      <c r="A7428" s="17" t="s">
        <v>15747</v>
      </c>
      <c r="B7428" s="32"/>
      <c r="M7428" s="22" t="str">
        <f t="shared" si="136"/>
        <v xml:space="preserve">HYUNDAI : TUCSON, KIA SPORTAGE 10-16 - VARIOS |  :  -  |  :  - </v>
      </c>
      <c r="N7428" s="17" t="s">
        <v>1002</v>
      </c>
      <c r="O7428" s="17"/>
      <c r="P7428" s="17"/>
      <c r="Q7428" s="17" t="s">
        <v>16104</v>
      </c>
      <c r="R7428" s="17"/>
      <c r="S7428" s="17"/>
      <c r="T7428" s="17" t="s">
        <v>1021</v>
      </c>
      <c r="U7428" s="17"/>
      <c r="V7428" s="17"/>
      <c r="W7428" s="32"/>
      <c r="X7428" s="32"/>
      <c r="Y7428" s="32" t="s">
        <v>16417</v>
      </c>
      <c r="Z7428" s="32"/>
      <c r="AA7428" s="32" t="s">
        <v>2700</v>
      </c>
    </row>
    <row r="7429" spans="1:27" x14ac:dyDescent="0.3">
      <c r="A7429" s="17" t="s">
        <v>15748</v>
      </c>
      <c r="B7429" s="32"/>
      <c r="M7429" s="22" t="str">
        <f t="shared" si="136"/>
        <v xml:space="preserve">HYUNDAI : TUCSON, KIA SPORTAGE, TRAJET - VARIOS |  :  -  |  :  - </v>
      </c>
      <c r="N7429" s="17" t="s">
        <v>1002</v>
      </c>
      <c r="O7429" s="17"/>
      <c r="P7429" s="17"/>
      <c r="Q7429" s="17" t="s">
        <v>16105</v>
      </c>
      <c r="R7429" s="17"/>
      <c r="S7429" s="17"/>
      <c r="T7429" s="17" t="s">
        <v>1021</v>
      </c>
      <c r="U7429" s="17"/>
      <c r="V7429" s="17"/>
      <c r="W7429" s="32" t="s">
        <v>16224</v>
      </c>
      <c r="X7429" s="32" t="s">
        <v>16348</v>
      </c>
      <c r="Y7429" s="32" t="s">
        <v>16418</v>
      </c>
      <c r="Z7429" s="32"/>
      <c r="AA7429" s="32" t="s">
        <v>2700</v>
      </c>
    </row>
    <row r="7430" spans="1:27" x14ac:dyDescent="0.3">
      <c r="A7430" s="17" t="s">
        <v>15749</v>
      </c>
      <c r="B7430" s="32"/>
      <c r="M7430" s="22" t="str">
        <f t="shared" si="136"/>
        <v xml:space="preserve">HYUNDAI : KIA RIO, ACCENT PICANTO (2011-2017) - VARIOS |  :  -  |  :  - </v>
      </c>
      <c r="N7430" s="17" t="s">
        <v>1002</v>
      </c>
      <c r="O7430" s="17"/>
      <c r="P7430" s="17"/>
      <c r="Q7430" s="17" t="s">
        <v>16106</v>
      </c>
      <c r="R7430" s="17"/>
      <c r="S7430" s="17"/>
      <c r="T7430" s="17" t="s">
        <v>1021</v>
      </c>
      <c r="U7430" s="17"/>
      <c r="V7430" s="17"/>
      <c r="W7430" s="32"/>
      <c r="X7430" s="32"/>
      <c r="Y7430" s="32" t="s">
        <v>16419</v>
      </c>
      <c r="Z7430" s="32"/>
      <c r="AA7430" s="32" t="s">
        <v>2700</v>
      </c>
    </row>
    <row r="7431" spans="1:27" x14ac:dyDescent="0.3">
      <c r="A7431" s="17" t="s">
        <v>15750</v>
      </c>
      <c r="B7431" s="32"/>
      <c r="M7431" s="22" t="str">
        <f t="shared" si="136"/>
        <v xml:space="preserve">HYUNDAI : KIA RIO - 1400 |  : ACCENS -  |  :  - </v>
      </c>
      <c r="N7431" s="17" t="s">
        <v>1002</v>
      </c>
      <c r="O7431" s="17"/>
      <c r="P7431" s="17"/>
      <c r="Q7431" s="17" t="s">
        <v>16107</v>
      </c>
      <c r="R7431" s="17" t="s">
        <v>1820</v>
      </c>
      <c r="S7431" s="17"/>
      <c r="T7431" s="17">
        <v>1400</v>
      </c>
      <c r="U7431" s="17"/>
      <c r="V7431" s="17"/>
      <c r="W7431" s="32"/>
      <c r="X7431" s="32"/>
      <c r="Y7431" s="32" t="s">
        <v>1145</v>
      </c>
      <c r="Z7431" s="32" t="s">
        <v>1145</v>
      </c>
      <c r="AA7431" s="32" t="s">
        <v>2412</v>
      </c>
    </row>
    <row r="7432" spans="1:27" x14ac:dyDescent="0.3">
      <c r="A7432" s="17" t="s">
        <v>15751</v>
      </c>
      <c r="B7432" s="32" t="s">
        <v>16283</v>
      </c>
      <c r="M7432" s="22" t="str">
        <f t="shared" si="136"/>
        <v xml:space="preserve">HYUNDAI : KIA RIO, ACCENT 05-10 - VARIOS |  :  -  |  :  - </v>
      </c>
      <c r="N7432" s="17" t="s">
        <v>1002</v>
      </c>
      <c r="O7432" s="17"/>
      <c r="P7432" s="17"/>
      <c r="Q7432" s="17" t="s">
        <v>16108</v>
      </c>
      <c r="R7432" s="17"/>
      <c r="S7432" s="17"/>
      <c r="T7432" s="17" t="s">
        <v>1021</v>
      </c>
      <c r="U7432" s="17"/>
      <c r="V7432" s="17"/>
      <c r="W7432" s="32"/>
      <c r="X7432" s="32" t="s">
        <v>16335</v>
      </c>
      <c r="Y7432" s="32" t="s">
        <v>16335</v>
      </c>
      <c r="Z7432" s="32" t="s">
        <v>16335</v>
      </c>
      <c r="AA7432" s="32" t="s">
        <v>15972</v>
      </c>
    </row>
    <row r="7433" spans="1:27" x14ac:dyDescent="0.3">
      <c r="A7433" s="17" t="s">
        <v>15752</v>
      </c>
      <c r="B7433" s="32"/>
      <c r="M7433" s="22" t="str">
        <f t="shared" si="136"/>
        <v xml:space="preserve">HYUNDAI : ELANTRA, MATRIX - VARIOS | JAC : B-CROSS - VARIOS |  :  - </v>
      </c>
      <c r="N7433" s="17" t="s">
        <v>1002</v>
      </c>
      <c r="O7433" s="17" t="s">
        <v>1015</v>
      </c>
      <c r="P7433" s="17"/>
      <c r="Q7433" s="17" t="s">
        <v>16109</v>
      </c>
      <c r="R7433" s="17" t="s">
        <v>16110</v>
      </c>
      <c r="S7433" s="17"/>
      <c r="T7433" s="17" t="s">
        <v>1021</v>
      </c>
      <c r="U7433" s="17" t="s">
        <v>1021</v>
      </c>
      <c r="V7433" s="17"/>
      <c r="W7433" s="32"/>
      <c r="X7433" s="32" t="s">
        <v>16349</v>
      </c>
      <c r="Y7433" s="32" t="s">
        <v>16420</v>
      </c>
      <c r="Z7433" s="32"/>
      <c r="AA7433" s="32" t="s">
        <v>2700</v>
      </c>
    </row>
    <row r="7434" spans="1:27" x14ac:dyDescent="0.3">
      <c r="A7434" s="17" t="s">
        <v>15753</v>
      </c>
      <c r="B7434" s="32"/>
      <c r="M7434" s="22" t="str">
        <f t="shared" si="136"/>
        <v xml:space="preserve">HYUNDAI : ACCENT - VARIOS | JAC : A-CLASS 1300 HFC4GB1 - 4G13 DOHC 16VALV |  :  - </v>
      </c>
      <c r="N7434" s="17" t="s">
        <v>1002</v>
      </c>
      <c r="O7434" s="17" t="s">
        <v>1015</v>
      </c>
      <c r="P7434" s="17"/>
      <c r="Q7434" s="17" t="s">
        <v>1609</v>
      </c>
      <c r="R7434" s="17" t="s">
        <v>16111</v>
      </c>
      <c r="S7434" s="17"/>
      <c r="T7434" s="17" t="s">
        <v>1021</v>
      </c>
      <c r="U7434" s="17" t="s">
        <v>16112</v>
      </c>
      <c r="V7434" s="17"/>
      <c r="W7434" s="32"/>
      <c r="X7434" s="32"/>
      <c r="Y7434" s="32" t="s">
        <v>16421</v>
      </c>
      <c r="Z7434" s="32"/>
      <c r="AA7434" s="32" t="s">
        <v>2700</v>
      </c>
    </row>
    <row r="7435" spans="1:27" x14ac:dyDescent="0.3">
      <c r="A7435" s="17" t="s">
        <v>15754</v>
      </c>
      <c r="B7435" s="32"/>
      <c r="M7435" s="22" t="str">
        <f t="shared" si="136"/>
        <v xml:space="preserve">HYUNDAI : EXCELL - VARIOS |  :  -  |  :  - </v>
      </c>
      <c r="N7435" s="17" t="s">
        <v>1002</v>
      </c>
      <c r="O7435" s="17"/>
      <c r="P7435" s="17"/>
      <c r="Q7435" s="17" t="s">
        <v>11160</v>
      </c>
      <c r="R7435" s="17"/>
      <c r="S7435" s="17"/>
      <c r="T7435" s="17" t="s">
        <v>1021</v>
      </c>
      <c r="U7435" s="17"/>
      <c r="V7435" s="17"/>
      <c r="W7435" s="32"/>
      <c r="X7435" s="32"/>
      <c r="Y7435" s="32" t="s">
        <v>16422</v>
      </c>
      <c r="Z7435" s="32"/>
      <c r="AA7435" s="32" t="s">
        <v>2700</v>
      </c>
    </row>
    <row r="7436" spans="1:27" x14ac:dyDescent="0.3">
      <c r="A7436" s="17" t="s">
        <v>15755</v>
      </c>
      <c r="B7436" s="32"/>
      <c r="M7436" s="22" t="str">
        <f t="shared" si="136"/>
        <v xml:space="preserve">HONDA : CIVIC 00-06, CRV 02-06 - VARIOS |  :  -  |  :  - </v>
      </c>
      <c r="N7436" s="17" t="s">
        <v>1017</v>
      </c>
      <c r="O7436" s="17"/>
      <c r="P7436" s="17"/>
      <c r="Q7436" s="17" t="s">
        <v>16113</v>
      </c>
      <c r="R7436" s="17"/>
      <c r="S7436" s="17"/>
      <c r="T7436" s="17" t="s">
        <v>1021</v>
      </c>
      <c r="U7436" s="17"/>
      <c r="V7436" s="17"/>
      <c r="W7436" s="32"/>
      <c r="X7436" s="32"/>
      <c r="Y7436" s="32" t="s">
        <v>16423</v>
      </c>
      <c r="Z7436" s="32"/>
      <c r="AA7436" s="32" t="s">
        <v>2412</v>
      </c>
    </row>
    <row r="7437" spans="1:27" x14ac:dyDescent="0.3">
      <c r="A7437" s="17" t="s">
        <v>15756</v>
      </c>
      <c r="B7437" s="32"/>
      <c r="M7437" s="22" t="str">
        <f t="shared" si="136"/>
        <v xml:space="preserve">HONDA : CIVIC 00-06, CRV 02-06 - VARIOS |  :  -  |  :  - </v>
      </c>
      <c r="N7437" s="17" t="s">
        <v>1017</v>
      </c>
      <c r="O7437" s="17"/>
      <c r="P7437" s="17"/>
      <c r="Q7437" s="17" t="s">
        <v>16113</v>
      </c>
      <c r="R7437" s="17"/>
      <c r="S7437" s="17"/>
      <c r="T7437" s="17" t="s">
        <v>1021</v>
      </c>
      <c r="U7437" s="17"/>
      <c r="V7437" s="17"/>
      <c r="W7437" s="32"/>
      <c r="X7437" s="32"/>
      <c r="Y7437" s="32" t="s">
        <v>16424</v>
      </c>
      <c r="Z7437" s="32"/>
      <c r="AA7437" s="32" t="s">
        <v>13769</v>
      </c>
    </row>
    <row r="7438" spans="1:27" ht="56.25" x14ac:dyDescent="0.3">
      <c r="A7438" s="17" t="s">
        <v>15757</v>
      </c>
      <c r="B7438" s="32"/>
      <c r="M7438" s="22" t="str">
        <f t="shared" si="136"/>
        <v xml:space="preserve">DAEWOO : CHEVROLET SAIL, AVEO - VARIOS |  :  -  |  :  - </v>
      </c>
      <c r="N7438" s="17" t="s">
        <v>1006</v>
      </c>
      <c r="O7438" s="17"/>
      <c r="P7438" s="17"/>
      <c r="Q7438" s="17" t="s">
        <v>16114</v>
      </c>
      <c r="R7438" s="17"/>
      <c r="S7438" s="17"/>
      <c r="T7438" s="17" t="s">
        <v>1021</v>
      </c>
      <c r="U7438" s="17"/>
      <c r="V7438" s="17"/>
      <c r="W7438" s="32"/>
      <c r="X7438" s="32">
        <v>96653239</v>
      </c>
      <c r="Y7438" s="32">
        <v>96653239</v>
      </c>
      <c r="Z7438" s="32"/>
      <c r="AA7438" s="32" t="s">
        <v>15988</v>
      </c>
    </row>
    <row r="7439" spans="1:27" x14ac:dyDescent="0.3">
      <c r="A7439" s="17" t="s">
        <v>15758</v>
      </c>
      <c r="B7439" s="32"/>
      <c r="M7439" s="22" t="str">
        <f t="shared" si="136"/>
        <v xml:space="preserve">DAEWOO : RACER, CIELO, LEMANS - VARIOS |  :  -  |  :  - </v>
      </c>
      <c r="N7439" s="17" t="s">
        <v>1006</v>
      </c>
      <c r="O7439" s="17"/>
      <c r="P7439" s="17"/>
      <c r="Q7439" s="17" t="s">
        <v>16115</v>
      </c>
      <c r="R7439" s="17"/>
      <c r="S7439" s="17"/>
      <c r="T7439" s="17" t="s">
        <v>1021</v>
      </c>
      <c r="U7439" s="17"/>
      <c r="V7439" s="17"/>
      <c r="W7439" s="32" t="s">
        <v>15972</v>
      </c>
      <c r="X7439" s="32"/>
      <c r="Y7439" s="32" t="s">
        <v>1145</v>
      </c>
      <c r="Z7439" s="32" t="s">
        <v>1145</v>
      </c>
      <c r="AA7439" s="32" t="s">
        <v>2700</v>
      </c>
    </row>
    <row r="7440" spans="1:27" x14ac:dyDescent="0.3">
      <c r="A7440" s="17" t="s">
        <v>15759</v>
      </c>
      <c r="B7440" s="32"/>
      <c r="M7440" s="22" t="str">
        <f t="shared" si="136"/>
        <v xml:space="preserve">CHEVROLET : SPIN, SONIC,SPARK6T - VARIOS |  :  -  |  :  - </v>
      </c>
      <c r="N7440" s="17" t="s">
        <v>1005</v>
      </c>
      <c r="O7440" s="17"/>
      <c r="P7440" s="17"/>
      <c r="Q7440" s="17" t="s">
        <v>16116</v>
      </c>
      <c r="R7440" s="17"/>
      <c r="S7440" s="17"/>
      <c r="T7440" s="17" t="s">
        <v>1021</v>
      </c>
      <c r="U7440" s="17"/>
      <c r="V7440" s="17"/>
      <c r="W7440" s="32"/>
      <c r="X7440" s="32"/>
      <c r="Y7440" s="32" t="s">
        <v>16425</v>
      </c>
      <c r="Z7440" s="32"/>
      <c r="AA7440" s="32" t="s">
        <v>2700</v>
      </c>
    </row>
    <row r="7441" spans="1:27" x14ac:dyDescent="0.3">
      <c r="A7441" s="17" t="s">
        <v>15760</v>
      </c>
      <c r="B7441" s="32"/>
      <c r="M7441" s="22" t="str">
        <f t="shared" si="136"/>
        <v>SUZUKI : APV - VARIOS | CHEVROLET : N300 - VARIOS |  : VARIOS - VARIOS</v>
      </c>
      <c r="N7441" s="17" t="s">
        <v>1010</v>
      </c>
      <c r="O7441" s="17" t="s">
        <v>1005</v>
      </c>
      <c r="P7441" s="17"/>
      <c r="Q7441" s="17" t="s">
        <v>3961</v>
      </c>
      <c r="R7441" s="17" t="s">
        <v>1646</v>
      </c>
      <c r="S7441" s="17" t="s">
        <v>1021</v>
      </c>
      <c r="T7441" s="17" t="s">
        <v>1021</v>
      </c>
      <c r="U7441" s="17" t="s">
        <v>1021</v>
      </c>
      <c r="V7441" s="17" t="s">
        <v>1021</v>
      </c>
      <c r="W7441" s="32">
        <v>2</v>
      </c>
      <c r="X7441" s="32"/>
      <c r="Y7441" s="32" t="s">
        <v>16426</v>
      </c>
      <c r="Z7441" s="32"/>
      <c r="AA7441" s="32" t="s">
        <v>2700</v>
      </c>
    </row>
    <row r="7442" spans="1:27" x14ac:dyDescent="0.3">
      <c r="A7442" s="17" t="s">
        <v>15761</v>
      </c>
      <c r="B7442" s="32"/>
      <c r="M7442" s="22" t="str">
        <f t="shared" si="136"/>
        <v xml:space="preserve">CHEVROLET : CAPTIVA - VARIOS |  :  -  |  :  - </v>
      </c>
      <c r="N7442" s="17" t="s">
        <v>1005</v>
      </c>
      <c r="O7442" s="17"/>
      <c r="P7442" s="17"/>
      <c r="Q7442" s="17" t="s">
        <v>10736</v>
      </c>
      <c r="R7442" s="17"/>
      <c r="S7442" s="17"/>
      <c r="T7442" s="17" t="s">
        <v>1021</v>
      </c>
      <c r="U7442" s="17"/>
      <c r="V7442" s="17"/>
      <c r="W7442" s="32"/>
      <c r="X7442" s="32"/>
      <c r="Y7442" s="32" t="s">
        <v>16427</v>
      </c>
      <c r="Z7442" s="32"/>
      <c r="AA7442" s="32" t="s">
        <v>2700</v>
      </c>
    </row>
    <row r="7443" spans="1:27" x14ac:dyDescent="0.3">
      <c r="A7443" s="17" t="s">
        <v>15762</v>
      </c>
      <c r="B7443" s="32"/>
      <c r="M7443" s="22" t="str">
        <f t="shared" si="136"/>
        <v xml:space="preserve">CHEVROLET : CRUZE - VARIOS |  :  -  |  :  - </v>
      </c>
      <c r="N7443" s="17" t="s">
        <v>1005</v>
      </c>
      <c r="O7443" s="17"/>
      <c r="P7443" s="17"/>
      <c r="Q7443" s="17" t="s">
        <v>10838</v>
      </c>
      <c r="R7443" s="17"/>
      <c r="S7443" s="17"/>
      <c r="T7443" s="17" t="s">
        <v>1021</v>
      </c>
      <c r="U7443" s="17"/>
      <c r="V7443" s="17"/>
      <c r="W7443" s="32"/>
      <c r="X7443" s="32"/>
      <c r="Y7443" s="32" t="s">
        <v>16428</v>
      </c>
      <c r="Z7443" s="32"/>
      <c r="AA7443" s="32" t="s">
        <v>2700</v>
      </c>
    </row>
    <row r="7444" spans="1:27" s="2" customFormat="1" x14ac:dyDescent="0.3">
      <c r="A7444" s="47" t="s">
        <v>15763</v>
      </c>
      <c r="B7444" s="48"/>
      <c r="C7444" s="10"/>
      <c r="D7444" s="10"/>
      <c r="E7444" s="10"/>
      <c r="F7444" s="10"/>
      <c r="G7444" s="10"/>
      <c r="H7444" s="10"/>
      <c r="I7444" s="10"/>
      <c r="J7444" s="10"/>
      <c r="K7444" s="10"/>
      <c r="L7444" s="10"/>
      <c r="M7444" s="20" t="str">
        <f t="shared" si="136"/>
        <v xml:space="preserve">MITSUBISHI : 2613 - VARIOS |  :  -  |  :  - </v>
      </c>
      <c r="N7444" s="47" t="s">
        <v>1004</v>
      </c>
      <c r="O7444" s="47"/>
      <c r="P7444" s="47"/>
      <c r="Q7444" s="47">
        <v>2613</v>
      </c>
      <c r="R7444" s="47"/>
      <c r="S7444" s="47"/>
      <c r="T7444" s="47" t="s">
        <v>1021</v>
      </c>
      <c r="U7444" s="47"/>
      <c r="V7444" s="47"/>
      <c r="W7444" s="48"/>
      <c r="X7444" s="48"/>
      <c r="Y7444" s="48" t="s">
        <v>16429</v>
      </c>
      <c r="Z7444" s="48" t="s">
        <v>16529</v>
      </c>
      <c r="AA7444" s="48" t="s">
        <v>2700</v>
      </c>
    </row>
    <row r="7445" spans="1:27" s="2" customFormat="1" x14ac:dyDescent="0.3">
      <c r="A7445" s="47" t="s">
        <v>15764</v>
      </c>
      <c r="B7445" s="48" t="s">
        <v>2408</v>
      </c>
      <c r="C7445" s="10"/>
      <c r="D7445" s="10"/>
      <c r="E7445" s="10"/>
      <c r="F7445" s="10"/>
      <c r="G7445" s="10"/>
      <c r="H7445" s="10"/>
      <c r="I7445" s="10"/>
      <c r="J7445" s="10"/>
      <c r="K7445" s="10"/>
      <c r="L7445" s="10"/>
      <c r="M7445" s="20" t="str">
        <f t="shared" si="136"/>
        <v xml:space="preserve">NISSAN : SENTRA - VARIOS |  :  -  |  :  - </v>
      </c>
      <c r="N7445" s="47" t="s">
        <v>1003</v>
      </c>
      <c r="O7445" s="47"/>
      <c r="P7445" s="47"/>
      <c r="Q7445" s="47" t="s">
        <v>1623</v>
      </c>
      <c r="R7445" s="47"/>
      <c r="S7445" s="47"/>
      <c r="T7445" s="47" t="s">
        <v>1021</v>
      </c>
      <c r="U7445" s="47"/>
      <c r="V7445" s="47"/>
      <c r="W7445" s="48" t="s">
        <v>15972</v>
      </c>
      <c r="X7445" s="48" t="s">
        <v>16350</v>
      </c>
      <c r="Y7445" s="48" t="s">
        <v>16345</v>
      </c>
      <c r="Z7445" s="48" t="s">
        <v>16528</v>
      </c>
      <c r="AA7445" s="48" t="s">
        <v>15984</v>
      </c>
    </row>
    <row r="7446" spans="1:27" s="2" customFormat="1" x14ac:dyDescent="0.3">
      <c r="A7446" s="47" t="s">
        <v>15765</v>
      </c>
      <c r="B7446" s="48"/>
      <c r="C7446" s="10"/>
      <c r="D7446" s="10"/>
      <c r="E7446" s="10"/>
      <c r="F7446" s="10"/>
      <c r="G7446" s="10"/>
      <c r="H7446" s="10"/>
      <c r="I7446" s="10"/>
      <c r="J7446" s="10"/>
      <c r="K7446" s="10"/>
      <c r="L7446" s="10"/>
      <c r="M7446" s="20" t="str">
        <f t="shared" si="136"/>
        <v xml:space="preserve">TOYOTA : COROLLA - VARIOS |  :  -  |  :  - </v>
      </c>
      <c r="N7446" s="47" t="s">
        <v>1008</v>
      </c>
      <c r="O7446" s="47"/>
      <c r="P7446" s="47"/>
      <c r="Q7446" s="47" t="s">
        <v>1682</v>
      </c>
      <c r="R7446" s="47"/>
      <c r="S7446" s="47"/>
      <c r="T7446" s="47" t="s">
        <v>1021</v>
      </c>
      <c r="U7446" s="47"/>
      <c r="V7446" s="47"/>
      <c r="W7446" s="48" t="s">
        <v>1191</v>
      </c>
      <c r="X7446" s="48"/>
      <c r="Y7446" s="48" t="s">
        <v>16373</v>
      </c>
      <c r="Z7446" s="48" t="s">
        <v>16530</v>
      </c>
      <c r="AA7446" s="48" t="s">
        <v>15989</v>
      </c>
    </row>
    <row r="7447" spans="1:27" s="2" customFormat="1" x14ac:dyDescent="0.3">
      <c r="A7447" s="47" t="s">
        <v>15766</v>
      </c>
      <c r="B7447" s="48"/>
      <c r="C7447" s="10"/>
      <c r="D7447" s="10"/>
      <c r="E7447" s="10"/>
      <c r="F7447" s="10"/>
      <c r="G7447" s="10"/>
      <c r="H7447" s="10"/>
      <c r="I7447" s="10"/>
      <c r="J7447" s="10"/>
      <c r="K7447" s="10"/>
      <c r="L7447" s="10"/>
      <c r="M7447" s="20" t="str">
        <f t="shared" si="136"/>
        <v xml:space="preserve">TOYOTA : AVANZA, RUSH (2003-2011) - VARIOS | DAIHATSU : TERIOS -  |  :  - </v>
      </c>
      <c r="N7447" s="47" t="s">
        <v>1008</v>
      </c>
      <c r="O7447" s="47" t="s">
        <v>1026</v>
      </c>
      <c r="P7447" s="47"/>
      <c r="Q7447" s="47" t="s">
        <v>16117</v>
      </c>
      <c r="R7447" s="47" t="s">
        <v>4010</v>
      </c>
      <c r="S7447" s="47"/>
      <c r="T7447" s="47" t="s">
        <v>1021</v>
      </c>
      <c r="U7447" s="47"/>
      <c r="V7447" s="47"/>
      <c r="W7447" s="48"/>
      <c r="X7447" s="48" t="s">
        <v>16351</v>
      </c>
      <c r="Y7447" s="48" t="s">
        <v>16351</v>
      </c>
      <c r="Z7447" s="48"/>
      <c r="AA7447" s="48" t="s">
        <v>2700</v>
      </c>
    </row>
    <row r="7448" spans="1:27" s="2" customFormat="1" x14ac:dyDescent="0.3">
      <c r="A7448" s="47" t="s">
        <v>15767</v>
      </c>
      <c r="B7448" s="48"/>
      <c r="C7448" s="10"/>
      <c r="D7448" s="10"/>
      <c r="E7448" s="10"/>
      <c r="F7448" s="10"/>
      <c r="G7448" s="10"/>
      <c r="H7448" s="10"/>
      <c r="I7448" s="10"/>
      <c r="J7448" s="10"/>
      <c r="K7448" s="10"/>
      <c r="L7448" s="10"/>
      <c r="M7448" s="20" t="str">
        <f t="shared" si="136"/>
        <v xml:space="preserve">TOYOTA : TERCEL, STARLET - VARIOS |  :  -  |  :  - </v>
      </c>
      <c r="N7448" s="47" t="s">
        <v>1008</v>
      </c>
      <c r="O7448" s="47"/>
      <c r="P7448" s="47"/>
      <c r="Q7448" s="47" t="s">
        <v>16118</v>
      </c>
      <c r="R7448" s="47"/>
      <c r="S7448" s="47"/>
      <c r="T7448" s="47" t="s">
        <v>1021</v>
      </c>
      <c r="U7448" s="47"/>
      <c r="V7448" s="47"/>
      <c r="W7448" s="48" t="s">
        <v>15972</v>
      </c>
      <c r="X7448" s="48" t="s">
        <v>16352</v>
      </c>
      <c r="Y7448" s="48" t="s">
        <v>16430</v>
      </c>
      <c r="Z7448" s="48" t="s">
        <v>16531</v>
      </c>
      <c r="AA7448" s="48" t="s">
        <v>2700</v>
      </c>
    </row>
    <row r="7449" spans="1:27" x14ac:dyDescent="0.3">
      <c r="A7449" s="17" t="s">
        <v>15768</v>
      </c>
      <c r="B7449" s="32"/>
      <c r="M7449" s="22" t="str">
        <f t="shared" si="136"/>
        <v xml:space="preserve">DAEWOO : CIELO, RAECER - VARIOS |  :  -  |  :  - </v>
      </c>
      <c r="N7449" s="17" t="s">
        <v>1006</v>
      </c>
      <c r="O7449" s="17"/>
      <c r="P7449" s="17"/>
      <c r="Q7449" s="17" t="s">
        <v>16119</v>
      </c>
      <c r="R7449" s="17"/>
      <c r="S7449" s="17"/>
      <c r="T7449" s="17" t="s">
        <v>1021</v>
      </c>
      <c r="U7449" s="17"/>
      <c r="V7449" s="17"/>
      <c r="W7449" s="32"/>
      <c r="X7449" s="32"/>
      <c r="Y7449" s="32" t="s">
        <v>1145</v>
      </c>
      <c r="Z7449" s="32" t="s">
        <v>1145</v>
      </c>
      <c r="AA7449" s="32" t="s">
        <v>2700</v>
      </c>
    </row>
    <row r="7450" spans="1:27" x14ac:dyDescent="0.3">
      <c r="A7450" s="17" t="s">
        <v>15896</v>
      </c>
      <c r="B7450" s="32"/>
      <c r="M7450" s="22" t="str">
        <f t="shared" si="136"/>
        <v xml:space="preserve">HONDA : FIT - VARIOS |  :  -  |  :  - </v>
      </c>
      <c r="N7450" s="17" t="s">
        <v>1017</v>
      </c>
      <c r="O7450" s="17"/>
      <c r="P7450" s="17"/>
      <c r="Q7450" s="17" t="s">
        <v>16182</v>
      </c>
      <c r="R7450" s="17"/>
      <c r="S7450" s="17"/>
      <c r="T7450" s="17" t="s">
        <v>1021</v>
      </c>
      <c r="U7450" s="17"/>
      <c r="V7450" s="17"/>
      <c r="W7450" s="32"/>
      <c r="X7450" s="32"/>
      <c r="Y7450" s="32" t="s">
        <v>16478</v>
      </c>
      <c r="Z7450" s="32"/>
      <c r="AA7450" s="32" t="s">
        <v>16046</v>
      </c>
    </row>
    <row r="7451" spans="1:27" x14ac:dyDescent="0.3">
      <c r="A7451" s="17" t="s">
        <v>15897</v>
      </c>
      <c r="B7451" s="32"/>
      <c r="M7451" s="22" t="str">
        <f t="shared" si="136"/>
        <v xml:space="preserve">MAZDA : 323, FAMILIA - VARIOS |  :  -  |  :  - </v>
      </c>
      <c r="N7451" s="17" t="s">
        <v>2257</v>
      </c>
      <c r="O7451" s="17"/>
      <c r="P7451" s="17"/>
      <c r="Q7451" s="17" t="s">
        <v>16183</v>
      </c>
      <c r="R7451" s="17"/>
      <c r="S7451" s="17"/>
      <c r="T7451" s="17" t="s">
        <v>1021</v>
      </c>
      <c r="U7451" s="17"/>
      <c r="V7451" s="17"/>
      <c r="W7451" s="32"/>
      <c r="X7451" s="32"/>
      <c r="Y7451" s="32" t="s">
        <v>16479</v>
      </c>
      <c r="Z7451" s="32"/>
      <c r="AA7451" s="32"/>
    </row>
    <row r="7452" spans="1:27" x14ac:dyDescent="0.3">
      <c r="A7452" s="17" t="s">
        <v>15898</v>
      </c>
      <c r="B7452" s="32"/>
      <c r="M7452" s="22" t="str">
        <f t="shared" si="136"/>
        <v xml:space="preserve">MAZDA : 323, FAMILIA - VARIOS |  :  -  |  :  - </v>
      </c>
      <c r="N7452" s="17" t="s">
        <v>2257</v>
      </c>
      <c r="O7452" s="17"/>
      <c r="P7452" s="17"/>
      <c r="Q7452" s="17" t="s">
        <v>16183</v>
      </c>
      <c r="R7452" s="17"/>
      <c r="S7452" s="17"/>
      <c r="T7452" s="17" t="s">
        <v>1021</v>
      </c>
      <c r="U7452" s="17"/>
      <c r="V7452" s="17"/>
      <c r="W7452" s="32"/>
      <c r="X7452" s="32"/>
      <c r="Y7452" s="32" t="s">
        <v>16480</v>
      </c>
      <c r="Z7452" s="32"/>
      <c r="AA7452" s="32"/>
    </row>
    <row r="7453" spans="1:27" x14ac:dyDescent="0.3">
      <c r="A7453" s="17" t="s">
        <v>15899</v>
      </c>
      <c r="B7453" s="32"/>
      <c r="M7453" s="22" t="str">
        <f t="shared" si="136"/>
        <v xml:space="preserve">HYUNDAI : ELANTRA - VARIOS |  :  -  |  :  - </v>
      </c>
      <c r="N7453" s="17" t="s">
        <v>1002</v>
      </c>
      <c r="O7453" s="17"/>
      <c r="P7453" s="17"/>
      <c r="Q7453" s="17" t="s">
        <v>1607</v>
      </c>
      <c r="R7453" s="17"/>
      <c r="S7453" s="17"/>
      <c r="T7453" s="17" t="s">
        <v>1021</v>
      </c>
      <c r="U7453" s="17"/>
      <c r="V7453" s="17"/>
      <c r="W7453" s="32" t="s">
        <v>1191</v>
      </c>
      <c r="X7453" s="32" t="s">
        <v>16360</v>
      </c>
      <c r="Y7453" s="32" t="s">
        <v>16481</v>
      </c>
      <c r="Z7453" s="32" t="s">
        <v>16360</v>
      </c>
      <c r="AA7453" s="32"/>
    </row>
    <row r="7454" spans="1:27" x14ac:dyDescent="0.3">
      <c r="A7454" s="17" t="s">
        <v>15900</v>
      </c>
      <c r="B7454" s="32"/>
      <c r="M7454" s="22" t="str">
        <f t="shared" si="136"/>
        <v xml:space="preserve">KIA : SORENTO - VARIOS | HYUNDAI : SANTA FE - VARIOS |  :  - </v>
      </c>
      <c r="N7454" s="17" t="s">
        <v>1001</v>
      </c>
      <c r="O7454" s="17" t="s">
        <v>1002</v>
      </c>
      <c r="P7454" s="17"/>
      <c r="Q7454" s="17" t="s">
        <v>1599</v>
      </c>
      <c r="R7454" s="17" t="s">
        <v>1748</v>
      </c>
      <c r="S7454" s="17"/>
      <c r="T7454" s="17" t="s">
        <v>1021</v>
      </c>
      <c r="U7454" s="17" t="s">
        <v>1021</v>
      </c>
      <c r="V7454" s="17"/>
      <c r="W7454" s="32" t="s">
        <v>1191</v>
      </c>
      <c r="X7454" s="32" t="s">
        <v>16361</v>
      </c>
      <c r="Y7454" s="32" t="s">
        <v>16482</v>
      </c>
      <c r="Z7454" s="32"/>
      <c r="AA7454" s="32" t="s">
        <v>15972</v>
      </c>
    </row>
    <row r="7455" spans="1:27" x14ac:dyDescent="0.3">
      <c r="A7455" s="17" t="s">
        <v>15901</v>
      </c>
      <c r="B7455" s="32"/>
      <c r="M7455" s="22" t="str">
        <f t="shared" si="136"/>
        <v xml:space="preserve">DAEWOO : LANOS - VARIOS |  :  -  |  :  - </v>
      </c>
      <c r="N7455" s="17" t="s">
        <v>1006</v>
      </c>
      <c r="O7455" s="17"/>
      <c r="P7455" s="17"/>
      <c r="Q7455" s="17" t="s">
        <v>12550</v>
      </c>
      <c r="R7455" s="17"/>
      <c r="S7455" s="17"/>
      <c r="T7455" s="17" t="s">
        <v>1021</v>
      </c>
      <c r="U7455" s="17"/>
      <c r="V7455" s="17"/>
      <c r="W7455" s="32"/>
      <c r="X7455" s="32"/>
      <c r="Y7455" s="32" t="s">
        <v>16483</v>
      </c>
      <c r="Z7455" s="32"/>
      <c r="AA7455" s="32"/>
    </row>
    <row r="7456" spans="1:27" x14ac:dyDescent="0.3">
      <c r="A7456" s="17" t="s">
        <v>15904</v>
      </c>
      <c r="B7456" s="32"/>
      <c r="M7456" s="22" t="str">
        <f t="shared" si="136"/>
        <v xml:space="preserve">HONDA : CIVIC - VARIOS |  :  -  |  :  - </v>
      </c>
      <c r="N7456" s="17" t="s">
        <v>1017</v>
      </c>
      <c r="O7456" s="17"/>
      <c r="P7456" s="17"/>
      <c r="Q7456" s="17" t="s">
        <v>1944</v>
      </c>
      <c r="R7456" s="17"/>
      <c r="S7456" s="17"/>
      <c r="T7456" s="17" t="s">
        <v>1021</v>
      </c>
      <c r="U7456" s="17"/>
      <c r="V7456" s="17"/>
      <c r="W7456" s="32"/>
      <c r="X7456" s="32"/>
      <c r="Y7456" s="32" t="s">
        <v>16485</v>
      </c>
      <c r="Z7456" s="32"/>
      <c r="AA7456" s="32" t="s">
        <v>16046</v>
      </c>
    </row>
    <row r="7457" spans="1:27" x14ac:dyDescent="0.3">
      <c r="A7457" s="17" t="s">
        <v>15905</v>
      </c>
      <c r="B7457" s="32"/>
      <c r="M7457" s="22" t="str">
        <f t="shared" si="136"/>
        <v xml:space="preserve">NISSAN : VERSA - VARIOS |  :  -  |  :  - </v>
      </c>
      <c r="N7457" s="17" t="s">
        <v>1003</v>
      </c>
      <c r="O7457" s="17"/>
      <c r="P7457" s="17"/>
      <c r="Q7457" s="17" t="s">
        <v>12674</v>
      </c>
      <c r="R7457" s="17"/>
      <c r="S7457" s="17"/>
      <c r="T7457" s="17" t="s">
        <v>1021</v>
      </c>
      <c r="U7457" s="17"/>
      <c r="V7457" s="17"/>
      <c r="W7457" s="32" t="s">
        <v>15972</v>
      </c>
      <c r="X7457" s="32"/>
      <c r="Y7457" s="32" t="s">
        <v>16486</v>
      </c>
      <c r="Z7457" s="32"/>
      <c r="AA7457" s="32" t="s">
        <v>16046</v>
      </c>
    </row>
    <row r="7458" spans="1:27" x14ac:dyDescent="0.3">
      <c r="A7458" s="17" t="s">
        <v>15906</v>
      </c>
      <c r="B7458" s="32"/>
      <c r="M7458" s="22" t="str">
        <f t="shared" si="136"/>
        <v xml:space="preserve">SUZUKI : AERIO, BALENO, AERIO, LIANA, CULTUS - M16A |  :  -  |  :  - </v>
      </c>
      <c r="N7458" s="17" t="s">
        <v>1010</v>
      </c>
      <c r="O7458" s="17"/>
      <c r="P7458" s="17"/>
      <c r="Q7458" s="17" t="s">
        <v>16185</v>
      </c>
      <c r="R7458" s="17"/>
      <c r="S7458" s="17"/>
      <c r="T7458" s="17" t="s">
        <v>10872</v>
      </c>
      <c r="U7458" s="17"/>
      <c r="V7458" s="17"/>
      <c r="W7458" s="32" t="s">
        <v>1191</v>
      </c>
      <c r="X7458" s="32"/>
      <c r="Y7458" s="32" t="s">
        <v>16487</v>
      </c>
      <c r="Z7458" s="32"/>
      <c r="AA7458" s="32" t="s">
        <v>15972</v>
      </c>
    </row>
    <row r="7459" spans="1:27" x14ac:dyDescent="0.3">
      <c r="A7459" s="17" t="s">
        <v>15907</v>
      </c>
      <c r="B7459" s="32"/>
      <c r="M7459" s="22" t="str">
        <f t="shared" si="136"/>
        <v xml:space="preserve">SUZUKI : BALENO, AERIO, LIANA, CULTUS - VARIOS |  :  -  |  :  - </v>
      </c>
      <c r="N7459" s="17" t="s">
        <v>1010</v>
      </c>
      <c r="O7459" s="17"/>
      <c r="P7459" s="17"/>
      <c r="Q7459" s="17" t="s">
        <v>16186</v>
      </c>
      <c r="R7459" s="17"/>
      <c r="S7459" s="17"/>
      <c r="T7459" s="17" t="s">
        <v>1021</v>
      </c>
      <c r="U7459" s="17"/>
      <c r="V7459" s="17"/>
      <c r="W7459" s="32" t="s">
        <v>1191</v>
      </c>
      <c r="X7459" s="32"/>
      <c r="Y7459" s="32" t="s">
        <v>16488</v>
      </c>
      <c r="Z7459" s="32"/>
      <c r="AA7459" s="32" t="s">
        <v>16048</v>
      </c>
    </row>
    <row r="7460" spans="1:27" x14ac:dyDescent="0.3">
      <c r="A7460" s="17" t="s">
        <v>15910</v>
      </c>
      <c r="B7460" s="32" t="s">
        <v>16322</v>
      </c>
      <c r="M7460" s="22" t="str">
        <f t="shared" si="136"/>
        <v xml:space="preserve">TOYOTA : TERCEL, 1300 - 2E |  :  -  |  :  - </v>
      </c>
      <c r="N7460" s="17" t="s">
        <v>1008</v>
      </c>
      <c r="O7460" s="17"/>
      <c r="P7460" s="17"/>
      <c r="Q7460" s="17" t="s">
        <v>16190</v>
      </c>
      <c r="R7460" s="17"/>
      <c r="S7460" s="17"/>
      <c r="T7460" s="17" t="s">
        <v>2137</v>
      </c>
      <c r="U7460" s="17"/>
      <c r="V7460" s="17"/>
      <c r="W7460" s="32" t="s">
        <v>2405</v>
      </c>
      <c r="X7460" s="32" t="s">
        <v>16363</v>
      </c>
      <c r="Y7460" s="32" t="s">
        <v>16491</v>
      </c>
      <c r="Z7460" s="32">
        <v>9955638</v>
      </c>
      <c r="AA7460" s="32" t="s">
        <v>16049</v>
      </c>
    </row>
    <row r="7461" spans="1:27" x14ac:dyDescent="0.3">
      <c r="A7461" s="17" t="s">
        <v>15915</v>
      </c>
      <c r="B7461" s="32"/>
      <c r="M7461" s="22" t="str">
        <f t="shared" si="136"/>
        <v xml:space="preserve">SUZUKI : SWIFT - VARIOS |  :  -  |  :  - </v>
      </c>
      <c r="N7461" s="17" t="s">
        <v>1010</v>
      </c>
      <c r="O7461" s="17"/>
      <c r="P7461" s="17"/>
      <c r="Q7461" s="17" t="s">
        <v>11186</v>
      </c>
      <c r="R7461" s="17"/>
      <c r="S7461" s="17"/>
      <c r="T7461" s="17" t="s">
        <v>1021</v>
      </c>
      <c r="U7461" s="17"/>
      <c r="V7461" s="17"/>
      <c r="W7461" s="32"/>
      <c r="X7461" s="32"/>
      <c r="Y7461" s="32" t="s">
        <v>16493</v>
      </c>
      <c r="Z7461" s="32" t="s">
        <v>16493</v>
      </c>
      <c r="AA7461" s="32"/>
    </row>
    <row r="7462" spans="1:27" x14ac:dyDescent="0.3">
      <c r="A7462" s="17" t="s">
        <v>15916</v>
      </c>
      <c r="B7462" s="32"/>
      <c r="M7462" s="22" t="str">
        <f t="shared" si="136"/>
        <v xml:space="preserve">CHEVROLET : OPTRA - VARIOS |  :  -  |  :  - </v>
      </c>
      <c r="N7462" s="17" t="s">
        <v>1005</v>
      </c>
      <c r="O7462" s="17"/>
      <c r="P7462" s="17"/>
      <c r="Q7462" s="17" t="s">
        <v>14409</v>
      </c>
      <c r="R7462" s="17"/>
      <c r="S7462" s="17"/>
      <c r="T7462" s="17" t="s">
        <v>1021</v>
      </c>
      <c r="U7462" s="17"/>
      <c r="V7462" s="17"/>
      <c r="W7462" s="32"/>
      <c r="X7462" s="32"/>
      <c r="Y7462" s="32" t="s">
        <v>16494</v>
      </c>
      <c r="Z7462" s="32" t="s">
        <v>16494</v>
      </c>
      <c r="AA7462" s="32"/>
    </row>
    <row r="7463" spans="1:27" x14ac:dyDescent="0.3">
      <c r="A7463" s="17" t="s">
        <v>15917</v>
      </c>
      <c r="B7463" s="32"/>
      <c r="M7463" s="22" t="str">
        <f t="shared" si="136"/>
        <v xml:space="preserve">TOYOTA : PROBOX, YARIS 00-05 - VARIOS |  :  -  |  :  - </v>
      </c>
      <c r="N7463" s="17" t="s">
        <v>1008</v>
      </c>
      <c r="O7463" s="17"/>
      <c r="P7463" s="17"/>
      <c r="Q7463" s="17" t="s">
        <v>16076</v>
      </c>
      <c r="R7463" s="17"/>
      <c r="S7463" s="17"/>
      <c r="T7463" s="17" t="s">
        <v>1021</v>
      </c>
      <c r="U7463" s="17"/>
      <c r="V7463" s="17"/>
      <c r="W7463" s="32"/>
      <c r="X7463" s="32" t="s">
        <v>16365</v>
      </c>
      <c r="Y7463" s="32" t="s">
        <v>16495</v>
      </c>
      <c r="Z7463" s="32" t="s">
        <v>16340</v>
      </c>
      <c r="AA7463" s="32" t="s">
        <v>2408</v>
      </c>
    </row>
    <row r="7464" spans="1:27" x14ac:dyDescent="0.3">
      <c r="A7464" s="17" t="s">
        <v>15940</v>
      </c>
      <c r="B7464" s="32"/>
      <c r="M7464" s="22" t="str">
        <f t="shared" si="136"/>
        <v xml:space="preserve">TOYOTA : ETIOS - VARIOS |  :  -  |  :  - </v>
      </c>
      <c r="N7464" s="17" t="s">
        <v>1008</v>
      </c>
      <c r="O7464" s="17"/>
      <c r="P7464" s="17"/>
      <c r="Q7464" s="17" t="s">
        <v>16200</v>
      </c>
      <c r="R7464" s="17"/>
      <c r="S7464" s="17"/>
      <c r="T7464" s="17" t="s">
        <v>1021</v>
      </c>
      <c r="U7464" s="17"/>
      <c r="V7464" s="17"/>
      <c r="W7464" s="32"/>
      <c r="X7464" s="32"/>
      <c r="Y7464" s="32" t="s">
        <v>16508</v>
      </c>
      <c r="Z7464" s="32" t="s">
        <v>16508</v>
      </c>
      <c r="AA7464" s="32" t="s">
        <v>15972</v>
      </c>
    </row>
    <row r="7465" spans="1:27" x14ac:dyDescent="0.3">
      <c r="A7465" s="17" t="s">
        <v>15942</v>
      </c>
      <c r="B7465" s="32" t="s">
        <v>16330</v>
      </c>
      <c r="M7465" s="22" t="str">
        <f t="shared" si="136"/>
        <v xml:space="preserve">TOYOTA : CALDINA, CORONA - 4E,5E,2C,3C |  :  -  |  :  - </v>
      </c>
      <c r="N7465" s="17" t="s">
        <v>1008</v>
      </c>
      <c r="O7465" s="17"/>
      <c r="P7465" s="17"/>
      <c r="Q7465" s="17" t="s">
        <v>12508</v>
      </c>
      <c r="R7465" s="17"/>
      <c r="S7465" s="17"/>
      <c r="T7465" s="17" t="s">
        <v>16201</v>
      </c>
      <c r="U7465" s="17"/>
      <c r="V7465" s="17"/>
      <c r="W7465" s="32"/>
      <c r="X7465" s="32" t="s">
        <v>16338</v>
      </c>
      <c r="Y7465" s="32" t="s">
        <v>16510</v>
      </c>
      <c r="Z7465" s="32" t="s">
        <v>16510</v>
      </c>
      <c r="AA7465" s="32" t="s">
        <v>1191</v>
      </c>
    </row>
    <row r="7466" spans="1:27" x14ac:dyDescent="0.3">
      <c r="A7466" s="17" t="s">
        <v>15943</v>
      </c>
      <c r="B7466" s="32"/>
      <c r="M7466" s="22" t="str">
        <f t="shared" si="136"/>
        <v xml:space="preserve">NISSAN : AD, PULSAR, SENTRA, SANNY - B13,B16,GA14, GA15,GA16,QG13,CD17 |  :  -  |  :  - </v>
      </c>
      <c r="N7466" s="17" t="s">
        <v>1003</v>
      </c>
      <c r="O7466" s="17"/>
      <c r="P7466" s="17"/>
      <c r="Q7466" s="17" t="s">
        <v>16202</v>
      </c>
      <c r="R7466" s="17"/>
      <c r="S7466" s="17"/>
      <c r="T7466" s="17" t="s">
        <v>16203</v>
      </c>
      <c r="U7466" s="17"/>
      <c r="V7466" s="17"/>
      <c r="W7466" s="32" t="s">
        <v>1191</v>
      </c>
      <c r="X7466" s="32"/>
      <c r="Y7466" s="32" t="s">
        <v>16511</v>
      </c>
      <c r="Z7466" s="32" t="s">
        <v>16511</v>
      </c>
      <c r="AA7466" s="32" t="s">
        <v>16056</v>
      </c>
    </row>
    <row r="7467" spans="1:27" x14ac:dyDescent="0.3">
      <c r="A7467" s="17" t="s">
        <v>15944</v>
      </c>
      <c r="B7467" s="32"/>
      <c r="M7467" s="22" t="str">
        <f t="shared" si="136"/>
        <v xml:space="preserve">TOYOTA : YARIS, VIOS - VARIOS | SHINERAY : X7 - DEL |  :  - </v>
      </c>
      <c r="N7467" s="17" t="s">
        <v>1008</v>
      </c>
      <c r="O7467" s="17" t="s">
        <v>1009</v>
      </c>
      <c r="P7467" s="17"/>
      <c r="Q7467" s="17" t="s">
        <v>16204</v>
      </c>
      <c r="R7467" s="17" t="s">
        <v>16079</v>
      </c>
      <c r="S7467" s="17"/>
      <c r="T7467" s="17" t="s">
        <v>1021</v>
      </c>
      <c r="U7467" s="17" t="s">
        <v>16205</v>
      </c>
      <c r="V7467" s="17"/>
      <c r="W7467" s="32" t="s">
        <v>16264</v>
      </c>
      <c r="X7467" s="32"/>
      <c r="Y7467" s="32" t="s">
        <v>16343</v>
      </c>
      <c r="Z7467" s="32" t="s">
        <v>16343</v>
      </c>
      <c r="AA7467" s="32" t="s">
        <v>7401</v>
      </c>
    </row>
    <row r="7468" spans="1:27" x14ac:dyDescent="0.3">
      <c r="A7468" s="17" t="s">
        <v>15946</v>
      </c>
      <c r="B7468" s="32"/>
      <c r="M7468" s="22" t="str">
        <f t="shared" si="136"/>
        <v xml:space="preserve">TOYOTA : YARIS, - VARIOS |  :  -  |  :  - </v>
      </c>
      <c r="N7468" s="17" t="s">
        <v>1008</v>
      </c>
      <c r="O7468" s="17"/>
      <c r="P7468" s="17"/>
      <c r="Q7468" s="17" t="s">
        <v>16207</v>
      </c>
      <c r="R7468" s="17"/>
      <c r="S7468" s="17"/>
      <c r="T7468" s="17" t="s">
        <v>1021</v>
      </c>
      <c r="U7468" s="17"/>
      <c r="V7468" s="17"/>
      <c r="W7468" s="32" t="s">
        <v>16265</v>
      </c>
      <c r="X7468" s="32" t="s">
        <v>16370</v>
      </c>
      <c r="Y7468" s="32">
        <v>9952536</v>
      </c>
      <c r="Z7468" s="32" t="s">
        <v>16370</v>
      </c>
      <c r="AA7468" s="32" t="s">
        <v>16057</v>
      </c>
    </row>
    <row r="7469" spans="1:27" x14ac:dyDescent="0.3">
      <c r="A7469" s="17" t="s">
        <v>15947</v>
      </c>
      <c r="B7469" s="32"/>
      <c r="M7469" s="22" t="str">
        <f t="shared" si="136"/>
        <v xml:space="preserve">NISSAN : SENTRA - GA14, GA15,GA16,QG13, QG14, QG15 |  :  - B13. B14 |  :  - </v>
      </c>
      <c r="N7469" s="17" t="s">
        <v>1003</v>
      </c>
      <c r="O7469" s="17"/>
      <c r="P7469" s="17"/>
      <c r="Q7469" s="17" t="s">
        <v>1623</v>
      </c>
      <c r="R7469" s="17"/>
      <c r="S7469" s="17"/>
      <c r="T7469" s="17" t="s">
        <v>4672</v>
      </c>
      <c r="U7469" s="17" t="s">
        <v>16208</v>
      </c>
      <c r="V7469" s="17"/>
      <c r="W7469" s="32">
        <v>3</v>
      </c>
      <c r="X7469" s="32" t="s">
        <v>16371</v>
      </c>
      <c r="Y7469" s="32">
        <v>9952702</v>
      </c>
      <c r="Z7469" s="32" t="s">
        <v>16371</v>
      </c>
      <c r="AA7469" s="32" t="s">
        <v>16058</v>
      </c>
    </row>
    <row r="7470" spans="1:27" x14ac:dyDescent="0.3">
      <c r="A7470" s="17" t="s">
        <v>15948</v>
      </c>
      <c r="B7470" s="32"/>
      <c r="M7470" s="22" t="str">
        <f t="shared" si="136"/>
        <v xml:space="preserve">VARIOS : VARIOS - VARIOS |  :  -  |  :  - </v>
      </c>
      <c r="N7470" s="17" t="s">
        <v>1021</v>
      </c>
      <c r="O7470" s="17"/>
      <c r="P7470" s="17"/>
      <c r="Q7470" s="17" t="s">
        <v>1021</v>
      </c>
      <c r="R7470" s="17"/>
      <c r="S7470" s="17"/>
      <c r="T7470" s="17" t="s">
        <v>1021</v>
      </c>
      <c r="U7470" s="17"/>
      <c r="V7470" s="17"/>
      <c r="W7470" s="32">
        <v>30</v>
      </c>
      <c r="X7470" s="32" t="s">
        <v>16372</v>
      </c>
      <c r="Y7470" s="32" t="s">
        <v>16513</v>
      </c>
      <c r="Z7470" s="32"/>
      <c r="AA7470" s="32"/>
    </row>
    <row r="7471" spans="1:27" x14ac:dyDescent="0.3">
      <c r="A7471" s="17" t="s">
        <v>15950</v>
      </c>
      <c r="B7471" s="32"/>
      <c r="M7471" s="22" t="str">
        <f t="shared" si="136"/>
        <v xml:space="preserve">NISSAN : TIIDA, WINGROAD, MARCH - VARIOS |  :  -  |  :  - </v>
      </c>
      <c r="N7471" s="17" t="s">
        <v>1003</v>
      </c>
      <c r="O7471" s="17"/>
      <c r="P7471" s="17"/>
      <c r="Q7471" s="17" t="s">
        <v>16211</v>
      </c>
      <c r="R7471" s="17"/>
      <c r="S7471" s="17"/>
      <c r="T7471" s="17" t="s">
        <v>1021</v>
      </c>
      <c r="U7471" s="17"/>
      <c r="V7471" s="17"/>
      <c r="W7471" s="32" t="s">
        <v>16266</v>
      </c>
      <c r="X7471" s="32"/>
      <c r="Y7471" s="32" t="s">
        <v>16515</v>
      </c>
      <c r="Z7471" s="32" t="s">
        <v>16547</v>
      </c>
      <c r="AA7471" s="32"/>
    </row>
    <row r="7472" spans="1:27" x14ac:dyDescent="0.3">
      <c r="A7472" s="17" t="s">
        <v>15951</v>
      </c>
      <c r="B7472" s="32"/>
      <c r="M7472" s="22" t="str">
        <f t="shared" si="136"/>
        <v xml:space="preserve">NISSAN : TIIDA, WINGROAD, MARCH - VARIOS |  :  -  |  :  - </v>
      </c>
      <c r="N7472" s="17" t="s">
        <v>1003</v>
      </c>
      <c r="O7472" s="17"/>
      <c r="P7472" s="17"/>
      <c r="Q7472" s="17" t="s">
        <v>16211</v>
      </c>
      <c r="R7472" s="17"/>
      <c r="S7472" s="17"/>
      <c r="T7472" s="17" t="s">
        <v>1021</v>
      </c>
      <c r="U7472" s="17"/>
      <c r="V7472" s="17"/>
      <c r="W7472" s="32" t="s">
        <v>16267</v>
      </c>
      <c r="X7472" s="32"/>
      <c r="Y7472" s="32" t="s">
        <v>16516</v>
      </c>
      <c r="Z7472" s="32" t="s">
        <v>16548</v>
      </c>
      <c r="AA7472" s="32"/>
    </row>
    <row r="7473" spans="1:27" x14ac:dyDescent="0.3">
      <c r="A7473" s="17" t="s">
        <v>15952</v>
      </c>
      <c r="B7473" s="32"/>
      <c r="M7473" s="22" t="str">
        <f t="shared" si="136"/>
        <v xml:space="preserve">TOYOTA : COROLLA, STATION WAGON - 4E,5E | TOYOTA : SEDAN -  |  :  - </v>
      </c>
      <c r="N7473" s="17" t="s">
        <v>1008</v>
      </c>
      <c r="O7473" s="17" t="s">
        <v>1008</v>
      </c>
      <c r="P7473" s="17"/>
      <c r="Q7473" s="17" t="s">
        <v>16212</v>
      </c>
      <c r="R7473" s="17" t="s">
        <v>16213</v>
      </c>
      <c r="S7473" s="17"/>
      <c r="T7473" s="17" t="s">
        <v>14394</v>
      </c>
      <c r="U7473" s="17"/>
      <c r="V7473" s="17"/>
      <c r="W7473" s="32" t="s">
        <v>16268</v>
      </c>
      <c r="X7473" s="32" t="s">
        <v>16373</v>
      </c>
      <c r="Y7473" s="32" t="s">
        <v>16517</v>
      </c>
      <c r="Z7473" s="32" t="s">
        <v>16549</v>
      </c>
      <c r="AA7473" s="32" t="s">
        <v>1190</v>
      </c>
    </row>
    <row r="7474" spans="1:27" x14ac:dyDescent="0.3">
      <c r="A7474" s="17" t="s">
        <v>15953</v>
      </c>
      <c r="B7474" s="32"/>
      <c r="M7474" s="22" t="str">
        <f t="shared" si="136"/>
        <v xml:space="preserve">CHEVROLET : AVEO - VARIOS | CHEVROLET : SAIL ALTO - VARIOS |  :  - </v>
      </c>
      <c r="N7474" s="17" t="s">
        <v>1005</v>
      </c>
      <c r="O7474" s="17" t="s">
        <v>1005</v>
      </c>
      <c r="P7474" s="17"/>
      <c r="Q7474" s="17" t="s">
        <v>1649</v>
      </c>
      <c r="R7474" s="17" t="s">
        <v>16214</v>
      </c>
      <c r="S7474" s="17"/>
      <c r="T7474" s="17" t="s">
        <v>1021</v>
      </c>
      <c r="U7474" s="17" t="s">
        <v>1021</v>
      </c>
      <c r="V7474" s="17"/>
      <c r="W7474" s="32" t="s">
        <v>7401</v>
      </c>
      <c r="X7474" s="32"/>
      <c r="Y7474" s="32">
        <v>95015324</v>
      </c>
      <c r="Z7474" s="32">
        <v>95015324</v>
      </c>
      <c r="AA7474" s="32" t="s">
        <v>16059</v>
      </c>
    </row>
    <row r="7475" spans="1:27" x14ac:dyDescent="0.3">
      <c r="A7475" s="17" t="s">
        <v>15954</v>
      </c>
      <c r="B7475" s="32" t="s">
        <v>16331</v>
      </c>
      <c r="M7475" s="22" t="str">
        <f t="shared" si="136"/>
        <v xml:space="preserve">TOYOTA : PROBOX, YARIS - VARIOS |  :  -  |  :  - </v>
      </c>
      <c r="N7475" s="17" t="s">
        <v>1008</v>
      </c>
      <c r="O7475" s="17"/>
      <c r="P7475" s="17"/>
      <c r="Q7475" s="17" t="s">
        <v>1689</v>
      </c>
      <c r="R7475" s="17"/>
      <c r="S7475" s="17"/>
      <c r="T7475" s="17" t="s">
        <v>1021</v>
      </c>
      <c r="U7475" s="17"/>
      <c r="V7475" s="17"/>
      <c r="W7475" s="32" t="s">
        <v>1191</v>
      </c>
      <c r="X7475" s="32" t="s">
        <v>16340</v>
      </c>
      <c r="Y7475" s="32" t="s">
        <v>16495</v>
      </c>
      <c r="Z7475" s="32" t="s">
        <v>16495</v>
      </c>
      <c r="AA7475" s="32" t="s">
        <v>15972</v>
      </c>
    </row>
    <row r="7476" spans="1:27" x14ac:dyDescent="0.3">
      <c r="A7476" s="17" t="s">
        <v>15955</v>
      </c>
      <c r="B7476" s="32"/>
      <c r="M7476" s="22" t="str">
        <f t="shared" si="136"/>
        <v xml:space="preserve">CHEVROLET : AVEO - ALTO |  :  -  |  :  - </v>
      </c>
      <c r="N7476" s="17" t="s">
        <v>1005</v>
      </c>
      <c r="O7476" s="17"/>
      <c r="P7476" s="17"/>
      <c r="Q7476" s="17" t="s">
        <v>1649</v>
      </c>
      <c r="R7476" s="17"/>
      <c r="S7476" s="17"/>
      <c r="T7476" s="17" t="s">
        <v>1197</v>
      </c>
      <c r="U7476" s="17"/>
      <c r="V7476" s="17"/>
      <c r="W7476" s="32" t="s">
        <v>1197</v>
      </c>
      <c r="X7476" s="32"/>
      <c r="Y7476" s="32">
        <v>95015324</v>
      </c>
      <c r="Z7476" s="32">
        <v>95015324</v>
      </c>
      <c r="AA7476" s="32" t="s">
        <v>1238</v>
      </c>
    </row>
    <row r="7477" spans="1:27" ht="37.5" x14ac:dyDescent="0.3">
      <c r="A7477" s="17" t="s">
        <v>15956</v>
      </c>
      <c r="B7477" s="32"/>
      <c r="M7477" s="22" t="str">
        <f t="shared" si="136"/>
        <v xml:space="preserve">CHEVY : TAXI - VARIOS |  :  -  |  :  - </v>
      </c>
      <c r="N7477" s="17" t="s">
        <v>2263</v>
      </c>
      <c r="O7477" s="17"/>
      <c r="P7477" s="17"/>
      <c r="Q7477" s="17" t="s">
        <v>1824</v>
      </c>
      <c r="R7477" s="17"/>
      <c r="S7477" s="17"/>
      <c r="T7477" s="17" t="s">
        <v>1021</v>
      </c>
      <c r="U7477" s="17"/>
      <c r="V7477" s="17"/>
      <c r="W7477" s="32">
        <v>2</v>
      </c>
      <c r="X7477" s="32">
        <v>90445207</v>
      </c>
      <c r="Y7477" s="32">
        <v>1400880</v>
      </c>
      <c r="Z7477" s="32">
        <v>90445207</v>
      </c>
      <c r="AA7477" s="32" t="s">
        <v>16060</v>
      </c>
    </row>
    <row r="7478" spans="1:27" x14ac:dyDescent="0.3">
      <c r="A7478" s="17" t="s">
        <v>15957</v>
      </c>
      <c r="B7478" s="32"/>
      <c r="M7478" s="22" t="str">
        <f t="shared" si="136"/>
        <v xml:space="preserve">TOYOTA : CALDINA - VARIOS | TOYOTA : RAV-4 - VARIOS |  :  - </v>
      </c>
      <c r="N7478" s="17" t="s">
        <v>1008</v>
      </c>
      <c r="O7478" s="17" t="s">
        <v>1008</v>
      </c>
      <c r="P7478" s="17"/>
      <c r="Q7478" s="17" t="s">
        <v>10465</v>
      </c>
      <c r="R7478" s="17" t="s">
        <v>16215</v>
      </c>
      <c r="S7478" s="17"/>
      <c r="T7478" s="17" t="s">
        <v>1021</v>
      </c>
      <c r="U7478" s="17" t="s">
        <v>1021</v>
      </c>
      <c r="V7478" s="17"/>
      <c r="W7478" s="32" t="s">
        <v>1191</v>
      </c>
      <c r="X7478" s="32" t="s">
        <v>16338</v>
      </c>
      <c r="Y7478" s="32" t="s">
        <v>16338</v>
      </c>
      <c r="Z7478" s="32" t="s">
        <v>15703</v>
      </c>
      <c r="AA7478" s="32" t="s">
        <v>16061</v>
      </c>
    </row>
    <row r="7479" spans="1:27" x14ac:dyDescent="0.3">
      <c r="A7479" s="17" t="s">
        <v>15958</v>
      </c>
      <c r="B7479" s="32"/>
      <c r="M7479" s="22" t="str">
        <f t="shared" si="136"/>
        <v xml:space="preserve">TOYOTA : COROLLA - VARIOS |  :  -  |  :  - </v>
      </c>
      <c r="N7479" s="17" t="s">
        <v>1008</v>
      </c>
      <c r="O7479" s="17"/>
      <c r="P7479" s="17"/>
      <c r="Q7479" s="17" t="s">
        <v>1682</v>
      </c>
      <c r="R7479" s="17"/>
      <c r="S7479" s="17"/>
      <c r="T7479" s="17" t="s">
        <v>1021</v>
      </c>
      <c r="U7479" s="17"/>
      <c r="V7479" s="17"/>
      <c r="W7479" s="32"/>
      <c r="X7479" s="32"/>
      <c r="Y7479" s="32" t="s">
        <v>16341</v>
      </c>
      <c r="Z7479" s="32" t="s">
        <v>16341</v>
      </c>
      <c r="AA7479" s="32" t="s">
        <v>7352</v>
      </c>
    </row>
    <row r="7480" spans="1:27" x14ac:dyDescent="0.3">
      <c r="A7480" s="17" t="s">
        <v>15959</v>
      </c>
      <c r="B7480" s="32" t="s">
        <v>16332</v>
      </c>
      <c r="M7480" s="22" t="str">
        <f t="shared" si="136"/>
        <v xml:space="preserve">TOYOTA : YARIS - ENVIDIA |  :  -  |  :  - </v>
      </c>
      <c r="N7480" s="17" t="s">
        <v>1008</v>
      </c>
      <c r="O7480" s="17"/>
      <c r="P7480" s="17"/>
      <c r="Q7480" s="17" t="s">
        <v>1828</v>
      </c>
      <c r="R7480" s="17"/>
      <c r="S7480" s="17"/>
      <c r="T7480" s="17" t="s">
        <v>16216</v>
      </c>
      <c r="U7480" s="17"/>
      <c r="V7480" s="17"/>
      <c r="W7480" s="32" t="s">
        <v>16269</v>
      </c>
      <c r="X7480" s="32"/>
      <c r="Y7480" s="32" t="s">
        <v>16518</v>
      </c>
      <c r="Z7480" s="32" t="s">
        <v>16518</v>
      </c>
      <c r="AA7480" s="32" t="s">
        <v>16062</v>
      </c>
    </row>
    <row r="7481" spans="1:27" x14ac:dyDescent="0.3">
      <c r="A7481" s="17" t="s">
        <v>15962</v>
      </c>
      <c r="B7481" s="32"/>
      <c r="M7481" s="22" t="str">
        <f t="shared" si="136"/>
        <v xml:space="preserve">CHEVROLET : N300 - N300 |  :  -  |  :  - </v>
      </c>
      <c r="N7481" s="17" t="s">
        <v>1005</v>
      </c>
      <c r="O7481" s="17"/>
      <c r="P7481" s="17"/>
      <c r="Q7481" s="17" t="s">
        <v>1646</v>
      </c>
      <c r="R7481" s="17"/>
      <c r="S7481" s="17"/>
      <c r="T7481" s="17" t="s">
        <v>1646</v>
      </c>
      <c r="U7481" s="17"/>
      <c r="V7481" s="17"/>
      <c r="W7481" s="32" t="s">
        <v>2405</v>
      </c>
      <c r="X7481" s="32"/>
      <c r="Y7481" s="32" t="s">
        <v>16519</v>
      </c>
      <c r="Z7481" s="32" t="s">
        <v>16519</v>
      </c>
      <c r="AA7481" s="32" t="s">
        <v>1238</v>
      </c>
    </row>
    <row r="7482" spans="1:27" x14ac:dyDescent="0.3">
      <c r="A7482" s="17" t="s">
        <v>15963</v>
      </c>
      <c r="B7482" s="32"/>
      <c r="M7482" s="22" t="str">
        <f t="shared" si="136"/>
        <v xml:space="preserve">HYUNDAI : H1 - D4BH |  :  -  |  :  - </v>
      </c>
      <c r="N7482" s="17" t="s">
        <v>1002</v>
      </c>
      <c r="O7482" s="17"/>
      <c r="P7482" s="17"/>
      <c r="Q7482" s="17" t="s">
        <v>12415</v>
      </c>
      <c r="R7482" s="17"/>
      <c r="S7482" s="17"/>
      <c r="T7482" s="17" t="s">
        <v>2768</v>
      </c>
      <c r="U7482" s="17"/>
      <c r="V7482" s="17"/>
      <c r="W7482" s="32" t="s">
        <v>1191</v>
      </c>
      <c r="X7482" s="32"/>
      <c r="Y7482" s="32" t="s">
        <v>16520</v>
      </c>
      <c r="Z7482" s="32" t="s">
        <v>16520</v>
      </c>
      <c r="AA7482" s="32" t="s">
        <v>1238</v>
      </c>
    </row>
    <row r="7483" spans="1:27" x14ac:dyDescent="0.3">
      <c r="A7483" s="17" t="s">
        <v>15964</v>
      </c>
      <c r="B7483" s="32"/>
      <c r="M7483" s="22" t="str">
        <f t="shared" si="136"/>
        <v xml:space="preserve">SUZUKI : APV - G16,G16B | CHANGAN : SUPER VAN - 4G |  :  - </v>
      </c>
      <c r="N7483" s="17" t="s">
        <v>1010</v>
      </c>
      <c r="O7483" s="17" t="s">
        <v>1007</v>
      </c>
      <c r="P7483" s="17"/>
      <c r="Q7483" s="17" t="s">
        <v>3961</v>
      </c>
      <c r="R7483" s="17" t="s">
        <v>2757</v>
      </c>
      <c r="S7483" s="17"/>
      <c r="T7483" s="17" t="s">
        <v>14430</v>
      </c>
      <c r="U7483" s="17" t="s">
        <v>16218</v>
      </c>
      <c r="V7483" s="17"/>
      <c r="W7483" s="32" t="s">
        <v>1191</v>
      </c>
      <c r="X7483" s="32"/>
      <c r="Y7483" s="32" t="s">
        <v>16521</v>
      </c>
      <c r="Z7483" s="32" t="s">
        <v>16521</v>
      </c>
      <c r="AA7483" s="32"/>
    </row>
    <row r="7484" spans="1:27" x14ac:dyDescent="0.3">
      <c r="A7484" s="17" t="s">
        <v>15965</v>
      </c>
      <c r="B7484" s="32"/>
      <c r="M7484" s="22" t="str">
        <f t="shared" si="136"/>
        <v xml:space="preserve">HYUNDAI : ELANTRA - 1600 | KIA : CERATO - 1600 |  :  - </v>
      </c>
      <c r="N7484" s="17" t="s">
        <v>1002</v>
      </c>
      <c r="O7484" s="17" t="s">
        <v>1001</v>
      </c>
      <c r="P7484" s="17"/>
      <c r="Q7484" s="17" t="s">
        <v>1607</v>
      </c>
      <c r="R7484" s="17" t="s">
        <v>2771</v>
      </c>
      <c r="S7484" s="17"/>
      <c r="T7484" s="17">
        <v>1600</v>
      </c>
      <c r="U7484" s="17">
        <v>1600</v>
      </c>
      <c r="V7484" s="17"/>
      <c r="W7484" s="32" t="s">
        <v>1191</v>
      </c>
      <c r="X7484" s="32" t="s">
        <v>16374</v>
      </c>
      <c r="Y7484" s="32" t="s">
        <v>16374</v>
      </c>
      <c r="Z7484" s="32"/>
      <c r="AA7484" s="32" t="s">
        <v>16063</v>
      </c>
    </row>
    <row r="7485" spans="1:27" x14ac:dyDescent="0.3">
      <c r="A7485" s="17" t="s">
        <v>15966</v>
      </c>
      <c r="B7485" s="32"/>
      <c r="M7485" s="22" t="str">
        <f t="shared" si="136"/>
        <v xml:space="preserve">HYUNDAI : TUCSON - 2000 | KIA : SPORTAGE - 200 |  :  - </v>
      </c>
      <c r="N7485" s="17" t="s">
        <v>1002</v>
      </c>
      <c r="O7485" s="17" t="s">
        <v>1001</v>
      </c>
      <c r="P7485" s="17"/>
      <c r="Q7485" s="17" t="s">
        <v>1903</v>
      </c>
      <c r="R7485" s="17" t="s">
        <v>1852</v>
      </c>
      <c r="S7485" s="17"/>
      <c r="T7485" s="17">
        <v>2000</v>
      </c>
      <c r="U7485" s="17">
        <v>200</v>
      </c>
      <c r="V7485" s="17"/>
      <c r="W7485" s="32" t="s">
        <v>1191</v>
      </c>
      <c r="X7485" s="32" t="s">
        <v>16375</v>
      </c>
      <c r="Y7485" s="32" t="s">
        <v>16375</v>
      </c>
      <c r="Z7485" s="32" t="s">
        <v>16375</v>
      </c>
      <c r="AA7485" s="32" t="s">
        <v>2402</v>
      </c>
    </row>
    <row r="7486" spans="1:27" x14ac:dyDescent="0.3">
      <c r="A7486" s="17" t="s">
        <v>15967</v>
      </c>
      <c r="B7486" s="32" t="s">
        <v>1191</v>
      </c>
      <c r="M7486" s="22" t="str">
        <f t="shared" si="136"/>
        <v xml:space="preserve">HYUNDAI : ELANTRA - VARIOS |  :  -  |  :  - </v>
      </c>
      <c r="N7486" s="17" t="s">
        <v>1002</v>
      </c>
      <c r="O7486" s="17"/>
      <c r="P7486" s="17"/>
      <c r="Q7486" s="17" t="s">
        <v>1607</v>
      </c>
      <c r="R7486" s="17"/>
      <c r="S7486" s="17"/>
      <c r="T7486" s="17" t="s">
        <v>1021</v>
      </c>
      <c r="U7486" s="17"/>
      <c r="V7486" s="17"/>
      <c r="W7486" s="32" t="s">
        <v>16272</v>
      </c>
      <c r="X7486" s="32"/>
      <c r="Y7486" s="32" t="s">
        <v>16374</v>
      </c>
      <c r="Z7486" s="32" t="s">
        <v>16374</v>
      </c>
      <c r="AA7486" s="32" t="s">
        <v>16064</v>
      </c>
    </row>
    <row r="7487" spans="1:27" s="2" customFormat="1" x14ac:dyDescent="0.3">
      <c r="A7487" s="47" t="s">
        <v>24425</v>
      </c>
      <c r="B7487" s="48" t="s">
        <v>24786</v>
      </c>
      <c r="C7487" s="10"/>
      <c r="D7487" s="10"/>
      <c r="E7487" s="10"/>
      <c r="F7487" s="10"/>
      <c r="G7487" s="10"/>
      <c r="H7487" s="10"/>
      <c r="I7487" s="10"/>
      <c r="J7487" s="10"/>
      <c r="K7487" s="10"/>
      <c r="L7487" s="10"/>
      <c r="M7487" s="20" t="str">
        <f t="shared" ref="M7487:M7550" si="137">CONCATENATE(N7487," : ",Q7487," - ",T7487," | ",O7487," : ",R7487," - ",U7487," | ",P7487," : ",S7487," - ",V7487)</f>
        <v>NISSAN : AD1300-AD1500-AD1700- - GA13DS/15DE/15DS/CD17 | NISSAN : SENTRA-1600 - E16E B13X/GA16DE/GA16DNE- | NISSAN : PULSAR1300 - GA13DS</v>
      </c>
      <c r="N7487" s="47" t="s">
        <v>1003</v>
      </c>
      <c r="O7487" s="47" t="s">
        <v>1003</v>
      </c>
      <c r="P7487" s="47" t="s">
        <v>1003</v>
      </c>
      <c r="Q7487" s="47" t="s">
        <v>24801</v>
      </c>
      <c r="R7487" s="47" t="s">
        <v>24802</v>
      </c>
      <c r="S7487" s="47" t="s">
        <v>24803</v>
      </c>
      <c r="T7487" s="47" t="s">
        <v>24804</v>
      </c>
      <c r="U7487" s="47" t="s">
        <v>24805</v>
      </c>
      <c r="V7487" s="47" t="s">
        <v>11148</v>
      </c>
      <c r="W7487" s="48" t="s">
        <v>25004</v>
      </c>
      <c r="X7487" s="48" t="s">
        <v>25083</v>
      </c>
      <c r="Y7487" s="48" t="s">
        <v>25161</v>
      </c>
      <c r="Z7487" s="48" t="s">
        <v>25161</v>
      </c>
      <c r="AA7487" s="48" t="s">
        <v>25398</v>
      </c>
    </row>
    <row r="7488" spans="1:27" s="2" customFormat="1" x14ac:dyDescent="0.3">
      <c r="A7488" s="47" t="s">
        <v>24426</v>
      </c>
      <c r="B7488" s="48" t="s">
        <v>22048</v>
      </c>
      <c r="C7488" s="10"/>
      <c r="D7488" s="10"/>
      <c r="E7488" s="10"/>
      <c r="F7488" s="10"/>
      <c r="G7488" s="10"/>
      <c r="H7488" s="10"/>
      <c r="I7488" s="10"/>
      <c r="J7488" s="10"/>
      <c r="K7488" s="10"/>
      <c r="L7488" s="10"/>
      <c r="M7488" s="20" t="str">
        <f t="shared" si="137"/>
        <v>NISSAN : AD1300-AD1500-AD1700- - GA13DS/15DE/15DS/CD17- | NISSAN : SENTRA-1600 - E16E B13X/GA16DE/GA16DNE- | NISSAN : PULSAR1300 - GA13DS</v>
      </c>
      <c r="N7488" s="47" t="s">
        <v>1003</v>
      </c>
      <c r="O7488" s="47" t="s">
        <v>1003</v>
      </c>
      <c r="P7488" s="47" t="s">
        <v>1003</v>
      </c>
      <c r="Q7488" s="47" t="s">
        <v>24801</v>
      </c>
      <c r="R7488" s="47" t="s">
        <v>24802</v>
      </c>
      <c r="S7488" s="47" t="s">
        <v>24803</v>
      </c>
      <c r="T7488" s="47" t="s">
        <v>24806</v>
      </c>
      <c r="U7488" s="47" t="s">
        <v>24805</v>
      </c>
      <c r="V7488" s="47" t="s">
        <v>11148</v>
      </c>
      <c r="W7488" s="48" t="s">
        <v>25004</v>
      </c>
      <c r="X7488" s="48" t="s">
        <v>25084</v>
      </c>
      <c r="Y7488" s="48" t="s">
        <v>25162</v>
      </c>
      <c r="Z7488" s="48"/>
      <c r="AA7488" s="48" t="s">
        <v>25398</v>
      </c>
    </row>
    <row r="7489" spans="1:27" x14ac:dyDescent="0.3">
      <c r="A7489" s="17" t="s">
        <v>24427</v>
      </c>
      <c r="B7489" s="32" t="s">
        <v>24787</v>
      </c>
      <c r="M7489" s="22" t="str">
        <f t="shared" si="137"/>
        <v xml:space="preserve">HYUNDAI : SONATA 2000 - L4GC | KIA : OPTIMA 2000 - L4GC |  :  - </v>
      </c>
      <c r="N7489" s="17" t="s">
        <v>1002</v>
      </c>
      <c r="O7489" s="17" t="s">
        <v>1001</v>
      </c>
      <c r="P7489" s="17"/>
      <c r="Q7489" s="17" t="s">
        <v>24807</v>
      </c>
      <c r="R7489" s="17" t="s">
        <v>24808</v>
      </c>
      <c r="S7489" s="17"/>
      <c r="T7489" s="17" t="s">
        <v>24809</v>
      </c>
      <c r="U7489" s="17" t="s">
        <v>24809</v>
      </c>
      <c r="V7489" s="17"/>
      <c r="W7489" s="32" t="s">
        <v>25005</v>
      </c>
      <c r="X7489" s="32" t="s">
        <v>25085</v>
      </c>
      <c r="Y7489" s="32" t="s">
        <v>25163</v>
      </c>
      <c r="Z7489" s="32" t="s">
        <v>25163</v>
      </c>
      <c r="AA7489" s="32" t="s">
        <v>25399</v>
      </c>
    </row>
    <row r="7490" spans="1:27" x14ac:dyDescent="0.3">
      <c r="A7490" s="17" t="s">
        <v>24428</v>
      </c>
      <c r="B7490" s="32" t="s">
        <v>24787</v>
      </c>
      <c r="M7490" s="22" t="str">
        <f t="shared" si="137"/>
        <v xml:space="preserve">HYUNDAI : EXCEL, SCOUPE - G15B | MITSUBISHI : LANCER - 4G15 |  :  - </v>
      </c>
      <c r="N7490" s="17" t="s">
        <v>1002</v>
      </c>
      <c r="O7490" s="17" t="s">
        <v>1004</v>
      </c>
      <c r="P7490" s="17"/>
      <c r="Q7490" s="17" t="s">
        <v>24150</v>
      </c>
      <c r="R7490" s="17" t="s">
        <v>1639</v>
      </c>
      <c r="S7490" s="17"/>
      <c r="T7490" s="17" t="s">
        <v>3822</v>
      </c>
      <c r="U7490" s="17" t="s">
        <v>1994</v>
      </c>
      <c r="V7490" s="17"/>
      <c r="W7490" s="32" t="s">
        <v>25004</v>
      </c>
      <c r="X7490" s="32" t="s">
        <v>25086</v>
      </c>
      <c r="Y7490" s="32" t="s">
        <v>25164</v>
      </c>
      <c r="Z7490" s="32" t="s">
        <v>25164</v>
      </c>
      <c r="AA7490" s="32" t="s">
        <v>25399</v>
      </c>
    </row>
    <row r="7491" spans="1:27" x14ac:dyDescent="0.3">
      <c r="A7491" s="17" t="s">
        <v>24429</v>
      </c>
      <c r="B7491" s="32" t="s">
        <v>22048</v>
      </c>
      <c r="M7491" s="22" t="str">
        <f t="shared" si="137"/>
        <v xml:space="preserve">NISSAN : AD-SENTRA-SYNNY,STATION - CD17-B13-Y10 |  :  -  |  :  - </v>
      </c>
      <c r="N7491" s="17" t="s">
        <v>1003</v>
      </c>
      <c r="O7491" s="17"/>
      <c r="P7491" s="17"/>
      <c r="Q7491" s="17" t="s">
        <v>24810</v>
      </c>
      <c r="R7491" s="17"/>
      <c r="S7491" s="17"/>
      <c r="T7491" s="17" t="s">
        <v>24811</v>
      </c>
      <c r="U7491" s="17"/>
      <c r="V7491" s="17"/>
      <c r="W7491" s="32" t="s">
        <v>25006</v>
      </c>
      <c r="X7491" s="32"/>
      <c r="Y7491" s="32" t="s">
        <v>25165</v>
      </c>
      <c r="Z7491" s="32"/>
      <c r="AA7491" s="32" t="s">
        <v>25400</v>
      </c>
    </row>
    <row r="7492" spans="1:27" x14ac:dyDescent="0.3">
      <c r="A7492" s="17" t="s">
        <v>24430</v>
      </c>
      <c r="B7492" s="32" t="s">
        <v>24788</v>
      </c>
      <c r="M7492" s="22" t="str">
        <f t="shared" si="137"/>
        <v xml:space="preserve">NISSAN : AD-SENTRA-SYNNY - CD17-B13-Y10 |  :  -  |  :  - </v>
      </c>
      <c r="N7492" s="17" t="s">
        <v>1003</v>
      </c>
      <c r="O7492" s="17"/>
      <c r="P7492" s="17"/>
      <c r="Q7492" s="17" t="s">
        <v>24812</v>
      </c>
      <c r="R7492" s="17"/>
      <c r="S7492" s="17"/>
      <c r="T7492" s="17" t="s">
        <v>24811</v>
      </c>
      <c r="U7492" s="17"/>
      <c r="V7492" s="17"/>
      <c r="W7492" s="32" t="s">
        <v>25006</v>
      </c>
      <c r="X7492" s="32"/>
      <c r="Y7492" s="32" t="s">
        <v>25166</v>
      </c>
      <c r="Z7492" s="32"/>
      <c r="AA7492" s="32" t="s">
        <v>25401</v>
      </c>
    </row>
    <row r="7493" spans="1:27" x14ac:dyDescent="0.3">
      <c r="A7493" s="17" t="s">
        <v>24431</v>
      </c>
      <c r="B7493" s="32" t="s">
        <v>24789</v>
      </c>
      <c r="M7493" s="22" t="str">
        <f t="shared" si="137"/>
        <v xml:space="preserve">NISSAN : SENTRA-SUNNY - GA14-GA15-GA16 |  :  -  |  :  - </v>
      </c>
      <c r="N7493" s="17" t="s">
        <v>1003</v>
      </c>
      <c r="O7493" s="17"/>
      <c r="P7493" s="17"/>
      <c r="Q7493" s="17" t="s">
        <v>24813</v>
      </c>
      <c r="R7493" s="17"/>
      <c r="S7493" s="17"/>
      <c r="T7493" s="17" t="s">
        <v>24814</v>
      </c>
      <c r="U7493" s="17"/>
      <c r="V7493" s="17"/>
      <c r="W7493" s="32" t="s">
        <v>25007</v>
      </c>
      <c r="X7493" s="32"/>
      <c r="Y7493" s="32" t="s">
        <v>25167</v>
      </c>
      <c r="Z7493" s="32" t="s">
        <v>25167</v>
      </c>
      <c r="AA7493" s="32" t="s">
        <v>25402</v>
      </c>
    </row>
    <row r="7494" spans="1:27" x14ac:dyDescent="0.3">
      <c r="A7494" s="17" t="s">
        <v>24432</v>
      </c>
      <c r="B7494" s="32" t="s">
        <v>24788</v>
      </c>
      <c r="M7494" s="22" t="str">
        <f t="shared" si="137"/>
        <v xml:space="preserve">TOYOTA : COROLLA 1300-1500 - 2E-3E-4EFE-5EFE- 7AFE- | FAW : V80 - 1.5 |  :  - </v>
      </c>
      <c r="N7494" s="17" t="s">
        <v>1008</v>
      </c>
      <c r="O7494" s="17" t="s">
        <v>1027</v>
      </c>
      <c r="P7494" s="17"/>
      <c r="Q7494" s="17" t="s">
        <v>24815</v>
      </c>
      <c r="R7494" s="17" t="s">
        <v>1685</v>
      </c>
      <c r="S7494" s="17"/>
      <c r="T7494" s="17" t="s">
        <v>24816</v>
      </c>
      <c r="U7494" s="17">
        <v>1.5</v>
      </c>
      <c r="V7494" s="17"/>
      <c r="W7494" s="32" t="s">
        <v>25008</v>
      </c>
      <c r="X7494" s="32" t="s">
        <v>25087</v>
      </c>
      <c r="Y7494" s="32" t="s">
        <v>25168</v>
      </c>
      <c r="Z7494" s="32"/>
      <c r="AA7494" s="32" t="s">
        <v>25401</v>
      </c>
    </row>
    <row r="7495" spans="1:27" x14ac:dyDescent="0.3">
      <c r="A7495" s="17" t="s">
        <v>24433</v>
      </c>
      <c r="B7495" s="32" t="s">
        <v>24788</v>
      </c>
      <c r="M7495" s="22" t="str">
        <f t="shared" si="137"/>
        <v xml:space="preserve">TOYOTA : CALDINA, COROLLA, CORONA - 5EFE, 2C, 3C |  :  -  |  :  - </v>
      </c>
      <c r="N7495" s="17" t="s">
        <v>1008</v>
      </c>
      <c r="O7495" s="17"/>
      <c r="P7495" s="17"/>
      <c r="Q7495" s="17" t="s">
        <v>10933</v>
      </c>
      <c r="R7495" s="17"/>
      <c r="S7495" s="17"/>
      <c r="T7495" s="17" t="s">
        <v>24817</v>
      </c>
      <c r="U7495" s="17"/>
      <c r="V7495" s="17"/>
      <c r="W7495" s="32" t="s">
        <v>25009</v>
      </c>
      <c r="X7495" s="32" t="s">
        <v>25088</v>
      </c>
      <c r="Y7495" s="32" t="s">
        <v>25169</v>
      </c>
      <c r="Z7495" s="32"/>
      <c r="AA7495" s="32" t="s">
        <v>25401</v>
      </c>
    </row>
    <row r="7496" spans="1:27" x14ac:dyDescent="0.3">
      <c r="A7496" s="17" t="s">
        <v>24434</v>
      </c>
      <c r="B7496" s="32" t="s">
        <v>22048</v>
      </c>
      <c r="M7496" s="22" t="str">
        <f t="shared" si="137"/>
        <v xml:space="preserve">TOYOTA : COROLLA - 2E-3E-4E | FAW : V80 - 1.5 |  :  - </v>
      </c>
      <c r="N7496" s="17" t="s">
        <v>1008</v>
      </c>
      <c r="O7496" s="17" t="s">
        <v>1027</v>
      </c>
      <c r="P7496" s="17"/>
      <c r="Q7496" s="17" t="s">
        <v>1682</v>
      </c>
      <c r="R7496" s="17" t="s">
        <v>1685</v>
      </c>
      <c r="S7496" s="17"/>
      <c r="T7496" s="17" t="s">
        <v>24818</v>
      </c>
      <c r="U7496" s="17">
        <v>1.5</v>
      </c>
      <c r="V7496" s="17"/>
      <c r="W7496" s="32" t="s">
        <v>25010</v>
      </c>
      <c r="X7496" s="32" t="s">
        <v>25089</v>
      </c>
      <c r="Y7496" s="32" t="s">
        <v>25170</v>
      </c>
      <c r="Z7496" s="32"/>
      <c r="AA7496" s="32" t="s">
        <v>25402</v>
      </c>
    </row>
    <row r="7497" spans="1:27" x14ac:dyDescent="0.3">
      <c r="A7497" s="17" t="s">
        <v>24435</v>
      </c>
      <c r="B7497" s="32" t="s">
        <v>22048</v>
      </c>
      <c r="M7497" s="22" t="str">
        <f t="shared" si="137"/>
        <v xml:space="preserve">TOYOTA : CALDINA, COROLLA, CORONA - 2C,3C |  :  -  |  :  - </v>
      </c>
      <c r="N7497" s="17" t="s">
        <v>1008</v>
      </c>
      <c r="O7497" s="17"/>
      <c r="P7497" s="17"/>
      <c r="Q7497" s="17" t="s">
        <v>10933</v>
      </c>
      <c r="R7497" s="17"/>
      <c r="S7497" s="17"/>
      <c r="T7497" s="17" t="s">
        <v>24819</v>
      </c>
      <c r="U7497" s="17"/>
      <c r="V7497" s="17"/>
      <c r="W7497" s="32" t="s">
        <v>25009</v>
      </c>
      <c r="X7497" s="32" t="s">
        <v>25090</v>
      </c>
      <c r="Y7497" s="32" t="s">
        <v>25171</v>
      </c>
      <c r="Z7497" s="32"/>
      <c r="AA7497" s="32" t="s">
        <v>25402</v>
      </c>
    </row>
    <row r="7498" spans="1:27" x14ac:dyDescent="0.3">
      <c r="A7498" s="17" t="s">
        <v>24436</v>
      </c>
      <c r="B7498" s="32" t="s">
        <v>22048</v>
      </c>
      <c r="M7498" s="22" t="str">
        <f t="shared" si="137"/>
        <v xml:space="preserve">NISSAN : AVENIR 1600/2000 - GA16DE-CD20 |  :  -  |  :  - </v>
      </c>
      <c r="N7498" s="17" t="s">
        <v>1003</v>
      </c>
      <c r="O7498" s="17"/>
      <c r="P7498" s="17"/>
      <c r="Q7498" s="17" t="s">
        <v>24820</v>
      </c>
      <c r="R7498" s="17"/>
      <c r="S7498" s="17"/>
      <c r="T7498" s="17" t="s">
        <v>24821</v>
      </c>
      <c r="U7498" s="17"/>
      <c r="V7498" s="17"/>
      <c r="W7498" s="32" t="s">
        <v>25011</v>
      </c>
      <c r="X7498" s="32" t="s">
        <v>25091</v>
      </c>
      <c r="Y7498" s="32" t="s">
        <v>25172</v>
      </c>
      <c r="Z7498" s="32"/>
      <c r="AA7498" s="32" t="s">
        <v>25402</v>
      </c>
    </row>
    <row r="7499" spans="1:27" x14ac:dyDescent="0.3">
      <c r="A7499" s="17" t="s">
        <v>24437</v>
      </c>
      <c r="B7499" s="32" t="s">
        <v>24788</v>
      </c>
      <c r="M7499" s="22" t="str">
        <f t="shared" si="137"/>
        <v xml:space="preserve">NISSAN : AVENIR 1600/2000 - GA16DE-CD20 |  :  -  |  :  - </v>
      </c>
      <c r="N7499" s="17" t="s">
        <v>1003</v>
      </c>
      <c r="O7499" s="17"/>
      <c r="P7499" s="17"/>
      <c r="Q7499" s="17" t="s">
        <v>24820</v>
      </c>
      <c r="R7499" s="17"/>
      <c r="S7499" s="17"/>
      <c r="T7499" s="17" t="s">
        <v>24821</v>
      </c>
      <c r="U7499" s="17"/>
      <c r="V7499" s="17"/>
      <c r="W7499" s="32" t="s">
        <v>25011</v>
      </c>
      <c r="X7499" s="32" t="s">
        <v>25092</v>
      </c>
      <c r="Y7499" s="32" t="s">
        <v>25173</v>
      </c>
      <c r="Z7499" s="32"/>
      <c r="AA7499" s="32" t="s">
        <v>25401</v>
      </c>
    </row>
    <row r="7500" spans="1:27" x14ac:dyDescent="0.3">
      <c r="A7500" s="17" t="s">
        <v>24438</v>
      </c>
      <c r="B7500" s="32" t="s">
        <v>24787</v>
      </c>
      <c r="M7500" s="22" t="str">
        <f t="shared" si="137"/>
        <v xml:space="preserve">TOYOTA : PROBOX - 2NZ, 1500 |  :  -  |  :  - </v>
      </c>
      <c r="N7500" s="17" t="s">
        <v>1008</v>
      </c>
      <c r="O7500" s="17"/>
      <c r="P7500" s="17"/>
      <c r="Q7500" s="17" t="s">
        <v>1688</v>
      </c>
      <c r="R7500" s="17"/>
      <c r="S7500" s="17"/>
      <c r="T7500" s="17" t="s">
        <v>24822</v>
      </c>
      <c r="U7500" s="17"/>
      <c r="V7500" s="17"/>
      <c r="W7500" s="32" t="s">
        <v>25012</v>
      </c>
      <c r="X7500" s="32" t="s">
        <v>25093</v>
      </c>
      <c r="Y7500" s="32" t="s">
        <v>25174</v>
      </c>
      <c r="Z7500" s="32">
        <v>333258</v>
      </c>
      <c r="AA7500" s="32" t="s">
        <v>25399</v>
      </c>
    </row>
    <row r="7501" spans="1:27" x14ac:dyDescent="0.3">
      <c r="A7501" s="17" t="s">
        <v>24439</v>
      </c>
      <c r="B7501" s="32" t="s">
        <v>24788</v>
      </c>
      <c r="M7501" s="22" t="str">
        <f t="shared" si="137"/>
        <v xml:space="preserve">CHEVROLET : AVEO-SAIL - 1400/1600 |  :  -  |  :  - </v>
      </c>
      <c r="N7501" s="17" t="s">
        <v>1005</v>
      </c>
      <c r="O7501" s="17"/>
      <c r="P7501" s="17"/>
      <c r="Q7501" s="17" t="s">
        <v>2838</v>
      </c>
      <c r="R7501" s="17"/>
      <c r="S7501" s="17"/>
      <c r="T7501" s="17" t="s">
        <v>24823</v>
      </c>
      <c r="U7501" s="17"/>
      <c r="V7501" s="17"/>
      <c r="W7501" s="32" t="s">
        <v>25013</v>
      </c>
      <c r="X7501" s="32">
        <v>4909500713822</v>
      </c>
      <c r="Y7501" s="32">
        <v>333417</v>
      </c>
      <c r="Z7501" s="32"/>
      <c r="AA7501" s="32" t="s">
        <v>25401</v>
      </c>
    </row>
    <row r="7502" spans="1:27" x14ac:dyDescent="0.3">
      <c r="A7502" s="17" t="s">
        <v>24440</v>
      </c>
      <c r="B7502" s="32" t="s">
        <v>22048</v>
      </c>
      <c r="M7502" s="22" t="str">
        <f t="shared" si="137"/>
        <v xml:space="preserve">CHEVROLET : AVEO-SAIL - 1400/1600 |  :  -  |  :  - </v>
      </c>
      <c r="N7502" s="17" t="s">
        <v>1005</v>
      </c>
      <c r="O7502" s="17"/>
      <c r="P7502" s="17"/>
      <c r="Q7502" s="17" t="s">
        <v>2838</v>
      </c>
      <c r="R7502" s="17"/>
      <c r="S7502" s="17"/>
      <c r="T7502" s="17" t="s">
        <v>24823</v>
      </c>
      <c r="U7502" s="17"/>
      <c r="V7502" s="17"/>
      <c r="W7502" s="32" t="s">
        <v>25013</v>
      </c>
      <c r="X7502" s="32"/>
      <c r="Y7502" s="32">
        <v>333418</v>
      </c>
      <c r="Z7502" s="32"/>
      <c r="AA7502" s="32" t="s">
        <v>25402</v>
      </c>
    </row>
    <row r="7503" spans="1:27" ht="37.5" x14ac:dyDescent="0.3">
      <c r="A7503" s="17" t="s">
        <v>24441</v>
      </c>
      <c r="B7503" s="32" t="s">
        <v>24790</v>
      </c>
      <c r="M7503" s="22" t="str">
        <f t="shared" si="137"/>
        <v xml:space="preserve">CHEVROLET : AVEO,SAIL - F14D3 T250 |  :  -  |  :  - </v>
      </c>
      <c r="N7503" s="17" t="s">
        <v>1005</v>
      </c>
      <c r="O7503" s="17"/>
      <c r="P7503" s="17"/>
      <c r="Q7503" s="17" t="s">
        <v>24824</v>
      </c>
      <c r="R7503" s="17"/>
      <c r="S7503" s="17"/>
      <c r="T7503" s="17" t="s">
        <v>24825</v>
      </c>
      <c r="U7503" s="17"/>
      <c r="V7503" s="17"/>
      <c r="W7503" s="32">
        <v>32</v>
      </c>
      <c r="X7503" s="32"/>
      <c r="Y7503" s="32">
        <v>343423</v>
      </c>
      <c r="Z7503" s="32"/>
      <c r="AA7503" s="32" t="s">
        <v>25403</v>
      </c>
    </row>
    <row r="7504" spans="1:27" x14ac:dyDescent="0.3">
      <c r="A7504" s="17" t="s">
        <v>24442</v>
      </c>
      <c r="B7504" s="32" t="s">
        <v>24787</v>
      </c>
      <c r="M7504" s="22" t="str">
        <f t="shared" si="137"/>
        <v xml:space="preserve">TOYOTA : YARIS - 1NZ, 2NZ, FE |  :  -  |  :  - </v>
      </c>
      <c r="N7504" s="17" t="s">
        <v>1008</v>
      </c>
      <c r="O7504" s="17"/>
      <c r="P7504" s="17"/>
      <c r="Q7504" s="17" t="s">
        <v>1828</v>
      </c>
      <c r="R7504" s="17"/>
      <c r="S7504" s="17"/>
      <c r="T7504" s="17" t="s">
        <v>24826</v>
      </c>
      <c r="U7504" s="17"/>
      <c r="V7504" s="17"/>
      <c r="W7504" s="32" t="s">
        <v>25014</v>
      </c>
      <c r="X7504" s="32" t="s">
        <v>25094</v>
      </c>
      <c r="Y7504" s="32">
        <v>3340087</v>
      </c>
      <c r="Z7504" s="32">
        <v>3340087</v>
      </c>
      <c r="AA7504" s="32" t="s">
        <v>25399</v>
      </c>
    </row>
    <row r="7505" spans="1:27" ht="37.5" x14ac:dyDescent="0.3">
      <c r="A7505" s="17" t="s">
        <v>24443</v>
      </c>
      <c r="B7505" s="32" t="s">
        <v>24790</v>
      </c>
      <c r="M7505" s="22" t="str">
        <f t="shared" si="137"/>
        <v xml:space="preserve">TOYOTA : YARIS - 1NZ, 2NZ |  :  -  |  :  - </v>
      </c>
      <c r="N7505" s="17" t="s">
        <v>1008</v>
      </c>
      <c r="O7505" s="17"/>
      <c r="P7505" s="17"/>
      <c r="Q7505" s="17" t="s">
        <v>1828</v>
      </c>
      <c r="R7505" s="17"/>
      <c r="S7505" s="17"/>
      <c r="T7505" s="17" t="s">
        <v>2029</v>
      </c>
      <c r="U7505" s="17"/>
      <c r="V7505" s="17"/>
      <c r="W7505" s="32">
        <v>35</v>
      </c>
      <c r="X7505" s="32"/>
      <c r="Y7505" s="32">
        <v>348090</v>
      </c>
      <c r="Z7505" s="32">
        <v>348090</v>
      </c>
      <c r="AA7505" s="32" t="s">
        <v>25404</v>
      </c>
    </row>
    <row r="7506" spans="1:27" x14ac:dyDescent="0.3">
      <c r="A7506" s="17" t="s">
        <v>24444</v>
      </c>
      <c r="B7506" s="32" t="s">
        <v>24790</v>
      </c>
      <c r="M7506" s="22" t="str">
        <f t="shared" si="137"/>
        <v xml:space="preserve">VARIOS : VARIOS - VARIOS | DAEWOO : MATIZ - VARIOS |  :  - </v>
      </c>
      <c r="N7506" s="17" t="s">
        <v>1021</v>
      </c>
      <c r="O7506" s="17" t="s">
        <v>1006</v>
      </c>
      <c r="P7506" s="17"/>
      <c r="Q7506" s="17" t="s">
        <v>1021</v>
      </c>
      <c r="R7506" s="17" t="s">
        <v>10568</v>
      </c>
      <c r="S7506" s="17"/>
      <c r="T7506" s="17" t="s">
        <v>1021</v>
      </c>
      <c r="U7506" s="17" t="s">
        <v>1021</v>
      </c>
      <c r="V7506" s="17"/>
      <c r="W7506" s="32" t="s">
        <v>25015</v>
      </c>
      <c r="X7506" s="32"/>
      <c r="Y7506" s="32">
        <v>20018490</v>
      </c>
      <c r="Z7506" s="32" t="s">
        <v>25353</v>
      </c>
      <c r="AA7506" s="32" t="s">
        <v>25405</v>
      </c>
    </row>
    <row r="7507" spans="1:27" x14ac:dyDescent="0.3">
      <c r="A7507" s="17" t="s">
        <v>24445</v>
      </c>
      <c r="B7507" s="32" t="s">
        <v>24790</v>
      </c>
      <c r="M7507" s="22" t="str">
        <f t="shared" si="137"/>
        <v xml:space="preserve">TOYOTA : COASTER - BB20/21/26 | HYUNDAI : CAMION - 30/31 |  :  - </v>
      </c>
      <c r="N7507" s="17" t="s">
        <v>1008</v>
      </c>
      <c r="O7507" s="17" t="s">
        <v>1002</v>
      </c>
      <c r="P7507" s="17"/>
      <c r="Q7507" s="17" t="s">
        <v>1679</v>
      </c>
      <c r="R7507" s="17" t="s">
        <v>4040</v>
      </c>
      <c r="S7507" s="17"/>
      <c r="T7507" s="17" t="s">
        <v>24827</v>
      </c>
      <c r="U7507" s="17" t="s">
        <v>24828</v>
      </c>
      <c r="V7507" s="17"/>
      <c r="W7507" s="32">
        <v>48</v>
      </c>
      <c r="X7507" s="32"/>
      <c r="Y7507" s="32">
        <v>444169</v>
      </c>
      <c r="Z7507" s="32"/>
      <c r="AA7507" s="32" t="s">
        <v>24800</v>
      </c>
    </row>
    <row r="7508" spans="1:27" x14ac:dyDescent="0.3">
      <c r="A7508" s="17" t="s">
        <v>24446</v>
      </c>
      <c r="B7508" s="32" t="s">
        <v>24787</v>
      </c>
      <c r="M7508" s="22" t="str">
        <f t="shared" si="137"/>
        <v xml:space="preserve">TOYOTA : YARIS - 2NZ |  :  -  |  :  - </v>
      </c>
      <c r="N7508" s="17" t="s">
        <v>1008</v>
      </c>
      <c r="O7508" s="17"/>
      <c r="P7508" s="17"/>
      <c r="Q7508" s="17" t="s">
        <v>1828</v>
      </c>
      <c r="R7508" s="17"/>
      <c r="S7508" s="17"/>
      <c r="T7508" s="17" t="s">
        <v>11260</v>
      </c>
      <c r="U7508" s="17"/>
      <c r="V7508" s="17"/>
      <c r="W7508" s="32" t="s">
        <v>25016</v>
      </c>
      <c r="X7508" s="32"/>
      <c r="Y7508" s="32">
        <v>343442</v>
      </c>
      <c r="Z7508" s="32"/>
      <c r="AA7508" s="32" t="s">
        <v>24798</v>
      </c>
    </row>
    <row r="7509" spans="1:27" x14ac:dyDescent="0.3">
      <c r="A7509" s="17" t="s">
        <v>24447</v>
      </c>
      <c r="B7509" s="32" t="s">
        <v>24787</v>
      </c>
      <c r="M7509" s="22" t="str">
        <f t="shared" si="137"/>
        <v xml:space="preserve">TOYOTA : PROBOX-SUCCED- - 2SZ-1SZ |  : YARIS -  |  :  - </v>
      </c>
      <c r="N7509" s="17" t="s">
        <v>1008</v>
      </c>
      <c r="O7509" s="17"/>
      <c r="P7509" s="17"/>
      <c r="Q7509" s="17" t="s">
        <v>24829</v>
      </c>
      <c r="R7509" s="17" t="s">
        <v>1828</v>
      </c>
      <c r="S7509" s="17"/>
      <c r="T7509" s="17" t="s">
        <v>24830</v>
      </c>
      <c r="U7509" s="17"/>
      <c r="V7509" s="17"/>
      <c r="W7509" s="32" t="s">
        <v>25017</v>
      </c>
      <c r="X7509" s="32">
        <v>4851052030</v>
      </c>
      <c r="Y7509" s="32">
        <v>333258</v>
      </c>
      <c r="Z7509" s="32"/>
      <c r="AA7509" s="32" t="s">
        <v>25399</v>
      </c>
    </row>
    <row r="7510" spans="1:27" ht="37.5" x14ac:dyDescent="0.3">
      <c r="A7510" s="17" t="s">
        <v>24448</v>
      </c>
      <c r="B7510" s="32" t="s">
        <v>24790</v>
      </c>
      <c r="M7510" s="22" t="str">
        <f t="shared" si="137"/>
        <v xml:space="preserve">TOYOTA : YARIS - 2NZ |  :  -  |  :  - </v>
      </c>
      <c r="N7510" s="17" t="s">
        <v>1008</v>
      </c>
      <c r="O7510" s="17"/>
      <c r="P7510" s="17"/>
      <c r="Q7510" s="17" t="s">
        <v>1828</v>
      </c>
      <c r="R7510" s="17"/>
      <c r="S7510" s="17"/>
      <c r="T7510" s="17" t="s">
        <v>11260</v>
      </c>
      <c r="U7510" s="17"/>
      <c r="V7510" s="17"/>
      <c r="W7510" s="32">
        <v>36</v>
      </c>
      <c r="X7510" s="32"/>
      <c r="Y7510" s="32">
        <v>343295</v>
      </c>
      <c r="Z7510" s="32"/>
      <c r="AA7510" s="32" t="s">
        <v>25404</v>
      </c>
    </row>
    <row r="7511" spans="1:27" x14ac:dyDescent="0.3">
      <c r="A7511" s="17" t="s">
        <v>24449</v>
      </c>
      <c r="B7511" s="32" t="s">
        <v>24790</v>
      </c>
      <c r="M7511" s="22" t="str">
        <f t="shared" si="137"/>
        <v xml:space="preserve">TOYOTA : PROBOX 1300 - 2NZFE NCP50 |  :  -  |  :  - </v>
      </c>
      <c r="N7511" s="17" t="s">
        <v>1008</v>
      </c>
      <c r="O7511" s="17"/>
      <c r="P7511" s="17"/>
      <c r="Q7511" s="17" t="s">
        <v>17138</v>
      </c>
      <c r="R7511" s="17"/>
      <c r="S7511" s="17"/>
      <c r="T7511" s="17" t="s">
        <v>24831</v>
      </c>
      <c r="U7511" s="17"/>
      <c r="V7511" s="17"/>
      <c r="W7511" s="32" t="s">
        <v>25016</v>
      </c>
      <c r="X7511" s="32"/>
      <c r="Y7511" s="32">
        <v>343434</v>
      </c>
      <c r="Z7511" s="32"/>
      <c r="AA7511" s="32" t="s">
        <v>24800</v>
      </c>
    </row>
    <row r="7512" spans="1:27" x14ac:dyDescent="0.3">
      <c r="A7512" s="17" t="s">
        <v>24450</v>
      </c>
      <c r="B7512" s="32" t="s">
        <v>24788</v>
      </c>
      <c r="M7512" s="22" t="str">
        <f t="shared" si="137"/>
        <v xml:space="preserve">TOYOTA : YARIS - 2NZ | CHEVROLET :  -  |  :  - </v>
      </c>
      <c r="N7512" s="17" t="s">
        <v>1008</v>
      </c>
      <c r="O7512" s="17" t="s">
        <v>1005</v>
      </c>
      <c r="P7512" s="17"/>
      <c r="Q7512" s="17" t="s">
        <v>1828</v>
      </c>
      <c r="R7512" s="17"/>
      <c r="S7512" s="17"/>
      <c r="T7512" s="17" t="s">
        <v>11260</v>
      </c>
      <c r="U7512" s="17"/>
      <c r="V7512" s="17"/>
      <c r="W7512" s="32" t="s">
        <v>25004</v>
      </c>
      <c r="X7512" s="32" t="s">
        <v>25094</v>
      </c>
      <c r="Y7512" s="32">
        <v>3340000</v>
      </c>
      <c r="Z7512" s="32">
        <v>3340000</v>
      </c>
      <c r="AA7512" s="32" t="s">
        <v>25401</v>
      </c>
    </row>
    <row r="7513" spans="1:27" x14ac:dyDescent="0.3">
      <c r="A7513" s="17" t="s">
        <v>24451</v>
      </c>
      <c r="B7513" s="32" t="s">
        <v>22048</v>
      </c>
      <c r="M7513" s="22" t="str">
        <f t="shared" si="137"/>
        <v xml:space="preserve">TOYOTA : YARIS - 2NZ | CHEVROLET :  -  |  :  - </v>
      </c>
      <c r="N7513" s="17" t="s">
        <v>1008</v>
      </c>
      <c r="O7513" s="17" t="s">
        <v>1005</v>
      </c>
      <c r="P7513" s="17"/>
      <c r="Q7513" s="17" t="s">
        <v>1828</v>
      </c>
      <c r="R7513" s="17"/>
      <c r="S7513" s="17"/>
      <c r="T7513" s="17" t="s">
        <v>11260</v>
      </c>
      <c r="U7513" s="17"/>
      <c r="V7513" s="17"/>
      <c r="W7513" s="32" t="s">
        <v>25004</v>
      </c>
      <c r="X7513" s="32"/>
      <c r="Y7513" s="32">
        <v>3340001</v>
      </c>
      <c r="Z7513" s="32"/>
      <c r="AA7513" s="32" t="s">
        <v>25402</v>
      </c>
    </row>
    <row r="7514" spans="1:27" x14ac:dyDescent="0.3">
      <c r="A7514" s="17" t="s">
        <v>24452</v>
      </c>
      <c r="B7514" s="32" t="s">
        <v>24788</v>
      </c>
      <c r="M7514" s="22" t="str">
        <f t="shared" si="137"/>
        <v xml:space="preserve">TOYOTA : COROLLA - 2C |  :  -  |  :  - </v>
      </c>
      <c r="N7514" s="17" t="s">
        <v>1008</v>
      </c>
      <c r="O7514" s="17"/>
      <c r="P7514" s="17"/>
      <c r="Q7514" s="17" t="s">
        <v>1682</v>
      </c>
      <c r="R7514" s="17"/>
      <c r="S7514" s="17"/>
      <c r="T7514" s="17" t="s">
        <v>2743</v>
      </c>
      <c r="U7514" s="17"/>
      <c r="V7514" s="17"/>
      <c r="W7514" s="32" t="s">
        <v>25018</v>
      </c>
      <c r="X7514" s="32">
        <v>4851002150</v>
      </c>
      <c r="Y7514" s="32">
        <v>334323</v>
      </c>
      <c r="Z7514" s="32"/>
      <c r="AA7514" s="32" t="s">
        <v>25401</v>
      </c>
    </row>
    <row r="7515" spans="1:27" x14ac:dyDescent="0.3">
      <c r="A7515" s="17" t="s">
        <v>24453</v>
      </c>
      <c r="B7515" s="32" t="s">
        <v>22048</v>
      </c>
      <c r="M7515" s="22" t="str">
        <f t="shared" si="137"/>
        <v xml:space="preserve">TOYOTA : COROLLA - 2C |  :  -  |  :  - </v>
      </c>
      <c r="N7515" s="17" t="s">
        <v>1008</v>
      </c>
      <c r="O7515" s="17"/>
      <c r="P7515" s="17"/>
      <c r="Q7515" s="17" t="s">
        <v>1682</v>
      </c>
      <c r="R7515" s="17"/>
      <c r="S7515" s="17"/>
      <c r="T7515" s="17" t="s">
        <v>2743</v>
      </c>
      <c r="U7515" s="17"/>
      <c r="V7515" s="17"/>
      <c r="W7515" s="32" t="s">
        <v>25018</v>
      </c>
      <c r="X7515" s="32">
        <v>4852002150</v>
      </c>
      <c r="Y7515" s="32">
        <v>334324</v>
      </c>
      <c r="Z7515" s="32"/>
      <c r="AA7515" s="32" t="s">
        <v>25402</v>
      </c>
    </row>
    <row r="7516" spans="1:27" ht="37.5" x14ac:dyDescent="0.3">
      <c r="A7516" s="17" t="s">
        <v>24454</v>
      </c>
      <c r="B7516" s="32" t="s">
        <v>24791</v>
      </c>
      <c r="M7516" s="22" t="str">
        <f t="shared" si="137"/>
        <v xml:space="preserve">TOYOTA : COROLLA - 2C |  :  -  |  :  - </v>
      </c>
      <c r="N7516" s="17" t="s">
        <v>1008</v>
      </c>
      <c r="O7516" s="17"/>
      <c r="P7516" s="17"/>
      <c r="Q7516" s="17" t="s">
        <v>1682</v>
      </c>
      <c r="R7516" s="17"/>
      <c r="S7516" s="17"/>
      <c r="T7516" s="17" t="s">
        <v>2743</v>
      </c>
      <c r="U7516" s="17"/>
      <c r="V7516" s="17"/>
      <c r="W7516" s="32">
        <v>27</v>
      </c>
      <c r="X7516" s="32"/>
      <c r="Y7516" s="32">
        <v>341322</v>
      </c>
      <c r="Z7516" s="32"/>
      <c r="AA7516" s="32" t="s">
        <v>25406</v>
      </c>
    </row>
    <row r="7517" spans="1:27" x14ac:dyDescent="0.3">
      <c r="A7517" s="17" t="s">
        <v>24455</v>
      </c>
      <c r="B7517" s="32" t="s">
        <v>24788</v>
      </c>
      <c r="M7517" s="22" t="str">
        <f t="shared" si="137"/>
        <v xml:space="preserve">TOYOTA : COROLLA-WAGON- - 2E | GEELY : EC7 - 4G18BAND00019 |  :  - </v>
      </c>
      <c r="N7517" s="17" t="s">
        <v>1008</v>
      </c>
      <c r="O7517" s="17" t="s">
        <v>1011</v>
      </c>
      <c r="P7517" s="17"/>
      <c r="Q7517" s="17" t="s">
        <v>24832</v>
      </c>
      <c r="R7517" s="17" t="s">
        <v>2809</v>
      </c>
      <c r="S7517" s="17"/>
      <c r="T7517" s="17" t="s">
        <v>2137</v>
      </c>
      <c r="U7517" s="17" t="s">
        <v>24833</v>
      </c>
      <c r="V7517" s="17"/>
      <c r="W7517" s="32" t="s">
        <v>25019</v>
      </c>
      <c r="X7517" s="32">
        <v>4909500776780</v>
      </c>
      <c r="Y7517" s="32">
        <v>339130</v>
      </c>
      <c r="Z7517" s="32"/>
      <c r="AA7517" s="32" t="s">
        <v>25401</v>
      </c>
    </row>
    <row r="7518" spans="1:27" x14ac:dyDescent="0.3">
      <c r="A7518" s="17" t="s">
        <v>24456</v>
      </c>
      <c r="B7518" s="32" t="s">
        <v>22048</v>
      </c>
      <c r="M7518" s="22" t="str">
        <f t="shared" si="137"/>
        <v xml:space="preserve">TOYOTA : COROLLA-WAGON- - 2E | GEELY : EC7 - 4G18BAND00019 |  :  - </v>
      </c>
      <c r="N7518" s="17" t="s">
        <v>1008</v>
      </c>
      <c r="O7518" s="17" t="s">
        <v>1011</v>
      </c>
      <c r="P7518" s="17"/>
      <c r="Q7518" s="17" t="s">
        <v>24832</v>
      </c>
      <c r="R7518" s="17" t="s">
        <v>2809</v>
      </c>
      <c r="S7518" s="17"/>
      <c r="T7518" s="17" t="s">
        <v>2137</v>
      </c>
      <c r="U7518" s="17" t="s">
        <v>24833</v>
      </c>
      <c r="V7518" s="17"/>
      <c r="W7518" s="32" t="s">
        <v>25019</v>
      </c>
      <c r="X7518" s="32" t="s">
        <v>25095</v>
      </c>
      <c r="Y7518" s="32">
        <v>339131</v>
      </c>
      <c r="Z7518" s="32"/>
      <c r="AA7518" s="32" t="s">
        <v>25402</v>
      </c>
    </row>
    <row r="7519" spans="1:27" ht="37.5" x14ac:dyDescent="0.3">
      <c r="A7519" s="17" t="s">
        <v>24457</v>
      </c>
      <c r="B7519" s="32" t="s">
        <v>24790</v>
      </c>
      <c r="M7519" s="22" t="str">
        <f t="shared" si="137"/>
        <v xml:space="preserve">TOYOTA : COROLLA - 2C |  :  -  |  :  - </v>
      </c>
      <c r="N7519" s="17" t="s">
        <v>1008</v>
      </c>
      <c r="O7519" s="17"/>
      <c r="P7519" s="17"/>
      <c r="Q7519" s="17" t="s">
        <v>1682</v>
      </c>
      <c r="R7519" s="17"/>
      <c r="S7519" s="17"/>
      <c r="T7519" s="17" t="s">
        <v>2743</v>
      </c>
      <c r="U7519" s="17"/>
      <c r="V7519" s="17"/>
      <c r="W7519" s="32">
        <v>27.5</v>
      </c>
      <c r="X7519" s="32"/>
      <c r="Y7519" s="32">
        <v>341363</v>
      </c>
      <c r="Z7519" s="32"/>
      <c r="AA7519" s="32" t="s">
        <v>25407</v>
      </c>
    </row>
    <row r="7520" spans="1:27" x14ac:dyDescent="0.3">
      <c r="A7520" s="17" t="s">
        <v>24458</v>
      </c>
      <c r="B7520" s="32" t="s">
        <v>24792</v>
      </c>
      <c r="M7520" s="22" t="str">
        <f t="shared" si="137"/>
        <v xml:space="preserve">TOYOTA : COROLLA - 14Z |  :  -  |  :  - </v>
      </c>
      <c r="N7520" s="17" t="s">
        <v>1008</v>
      </c>
      <c r="O7520" s="17"/>
      <c r="P7520" s="17"/>
      <c r="Q7520" s="17" t="s">
        <v>1682</v>
      </c>
      <c r="R7520" s="17"/>
      <c r="S7520" s="17"/>
      <c r="T7520" s="17" t="s">
        <v>24834</v>
      </c>
      <c r="U7520" s="17"/>
      <c r="V7520" s="17"/>
      <c r="W7520" s="32" t="s">
        <v>25020</v>
      </c>
      <c r="X7520" s="32"/>
      <c r="Y7520" s="32">
        <v>3340041</v>
      </c>
      <c r="Z7520" s="32"/>
      <c r="AA7520" s="32" t="s">
        <v>25401</v>
      </c>
    </row>
    <row r="7521" spans="1:27" x14ac:dyDescent="0.3">
      <c r="A7521" s="17" t="s">
        <v>24459</v>
      </c>
      <c r="B7521" s="32" t="s">
        <v>24793</v>
      </c>
      <c r="M7521" s="22" t="str">
        <f t="shared" si="137"/>
        <v xml:space="preserve">TOYOTA : COROLLA - 14Z |  :  -  |  :  - </v>
      </c>
      <c r="N7521" s="17" t="s">
        <v>1008</v>
      </c>
      <c r="O7521" s="17"/>
      <c r="P7521" s="17"/>
      <c r="Q7521" s="17" t="s">
        <v>1682</v>
      </c>
      <c r="R7521" s="17"/>
      <c r="S7521" s="17"/>
      <c r="T7521" s="17" t="s">
        <v>24834</v>
      </c>
      <c r="U7521" s="17"/>
      <c r="V7521" s="17"/>
      <c r="W7521" s="32" t="s">
        <v>25020</v>
      </c>
      <c r="X7521" s="32"/>
      <c r="Y7521" s="32">
        <v>3340042</v>
      </c>
      <c r="Z7521" s="32"/>
      <c r="AA7521" s="32" t="s">
        <v>25402</v>
      </c>
    </row>
    <row r="7522" spans="1:27" ht="37.5" x14ac:dyDescent="0.3">
      <c r="A7522" s="17" t="s">
        <v>24460</v>
      </c>
      <c r="B7522" s="32" t="s">
        <v>24787</v>
      </c>
      <c r="M7522" s="22" t="str">
        <f t="shared" si="137"/>
        <v xml:space="preserve">TOYOTA : HILUX - 1KD-2KD |  :  -  |  :  - </v>
      </c>
      <c r="N7522" s="17" t="s">
        <v>1008</v>
      </c>
      <c r="O7522" s="17"/>
      <c r="P7522" s="17"/>
      <c r="Q7522" s="17" t="s">
        <v>1792</v>
      </c>
      <c r="R7522" s="17"/>
      <c r="S7522" s="17"/>
      <c r="T7522" s="17" t="s">
        <v>22524</v>
      </c>
      <c r="U7522" s="17"/>
      <c r="V7522" s="17"/>
      <c r="W7522" s="32">
        <v>45.5</v>
      </c>
      <c r="X7522" s="32"/>
      <c r="Y7522" s="32">
        <v>341372</v>
      </c>
      <c r="Z7522" s="32"/>
      <c r="AA7522" s="32" t="s">
        <v>25404</v>
      </c>
    </row>
    <row r="7523" spans="1:27" ht="37.5" x14ac:dyDescent="0.3">
      <c r="A7523" s="17" t="s">
        <v>24461</v>
      </c>
      <c r="B7523" s="32" t="s">
        <v>24790</v>
      </c>
      <c r="M7523" s="22" t="str">
        <f t="shared" si="137"/>
        <v xml:space="preserve">TOYOTA : HILUX - 1GD, 2GD |  :  -  |  :  - </v>
      </c>
      <c r="N7523" s="17" t="s">
        <v>1008</v>
      </c>
      <c r="O7523" s="17"/>
      <c r="P7523" s="17"/>
      <c r="Q7523" s="17" t="s">
        <v>1792</v>
      </c>
      <c r="R7523" s="17"/>
      <c r="S7523" s="17"/>
      <c r="T7523" s="17" t="s">
        <v>24835</v>
      </c>
      <c r="U7523" s="17"/>
      <c r="V7523" s="17"/>
      <c r="W7523" s="32">
        <v>46.5</v>
      </c>
      <c r="X7523" s="32"/>
      <c r="Y7523" s="32">
        <v>444444</v>
      </c>
      <c r="Z7523" s="32"/>
      <c r="AA7523" s="32" t="s">
        <v>25408</v>
      </c>
    </row>
    <row r="7524" spans="1:27" x14ac:dyDescent="0.3">
      <c r="A7524" s="17" t="s">
        <v>24462</v>
      </c>
      <c r="B7524" s="32" t="s">
        <v>24787</v>
      </c>
      <c r="M7524" s="22" t="str">
        <f t="shared" si="137"/>
        <v xml:space="preserve">TOYOTA : TERCEL - 1500 |  :  -  |  :  - </v>
      </c>
      <c r="N7524" s="17" t="s">
        <v>1008</v>
      </c>
      <c r="O7524" s="17"/>
      <c r="P7524" s="17"/>
      <c r="Q7524" s="17" t="s">
        <v>2732</v>
      </c>
      <c r="R7524" s="17"/>
      <c r="S7524" s="17"/>
      <c r="T7524" s="17">
        <v>1500</v>
      </c>
      <c r="U7524" s="17"/>
      <c r="V7524" s="17"/>
      <c r="W7524" s="32">
        <v>32.5</v>
      </c>
      <c r="X7524" s="32"/>
      <c r="Y7524" s="32">
        <v>363047</v>
      </c>
      <c r="Z7524" s="32"/>
      <c r="AA7524" s="32" t="s">
        <v>25399</v>
      </c>
    </row>
    <row r="7525" spans="1:27" x14ac:dyDescent="0.3">
      <c r="A7525" s="17" t="s">
        <v>24463</v>
      </c>
      <c r="B7525" s="32" t="s">
        <v>24788</v>
      </c>
      <c r="M7525" s="22" t="str">
        <f t="shared" si="137"/>
        <v xml:space="preserve">SUZUKI : ALTO - F10 |  :  -  |  :  - </v>
      </c>
      <c r="N7525" s="17" t="s">
        <v>1010</v>
      </c>
      <c r="O7525" s="17"/>
      <c r="P7525" s="17"/>
      <c r="Q7525" s="17" t="s">
        <v>1197</v>
      </c>
      <c r="R7525" s="17"/>
      <c r="S7525" s="17"/>
      <c r="T7525" s="17" t="s">
        <v>24836</v>
      </c>
      <c r="U7525" s="17"/>
      <c r="V7525" s="17"/>
      <c r="W7525" s="32" t="s">
        <v>25021</v>
      </c>
      <c r="X7525" s="32" t="s">
        <v>25096</v>
      </c>
      <c r="Y7525" s="32">
        <v>632140</v>
      </c>
      <c r="Z7525" s="32"/>
      <c r="AA7525" s="32" t="s">
        <v>25401</v>
      </c>
    </row>
    <row r="7526" spans="1:27" x14ac:dyDescent="0.3">
      <c r="A7526" s="17" t="s">
        <v>24464</v>
      </c>
      <c r="B7526" s="32" t="s">
        <v>24788</v>
      </c>
      <c r="M7526" s="22" t="str">
        <f t="shared" si="137"/>
        <v xml:space="preserve">SUZUKI : ALTO - F10 |  :  -  |  :  - </v>
      </c>
      <c r="N7526" s="17" t="s">
        <v>1010</v>
      </c>
      <c r="O7526" s="17"/>
      <c r="P7526" s="17"/>
      <c r="Q7526" s="17" t="s">
        <v>1197</v>
      </c>
      <c r="R7526" s="17"/>
      <c r="S7526" s="17"/>
      <c r="T7526" s="17" t="s">
        <v>24836</v>
      </c>
      <c r="U7526" s="17"/>
      <c r="V7526" s="17"/>
      <c r="W7526" s="32" t="s">
        <v>25021</v>
      </c>
      <c r="X7526" s="32" t="s">
        <v>25097</v>
      </c>
      <c r="Y7526" s="32">
        <v>632141</v>
      </c>
      <c r="Z7526" s="32"/>
      <c r="AA7526" s="32" t="s">
        <v>25402</v>
      </c>
    </row>
    <row r="7527" spans="1:27" x14ac:dyDescent="0.3">
      <c r="A7527" s="17" t="s">
        <v>24465</v>
      </c>
      <c r="B7527" s="32" t="s">
        <v>24788</v>
      </c>
      <c r="M7527" s="22" t="str">
        <f t="shared" si="137"/>
        <v xml:space="preserve">SUZUKI : APV - G16A-GC416 | CHANGAN :  -  |  :  - </v>
      </c>
      <c r="N7527" s="17" t="s">
        <v>1010</v>
      </c>
      <c r="O7527" s="17" t="s">
        <v>1007</v>
      </c>
      <c r="P7527" s="17"/>
      <c r="Q7527" s="17" t="s">
        <v>3961</v>
      </c>
      <c r="R7527" s="17"/>
      <c r="S7527" s="17"/>
      <c r="T7527" s="17" t="s">
        <v>24837</v>
      </c>
      <c r="U7527" s="17"/>
      <c r="V7527" s="17"/>
      <c r="W7527" s="32" t="s">
        <v>25016</v>
      </c>
      <c r="X7527" s="32"/>
      <c r="Y7527" s="32" t="s">
        <v>25175</v>
      </c>
      <c r="Z7527" s="32"/>
      <c r="AA7527" s="32" t="s">
        <v>25409</v>
      </c>
    </row>
    <row r="7528" spans="1:27" x14ac:dyDescent="0.3">
      <c r="A7528" s="17" t="s">
        <v>24466</v>
      </c>
      <c r="B7528" s="32" t="s">
        <v>22048</v>
      </c>
      <c r="M7528" s="22" t="str">
        <f t="shared" si="137"/>
        <v xml:space="preserve">SUZUKI : APV - G16A-GC416 | DONFENG :  -  |  :  - </v>
      </c>
      <c r="N7528" s="17" t="s">
        <v>1010</v>
      </c>
      <c r="O7528" s="17" t="s">
        <v>12416</v>
      </c>
      <c r="P7528" s="17"/>
      <c r="Q7528" s="17" t="s">
        <v>3961</v>
      </c>
      <c r="R7528" s="17"/>
      <c r="S7528" s="17"/>
      <c r="T7528" s="17" t="s">
        <v>24837</v>
      </c>
      <c r="U7528" s="17"/>
      <c r="V7528" s="17"/>
      <c r="W7528" s="32" t="s">
        <v>25016</v>
      </c>
      <c r="X7528" s="32"/>
      <c r="Y7528" s="32" t="s">
        <v>25176</v>
      </c>
      <c r="Z7528" s="32" t="s">
        <v>25176</v>
      </c>
      <c r="AA7528" s="32" t="s">
        <v>25398</v>
      </c>
    </row>
    <row r="7529" spans="1:27" x14ac:dyDescent="0.3">
      <c r="A7529" s="17" t="s">
        <v>24467</v>
      </c>
      <c r="B7529" s="32" t="s">
        <v>24788</v>
      </c>
      <c r="M7529" s="22" t="str">
        <f t="shared" si="137"/>
        <v xml:space="preserve">KIA : RIO - VARIOS | HYUNDAI :  -  |  :  - </v>
      </c>
      <c r="N7529" s="17" t="s">
        <v>1001</v>
      </c>
      <c r="O7529" s="17" t="s">
        <v>1002</v>
      </c>
      <c r="P7529" s="17"/>
      <c r="Q7529" s="17" t="s">
        <v>1594</v>
      </c>
      <c r="R7529" s="17"/>
      <c r="S7529" s="17"/>
      <c r="T7529" s="17" t="s">
        <v>1021</v>
      </c>
      <c r="U7529" s="17"/>
      <c r="V7529" s="17"/>
      <c r="W7529" s="32" t="s">
        <v>25022</v>
      </c>
      <c r="X7529" s="32"/>
      <c r="Y7529" s="32" t="s">
        <v>25177</v>
      </c>
      <c r="Z7529" s="32"/>
      <c r="AA7529" s="32" t="s">
        <v>25401</v>
      </c>
    </row>
    <row r="7530" spans="1:27" x14ac:dyDescent="0.3">
      <c r="A7530" s="17" t="s">
        <v>24468</v>
      </c>
      <c r="B7530" s="32" t="s">
        <v>22048</v>
      </c>
      <c r="M7530" s="22" t="str">
        <f t="shared" si="137"/>
        <v xml:space="preserve">KIA : RIO - VARIOS |  :  -  |  :  - </v>
      </c>
      <c r="N7530" s="17" t="s">
        <v>1001</v>
      </c>
      <c r="O7530" s="17"/>
      <c r="P7530" s="17"/>
      <c r="Q7530" s="17" t="s">
        <v>1594</v>
      </c>
      <c r="R7530" s="17"/>
      <c r="S7530" s="17"/>
      <c r="T7530" s="17" t="s">
        <v>1021</v>
      </c>
      <c r="U7530" s="17"/>
      <c r="V7530" s="17"/>
      <c r="W7530" s="32" t="s">
        <v>25022</v>
      </c>
      <c r="X7530" s="32"/>
      <c r="Y7530" s="32" t="s">
        <v>25178</v>
      </c>
      <c r="Z7530" s="32"/>
      <c r="AA7530" s="32" t="s">
        <v>25402</v>
      </c>
    </row>
    <row r="7531" spans="1:27" x14ac:dyDescent="0.3">
      <c r="A7531" s="17" t="s">
        <v>24469</v>
      </c>
      <c r="B7531" s="32" t="s">
        <v>24788</v>
      </c>
      <c r="M7531" s="22" t="str">
        <f t="shared" si="137"/>
        <v xml:space="preserve">HYUNDAI : ACCENT - G4EE | KIA :  -  |  :  - </v>
      </c>
      <c r="N7531" s="17" t="s">
        <v>1002</v>
      </c>
      <c r="O7531" s="17" t="s">
        <v>1001</v>
      </c>
      <c r="P7531" s="17"/>
      <c r="Q7531" s="17" t="s">
        <v>1609</v>
      </c>
      <c r="R7531" s="17"/>
      <c r="S7531" s="17"/>
      <c r="T7531" s="17" t="s">
        <v>2166</v>
      </c>
      <c r="U7531" s="17"/>
      <c r="V7531" s="17"/>
      <c r="W7531" s="32" t="s">
        <v>25023</v>
      </c>
      <c r="X7531" s="32" t="s">
        <v>25098</v>
      </c>
      <c r="Y7531" s="32">
        <v>333516</v>
      </c>
      <c r="Z7531" s="32"/>
      <c r="AA7531" s="32" t="s">
        <v>25401</v>
      </c>
    </row>
    <row r="7532" spans="1:27" x14ac:dyDescent="0.3">
      <c r="A7532" s="17" t="s">
        <v>24470</v>
      </c>
      <c r="B7532" s="32" t="s">
        <v>22048</v>
      </c>
      <c r="M7532" s="22" t="str">
        <f t="shared" si="137"/>
        <v xml:space="preserve">HYUNDAI : ACCENT - G4EE | KIA :  -  |  :  - </v>
      </c>
      <c r="N7532" s="17" t="s">
        <v>1002</v>
      </c>
      <c r="O7532" s="17" t="s">
        <v>1001</v>
      </c>
      <c r="P7532" s="17"/>
      <c r="Q7532" s="17" t="s">
        <v>1609</v>
      </c>
      <c r="R7532" s="17"/>
      <c r="S7532" s="17"/>
      <c r="T7532" s="17" t="s">
        <v>2166</v>
      </c>
      <c r="U7532" s="17"/>
      <c r="V7532" s="17"/>
      <c r="W7532" s="32" t="s">
        <v>25016</v>
      </c>
      <c r="X7532" s="32"/>
      <c r="Y7532" s="32">
        <v>333517</v>
      </c>
      <c r="Z7532" s="32"/>
      <c r="AA7532" s="32" t="s">
        <v>25402</v>
      </c>
    </row>
    <row r="7533" spans="1:27" x14ac:dyDescent="0.3">
      <c r="A7533" s="17" t="s">
        <v>24471</v>
      </c>
      <c r="B7533" s="32" t="s">
        <v>22048</v>
      </c>
      <c r="M7533" s="22" t="str">
        <f t="shared" si="137"/>
        <v xml:space="preserve">KIA : PICANTO - VARIOS |  :  -  |  :  - </v>
      </c>
      <c r="N7533" s="17" t="s">
        <v>1001</v>
      </c>
      <c r="O7533" s="17"/>
      <c r="P7533" s="17"/>
      <c r="Q7533" s="17" t="s">
        <v>1745</v>
      </c>
      <c r="R7533" s="17"/>
      <c r="S7533" s="17"/>
      <c r="T7533" s="17" t="s">
        <v>1021</v>
      </c>
      <c r="U7533" s="17"/>
      <c r="V7533" s="17"/>
      <c r="W7533" s="32" t="s">
        <v>25024</v>
      </c>
      <c r="X7533" s="32"/>
      <c r="Y7533" s="32" t="s">
        <v>25179</v>
      </c>
      <c r="Z7533" s="32"/>
      <c r="AA7533" s="32" t="s">
        <v>25402</v>
      </c>
    </row>
    <row r="7534" spans="1:27" x14ac:dyDescent="0.3">
      <c r="A7534" s="17" t="s">
        <v>24472</v>
      </c>
      <c r="B7534" s="32" t="s">
        <v>24788</v>
      </c>
      <c r="M7534" s="22" t="str">
        <f t="shared" si="137"/>
        <v xml:space="preserve">KIA : PICANTO - D4EA |  :  -  |  :  - </v>
      </c>
      <c r="N7534" s="17" t="s">
        <v>1001</v>
      </c>
      <c r="O7534" s="17"/>
      <c r="P7534" s="17"/>
      <c r="Q7534" s="17" t="s">
        <v>1745</v>
      </c>
      <c r="R7534" s="17"/>
      <c r="S7534" s="17"/>
      <c r="T7534" s="17" t="s">
        <v>2167</v>
      </c>
      <c r="U7534" s="17"/>
      <c r="V7534" s="17"/>
      <c r="W7534" s="32" t="s">
        <v>25024</v>
      </c>
      <c r="X7534" s="32"/>
      <c r="Y7534" s="32" t="s">
        <v>25180</v>
      </c>
      <c r="Z7534" s="32"/>
      <c r="AA7534" s="32" t="s">
        <v>25401</v>
      </c>
    </row>
    <row r="7535" spans="1:27" ht="37.5" x14ac:dyDescent="0.3">
      <c r="A7535" s="17" t="s">
        <v>24473</v>
      </c>
      <c r="B7535" s="32" t="s">
        <v>24790</v>
      </c>
      <c r="M7535" s="22" t="str">
        <f t="shared" si="137"/>
        <v xml:space="preserve">KIA : PICANTO - G3LA |  :  -  |  :  - </v>
      </c>
      <c r="N7535" s="17" t="s">
        <v>1001</v>
      </c>
      <c r="O7535" s="17"/>
      <c r="P7535" s="17"/>
      <c r="Q7535" s="17" t="s">
        <v>1745</v>
      </c>
      <c r="R7535" s="17"/>
      <c r="S7535" s="17"/>
      <c r="T7535" s="17" t="s">
        <v>2079</v>
      </c>
      <c r="U7535" s="17"/>
      <c r="V7535" s="17"/>
      <c r="W7535" s="32">
        <v>32.5</v>
      </c>
      <c r="X7535" s="32"/>
      <c r="Y7535" s="32" t="s">
        <v>25181</v>
      </c>
      <c r="Z7535" s="32"/>
      <c r="AA7535" s="32" t="s">
        <v>25404</v>
      </c>
    </row>
    <row r="7536" spans="1:27" x14ac:dyDescent="0.3">
      <c r="A7536" s="17" t="s">
        <v>24474</v>
      </c>
      <c r="B7536" s="32" t="s">
        <v>22048</v>
      </c>
      <c r="M7536" s="22" t="str">
        <f t="shared" si="137"/>
        <v xml:space="preserve">HYUNDAI : TUCSON - G4NA-D4EA | KIA : SPORTAGE -  |  :  - </v>
      </c>
      <c r="N7536" s="17" t="s">
        <v>1002</v>
      </c>
      <c r="O7536" s="17" t="s">
        <v>1001</v>
      </c>
      <c r="P7536" s="17"/>
      <c r="Q7536" s="17" t="s">
        <v>1903</v>
      </c>
      <c r="R7536" s="17" t="s">
        <v>1852</v>
      </c>
      <c r="S7536" s="17"/>
      <c r="T7536" s="17" t="s">
        <v>24838</v>
      </c>
      <c r="U7536" s="17"/>
      <c r="V7536" s="17"/>
      <c r="W7536" s="32" t="s">
        <v>25025</v>
      </c>
      <c r="X7536" s="32"/>
      <c r="Y7536" s="32" t="s">
        <v>25182</v>
      </c>
      <c r="Z7536" s="32">
        <v>334978</v>
      </c>
      <c r="AA7536" s="32" t="s">
        <v>25402</v>
      </c>
    </row>
    <row r="7537" spans="1:27" x14ac:dyDescent="0.3">
      <c r="A7537" s="17" t="s">
        <v>24475</v>
      </c>
      <c r="B7537" s="32" t="s">
        <v>24788</v>
      </c>
      <c r="M7537" s="22" t="str">
        <f t="shared" si="137"/>
        <v xml:space="preserve">HYUNDAI : TUCSON - G4NA-D4EA | KIA : SPORTAGE -  |  :  - </v>
      </c>
      <c r="N7537" s="17" t="s">
        <v>1002</v>
      </c>
      <c r="O7537" s="17" t="s">
        <v>1001</v>
      </c>
      <c r="P7537" s="17"/>
      <c r="Q7537" s="17" t="s">
        <v>1903</v>
      </c>
      <c r="R7537" s="17" t="s">
        <v>1852</v>
      </c>
      <c r="S7537" s="17"/>
      <c r="T7537" s="17" t="s">
        <v>24838</v>
      </c>
      <c r="U7537" s="17"/>
      <c r="V7537" s="17"/>
      <c r="W7537" s="32" t="s">
        <v>25025</v>
      </c>
      <c r="X7537" s="32"/>
      <c r="Y7537" s="32" t="s">
        <v>25142</v>
      </c>
      <c r="Z7537" s="32">
        <v>334977</v>
      </c>
      <c r="AA7537" s="32" t="s">
        <v>25401</v>
      </c>
    </row>
    <row r="7538" spans="1:27" x14ac:dyDescent="0.3">
      <c r="A7538" s="17" t="s">
        <v>24476</v>
      </c>
      <c r="B7538" s="32" t="s">
        <v>24787</v>
      </c>
      <c r="M7538" s="22" t="str">
        <f t="shared" si="137"/>
        <v xml:space="preserve">HYUNDAI : SONATA - 4G61 | KIA :  -  |  :  - </v>
      </c>
      <c r="N7538" s="17" t="s">
        <v>1002</v>
      </c>
      <c r="O7538" s="17" t="s">
        <v>1001</v>
      </c>
      <c r="P7538" s="17"/>
      <c r="Q7538" s="17" t="s">
        <v>1597</v>
      </c>
      <c r="R7538" s="17"/>
      <c r="S7538" s="17"/>
      <c r="T7538" s="17" t="s">
        <v>2082</v>
      </c>
      <c r="U7538" s="17"/>
      <c r="V7538" s="17"/>
      <c r="W7538" s="32">
        <v>33</v>
      </c>
      <c r="X7538" s="32">
        <v>5461138500</v>
      </c>
      <c r="Y7538" s="32">
        <v>341280</v>
      </c>
      <c r="Z7538" s="32"/>
      <c r="AA7538" s="32" t="s">
        <v>25399</v>
      </c>
    </row>
    <row r="7539" spans="1:27" x14ac:dyDescent="0.3">
      <c r="A7539" s="17" t="s">
        <v>24477</v>
      </c>
      <c r="B7539" s="32" t="s">
        <v>22048</v>
      </c>
      <c r="M7539" s="22" t="str">
        <f t="shared" si="137"/>
        <v xml:space="preserve">HYUNDAI : ELANTRA - 1600 | KIA : ANTIGUO -  |  :  - </v>
      </c>
      <c r="N7539" s="17" t="s">
        <v>1002</v>
      </c>
      <c r="O7539" s="17" t="s">
        <v>1001</v>
      </c>
      <c r="P7539" s="17"/>
      <c r="Q7539" s="17" t="s">
        <v>1607</v>
      </c>
      <c r="R7539" s="17" t="s">
        <v>2692</v>
      </c>
      <c r="S7539" s="17"/>
      <c r="T7539" s="17">
        <v>1600</v>
      </c>
      <c r="U7539" s="17"/>
      <c r="V7539" s="17"/>
      <c r="W7539" s="32" t="s">
        <v>25026</v>
      </c>
      <c r="X7539" s="32"/>
      <c r="Y7539" s="32" t="s">
        <v>25183</v>
      </c>
      <c r="Z7539" s="32"/>
      <c r="AA7539" s="32" t="s">
        <v>25402</v>
      </c>
    </row>
    <row r="7540" spans="1:27" x14ac:dyDescent="0.3">
      <c r="A7540" s="17" t="s">
        <v>24478</v>
      </c>
      <c r="B7540" s="32" t="s">
        <v>24788</v>
      </c>
      <c r="M7540" s="22" t="str">
        <f t="shared" si="137"/>
        <v xml:space="preserve">HYUNDAI : ELANTRA - 1600 | KIA : ANTIGUO -  |  :  - </v>
      </c>
      <c r="N7540" s="17" t="s">
        <v>1002</v>
      </c>
      <c r="O7540" s="17" t="s">
        <v>1001</v>
      </c>
      <c r="P7540" s="17"/>
      <c r="Q7540" s="17" t="s">
        <v>1607</v>
      </c>
      <c r="R7540" s="17" t="s">
        <v>2692</v>
      </c>
      <c r="S7540" s="17"/>
      <c r="T7540" s="17">
        <v>1600</v>
      </c>
      <c r="U7540" s="17"/>
      <c r="V7540" s="17"/>
      <c r="W7540" s="32" t="s">
        <v>25026</v>
      </c>
      <c r="X7540" s="32"/>
      <c r="Y7540" s="32" t="s">
        <v>25184</v>
      </c>
      <c r="Z7540" s="32">
        <v>338022</v>
      </c>
      <c r="AA7540" s="32" t="s">
        <v>25401</v>
      </c>
    </row>
    <row r="7541" spans="1:27" x14ac:dyDescent="0.3">
      <c r="A7541" s="17" t="s">
        <v>24479</v>
      </c>
      <c r="B7541" s="32" t="s">
        <v>22048</v>
      </c>
      <c r="M7541" s="22" t="str">
        <f t="shared" si="137"/>
        <v xml:space="preserve">HYUNDAI : ELANTRA - G4CR, G4 | KIA : MODERNO -  |  :  - </v>
      </c>
      <c r="N7541" s="17" t="s">
        <v>1002</v>
      </c>
      <c r="O7541" s="17" t="s">
        <v>1001</v>
      </c>
      <c r="P7541" s="17"/>
      <c r="Q7541" s="17" t="s">
        <v>1607</v>
      </c>
      <c r="R7541" s="17" t="s">
        <v>2688</v>
      </c>
      <c r="S7541" s="17"/>
      <c r="T7541" s="17" t="s">
        <v>24839</v>
      </c>
      <c r="U7541" s="17"/>
      <c r="V7541" s="17"/>
      <c r="W7541" s="32" t="s">
        <v>25027</v>
      </c>
      <c r="X7541" s="32"/>
      <c r="Y7541" s="32" t="s">
        <v>25185</v>
      </c>
      <c r="Z7541" s="32">
        <v>333491</v>
      </c>
      <c r="AA7541" s="32" t="s">
        <v>25402</v>
      </c>
    </row>
    <row r="7542" spans="1:27" x14ac:dyDescent="0.3">
      <c r="A7542" s="17" t="s">
        <v>24480</v>
      </c>
      <c r="B7542" s="32" t="s">
        <v>24788</v>
      </c>
      <c r="M7542" s="22" t="str">
        <f t="shared" si="137"/>
        <v xml:space="preserve">HYUNDAI : ELANTRA - G4CR,G4F | KIA : MODERNO -  |  :  - </v>
      </c>
      <c r="N7542" s="17" t="s">
        <v>1002</v>
      </c>
      <c r="O7542" s="17" t="s">
        <v>1001</v>
      </c>
      <c r="P7542" s="17"/>
      <c r="Q7542" s="17" t="s">
        <v>1607</v>
      </c>
      <c r="R7542" s="17" t="s">
        <v>2688</v>
      </c>
      <c r="S7542" s="17"/>
      <c r="T7542" s="17" t="s">
        <v>24840</v>
      </c>
      <c r="U7542" s="17"/>
      <c r="V7542" s="17"/>
      <c r="W7542" s="32" t="s">
        <v>25027</v>
      </c>
      <c r="X7542" s="32"/>
      <c r="Y7542" s="32" t="s">
        <v>25186</v>
      </c>
      <c r="Z7542" s="32"/>
      <c r="AA7542" s="32" t="s">
        <v>25401</v>
      </c>
    </row>
    <row r="7543" spans="1:27" ht="37.5" x14ac:dyDescent="0.3">
      <c r="A7543" s="17" t="s">
        <v>24481</v>
      </c>
      <c r="B7543" s="32" t="s">
        <v>24787</v>
      </c>
      <c r="M7543" s="22" t="str">
        <f t="shared" si="137"/>
        <v xml:space="preserve">MITSUBISHI : L200 - 4D56T-KB4T |  :  -  |  :  - </v>
      </c>
      <c r="N7543" s="17" t="s">
        <v>1004</v>
      </c>
      <c r="O7543" s="17"/>
      <c r="P7543" s="17"/>
      <c r="Q7543" s="17" t="s">
        <v>2796</v>
      </c>
      <c r="R7543" s="17"/>
      <c r="S7543" s="17"/>
      <c r="T7543" s="17" t="s">
        <v>24841</v>
      </c>
      <c r="U7543" s="17"/>
      <c r="V7543" s="17"/>
      <c r="W7543" s="32">
        <v>28</v>
      </c>
      <c r="X7543" s="32" t="s">
        <v>25099</v>
      </c>
      <c r="Y7543" s="32">
        <v>340033</v>
      </c>
      <c r="Z7543" s="32">
        <v>340033</v>
      </c>
      <c r="AA7543" s="32" t="s">
        <v>25404</v>
      </c>
    </row>
    <row r="7544" spans="1:27" x14ac:dyDescent="0.3">
      <c r="A7544" s="17" t="s">
        <v>24482</v>
      </c>
      <c r="B7544" s="32" t="s">
        <v>24788</v>
      </c>
      <c r="M7544" s="22" t="str">
        <f t="shared" si="137"/>
        <v xml:space="preserve">LIFAN : 520 - VARIOS | PEUGEOT : 306 -  | CITROEN :  - </v>
      </c>
      <c r="N7544" s="17" t="s">
        <v>2264</v>
      </c>
      <c r="O7544" s="17" t="s">
        <v>2801</v>
      </c>
      <c r="P7544" s="17" t="s">
        <v>13912</v>
      </c>
      <c r="Q7544" s="17">
        <v>520</v>
      </c>
      <c r="R7544" s="17">
        <v>306</v>
      </c>
      <c r="S7544" s="17"/>
      <c r="T7544" s="17" t="s">
        <v>1021</v>
      </c>
      <c r="U7544" s="17"/>
      <c r="V7544" s="17"/>
      <c r="W7544" s="32" t="s">
        <v>25028</v>
      </c>
      <c r="X7544" s="32" t="s">
        <v>25100</v>
      </c>
      <c r="Y7544" s="32">
        <v>333838</v>
      </c>
      <c r="Z7544" s="32"/>
      <c r="AA7544" s="32" t="s">
        <v>25401</v>
      </c>
    </row>
    <row r="7545" spans="1:27" x14ac:dyDescent="0.3">
      <c r="A7545" s="17" t="s">
        <v>24483</v>
      </c>
      <c r="B7545" s="32" t="s">
        <v>22048</v>
      </c>
      <c r="M7545" s="22" t="str">
        <f t="shared" si="137"/>
        <v xml:space="preserve">LIFAN : 520 - VARIOS | PEUGEOT : 306 -  | CITROEN :  - </v>
      </c>
      <c r="N7545" s="17" t="s">
        <v>2264</v>
      </c>
      <c r="O7545" s="17" t="s">
        <v>2801</v>
      </c>
      <c r="P7545" s="17" t="s">
        <v>13912</v>
      </c>
      <c r="Q7545" s="17">
        <v>520</v>
      </c>
      <c r="R7545" s="17">
        <v>306</v>
      </c>
      <c r="S7545" s="17"/>
      <c r="T7545" s="17" t="s">
        <v>1021</v>
      </c>
      <c r="U7545" s="17"/>
      <c r="V7545" s="17"/>
      <c r="W7545" s="32" t="s">
        <v>25028</v>
      </c>
      <c r="X7545" s="32"/>
      <c r="Y7545" s="32">
        <v>333839</v>
      </c>
      <c r="Z7545" s="32"/>
      <c r="AA7545" s="32" t="s">
        <v>25402</v>
      </c>
    </row>
    <row r="7546" spans="1:27" x14ac:dyDescent="0.3">
      <c r="A7546" s="17" t="s">
        <v>24484</v>
      </c>
      <c r="B7546" s="32" t="s">
        <v>24788</v>
      </c>
      <c r="M7546" s="22" t="str">
        <f t="shared" si="137"/>
        <v xml:space="preserve">JAC : A-CLASS - 1300 | J3 1300 :  -  |  :  - </v>
      </c>
      <c r="N7546" s="17" t="s">
        <v>1015</v>
      </c>
      <c r="O7546" s="17" t="s">
        <v>24842</v>
      </c>
      <c r="P7546" s="17"/>
      <c r="Q7546" s="17" t="s">
        <v>15063</v>
      </c>
      <c r="R7546" s="17"/>
      <c r="S7546" s="17"/>
      <c r="T7546" s="17">
        <v>1300</v>
      </c>
      <c r="U7546" s="17"/>
      <c r="V7546" s="17"/>
      <c r="W7546" s="32" t="s">
        <v>25022</v>
      </c>
      <c r="X7546" s="32"/>
      <c r="Y7546" s="32">
        <v>331030</v>
      </c>
      <c r="Z7546" s="32"/>
      <c r="AA7546" s="32" t="s">
        <v>25401</v>
      </c>
    </row>
    <row r="7547" spans="1:27" x14ac:dyDescent="0.3">
      <c r="A7547" s="17" t="s">
        <v>24485</v>
      </c>
      <c r="B7547" s="32" t="s">
        <v>22048</v>
      </c>
      <c r="M7547" s="22" t="str">
        <f t="shared" si="137"/>
        <v xml:space="preserve">JAC : A-CLASS - 1300 | J3 1300 :  -  |  :  - </v>
      </c>
      <c r="N7547" s="17" t="s">
        <v>1015</v>
      </c>
      <c r="O7547" s="17" t="s">
        <v>24842</v>
      </c>
      <c r="P7547" s="17"/>
      <c r="Q7547" s="17" t="s">
        <v>15063</v>
      </c>
      <c r="R7547" s="17"/>
      <c r="S7547" s="17"/>
      <c r="T7547" s="17">
        <v>1300</v>
      </c>
      <c r="U7547" s="17"/>
      <c r="V7547" s="17"/>
      <c r="W7547" s="32" t="s">
        <v>25022</v>
      </c>
      <c r="X7547" s="32"/>
      <c r="Y7547" s="32">
        <v>331031</v>
      </c>
      <c r="Z7547" s="32"/>
      <c r="AA7547" s="32" t="s">
        <v>25402</v>
      </c>
    </row>
    <row r="7548" spans="1:27" x14ac:dyDescent="0.3">
      <c r="A7548" s="17" t="s">
        <v>24486</v>
      </c>
      <c r="B7548" s="32" t="s">
        <v>24789</v>
      </c>
      <c r="M7548" s="22" t="str">
        <f t="shared" si="137"/>
        <v xml:space="preserve">GEELY : CK - B12MCE LD6 16VALV |  :  -  |  :  - </v>
      </c>
      <c r="N7548" s="17" t="s">
        <v>1011</v>
      </c>
      <c r="O7548" s="17"/>
      <c r="P7548" s="17"/>
      <c r="Q7548" s="17" t="s">
        <v>1677</v>
      </c>
      <c r="R7548" s="17"/>
      <c r="S7548" s="17"/>
      <c r="T7548" s="17" t="s">
        <v>24843</v>
      </c>
      <c r="U7548" s="17"/>
      <c r="V7548" s="17"/>
      <c r="W7548" s="32" t="s">
        <v>25029</v>
      </c>
      <c r="X7548" s="32"/>
      <c r="Y7548" s="32">
        <v>331010</v>
      </c>
      <c r="Z7548" s="32"/>
      <c r="AA7548" s="32" t="s">
        <v>25410</v>
      </c>
    </row>
    <row r="7549" spans="1:27" x14ac:dyDescent="0.3">
      <c r="A7549" s="17" t="s">
        <v>24487</v>
      </c>
      <c r="B7549" s="32" t="s">
        <v>24794</v>
      </c>
      <c r="M7549" s="22" t="str">
        <f t="shared" si="137"/>
        <v xml:space="preserve">GEELY : CK - B12MCE LD6 16VALV |  :  -  |  :  - </v>
      </c>
      <c r="N7549" s="17" t="s">
        <v>1011</v>
      </c>
      <c r="O7549" s="17"/>
      <c r="P7549" s="17"/>
      <c r="Q7549" s="17" t="s">
        <v>1677</v>
      </c>
      <c r="R7549" s="17"/>
      <c r="S7549" s="17"/>
      <c r="T7549" s="17" t="s">
        <v>24843</v>
      </c>
      <c r="U7549" s="17"/>
      <c r="V7549" s="17"/>
      <c r="W7549" s="32" t="s">
        <v>25029</v>
      </c>
      <c r="X7549" s="32"/>
      <c r="Y7549" s="32">
        <v>331011</v>
      </c>
      <c r="Z7549" s="32">
        <v>331011</v>
      </c>
      <c r="AA7549" s="32" t="s">
        <v>25411</v>
      </c>
    </row>
    <row r="7550" spans="1:27" x14ac:dyDescent="0.3">
      <c r="A7550" s="17" t="s">
        <v>24488</v>
      </c>
      <c r="B7550" s="32" t="s">
        <v>24787</v>
      </c>
      <c r="M7550" s="22" t="str">
        <f t="shared" si="137"/>
        <v xml:space="preserve">CHERY : S21, FACE, QQ, BEAT, S22L - 4G15 |  :  -  |  :  - </v>
      </c>
      <c r="N7550" s="17" t="s">
        <v>1012</v>
      </c>
      <c r="O7550" s="17"/>
      <c r="P7550" s="17"/>
      <c r="Q7550" s="17" t="s">
        <v>24844</v>
      </c>
      <c r="R7550" s="17"/>
      <c r="S7550" s="17"/>
      <c r="T7550" s="17" t="s">
        <v>1994</v>
      </c>
      <c r="U7550" s="17"/>
      <c r="V7550" s="17"/>
      <c r="W7550" s="32" t="s">
        <v>25030</v>
      </c>
      <c r="X7550" s="32"/>
      <c r="Y7550" s="32">
        <v>335810</v>
      </c>
      <c r="Z7550" s="32"/>
      <c r="AA7550" s="32" t="s">
        <v>25412</v>
      </c>
    </row>
    <row r="7551" spans="1:27" x14ac:dyDescent="0.3">
      <c r="A7551" s="17" t="s">
        <v>24489</v>
      </c>
      <c r="B7551" s="32" t="s">
        <v>22048</v>
      </c>
      <c r="M7551" s="22" t="str">
        <f t="shared" ref="M7551:M7614" si="138">CONCATENATE(N7551," : ",Q7551," - ",T7551," | ",O7551," : ",R7551," - ",U7551," | ",P7551," : ",S7551," - ",V7551)</f>
        <v xml:space="preserve">CHANGHE : COOLCAR MINIVAN - CH6391 |  :  -  |  :  - </v>
      </c>
      <c r="N7551" s="17" t="s">
        <v>1024</v>
      </c>
      <c r="O7551" s="17"/>
      <c r="P7551" s="17"/>
      <c r="Q7551" s="17" t="s">
        <v>24845</v>
      </c>
      <c r="R7551" s="17"/>
      <c r="S7551" s="17"/>
      <c r="T7551" s="17" t="s">
        <v>24846</v>
      </c>
      <c r="U7551" s="17"/>
      <c r="V7551" s="17"/>
      <c r="W7551" s="32" t="s">
        <v>25031</v>
      </c>
      <c r="X7551" s="32" t="s">
        <v>25101</v>
      </c>
      <c r="Y7551" s="32" t="s">
        <v>25101</v>
      </c>
      <c r="Z7551" s="32"/>
      <c r="AA7551" s="32" t="s">
        <v>25402</v>
      </c>
    </row>
    <row r="7552" spans="1:27" x14ac:dyDescent="0.3">
      <c r="A7552" s="17" t="s">
        <v>24490</v>
      </c>
      <c r="B7552" s="32" t="s">
        <v>24788</v>
      </c>
      <c r="M7552" s="22" t="str">
        <f t="shared" si="138"/>
        <v xml:space="preserve">CHANGHE : COOLCAR MINIVAN - CH6391 |  :  -  |  :  - </v>
      </c>
      <c r="N7552" s="17" t="s">
        <v>1024</v>
      </c>
      <c r="O7552" s="17"/>
      <c r="P7552" s="17"/>
      <c r="Q7552" s="17" t="s">
        <v>24845</v>
      </c>
      <c r="R7552" s="17"/>
      <c r="S7552" s="17"/>
      <c r="T7552" s="17" t="s">
        <v>24846</v>
      </c>
      <c r="U7552" s="17"/>
      <c r="V7552" s="17"/>
      <c r="W7552" s="32" t="s">
        <v>25031</v>
      </c>
      <c r="X7552" s="32" t="s">
        <v>25102</v>
      </c>
      <c r="Y7552" s="32" t="s">
        <v>25102</v>
      </c>
      <c r="Z7552" s="32"/>
      <c r="AA7552" s="32" t="s">
        <v>25401</v>
      </c>
    </row>
    <row r="7553" spans="1:27" x14ac:dyDescent="0.3">
      <c r="A7553" s="17" t="s">
        <v>24491</v>
      </c>
      <c r="B7553" s="32" t="s">
        <v>24788</v>
      </c>
      <c r="M7553" s="22" t="str">
        <f t="shared" si="138"/>
        <v xml:space="preserve">FAW : ACTYS - V80 |  :  -  |  :  - </v>
      </c>
      <c r="N7553" s="17" t="s">
        <v>1027</v>
      </c>
      <c r="O7553" s="17"/>
      <c r="P7553" s="17"/>
      <c r="Q7553" s="17" t="s">
        <v>24847</v>
      </c>
      <c r="R7553" s="17"/>
      <c r="S7553" s="17"/>
      <c r="T7553" s="17" t="s">
        <v>1685</v>
      </c>
      <c r="U7553" s="17"/>
      <c r="V7553" s="17"/>
      <c r="W7553" s="32" t="s">
        <v>25032</v>
      </c>
      <c r="X7553" s="32"/>
      <c r="Y7553" s="32">
        <v>337080</v>
      </c>
      <c r="Z7553" s="32"/>
      <c r="AA7553" s="32" t="s">
        <v>25401</v>
      </c>
    </row>
    <row r="7554" spans="1:27" x14ac:dyDescent="0.3">
      <c r="A7554" s="17" t="s">
        <v>24492</v>
      </c>
      <c r="B7554" s="32" t="s">
        <v>24788</v>
      </c>
      <c r="M7554" s="22" t="str">
        <f t="shared" si="138"/>
        <v xml:space="preserve">FAW : ACTYS - V80 |  :  -  |  :  - </v>
      </c>
      <c r="N7554" s="17" t="s">
        <v>1027</v>
      </c>
      <c r="O7554" s="17"/>
      <c r="P7554" s="17"/>
      <c r="Q7554" s="17" t="s">
        <v>24847</v>
      </c>
      <c r="R7554" s="17"/>
      <c r="S7554" s="17"/>
      <c r="T7554" s="17" t="s">
        <v>1685</v>
      </c>
      <c r="U7554" s="17"/>
      <c r="V7554" s="17"/>
      <c r="W7554" s="32" t="s">
        <v>25032</v>
      </c>
      <c r="X7554" s="32"/>
      <c r="Y7554" s="32">
        <v>337081</v>
      </c>
      <c r="Z7554" s="32"/>
      <c r="AA7554" s="32" t="s">
        <v>25401</v>
      </c>
    </row>
    <row r="7555" spans="1:27" x14ac:dyDescent="0.3">
      <c r="A7555" s="17" t="s">
        <v>24493</v>
      </c>
      <c r="B7555" s="32" t="s">
        <v>24788</v>
      </c>
      <c r="M7555" s="22" t="str">
        <f t="shared" si="138"/>
        <v xml:space="preserve">GREAT WALL : M4 - 1500 | NISSAN :  -  |  :  - </v>
      </c>
      <c r="N7555" s="17" t="s">
        <v>1014</v>
      </c>
      <c r="O7555" s="17" t="s">
        <v>1003</v>
      </c>
      <c r="P7555" s="17"/>
      <c r="Q7555" s="17" t="s">
        <v>24848</v>
      </c>
      <c r="R7555" s="17"/>
      <c r="S7555" s="17"/>
      <c r="T7555" s="17">
        <v>1500</v>
      </c>
      <c r="U7555" s="17"/>
      <c r="V7555" s="17"/>
      <c r="W7555" s="32" t="s">
        <v>25022</v>
      </c>
      <c r="X7555" s="32" t="s">
        <v>25103</v>
      </c>
      <c r="Y7555" s="32">
        <v>339055</v>
      </c>
      <c r="Z7555" s="32"/>
      <c r="AA7555" s="32" t="s">
        <v>25401</v>
      </c>
    </row>
    <row r="7556" spans="1:27" x14ac:dyDescent="0.3">
      <c r="A7556" s="17" t="s">
        <v>24494</v>
      </c>
      <c r="B7556" s="32" t="s">
        <v>24788</v>
      </c>
      <c r="M7556" s="22" t="str">
        <f t="shared" si="138"/>
        <v xml:space="preserve">DFSK : V27 - VARIOS |  :  -  |  :  - </v>
      </c>
      <c r="N7556" s="17" t="s">
        <v>1020</v>
      </c>
      <c r="O7556" s="17"/>
      <c r="P7556" s="17"/>
      <c r="Q7556" s="17" t="s">
        <v>12542</v>
      </c>
      <c r="R7556" s="17"/>
      <c r="S7556" s="17"/>
      <c r="T7556" s="17" t="s">
        <v>1021</v>
      </c>
      <c r="U7556" s="17"/>
      <c r="V7556" s="17"/>
      <c r="W7556" s="32" t="s">
        <v>25033</v>
      </c>
      <c r="X7556" s="32"/>
      <c r="Y7556" s="32">
        <v>332700</v>
      </c>
      <c r="Z7556" s="32"/>
      <c r="AA7556" s="32" t="s">
        <v>25401</v>
      </c>
    </row>
    <row r="7557" spans="1:27" x14ac:dyDescent="0.3">
      <c r="A7557" s="17" t="s">
        <v>24495</v>
      </c>
      <c r="B7557" s="32" t="s">
        <v>22048</v>
      </c>
      <c r="M7557" s="22" t="str">
        <f t="shared" si="138"/>
        <v xml:space="preserve">DFSK : V27 - VARIOS |  :  -  |  :  - </v>
      </c>
      <c r="N7557" s="17" t="s">
        <v>1020</v>
      </c>
      <c r="O7557" s="17"/>
      <c r="P7557" s="17"/>
      <c r="Q7557" s="17" t="s">
        <v>12542</v>
      </c>
      <c r="R7557" s="17"/>
      <c r="S7557" s="17"/>
      <c r="T7557" s="17" t="s">
        <v>1021</v>
      </c>
      <c r="U7557" s="17"/>
      <c r="V7557" s="17"/>
      <c r="W7557" s="32" t="s">
        <v>25033</v>
      </c>
      <c r="X7557" s="32"/>
      <c r="Y7557" s="32">
        <v>332701</v>
      </c>
      <c r="Z7557" s="32"/>
      <c r="AA7557" s="32" t="s">
        <v>25402</v>
      </c>
    </row>
    <row r="7558" spans="1:27" x14ac:dyDescent="0.3">
      <c r="A7558" s="17" t="s">
        <v>24496</v>
      </c>
      <c r="B7558" s="32" t="s">
        <v>22048</v>
      </c>
      <c r="M7558" s="22" t="str">
        <f t="shared" si="138"/>
        <v xml:space="preserve">GEELY : CK - 98CB | HONDA :  -  |  :  - </v>
      </c>
      <c r="N7558" s="17" t="s">
        <v>1011</v>
      </c>
      <c r="O7558" s="17" t="s">
        <v>1017</v>
      </c>
      <c r="P7558" s="17"/>
      <c r="Q7558" s="17" t="s">
        <v>1677</v>
      </c>
      <c r="R7558" s="17"/>
      <c r="S7558" s="17"/>
      <c r="T7558" s="17" t="s">
        <v>24849</v>
      </c>
      <c r="U7558" s="17"/>
      <c r="V7558" s="17"/>
      <c r="W7558" s="32" t="s">
        <v>25034</v>
      </c>
      <c r="X7558" s="32"/>
      <c r="Y7558" s="32">
        <v>331012</v>
      </c>
      <c r="Z7558" s="32"/>
      <c r="AA7558" s="32" t="s">
        <v>25402</v>
      </c>
    </row>
    <row r="7559" spans="1:27" x14ac:dyDescent="0.3">
      <c r="A7559" s="17" t="s">
        <v>24497</v>
      </c>
      <c r="B7559" s="32" t="s">
        <v>24788</v>
      </c>
      <c r="M7559" s="22" t="str">
        <f t="shared" si="138"/>
        <v xml:space="preserve">GEELY : CK - 98CB | HONDA :  -  |  :  - </v>
      </c>
      <c r="N7559" s="17" t="s">
        <v>1011</v>
      </c>
      <c r="O7559" s="17" t="s">
        <v>1017</v>
      </c>
      <c r="P7559" s="17"/>
      <c r="Q7559" s="17" t="s">
        <v>1677</v>
      </c>
      <c r="R7559" s="17"/>
      <c r="S7559" s="17"/>
      <c r="T7559" s="17" t="s">
        <v>24849</v>
      </c>
      <c r="U7559" s="17"/>
      <c r="V7559" s="17"/>
      <c r="W7559" s="32" t="s">
        <v>25034</v>
      </c>
      <c r="X7559" s="32"/>
      <c r="Y7559" s="32">
        <v>331013</v>
      </c>
      <c r="Z7559" s="32"/>
      <c r="AA7559" s="32" t="s">
        <v>25401</v>
      </c>
    </row>
    <row r="7560" spans="1:27" x14ac:dyDescent="0.3">
      <c r="A7560" s="17" t="s">
        <v>24498</v>
      </c>
      <c r="B7560" s="32" t="s">
        <v>24788</v>
      </c>
      <c r="M7560" s="22" t="str">
        <f t="shared" si="138"/>
        <v xml:space="preserve">GEELY : LC - VARIOS | TOYOTA : F0 GL-I -  | JAC :  - </v>
      </c>
      <c r="N7560" s="17" t="s">
        <v>1011</v>
      </c>
      <c r="O7560" s="17" t="s">
        <v>1008</v>
      </c>
      <c r="P7560" s="17" t="s">
        <v>1015</v>
      </c>
      <c r="Q7560" s="17" t="s">
        <v>1651</v>
      </c>
      <c r="R7560" s="17" t="s">
        <v>24850</v>
      </c>
      <c r="S7560" s="17"/>
      <c r="T7560" s="17" t="s">
        <v>1021</v>
      </c>
      <c r="U7560" s="17"/>
      <c r="V7560" s="17"/>
      <c r="W7560" s="32" t="s">
        <v>25035</v>
      </c>
      <c r="X7560" s="32">
        <v>4851029265</v>
      </c>
      <c r="Y7560" s="32">
        <v>331018</v>
      </c>
      <c r="Z7560" s="32"/>
      <c r="AA7560" s="32" t="s">
        <v>25401</v>
      </c>
    </row>
    <row r="7561" spans="1:27" x14ac:dyDescent="0.3">
      <c r="A7561" s="17" t="s">
        <v>24499</v>
      </c>
      <c r="B7561" s="32" t="s">
        <v>22048</v>
      </c>
      <c r="M7561" s="22" t="str">
        <f t="shared" si="138"/>
        <v xml:space="preserve">GEELY : LC - VARIOS | TOYOTA : F0 GL-I -  | JAC :  - </v>
      </c>
      <c r="N7561" s="17" t="s">
        <v>1011</v>
      </c>
      <c r="O7561" s="17" t="s">
        <v>1008</v>
      </c>
      <c r="P7561" s="17" t="s">
        <v>1015</v>
      </c>
      <c r="Q7561" s="17" t="s">
        <v>1651</v>
      </c>
      <c r="R7561" s="17" t="s">
        <v>24850</v>
      </c>
      <c r="S7561" s="17"/>
      <c r="T7561" s="17" t="s">
        <v>1021</v>
      </c>
      <c r="U7561" s="17"/>
      <c r="V7561" s="17"/>
      <c r="W7561" s="32" t="s">
        <v>25035</v>
      </c>
      <c r="X7561" s="32"/>
      <c r="Y7561" s="32">
        <v>331019</v>
      </c>
      <c r="Z7561" s="32"/>
      <c r="AA7561" s="32" t="s">
        <v>25402</v>
      </c>
    </row>
    <row r="7562" spans="1:27" x14ac:dyDescent="0.3">
      <c r="A7562" s="17" t="s">
        <v>24500</v>
      </c>
      <c r="B7562" s="32" t="s">
        <v>24788</v>
      </c>
      <c r="M7562" s="22" t="str">
        <f t="shared" si="138"/>
        <v xml:space="preserve">CHANGHE : FREEDOM - VARIOS | HAFEI :  -  | CHEVROLET :  - </v>
      </c>
      <c r="N7562" s="17" t="s">
        <v>1024</v>
      </c>
      <c r="O7562" s="17" t="s">
        <v>12538</v>
      </c>
      <c r="P7562" s="17" t="s">
        <v>1005</v>
      </c>
      <c r="Q7562" s="17" t="s">
        <v>17136</v>
      </c>
      <c r="R7562" s="17"/>
      <c r="S7562" s="17"/>
      <c r="T7562" s="17" t="s">
        <v>1021</v>
      </c>
      <c r="U7562" s="17"/>
      <c r="V7562" s="17"/>
      <c r="W7562" s="32" t="s">
        <v>25016</v>
      </c>
      <c r="X7562" s="32"/>
      <c r="Y7562" s="32">
        <v>331020</v>
      </c>
      <c r="Z7562" s="32"/>
      <c r="AA7562" s="32" t="s">
        <v>25409</v>
      </c>
    </row>
    <row r="7563" spans="1:27" x14ac:dyDescent="0.3">
      <c r="A7563" s="17" t="s">
        <v>24501</v>
      </c>
      <c r="B7563" s="32" t="s">
        <v>22048</v>
      </c>
      <c r="M7563" s="22" t="str">
        <f t="shared" si="138"/>
        <v xml:space="preserve">CHANGHE : FREEDOM - VARIOS | CHANGHE :  -  | HONDA :  - </v>
      </c>
      <c r="N7563" s="17" t="s">
        <v>1024</v>
      </c>
      <c r="O7563" s="17" t="s">
        <v>1024</v>
      </c>
      <c r="P7563" s="17" t="s">
        <v>1017</v>
      </c>
      <c r="Q7563" s="17" t="s">
        <v>17136</v>
      </c>
      <c r="R7563" s="17"/>
      <c r="S7563" s="17"/>
      <c r="T7563" s="17" t="s">
        <v>1021</v>
      </c>
      <c r="U7563" s="17"/>
      <c r="V7563" s="17"/>
      <c r="W7563" s="32" t="s">
        <v>25036</v>
      </c>
      <c r="X7563" s="32" t="s">
        <v>25104</v>
      </c>
      <c r="Y7563" s="32">
        <v>331021</v>
      </c>
      <c r="Z7563" s="32"/>
      <c r="AA7563" s="32" t="s">
        <v>25402</v>
      </c>
    </row>
    <row r="7564" spans="1:27" x14ac:dyDescent="0.3">
      <c r="A7564" s="17" t="s">
        <v>24502</v>
      </c>
      <c r="B7564" s="32" t="s">
        <v>24788</v>
      </c>
      <c r="M7564" s="22" t="str">
        <f t="shared" si="138"/>
        <v xml:space="preserve">DAIHATSU : TERIOS1300 - HCE-J100 | ZOTYE :  -  | DAIHATSU :  - </v>
      </c>
      <c r="N7564" s="17" t="s">
        <v>1026</v>
      </c>
      <c r="O7564" s="17" t="s">
        <v>10591</v>
      </c>
      <c r="P7564" s="17" t="s">
        <v>1026</v>
      </c>
      <c r="Q7564" s="17" t="s">
        <v>24851</v>
      </c>
      <c r="R7564" s="17"/>
      <c r="S7564" s="17"/>
      <c r="T7564" s="17" t="s">
        <v>24852</v>
      </c>
      <c r="U7564" s="17"/>
      <c r="V7564" s="17"/>
      <c r="W7564" s="32" t="s">
        <v>25037</v>
      </c>
      <c r="X7564" s="32" t="s">
        <v>25105</v>
      </c>
      <c r="Y7564" s="32">
        <v>339021</v>
      </c>
      <c r="Z7564" s="32"/>
      <c r="AA7564" s="32" t="s">
        <v>25401</v>
      </c>
    </row>
    <row r="7565" spans="1:27" x14ac:dyDescent="0.3">
      <c r="A7565" s="17" t="s">
        <v>24503</v>
      </c>
      <c r="B7565" s="32" t="s">
        <v>22048</v>
      </c>
      <c r="M7565" s="22" t="str">
        <f t="shared" si="138"/>
        <v xml:space="preserve">DAIHATSU : TERIOS1300 - HCE-J100 | ZOTYE :  -  | DAIHATSU :  - </v>
      </c>
      <c r="N7565" s="17" t="s">
        <v>1026</v>
      </c>
      <c r="O7565" s="17" t="s">
        <v>10591</v>
      </c>
      <c r="P7565" s="17" t="s">
        <v>1026</v>
      </c>
      <c r="Q7565" s="17" t="s">
        <v>24851</v>
      </c>
      <c r="R7565" s="17"/>
      <c r="S7565" s="17"/>
      <c r="T7565" s="17" t="s">
        <v>24852</v>
      </c>
      <c r="U7565" s="17"/>
      <c r="V7565" s="17"/>
      <c r="W7565" s="32" t="s">
        <v>25037</v>
      </c>
      <c r="X7565" s="32">
        <v>4852087401</v>
      </c>
      <c r="Y7565" s="32">
        <v>339022</v>
      </c>
      <c r="Z7565" s="32"/>
      <c r="AA7565" s="32" t="s">
        <v>25402</v>
      </c>
    </row>
    <row r="7566" spans="1:27" x14ac:dyDescent="0.3">
      <c r="A7566" s="17" t="s">
        <v>24504</v>
      </c>
      <c r="B7566" s="32" t="s">
        <v>24788</v>
      </c>
      <c r="M7566" s="22" t="str">
        <f t="shared" si="138"/>
        <v xml:space="preserve">CHEVROLET : AVEO, SAIL - 42522 |  :  -  |  :  - </v>
      </c>
      <c r="N7566" s="17" t="s">
        <v>1005</v>
      </c>
      <c r="O7566" s="17"/>
      <c r="P7566" s="17"/>
      <c r="Q7566" s="17" t="s">
        <v>22852</v>
      </c>
      <c r="R7566" s="17"/>
      <c r="S7566" s="17"/>
      <c r="T7566" s="19">
        <v>42522</v>
      </c>
      <c r="U7566" s="17"/>
      <c r="V7566" s="17"/>
      <c r="W7566" s="32" t="s">
        <v>25038</v>
      </c>
      <c r="X7566" s="32"/>
      <c r="Y7566" s="32">
        <v>7111071205</v>
      </c>
      <c r="Z7566" s="32"/>
      <c r="AA7566" s="32" t="s">
        <v>25409</v>
      </c>
    </row>
    <row r="7567" spans="1:27" x14ac:dyDescent="0.3">
      <c r="A7567" s="17" t="s">
        <v>24505</v>
      </c>
      <c r="B7567" s="32" t="s">
        <v>24788</v>
      </c>
      <c r="M7567" s="22" t="str">
        <f t="shared" si="138"/>
        <v xml:space="preserve">CHEVROLET : AVEO, SAIL - VARIOS |  :  -  |  :  - </v>
      </c>
      <c r="N7567" s="17" t="s">
        <v>1005</v>
      </c>
      <c r="O7567" s="17"/>
      <c r="P7567" s="17"/>
      <c r="Q7567" s="17" t="s">
        <v>22852</v>
      </c>
      <c r="R7567" s="17"/>
      <c r="S7567" s="17"/>
      <c r="T7567" s="17" t="s">
        <v>1021</v>
      </c>
      <c r="U7567" s="17"/>
      <c r="V7567" s="17"/>
      <c r="W7567" s="32" t="s">
        <v>25013</v>
      </c>
      <c r="X7567" s="32"/>
      <c r="Y7567" s="32" t="s">
        <v>25187</v>
      </c>
      <c r="Z7567" s="32" t="s">
        <v>25187</v>
      </c>
      <c r="AA7567" s="32" t="s">
        <v>25409</v>
      </c>
    </row>
    <row r="7568" spans="1:27" ht="37.5" x14ac:dyDescent="0.3">
      <c r="A7568" s="17" t="s">
        <v>24506</v>
      </c>
      <c r="B7568" s="32" t="s">
        <v>24788</v>
      </c>
      <c r="M7568" s="22" t="str">
        <f t="shared" si="138"/>
        <v xml:space="preserve">NISSAN : SENTRA - B13 |  :  -  |  :  - </v>
      </c>
      <c r="N7568" s="17" t="s">
        <v>1003</v>
      </c>
      <c r="O7568" s="17"/>
      <c r="P7568" s="17"/>
      <c r="Q7568" s="17" t="s">
        <v>1623</v>
      </c>
      <c r="R7568" s="17"/>
      <c r="S7568" s="17"/>
      <c r="T7568" s="17" t="s">
        <v>11103</v>
      </c>
      <c r="U7568" s="17"/>
      <c r="V7568" s="17"/>
      <c r="W7568" s="32" t="s">
        <v>25006</v>
      </c>
      <c r="X7568" s="32"/>
      <c r="Y7568" s="32" t="s">
        <v>25188</v>
      </c>
      <c r="Z7568" s="32"/>
      <c r="AA7568" s="32" t="s">
        <v>25413</v>
      </c>
    </row>
    <row r="7569" spans="1:27" x14ac:dyDescent="0.3">
      <c r="A7569" s="17" t="s">
        <v>24507</v>
      </c>
      <c r="B7569" s="32" t="s">
        <v>22048</v>
      </c>
      <c r="M7569" s="22" t="str">
        <f t="shared" si="138"/>
        <v xml:space="preserve">NISSAN : SENTRA - B13 |  :  -  |  :  - </v>
      </c>
      <c r="N7569" s="17" t="s">
        <v>1003</v>
      </c>
      <c r="O7569" s="17"/>
      <c r="P7569" s="17"/>
      <c r="Q7569" s="17" t="s">
        <v>1623</v>
      </c>
      <c r="R7569" s="17"/>
      <c r="S7569" s="17"/>
      <c r="T7569" s="17" t="s">
        <v>11103</v>
      </c>
      <c r="U7569" s="17"/>
      <c r="V7569" s="17"/>
      <c r="W7569" s="32" t="s">
        <v>25006</v>
      </c>
      <c r="X7569" s="32"/>
      <c r="Y7569" s="32" t="s">
        <v>25189</v>
      </c>
      <c r="Z7569" s="32"/>
      <c r="AA7569" s="32" t="s">
        <v>25402</v>
      </c>
    </row>
    <row r="7570" spans="1:27" x14ac:dyDescent="0.3">
      <c r="A7570" s="17" t="s">
        <v>24508</v>
      </c>
      <c r="B7570" s="32" t="s">
        <v>24788</v>
      </c>
      <c r="M7570" s="22" t="str">
        <f t="shared" si="138"/>
        <v xml:space="preserve">NISSAN : TIIDA - VARIOS | GEELY : CK - 1500 |  :  - </v>
      </c>
      <c r="N7570" s="17" t="s">
        <v>1003</v>
      </c>
      <c r="O7570" s="17" t="s">
        <v>1011</v>
      </c>
      <c r="P7570" s="17"/>
      <c r="Q7570" s="17" t="s">
        <v>1767</v>
      </c>
      <c r="R7570" s="17" t="s">
        <v>1677</v>
      </c>
      <c r="S7570" s="17"/>
      <c r="T7570" s="17" t="s">
        <v>1021</v>
      </c>
      <c r="U7570" s="17">
        <v>1500</v>
      </c>
      <c r="V7570" s="17"/>
      <c r="W7570" s="32" t="s">
        <v>25022</v>
      </c>
      <c r="X7570" s="32"/>
      <c r="Y7570" s="32" t="s">
        <v>25190</v>
      </c>
      <c r="Z7570" s="32" t="s">
        <v>25354</v>
      </c>
      <c r="AA7570" s="32" t="s">
        <v>25401</v>
      </c>
    </row>
    <row r="7571" spans="1:27" x14ac:dyDescent="0.3">
      <c r="A7571" s="17" t="s">
        <v>24509</v>
      </c>
      <c r="B7571" s="32" t="s">
        <v>22048</v>
      </c>
      <c r="M7571" s="22" t="str">
        <f t="shared" si="138"/>
        <v xml:space="preserve">NISSAN : TIIDA - VARIOS | GEELY : CK - 1500 |  :  - </v>
      </c>
      <c r="N7571" s="17" t="s">
        <v>1003</v>
      </c>
      <c r="O7571" s="17" t="s">
        <v>1011</v>
      </c>
      <c r="P7571" s="17"/>
      <c r="Q7571" s="17" t="s">
        <v>1767</v>
      </c>
      <c r="R7571" s="17" t="s">
        <v>1677</v>
      </c>
      <c r="S7571" s="17"/>
      <c r="T7571" s="17" t="s">
        <v>1021</v>
      </c>
      <c r="U7571" s="17">
        <v>1500</v>
      </c>
      <c r="V7571" s="17"/>
      <c r="W7571" s="32" t="s">
        <v>25022</v>
      </c>
      <c r="X7571" s="32"/>
      <c r="Y7571" s="32" t="s">
        <v>25191</v>
      </c>
      <c r="Z7571" s="32"/>
      <c r="AA7571" s="32" t="s">
        <v>25402</v>
      </c>
    </row>
    <row r="7572" spans="1:27" x14ac:dyDescent="0.3">
      <c r="A7572" s="17" t="s">
        <v>24510</v>
      </c>
      <c r="B7572" s="32" t="s">
        <v>24788</v>
      </c>
      <c r="M7572" s="22" t="str">
        <f t="shared" si="138"/>
        <v xml:space="preserve">TOYOTA : PROBOX - 1NZ, 2NZ |  :  -  |  :  - </v>
      </c>
      <c r="N7572" s="17" t="s">
        <v>1008</v>
      </c>
      <c r="O7572" s="17"/>
      <c r="P7572" s="17"/>
      <c r="Q7572" s="17" t="s">
        <v>1688</v>
      </c>
      <c r="R7572" s="17"/>
      <c r="S7572" s="17"/>
      <c r="T7572" s="17" t="s">
        <v>2029</v>
      </c>
      <c r="U7572" s="17"/>
      <c r="V7572" s="17"/>
      <c r="W7572" s="32" t="s">
        <v>25012</v>
      </c>
      <c r="X7572" s="32" t="s">
        <v>25106</v>
      </c>
      <c r="Y7572" s="32"/>
      <c r="Z7572" s="32" t="s">
        <v>25355</v>
      </c>
      <c r="AA7572" s="32" t="s">
        <v>25401</v>
      </c>
    </row>
    <row r="7573" spans="1:27" x14ac:dyDescent="0.3">
      <c r="A7573" s="17" t="s">
        <v>24511</v>
      </c>
      <c r="B7573" s="32" t="s">
        <v>24788</v>
      </c>
      <c r="M7573" s="22" t="str">
        <f t="shared" si="138"/>
        <v xml:space="preserve">CHANGAN : GRAND VAN TURISMO - VARIOS | HAFEI : JUNYI - HUA1 | SHINERAY : X30 - </v>
      </c>
      <c r="N7573" s="17" t="s">
        <v>1007</v>
      </c>
      <c r="O7573" s="17" t="s">
        <v>12538</v>
      </c>
      <c r="P7573" s="17" t="s">
        <v>1009</v>
      </c>
      <c r="Q7573" s="17" t="s">
        <v>4675</v>
      </c>
      <c r="R7573" s="17" t="s">
        <v>24853</v>
      </c>
      <c r="S7573" s="17" t="s">
        <v>1917</v>
      </c>
      <c r="T7573" s="17" t="s">
        <v>1021</v>
      </c>
      <c r="U7573" s="17" t="s">
        <v>24854</v>
      </c>
      <c r="V7573" s="17"/>
      <c r="W7573" s="32" t="s">
        <v>25039</v>
      </c>
      <c r="X7573" s="32"/>
      <c r="Y7573" s="32" t="s">
        <v>25192</v>
      </c>
      <c r="Z7573" s="32" t="s">
        <v>25356</v>
      </c>
      <c r="AA7573" s="32" t="s">
        <v>25401</v>
      </c>
    </row>
    <row r="7574" spans="1:27" ht="37.5" x14ac:dyDescent="0.3">
      <c r="A7574" s="17" t="s">
        <v>24512</v>
      </c>
      <c r="B7574" s="32" t="s">
        <v>24790</v>
      </c>
      <c r="M7574" s="22" t="str">
        <f t="shared" si="138"/>
        <v xml:space="preserve">NISSAN : TIIDA - 1500 |  :  -  |  :  - </v>
      </c>
      <c r="N7574" s="17" t="s">
        <v>1003</v>
      </c>
      <c r="O7574" s="17"/>
      <c r="P7574" s="17"/>
      <c r="Q7574" s="17" t="s">
        <v>1767</v>
      </c>
      <c r="R7574" s="17"/>
      <c r="S7574" s="17"/>
      <c r="T7574" s="17">
        <v>1500</v>
      </c>
      <c r="U7574" s="17"/>
      <c r="V7574" s="17"/>
      <c r="W7574" s="32">
        <v>32.5</v>
      </c>
      <c r="X7574" s="32" t="s">
        <v>25107</v>
      </c>
      <c r="Y7574" s="32" t="s">
        <v>25107</v>
      </c>
      <c r="Z7574" s="32" t="s">
        <v>25357</v>
      </c>
      <c r="AA7574" s="32" t="s">
        <v>25404</v>
      </c>
    </row>
    <row r="7575" spans="1:27" x14ac:dyDescent="0.3">
      <c r="A7575" s="17" t="s">
        <v>24513</v>
      </c>
      <c r="B7575" s="32" t="s">
        <v>24790</v>
      </c>
      <c r="M7575" s="22" t="str">
        <f t="shared" si="138"/>
        <v xml:space="preserve">NISSAN : TIIDA - NV350, 1500 |  :  -  |  :  - </v>
      </c>
      <c r="N7575" s="17" t="s">
        <v>1003</v>
      </c>
      <c r="O7575" s="17"/>
      <c r="P7575" s="17"/>
      <c r="Q7575" s="17" t="s">
        <v>1767</v>
      </c>
      <c r="R7575" s="17"/>
      <c r="S7575" s="17"/>
      <c r="T7575" s="17" t="s">
        <v>24855</v>
      </c>
      <c r="U7575" s="17"/>
      <c r="V7575" s="17"/>
      <c r="W7575" s="32">
        <v>45.5</v>
      </c>
      <c r="X7575" s="32"/>
      <c r="Y7575" s="32" t="s">
        <v>25193</v>
      </c>
      <c r="Z7575" s="32"/>
      <c r="AA7575" s="32" t="s">
        <v>25414</v>
      </c>
    </row>
    <row r="7576" spans="1:27" x14ac:dyDescent="0.3">
      <c r="A7576" s="17" t="s">
        <v>24514</v>
      </c>
      <c r="B7576" s="32" t="s">
        <v>22048</v>
      </c>
      <c r="M7576" s="22" t="str">
        <f t="shared" si="138"/>
        <v xml:space="preserve">NISSAN : SENTRA - GA16DE |  :  -  |  :  - </v>
      </c>
      <c r="N7576" s="17" t="s">
        <v>1003</v>
      </c>
      <c r="O7576" s="17"/>
      <c r="P7576" s="17"/>
      <c r="Q7576" s="17" t="s">
        <v>1623</v>
      </c>
      <c r="R7576" s="17"/>
      <c r="S7576" s="17"/>
      <c r="T7576" s="17" t="s">
        <v>18179</v>
      </c>
      <c r="U7576" s="17"/>
      <c r="V7576" s="17"/>
      <c r="W7576" s="32" t="s">
        <v>25016</v>
      </c>
      <c r="X7576" s="32"/>
      <c r="Y7576" s="32" t="s">
        <v>25194</v>
      </c>
      <c r="Z7576" s="32" t="s">
        <v>25188</v>
      </c>
      <c r="AA7576" s="32" t="s">
        <v>25398</v>
      </c>
    </row>
    <row r="7577" spans="1:27" x14ac:dyDescent="0.3">
      <c r="A7577" s="17" t="s">
        <v>24515</v>
      </c>
      <c r="B7577" s="32" t="s">
        <v>24788</v>
      </c>
      <c r="M7577" s="22" t="str">
        <f t="shared" si="138"/>
        <v xml:space="preserve">CHEVROLET : N300/GRAN TURISMO - VARIOS | CHANGAN :  -  |  :  - </v>
      </c>
      <c r="N7577" s="17" t="s">
        <v>1005</v>
      </c>
      <c r="O7577" s="17" t="s">
        <v>1007</v>
      </c>
      <c r="P7577" s="17"/>
      <c r="Q7577" s="17" t="s">
        <v>24856</v>
      </c>
      <c r="R7577" s="17"/>
      <c r="S7577" s="17"/>
      <c r="T7577" s="17" t="s">
        <v>1021</v>
      </c>
      <c r="U7577" s="17"/>
      <c r="V7577" s="17"/>
      <c r="W7577" s="32" t="s">
        <v>25040</v>
      </c>
      <c r="X7577" s="32">
        <v>305834</v>
      </c>
      <c r="Y7577" s="32">
        <v>24535866</v>
      </c>
      <c r="Z7577" s="32"/>
      <c r="AA7577" s="32" t="s">
        <v>25401</v>
      </c>
    </row>
    <row r="7578" spans="1:27" x14ac:dyDescent="0.3">
      <c r="A7578" s="17" t="s">
        <v>24516</v>
      </c>
      <c r="B7578" s="32" t="s">
        <v>22048</v>
      </c>
      <c r="M7578" s="22" t="str">
        <f t="shared" si="138"/>
        <v xml:space="preserve">CHEVROLET : N300 - VARIOS | CHANGAN :  -  |  :  - </v>
      </c>
      <c r="N7578" s="17" t="s">
        <v>1005</v>
      </c>
      <c r="O7578" s="17" t="s">
        <v>1007</v>
      </c>
      <c r="P7578" s="17"/>
      <c r="Q7578" s="17" t="s">
        <v>1646</v>
      </c>
      <c r="R7578" s="17"/>
      <c r="S7578" s="17"/>
      <c r="T7578" s="17" t="s">
        <v>1021</v>
      </c>
      <c r="U7578" s="17"/>
      <c r="V7578" s="17"/>
      <c r="W7578" s="32" t="s">
        <v>25016</v>
      </c>
      <c r="X7578" s="32"/>
      <c r="Y7578" s="32" t="s">
        <v>25195</v>
      </c>
      <c r="Z7578" s="32"/>
      <c r="AA7578" s="32" t="s">
        <v>25398</v>
      </c>
    </row>
    <row r="7579" spans="1:27" x14ac:dyDescent="0.3">
      <c r="A7579" s="17" t="s">
        <v>24517</v>
      </c>
      <c r="B7579" s="32" t="s">
        <v>24788</v>
      </c>
      <c r="M7579" s="22" t="str">
        <f t="shared" si="138"/>
        <v xml:space="preserve">CHEVROLET : N300 - VARIOS | CHANGAN :  -  |  :  - </v>
      </c>
      <c r="N7579" s="17" t="s">
        <v>1005</v>
      </c>
      <c r="O7579" s="17" t="s">
        <v>1007</v>
      </c>
      <c r="P7579" s="17"/>
      <c r="Q7579" s="17" t="s">
        <v>1646</v>
      </c>
      <c r="R7579" s="17"/>
      <c r="S7579" s="17"/>
      <c r="T7579" s="17" t="s">
        <v>1021</v>
      </c>
      <c r="U7579" s="17"/>
      <c r="V7579" s="17"/>
      <c r="W7579" s="32" t="s">
        <v>25016</v>
      </c>
      <c r="X7579" s="32"/>
      <c r="Y7579" s="32" t="s">
        <v>25196</v>
      </c>
      <c r="Z7579" s="32"/>
      <c r="AA7579" s="32" t="s">
        <v>25409</v>
      </c>
    </row>
    <row r="7580" spans="1:27" x14ac:dyDescent="0.3">
      <c r="A7580" s="17" t="s">
        <v>24518</v>
      </c>
      <c r="B7580" s="32" t="s">
        <v>24788</v>
      </c>
      <c r="M7580" s="22" t="str">
        <f t="shared" si="138"/>
        <v xml:space="preserve">TOYOTA : YARIS 1300 - 2NZFE NCP92 | SHINERAY : X7 - DLE |  :  - </v>
      </c>
      <c r="N7580" s="17" t="s">
        <v>1008</v>
      </c>
      <c r="O7580" s="17" t="s">
        <v>1009</v>
      </c>
      <c r="P7580" s="17"/>
      <c r="Q7580" s="17" t="s">
        <v>22858</v>
      </c>
      <c r="R7580" s="17" t="s">
        <v>16079</v>
      </c>
      <c r="S7580" s="17"/>
      <c r="T7580" s="17" t="s">
        <v>24857</v>
      </c>
      <c r="U7580" s="17" t="s">
        <v>16080</v>
      </c>
      <c r="V7580" s="17"/>
      <c r="W7580" s="32" t="s">
        <v>25012</v>
      </c>
      <c r="X7580" s="32" t="s">
        <v>25108</v>
      </c>
      <c r="Y7580" s="32">
        <v>334472</v>
      </c>
      <c r="Z7580" s="32">
        <v>334472</v>
      </c>
      <c r="AA7580" s="32" t="s">
        <v>25401</v>
      </c>
    </row>
    <row r="7581" spans="1:27" x14ac:dyDescent="0.3">
      <c r="A7581" s="17" t="s">
        <v>24519</v>
      </c>
      <c r="B7581" s="32" t="s">
        <v>22048</v>
      </c>
      <c r="M7581" s="22" t="str">
        <f t="shared" si="138"/>
        <v xml:space="preserve">TOYOTA : YARIS 1300 - 2NZFE NCP92 | SHINERAY : X7 - DLE |  :  - </v>
      </c>
      <c r="N7581" s="17" t="s">
        <v>1008</v>
      </c>
      <c r="O7581" s="17" t="s">
        <v>1009</v>
      </c>
      <c r="P7581" s="17"/>
      <c r="Q7581" s="17" t="s">
        <v>22858</v>
      </c>
      <c r="R7581" s="17" t="s">
        <v>16079</v>
      </c>
      <c r="S7581" s="17"/>
      <c r="T7581" s="17" t="s">
        <v>24857</v>
      </c>
      <c r="U7581" s="17" t="s">
        <v>16080</v>
      </c>
      <c r="V7581" s="17"/>
      <c r="W7581" s="32" t="s">
        <v>25012</v>
      </c>
      <c r="X7581" s="32"/>
      <c r="Y7581" s="32">
        <v>334473</v>
      </c>
      <c r="Z7581" s="32"/>
      <c r="AA7581" s="32" t="s">
        <v>25402</v>
      </c>
    </row>
    <row r="7582" spans="1:27" x14ac:dyDescent="0.3">
      <c r="A7582" s="17" t="s">
        <v>24520</v>
      </c>
      <c r="B7582" s="32" t="s">
        <v>24788</v>
      </c>
      <c r="M7582" s="22" t="str">
        <f t="shared" si="138"/>
        <v xml:space="preserve">VARIOS : VARIOS - 1 |  :  -  |  :  - </v>
      </c>
      <c r="N7582" s="17" t="s">
        <v>1021</v>
      </c>
      <c r="O7582" s="17"/>
      <c r="P7582" s="17"/>
      <c r="Q7582" s="17" t="s">
        <v>1021</v>
      </c>
      <c r="R7582" s="17"/>
      <c r="S7582" s="17"/>
      <c r="T7582" s="17">
        <v>1</v>
      </c>
      <c r="U7582" s="17"/>
      <c r="V7582" s="17"/>
      <c r="W7582" s="32"/>
      <c r="X7582" s="32"/>
      <c r="Y7582" s="32" t="s">
        <v>1145</v>
      </c>
      <c r="Z7582" s="32"/>
      <c r="AA7582" s="32" t="s">
        <v>2412</v>
      </c>
    </row>
    <row r="7583" spans="1:27" x14ac:dyDescent="0.3">
      <c r="A7583" s="17" t="s">
        <v>24521</v>
      </c>
      <c r="B7583" s="32" t="s">
        <v>24787</v>
      </c>
      <c r="M7583" s="22" t="str">
        <f t="shared" si="138"/>
        <v xml:space="preserve">HYUNDAI : H1 - 1 |  :  -  |  :  - </v>
      </c>
      <c r="N7583" s="17" t="s">
        <v>1002</v>
      </c>
      <c r="O7583" s="17"/>
      <c r="P7583" s="17"/>
      <c r="Q7583" s="17" t="s">
        <v>12415</v>
      </c>
      <c r="R7583" s="17"/>
      <c r="S7583" s="17"/>
      <c r="T7583" s="17">
        <v>1</v>
      </c>
      <c r="U7583" s="17"/>
      <c r="V7583" s="17"/>
      <c r="W7583" s="32" t="s">
        <v>25016</v>
      </c>
      <c r="X7583" s="32"/>
      <c r="Y7583" s="32" t="s">
        <v>25197</v>
      </c>
      <c r="Z7583" s="32"/>
      <c r="AA7583" s="32" t="s">
        <v>24798</v>
      </c>
    </row>
    <row r="7584" spans="1:27" x14ac:dyDescent="0.3">
      <c r="A7584" s="17" t="s">
        <v>24522</v>
      </c>
      <c r="B7584" s="32" t="s">
        <v>22048</v>
      </c>
      <c r="M7584" s="22" t="str">
        <f t="shared" si="138"/>
        <v xml:space="preserve">FORD : ESCORT 1600 - SIGMA MVJ |  :  -  |  :  - </v>
      </c>
      <c r="N7584" s="17" t="s">
        <v>2259</v>
      </c>
      <c r="O7584" s="17"/>
      <c r="P7584" s="17"/>
      <c r="Q7584" s="17" t="s">
        <v>24858</v>
      </c>
      <c r="R7584" s="17"/>
      <c r="S7584" s="17"/>
      <c r="T7584" s="17" t="s">
        <v>24859</v>
      </c>
      <c r="U7584" s="17"/>
      <c r="V7584" s="17"/>
      <c r="W7584" s="32" t="s">
        <v>25041</v>
      </c>
      <c r="X7584" s="32"/>
      <c r="Y7584" s="32">
        <v>335050</v>
      </c>
      <c r="Z7584" s="32"/>
      <c r="AA7584" s="32" t="s">
        <v>25402</v>
      </c>
    </row>
    <row r="7585" spans="1:27" x14ac:dyDescent="0.3">
      <c r="A7585" s="17" t="s">
        <v>24523</v>
      </c>
      <c r="B7585" s="32" t="s">
        <v>24794</v>
      </c>
      <c r="M7585" s="22" t="str">
        <f t="shared" si="138"/>
        <v>TOYOTA : COROLLA-SEDAN - 2C CE100 |  :  - 5EFE EE103 |  :  - 4AFE AE101</v>
      </c>
      <c r="N7585" s="17" t="s">
        <v>1008</v>
      </c>
      <c r="O7585" s="17"/>
      <c r="P7585" s="17"/>
      <c r="Q7585" s="17" t="s">
        <v>24860</v>
      </c>
      <c r="R7585" s="17"/>
      <c r="S7585" s="17"/>
      <c r="T7585" s="17" t="s">
        <v>24861</v>
      </c>
      <c r="U7585" s="17" t="s">
        <v>24862</v>
      </c>
      <c r="V7585" s="17" t="s">
        <v>24863</v>
      </c>
      <c r="W7585" s="32" t="s">
        <v>25042</v>
      </c>
      <c r="X7585" s="32" t="s">
        <v>25109</v>
      </c>
      <c r="Y7585" s="32" t="s">
        <v>25198</v>
      </c>
      <c r="Z7585" s="32" t="s">
        <v>25109</v>
      </c>
      <c r="AA7585" s="32" t="s">
        <v>25401</v>
      </c>
    </row>
    <row r="7586" spans="1:27" x14ac:dyDescent="0.3">
      <c r="A7586" s="17" t="s">
        <v>24524</v>
      </c>
      <c r="B7586" s="32" t="s">
        <v>24787</v>
      </c>
      <c r="M7586" s="22" t="str">
        <f t="shared" si="138"/>
        <v xml:space="preserve">TOYOTA : STARLET - 1 |  :  -  |  :  - </v>
      </c>
      <c r="N7586" s="17" t="s">
        <v>1008</v>
      </c>
      <c r="O7586" s="17"/>
      <c r="P7586" s="17"/>
      <c r="Q7586" s="17" t="s">
        <v>3892</v>
      </c>
      <c r="R7586" s="17"/>
      <c r="S7586" s="17"/>
      <c r="T7586" s="17">
        <v>1</v>
      </c>
      <c r="U7586" s="17"/>
      <c r="V7586" s="17"/>
      <c r="W7586" s="32" t="s">
        <v>25016</v>
      </c>
      <c r="X7586" s="32"/>
      <c r="Y7586" s="32">
        <v>465</v>
      </c>
      <c r="Z7586" s="32">
        <v>1101</v>
      </c>
      <c r="AA7586" s="32" t="s">
        <v>24798</v>
      </c>
    </row>
    <row r="7587" spans="1:27" x14ac:dyDescent="0.3">
      <c r="A7587" s="17" t="s">
        <v>24525</v>
      </c>
      <c r="B7587" s="32" t="s">
        <v>24790</v>
      </c>
      <c r="M7587" s="22" t="str">
        <f t="shared" si="138"/>
        <v xml:space="preserve">TOYOTA : PORTER - VARIOS |  :  -  |  :  - </v>
      </c>
      <c r="N7587" s="17" t="s">
        <v>1008</v>
      </c>
      <c r="O7587" s="17"/>
      <c r="P7587" s="17"/>
      <c r="Q7587" s="17" t="s">
        <v>1826</v>
      </c>
      <c r="R7587" s="17"/>
      <c r="S7587" s="17"/>
      <c r="T7587" s="17" t="s">
        <v>1021</v>
      </c>
      <c r="U7587" s="17"/>
      <c r="V7587" s="17"/>
      <c r="W7587" s="32">
        <v>38</v>
      </c>
      <c r="X7587" s="32"/>
      <c r="Y7587" s="32" t="s">
        <v>25199</v>
      </c>
      <c r="Z7587" s="32"/>
      <c r="AA7587" s="32" t="s">
        <v>24800</v>
      </c>
    </row>
    <row r="7588" spans="1:27" x14ac:dyDescent="0.3">
      <c r="A7588" s="17" t="s">
        <v>24526</v>
      </c>
      <c r="B7588" s="32" t="s">
        <v>24788</v>
      </c>
      <c r="M7588" s="22" t="str">
        <f t="shared" si="138"/>
        <v xml:space="preserve">CHANGAN : GRAND VAN TURISMO - VARIOS | DONGFENG :  -  |  :  - </v>
      </c>
      <c r="N7588" s="17" t="s">
        <v>1007</v>
      </c>
      <c r="O7588" s="17" t="s">
        <v>2260</v>
      </c>
      <c r="P7588" s="17"/>
      <c r="Q7588" s="17" t="s">
        <v>4675</v>
      </c>
      <c r="R7588" s="17"/>
      <c r="S7588" s="17"/>
      <c r="T7588" s="17" t="s">
        <v>1021</v>
      </c>
      <c r="U7588" s="17"/>
      <c r="V7588" s="17"/>
      <c r="W7588" s="32" t="s">
        <v>25033</v>
      </c>
      <c r="X7588" s="32" t="s">
        <v>25110</v>
      </c>
      <c r="Y7588" s="32">
        <v>335080</v>
      </c>
      <c r="Z7588" s="32" t="s">
        <v>25358</v>
      </c>
      <c r="AA7588" s="32" t="s">
        <v>25401</v>
      </c>
    </row>
    <row r="7589" spans="1:27" x14ac:dyDescent="0.3">
      <c r="A7589" s="17" t="s">
        <v>24527</v>
      </c>
      <c r="B7589" s="32" t="s">
        <v>22048</v>
      </c>
      <c r="M7589" s="22" t="str">
        <f t="shared" si="138"/>
        <v xml:space="preserve">CHANGAN : GRAND VAN TURISMO - VARIOS |  :  -  |  :  - </v>
      </c>
      <c r="N7589" s="17" t="s">
        <v>1007</v>
      </c>
      <c r="O7589" s="17"/>
      <c r="P7589" s="17"/>
      <c r="Q7589" s="17" t="s">
        <v>4675</v>
      </c>
      <c r="R7589" s="17"/>
      <c r="S7589" s="17"/>
      <c r="T7589" s="17" t="s">
        <v>1021</v>
      </c>
      <c r="U7589" s="17"/>
      <c r="V7589" s="17"/>
      <c r="W7589" s="32" t="s">
        <v>25033</v>
      </c>
      <c r="X7589" s="32" t="s">
        <v>25111</v>
      </c>
      <c r="Y7589" s="32">
        <v>335081</v>
      </c>
      <c r="Z7589" s="32"/>
      <c r="AA7589" s="32" t="s">
        <v>25402</v>
      </c>
    </row>
    <row r="7590" spans="1:27" x14ac:dyDescent="0.3">
      <c r="A7590" s="17" t="s">
        <v>24528</v>
      </c>
      <c r="B7590" s="32" t="s">
        <v>22048</v>
      </c>
      <c r="M7590" s="22" t="str">
        <f t="shared" si="138"/>
        <v xml:space="preserve">CHEVROLET : N300 - B12 |  :  -  |  :  - </v>
      </c>
      <c r="N7590" s="17" t="s">
        <v>1005</v>
      </c>
      <c r="O7590" s="17"/>
      <c r="P7590" s="17"/>
      <c r="Q7590" s="17" t="s">
        <v>1646</v>
      </c>
      <c r="R7590" s="17"/>
      <c r="S7590" s="17"/>
      <c r="T7590" s="17" t="s">
        <v>2203</v>
      </c>
      <c r="U7590" s="17"/>
      <c r="V7590" s="17"/>
      <c r="W7590" s="32" t="s">
        <v>25043</v>
      </c>
      <c r="X7590" s="32"/>
      <c r="Y7590" s="32" t="s">
        <v>25200</v>
      </c>
      <c r="Z7590" s="32" t="s">
        <v>25359</v>
      </c>
      <c r="AA7590" s="32" t="s">
        <v>25402</v>
      </c>
    </row>
    <row r="7591" spans="1:27" x14ac:dyDescent="0.3">
      <c r="A7591" s="17" t="s">
        <v>24529</v>
      </c>
      <c r="B7591" s="32" t="s">
        <v>24788</v>
      </c>
      <c r="M7591" s="22" t="str">
        <f t="shared" si="138"/>
        <v xml:space="preserve">CHEVROLET : N300 - B12 |  :  -  |  :  - </v>
      </c>
      <c r="N7591" s="17" t="s">
        <v>1005</v>
      </c>
      <c r="O7591" s="17"/>
      <c r="P7591" s="17"/>
      <c r="Q7591" s="17" t="s">
        <v>1646</v>
      </c>
      <c r="R7591" s="17"/>
      <c r="S7591" s="17"/>
      <c r="T7591" s="17" t="s">
        <v>2203</v>
      </c>
      <c r="U7591" s="17"/>
      <c r="V7591" s="17"/>
      <c r="W7591" s="32" t="s">
        <v>25043</v>
      </c>
      <c r="X7591" s="32"/>
      <c r="Y7591" s="32" t="s">
        <v>25201</v>
      </c>
      <c r="Z7591" s="32" t="s">
        <v>25360</v>
      </c>
      <c r="AA7591" s="32" t="s">
        <v>25401</v>
      </c>
    </row>
    <row r="7592" spans="1:27" x14ac:dyDescent="0.3">
      <c r="A7592" s="17" t="s">
        <v>24530</v>
      </c>
      <c r="B7592" s="32"/>
      <c r="M7592" s="22" t="str">
        <f t="shared" si="138"/>
        <v xml:space="preserve">NISSAN : AD 2000 - VARIOS |  :  -  |  :  - </v>
      </c>
      <c r="N7592" s="17" t="s">
        <v>1003</v>
      </c>
      <c r="O7592" s="17"/>
      <c r="P7592" s="17"/>
      <c r="Q7592" s="17" t="s">
        <v>12448</v>
      </c>
      <c r="R7592" s="17"/>
      <c r="S7592" s="17"/>
      <c r="T7592" s="17" t="s">
        <v>1021</v>
      </c>
      <c r="U7592" s="17"/>
      <c r="V7592" s="17"/>
      <c r="W7592" s="32"/>
      <c r="X7592" s="32"/>
      <c r="Y7592" s="32" t="s">
        <v>25202</v>
      </c>
      <c r="Z7592" s="32" t="s">
        <v>25361</v>
      </c>
      <c r="AA7592" s="32" t="s">
        <v>2412</v>
      </c>
    </row>
    <row r="7593" spans="1:27" x14ac:dyDescent="0.3">
      <c r="A7593" s="17" t="s">
        <v>24531</v>
      </c>
      <c r="B7593" s="32"/>
      <c r="M7593" s="22" t="str">
        <f t="shared" si="138"/>
        <v xml:space="preserve">NISSAN : AD 2000 - VARIOS |  :  -  |  :  - </v>
      </c>
      <c r="N7593" s="17" t="s">
        <v>1003</v>
      </c>
      <c r="O7593" s="17"/>
      <c r="P7593" s="17"/>
      <c r="Q7593" s="17" t="s">
        <v>12448</v>
      </c>
      <c r="R7593" s="17"/>
      <c r="S7593" s="17"/>
      <c r="T7593" s="17" t="s">
        <v>1021</v>
      </c>
      <c r="U7593" s="17"/>
      <c r="V7593" s="17"/>
      <c r="W7593" s="32"/>
      <c r="X7593" s="32"/>
      <c r="Y7593" s="32" t="s">
        <v>25203</v>
      </c>
      <c r="Z7593" s="32" t="s">
        <v>25362</v>
      </c>
      <c r="AA7593" s="32" t="s">
        <v>13769</v>
      </c>
    </row>
    <row r="7594" spans="1:27" x14ac:dyDescent="0.3">
      <c r="A7594" s="17" t="s">
        <v>24532</v>
      </c>
      <c r="B7594" s="32"/>
      <c r="M7594" s="22" t="str">
        <f t="shared" si="138"/>
        <v xml:space="preserve">NISSAN : AD 2000 - VARIOS |  :  -  |  :  - </v>
      </c>
      <c r="N7594" s="17" t="s">
        <v>1003</v>
      </c>
      <c r="O7594" s="17"/>
      <c r="P7594" s="17"/>
      <c r="Q7594" s="17" t="s">
        <v>12448</v>
      </c>
      <c r="R7594" s="17"/>
      <c r="S7594" s="17"/>
      <c r="T7594" s="17" t="s">
        <v>1021</v>
      </c>
      <c r="U7594" s="17"/>
      <c r="V7594" s="17"/>
      <c r="W7594" s="32"/>
      <c r="X7594" s="32"/>
      <c r="Y7594" s="32">
        <v>302102</v>
      </c>
      <c r="Z7594" s="32">
        <v>302102</v>
      </c>
      <c r="AA7594" s="32" t="s">
        <v>13769</v>
      </c>
    </row>
    <row r="7595" spans="1:27" ht="37.5" x14ac:dyDescent="0.3">
      <c r="A7595" s="17" t="s">
        <v>24533</v>
      </c>
      <c r="B7595" s="32"/>
      <c r="M7595" s="22" t="str">
        <f t="shared" si="138"/>
        <v xml:space="preserve">TOYOTA : HIACE - 5L |  :  -  |  :  - </v>
      </c>
      <c r="N7595" s="17" t="s">
        <v>1008</v>
      </c>
      <c r="O7595" s="17"/>
      <c r="P7595" s="17"/>
      <c r="Q7595" s="17" t="s">
        <v>2720</v>
      </c>
      <c r="R7595" s="17"/>
      <c r="S7595" s="17"/>
      <c r="T7595" s="17" t="s">
        <v>2723</v>
      </c>
      <c r="U7595" s="17"/>
      <c r="V7595" s="17"/>
      <c r="W7595" s="32"/>
      <c r="X7595" s="32"/>
      <c r="Y7595" s="32" t="s">
        <v>25204</v>
      </c>
      <c r="Z7595" s="32">
        <v>592101</v>
      </c>
      <c r="AA7595" s="32" t="s">
        <v>25415</v>
      </c>
    </row>
    <row r="7596" spans="1:27" s="2" customFormat="1" x14ac:dyDescent="0.3">
      <c r="A7596" s="47" t="s">
        <v>24534</v>
      </c>
      <c r="B7596" s="48"/>
      <c r="C7596" s="10"/>
      <c r="D7596" s="10"/>
      <c r="E7596" s="10"/>
      <c r="F7596" s="10"/>
      <c r="G7596" s="10"/>
      <c r="H7596" s="10"/>
      <c r="I7596" s="10"/>
      <c r="J7596" s="10"/>
      <c r="K7596" s="10"/>
      <c r="L7596" s="10"/>
      <c r="M7596" s="20" t="str">
        <f t="shared" si="138"/>
        <v xml:space="preserve">TOYOTA : VHIACE, HILUX - 5L |  :  -  |  :  - </v>
      </c>
      <c r="N7596" s="47" t="s">
        <v>1008</v>
      </c>
      <c r="O7596" s="47"/>
      <c r="P7596" s="47"/>
      <c r="Q7596" s="47" t="s">
        <v>24864</v>
      </c>
      <c r="R7596" s="47"/>
      <c r="S7596" s="47"/>
      <c r="T7596" s="47" t="s">
        <v>2723</v>
      </c>
      <c r="U7596" s="47"/>
      <c r="V7596" s="47"/>
      <c r="W7596" s="48"/>
      <c r="X7596" s="48"/>
      <c r="Y7596" s="48" t="s">
        <v>25205</v>
      </c>
      <c r="Z7596" s="48">
        <v>592102</v>
      </c>
      <c r="AA7596" s="48" t="s">
        <v>25416</v>
      </c>
    </row>
    <row r="7597" spans="1:27" x14ac:dyDescent="0.3">
      <c r="A7597" s="17" t="s">
        <v>24535</v>
      </c>
      <c r="B7597" s="32"/>
      <c r="M7597" s="22" t="str">
        <f t="shared" si="138"/>
        <v xml:space="preserve">TOYOTA : PROBOX - 1NZ, 2NZ |  :  -  |  :  - </v>
      </c>
      <c r="N7597" s="17" t="s">
        <v>1008</v>
      </c>
      <c r="O7597" s="17"/>
      <c r="P7597" s="17"/>
      <c r="Q7597" s="17" t="s">
        <v>1688</v>
      </c>
      <c r="R7597" s="17"/>
      <c r="S7597" s="17"/>
      <c r="T7597" s="17" t="s">
        <v>2029</v>
      </c>
      <c r="U7597" s="17"/>
      <c r="V7597" s="17"/>
      <c r="W7597" s="32"/>
      <c r="X7597" s="32"/>
      <c r="Y7597" s="32" t="s">
        <v>25206</v>
      </c>
      <c r="Z7597" s="32" t="s">
        <v>25363</v>
      </c>
      <c r="AA7597" s="32" t="s">
        <v>2412</v>
      </c>
    </row>
    <row r="7598" spans="1:27" x14ac:dyDescent="0.3">
      <c r="A7598" s="17" t="s">
        <v>24536</v>
      </c>
      <c r="B7598" s="32"/>
      <c r="M7598" s="22" t="str">
        <f t="shared" si="138"/>
        <v xml:space="preserve">TOYOTA : PROBOX - 1NZ, 2NZ |  :  -  |  :  - </v>
      </c>
      <c r="N7598" s="17" t="s">
        <v>1008</v>
      </c>
      <c r="O7598" s="17"/>
      <c r="P7598" s="17"/>
      <c r="Q7598" s="17" t="s">
        <v>1688</v>
      </c>
      <c r="R7598" s="17"/>
      <c r="S7598" s="17"/>
      <c r="T7598" s="17" t="s">
        <v>2029</v>
      </c>
      <c r="U7598" s="17"/>
      <c r="V7598" s="17"/>
      <c r="W7598" s="32"/>
      <c r="X7598" s="32"/>
      <c r="Y7598" s="32" t="s">
        <v>25207</v>
      </c>
      <c r="Z7598" s="32" t="s">
        <v>25364</v>
      </c>
      <c r="AA7598" s="32" t="s">
        <v>13769</v>
      </c>
    </row>
    <row r="7599" spans="1:27" x14ac:dyDescent="0.3">
      <c r="A7599" s="17" t="s">
        <v>24537</v>
      </c>
      <c r="B7599" s="32"/>
      <c r="M7599" s="22" t="str">
        <f t="shared" si="138"/>
        <v xml:space="preserve">NISSAN : AD - VARIOS |  :  -  |  :  - </v>
      </c>
      <c r="N7599" s="17" t="s">
        <v>1003</v>
      </c>
      <c r="O7599" s="17"/>
      <c r="P7599" s="17"/>
      <c r="Q7599" s="17" t="s">
        <v>1909</v>
      </c>
      <c r="R7599" s="17"/>
      <c r="S7599" s="17"/>
      <c r="T7599" s="17" t="s">
        <v>1021</v>
      </c>
      <c r="U7599" s="17"/>
      <c r="V7599" s="17"/>
      <c r="W7599" s="32"/>
      <c r="X7599" s="32"/>
      <c r="Y7599" s="32"/>
      <c r="Z7599" s="32"/>
      <c r="AA7599" s="32" t="s">
        <v>13769</v>
      </c>
    </row>
    <row r="7600" spans="1:27" x14ac:dyDescent="0.3">
      <c r="A7600" s="17" t="s">
        <v>24538</v>
      </c>
      <c r="B7600" s="32"/>
      <c r="M7600" s="22" t="str">
        <f t="shared" si="138"/>
        <v xml:space="preserve">TOYOTA : COROLLA,COROLLA,STATION - VARIOS |  :  -  |  :  - </v>
      </c>
      <c r="N7600" s="17" t="s">
        <v>1008</v>
      </c>
      <c r="O7600" s="17"/>
      <c r="P7600" s="17"/>
      <c r="Q7600" s="17" t="s">
        <v>24865</v>
      </c>
      <c r="R7600" s="17"/>
      <c r="S7600" s="17"/>
      <c r="T7600" s="17" t="s">
        <v>1021</v>
      </c>
      <c r="U7600" s="17"/>
      <c r="V7600" s="17"/>
      <c r="W7600" s="32"/>
      <c r="X7600" s="32"/>
      <c r="Y7600" s="32" t="s">
        <v>25208</v>
      </c>
      <c r="Z7600" s="32" t="s">
        <v>25208</v>
      </c>
      <c r="AA7600" s="32" t="s">
        <v>2412</v>
      </c>
    </row>
    <row r="7601" spans="1:27" x14ac:dyDescent="0.3">
      <c r="A7601" s="17" t="s">
        <v>24539</v>
      </c>
      <c r="B7601" s="32"/>
      <c r="M7601" s="22" t="str">
        <f t="shared" si="138"/>
        <v xml:space="preserve">CHEVROLET : N300 - VARIOS |  :  -  |  :  - </v>
      </c>
      <c r="N7601" s="17" t="s">
        <v>1005</v>
      </c>
      <c r="O7601" s="17"/>
      <c r="P7601" s="17"/>
      <c r="Q7601" s="17" t="s">
        <v>1646</v>
      </c>
      <c r="R7601" s="17"/>
      <c r="S7601" s="17"/>
      <c r="T7601" s="17" t="s">
        <v>1021</v>
      </c>
      <c r="U7601" s="17"/>
      <c r="V7601" s="17"/>
      <c r="W7601" s="32"/>
      <c r="X7601" s="32"/>
      <c r="Y7601" s="32" t="s">
        <v>25209</v>
      </c>
      <c r="Z7601" s="32" t="s">
        <v>25209</v>
      </c>
      <c r="AA7601" s="32" t="s">
        <v>16058</v>
      </c>
    </row>
    <row r="7602" spans="1:27" x14ac:dyDescent="0.3">
      <c r="A7602" s="17" t="s">
        <v>24540</v>
      </c>
      <c r="B7602" s="32"/>
      <c r="M7602" s="22" t="str">
        <f t="shared" si="138"/>
        <v xml:space="preserve">TOYOTA : COROLLA - VARIOS |  :  -  |  :  - </v>
      </c>
      <c r="N7602" s="17" t="s">
        <v>1008</v>
      </c>
      <c r="O7602" s="17"/>
      <c r="P7602" s="17"/>
      <c r="Q7602" s="17" t="s">
        <v>1682</v>
      </c>
      <c r="R7602" s="17"/>
      <c r="S7602" s="17"/>
      <c r="T7602" s="17" t="s">
        <v>1021</v>
      </c>
      <c r="U7602" s="17"/>
      <c r="V7602" s="17"/>
      <c r="W7602" s="32"/>
      <c r="X7602" s="32"/>
      <c r="Y7602" s="32" t="s">
        <v>25210</v>
      </c>
      <c r="Z7602" s="32" t="s">
        <v>25365</v>
      </c>
      <c r="AA7602" s="32" t="s">
        <v>2412</v>
      </c>
    </row>
    <row r="7603" spans="1:27" x14ac:dyDescent="0.3">
      <c r="A7603" s="17" t="s">
        <v>24541</v>
      </c>
      <c r="B7603" s="32" t="s">
        <v>24787</v>
      </c>
      <c r="M7603" s="22" t="str">
        <f t="shared" si="138"/>
        <v xml:space="preserve">HYUNDAI : H100-PORTER - VARIOS |  :  -  |  :  - </v>
      </c>
      <c r="N7603" s="17" t="s">
        <v>1002</v>
      </c>
      <c r="O7603" s="17"/>
      <c r="P7603" s="17"/>
      <c r="Q7603" s="17" t="s">
        <v>24866</v>
      </c>
      <c r="R7603" s="17"/>
      <c r="S7603" s="17"/>
      <c r="T7603" s="17" t="s">
        <v>1021</v>
      </c>
      <c r="U7603" s="17"/>
      <c r="V7603" s="17"/>
      <c r="W7603" s="32">
        <v>32.5</v>
      </c>
      <c r="X7603" s="32"/>
      <c r="Y7603" s="32" t="s">
        <v>25211</v>
      </c>
      <c r="Z7603" s="32" t="s">
        <v>25211</v>
      </c>
      <c r="AA7603" s="32" t="s">
        <v>24798</v>
      </c>
    </row>
    <row r="7604" spans="1:27" s="2" customFormat="1" x14ac:dyDescent="0.3">
      <c r="A7604" s="47" t="s">
        <v>15694</v>
      </c>
      <c r="B7604" s="48" t="s">
        <v>1191</v>
      </c>
      <c r="C7604" s="10"/>
      <c r="D7604" s="10"/>
      <c r="E7604" s="10"/>
      <c r="F7604" s="10"/>
      <c r="G7604" s="10"/>
      <c r="H7604" s="10"/>
      <c r="I7604" s="10"/>
      <c r="J7604" s="10"/>
      <c r="K7604" s="10"/>
      <c r="L7604" s="10"/>
      <c r="M7604" s="20" t="str">
        <f t="shared" si="138"/>
        <v xml:space="preserve">KIA : SPORTAGE - VARIOS | HYUNDAI : TUCCSON - VARIO |  :  - </v>
      </c>
      <c r="N7604" s="47" t="s">
        <v>1001</v>
      </c>
      <c r="O7604" s="47" t="s">
        <v>1002</v>
      </c>
      <c r="P7604" s="47"/>
      <c r="Q7604" s="47" t="s">
        <v>1852</v>
      </c>
      <c r="R7604" s="47" t="s">
        <v>16065</v>
      </c>
      <c r="S7604" s="47"/>
      <c r="T7604" s="47" t="s">
        <v>1021</v>
      </c>
      <c r="U7604" s="47" t="s">
        <v>16066</v>
      </c>
      <c r="V7604" s="47"/>
      <c r="W7604" s="48" t="s">
        <v>16219</v>
      </c>
      <c r="X7604" s="48"/>
      <c r="Y7604" s="48" t="s">
        <v>16375</v>
      </c>
      <c r="Z7604" s="48" t="s">
        <v>16375</v>
      </c>
      <c r="AA7604" s="48" t="s">
        <v>15971</v>
      </c>
    </row>
    <row r="7605" spans="1:27" x14ac:dyDescent="0.3">
      <c r="A7605" s="17" t="s">
        <v>15695</v>
      </c>
      <c r="B7605" s="32"/>
      <c r="M7605" s="22" t="str">
        <f t="shared" si="138"/>
        <v xml:space="preserve">DAIHATSU : TERIOS - VARIOS |  :  -  |  :  - </v>
      </c>
      <c r="N7605" s="17" t="s">
        <v>1026</v>
      </c>
      <c r="O7605" s="17"/>
      <c r="P7605" s="17"/>
      <c r="Q7605" s="17" t="s">
        <v>4010</v>
      </c>
      <c r="R7605" s="17"/>
      <c r="S7605" s="17"/>
      <c r="T7605" s="17" t="s">
        <v>1021</v>
      </c>
      <c r="U7605" s="17"/>
      <c r="V7605" s="17"/>
      <c r="W7605" s="32"/>
      <c r="X7605" s="32"/>
      <c r="Y7605" s="32" t="s">
        <v>16376</v>
      </c>
      <c r="Z7605" s="32"/>
      <c r="AA7605" s="32" t="s">
        <v>2700</v>
      </c>
    </row>
    <row r="7606" spans="1:27" x14ac:dyDescent="0.3">
      <c r="A7606" s="17" t="s">
        <v>15696</v>
      </c>
      <c r="B7606" s="32"/>
      <c r="M7606" s="22" t="str">
        <f t="shared" si="138"/>
        <v xml:space="preserve">HYUNDAI : VARIOS - VARIOS |  :  -  |  :  - </v>
      </c>
      <c r="N7606" s="17" t="s">
        <v>1002</v>
      </c>
      <c r="O7606" s="17"/>
      <c r="P7606" s="17"/>
      <c r="Q7606" s="17" t="s">
        <v>1021</v>
      </c>
      <c r="R7606" s="17"/>
      <c r="S7606" s="17"/>
      <c r="T7606" s="17" t="s">
        <v>1021</v>
      </c>
      <c r="U7606" s="17"/>
      <c r="V7606" s="17"/>
      <c r="W7606" s="32"/>
      <c r="X7606" s="32"/>
      <c r="Y7606" s="32" t="s">
        <v>16377</v>
      </c>
      <c r="Z7606" s="32"/>
      <c r="AA7606" s="32" t="s">
        <v>2700</v>
      </c>
    </row>
    <row r="7607" spans="1:27" x14ac:dyDescent="0.3">
      <c r="A7607" s="17" t="s">
        <v>15697</v>
      </c>
      <c r="B7607" s="32"/>
      <c r="M7607" s="22" t="str">
        <f t="shared" si="138"/>
        <v xml:space="preserve">KIA : RIO - VARIOS | HYUNDAI : ACCENT -  |  :  - </v>
      </c>
      <c r="N7607" s="17" t="s">
        <v>1001</v>
      </c>
      <c r="O7607" s="17" t="s">
        <v>1002</v>
      </c>
      <c r="P7607" s="17"/>
      <c r="Q7607" s="17" t="s">
        <v>1594</v>
      </c>
      <c r="R7607" s="17" t="s">
        <v>1609</v>
      </c>
      <c r="S7607" s="17"/>
      <c r="T7607" s="17" t="s">
        <v>1021</v>
      </c>
      <c r="U7607" s="17"/>
      <c r="V7607" s="17"/>
      <c r="W7607" s="32"/>
      <c r="X7607" s="32" t="s">
        <v>16335</v>
      </c>
      <c r="Y7607" s="32" t="s">
        <v>16335</v>
      </c>
      <c r="Z7607" s="32" t="s">
        <v>16335</v>
      </c>
      <c r="AA7607" s="32" t="s">
        <v>2700</v>
      </c>
    </row>
    <row r="7608" spans="1:27" x14ac:dyDescent="0.3">
      <c r="A7608" s="17" t="s">
        <v>15698</v>
      </c>
      <c r="B7608" s="32" t="s">
        <v>15972</v>
      </c>
      <c r="M7608" s="22" t="str">
        <f t="shared" si="138"/>
        <v xml:space="preserve">TOYOTA : RAV4 - 1AZFE |  :  -  |  :  - </v>
      </c>
      <c r="N7608" s="17" t="s">
        <v>1008</v>
      </c>
      <c r="O7608" s="17"/>
      <c r="P7608" s="17"/>
      <c r="Q7608" s="17" t="s">
        <v>1696</v>
      </c>
      <c r="R7608" s="17"/>
      <c r="S7608" s="17"/>
      <c r="T7608" s="17" t="s">
        <v>16067</v>
      </c>
      <c r="U7608" s="17"/>
      <c r="V7608" s="17"/>
      <c r="W7608" s="32" t="s">
        <v>1191</v>
      </c>
      <c r="X7608" s="32" t="s">
        <v>16336</v>
      </c>
      <c r="Y7608" s="32" t="s">
        <v>16336</v>
      </c>
      <c r="Z7608" s="32" t="s">
        <v>16523</v>
      </c>
      <c r="AA7608" s="32" t="s">
        <v>2700</v>
      </c>
    </row>
    <row r="7609" spans="1:27" x14ac:dyDescent="0.3">
      <c r="A7609" s="17" t="s">
        <v>15699</v>
      </c>
      <c r="B7609" s="32" t="s">
        <v>2402</v>
      </c>
      <c r="M7609" s="22" t="str">
        <f t="shared" si="138"/>
        <v xml:space="preserve">DAEWOO : RACER - VARIOS |  :  -  |  :  - </v>
      </c>
      <c r="N7609" s="17" t="s">
        <v>1006</v>
      </c>
      <c r="O7609" s="17"/>
      <c r="P7609" s="17"/>
      <c r="Q7609" s="17" t="s">
        <v>1743</v>
      </c>
      <c r="R7609" s="17"/>
      <c r="S7609" s="17"/>
      <c r="T7609" s="17" t="s">
        <v>1021</v>
      </c>
      <c r="U7609" s="17"/>
      <c r="V7609" s="17"/>
      <c r="W7609" s="32">
        <v>2</v>
      </c>
      <c r="X7609" s="32"/>
      <c r="Y7609" s="32">
        <v>20125737</v>
      </c>
      <c r="Z7609" s="32" t="s">
        <v>16524</v>
      </c>
      <c r="AA7609" s="32" t="s">
        <v>15972</v>
      </c>
    </row>
    <row r="7610" spans="1:27" s="2" customFormat="1" x14ac:dyDescent="0.3">
      <c r="A7610" s="47" t="s">
        <v>15700</v>
      </c>
      <c r="B7610" s="48" t="s">
        <v>15972</v>
      </c>
      <c r="C7610" s="10"/>
      <c r="D7610" s="10"/>
      <c r="E7610" s="10"/>
      <c r="F7610" s="10"/>
      <c r="G7610" s="10"/>
      <c r="H7610" s="10"/>
      <c r="I7610" s="10"/>
      <c r="J7610" s="10"/>
      <c r="K7610" s="10"/>
      <c r="L7610" s="10"/>
      <c r="M7610" s="20" t="str">
        <f t="shared" si="138"/>
        <v xml:space="preserve">TOYOTA : TERCEL, STARLET, CORSA - 2E , 1N |  :  -  |  :  - </v>
      </c>
      <c r="N7610" s="47" t="s">
        <v>1008</v>
      </c>
      <c r="O7610" s="47"/>
      <c r="P7610" s="47"/>
      <c r="Q7610" s="47" t="s">
        <v>16068</v>
      </c>
      <c r="R7610" s="47"/>
      <c r="S7610" s="47"/>
      <c r="T7610" s="47" t="s">
        <v>16069</v>
      </c>
      <c r="U7610" s="47"/>
      <c r="V7610" s="47"/>
      <c r="W7610" s="48" t="s">
        <v>16220</v>
      </c>
      <c r="X7610" s="48" t="s">
        <v>16337</v>
      </c>
      <c r="Y7610" s="48" t="s">
        <v>16337</v>
      </c>
      <c r="Z7610" s="48"/>
      <c r="AA7610" s="48" t="s">
        <v>15973</v>
      </c>
    </row>
    <row r="7611" spans="1:27" x14ac:dyDescent="0.3">
      <c r="A7611" s="17" t="s">
        <v>15701</v>
      </c>
      <c r="B7611" s="32"/>
      <c r="M7611" s="22" t="str">
        <f t="shared" si="138"/>
        <v xml:space="preserve">TOYOTA : TERCEL, STARLET, CORSA 89-95 - VARIOS |  :  -  |  :  - </v>
      </c>
      <c r="N7611" s="17" t="s">
        <v>1008</v>
      </c>
      <c r="O7611" s="17"/>
      <c r="P7611" s="17"/>
      <c r="Q7611" s="17" t="s">
        <v>16070</v>
      </c>
      <c r="R7611" s="17"/>
      <c r="S7611" s="17"/>
      <c r="T7611" s="17" t="s">
        <v>1021</v>
      </c>
      <c r="U7611" s="17"/>
      <c r="V7611" s="17"/>
      <c r="W7611" s="32" t="s">
        <v>2705</v>
      </c>
      <c r="X7611" s="32"/>
      <c r="Y7611" s="32" t="s">
        <v>16378</v>
      </c>
      <c r="Z7611" s="32"/>
      <c r="AA7611" s="32"/>
    </row>
    <row r="7612" spans="1:27" x14ac:dyDescent="0.3">
      <c r="A7612" s="17" t="s">
        <v>15702</v>
      </c>
      <c r="B7612" s="32"/>
      <c r="M7612" s="22" t="str">
        <f t="shared" si="138"/>
        <v xml:space="preserve">TOYOTA : RAV4 , COROLLA, CORONA - 3SFE , 1E | CHERY : TIGGO - 4G63S , SQR481FA |  :  - </v>
      </c>
      <c r="N7612" s="17" t="s">
        <v>1008</v>
      </c>
      <c r="O7612" s="17" t="s">
        <v>1012</v>
      </c>
      <c r="P7612" s="17"/>
      <c r="Q7612" s="17" t="s">
        <v>16071</v>
      </c>
      <c r="R7612" s="17" t="s">
        <v>10511</v>
      </c>
      <c r="S7612" s="17"/>
      <c r="T7612" s="17" t="s">
        <v>16072</v>
      </c>
      <c r="U7612" s="17" t="s">
        <v>16073</v>
      </c>
      <c r="V7612" s="17"/>
      <c r="W7612" s="32"/>
      <c r="X7612" s="32"/>
      <c r="Y7612" s="32" t="s">
        <v>16379</v>
      </c>
      <c r="Z7612" s="32" t="s">
        <v>16338</v>
      </c>
      <c r="AA7612" s="32" t="s">
        <v>2700</v>
      </c>
    </row>
    <row r="7613" spans="1:27" x14ac:dyDescent="0.3">
      <c r="A7613" s="17" t="s">
        <v>15703</v>
      </c>
      <c r="B7613" s="32" t="s">
        <v>16275</v>
      </c>
      <c r="M7613" s="22" t="str">
        <f t="shared" si="138"/>
        <v xml:space="preserve">TOYOTA : CORONA, CALDINA - 2C, 3C | TOYOTA :  -  |  :  - </v>
      </c>
      <c r="N7613" s="17" t="s">
        <v>1008</v>
      </c>
      <c r="O7613" s="17" t="s">
        <v>1008</v>
      </c>
      <c r="P7613" s="17"/>
      <c r="Q7613" s="17" t="s">
        <v>2735</v>
      </c>
      <c r="R7613" s="17"/>
      <c r="S7613" s="17"/>
      <c r="T7613" s="17" t="s">
        <v>3812</v>
      </c>
      <c r="U7613" s="17"/>
      <c r="V7613" s="17"/>
      <c r="W7613" s="32">
        <v>3</v>
      </c>
      <c r="X7613" s="32" t="s">
        <v>16338</v>
      </c>
      <c r="Y7613" s="32" t="s">
        <v>16380</v>
      </c>
      <c r="Z7613" s="32"/>
      <c r="AA7613" s="32" t="s">
        <v>3164</v>
      </c>
    </row>
    <row r="7614" spans="1:27" ht="37.5" x14ac:dyDescent="0.3">
      <c r="A7614" s="17" t="s">
        <v>15704</v>
      </c>
      <c r="B7614" s="32" t="s">
        <v>16276</v>
      </c>
      <c r="M7614" s="22" t="str">
        <f t="shared" si="138"/>
        <v xml:space="preserve">TOYOTA : COROLLA, FIELDER - VARIOS | FAW :  -  |  :  - </v>
      </c>
      <c r="N7614" s="17" t="s">
        <v>1008</v>
      </c>
      <c r="O7614" s="17" t="s">
        <v>1027</v>
      </c>
      <c r="P7614" s="17"/>
      <c r="Q7614" s="17" t="s">
        <v>16074</v>
      </c>
      <c r="R7614" s="17"/>
      <c r="S7614" s="17"/>
      <c r="T7614" s="17" t="s">
        <v>1021</v>
      </c>
      <c r="U7614" s="17"/>
      <c r="V7614" s="17"/>
      <c r="W7614" s="32" t="s">
        <v>1191</v>
      </c>
      <c r="X7614" s="32"/>
      <c r="Y7614" s="32" t="s">
        <v>16381</v>
      </c>
      <c r="Z7614" s="32"/>
      <c r="AA7614" s="32" t="s">
        <v>15974</v>
      </c>
    </row>
    <row r="7615" spans="1:27" x14ac:dyDescent="0.3">
      <c r="A7615" s="17" t="s">
        <v>15705</v>
      </c>
      <c r="B7615" s="32" t="s">
        <v>16277</v>
      </c>
      <c r="M7615" s="22" t="str">
        <f t="shared" ref="M7615:M7678" si="139">CONCATENATE(N7615," : ",Q7615," - ",T7615," | ",O7615," : ",R7615," - ",U7615," | ",P7615," : ",S7615," - ",V7615)</f>
        <v xml:space="preserve">TOYOTA : YARIS - VARIOS | GREAT WALL : VOLEEX 06-13 -  |  :  - </v>
      </c>
      <c r="N7615" s="17" t="s">
        <v>1008</v>
      </c>
      <c r="O7615" s="17" t="s">
        <v>1014</v>
      </c>
      <c r="P7615" s="17"/>
      <c r="Q7615" s="17" t="s">
        <v>1828</v>
      </c>
      <c r="R7615" s="17" t="s">
        <v>16075</v>
      </c>
      <c r="S7615" s="17"/>
      <c r="T7615" s="17" t="s">
        <v>1021</v>
      </c>
      <c r="U7615" s="17"/>
      <c r="V7615" s="17"/>
      <c r="W7615" s="32">
        <v>50</v>
      </c>
      <c r="X7615" s="32"/>
      <c r="Y7615" s="32" t="s">
        <v>16382</v>
      </c>
      <c r="Z7615" s="32"/>
      <c r="AA7615" s="32" t="s">
        <v>2700</v>
      </c>
    </row>
    <row r="7616" spans="1:27" x14ac:dyDescent="0.3">
      <c r="A7616" s="17" t="s">
        <v>15706</v>
      </c>
      <c r="B7616" s="32" t="s">
        <v>15972</v>
      </c>
      <c r="M7616" s="22" t="str">
        <f t="shared" si="139"/>
        <v xml:space="preserve">TOYOTA : RAV 4 - VARIOS |  :  -  |  :  - </v>
      </c>
      <c r="N7616" s="17" t="s">
        <v>1008</v>
      </c>
      <c r="O7616" s="17"/>
      <c r="P7616" s="17"/>
      <c r="Q7616" s="17" t="s">
        <v>10931</v>
      </c>
      <c r="R7616" s="17"/>
      <c r="S7616" s="17"/>
      <c r="T7616" s="17" t="s">
        <v>1021</v>
      </c>
      <c r="U7616" s="17"/>
      <c r="V7616" s="17"/>
      <c r="W7616" s="44">
        <v>0.625</v>
      </c>
      <c r="X7616" s="32" t="s">
        <v>16339</v>
      </c>
      <c r="Y7616" s="32" t="s">
        <v>16339</v>
      </c>
      <c r="Z7616" s="32" t="s">
        <v>16339</v>
      </c>
      <c r="AA7616" s="32" t="s">
        <v>2700</v>
      </c>
    </row>
    <row r="7617" spans="1:27" x14ac:dyDescent="0.3">
      <c r="A7617" s="17" t="s">
        <v>15707</v>
      </c>
      <c r="B7617" s="32" t="s">
        <v>15972</v>
      </c>
      <c r="M7617" s="22" t="str">
        <f t="shared" si="139"/>
        <v xml:space="preserve">TOYOTA : PROBOX, YARIS 00-05 - 1NZ |  : VITZ -  |  :  - </v>
      </c>
      <c r="N7617" s="17" t="s">
        <v>1008</v>
      </c>
      <c r="O7617" s="17"/>
      <c r="P7617" s="17"/>
      <c r="Q7617" s="17" t="s">
        <v>16076</v>
      </c>
      <c r="R7617" s="17" t="s">
        <v>1690</v>
      </c>
      <c r="S7617" s="17"/>
      <c r="T7617" s="17" t="s">
        <v>11003</v>
      </c>
      <c r="U7617" s="17"/>
      <c r="V7617" s="17"/>
      <c r="W7617" s="32"/>
      <c r="X7617" s="32" t="s">
        <v>16340</v>
      </c>
      <c r="Y7617" s="32" t="s">
        <v>16340</v>
      </c>
      <c r="Z7617" s="32"/>
      <c r="AA7617" s="32" t="s">
        <v>2700</v>
      </c>
    </row>
    <row r="7618" spans="1:27" x14ac:dyDescent="0.3">
      <c r="A7618" s="17" t="s">
        <v>15708</v>
      </c>
      <c r="B7618" s="32"/>
      <c r="M7618" s="22" t="str">
        <f t="shared" si="139"/>
        <v xml:space="preserve">TOYOTA : HILUX VIGO - 1KD,2KD |  :  -  |  :  - </v>
      </c>
      <c r="N7618" s="17" t="s">
        <v>1008</v>
      </c>
      <c r="O7618" s="17"/>
      <c r="P7618" s="17"/>
      <c r="Q7618" s="17" t="s">
        <v>10679</v>
      </c>
      <c r="R7618" s="17"/>
      <c r="S7618" s="17"/>
      <c r="T7618" s="17" t="s">
        <v>3973</v>
      </c>
      <c r="U7618" s="17"/>
      <c r="V7618" s="17"/>
      <c r="W7618" s="32"/>
      <c r="X7618" s="32"/>
      <c r="Y7618" s="32" t="s">
        <v>16383</v>
      </c>
      <c r="Z7618" s="32"/>
      <c r="AA7618" s="32" t="s">
        <v>2700</v>
      </c>
    </row>
    <row r="7619" spans="1:27" x14ac:dyDescent="0.3">
      <c r="A7619" s="17" t="s">
        <v>15709</v>
      </c>
      <c r="B7619" s="32"/>
      <c r="M7619" s="22" t="str">
        <f t="shared" si="139"/>
        <v xml:space="preserve">TOYOTA : COROLLA - VARIOS |  :  -  |  :  - </v>
      </c>
      <c r="N7619" s="17" t="s">
        <v>1008</v>
      </c>
      <c r="O7619" s="17"/>
      <c r="P7619" s="17"/>
      <c r="Q7619" s="17" t="s">
        <v>1682</v>
      </c>
      <c r="R7619" s="17"/>
      <c r="S7619" s="17"/>
      <c r="T7619" s="17" t="s">
        <v>1021</v>
      </c>
      <c r="U7619" s="17"/>
      <c r="V7619" s="17"/>
      <c r="W7619" s="32" t="s">
        <v>1191</v>
      </c>
      <c r="X7619" s="32" t="s">
        <v>16341</v>
      </c>
      <c r="Y7619" s="32" t="s">
        <v>16341</v>
      </c>
      <c r="Z7619" s="32"/>
      <c r="AA7619" s="32" t="s">
        <v>15975</v>
      </c>
    </row>
    <row r="7620" spans="1:27" ht="37.5" x14ac:dyDescent="0.3">
      <c r="A7620" s="17" t="s">
        <v>15710</v>
      </c>
      <c r="B7620" s="32"/>
      <c r="M7620" s="22" t="str">
        <f t="shared" si="139"/>
        <v xml:space="preserve">TOYOTA : COROLLA - VARIOS |  :  -  |  :  - </v>
      </c>
      <c r="N7620" s="17" t="s">
        <v>1008</v>
      </c>
      <c r="O7620" s="17"/>
      <c r="P7620" s="17"/>
      <c r="Q7620" s="17" t="s">
        <v>1682</v>
      </c>
      <c r="R7620" s="17"/>
      <c r="S7620" s="17"/>
      <c r="T7620" s="17" t="s">
        <v>1021</v>
      </c>
      <c r="U7620" s="17"/>
      <c r="V7620" s="17"/>
      <c r="W7620" s="32" t="s">
        <v>1191</v>
      </c>
      <c r="X7620" s="32" t="s">
        <v>16342</v>
      </c>
      <c r="Y7620" s="32" t="s">
        <v>16384</v>
      </c>
      <c r="Z7620" s="32" t="s">
        <v>16342</v>
      </c>
      <c r="AA7620" s="32" t="s">
        <v>15976</v>
      </c>
    </row>
    <row r="7621" spans="1:27" x14ac:dyDescent="0.3">
      <c r="A7621" s="17" t="s">
        <v>15711</v>
      </c>
      <c r="B7621" s="32"/>
      <c r="M7621" s="22" t="str">
        <f t="shared" si="139"/>
        <v xml:space="preserve">TOYOTA : COROLLA,SEDAN,STATION WAGON - VARIOS |  :  -  |  :  - </v>
      </c>
      <c r="N7621" s="17" t="s">
        <v>1008</v>
      </c>
      <c r="O7621" s="17"/>
      <c r="P7621" s="17"/>
      <c r="Q7621" s="17" t="s">
        <v>16077</v>
      </c>
      <c r="R7621" s="17"/>
      <c r="S7621" s="17"/>
      <c r="T7621" s="17" t="s">
        <v>1021</v>
      </c>
      <c r="U7621" s="17"/>
      <c r="V7621" s="17"/>
      <c r="W7621" s="32" t="s">
        <v>16221</v>
      </c>
      <c r="X7621" s="32"/>
      <c r="Y7621" s="32" t="s">
        <v>16385</v>
      </c>
      <c r="Z7621" s="32"/>
      <c r="AA7621" s="32" t="s">
        <v>15977</v>
      </c>
    </row>
    <row r="7622" spans="1:27" s="2" customFormat="1" x14ac:dyDescent="0.3">
      <c r="A7622" s="47" t="s">
        <v>15712</v>
      </c>
      <c r="B7622" s="48"/>
      <c r="C7622" s="10"/>
      <c r="D7622" s="10"/>
      <c r="E7622" s="10"/>
      <c r="F7622" s="10"/>
      <c r="G7622" s="10"/>
      <c r="H7622" s="10"/>
      <c r="I7622" s="10"/>
      <c r="J7622" s="10"/>
      <c r="K7622" s="10"/>
      <c r="L7622" s="10"/>
      <c r="M7622" s="20" t="str">
        <f t="shared" si="139"/>
        <v xml:space="preserve">SUZUKI : APV - VARIOS |  :  -  |  :  - </v>
      </c>
      <c r="N7622" s="47" t="s">
        <v>1010</v>
      </c>
      <c r="O7622" s="47"/>
      <c r="P7622" s="47"/>
      <c r="Q7622" s="47" t="s">
        <v>3961</v>
      </c>
      <c r="R7622" s="47"/>
      <c r="S7622" s="47"/>
      <c r="T7622" s="47" t="s">
        <v>1021</v>
      </c>
      <c r="U7622" s="47"/>
      <c r="V7622" s="47"/>
      <c r="W7622" s="48" t="s">
        <v>7401</v>
      </c>
      <c r="X7622" s="48"/>
      <c r="Y7622" s="48" t="s">
        <v>16386</v>
      </c>
      <c r="Z7622" s="48" t="s">
        <v>16386</v>
      </c>
      <c r="AA7622" s="48" t="s">
        <v>15978</v>
      </c>
    </row>
    <row r="7623" spans="1:27" x14ac:dyDescent="0.3">
      <c r="A7623" s="17" t="s">
        <v>15713</v>
      </c>
      <c r="B7623" s="32" t="s">
        <v>16278</v>
      </c>
      <c r="M7623" s="22" t="str">
        <f t="shared" si="139"/>
        <v xml:space="preserve">VARIOS : VARIOS - VARIOS | DONGFENG : C37 - VARIOS |  :  - </v>
      </c>
      <c r="N7623" s="17" t="s">
        <v>1021</v>
      </c>
      <c r="O7623" s="17" t="s">
        <v>2260</v>
      </c>
      <c r="P7623" s="17"/>
      <c r="Q7623" s="17" t="s">
        <v>1021</v>
      </c>
      <c r="R7623" s="17" t="s">
        <v>1794</v>
      </c>
      <c r="S7623" s="17"/>
      <c r="T7623" s="17" t="s">
        <v>1021</v>
      </c>
      <c r="U7623" s="17" t="s">
        <v>1021</v>
      </c>
      <c r="V7623" s="17"/>
      <c r="W7623" s="32">
        <v>3</v>
      </c>
      <c r="X7623" s="32"/>
      <c r="Y7623" s="32" t="s">
        <v>1145</v>
      </c>
      <c r="Z7623" s="32" t="s">
        <v>1145</v>
      </c>
      <c r="AA7623" s="32" t="s">
        <v>2700</v>
      </c>
    </row>
    <row r="7624" spans="1:27" x14ac:dyDescent="0.3">
      <c r="A7624" s="17" t="s">
        <v>15714</v>
      </c>
      <c r="B7624" s="32"/>
      <c r="M7624" s="22" t="str">
        <f t="shared" si="139"/>
        <v xml:space="preserve">SUBARU : LEGACY - VARIOS |  :  -  |  :  - </v>
      </c>
      <c r="N7624" s="17" t="s">
        <v>10486</v>
      </c>
      <c r="O7624" s="17"/>
      <c r="P7624" s="17"/>
      <c r="Q7624" s="17" t="s">
        <v>12603</v>
      </c>
      <c r="R7624" s="17"/>
      <c r="S7624" s="17"/>
      <c r="T7624" s="17" t="s">
        <v>1021</v>
      </c>
      <c r="U7624" s="17"/>
      <c r="V7624" s="17"/>
      <c r="W7624" s="32"/>
      <c r="X7624" s="32"/>
      <c r="Y7624" s="32" t="s">
        <v>16387</v>
      </c>
      <c r="Z7624" s="32"/>
      <c r="AA7624" s="32" t="s">
        <v>2700</v>
      </c>
    </row>
    <row r="7625" spans="1:27" x14ac:dyDescent="0.3">
      <c r="A7625" s="17" t="s">
        <v>15715</v>
      </c>
      <c r="B7625" s="32" t="s">
        <v>16279</v>
      </c>
      <c r="M7625" s="22" t="str">
        <f t="shared" si="139"/>
        <v xml:space="preserve">TOYOTA : YARIS 2010 - VARIOS | SHINERAY : X7 - DLE |  :  - </v>
      </c>
      <c r="N7625" s="17" t="s">
        <v>1008</v>
      </c>
      <c r="O7625" s="17" t="s">
        <v>1009</v>
      </c>
      <c r="P7625" s="17"/>
      <c r="Q7625" s="17" t="s">
        <v>16078</v>
      </c>
      <c r="R7625" s="17" t="s">
        <v>16079</v>
      </c>
      <c r="S7625" s="17"/>
      <c r="T7625" s="17" t="s">
        <v>1021</v>
      </c>
      <c r="U7625" s="17" t="s">
        <v>16080</v>
      </c>
      <c r="V7625" s="17"/>
      <c r="W7625" s="32" t="s">
        <v>16222</v>
      </c>
      <c r="X7625" s="32" t="s">
        <v>16343</v>
      </c>
      <c r="Y7625" s="32" t="s">
        <v>16388</v>
      </c>
      <c r="Z7625" s="32">
        <v>4860952100</v>
      </c>
      <c r="AA7625" s="32"/>
    </row>
    <row r="7626" spans="1:27" x14ac:dyDescent="0.3">
      <c r="A7626" s="17" t="s">
        <v>15716</v>
      </c>
      <c r="B7626" s="32"/>
      <c r="M7626" s="22" t="str">
        <f t="shared" si="139"/>
        <v xml:space="preserve">TOYOTA : PROBOX 02-14 - 1NZ |  :  -  |  :  - </v>
      </c>
      <c r="N7626" s="17" t="s">
        <v>1008</v>
      </c>
      <c r="O7626" s="17"/>
      <c r="P7626" s="17"/>
      <c r="Q7626" s="17" t="s">
        <v>16081</v>
      </c>
      <c r="R7626" s="17"/>
      <c r="S7626" s="17"/>
      <c r="T7626" s="17" t="s">
        <v>11003</v>
      </c>
      <c r="U7626" s="17"/>
      <c r="V7626" s="17"/>
      <c r="W7626" s="32"/>
      <c r="X7626" s="32"/>
      <c r="Y7626" s="32" t="s">
        <v>16389</v>
      </c>
      <c r="Z7626" s="32" t="s">
        <v>16525</v>
      </c>
      <c r="AA7626" s="32" t="s">
        <v>2700</v>
      </c>
    </row>
    <row r="7627" spans="1:27" ht="37.5" x14ac:dyDescent="0.3">
      <c r="A7627" s="17" t="s">
        <v>15717</v>
      </c>
      <c r="B7627" s="32"/>
      <c r="M7627" s="22" t="str">
        <f t="shared" si="139"/>
        <v xml:space="preserve">NISSAN : AD, ALMERA - B15 | NISSAN :  -  |  :  - </v>
      </c>
      <c r="N7627" s="17" t="s">
        <v>1003</v>
      </c>
      <c r="O7627" s="17" t="s">
        <v>1003</v>
      </c>
      <c r="P7627" s="17"/>
      <c r="Q7627" s="17" t="s">
        <v>16082</v>
      </c>
      <c r="R7627" s="17"/>
      <c r="S7627" s="17"/>
      <c r="T7627" s="17" t="s">
        <v>16083</v>
      </c>
      <c r="U7627" s="17"/>
      <c r="V7627" s="17"/>
      <c r="W7627" s="32" t="s">
        <v>1191</v>
      </c>
      <c r="X7627" s="32" t="s">
        <v>16344</v>
      </c>
      <c r="Y7627" s="32" t="s">
        <v>16350</v>
      </c>
      <c r="Z7627" s="32" t="s">
        <v>16526</v>
      </c>
      <c r="AA7627" s="32" t="s">
        <v>15979</v>
      </c>
    </row>
    <row r="7628" spans="1:27" x14ac:dyDescent="0.3">
      <c r="A7628" s="17" t="s">
        <v>15718</v>
      </c>
      <c r="B7628" s="32"/>
      <c r="M7628" s="22" t="str">
        <f t="shared" si="139"/>
        <v xml:space="preserve">NISSAN : SENTRA, R PULSA, AD VAN, WINGROAD - B13,B14, N15, Y10 |  :  -  |  :  - </v>
      </c>
      <c r="N7628" s="17" t="s">
        <v>1003</v>
      </c>
      <c r="O7628" s="17"/>
      <c r="P7628" s="17"/>
      <c r="Q7628" s="17" t="s">
        <v>16084</v>
      </c>
      <c r="R7628" s="17"/>
      <c r="S7628" s="17"/>
      <c r="T7628" s="17" t="s">
        <v>16085</v>
      </c>
      <c r="U7628" s="17"/>
      <c r="V7628" s="17"/>
      <c r="W7628" s="32"/>
      <c r="X7628" s="32"/>
      <c r="Y7628" s="32" t="s">
        <v>16390</v>
      </c>
      <c r="Z7628" s="32" t="s">
        <v>16527</v>
      </c>
      <c r="AA7628" s="32" t="s">
        <v>15980</v>
      </c>
    </row>
    <row r="7629" spans="1:27" x14ac:dyDescent="0.3">
      <c r="A7629" s="17" t="s">
        <v>15719</v>
      </c>
      <c r="B7629" s="32"/>
      <c r="M7629" s="22" t="str">
        <f t="shared" si="139"/>
        <v xml:space="preserve">HYUNDAI : HI - VARIOS |  :  -  |  :  - </v>
      </c>
      <c r="N7629" s="17" t="s">
        <v>1002</v>
      </c>
      <c r="O7629" s="17"/>
      <c r="P7629" s="17"/>
      <c r="Q7629" s="17" t="s">
        <v>16086</v>
      </c>
      <c r="R7629" s="17"/>
      <c r="S7629" s="17"/>
      <c r="T7629" s="17" t="s">
        <v>1021</v>
      </c>
      <c r="U7629" s="17"/>
      <c r="V7629" s="17"/>
      <c r="W7629" s="32"/>
      <c r="X7629" s="32"/>
      <c r="Y7629" s="32" t="s">
        <v>16391</v>
      </c>
      <c r="Z7629" s="32"/>
      <c r="AA7629" s="32" t="s">
        <v>2700</v>
      </c>
    </row>
    <row r="7630" spans="1:27" x14ac:dyDescent="0.3">
      <c r="A7630" s="17" t="s">
        <v>15720</v>
      </c>
      <c r="B7630" s="32"/>
      <c r="M7630" s="22" t="str">
        <f t="shared" si="139"/>
        <v xml:space="preserve">NISSAN : TIIDA - VARIOS |  :  -  |  :  - </v>
      </c>
      <c r="N7630" s="17" t="s">
        <v>1003</v>
      </c>
      <c r="O7630" s="17"/>
      <c r="P7630" s="17"/>
      <c r="Q7630" s="17" t="s">
        <v>1767</v>
      </c>
      <c r="R7630" s="17"/>
      <c r="S7630" s="17"/>
      <c r="T7630" s="17" t="s">
        <v>1021</v>
      </c>
      <c r="U7630" s="17"/>
      <c r="V7630" s="17"/>
      <c r="W7630" s="32"/>
      <c r="X7630" s="32"/>
      <c r="Y7630" s="32" t="s">
        <v>16392</v>
      </c>
      <c r="Z7630" s="32"/>
      <c r="AA7630" s="32" t="s">
        <v>2700</v>
      </c>
    </row>
    <row r="7631" spans="1:27" x14ac:dyDescent="0.3">
      <c r="A7631" s="17" t="s">
        <v>15721</v>
      </c>
      <c r="B7631" s="32" t="s">
        <v>15972</v>
      </c>
      <c r="M7631" s="22" t="str">
        <f t="shared" si="139"/>
        <v xml:space="preserve">MAZDA : 323 - VARIOS |  :  -  |  :  - </v>
      </c>
      <c r="N7631" s="17" t="s">
        <v>2257</v>
      </c>
      <c r="O7631" s="17"/>
      <c r="P7631" s="17"/>
      <c r="Q7631" s="17">
        <v>323</v>
      </c>
      <c r="R7631" s="17"/>
      <c r="S7631" s="17"/>
      <c r="T7631" s="17" t="s">
        <v>1021</v>
      </c>
      <c r="U7631" s="17"/>
      <c r="V7631" s="17"/>
      <c r="W7631" s="32" t="s">
        <v>1191</v>
      </c>
      <c r="X7631" s="32"/>
      <c r="Y7631" s="32" t="s">
        <v>16393</v>
      </c>
      <c r="Z7631" s="32" t="s">
        <v>16393</v>
      </c>
      <c r="AA7631" s="32" t="s">
        <v>2700</v>
      </c>
    </row>
    <row r="7632" spans="1:27" x14ac:dyDescent="0.3">
      <c r="A7632" s="17" t="s">
        <v>15722</v>
      </c>
      <c r="B7632" s="32"/>
      <c r="M7632" s="22" t="str">
        <f t="shared" si="139"/>
        <v xml:space="preserve">NISSAN : NAVARA, PATHFINDER, NP300 - VARIOS |  :  -  |  :  - </v>
      </c>
      <c r="N7632" s="17" t="s">
        <v>1003</v>
      </c>
      <c r="O7632" s="17"/>
      <c r="P7632" s="17"/>
      <c r="Q7632" s="17" t="s">
        <v>16087</v>
      </c>
      <c r="R7632" s="17"/>
      <c r="S7632" s="17"/>
      <c r="T7632" s="17" t="s">
        <v>1021</v>
      </c>
      <c r="U7632" s="17"/>
      <c r="V7632" s="17"/>
      <c r="W7632" s="32"/>
      <c r="X7632" s="32"/>
      <c r="Y7632" s="32" t="s">
        <v>16394</v>
      </c>
      <c r="Z7632" s="32"/>
      <c r="AA7632" s="32" t="s">
        <v>2700</v>
      </c>
    </row>
    <row r="7633" spans="1:27" ht="37.5" x14ac:dyDescent="0.3">
      <c r="A7633" s="17" t="s">
        <v>15723</v>
      </c>
      <c r="B7633" s="32"/>
      <c r="M7633" s="22" t="str">
        <f t="shared" si="139"/>
        <v xml:space="preserve">NISSAN : AD-WINGROAD - VARIOS |  :  -  |  :  - </v>
      </c>
      <c r="N7633" s="17" t="s">
        <v>1003</v>
      </c>
      <c r="O7633" s="17"/>
      <c r="P7633" s="17"/>
      <c r="Q7633" s="17" t="s">
        <v>16088</v>
      </c>
      <c r="R7633" s="17"/>
      <c r="S7633" s="17"/>
      <c r="T7633" s="17" t="s">
        <v>1021</v>
      </c>
      <c r="U7633" s="17"/>
      <c r="V7633" s="17"/>
      <c r="W7633" s="32"/>
      <c r="X7633" s="32"/>
      <c r="Y7633" s="32" t="s">
        <v>16395</v>
      </c>
      <c r="Z7633" s="32"/>
      <c r="AA7633" s="32" t="s">
        <v>15981</v>
      </c>
    </row>
    <row r="7634" spans="1:27" ht="37.5" x14ac:dyDescent="0.3">
      <c r="A7634" s="17" t="s">
        <v>15724</v>
      </c>
      <c r="B7634" s="32"/>
      <c r="M7634" s="22" t="str">
        <f t="shared" si="139"/>
        <v xml:space="preserve">NISSAN : AD-WINGROAD - VARIOS |  :  -  |  :  - </v>
      </c>
      <c r="N7634" s="17" t="s">
        <v>1003</v>
      </c>
      <c r="O7634" s="17"/>
      <c r="P7634" s="17"/>
      <c r="Q7634" s="17" t="s">
        <v>16088</v>
      </c>
      <c r="R7634" s="17"/>
      <c r="S7634" s="17"/>
      <c r="T7634" s="17" t="s">
        <v>1021</v>
      </c>
      <c r="U7634" s="17"/>
      <c r="V7634" s="17"/>
      <c r="W7634" s="32"/>
      <c r="X7634" s="32"/>
      <c r="Y7634" s="32" t="s">
        <v>16396</v>
      </c>
      <c r="Z7634" s="32"/>
      <c r="AA7634" s="32" t="s">
        <v>15982</v>
      </c>
    </row>
    <row r="7635" spans="1:27" x14ac:dyDescent="0.3">
      <c r="A7635" s="17" t="s">
        <v>15725</v>
      </c>
      <c r="B7635" s="32"/>
      <c r="M7635" s="22" t="str">
        <f t="shared" si="139"/>
        <v xml:space="preserve">NISSAN : X-TRAIL,QASHQAI 07-13 - VARIOS |  :  -  |  :  - </v>
      </c>
      <c r="N7635" s="17" t="s">
        <v>1003</v>
      </c>
      <c r="O7635" s="17"/>
      <c r="P7635" s="17"/>
      <c r="Q7635" s="17" t="s">
        <v>16089</v>
      </c>
      <c r="R7635" s="17"/>
      <c r="S7635" s="17"/>
      <c r="T7635" s="17" t="s">
        <v>1021</v>
      </c>
      <c r="U7635" s="17"/>
      <c r="V7635" s="17"/>
      <c r="W7635" s="32"/>
      <c r="X7635" s="32"/>
      <c r="Y7635" s="32" t="s">
        <v>16397</v>
      </c>
      <c r="Z7635" s="32"/>
      <c r="AA7635" s="32" t="s">
        <v>2412</v>
      </c>
    </row>
    <row r="7636" spans="1:27" x14ac:dyDescent="0.3">
      <c r="A7636" s="17" t="s">
        <v>15726</v>
      </c>
      <c r="B7636" s="32"/>
      <c r="M7636" s="22" t="str">
        <f t="shared" si="139"/>
        <v xml:space="preserve">NISSAN : SENTRA,STRAIL - E15 | RENAULT :  -  |  :  - </v>
      </c>
      <c r="N7636" s="17" t="s">
        <v>1003</v>
      </c>
      <c r="O7636" s="17" t="s">
        <v>10829</v>
      </c>
      <c r="P7636" s="17"/>
      <c r="Q7636" s="17" t="s">
        <v>16090</v>
      </c>
      <c r="R7636" s="17"/>
      <c r="S7636" s="17"/>
      <c r="T7636" s="17" t="s">
        <v>1974</v>
      </c>
      <c r="U7636" s="17"/>
      <c r="V7636" s="17"/>
      <c r="W7636" s="32"/>
      <c r="X7636" s="32"/>
      <c r="Y7636" s="32" t="s">
        <v>16398</v>
      </c>
      <c r="Z7636" s="32"/>
      <c r="AA7636" s="32" t="s">
        <v>13769</v>
      </c>
    </row>
    <row r="7637" spans="1:27" x14ac:dyDescent="0.3">
      <c r="A7637" s="17" t="s">
        <v>15727</v>
      </c>
      <c r="B7637" s="32"/>
      <c r="M7637" s="22" t="str">
        <f t="shared" si="139"/>
        <v xml:space="preserve">NISSAN : PATHFINDER 95-05 - VARIOS |  :  -  |  :  - </v>
      </c>
      <c r="N7637" s="17" t="s">
        <v>1003</v>
      </c>
      <c r="O7637" s="17"/>
      <c r="P7637" s="17"/>
      <c r="Q7637" s="17" t="s">
        <v>16091</v>
      </c>
      <c r="R7637" s="17"/>
      <c r="S7637" s="17"/>
      <c r="T7637" s="17" t="s">
        <v>1021</v>
      </c>
      <c r="U7637" s="17"/>
      <c r="V7637" s="17"/>
      <c r="W7637" s="32"/>
      <c r="X7637" s="32"/>
      <c r="Y7637" s="32" t="s">
        <v>16399</v>
      </c>
      <c r="Z7637" s="32"/>
      <c r="AA7637" s="32" t="s">
        <v>2700</v>
      </c>
    </row>
    <row r="7638" spans="1:27" ht="37.5" x14ac:dyDescent="0.3">
      <c r="A7638" s="17" t="s">
        <v>15728</v>
      </c>
      <c r="B7638" s="32" t="s">
        <v>16280</v>
      </c>
      <c r="M7638" s="22" t="str">
        <f t="shared" si="139"/>
        <v xml:space="preserve">NISSAN : SERENA, X-TRAIL - VARIOS |  :  -  |  :  - </v>
      </c>
      <c r="N7638" s="17" t="s">
        <v>1003</v>
      </c>
      <c r="O7638" s="17"/>
      <c r="P7638" s="17"/>
      <c r="Q7638" s="17" t="s">
        <v>16092</v>
      </c>
      <c r="R7638" s="17"/>
      <c r="S7638" s="17"/>
      <c r="T7638" s="17" t="s">
        <v>1021</v>
      </c>
      <c r="U7638" s="17"/>
      <c r="V7638" s="17"/>
      <c r="W7638" s="32" t="s">
        <v>1191</v>
      </c>
      <c r="X7638" s="32"/>
      <c r="Y7638" s="32" t="s">
        <v>16400</v>
      </c>
      <c r="Z7638" s="32"/>
      <c r="AA7638" s="32" t="s">
        <v>15983</v>
      </c>
    </row>
    <row r="7639" spans="1:27" x14ac:dyDescent="0.3">
      <c r="A7639" s="17" t="s">
        <v>15729</v>
      </c>
      <c r="B7639" s="32"/>
      <c r="M7639" s="22" t="str">
        <f t="shared" si="139"/>
        <v xml:space="preserve">NISSAN : TIIDA, AD, WINGRO - HR16, HR15 |  :  -  |  :  - </v>
      </c>
      <c r="N7639" s="17" t="s">
        <v>1003</v>
      </c>
      <c r="O7639" s="17"/>
      <c r="P7639" s="17"/>
      <c r="Q7639" s="17" t="s">
        <v>16093</v>
      </c>
      <c r="R7639" s="17"/>
      <c r="S7639" s="17"/>
      <c r="T7639" s="17" t="s">
        <v>16094</v>
      </c>
      <c r="U7639" s="17"/>
      <c r="V7639" s="17"/>
      <c r="W7639" s="32"/>
      <c r="X7639" s="32"/>
      <c r="Y7639" s="32" t="s">
        <v>16401</v>
      </c>
      <c r="Z7639" s="32"/>
      <c r="AA7639" s="32" t="s">
        <v>2412</v>
      </c>
    </row>
    <row r="7640" spans="1:27" x14ac:dyDescent="0.3">
      <c r="A7640" s="17" t="s">
        <v>15730</v>
      </c>
      <c r="B7640" s="32"/>
      <c r="M7640" s="22" t="str">
        <f t="shared" si="139"/>
        <v xml:space="preserve">NISSAN : TIIDA, AD WINGROAD MARCH - HR16, HR15 |  :  -  |  :  - </v>
      </c>
      <c r="N7640" s="17" t="s">
        <v>1003</v>
      </c>
      <c r="O7640" s="17"/>
      <c r="P7640" s="17"/>
      <c r="Q7640" s="17" t="s">
        <v>16095</v>
      </c>
      <c r="R7640" s="17"/>
      <c r="S7640" s="17"/>
      <c r="T7640" s="17" t="s">
        <v>16094</v>
      </c>
      <c r="U7640" s="17"/>
      <c r="V7640" s="17"/>
      <c r="W7640" s="32"/>
      <c r="X7640" s="32"/>
      <c r="Y7640" s="32" t="s">
        <v>16402</v>
      </c>
      <c r="Z7640" s="32"/>
      <c r="AA7640" s="32" t="s">
        <v>13769</v>
      </c>
    </row>
    <row r="7641" spans="1:27" ht="37.5" x14ac:dyDescent="0.3">
      <c r="A7641" s="17" t="s">
        <v>15731</v>
      </c>
      <c r="B7641" s="32" t="s">
        <v>16281</v>
      </c>
      <c r="M7641" s="22" t="str">
        <f t="shared" si="139"/>
        <v xml:space="preserve">NISSAN : SUNNY, AD 2000-2000 - B15,QG15 |  : SENTRA -  |  :  - </v>
      </c>
      <c r="N7641" s="17" t="s">
        <v>1003</v>
      </c>
      <c r="O7641" s="17"/>
      <c r="P7641" s="17"/>
      <c r="Q7641" s="17" t="s">
        <v>16096</v>
      </c>
      <c r="R7641" s="17" t="s">
        <v>1623</v>
      </c>
      <c r="S7641" s="17"/>
      <c r="T7641" s="17" t="s">
        <v>16097</v>
      </c>
      <c r="U7641" s="17"/>
      <c r="V7641" s="17"/>
      <c r="W7641" s="32" t="s">
        <v>1191</v>
      </c>
      <c r="X7641" s="32" t="s">
        <v>16345</v>
      </c>
      <c r="Y7641" s="32">
        <v>500248</v>
      </c>
      <c r="Z7641" s="32" t="s">
        <v>16528</v>
      </c>
      <c r="AA7641" s="32" t="s">
        <v>15984</v>
      </c>
    </row>
    <row r="7642" spans="1:27" x14ac:dyDescent="0.3">
      <c r="A7642" s="17" t="s">
        <v>15732</v>
      </c>
      <c r="B7642" s="32"/>
      <c r="M7642" s="22" t="str">
        <f t="shared" si="139"/>
        <v xml:space="preserve">TOYOTA : COROLLA - VARIOS |  :  -  |  :  - </v>
      </c>
      <c r="N7642" s="17" t="s">
        <v>1008</v>
      </c>
      <c r="O7642" s="17"/>
      <c r="P7642" s="17"/>
      <c r="Q7642" s="17" t="s">
        <v>1682</v>
      </c>
      <c r="R7642" s="17"/>
      <c r="S7642" s="17"/>
      <c r="T7642" s="17" t="s">
        <v>1021</v>
      </c>
      <c r="U7642" s="17"/>
      <c r="V7642" s="17"/>
      <c r="W7642" s="32" t="s">
        <v>1191</v>
      </c>
      <c r="X7642" s="32" t="s">
        <v>16346</v>
      </c>
      <c r="Y7642" s="32" t="s">
        <v>16346</v>
      </c>
      <c r="Z7642" s="32" t="s">
        <v>16346</v>
      </c>
      <c r="AA7642" s="32" t="s">
        <v>1197</v>
      </c>
    </row>
    <row r="7643" spans="1:27" ht="37.5" x14ac:dyDescent="0.3">
      <c r="A7643" s="17" t="s">
        <v>15733</v>
      </c>
      <c r="B7643" s="32" t="s">
        <v>16282</v>
      </c>
      <c r="M7643" s="22" t="str">
        <f t="shared" si="139"/>
        <v xml:space="preserve">NISSAN : SENTRA, AD-90-94 - B13 |  :  -  |  :  - </v>
      </c>
      <c r="N7643" s="17" t="s">
        <v>1003</v>
      </c>
      <c r="O7643" s="17"/>
      <c r="P7643" s="17"/>
      <c r="Q7643" s="17" t="s">
        <v>16098</v>
      </c>
      <c r="R7643" s="17"/>
      <c r="S7643" s="17"/>
      <c r="T7643" s="17" t="s">
        <v>11103</v>
      </c>
      <c r="U7643" s="17"/>
      <c r="V7643" s="17"/>
      <c r="W7643" s="32" t="s">
        <v>16223</v>
      </c>
      <c r="X7643" s="32"/>
      <c r="Y7643" s="32" t="s">
        <v>16403</v>
      </c>
      <c r="Z7643" s="32" t="s">
        <v>16403</v>
      </c>
      <c r="AA7643" s="32" t="s">
        <v>15985</v>
      </c>
    </row>
    <row r="7644" spans="1:27" x14ac:dyDescent="0.3">
      <c r="A7644" s="17" t="s">
        <v>15734</v>
      </c>
      <c r="B7644" s="32"/>
      <c r="M7644" s="22" t="str">
        <f t="shared" si="139"/>
        <v xml:space="preserve">NISSAN : AVENIR, BLUEBIRA - CD20 |  :  -  |  :  - </v>
      </c>
      <c r="N7644" s="17" t="s">
        <v>1003</v>
      </c>
      <c r="O7644" s="17"/>
      <c r="P7644" s="17"/>
      <c r="Q7644" s="17" t="s">
        <v>16099</v>
      </c>
      <c r="R7644" s="17"/>
      <c r="S7644" s="17"/>
      <c r="T7644" s="17" t="s">
        <v>1975</v>
      </c>
      <c r="U7644" s="17"/>
      <c r="V7644" s="17"/>
      <c r="W7644" s="32" t="s">
        <v>1191</v>
      </c>
      <c r="X7644" s="32" t="s">
        <v>16347</v>
      </c>
      <c r="Y7644" s="32" t="s">
        <v>16404</v>
      </c>
      <c r="Z7644" s="32"/>
      <c r="AA7644" s="32" t="s">
        <v>2700</v>
      </c>
    </row>
    <row r="7645" spans="1:27" x14ac:dyDescent="0.3">
      <c r="A7645" s="17" t="s">
        <v>15735</v>
      </c>
      <c r="B7645" s="32"/>
      <c r="M7645" s="22" t="str">
        <f t="shared" si="139"/>
        <v xml:space="preserve">MITSUBISHI : PAJERO - VARIOS |  :  -  |  :  - </v>
      </c>
      <c r="N7645" s="17" t="s">
        <v>1004</v>
      </c>
      <c r="O7645" s="17"/>
      <c r="P7645" s="17"/>
      <c r="Q7645" s="17" t="s">
        <v>3184</v>
      </c>
      <c r="R7645" s="17"/>
      <c r="S7645" s="17"/>
      <c r="T7645" s="17" t="s">
        <v>1021</v>
      </c>
      <c r="U7645" s="17"/>
      <c r="V7645" s="17"/>
      <c r="W7645" s="32"/>
      <c r="X7645" s="32"/>
      <c r="Y7645" s="32" t="s">
        <v>16405</v>
      </c>
      <c r="Z7645" s="32"/>
      <c r="AA7645" s="32" t="s">
        <v>2700</v>
      </c>
    </row>
    <row r="7646" spans="1:27" x14ac:dyDescent="0.3">
      <c r="A7646" s="17" t="s">
        <v>15736</v>
      </c>
      <c r="B7646" s="32"/>
      <c r="M7646" s="22" t="str">
        <f t="shared" si="139"/>
        <v xml:space="preserve">MITSUBISHI : LIBERO, LANCER - VARIOS |  :  -  |  :  - </v>
      </c>
      <c r="N7646" s="17" t="s">
        <v>1004</v>
      </c>
      <c r="O7646" s="17"/>
      <c r="P7646" s="17"/>
      <c r="Q7646" s="17" t="s">
        <v>4028</v>
      </c>
      <c r="R7646" s="17"/>
      <c r="S7646" s="17"/>
      <c r="T7646" s="17" t="s">
        <v>1021</v>
      </c>
      <c r="U7646" s="17"/>
      <c r="V7646" s="17"/>
      <c r="W7646" s="32"/>
      <c r="X7646" s="32"/>
      <c r="Y7646" s="32" t="s">
        <v>16406</v>
      </c>
      <c r="Z7646" s="32"/>
      <c r="AA7646" s="32" t="s">
        <v>2700</v>
      </c>
    </row>
    <row r="7647" spans="1:27" x14ac:dyDescent="0.3">
      <c r="A7647" s="17" t="s">
        <v>15737</v>
      </c>
      <c r="B7647" s="32"/>
      <c r="M7647" s="22" t="str">
        <f t="shared" si="139"/>
        <v xml:space="preserve">MITSUBISHI : L200 - VARIOS |  :  -  |  :  - </v>
      </c>
      <c r="N7647" s="17" t="s">
        <v>1004</v>
      </c>
      <c r="O7647" s="17"/>
      <c r="P7647" s="17"/>
      <c r="Q7647" s="17" t="s">
        <v>2796</v>
      </c>
      <c r="R7647" s="17"/>
      <c r="S7647" s="17"/>
      <c r="T7647" s="17" t="s">
        <v>1021</v>
      </c>
      <c r="U7647" s="17"/>
      <c r="V7647" s="17"/>
      <c r="W7647" s="32"/>
      <c r="X7647" s="32"/>
      <c r="Y7647" s="32" t="s">
        <v>16407</v>
      </c>
      <c r="Z7647" s="32"/>
      <c r="AA7647" s="32" t="s">
        <v>2700</v>
      </c>
    </row>
    <row r="7648" spans="1:27" x14ac:dyDescent="0.3">
      <c r="A7648" s="17" t="s">
        <v>15738</v>
      </c>
      <c r="B7648" s="32" t="s">
        <v>2405</v>
      </c>
      <c r="M7648" s="22" t="str">
        <f t="shared" si="139"/>
        <v xml:space="preserve">MITSUBISHI : LIBERO - VARIOS |  :  -  |  :  - </v>
      </c>
      <c r="N7648" s="17" t="s">
        <v>1004</v>
      </c>
      <c r="O7648" s="17"/>
      <c r="P7648" s="17"/>
      <c r="Q7648" s="17" t="s">
        <v>1819</v>
      </c>
      <c r="R7648" s="17"/>
      <c r="S7648" s="17"/>
      <c r="T7648" s="17" t="s">
        <v>1021</v>
      </c>
      <c r="U7648" s="17"/>
      <c r="V7648" s="17"/>
      <c r="W7648" s="32"/>
      <c r="X7648" s="32"/>
      <c r="Y7648" s="32" t="s">
        <v>16408</v>
      </c>
      <c r="Z7648" s="32"/>
      <c r="AA7648" s="32" t="s">
        <v>2700</v>
      </c>
    </row>
    <row r="7649" spans="1:27" ht="37.5" x14ac:dyDescent="0.3">
      <c r="A7649" s="17" t="s">
        <v>15739</v>
      </c>
      <c r="B7649" s="32"/>
      <c r="M7649" s="22" t="str">
        <f t="shared" si="139"/>
        <v xml:space="preserve">MITSUBISHI : LANCER, MORAGE - VARIOS |  :  -  |  :  - </v>
      </c>
      <c r="N7649" s="17" t="s">
        <v>1004</v>
      </c>
      <c r="O7649" s="17"/>
      <c r="P7649" s="17"/>
      <c r="Q7649" s="17" t="s">
        <v>16100</v>
      </c>
      <c r="R7649" s="17"/>
      <c r="S7649" s="17"/>
      <c r="T7649" s="17" t="s">
        <v>1021</v>
      </c>
      <c r="U7649" s="17"/>
      <c r="V7649" s="17"/>
      <c r="W7649" s="32"/>
      <c r="X7649" s="32"/>
      <c r="Y7649" s="32" t="s">
        <v>16409</v>
      </c>
      <c r="Z7649" s="32"/>
      <c r="AA7649" s="32" t="s">
        <v>15986</v>
      </c>
    </row>
    <row r="7650" spans="1:27" x14ac:dyDescent="0.3">
      <c r="A7650" s="17" t="s">
        <v>15740</v>
      </c>
      <c r="B7650" s="32"/>
      <c r="M7650" s="22" t="str">
        <f t="shared" si="139"/>
        <v xml:space="preserve">KIA : CARENS - VARIOS |  :  -  |  :  - </v>
      </c>
      <c r="N7650" s="17" t="s">
        <v>1001</v>
      </c>
      <c r="O7650" s="17"/>
      <c r="P7650" s="17"/>
      <c r="Q7650" s="17" t="s">
        <v>1608</v>
      </c>
      <c r="R7650" s="17"/>
      <c r="S7650" s="17"/>
      <c r="T7650" s="17" t="s">
        <v>1021</v>
      </c>
      <c r="U7650" s="17"/>
      <c r="V7650" s="17"/>
      <c r="W7650" s="32"/>
      <c r="X7650" s="32"/>
      <c r="Y7650" s="32" t="s">
        <v>16410</v>
      </c>
      <c r="Z7650" s="32"/>
      <c r="AA7650" s="32" t="s">
        <v>2700</v>
      </c>
    </row>
    <row r="7651" spans="1:27" ht="37.5" x14ac:dyDescent="0.3">
      <c r="A7651" s="17" t="s">
        <v>15741</v>
      </c>
      <c r="B7651" s="32"/>
      <c r="M7651" s="22" t="str">
        <f t="shared" si="139"/>
        <v xml:space="preserve">HYUNDAI : SANTA FE 10-15 - VARIOS |  :  -  |  :  - </v>
      </c>
      <c r="N7651" s="17" t="s">
        <v>1002</v>
      </c>
      <c r="O7651" s="17"/>
      <c r="P7651" s="17"/>
      <c r="Q7651" s="17" t="s">
        <v>16101</v>
      </c>
      <c r="R7651" s="17"/>
      <c r="S7651" s="17"/>
      <c r="T7651" s="17" t="s">
        <v>1021</v>
      </c>
      <c r="U7651" s="17"/>
      <c r="V7651" s="17"/>
      <c r="W7651" s="32"/>
      <c r="X7651" s="32"/>
      <c r="Y7651" s="32" t="s">
        <v>16411</v>
      </c>
      <c r="Z7651" s="32"/>
      <c r="AA7651" s="32" t="s">
        <v>15987</v>
      </c>
    </row>
    <row r="7652" spans="1:27" x14ac:dyDescent="0.3">
      <c r="A7652" s="17" t="s">
        <v>15742</v>
      </c>
      <c r="B7652" s="32"/>
      <c r="M7652" s="22" t="str">
        <f t="shared" si="139"/>
        <v xml:space="preserve">HYUNDAI : VARIOS - VARIOS | KIA : CERATO -  |  :  - </v>
      </c>
      <c r="N7652" s="17" t="s">
        <v>1002</v>
      </c>
      <c r="O7652" s="17" t="s">
        <v>1001</v>
      </c>
      <c r="P7652" s="17"/>
      <c r="Q7652" s="17" t="s">
        <v>1021</v>
      </c>
      <c r="R7652" s="17" t="s">
        <v>2771</v>
      </c>
      <c r="S7652" s="17"/>
      <c r="T7652" s="17" t="s">
        <v>1021</v>
      </c>
      <c r="U7652" s="17"/>
      <c r="V7652" s="17"/>
      <c r="W7652" s="32"/>
      <c r="X7652" s="32"/>
      <c r="Y7652" s="32" t="s">
        <v>16412</v>
      </c>
      <c r="Z7652" s="32"/>
      <c r="AA7652" s="32" t="s">
        <v>2700</v>
      </c>
    </row>
    <row r="7653" spans="1:27" x14ac:dyDescent="0.3">
      <c r="A7653" s="17" t="s">
        <v>15743</v>
      </c>
      <c r="B7653" s="32"/>
      <c r="M7653" s="22" t="str">
        <f t="shared" si="139"/>
        <v xml:space="preserve">HYUNDAI : VARIOS - VARIOS | KIA : CERATO -  |  :  - </v>
      </c>
      <c r="N7653" s="17" t="s">
        <v>1002</v>
      </c>
      <c r="O7653" s="17" t="s">
        <v>1001</v>
      </c>
      <c r="P7653" s="17"/>
      <c r="Q7653" s="17" t="s">
        <v>1021</v>
      </c>
      <c r="R7653" s="17" t="s">
        <v>2771</v>
      </c>
      <c r="S7653" s="17"/>
      <c r="T7653" s="17" t="s">
        <v>1021</v>
      </c>
      <c r="U7653" s="17"/>
      <c r="V7653" s="17"/>
      <c r="W7653" s="32"/>
      <c r="X7653" s="32"/>
      <c r="Y7653" s="32" t="s">
        <v>16413</v>
      </c>
      <c r="Z7653" s="32"/>
      <c r="AA7653" s="32" t="s">
        <v>2700</v>
      </c>
    </row>
    <row r="7654" spans="1:27" x14ac:dyDescent="0.3">
      <c r="A7654" s="17" t="s">
        <v>15744</v>
      </c>
      <c r="B7654" s="32"/>
      <c r="M7654" s="22" t="str">
        <f t="shared" si="139"/>
        <v xml:space="preserve">HYUNDAI : RIO - VARIOS | KIA :  -  |  :  - </v>
      </c>
      <c r="N7654" s="17" t="s">
        <v>1002</v>
      </c>
      <c r="O7654" s="17" t="s">
        <v>1001</v>
      </c>
      <c r="P7654" s="17"/>
      <c r="Q7654" s="17" t="s">
        <v>1594</v>
      </c>
      <c r="R7654" s="17"/>
      <c r="S7654" s="17"/>
      <c r="T7654" s="17" t="s">
        <v>1021</v>
      </c>
      <c r="U7654" s="17"/>
      <c r="V7654" s="17"/>
      <c r="W7654" s="32"/>
      <c r="X7654" s="32"/>
      <c r="Y7654" s="32" t="s">
        <v>16414</v>
      </c>
      <c r="Z7654" s="32"/>
      <c r="AA7654" s="32" t="s">
        <v>2412</v>
      </c>
    </row>
    <row r="7655" spans="1:27" x14ac:dyDescent="0.3">
      <c r="A7655" s="17" t="s">
        <v>15745</v>
      </c>
      <c r="B7655" s="32"/>
      <c r="M7655" s="22" t="str">
        <f t="shared" si="139"/>
        <v xml:space="preserve">HYUNDAI : RIO - VARIOS | KIA :  -  |  :  - </v>
      </c>
      <c r="N7655" s="17" t="s">
        <v>1002</v>
      </c>
      <c r="O7655" s="17" t="s">
        <v>1001</v>
      </c>
      <c r="P7655" s="17"/>
      <c r="Q7655" s="17" t="s">
        <v>1594</v>
      </c>
      <c r="R7655" s="17"/>
      <c r="S7655" s="17"/>
      <c r="T7655" s="17" t="s">
        <v>1021</v>
      </c>
      <c r="U7655" s="17"/>
      <c r="V7655" s="17"/>
      <c r="W7655" s="32"/>
      <c r="X7655" s="32"/>
      <c r="Y7655" s="32" t="s">
        <v>16415</v>
      </c>
      <c r="Z7655" s="32"/>
      <c r="AA7655" s="32" t="s">
        <v>13769</v>
      </c>
    </row>
    <row r="7656" spans="1:27" x14ac:dyDescent="0.3">
      <c r="A7656" s="17" t="s">
        <v>15746</v>
      </c>
      <c r="B7656" s="32"/>
      <c r="M7656" s="22" t="str">
        <f t="shared" si="139"/>
        <v xml:space="preserve">HYUNDAI : STAREX - H1,D4BH |  : ,SANTA FE -  |  :  - </v>
      </c>
      <c r="N7656" s="17" t="s">
        <v>1002</v>
      </c>
      <c r="O7656" s="17"/>
      <c r="P7656" s="17"/>
      <c r="Q7656" s="17" t="s">
        <v>1751</v>
      </c>
      <c r="R7656" s="17" t="s">
        <v>16102</v>
      </c>
      <c r="S7656" s="17"/>
      <c r="T7656" s="17" t="s">
        <v>16103</v>
      </c>
      <c r="U7656" s="17"/>
      <c r="V7656" s="17"/>
      <c r="W7656" s="32"/>
      <c r="X7656" s="32"/>
      <c r="Y7656" s="32" t="s">
        <v>16416</v>
      </c>
      <c r="Z7656" s="32"/>
      <c r="AA7656" s="32" t="s">
        <v>2700</v>
      </c>
    </row>
    <row r="7657" spans="1:27" x14ac:dyDescent="0.3">
      <c r="A7657" s="17" t="s">
        <v>15747</v>
      </c>
      <c r="B7657" s="32"/>
      <c r="M7657" s="22" t="str">
        <f t="shared" si="139"/>
        <v xml:space="preserve">HYUNDAI : TUCSON, KIA SPORTAGE 10-16 - VARIOS |  :  -  |  :  - </v>
      </c>
      <c r="N7657" s="17" t="s">
        <v>1002</v>
      </c>
      <c r="O7657" s="17"/>
      <c r="P7657" s="17"/>
      <c r="Q7657" s="17" t="s">
        <v>16104</v>
      </c>
      <c r="R7657" s="17"/>
      <c r="S7657" s="17"/>
      <c r="T7657" s="17" t="s">
        <v>1021</v>
      </c>
      <c r="U7657" s="17"/>
      <c r="V7657" s="17"/>
      <c r="W7657" s="32"/>
      <c r="X7657" s="32"/>
      <c r="Y7657" s="32" t="s">
        <v>16417</v>
      </c>
      <c r="Z7657" s="32"/>
      <c r="AA7657" s="32" t="s">
        <v>2700</v>
      </c>
    </row>
    <row r="7658" spans="1:27" x14ac:dyDescent="0.3">
      <c r="A7658" s="17" t="s">
        <v>15748</v>
      </c>
      <c r="B7658" s="32"/>
      <c r="M7658" s="22" t="str">
        <f t="shared" si="139"/>
        <v xml:space="preserve">HYUNDAI : TUCSON, KIA SPORTAGE, TRAJET - VARIOS |  :  -  |  :  - </v>
      </c>
      <c r="N7658" s="17" t="s">
        <v>1002</v>
      </c>
      <c r="O7658" s="17"/>
      <c r="P7658" s="17"/>
      <c r="Q7658" s="17" t="s">
        <v>16105</v>
      </c>
      <c r="R7658" s="17"/>
      <c r="S7658" s="17"/>
      <c r="T7658" s="17" t="s">
        <v>1021</v>
      </c>
      <c r="U7658" s="17"/>
      <c r="V7658" s="17"/>
      <c r="W7658" s="32" t="s">
        <v>16224</v>
      </c>
      <c r="X7658" s="32" t="s">
        <v>16348</v>
      </c>
      <c r="Y7658" s="32" t="s">
        <v>16418</v>
      </c>
      <c r="Z7658" s="32"/>
      <c r="AA7658" s="32" t="s">
        <v>2700</v>
      </c>
    </row>
    <row r="7659" spans="1:27" x14ac:dyDescent="0.3">
      <c r="A7659" s="17" t="s">
        <v>15749</v>
      </c>
      <c r="B7659" s="32"/>
      <c r="M7659" s="22" t="str">
        <f t="shared" si="139"/>
        <v xml:space="preserve">HYUNDAI : KIA RIO, ACCENT PICANTO (2011-2017) - VARIOS |  :  -  |  :  - </v>
      </c>
      <c r="N7659" s="17" t="s">
        <v>1002</v>
      </c>
      <c r="O7659" s="17"/>
      <c r="P7659" s="17"/>
      <c r="Q7659" s="17" t="s">
        <v>16106</v>
      </c>
      <c r="R7659" s="17"/>
      <c r="S7659" s="17"/>
      <c r="T7659" s="17" t="s">
        <v>1021</v>
      </c>
      <c r="U7659" s="17"/>
      <c r="V7659" s="17"/>
      <c r="W7659" s="32"/>
      <c r="X7659" s="32"/>
      <c r="Y7659" s="32" t="s">
        <v>16419</v>
      </c>
      <c r="Z7659" s="32"/>
      <c r="AA7659" s="32" t="s">
        <v>2700</v>
      </c>
    </row>
    <row r="7660" spans="1:27" x14ac:dyDescent="0.3">
      <c r="A7660" s="17" t="s">
        <v>15750</v>
      </c>
      <c r="B7660" s="32"/>
      <c r="M7660" s="22" t="str">
        <f t="shared" si="139"/>
        <v xml:space="preserve">HYUNDAI : KIA RIO - 1400 |  : ACCENS -  |  :  - </v>
      </c>
      <c r="N7660" s="17" t="s">
        <v>1002</v>
      </c>
      <c r="O7660" s="17"/>
      <c r="P7660" s="17"/>
      <c r="Q7660" s="17" t="s">
        <v>16107</v>
      </c>
      <c r="R7660" s="17" t="s">
        <v>1820</v>
      </c>
      <c r="S7660" s="17"/>
      <c r="T7660" s="17">
        <v>1400</v>
      </c>
      <c r="U7660" s="17"/>
      <c r="V7660" s="17"/>
      <c r="W7660" s="32"/>
      <c r="X7660" s="32"/>
      <c r="Y7660" s="32" t="s">
        <v>1145</v>
      </c>
      <c r="Z7660" s="32" t="s">
        <v>1145</v>
      </c>
      <c r="AA7660" s="32" t="s">
        <v>2412</v>
      </c>
    </row>
    <row r="7661" spans="1:27" x14ac:dyDescent="0.3">
      <c r="A7661" s="17" t="s">
        <v>15751</v>
      </c>
      <c r="B7661" s="32" t="s">
        <v>16283</v>
      </c>
      <c r="M7661" s="22" t="str">
        <f t="shared" si="139"/>
        <v xml:space="preserve">HYUNDAI : KIA RIO, ACCENT 05-10 - VARIOS |  :  -  |  :  - </v>
      </c>
      <c r="N7661" s="17" t="s">
        <v>1002</v>
      </c>
      <c r="O7661" s="17"/>
      <c r="P7661" s="17"/>
      <c r="Q7661" s="17" t="s">
        <v>16108</v>
      </c>
      <c r="R7661" s="17"/>
      <c r="S7661" s="17"/>
      <c r="T7661" s="17" t="s">
        <v>1021</v>
      </c>
      <c r="U7661" s="17"/>
      <c r="V7661" s="17"/>
      <c r="W7661" s="32"/>
      <c r="X7661" s="32" t="s">
        <v>16335</v>
      </c>
      <c r="Y7661" s="32" t="s">
        <v>16335</v>
      </c>
      <c r="Z7661" s="32" t="s">
        <v>16335</v>
      </c>
      <c r="AA7661" s="32" t="s">
        <v>15972</v>
      </c>
    </row>
    <row r="7662" spans="1:27" x14ac:dyDescent="0.3">
      <c r="A7662" s="17" t="s">
        <v>15752</v>
      </c>
      <c r="B7662" s="32"/>
      <c r="M7662" s="22" t="str">
        <f t="shared" si="139"/>
        <v xml:space="preserve">HYUNDAI : ELANTRA, MATRIX - VARIOS | JAC : B-CROSS - VARIOS |  :  - </v>
      </c>
      <c r="N7662" s="17" t="s">
        <v>1002</v>
      </c>
      <c r="O7662" s="17" t="s">
        <v>1015</v>
      </c>
      <c r="P7662" s="17"/>
      <c r="Q7662" s="17" t="s">
        <v>16109</v>
      </c>
      <c r="R7662" s="17" t="s">
        <v>16110</v>
      </c>
      <c r="S7662" s="17"/>
      <c r="T7662" s="17" t="s">
        <v>1021</v>
      </c>
      <c r="U7662" s="17" t="s">
        <v>1021</v>
      </c>
      <c r="V7662" s="17"/>
      <c r="W7662" s="32"/>
      <c r="X7662" s="32" t="s">
        <v>16349</v>
      </c>
      <c r="Y7662" s="32" t="s">
        <v>16420</v>
      </c>
      <c r="Z7662" s="32"/>
      <c r="AA7662" s="32" t="s">
        <v>2700</v>
      </c>
    </row>
    <row r="7663" spans="1:27" x14ac:dyDescent="0.3">
      <c r="A7663" s="17" t="s">
        <v>15753</v>
      </c>
      <c r="B7663" s="32"/>
      <c r="M7663" s="22" t="str">
        <f t="shared" si="139"/>
        <v xml:space="preserve">HYUNDAI : ACCENT - VARIOS | JAC : A-CLASS 1300 HFC4GB1 - 4G13 DOHC 16VALV |  :  - </v>
      </c>
      <c r="N7663" s="17" t="s">
        <v>1002</v>
      </c>
      <c r="O7663" s="17" t="s">
        <v>1015</v>
      </c>
      <c r="P7663" s="17"/>
      <c r="Q7663" s="17" t="s">
        <v>1609</v>
      </c>
      <c r="R7663" s="17" t="s">
        <v>16111</v>
      </c>
      <c r="S7663" s="17"/>
      <c r="T7663" s="17" t="s">
        <v>1021</v>
      </c>
      <c r="U7663" s="17" t="s">
        <v>16112</v>
      </c>
      <c r="V7663" s="17"/>
      <c r="W7663" s="32"/>
      <c r="X7663" s="32"/>
      <c r="Y7663" s="32" t="s">
        <v>16421</v>
      </c>
      <c r="Z7663" s="32"/>
      <c r="AA7663" s="32" t="s">
        <v>2700</v>
      </c>
    </row>
    <row r="7664" spans="1:27" x14ac:dyDescent="0.3">
      <c r="A7664" s="17" t="s">
        <v>15754</v>
      </c>
      <c r="B7664" s="32"/>
      <c r="M7664" s="22" t="str">
        <f t="shared" si="139"/>
        <v xml:space="preserve">HYUNDAI : EXCELL - VARIOS |  :  -  |  :  - </v>
      </c>
      <c r="N7664" s="17" t="s">
        <v>1002</v>
      </c>
      <c r="O7664" s="17"/>
      <c r="P7664" s="17"/>
      <c r="Q7664" s="17" t="s">
        <v>11160</v>
      </c>
      <c r="R7664" s="17"/>
      <c r="S7664" s="17"/>
      <c r="T7664" s="17" t="s">
        <v>1021</v>
      </c>
      <c r="U7664" s="17"/>
      <c r="V7664" s="17"/>
      <c r="W7664" s="32"/>
      <c r="X7664" s="32"/>
      <c r="Y7664" s="32" t="s">
        <v>16422</v>
      </c>
      <c r="Z7664" s="32"/>
      <c r="AA7664" s="32" t="s">
        <v>2700</v>
      </c>
    </row>
    <row r="7665" spans="1:27" x14ac:dyDescent="0.3">
      <c r="A7665" s="17" t="s">
        <v>15755</v>
      </c>
      <c r="B7665" s="32"/>
      <c r="M7665" s="22" t="str">
        <f t="shared" si="139"/>
        <v xml:space="preserve">HONDA : CIVIC 00-06, CRV 02-06 - VARIOS |  :  -  |  :  - </v>
      </c>
      <c r="N7665" s="17" t="s">
        <v>1017</v>
      </c>
      <c r="O7665" s="17"/>
      <c r="P7665" s="17"/>
      <c r="Q7665" s="17" t="s">
        <v>16113</v>
      </c>
      <c r="R7665" s="17"/>
      <c r="S7665" s="17"/>
      <c r="T7665" s="17" t="s">
        <v>1021</v>
      </c>
      <c r="U7665" s="17"/>
      <c r="V7665" s="17"/>
      <c r="W7665" s="32"/>
      <c r="X7665" s="32"/>
      <c r="Y7665" s="32" t="s">
        <v>16423</v>
      </c>
      <c r="Z7665" s="32"/>
      <c r="AA7665" s="32" t="s">
        <v>2412</v>
      </c>
    </row>
    <row r="7666" spans="1:27" x14ac:dyDescent="0.3">
      <c r="A7666" s="17" t="s">
        <v>15756</v>
      </c>
      <c r="B7666" s="32"/>
      <c r="M7666" s="22" t="str">
        <f t="shared" si="139"/>
        <v xml:space="preserve">HONDA : CIVIC 00-06, CRV 02-06 - VARIOS |  :  -  |  :  - </v>
      </c>
      <c r="N7666" s="17" t="s">
        <v>1017</v>
      </c>
      <c r="O7666" s="17"/>
      <c r="P7666" s="17"/>
      <c r="Q7666" s="17" t="s">
        <v>16113</v>
      </c>
      <c r="R7666" s="17"/>
      <c r="S7666" s="17"/>
      <c r="T7666" s="17" t="s">
        <v>1021</v>
      </c>
      <c r="U7666" s="17"/>
      <c r="V7666" s="17"/>
      <c r="W7666" s="32"/>
      <c r="X7666" s="32"/>
      <c r="Y7666" s="32" t="s">
        <v>16424</v>
      </c>
      <c r="Z7666" s="32"/>
      <c r="AA7666" s="32" t="s">
        <v>13769</v>
      </c>
    </row>
    <row r="7667" spans="1:27" ht="56.25" x14ac:dyDescent="0.3">
      <c r="A7667" s="17" t="s">
        <v>15757</v>
      </c>
      <c r="B7667" s="32"/>
      <c r="M7667" s="22" t="str">
        <f t="shared" si="139"/>
        <v xml:space="preserve">DAEWOO : CHEVROLET SAIL, AVEO - VARIOS |  :  -  |  :  - </v>
      </c>
      <c r="N7667" s="17" t="s">
        <v>1006</v>
      </c>
      <c r="O7667" s="17"/>
      <c r="P7667" s="17"/>
      <c r="Q7667" s="17" t="s">
        <v>16114</v>
      </c>
      <c r="R7667" s="17"/>
      <c r="S7667" s="17"/>
      <c r="T7667" s="17" t="s">
        <v>1021</v>
      </c>
      <c r="U7667" s="17"/>
      <c r="V7667" s="17"/>
      <c r="W7667" s="32"/>
      <c r="X7667" s="32">
        <v>96653239</v>
      </c>
      <c r="Y7667" s="32">
        <v>96653239</v>
      </c>
      <c r="Z7667" s="32"/>
      <c r="AA7667" s="32" t="s">
        <v>15988</v>
      </c>
    </row>
    <row r="7668" spans="1:27" x14ac:dyDescent="0.3">
      <c r="A7668" s="17" t="s">
        <v>15758</v>
      </c>
      <c r="B7668" s="32"/>
      <c r="M7668" s="22" t="str">
        <f t="shared" si="139"/>
        <v xml:space="preserve">DAEWOO : RACER, CIELO, LEMANS - VARIOS |  :  -  |  :  - </v>
      </c>
      <c r="N7668" s="17" t="s">
        <v>1006</v>
      </c>
      <c r="O7668" s="17"/>
      <c r="P7668" s="17"/>
      <c r="Q7668" s="17" t="s">
        <v>16115</v>
      </c>
      <c r="R7668" s="17"/>
      <c r="S7668" s="17"/>
      <c r="T7668" s="17" t="s">
        <v>1021</v>
      </c>
      <c r="U7668" s="17"/>
      <c r="V7668" s="17"/>
      <c r="W7668" s="32" t="s">
        <v>15972</v>
      </c>
      <c r="X7668" s="32"/>
      <c r="Y7668" s="32" t="s">
        <v>1145</v>
      </c>
      <c r="Z7668" s="32" t="s">
        <v>1145</v>
      </c>
      <c r="AA7668" s="32" t="s">
        <v>2700</v>
      </c>
    </row>
    <row r="7669" spans="1:27" x14ac:dyDescent="0.3">
      <c r="A7669" s="17" t="s">
        <v>15759</v>
      </c>
      <c r="B7669" s="32"/>
      <c r="M7669" s="22" t="str">
        <f t="shared" si="139"/>
        <v xml:space="preserve">CHEVROLET : SPIN, SONIC,SPARK6T - VARIOS |  :  -  |  :  - </v>
      </c>
      <c r="N7669" s="17" t="s">
        <v>1005</v>
      </c>
      <c r="O7669" s="17"/>
      <c r="P7669" s="17"/>
      <c r="Q7669" s="17" t="s">
        <v>16116</v>
      </c>
      <c r="R7669" s="17"/>
      <c r="S7669" s="17"/>
      <c r="T7669" s="17" t="s">
        <v>1021</v>
      </c>
      <c r="U7669" s="17"/>
      <c r="V7669" s="17"/>
      <c r="W7669" s="32"/>
      <c r="X7669" s="32"/>
      <c r="Y7669" s="32" t="s">
        <v>16425</v>
      </c>
      <c r="Z7669" s="32"/>
      <c r="AA7669" s="32" t="s">
        <v>2700</v>
      </c>
    </row>
    <row r="7670" spans="1:27" x14ac:dyDescent="0.3">
      <c r="A7670" s="17" t="s">
        <v>15760</v>
      </c>
      <c r="B7670" s="32"/>
      <c r="M7670" s="22" t="str">
        <f t="shared" si="139"/>
        <v>SUZUKI : APV - VARIOS | CHEVROLET : N300 - VARIOS |  : VARIOS - VARIOS</v>
      </c>
      <c r="N7670" s="17" t="s">
        <v>1010</v>
      </c>
      <c r="O7670" s="17" t="s">
        <v>1005</v>
      </c>
      <c r="P7670" s="17"/>
      <c r="Q7670" s="17" t="s">
        <v>3961</v>
      </c>
      <c r="R7670" s="17" t="s">
        <v>1646</v>
      </c>
      <c r="S7670" s="17" t="s">
        <v>1021</v>
      </c>
      <c r="T7670" s="17" t="s">
        <v>1021</v>
      </c>
      <c r="U7670" s="17" t="s">
        <v>1021</v>
      </c>
      <c r="V7670" s="17" t="s">
        <v>1021</v>
      </c>
      <c r="W7670" s="32">
        <v>2</v>
      </c>
      <c r="X7670" s="32"/>
      <c r="Y7670" s="32" t="s">
        <v>16426</v>
      </c>
      <c r="Z7670" s="32"/>
      <c r="AA7670" s="32" t="s">
        <v>2700</v>
      </c>
    </row>
    <row r="7671" spans="1:27" x14ac:dyDescent="0.3">
      <c r="A7671" s="17" t="s">
        <v>15761</v>
      </c>
      <c r="B7671" s="32"/>
      <c r="M7671" s="22" t="str">
        <f t="shared" si="139"/>
        <v xml:space="preserve">CHEVROLET : CAPTIVA - VARIOS |  :  -  |  :  - </v>
      </c>
      <c r="N7671" s="17" t="s">
        <v>1005</v>
      </c>
      <c r="O7671" s="17"/>
      <c r="P7671" s="17"/>
      <c r="Q7671" s="17" t="s">
        <v>10736</v>
      </c>
      <c r="R7671" s="17"/>
      <c r="S7671" s="17"/>
      <c r="T7671" s="17" t="s">
        <v>1021</v>
      </c>
      <c r="U7671" s="17"/>
      <c r="V7671" s="17"/>
      <c r="W7671" s="32"/>
      <c r="X7671" s="32"/>
      <c r="Y7671" s="32" t="s">
        <v>16427</v>
      </c>
      <c r="Z7671" s="32"/>
      <c r="AA7671" s="32" t="s">
        <v>2700</v>
      </c>
    </row>
    <row r="7672" spans="1:27" x14ac:dyDescent="0.3">
      <c r="A7672" s="17" t="s">
        <v>15762</v>
      </c>
      <c r="B7672" s="32"/>
      <c r="M7672" s="22" t="str">
        <f t="shared" si="139"/>
        <v xml:space="preserve">CHEVROLET : CRUZE - VARIOS |  :  -  |  :  - </v>
      </c>
      <c r="N7672" s="17" t="s">
        <v>1005</v>
      </c>
      <c r="O7672" s="17"/>
      <c r="P7672" s="17"/>
      <c r="Q7672" s="17" t="s">
        <v>10838</v>
      </c>
      <c r="R7672" s="17"/>
      <c r="S7672" s="17"/>
      <c r="T7672" s="17" t="s">
        <v>1021</v>
      </c>
      <c r="U7672" s="17"/>
      <c r="V7672" s="17"/>
      <c r="W7672" s="32"/>
      <c r="X7672" s="32"/>
      <c r="Y7672" s="32" t="s">
        <v>16428</v>
      </c>
      <c r="Z7672" s="32"/>
      <c r="AA7672" s="32" t="s">
        <v>2700</v>
      </c>
    </row>
    <row r="7673" spans="1:27" s="2" customFormat="1" x14ac:dyDescent="0.3">
      <c r="A7673" s="47" t="s">
        <v>15763</v>
      </c>
      <c r="B7673" s="48"/>
      <c r="C7673" s="10"/>
      <c r="D7673" s="10"/>
      <c r="E7673" s="10"/>
      <c r="F7673" s="10"/>
      <c r="G7673" s="10"/>
      <c r="H7673" s="10"/>
      <c r="I7673" s="10"/>
      <c r="J7673" s="10"/>
      <c r="K7673" s="10"/>
      <c r="L7673" s="10"/>
      <c r="M7673" s="20" t="str">
        <f t="shared" si="139"/>
        <v xml:space="preserve">MITSUBISHI : 2613 - VARIOS |  :  -  |  :  - </v>
      </c>
      <c r="N7673" s="47" t="s">
        <v>1004</v>
      </c>
      <c r="O7673" s="47"/>
      <c r="P7673" s="47"/>
      <c r="Q7673" s="47">
        <v>2613</v>
      </c>
      <c r="R7673" s="47"/>
      <c r="S7673" s="47"/>
      <c r="T7673" s="47" t="s">
        <v>1021</v>
      </c>
      <c r="U7673" s="47"/>
      <c r="V7673" s="47"/>
      <c r="W7673" s="48"/>
      <c r="X7673" s="48"/>
      <c r="Y7673" s="48" t="s">
        <v>16429</v>
      </c>
      <c r="Z7673" s="48" t="s">
        <v>16529</v>
      </c>
      <c r="AA7673" s="48" t="s">
        <v>2700</v>
      </c>
    </row>
    <row r="7674" spans="1:27" s="2" customFormat="1" x14ac:dyDescent="0.3">
      <c r="A7674" s="47" t="s">
        <v>15764</v>
      </c>
      <c r="B7674" s="48" t="s">
        <v>2408</v>
      </c>
      <c r="C7674" s="10"/>
      <c r="D7674" s="10"/>
      <c r="E7674" s="10"/>
      <c r="F7674" s="10"/>
      <c r="G7674" s="10"/>
      <c r="H7674" s="10"/>
      <c r="I7674" s="10"/>
      <c r="J7674" s="10"/>
      <c r="K7674" s="10"/>
      <c r="L7674" s="10"/>
      <c r="M7674" s="20" t="str">
        <f t="shared" si="139"/>
        <v xml:space="preserve">NISSAN : SENTRA - VARIOS |  :  -  |  :  - </v>
      </c>
      <c r="N7674" s="47" t="s">
        <v>1003</v>
      </c>
      <c r="O7674" s="47"/>
      <c r="P7674" s="47"/>
      <c r="Q7674" s="47" t="s">
        <v>1623</v>
      </c>
      <c r="R7674" s="47"/>
      <c r="S7674" s="47"/>
      <c r="T7674" s="47" t="s">
        <v>1021</v>
      </c>
      <c r="U7674" s="47"/>
      <c r="V7674" s="47"/>
      <c r="W7674" s="48" t="s">
        <v>15972</v>
      </c>
      <c r="X7674" s="48" t="s">
        <v>16350</v>
      </c>
      <c r="Y7674" s="48" t="s">
        <v>16345</v>
      </c>
      <c r="Z7674" s="48" t="s">
        <v>16528</v>
      </c>
      <c r="AA7674" s="48" t="s">
        <v>15984</v>
      </c>
    </row>
    <row r="7675" spans="1:27" s="2" customFormat="1" x14ac:dyDescent="0.3">
      <c r="A7675" s="47" t="s">
        <v>15765</v>
      </c>
      <c r="B7675" s="48"/>
      <c r="C7675" s="10"/>
      <c r="D7675" s="10"/>
      <c r="E7675" s="10"/>
      <c r="F7675" s="10"/>
      <c r="G7675" s="10"/>
      <c r="H7675" s="10"/>
      <c r="I7675" s="10"/>
      <c r="J7675" s="10"/>
      <c r="K7675" s="10"/>
      <c r="L7675" s="10"/>
      <c r="M7675" s="20" t="str">
        <f t="shared" si="139"/>
        <v xml:space="preserve">TOYOTA : COROLLA - VARIOS |  :  -  |  :  - </v>
      </c>
      <c r="N7675" s="47" t="s">
        <v>1008</v>
      </c>
      <c r="O7675" s="47"/>
      <c r="P7675" s="47"/>
      <c r="Q7675" s="47" t="s">
        <v>1682</v>
      </c>
      <c r="R7675" s="47"/>
      <c r="S7675" s="47"/>
      <c r="T7675" s="47" t="s">
        <v>1021</v>
      </c>
      <c r="U7675" s="47"/>
      <c r="V7675" s="47"/>
      <c r="W7675" s="48" t="s">
        <v>1191</v>
      </c>
      <c r="X7675" s="48"/>
      <c r="Y7675" s="48" t="s">
        <v>16373</v>
      </c>
      <c r="Z7675" s="48" t="s">
        <v>16530</v>
      </c>
      <c r="AA7675" s="48" t="s">
        <v>15989</v>
      </c>
    </row>
    <row r="7676" spans="1:27" s="2" customFormat="1" x14ac:dyDescent="0.3">
      <c r="A7676" s="47" t="s">
        <v>15766</v>
      </c>
      <c r="B7676" s="48"/>
      <c r="C7676" s="10"/>
      <c r="D7676" s="10"/>
      <c r="E7676" s="10"/>
      <c r="F7676" s="10"/>
      <c r="G7676" s="10"/>
      <c r="H7676" s="10"/>
      <c r="I7676" s="10"/>
      <c r="J7676" s="10"/>
      <c r="K7676" s="10"/>
      <c r="L7676" s="10"/>
      <c r="M7676" s="20" t="str">
        <f t="shared" si="139"/>
        <v xml:space="preserve">TOYOTA : AVANZA, RUSH (2003-2011) - VARIOS | DAIHATSU : TERIOS -  |  :  - </v>
      </c>
      <c r="N7676" s="47" t="s">
        <v>1008</v>
      </c>
      <c r="O7676" s="47" t="s">
        <v>1026</v>
      </c>
      <c r="P7676" s="47"/>
      <c r="Q7676" s="47" t="s">
        <v>16117</v>
      </c>
      <c r="R7676" s="47" t="s">
        <v>4010</v>
      </c>
      <c r="S7676" s="47"/>
      <c r="T7676" s="47" t="s">
        <v>1021</v>
      </c>
      <c r="U7676" s="47"/>
      <c r="V7676" s="47"/>
      <c r="W7676" s="48"/>
      <c r="X7676" s="48" t="s">
        <v>16351</v>
      </c>
      <c r="Y7676" s="48" t="s">
        <v>16351</v>
      </c>
      <c r="Z7676" s="48"/>
      <c r="AA7676" s="48" t="s">
        <v>2700</v>
      </c>
    </row>
    <row r="7677" spans="1:27" s="2" customFormat="1" x14ac:dyDescent="0.3">
      <c r="A7677" s="47" t="s">
        <v>15767</v>
      </c>
      <c r="B7677" s="48"/>
      <c r="C7677" s="10"/>
      <c r="D7677" s="10"/>
      <c r="E7677" s="10"/>
      <c r="F7677" s="10"/>
      <c r="G7677" s="10"/>
      <c r="H7677" s="10"/>
      <c r="I7677" s="10"/>
      <c r="J7677" s="10"/>
      <c r="K7677" s="10"/>
      <c r="L7677" s="10"/>
      <c r="M7677" s="20" t="str">
        <f t="shared" si="139"/>
        <v xml:space="preserve">TOYOTA : TERCEL, STARLET - VARIOS |  :  -  |  :  - </v>
      </c>
      <c r="N7677" s="47" t="s">
        <v>1008</v>
      </c>
      <c r="O7677" s="47"/>
      <c r="P7677" s="47"/>
      <c r="Q7677" s="47" t="s">
        <v>16118</v>
      </c>
      <c r="R7677" s="47"/>
      <c r="S7677" s="47"/>
      <c r="T7677" s="47" t="s">
        <v>1021</v>
      </c>
      <c r="U7677" s="47"/>
      <c r="V7677" s="47"/>
      <c r="W7677" s="48" t="s">
        <v>15972</v>
      </c>
      <c r="X7677" s="48" t="s">
        <v>16352</v>
      </c>
      <c r="Y7677" s="48" t="s">
        <v>16430</v>
      </c>
      <c r="Z7677" s="48" t="s">
        <v>16531</v>
      </c>
      <c r="AA7677" s="48" t="s">
        <v>2700</v>
      </c>
    </row>
    <row r="7678" spans="1:27" x14ac:dyDescent="0.3">
      <c r="A7678" s="17" t="s">
        <v>15768</v>
      </c>
      <c r="B7678" s="32"/>
      <c r="M7678" s="22" t="str">
        <f t="shared" si="139"/>
        <v xml:space="preserve">DAEWOO : CIELO, RAECER - VARIOS |  :  -  |  :  - </v>
      </c>
      <c r="N7678" s="17" t="s">
        <v>1006</v>
      </c>
      <c r="O7678" s="17"/>
      <c r="P7678" s="17"/>
      <c r="Q7678" s="17" t="s">
        <v>16119</v>
      </c>
      <c r="R7678" s="17"/>
      <c r="S7678" s="17"/>
      <c r="T7678" s="17" t="s">
        <v>1021</v>
      </c>
      <c r="U7678" s="17"/>
      <c r="V7678" s="17"/>
      <c r="W7678" s="32"/>
      <c r="X7678" s="32"/>
      <c r="Y7678" s="32" t="s">
        <v>1145</v>
      </c>
      <c r="Z7678" s="32" t="s">
        <v>1145</v>
      </c>
      <c r="AA7678" s="32" t="s">
        <v>2700</v>
      </c>
    </row>
    <row r="7679" spans="1:27" x14ac:dyDescent="0.3">
      <c r="A7679" s="17" t="s">
        <v>24542</v>
      </c>
      <c r="B7679" s="32" t="s">
        <v>24787</v>
      </c>
      <c r="M7679" s="22" t="str">
        <f t="shared" ref="M7679:M7742" si="140">CONCATENATE(N7679," : ",Q7679," - ",T7679," | ",O7679," : ",R7679," - ",U7679," | ",P7679," : ",S7679," - ",V7679)</f>
        <v xml:space="preserve">TOYOTA : CORONA,3T,2S - VARIOS |  :  -  |  :  - </v>
      </c>
      <c r="N7679" s="17" t="s">
        <v>1008</v>
      </c>
      <c r="O7679" s="17"/>
      <c r="P7679" s="17"/>
      <c r="Q7679" s="17" t="s">
        <v>24867</v>
      </c>
      <c r="R7679" s="17"/>
      <c r="S7679" s="17"/>
      <c r="T7679" s="17" t="s">
        <v>1021</v>
      </c>
      <c r="U7679" s="17"/>
      <c r="V7679" s="17"/>
      <c r="W7679" s="32" t="s">
        <v>25016</v>
      </c>
      <c r="X7679" s="32"/>
      <c r="Y7679" s="32">
        <v>665021</v>
      </c>
      <c r="Z7679" s="32"/>
      <c r="AA7679" s="32" t="s">
        <v>25399</v>
      </c>
    </row>
    <row r="7680" spans="1:27" x14ac:dyDescent="0.3">
      <c r="A7680" s="17" t="s">
        <v>24543</v>
      </c>
      <c r="B7680" s="32" t="s">
        <v>24788</v>
      </c>
      <c r="M7680" s="22" t="str">
        <f t="shared" si="140"/>
        <v xml:space="preserve">CHERY : Q22 - VARIOS |  :  -  |  :  - </v>
      </c>
      <c r="N7680" s="17" t="s">
        <v>1012</v>
      </c>
      <c r="O7680" s="17"/>
      <c r="P7680" s="17"/>
      <c r="Q7680" s="17" t="s">
        <v>1922</v>
      </c>
      <c r="R7680" s="17"/>
      <c r="S7680" s="17"/>
      <c r="T7680" s="17" t="s">
        <v>1021</v>
      </c>
      <c r="U7680" s="17"/>
      <c r="V7680" s="17"/>
      <c r="W7680" s="32" t="s">
        <v>25030</v>
      </c>
      <c r="X7680" s="32"/>
      <c r="Y7680" s="32">
        <v>335070</v>
      </c>
      <c r="Z7680" s="32"/>
      <c r="AA7680" s="32" t="s">
        <v>25401</v>
      </c>
    </row>
    <row r="7681" spans="1:27" x14ac:dyDescent="0.3">
      <c r="A7681" s="17" t="s">
        <v>24544</v>
      </c>
      <c r="B7681" s="32" t="s">
        <v>22048</v>
      </c>
      <c r="M7681" s="22" t="str">
        <f t="shared" si="140"/>
        <v xml:space="preserve">CHERY : Q22 - VARIOS |  :  -  |  :  - </v>
      </c>
      <c r="N7681" s="17" t="s">
        <v>1012</v>
      </c>
      <c r="O7681" s="17"/>
      <c r="P7681" s="17"/>
      <c r="Q7681" s="17" t="s">
        <v>1922</v>
      </c>
      <c r="R7681" s="17"/>
      <c r="S7681" s="17"/>
      <c r="T7681" s="17" t="s">
        <v>1021</v>
      </c>
      <c r="U7681" s="17"/>
      <c r="V7681" s="17"/>
      <c r="W7681" s="32" t="s">
        <v>25030</v>
      </c>
      <c r="X7681" s="32"/>
      <c r="Y7681" s="32">
        <v>335071</v>
      </c>
      <c r="Z7681" s="32"/>
      <c r="AA7681" s="32" t="s">
        <v>25402</v>
      </c>
    </row>
    <row r="7682" spans="1:27" x14ac:dyDescent="0.3">
      <c r="A7682" s="17" t="s">
        <v>24545</v>
      </c>
      <c r="B7682" s="32" t="s">
        <v>24790</v>
      </c>
      <c r="M7682" s="22" t="str">
        <f t="shared" si="140"/>
        <v xml:space="preserve">CHANGAN : GRAN VAN TURISMO - VARIOS |  :  -  |  :  - </v>
      </c>
      <c r="N7682" s="17" t="s">
        <v>1007</v>
      </c>
      <c r="O7682" s="17"/>
      <c r="P7682" s="17"/>
      <c r="Q7682" s="17" t="s">
        <v>20644</v>
      </c>
      <c r="R7682" s="17"/>
      <c r="S7682" s="17"/>
      <c r="T7682" s="17" t="s">
        <v>1021</v>
      </c>
      <c r="U7682" s="17"/>
      <c r="V7682" s="17"/>
      <c r="W7682" s="32">
        <v>44.5</v>
      </c>
      <c r="X7682" s="32"/>
      <c r="Y7682" s="32">
        <v>345082</v>
      </c>
      <c r="Z7682" s="32"/>
      <c r="AA7682" s="32" t="s">
        <v>24800</v>
      </c>
    </row>
    <row r="7683" spans="1:27" x14ac:dyDescent="0.3">
      <c r="A7683" s="17" t="s">
        <v>24546</v>
      </c>
      <c r="B7683" s="32" t="s">
        <v>24788</v>
      </c>
      <c r="M7683" s="22" t="str">
        <f t="shared" si="140"/>
        <v xml:space="preserve">DFSK : GLORY 300, BAIC M20 JUPITER - VARIOS |  :  -  |  :  - </v>
      </c>
      <c r="N7683" s="17" t="s">
        <v>1020</v>
      </c>
      <c r="O7683" s="17"/>
      <c r="P7683" s="17"/>
      <c r="Q7683" s="17" t="s">
        <v>24868</v>
      </c>
      <c r="R7683" s="17"/>
      <c r="S7683" s="17"/>
      <c r="T7683" s="17" t="s">
        <v>1021</v>
      </c>
      <c r="U7683" s="17"/>
      <c r="V7683" s="17"/>
      <c r="W7683" s="32" t="s">
        <v>25036</v>
      </c>
      <c r="X7683" s="32"/>
      <c r="Y7683" s="32">
        <v>336010</v>
      </c>
      <c r="Z7683" s="32"/>
      <c r="AA7683" s="32" t="s">
        <v>25401</v>
      </c>
    </row>
    <row r="7684" spans="1:27" x14ac:dyDescent="0.3">
      <c r="A7684" s="17" t="s">
        <v>24547</v>
      </c>
      <c r="B7684" s="32" t="s">
        <v>22048</v>
      </c>
      <c r="M7684" s="22" t="str">
        <f t="shared" si="140"/>
        <v xml:space="preserve">DFSK : GLORY 300, BAIC M20 JUPITER, 330 - VARIOS |  :  -  |  :  - </v>
      </c>
      <c r="N7684" s="17" t="s">
        <v>1020</v>
      </c>
      <c r="O7684" s="17"/>
      <c r="P7684" s="17"/>
      <c r="Q7684" s="17" t="s">
        <v>24869</v>
      </c>
      <c r="R7684" s="17"/>
      <c r="S7684" s="17"/>
      <c r="T7684" s="17" t="s">
        <v>1021</v>
      </c>
      <c r="U7684" s="17"/>
      <c r="V7684" s="17"/>
      <c r="W7684" s="32" t="s">
        <v>25036</v>
      </c>
      <c r="X7684" s="32"/>
      <c r="Y7684" s="32">
        <v>336011</v>
      </c>
      <c r="Z7684" s="32"/>
      <c r="AA7684" s="32" t="s">
        <v>25402</v>
      </c>
    </row>
    <row r="7685" spans="1:27" x14ac:dyDescent="0.3">
      <c r="A7685" s="17" t="s">
        <v>15896</v>
      </c>
      <c r="B7685" s="32"/>
      <c r="M7685" s="22" t="str">
        <f t="shared" si="140"/>
        <v xml:space="preserve">HONDA : FIT - VARIOS |  :  -  |  :  - </v>
      </c>
      <c r="N7685" s="17" t="s">
        <v>1017</v>
      </c>
      <c r="O7685" s="17"/>
      <c r="P7685" s="17"/>
      <c r="Q7685" s="17" t="s">
        <v>16182</v>
      </c>
      <c r="R7685" s="17"/>
      <c r="S7685" s="17"/>
      <c r="T7685" s="17" t="s">
        <v>1021</v>
      </c>
      <c r="U7685" s="17"/>
      <c r="V7685" s="17"/>
      <c r="W7685" s="32"/>
      <c r="X7685" s="32"/>
      <c r="Y7685" s="32" t="s">
        <v>16478</v>
      </c>
      <c r="Z7685" s="32"/>
      <c r="AA7685" s="32" t="s">
        <v>16046</v>
      </c>
    </row>
    <row r="7686" spans="1:27" x14ac:dyDescent="0.3">
      <c r="A7686" s="17" t="s">
        <v>15897</v>
      </c>
      <c r="B7686" s="32"/>
      <c r="M7686" s="22" t="str">
        <f t="shared" si="140"/>
        <v xml:space="preserve">MAZDA : 323, FAMILIA - VARIOS |  :  -  |  :  - </v>
      </c>
      <c r="N7686" s="17" t="s">
        <v>2257</v>
      </c>
      <c r="O7686" s="17"/>
      <c r="P7686" s="17"/>
      <c r="Q7686" s="17" t="s">
        <v>16183</v>
      </c>
      <c r="R7686" s="17"/>
      <c r="S7686" s="17"/>
      <c r="T7686" s="17" t="s">
        <v>1021</v>
      </c>
      <c r="U7686" s="17"/>
      <c r="V7686" s="17"/>
      <c r="W7686" s="32"/>
      <c r="X7686" s="32"/>
      <c r="Y7686" s="32" t="s">
        <v>16479</v>
      </c>
      <c r="Z7686" s="32"/>
      <c r="AA7686" s="32"/>
    </row>
    <row r="7687" spans="1:27" x14ac:dyDescent="0.3">
      <c r="A7687" s="17" t="s">
        <v>15898</v>
      </c>
      <c r="B7687" s="32"/>
      <c r="M7687" s="22" t="str">
        <f t="shared" si="140"/>
        <v xml:space="preserve">MAZDA : 323, FAMILIA - VARIOS |  :  -  |  :  - </v>
      </c>
      <c r="N7687" s="17" t="s">
        <v>2257</v>
      </c>
      <c r="O7687" s="17"/>
      <c r="P7687" s="17"/>
      <c r="Q7687" s="17" t="s">
        <v>16183</v>
      </c>
      <c r="R7687" s="17"/>
      <c r="S7687" s="17"/>
      <c r="T7687" s="17" t="s">
        <v>1021</v>
      </c>
      <c r="U7687" s="17"/>
      <c r="V7687" s="17"/>
      <c r="W7687" s="32"/>
      <c r="X7687" s="32"/>
      <c r="Y7687" s="32" t="s">
        <v>16480</v>
      </c>
      <c r="Z7687" s="32"/>
      <c r="AA7687" s="32"/>
    </row>
    <row r="7688" spans="1:27" x14ac:dyDescent="0.3">
      <c r="A7688" s="17" t="s">
        <v>15899</v>
      </c>
      <c r="B7688" s="32"/>
      <c r="M7688" s="22" t="str">
        <f t="shared" si="140"/>
        <v xml:space="preserve">HYUNDAI : ELANTRA - VARIOS |  :  -  |  :  - </v>
      </c>
      <c r="N7688" s="17" t="s">
        <v>1002</v>
      </c>
      <c r="O7688" s="17"/>
      <c r="P7688" s="17"/>
      <c r="Q7688" s="17" t="s">
        <v>1607</v>
      </c>
      <c r="R7688" s="17"/>
      <c r="S7688" s="17"/>
      <c r="T7688" s="17" t="s">
        <v>1021</v>
      </c>
      <c r="U7688" s="17"/>
      <c r="V7688" s="17"/>
      <c r="W7688" s="32" t="s">
        <v>1191</v>
      </c>
      <c r="X7688" s="32" t="s">
        <v>16360</v>
      </c>
      <c r="Y7688" s="32" t="s">
        <v>16481</v>
      </c>
      <c r="Z7688" s="32" t="s">
        <v>16360</v>
      </c>
      <c r="AA7688" s="32"/>
    </row>
    <row r="7689" spans="1:27" x14ac:dyDescent="0.3">
      <c r="A7689" s="17" t="s">
        <v>15900</v>
      </c>
      <c r="B7689" s="32"/>
      <c r="M7689" s="22" t="str">
        <f t="shared" si="140"/>
        <v xml:space="preserve">KIA : SORENTO - VARIOS | HYUNDAI : SANTA FE - VARIOS |  :  - </v>
      </c>
      <c r="N7689" s="17" t="s">
        <v>1001</v>
      </c>
      <c r="O7689" s="17" t="s">
        <v>1002</v>
      </c>
      <c r="P7689" s="17"/>
      <c r="Q7689" s="17" t="s">
        <v>1599</v>
      </c>
      <c r="R7689" s="17" t="s">
        <v>1748</v>
      </c>
      <c r="S7689" s="17"/>
      <c r="T7689" s="17" t="s">
        <v>1021</v>
      </c>
      <c r="U7689" s="17" t="s">
        <v>1021</v>
      </c>
      <c r="V7689" s="17"/>
      <c r="W7689" s="32" t="s">
        <v>1191</v>
      </c>
      <c r="X7689" s="32" t="s">
        <v>16361</v>
      </c>
      <c r="Y7689" s="32" t="s">
        <v>16482</v>
      </c>
      <c r="Z7689" s="32"/>
      <c r="AA7689" s="32" t="s">
        <v>15972</v>
      </c>
    </row>
    <row r="7690" spans="1:27" x14ac:dyDescent="0.3">
      <c r="A7690" s="17" t="s">
        <v>15901</v>
      </c>
      <c r="B7690" s="32"/>
      <c r="M7690" s="22" t="str">
        <f t="shared" si="140"/>
        <v xml:space="preserve">DAEWOO : LANOS - VARIOS |  :  -  |  :  - </v>
      </c>
      <c r="N7690" s="17" t="s">
        <v>1006</v>
      </c>
      <c r="O7690" s="17"/>
      <c r="P7690" s="17"/>
      <c r="Q7690" s="17" t="s">
        <v>12550</v>
      </c>
      <c r="R7690" s="17"/>
      <c r="S7690" s="17"/>
      <c r="T7690" s="17" t="s">
        <v>1021</v>
      </c>
      <c r="U7690" s="17"/>
      <c r="V7690" s="17"/>
      <c r="W7690" s="32"/>
      <c r="X7690" s="32"/>
      <c r="Y7690" s="32" t="s">
        <v>16483</v>
      </c>
      <c r="Z7690" s="32"/>
      <c r="AA7690" s="32"/>
    </row>
    <row r="7691" spans="1:27" x14ac:dyDescent="0.3">
      <c r="A7691" s="17" t="s">
        <v>24548</v>
      </c>
      <c r="B7691" s="32" t="s">
        <v>24788</v>
      </c>
      <c r="M7691" s="22" t="str">
        <f t="shared" si="140"/>
        <v xml:space="preserve">SUZUKI : VARIOS - APV | CHANGAN :  - GRAN VAN TURISMO |  :  - </v>
      </c>
      <c r="N7691" s="17" t="s">
        <v>1010</v>
      </c>
      <c r="O7691" s="17" t="s">
        <v>1007</v>
      </c>
      <c r="P7691" s="17"/>
      <c r="Q7691" s="17" t="s">
        <v>1021</v>
      </c>
      <c r="R7691" s="17"/>
      <c r="S7691" s="17"/>
      <c r="T7691" s="17" t="s">
        <v>3961</v>
      </c>
      <c r="U7691" s="17" t="s">
        <v>20644</v>
      </c>
      <c r="V7691" s="17"/>
      <c r="W7691" s="32" t="s">
        <v>25044</v>
      </c>
      <c r="X7691" s="32"/>
      <c r="Y7691" s="32" t="s">
        <v>25212</v>
      </c>
      <c r="Z7691" s="32"/>
      <c r="AA7691" s="32" t="s">
        <v>25401</v>
      </c>
    </row>
    <row r="7692" spans="1:27" s="2" customFormat="1" x14ac:dyDescent="0.3">
      <c r="A7692" s="47" t="s">
        <v>24549</v>
      </c>
      <c r="B7692" s="48" t="s">
        <v>22048</v>
      </c>
      <c r="C7692" s="10"/>
      <c r="D7692" s="10"/>
      <c r="E7692" s="10"/>
      <c r="F7692" s="10"/>
      <c r="G7692" s="10"/>
      <c r="H7692" s="10"/>
      <c r="I7692" s="10"/>
      <c r="J7692" s="10"/>
      <c r="K7692" s="10"/>
      <c r="L7692" s="10"/>
      <c r="M7692" s="20" t="str">
        <f t="shared" si="140"/>
        <v xml:space="preserve">SUZUKI : APV - G16 | CHANGAN :  - GRAND VAN TURISMO |  :  - </v>
      </c>
      <c r="N7692" s="47" t="s">
        <v>1010</v>
      </c>
      <c r="O7692" s="47" t="s">
        <v>1007</v>
      </c>
      <c r="P7692" s="47"/>
      <c r="Q7692" s="47" t="s">
        <v>3961</v>
      </c>
      <c r="R7692" s="47"/>
      <c r="S7692" s="47"/>
      <c r="T7692" s="47" t="s">
        <v>2047</v>
      </c>
      <c r="U7692" s="47" t="s">
        <v>4675</v>
      </c>
      <c r="V7692" s="47"/>
      <c r="W7692" s="48" t="s">
        <v>25044</v>
      </c>
      <c r="X7692" s="48"/>
      <c r="Y7692" s="48" t="s">
        <v>25213</v>
      </c>
      <c r="Z7692" s="48"/>
      <c r="AA7692" s="48" t="s">
        <v>25402</v>
      </c>
    </row>
    <row r="7693" spans="1:27" x14ac:dyDescent="0.3">
      <c r="A7693" s="17" t="s">
        <v>24550</v>
      </c>
      <c r="B7693" s="32" t="s">
        <v>24790</v>
      </c>
      <c r="M7693" s="22" t="str">
        <f t="shared" si="140"/>
        <v xml:space="preserve">TOYOTA : HILUX - VARIOS |  :  -  |  :  - </v>
      </c>
      <c r="N7693" s="17" t="s">
        <v>1008</v>
      </c>
      <c r="O7693" s="17"/>
      <c r="P7693" s="17"/>
      <c r="Q7693" s="17" t="s">
        <v>1792</v>
      </c>
      <c r="R7693" s="17"/>
      <c r="S7693" s="17"/>
      <c r="T7693" s="17" t="s">
        <v>1021</v>
      </c>
      <c r="U7693" s="17"/>
      <c r="V7693" s="17"/>
      <c r="W7693" s="32">
        <v>52</v>
      </c>
      <c r="X7693" s="32"/>
      <c r="Y7693" s="32" t="s">
        <v>25214</v>
      </c>
      <c r="Z7693" s="32" t="s">
        <v>25214</v>
      </c>
      <c r="AA7693" s="32" t="s">
        <v>24800</v>
      </c>
    </row>
    <row r="7694" spans="1:27" x14ac:dyDescent="0.3">
      <c r="A7694" s="17" t="s">
        <v>24551</v>
      </c>
      <c r="B7694" s="32" t="s">
        <v>24790</v>
      </c>
      <c r="M7694" s="22" t="str">
        <f t="shared" si="140"/>
        <v xml:space="preserve">MITSUBISHI : NATIVA , MONTERO SPORT , DELICIA, GALANT, MONTERO, CHALLENGER - 4G64, 6G72, 6G74 , 4M40 | TOYOTA : 4WD, 2WD -  |  :  - </v>
      </c>
      <c r="N7694" s="17" t="s">
        <v>1004</v>
      </c>
      <c r="O7694" s="17" t="s">
        <v>1008</v>
      </c>
      <c r="P7694" s="17"/>
      <c r="Q7694" s="17" t="s">
        <v>24870</v>
      </c>
      <c r="R7694" s="17" t="s">
        <v>24871</v>
      </c>
      <c r="S7694" s="17"/>
      <c r="T7694" s="17" t="s">
        <v>24872</v>
      </c>
      <c r="U7694" s="17"/>
      <c r="V7694" s="17"/>
      <c r="W7694" s="32">
        <v>47</v>
      </c>
      <c r="X7694" s="32"/>
      <c r="Y7694" s="32">
        <v>444184</v>
      </c>
      <c r="Z7694" s="32" t="s">
        <v>25366</v>
      </c>
      <c r="AA7694" s="32" t="s">
        <v>25417</v>
      </c>
    </row>
    <row r="7695" spans="1:27" x14ac:dyDescent="0.3">
      <c r="A7695" s="17" t="s">
        <v>24552</v>
      </c>
      <c r="B7695" s="32"/>
      <c r="M7695" s="22" t="str">
        <f t="shared" si="140"/>
        <v xml:space="preserve">TOYOTA : COROLLA - VARIOS |  :  -  |  :  - </v>
      </c>
      <c r="N7695" s="17" t="s">
        <v>1008</v>
      </c>
      <c r="O7695" s="17"/>
      <c r="P7695" s="17"/>
      <c r="Q7695" s="17" t="s">
        <v>1682</v>
      </c>
      <c r="R7695" s="17"/>
      <c r="S7695" s="17"/>
      <c r="T7695" s="17" t="s">
        <v>1021</v>
      </c>
      <c r="U7695" s="17"/>
      <c r="V7695" s="17"/>
      <c r="W7695" s="32"/>
      <c r="X7695" s="32"/>
      <c r="Y7695" s="32" t="s">
        <v>25215</v>
      </c>
      <c r="Z7695" s="32" t="s">
        <v>25367</v>
      </c>
      <c r="AA7695" s="32" t="s">
        <v>13769</v>
      </c>
    </row>
    <row r="7696" spans="1:27" x14ac:dyDescent="0.3">
      <c r="A7696" s="17" t="s">
        <v>24553</v>
      </c>
      <c r="B7696" s="32" t="s">
        <v>24787</v>
      </c>
      <c r="M7696" s="22" t="str">
        <f t="shared" si="140"/>
        <v xml:space="preserve">MITSUBISHI : CANTER - VARIOS | NISSAN : AD WAGON -  | ISUZU :  - </v>
      </c>
      <c r="N7696" s="17" t="s">
        <v>1004</v>
      </c>
      <c r="O7696" s="17" t="s">
        <v>1003</v>
      </c>
      <c r="P7696" s="17" t="s">
        <v>1013</v>
      </c>
      <c r="Q7696" s="17" t="s">
        <v>1633</v>
      </c>
      <c r="R7696" s="17" t="s">
        <v>10934</v>
      </c>
      <c r="S7696" s="17"/>
      <c r="T7696" s="17" t="s">
        <v>1021</v>
      </c>
      <c r="U7696" s="17"/>
      <c r="V7696" s="17"/>
      <c r="W7696" s="32">
        <v>47</v>
      </c>
      <c r="X7696" s="32"/>
      <c r="Y7696" s="32">
        <v>444197</v>
      </c>
      <c r="Z7696" s="32">
        <v>444197</v>
      </c>
      <c r="AA7696" s="32" t="s">
        <v>24798</v>
      </c>
    </row>
    <row r="7697" spans="1:27" x14ac:dyDescent="0.3">
      <c r="A7697" s="17" t="s">
        <v>24554</v>
      </c>
      <c r="B7697" s="32" t="s">
        <v>24790</v>
      </c>
      <c r="M7697" s="22" t="str">
        <f t="shared" si="140"/>
        <v xml:space="preserve">NISSAN : URVAN-CARAVAN - VARIOS |  :  -  |  :  - </v>
      </c>
      <c r="N7697" s="17" t="s">
        <v>1003</v>
      </c>
      <c r="O7697" s="17"/>
      <c r="P7697" s="17"/>
      <c r="Q7697" s="17" t="s">
        <v>24873</v>
      </c>
      <c r="R7697" s="17"/>
      <c r="S7697" s="17"/>
      <c r="T7697" s="17" t="s">
        <v>1021</v>
      </c>
      <c r="U7697" s="17"/>
      <c r="V7697" s="17"/>
      <c r="W7697" s="32">
        <v>47.5</v>
      </c>
      <c r="X7697" s="32"/>
      <c r="Y7697" s="32" t="s">
        <v>25216</v>
      </c>
      <c r="Z7697" s="32"/>
      <c r="AA7697" s="32" t="s">
        <v>24800</v>
      </c>
    </row>
    <row r="7698" spans="1:27" x14ac:dyDescent="0.3">
      <c r="A7698" s="17" t="s">
        <v>24555</v>
      </c>
      <c r="B7698" s="32" t="s">
        <v>24787</v>
      </c>
      <c r="M7698" s="22" t="str">
        <f t="shared" si="140"/>
        <v xml:space="preserve">HINO : NHR - VARIOS | HINO :  -  | ISUZU :  - </v>
      </c>
      <c r="N7698" s="17" t="s">
        <v>4039</v>
      </c>
      <c r="O7698" s="17" t="s">
        <v>4039</v>
      </c>
      <c r="P7698" s="17" t="s">
        <v>1013</v>
      </c>
      <c r="Q7698" s="17" t="s">
        <v>20879</v>
      </c>
      <c r="R7698" s="17"/>
      <c r="S7698" s="17"/>
      <c r="T7698" s="17" t="s">
        <v>1021</v>
      </c>
      <c r="U7698" s="17"/>
      <c r="V7698" s="17"/>
      <c r="W7698" s="32">
        <v>55.5</v>
      </c>
      <c r="X7698" s="32"/>
      <c r="Y7698" s="32">
        <v>444028</v>
      </c>
      <c r="Z7698" s="32"/>
      <c r="AA7698" s="32" t="s">
        <v>24798</v>
      </c>
    </row>
    <row r="7699" spans="1:27" x14ac:dyDescent="0.3">
      <c r="A7699" s="17" t="s">
        <v>24556</v>
      </c>
      <c r="B7699" s="32" t="s">
        <v>24787</v>
      </c>
      <c r="M7699" s="22" t="str">
        <f t="shared" si="140"/>
        <v xml:space="preserve">TOYOTA : LAND CRUISER - VARIOS |  :  -  |  :  - </v>
      </c>
      <c r="N7699" s="17" t="s">
        <v>1008</v>
      </c>
      <c r="O7699" s="17"/>
      <c r="P7699" s="17"/>
      <c r="Q7699" s="17" t="s">
        <v>1678</v>
      </c>
      <c r="R7699" s="17"/>
      <c r="S7699" s="17"/>
      <c r="T7699" s="17" t="s">
        <v>1021</v>
      </c>
      <c r="U7699" s="17"/>
      <c r="V7699" s="17"/>
      <c r="W7699" s="32">
        <v>53.5</v>
      </c>
      <c r="X7699" s="32"/>
      <c r="Y7699" s="32">
        <v>444106</v>
      </c>
      <c r="Z7699" s="32"/>
      <c r="AA7699" s="32" t="s">
        <v>24798</v>
      </c>
    </row>
    <row r="7700" spans="1:27" ht="37.5" x14ac:dyDescent="0.3">
      <c r="A7700" s="17" t="s">
        <v>24557</v>
      </c>
      <c r="B7700" s="32" t="s">
        <v>24790</v>
      </c>
      <c r="M7700" s="22" t="str">
        <f t="shared" si="140"/>
        <v xml:space="preserve">NISSAN : VARIOS - VARIOS |  :  -  |  :  - </v>
      </c>
      <c r="N7700" s="17" t="s">
        <v>1003</v>
      </c>
      <c r="O7700" s="17"/>
      <c r="P7700" s="17"/>
      <c r="Q7700" s="17" t="s">
        <v>1021</v>
      </c>
      <c r="R7700" s="17"/>
      <c r="S7700" s="17"/>
      <c r="T7700" s="17" t="s">
        <v>1021</v>
      </c>
      <c r="U7700" s="17"/>
      <c r="V7700" s="17"/>
      <c r="W7700" s="32" t="s">
        <v>25045</v>
      </c>
      <c r="X7700" s="32"/>
      <c r="Y7700" s="32">
        <v>443184</v>
      </c>
      <c r="Z7700" s="32"/>
      <c r="AA7700" s="32" t="s">
        <v>25418</v>
      </c>
    </row>
    <row r="7701" spans="1:27" x14ac:dyDescent="0.3">
      <c r="A7701" s="17" t="s">
        <v>24558</v>
      </c>
      <c r="B7701" s="32" t="s">
        <v>24790</v>
      </c>
      <c r="M7701" s="22" t="str">
        <f t="shared" si="140"/>
        <v xml:space="preserve">MITSUBISHI : MONTERO - VARIOS |  :  -  |  :  - </v>
      </c>
      <c r="N7701" s="17" t="s">
        <v>1004</v>
      </c>
      <c r="O7701" s="17"/>
      <c r="P7701" s="17"/>
      <c r="Q7701" s="17" t="s">
        <v>1615</v>
      </c>
      <c r="R7701" s="17"/>
      <c r="S7701" s="17"/>
      <c r="T7701" s="17" t="s">
        <v>1021</v>
      </c>
      <c r="U7701" s="17"/>
      <c r="V7701" s="17"/>
      <c r="W7701" s="32">
        <v>50</v>
      </c>
      <c r="X7701" s="32"/>
      <c r="Y7701" s="32" t="s">
        <v>25217</v>
      </c>
      <c r="Z7701" s="32"/>
      <c r="AA7701" s="32" t="s">
        <v>24800</v>
      </c>
    </row>
    <row r="7702" spans="1:27" x14ac:dyDescent="0.3">
      <c r="A7702" s="17" t="s">
        <v>24559</v>
      </c>
      <c r="B7702" s="32" t="s">
        <v>22048</v>
      </c>
      <c r="M7702" s="22" t="str">
        <f t="shared" si="140"/>
        <v xml:space="preserve">CHEVROLET : N300/GRAN TURISMO - VARIOS | CHANGAN :  -  |  :  - </v>
      </c>
      <c r="N7702" s="17" t="s">
        <v>1005</v>
      </c>
      <c r="O7702" s="17" t="s">
        <v>1007</v>
      </c>
      <c r="P7702" s="17"/>
      <c r="Q7702" s="17" t="s">
        <v>24856</v>
      </c>
      <c r="R7702" s="17"/>
      <c r="S7702" s="17"/>
      <c r="T7702" s="17" t="s">
        <v>1021</v>
      </c>
      <c r="U7702" s="17"/>
      <c r="V7702" s="17"/>
      <c r="W7702" s="32" t="s">
        <v>25040</v>
      </c>
      <c r="X7702" s="32"/>
      <c r="Y7702" s="32">
        <v>24535865</v>
      </c>
      <c r="Z7702" s="32"/>
      <c r="AA7702" s="32" t="s">
        <v>25402</v>
      </c>
    </row>
    <row r="7703" spans="1:27" x14ac:dyDescent="0.3">
      <c r="A7703" s="17" t="s">
        <v>24560</v>
      </c>
      <c r="B7703" s="32" t="s">
        <v>24788</v>
      </c>
      <c r="M7703" s="22" t="str">
        <f t="shared" si="140"/>
        <v xml:space="preserve">TOYOTA : RAV4 - VARIOS | TOYOTA :  -  |  :  - </v>
      </c>
      <c r="N7703" s="17" t="s">
        <v>1008</v>
      </c>
      <c r="O7703" s="17" t="s">
        <v>1008</v>
      </c>
      <c r="P7703" s="17"/>
      <c r="Q7703" s="17" t="s">
        <v>1696</v>
      </c>
      <c r="R7703" s="17"/>
      <c r="S7703" s="17"/>
      <c r="T7703" s="17" t="s">
        <v>1021</v>
      </c>
      <c r="U7703" s="17"/>
      <c r="V7703" s="17"/>
      <c r="W7703" s="32" t="s">
        <v>25046</v>
      </c>
      <c r="X7703" s="32"/>
      <c r="Y7703" s="32">
        <v>335040</v>
      </c>
      <c r="Z7703" s="32"/>
      <c r="AA7703" s="32" t="s">
        <v>25401</v>
      </c>
    </row>
    <row r="7704" spans="1:27" x14ac:dyDescent="0.3">
      <c r="A7704" s="17" t="s">
        <v>24561</v>
      </c>
      <c r="B7704" s="32" t="s">
        <v>22048</v>
      </c>
      <c r="M7704" s="22" t="str">
        <f t="shared" si="140"/>
        <v xml:space="preserve">TOYOTA : RAV 4 - VARIOS | CHERY :  -  |  :  - </v>
      </c>
      <c r="N7704" s="17" t="s">
        <v>1008</v>
      </c>
      <c r="O7704" s="17" t="s">
        <v>1012</v>
      </c>
      <c r="P7704" s="17"/>
      <c r="Q7704" s="17" t="s">
        <v>10931</v>
      </c>
      <c r="R7704" s="17"/>
      <c r="S7704" s="17"/>
      <c r="T7704" s="17" t="s">
        <v>1021</v>
      </c>
      <c r="U7704" s="17"/>
      <c r="V7704" s="17"/>
      <c r="W7704" s="32" t="s">
        <v>25046</v>
      </c>
      <c r="X7704" s="32"/>
      <c r="Y7704" s="32">
        <v>335041</v>
      </c>
      <c r="Z7704" s="32">
        <v>335041</v>
      </c>
      <c r="AA7704" s="32" t="s">
        <v>25402</v>
      </c>
    </row>
    <row r="7705" spans="1:27" ht="37.5" x14ac:dyDescent="0.3">
      <c r="A7705" s="17" t="s">
        <v>24562</v>
      </c>
      <c r="B7705" s="32" t="s">
        <v>24790</v>
      </c>
      <c r="M7705" s="22" t="str">
        <f t="shared" si="140"/>
        <v xml:space="preserve">CHERY : TIGGO - VARIOS | TOYOTA :  -  |  :  - </v>
      </c>
      <c r="N7705" s="17" t="s">
        <v>1012</v>
      </c>
      <c r="O7705" s="17" t="s">
        <v>1008</v>
      </c>
      <c r="P7705" s="17"/>
      <c r="Q7705" s="17" t="s">
        <v>10511</v>
      </c>
      <c r="R7705" s="17"/>
      <c r="S7705" s="17"/>
      <c r="T7705" s="17" t="s">
        <v>1021</v>
      </c>
      <c r="U7705" s="17"/>
      <c r="V7705" s="17"/>
      <c r="W7705" s="32">
        <v>59.5</v>
      </c>
      <c r="X7705" s="32"/>
      <c r="Y7705" s="32">
        <v>344498</v>
      </c>
      <c r="Z7705" s="32"/>
      <c r="AA7705" s="32" t="s">
        <v>25403</v>
      </c>
    </row>
    <row r="7706" spans="1:27" x14ac:dyDescent="0.3">
      <c r="A7706" s="17" t="s">
        <v>24563</v>
      </c>
      <c r="B7706" s="32" t="s">
        <v>24790</v>
      </c>
      <c r="M7706" s="22" t="str">
        <f t="shared" si="140"/>
        <v xml:space="preserve">CHEVROLET : N300 - N300 |  :  -  |  :  - </v>
      </c>
      <c r="N7706" s="17" t="s">
        <v>1005</v>
      </c>
      <c r="O7706" s="17"/>
      <c r="P7706" s="17"/>
      <c r="Q7706" s="17" t="s">
        <v>1646</v>
      </c>
      <c r="R7706" s="17"/>
      <c r="S7706" s="17"/>
      <c r="T7706" s="17" t="s">
        <v>1646</v>
      </c>
      <c r="U7706" s="17"/>
      <c r="V7706" s="17"/>
      <c r="W7706" s="32">
        <v>40</v>
      </c>
      <c r="X7706" s="32"/>
      <c r="Y7706" s="32">
        <v>50343030</v>
      </c>
      <c r="Z7706" s="32">
        <v>50343030</v>
      </c>
      <c r="AA7706" s="32" t="s">
        <v>24800</v>
      </c>
    </row>
    <row r="7707" spans="1:27" x14ac:dyDescent="0.3">
      <c r="A7707" s="17" t="s">
        <v>15904</v>
      </c>
      <c r="B7707" s="32"/>
      <c r="M7707" s="22" t="str">
        <f t="shared" si="140"/>
        <v xml:space="preserve">HONDA : CIVIC - VARIOS |  :  -  |  :  - </v>
      </c>
      <c r="N7707" s="17" t="s">
        <v>1017</v>
      </c>
      <c r="O7707" s="17"/>
      <c r="P7707" s="17"/>
      <c r="Q7707" s="17" t="s">
        <v>1944</v>
      </c>
      <c r="R7707" s="17"/>
      <c r="S7707" s="17"/>
      <c r="T7707" s="17" t="s">
        <v>1021</v>
      </c>
      <c r="U7707" s="17"/>
      <c r="V7707" s="17"/>
      <c r="W7707" s="32"/>
      <c r="X7707" s="32"/>
      <c r="Y7707" s="32" t="s">
        <v>16485</v>
      </c>
      <c r="Z7707" s="32"/>
      <c r="AA7707" s="32" t="s">
        <v>16046</v>
      </c>
    </row>
    <row r="7708" spans="1:27" x14ac:dyDescent="0.3">
      <c r="A7708" s="17" t="s">
        <v>15905</v>
      </c>
      <c r="B7708" s="32"/>
      <c r="M7708" s="22" t="str">
        <f t="shared" si="140"/>
        <v xml:space="preserve">NISSAN : VERSA - VARIOS |  :  -  |  :  - </v>
      </c>
      <c r="N7708" s="17" t="s">
        <v>1003</v>
      </c>
      <c r="O7708" s="17"/>
      <c r="P7708" s="17"/>
      <c r="Q7708" s="17" t="s">
        <v>12674</v>
      </c>
      <c r="R7708" s="17"/>
      <c r="S7708" s="17"/>
      <c r="T7708" s="17" t="s">
        <v>1021</v>
      </c>
      <c r="U7708" s="17"/>
      <c r="V7708" s="17"/>
      <c r="W7708" s="32" t="s">
        <v>15972</v>
      </c>
      <c r="X7708" s="32"/>
      <c r="Y7708" s="32" t="s">
        <v>16486</v>
      </c>
      <c r="Z7708" s="32"/>
      <c r="AA7708" s="32" t="s">
        <v>16046</v>
      </c>
    </row>
    <row r="7709" spans="1:27" x14ac:dyDescent="0.3">
      <c r="A7709" s="17" t="s">
        <v>15906</v>
      </c>
      <c r="B7709" s="32"/>
      <c r="M7709" s="22" t="str">
        <f t="shared" si="140"/>
        <v xml:space="preserve">SUZUKI : AERIO, BALENO, AERIO, LIANA, CULTUS - M16A |  :  -  |  :  - </v>
      </c>
      <c r="N7709" s="17" t="s">
        <v>1010</v>
      </c>
      <c r="O7709" s="17"/>
      <c r="P7709" s="17"/>
      <c r="Q7709" s="17" t="s">
        <v>16185</v>
      </c>
      <c r="R7709" s="17"/>
      <c r="S7709" s="17"/>
      <c r="T7709" s="17" t="s">
        <v>10872</v>
      </c>
      <c r="U7709" s="17"/>
      <c r="V7709" s="17"/>
      <c r="W7709" s="32" t="s">
        <v>1191</v>
      </c>
      <c r="X7709" s="32"/>
      <c r="Y7709" s="32" t="s">
        <v>16487</v>
      </c>
      <c r="Z7709" s="32"/>
      <c r="AA7709" s="32" t="s">
        <v>15972</v>
      </c>
    </row>
    <row r="7710" spans="1:27" x14ac:dyDescent="0.3">
      <c r="A7710" s="17" t="s">
        <v>15907</v>
      </c>
      <c r="B7710" s="32"/>
      <c r="M7710" s="22" t="str">
        <f t="shared" si="140"/>
        <v xml:space="preserve">SUZUKI : BALENO, AERIO, LIANA, CULTUS - VARIOS |  :  -  |  :  - </v>
      </c>
      <c r="N7710" s="17" t="s">
        <v>1010</v>
      </c>
      <c r="O7710" s="17"/>
      <c r="P7710" s="17"/>
      <c r="Q7710" s="17" t="s">
        <v>16186</v>
      </c>
      <c r="R7710" s="17"/>
      <c r="S7710" s="17"/>
      <c r="T7710" s="17" t="s">
        <v>1021</v>
      </c>
      <c r="U7710" s="17"/>
      <c r="V7710" s="17"/>
      <c r="W7710" s="32" t="s">
        <v>1191</v>
      </c>
      <c r="X7710" s="32"/>
      <c r="Y7710" s="32" t="s">
        <v>16488</v>
      </c>
      <c r="Z7710" s="32"/>
      <c r="AA7710" s="32" t="s">
        <v>16048</v>
      </c>
    </row>
    <row r="7711" spans="1:27" x14ac:dyDescent="0.3">
      <c r="A7711" s="17" t="s">
        <v>24564</v>
      </c>
      <c r="B7711" s="32" t="s">
        <v>24787</v>
      </c>
      <c r="M7711" s="22" t="str">
        <f t="shared" si="140"/>
        <v xml:space="preserve">CHEVROLET : N300 - VARIOS | BAIC : 306 -  |  :  - </v>
      </c>
      <c r="N7711" s="17" t="s">
        <v>1005</v>
      </c>
      <c r="O7711" s="17" t="s">
        <v>24874</v>
      </c>
      <c r="P7711" s="17"/>
      <c r="Q7711" s="17" t="s">
        <v>1646</v>
      </c>
      <c r="R7711" s="17">
        <v>306</v>
      </c>
      <c r="S7711" s="17"/>
      <c r="T7711" s="17" t="s">
        <v>1021</v>
      </c>
      <c r="U7711" s="17"/>
      <c r="V7711" s="17"/>
      <c r="W7711" s="32" t="s">
        <v>25016</v>
      </c>
      <c r="X7711" s="32"/>
      <c r="Y7711" s="32"/>
      <c r="Z7711" s="32"/>
      <c r="AA7711" s="32" t="s">
        <v>24798</v>
      </c>
    </row>
    <row r="7712" spans="1:27" x14ac:dyDescent="0.3">
      <c r="A7712" s="17" t="s">
        <v>24565</v>
      </c>
      <c r="B7712" s="32" t="s">
        <v>24790</v>
      </c>
      <c r="M7712" s="22" t="str">
        <f t="shared" si="140"/>
        <v>TOYOTA : COASTER - BB40/50 |  :  - HZB50 |  :  - RZB40</v>
      </c>
      <c r="N7712" s="17" t="s">
        <v>1008</v>
      </c>
      <c r="O7712" s="17"/>
      <c r="P7712" s="17"/>
      <c r="Q7712" s="17" t="s">
        <v>1679</v>
      </c>
      <c r="R7712" s="17"/>
      <c r="S7712" s="17"/>
      <c r="T7712" s="17" t="s">
        <v>24875</v>
      </c>
      <c r="U7712" s="17" t="s">
        <v>24876</v>
      </c>
      <c r="V7712" s="17" t="s">
        <v>24877</v>
      </c>
      <c r="W7712" s="32">
        <v>50</v>
      </c>
      <c r="X7712" s="32"/>
      <c r="Y7712" s="32">
        <v>444178</v>
      </c>
      <c r="Z7712" s="32"/>
      <c r="AA7712" s="32" t="s">
        <v>24800</v>
      </c>
    </row>
    <row r="7713" spans="1:27" x14ac:dyDescent="0.3">
      <c r="A7713" s="17" t="s">
        <v>24566</v>
      </c>
      <c r="B7713" s="32" t="s">
        <v>24787</v>
      </c>
      <c r="M7713" s="22" t="str">
        <f t="shared" si="140"/>
        <v xml:space="preserve">TOYOTA : COASTER - 14B, 1HZ |  :  -  |  :  - </v>
      </c>
      <c r="N7713" s="17" t="s">
        <v>1008</v>
      </c>
      <c r="O7713" s="17"/>
      <c r="P7713" s="17"/>
      <c r="Q7713" s="17" t="s">
        <v>1679</v>
      </c>
      <c r="R7713" s="17"/>
      <c r="S7713" s="17"/>
      <c r="T7713" s="17" t="s">
        <v>2740</v>
      </c>
      <c r="U7713" s="17"/>
      <c r="V7713" s="17"/>
      <c r="W7713" s="32">
        <v>40.5</v>
      </c>
      <c r="X7713" s="32"/>
      <c r="Y7713" s="32" t="s">
        <v>25218</v>
      </c>
      <c r="Z7713" s="32"/>
      <c r="AA7713" s="32" t="s">
        <v>24798</v>
      </c>
    </row>
    <row r="7714" spans="1:27" x14ac:dyDescent="0.3">
      <c r="A7714" s="17" t="s">
        <v>24567</v>
      </c>
      <c r="B7714" s="32" t="s">
        <v>24790</v>
      </c>
      <c r="M7714" s="22" t="str">
        <f t="shared" si="140"/>
        <v xml:space="preserve">TOYOTA : HIACE - 3L, 5L |  :  -  |  :  - </v>
      </c>
      <c r="N7714" s="17" t="s">
        <v>1008</v>
      </c>
      <c r="O7714" s="17"/>
      <c r="P7714" s="17"/>
      <c r="Q7714" s="17" t="s">
        <v>2720</v>
      </c>
      <c r="R7714" s="17"/>
      <c r="S7714" s="17"/>
      <c r="T7714" s="17" t="s">
        <v>2020</v>
      </c>
      <c r="U7714" s="17"/>
      <c r="V7714" s="17"/>
      <c r="W7714" s="32">
        <v>52</v>
      </c>
      <c r="X7714" s="32"/>
      <c r="Y7714" s="32">
        <v>50444105</v>
      </c>
      <c r="Z7714" s="32">
        <v>50444105</v>
      </c>
      <c r="AA7714" s="32" t="s">
        <v>24800</v>
      </c>
    </row>
    <row r="7715" spans="1:27" x14ac:dyDescent="0.3">
      <c r="A7715" s="17" t="s">
        <v>24568</v>
      </c>
      <c r="B7715" s="32" t="s">
        <v>24787</v>
      </c>
      <c r="M7715" s="22" t="str">
        <f t="shared" si="140"/>
        <v xml:space="preserve">TOYOTA : DYNA - VARIOS |  :  -  |  :  - </v>
      </c>
      <c r="N7715" s="17" t="s">
        <v>1008</v>
      </c>
      <c r="O7715" s="17"/>
      <c r="P7715" s="17"/>
      <c r="Q7715" s="17" t="s">
        <v>2986</v>
      </c>
      <c r="R7715" s="17"/>
      <c r="S7715" s="17"/>
      <c r="T7715" s="17" t="s">
        <v>1021</v>
      </c>
      <c r="U7715" s="17"/>
      <c r="V7715" s="17"/>
      <c r="W7715" s="32">
        <v>58</v>
      </c>
      <c r="X7715" s="32"/>
      <c r="Y7715" s="32" t="s">
        <v>25219</v>
      </c>
      <c r="Z7715" s="32" t="s">
        <v>25219</v>
      </c>
      <c r="AA7715" s="32" t="s">
        <v>24798</v>
      </c>
    </row>
    <row r="7716" spans="1:27" x14ac:dyDescent="0.3">
      <c r="A7716" s="17" t="s">
        <v>24569</v>
      </c>
      <c r="B7716" s="32" t="s">
        <v>24787</v>
      </c>
      <c r="M7716" s="22" t="str">
        <f t="shared" si="140"/>
        <v xml:space="preserve">TOYOTA : COASTER - 14B, 1HZ |  :  -  |  :  - </v>
      </c>
      <c r="N7716" s="17" t="s">
        <v>1008</v>
      </c>
      <c r="O7716" s="17"/>
      <c r="P7716" s="17"/>
      <c r="Q7716" s="17" t="s">
        <v>1679</v>
      </c>
      <c r="R7716" s="17"/>
      <c r="S7716" s="17"/>
      <c r="T7716" s="17" t="s">
        <v>2740</v>
      </c>
      <c r="U7716" s="17"/>
      <c r="V7716" s="17"/>
      <c r="W7716" s="32">
        <v>40</v>
      </c>
      <c r="X7716" s="32"/>
      <c r="Y7716" s="32">
        <v>50445063</v>
      </c>
      <c r="Z7716" s="32"/>
      <c r="AA7716" s="32" t="s">
        <v>24798</v>
      </c>
    </row>
    <row r="7717" spans="1:27" x14ac:dyDescent="0.3">
      <c r="A7717" s="17" t="s">
        <v>24570</v>
      </c>
      <c r="B7717" s="32" t="s">
        <v>22048</v>
      </c>
      <c r="M7717" s="22" t="str">
        <f t="shared" si="140"/>
        <v xml:space="preserve">SUZUKI : APV 1600 - G16A-GC416 | CHANGAN : GRAN VAN TURISMO -  |  :  - </v>
      </c>
      <c r="N7717" s="17" t="s">
        <v>1010</v>
      </c>
      <c r="O7717" s="17" t="s">
        <v>1007</v>
      </c>
      <c r="P7717" s="17"/>
      <c r="Q7717" s="17" t="s">
        <v>12461</v>
      </c>
      <c r="R7717" s="17" t="s">
        <v>20644</v>
      </c>
      <c r="S7717" s="17"/>
      <c r="T7717" s="17" t="s">
        <v>24837</v>
      </c>
      <c r="U7717" s="17"/>
      <c r="V7717" s="17"/>
      <c r="W7717" s="32" t="s">
        <v>25044</v>
      </c>
      <c r="X7717" s="32" t="s">
        <v>25112</v>
      </c>
      <c r="Y7717" s="32" t="s">
        <v>25220</v>
      </c>
      <c r="Z7717" s="32" t="s">
        <v>25368</v>
      </c>
      <c r="AA7717" s="32" t="s">
        <v>25402</v>
      </c>
    </row>
    <row r="7718" spans="1:27" x14ac:dyDescent="0.3">
      <c r="A7718" s="17" t="s">
        <v>24571</v>
      </c>
      <c r="B7718" s="32" t="s">
        <v>24788</v>
      </c>
      <c r="M7718" s="22" t="str">
        <f t="shared" si="140"/>
        <v xml:space="preserve">SUZUKI : APV 1600 - G16A-GC416 | CHANGAN : GRAN VAN TURISMO -  |  :  - </v>
      </c>
      <c r="N7718" s="17" t="s">
        <v>1010</v>
      </c>
      <c r="O7718" s="17" t="s">
        <v>1007</v>
      </c>
      <c r="P7718" s="17"/>
      <c r="Q7718" s="17" t="s">
        <v>12461</v>
      </c>
      <c r="R7718" s="17" t="s">
        <v>20644</v>
      </c>
      <c r="S7718" s="17"/>
      <c r="T7718" s="17" t="s">
        <v>24837</v>
      </c>
      <c r="U7718" s="17"/>
      <c r="V7718" s="17"/>
      <c r="W7718" s="32" t="s">
        <v>25044</v>
      </c>
      <c r="X7718" s="32" t="s">
        <v>25113</v>
      </c>
      <c r="Y7718" s="32" t="s">
        <v>25221</v>
      </c>
      <c r="Z7718" s="32" t="s">
        <v>25369</v>
      </c>
      <c r="AA7718" s="32" t="s">
        <v>25401</v>
      </c>
    </row>
    <row r="7719" spans="1:27" x14ac:dyDescent="0.3">
      <c r="A7719" s="17" t="s">
        <v>24572</v>
      </c>
      <c r="B7719" s="32" t="s">
        <v>22048</v>
      </c>
      <c r="M7719" s="22" t="str">
        <f t="shared" si="140"/>
        <v xml:space="preserve">TOYOTA : TERCEL,STARLE - 4E, AL2 |  :  -  |  :  - </v>
      </c>
      <c r="N7719" s="17" t="s">
        <v>1008</v>
      </c>
      <c r="O7719" s="17"/>
      <c r="P7719" s="17"/>
      <c r="Q7719" s="17" t="s">
        <v>24878</v>
      </c>
      <c r="R7719" s="17"/>
      <c r="S7719" s="17"/>
      <c r="T7719" s="17" t="s">
        <v>24879</v>
      </c>
      <c r="U7719" s="17"/>
      <c r="V7719" s="17"/>
      <c r="W7719" s="32" t="s">
        <v>25038</v>
      </c>
      <c r="X7719" s="32"/>
      <c r="Y7719" s="32" t="s">
        <v>25222</v>
      </c>
      <c r="Z7719" s="32" t="s">
        <v>25370</v>
      </c>
      <c r="AA7719" s="32" t="s">
        <v>25402</v>
      </c>
    </row>
    <row r="7720" spans="1:27" x14ac:dyDescent="0.3">
      <c r="A7720" s="17" t="s">
        <v>15910</v>
      </c>
      <c r="B7720" s="32" t="s">
        <v>16322</v>
      </c>
      <c r="M7720" s="22" t="str">
        <f t="shared" si="140"/>
        <v xml:space="preserve">TOYOTA : TERCEL, 1300 - 2E |  :  -  |  :  - </v>
      </c>
      <c r="N7720" s="17" t="s">
        <v>1008</v>
      </c>
      <c r="O7720" s="17"/>
      <c r="P7720" s="17"/>
      <c r="Q7720" s="17" t="s">
        <v>16190</v>
      </c>
      <c r="R7720" s="17"/>
      <c r="S7720" s="17"/>
      <c r="T7720" s="17" t="s">
        <v>2137</v>
      </c>
      <c r="U7720" s="17"/>
      <c r="V7720" s="17"/>
      <c r="W7720" s="32" t="s">
        <v>2405</v>
      </c>
      <c r="X7720" s="32" t="s">
        <v>16363</v>
      </c>
      <c r="Y7720" s="32" t="s">
        <v>16491</v>
      </c>
      <c r="Z7720" s="32">
        <v>9955638</v>
      </c>
      <c r="AA7720" s="32" t="s">
        <v>16049</v>
      </c>
    </row>
    <row r="7721" spans="1:27" x14ac:dyDescent="0.3">
      <c r="A7721" s="17" t="s">
        <v>24573</v>
      </c>
      <c r="B7721" s="32" t="s">
        <v>24788</v>
      </c>
      <c r="M7721" s="22" t="str">
        <f t="shared" si="140"/>
        <v xml:space="preserve">TOYOTA : TERCEL, STARLET - 4E |  :  -  |  :  - </v>
      </c>
      <c r="N7721" s="17" t="s">
        <v>1008</v>
      </c>
      <c r="O7721" s="17"/>
      <c r="P7721" s="17"/>
      <c r="Q7721" s="17" t="s">
        <v>16118</v>
      </c>
      <c r="R7721" s="17"/>
      <c r="S7721" s="17"/>
      <c r="T7721" s="17" t="s">
        <v>2789</v>
      </c>
      <c r="U7721" s="17"/>
      <c r="V7721" s="17"/>
      <c r="W7721" s="32" t="s">
        <v>25038</v>
      </c>
      <c r="X7721" s="32"/>
      <c r="Y7721" s="32" t="s">
        <v>25223</v>
      </c>
      <c r="Z7721" s="32" t="s">
        <v>25371</v>
      </c>
      <c r="AA7721" s="32" t="s">
        <v>25401</v>
      </c>
    </row>
    <row r="7722" spans="1:27" x14ac:dyDescent="0.3">
      <c r="A7722" s="17" t="s">
        <v>24574</v>
      </c>
      <c r="B7722" s="32" t="s">
        <v>22048</v>
      </c>
      <c r="M7722" s="22" t="str">
        <f t="shared" si="140"/>
        <v>CHANGAN : MINIVAN - VARIOS | HAFEI : MINYI - 1300 | DONGFENG : K70 - VARIOS</v>
      </c>
      <c r="N7722" s="17" t="s">
        <v>1007</v>
      </c>
      <c r="O7722" s="17" t="s">
        <v>12538</v>
      </c>
      <c r="P7722" s="17" t="s">
        <v>2260</v>
      </c>
      <c r="Q7722" s="17" t="s">
        <v>11094</v>
      </c>
      <c r="R7722" s="17" t="s">
        <v>24880</v>
      </c>
      <c r="S7722" s="17" t="s">
        <v>24881</v>
      </c>
      <c r="T7722" s="17" t="s">
        <v>1021</v>
      </c>
      <c r="U7722" s="17">
        <v>1300</v>
      </c>
      <c r="V7722" s="17" t="s">
        <v>1021</v>
      </c>
      <c r="W7722" s="32" t="s">
        <v>25039</v>
      </c>
      <c r="X7722" s="32"/>
      <c r="Y7722" s="32" t="s">
        <v>25224</v>
      </c>
      <c r="Z7722" s="32" t="s">
        <v>25372</v>
      </c>
      <c r="AA7722" s="32" t="s">
        <v>25402</v>
      </c>
    </row>
    <row r="7723" spans="1:27" s="2" customFormat="1" x14ac:dyDescent="0.3">
      <c r="A7723" s="47" t="s">
        <v>24575</v>
      </c>
      <c r="B7723" s="48" t="s">
        <v>24788</v>
      </c>
      <c r="C7723" s="10"/>
      <c r="D7723" s="10"/>
      <c r="E7723" s="10"/>
      <c r="F7723" s="10"/>
      <c r="G7723" s="10"/>
      <c r="H7723" s="10"/>
      <c r="I7723" s="10"/>
      <c r="J7723" s="10"/>
      <c r="K7723" s="10"/>
      <c r="L7723" s="10"/>
      <c r="M7723" s="20" t="str">
        <f t="shared" si="140"/>
        <v xml:space="preserve">NISSAN : AVENIR, BLUEBIRD, PRIMERA, AD, SUNNY - B13, B15, BE15, E16, GA14, GA15, GA16, QG15 |  :  -  |  :  - </v>
      </c>
      <c r="N7723" s="47" t="s">
        <v>1003</v>
      </c>
      <c r="O7723" s="47"/>
      <c r="P7723" s="47"/>
      <c r="Q7723" s="47" t="s">
        <v>24882</v>
      </c>
      <c r="R7723" s="47"/>
      <c r="S7723" s="47"/>
      <c r="T7723" s="47" t="s">
        <v>24883</v>
      </c>
      <c r="U7723" s="47"/>
      <c r="V7723" s="47"/>
      <c r="W7723" s="48" t="s">
        <v>25047</v>
      </c>
      <c r="X7723" s="48"/>
      <c r="Y7723" s="48">
        <v>70632059</v>
      </c>
      <c r="Z7723" s="48"/>
      <c r="AA7723" s="48" t="s">
        <v>25409</v>
      </c>
    </row>
    <row r="7724" spans="1:27" s="2" customFormat="1" x14ac:dyDescent="0.3">
      <c r="A7724" s="47" t="s">
        <v>24576</v>
      </c>
      <c r="B7724" s="48" t="s">
        <v>22048</v>
      </c>
      <c r="C7724" s="10"/>
      <c r="D7724" s="10"/>
      <c r="E7724" s="10"/>
      <c r="F7724" s="10"/>
      <c r="G7724" s="10"/>
      <c r="H7724" s="10"/>
      <c r="I7724" s="10"/>
      <c r="J7724" s="10"/>
      <c r="K7724" s="10"/>
      <c r="L7724" s="10"/>
      <c r="M7724" s="20" t="str">
        <f t="shared" si="140"/>
        <v xml:space="preserve">NISSAN : AD, SUNNY, AVENIR, BLUEBIRD, PRIMERA - B13, B15, BE15, E16, GA14, GA15, GA16, QG15 |  :  -  |  :  - </v>
      </c>
      <c r="N7724" s="47" t="s">
        <v>1003</v>
      </c>
      <c r="O7724" s="47"/>
      <c r="P7724" s="47"/>
      <c r="Q7724" s="47" t="s">
        <v>24884</v>
      </c>
      <c r="R7724" s="47"/>
      <c r="S7724" s="47"/>
      <c r="T7724" s="47" t="s">
        <v>24883</v>
      </c>
      <c r="U7724" s="47"/>
      <c r="V7724" s="47"/>
      <c r="W7724" s="48" t="s">
        <v>25047</v>
      </c>
      <c r="X7724" s="48"/>
      <c r="Y7724" s="48">
        <v>70632060</v>
      </c>
      <c r="Z7724" s="48"/>
      <c r="AA7724" s="48" t="s">
        <v>25398</v>
      </c>
    </row>
    <row r="7725" spans="1:27" s="2" customFormat="1" x14ac:dyDescent="0.3">
      <c r="A7725" s="47" t="s">
        <v>24577</v>
      </c>
      <c r="B7725" s="48" t="s">
        <v>24788</v>
      </c>
      <c r="C7725" s="10"/>
      <c r="D7725" s="10"/>
      <c r="E7725" s="10"/>
      <c r="F7725" s="10"/>
      <c r="G7725" s="10"/>
      <c r="H7725" s="10"/>
      <c r="I7725" s="10"/>
      <c r="J7725" s="10"/>
      <c r="K7725" s="10"/>
      <c r="L7725" s="10"/>
      <c r="M7725" s="20" t="str">
        <f t="shared" si="140"/>
        <v xml:space="preserve">NISSAN : SUNNY- - QG15, QG18, B13, GA15 |  : AD -  |  :  - </v>
      </c>
      <c r="N7725" s="47" t="s">
        <v>1003</v>
      </c>
      <c r="O7725" s="47"/>
      <c r="P7725" s="47"/>
      <c r="Q7725" s="47" t="s">
        <v>24885</v>
      </c>
      <c r="R7725" s="47" t="s">
        <v>1909</v>
      </c>
      <c r="S7725" s="47"/>
      <c r="T7725" s="47" t="s">
        <v>24886</v>
      </c>
      <c r="U7725" s="47"/>
      <c r="V7725" s="47"/>
      <c r="W7725" s="48" t="s">
        <v>25012</v>
      </c>
      <c r="X7725" s="48"/>
      <c r="Y7725" s="48" t="s">
        <v>25225</v>
      </c>
      <c r="Z7725" s="48" t="s">
        <v>25373</v>
      </c>
      <c r="AA7725" s="48" t="s">
        <v>25401</v>
      </c>
    </row>
    <row r="7726" spans="1:27" s="2" customFormat="1" x14ac:dyDescent="0.3">
      <c r="A7726" s="47" t="s">
        <v>24578</v>
      </c>
      <c r="B7726" s="48" t="s">
        <v>22048</v>
      </c>
      <c r="C7726" s="10"/>
      <c r="D7726" s="10"/>
      <c r="E7726" s="10"/>
      <c r="F7726" s="10"/>
      <c r="G7726" s="10"/>
      <c r="H7726" s="10"/>
      <c r="I7726" s="10"/>
      <c r="J7726" s="10"/>
      <c r="K7726" s="10"/>
      <c r="L7726" s="10"/>
      <c r="M7726" s="20" t="str">
        <f t="shared" si="140"/>
        <v xml:space="preserve">NISSAN : AD, SUNNY - B13, B15, BE15, E16, GA14, GA15, GA16, QG15 |  :  -  |  :  - </v>
      </c>
      <c r="N7726" s="47" t="s">
        <v>1003</v>
      </c>
      <c r="O7726" s="47"/>
      <c r="P7726" s="47"/>
      <c r="Q7726" s="47" t="s">
        <v>10653</v>
      </c>
      <c r="R7726" s="47"/>
      <c r="S7726" s="47"/>
      <c r="T7726" s="47" t="s">
        <v>24883</v>
      </c>
      <c r="U7726" s="47"/>
      <c r="V7726" s="47"/>
      <c r="W7726" s="48" t="s">
        <v>25012</v>
      </c>
      <c r="X7726" s="48"/>
      <c r="Y7726" s="48" t="s">
        <v>25226</v>
      </c>
      <c r="Z7726" s="48" t="s">
        <v>25374</v>
      </c>
      <c r="AA7726" s="48" t="s">
        <v>25402</v>
      </c>
    </row>
    <row r="7727" spans="1:27" x14ac:dyDescent="0.3">
      <c r="A7727" s="17" t="s">
        <v>24579</v>
      </c>
      <c r="B7727" s="32" t="s">
        <v>24788</v>
      </c>
      <c r="M7727" s="22" t="str">
        <f t="shared" si="140"/>
        <v xml:space="preserve">HYUNDAI : H-1, STAREX - D4BH |  :  -  |  :  - </v>
      </c>
      <c r="N7727" s="17" t="s">
        <v>1002</v>
      </c>
      <c r="O7727" s="17"/>
      <c r="P7727" s="17"/>
      <c r="Q7727" s="17" t="s">
        <v>3401</v>
      </c>
      <c r="R7727" s="17"/>
      <c r="S7727" s="17"/>
      <c r="T7727" s="17" t="s">
        <v>2768</v>
      </c>
      <c r="U7727" s="17"/>
      <c r="V7727" s="17"/>
      <c r="W7727" s="32" t="s">
        <v>25048</v>
      </c>
      <c r="X7727" s="32"/>
      <c r="Y7727" s="32" t="s">
        <v>25227</v>
      </c>
      <c r="Z7727" s="32" t="s">
        <v>25375</v>
      </c>
      <c r="AA7727" s="32" t="s">
        <v>25401</v>
      </c>
    </row>
    <row r="7728" spans="1:27" x14ac:dyDescent="0.3">
      <c r="A7728" s="17" t="s">
        <v>24580</v>
      </c>
      <c r="B7728" s="32" t="s">
        <v>24795</v>
      </c>
      <c r="M7728" s="22" t="str">
        <f t="shared" si="140"/>
        <v xml:space="preserve">HYUNDAI : H-1, STAREX - D4BH |  :  -  |  :  - </v>
      </c>
      <c r="N7728" s="17" t="s">
        <v>1002</v>
      </c>
      <c r="O7728" s="17"/>
      <c r="P7728" s="17"/>
      <c r="Q7728" s="17" t="s">
        <v>3401</v>
      </c>
      <c r="R7728" s="17"/>
      <c r="S7728" s="17"/>
      <c r="T7728" s="17" t="s">
        <v>2768</v>
      </c>
      <c r="U7728" s="17"/>
      <c r="V7728" s="17"/>
      <c r="W7728" s="32" t="s">
        <v>25048</v>
      </c>
      <c r="X7728" s="32"/>
      <c r="Y7728" s="32" t="s">
        <v>25228</v>
      </c>
      <c r="Z7728" s="32" t="s">
        <v>25376</v>
      </c>
      <c r="AA7728" s="32" t="s">
        <v>25402</v>
      </c>
    </row>
    <row r="7729" spans="1:27" x14ac:dyDescent="0.3">
      <c r="A7729" s="17" t="s">
        <v>24581</v>
      </c>
      <c r="B7729" s="32" t="s">
        <v>24790</v>
      </c>
      <c r="M7729" s="22" t="str">
        <f t="shared" si="140"/>
        <v xml:space="preserve">HYUNDAI : H-1 - D4BH | KIA : K2700 -  |  :  - </v>
      </c>
      <c r="N7729" s="17" t="s">
        <v>1002</v>
      </c>
      <c r="O7729" s="17" t="s">
        <v>1001</v>
      </c>
      <c r="P7729" s="17"/>
      <c r="Q7729" s="17" t="s">
        <v>12558</v>
      </c>
      <c r="R7729" s="17" t="s">
        <v>1595</v>
      </c>
      <c r="S7729" s="17"/>
      <c r="T7729" s="17" t="s">
        <v>2768</v>
      </c>
      <c r="U7729" s="17"/>
      <c r="V7729" s="17"/>
      <c r="W7729" s="32">
        <v>41.5</v>
      </c>
      <c r="X7729" s="32"/>
      <c r="Y7729" s="32" t="s">
        <v>25229</v>
      </c>
      <c r="Z7729" s="32" t="s">
        <v>25377</v>
      </c>
      <c r="AA7729" s="32" t="s">
        <v>25414</v>
      </c>
    </row>
    <row r="7730" spans="1:27" ht="37.5" x14ac:dyDescent="0.3">
      <c r="A7730" s="17" t="s">
        <v>24582</v>
      </c>
      <c r="B7730" s="32" t="s">
        <v>24790</v>
      </c>
      <c r="M7730" s="22" t="str">
        <f t="shared" si="140"/>
        <v xml:space="preserve">HYUNDAI : EXCEL - G15B |  :  -  |  :  - </v>
      </c>
      <c r="N7730" s="17" t="s">
        <v>1002</v>
      </c>
      <c r="O7730" s="17"/>
      <c r="P7730" s="17"/>
      <c r="Q7730" s="17" t="s">
        <v>2817</v>
      </c>
      <c r="R7730" s="17"/>
      <c r="S7730" s="17"/>
      <c r="T7730" s="17" t="s">
        <v>3822</v>
      </c>
      <c r="U7730" s="17"/>
      <c r="V7730" s="17"/>
      <c r="W7730" s="32">
        <v>34.5</v>
      </c>
      <c r="X7730" s="32" t="s">
        <v>25114</v>
      </c>
      <c r="Y7730" s="32" t="s">
        <v>25230</v>
      </c>
      <c r="Z7730" s="32" t="s">
        <v>25230</v>
      </c>
      <c r="AA7730" s="32" t="s">
        <v>25419</v>
      </c>
    </row>
    <row r="7731" spans="1:27" x14ac:dyDescent="0.3">
      <c r="A7731" s="17" t="s">
        <v>24583</v>
      </c>
      <c r="B7731" s="32" t="s">
        <v>2412</v>
      </c>
      <c r="M7731" s="22" t="str">
        <f t="shared" si="140"/>
        <v xml:space="preserve">TOYOTA : YARIS - 1NR |  :  -  |  :  - </v>
      </c>
      <c r="N7731" s="17" t="s">
        <v>1008</v>
      </c>
      <c r="O7731" s="17"/>
      <c r="P7731" s="17"/>
      <c r="Q7731" s="17" t="s">
        <v>1828</v>
      </c>
      <c r="R7731" s="17"/>
      <c r="S7731" s="17"/>
      <c r="T7731" s="17" t="s">
        <v>24887</v>
      </c>
      <c r="U7731" s="17"/>
      <c r="V7731" s="17"/>
      <c r="W7731" s="32"/>
      <c r="X7731" s="32"/>
      <c r="Y7731" s="32">
        <v>3330083</v>
      </c>
      <c r="Z7731" s="32">
        <v>3330083</v>
      </c>
      <c r="AA7731" s="32" t="s">
        <v>15972</v>
      </c>
    </row>
    <row r="7732" spans="1:27" x14ac:dyDescent="0.3">
      <c r="A7732" s="17" t="s">
        <v>24584</v>
      </c>
      <c r="B7732" s="32" t="s">
        <v>22049</v>
      </c>
      <c r="M7732" s="22" t="str">
        <f t="shared" si="140"/>
        <v xml:space="preserve">TOYOTA : YARIS - 1NR |  :  -  |  :  - </v>
      </c>
      <c r="N7732" s="17" t="s">
        <v>1008</v>
      </c>
      <c r="O7732" s="17"/>
      <c r="P7732" s="17"/>
      <c r="Q7732" s="17" t="s">
        <v>1828</v>
      </c>
      <c r="R7732" s="17"/>
      <c r="S7732" s="17"/>
      <c r="T7732" s="17" t="s">
        <v>24887</v>
      </c>
      <c r="U7732" s="17"/>
      <c r="V7732" s="17"/>
      <c r="W7732" s="32" t="s">
        <v>25016</v>
      </c>
      <c r="X7732" s="32">
        <v>3330084</v>
      </c>
      <c r="Y7732" s="32">
        <v>3330084</v>
      </c>
      <c r="Z7732" s="32">
        <v>3330084</v>
      </c>
      <c r="AA7732" s="32" t="s">
        <v>15972</v>
      </c>
    </row>
    <row r="7733" spans="1:27" x14ac:dyDescent="0.3">
      <c r="A7733" s="17" t="s">
        <v>24585</v>
      </c>
      <c r="B7733" s="32" t="s">
        <v>24787</v>
      </c>
      <c r="M7733" s="22" t="str">
        <f t="shared" si="140"/>
        <v xml:space="preserve">MITSUBISHI : CANTER,FUSO, ROSA - 4D34 |  :  -  |  :  - </v>
      </c>
      <c r="N7733" s="17" t="s">
        <v>1004</v>
      </c>
      <c r="O7733" s="17"/>
      <c r="P7733" s="17"/>
      <c r="Q7733" s="17" t="s">
        <v>24888</v>
      </c>
      <c r="R7733" s="17"/>
      <c r="S7733" s="17"/>
      <c r="T7733" s="17" t="s">
        <v>2156</v>
      </c>
      <c r="U7733" s="17"/>
      <c r="V7733" s="17"/>
      <c r="W7733" s="32">
        <v>46.5</v>
      </c>
      <c r="X7733" s="32"/>
      <c r="Y7733" s="32">
        <v>9945865</v>
      </c>
      <c r="Z7733" s="32">
        <v>30515</v>
      </c>
      <c r="AA7733" s="32" t="s">
        <v>24798</v>
      </c>
    </row>
    <row r="7734" spans="1:27" x14ac:dyDescent="0.3">
      <c r="A7734" s="17" t="s">
        <v>24586</v>
      </c>
      <c r="B7734" s="32" t="s">
        <v>24788</v>
      </c>
      <c r="M7734" s="22" t="str">
        <f t="shared" si="140"/>
        <v xml:space="preserve">CHANGAN : N300/GRAN VAN TURISMO - B12MCE-B15D2 | DONGFENG :  -  |  :  - </v>
      </c>
      <c r="N7734" s="17" t="s">
        <v>1007</v>
      </c>
      <c r="O7734" s="17" t="s">
        <v>2260</v>
      </c>
      <c r="P7734" s="17"/>
      <c r="Q7734" s="17" t="s">
        <v>24889</v>
      </c>
      <c r="R7734" s="17"/>
      <c r="S7734" s="17"/>
      <c r="T7734" s="17" t="s">
        <v>24890</v>
      </c>
      <c r="U7734" s="17"/>
      <c r="V7734" s="17"/>
      <c r="W7734" s="32" t="s">
        <v>25031</v>
      </c>
      <c r="X7734" s="32">
        <v>23980280</v>
      </c>
      <c r="Y7734" s="32" t="s">
        <v>25231</v>
      </c>
      <c r="Z7734" s="32" t="s">
        <v>25378</v>
      </c>
      <c r="AA7734" s="32" t="s">
        <v>25401</v>
      </c>
    </row>
    <row r="7735" spans="1:27" x14ac:dyDescent="0.3">
      <c r="A7735" s="17" t="s">
        <v>24587</v>
      </c>
      <c r="B7735" s="32" t="s">
        <v>22048</v>
      </c>
      <c r="M7735" s="22" t="str">
        <f t="shared" si="140"/>
        <v xml:space="preserve">CHANGAN : N300/GRAN VAN TURISMO - B12MCE, B15D2 | CHANGAN :  -  | CHANGAN :  - </v>
      </c>
      <c r="N7735" s="17" t="s">
        <v>1007</v>
      </c>
      <c r="O7735" s="17" t="s">
        <v>1007</v>
      </c>
      <c r="P7735" s="17" t="s">
        <v>1007</v>
      </c>
      <c r="Q7735" s="17" t="s">
        <v>24889</v>
      </c>
      <c r="R7735" s="17"/>
      <c r="S7735" s="17"/>
      <c r="T7735" s="17" t="s">
        <v>24891</v>
      </c>
      <c r="U7735" s="17"/>
      <c r="V7735" s="17"/>
      <c r="W7735" s="32" t="s">
        <v>25031</v>
      </c>
      <c r="X7735" s="32">
        <v>23980281</v>
      </c>
      <c r="Y7735" s="32" t="s">
        <v>25232</v>
      </c>
      <c r="Z7735" s="32" t="s">
        <v>25379</v>
      </c>
      <c r="AA7735" s="32" t="s">
        <v>25402</v>
      </c>
    </row>
    <row r="7736" spans="1:27" x14ac:dyDescent="0.3">
      <c r="A7736" s="17" t="s">
        <v>24588</v>
      </c>
      <c r="B7736" s="32" t="s">
        <v>22048</v>
      </c>
      <c r="M7736" s="22" t="str">
        <f t="shared" si="140"/>
        <v>CHEVROLET : N300 - B12MCE | CHEVROLET : N300 - B12MR | CHEVROLET : N300 - B15D2</v>
      </c>
      <c r="N7736" s="17" t="s">
        <v>1005</v>
      </c>
      <c r="O7736" s="17" t="s">
        <v>1005</v>
      </c>
      <c r="P7736" s="17" t="s">
        <v>1005</v>
      </c>
      <c r="Q7736" s="17" t="s">
        <v>1646</v>
      </c>
      <c r="R7736" s="17" t="s">
        <v>1646</v>
      </c>
      <c r="S7736" s="17" t="s">
        <v>1646</v>
      </c>
      <c r="T7736" s="17" t="s">
        <v>24892</v>
      </c>
      <c r="U7736" s="17" t="s">
        <v>24893</v>
      </c>
      <c r="V7736" s="17" t="s">
        <v>24894</v>
      </c>
      <c r="W7736" s="32" t="s">
        <v>25031</v>
      </c>
      <c r="X7736" s="32">
        <v>23980281</v>
      </c>
      <c r="Y7736" s="32">
        <v>9943883</v>
      </c>
      <c r="Z7736" s="32">
        <v>35414</v>
      </c>
      <c r="AA7736" s="32" t="s">
        <v>25402</v>
      </c>
    </row>
    <row r="7737" spans="1:27" x14ac:dyDescent="0.3">
      <c r="A7737" s="17" t="s">
        <v>24589</v>
      </c>
      <c r="B7737" s="32" t="s">
        <v>24788</v>
      </c>
      <c r="M7737" s="22" t="str">
        <f t="shared" si="140"/>
        <v>CHEVROLET : N300 - B12MCE | CHEVROLET : N300 - B12MR | CHEVROLET : N300 - B15D2</v>
      </c>
      <c r="N7737" s="17" t="s">
        <v>1005</v>
      </c>
      <c r="O7737" s="17" t="s">
        <v>1005</v>
      </c>
      <c r="P7737" s="17" t="s">
        <v>1005</v>
      </c>
      <c r="Q7737" s="17" t="s">
        <v>1646</v>
      </c>
      <c r="R7737" s="17" t="s">
        <v>1646</v>
      </c>
      <c r="S7737" s="17" t="s">
        <v>1646</v>
      </c>
      <c r="T7737" s="17" t="s">
        <v>24892</v>
      </c>
      <c r="U7737" s="17" t="s">
        <v>24893</v>
      </c>
      <c r="V7737" s="17" t="s">
        <v>24894</v>
      </c>
      <c r="W7737" s="32" t="s">
        <v>25031</v>
      </c>
      <c r="X7737" s="32">
        <v>23980280</v>
      </c>
      <c r="Y7737" s="32">
        <v>9943884</v>
      </c>
      <c r="Z7737" s="32">
        <v>35415</v>
      </c>
      <c r="AA7737" s="32" t="s">
        <v>25401</v>
      </c>
    </row>
    <row r="7738" spans="1:27" x14ac:dyDescent="0.3">
      <c r="A7738" s="17" t="s">
        <v>24590</v>
      </c>
      <c r="B7738" s="32" t="s">
        <v>24790</v>
      </c>
      <c r="M7738" s="22" t="str">
        <f t="shared" si="140"/>
        <v>MITSUBISHI : CANTER 3300- - 4D31-4D32-D33-4D34- | MITSUBISHI : L200-3200- - 4D56T 4x4- | HYUNDAI : MIGHTY 3300-3600 - D4AE/D4AF</v>
      </c>
      <c r="N7738" s="17" t="s">
        <v>1004</v>
      </c>
      <c r="O7738" s="17" t="s">
        <v>1004</v>
      </c>
      <c r="P7738" s="17" t="s">
        <v>1002</v>
      </c>
      <c r="Q7738" s="17" t="s">
        <v>24895</v>
      </c>
      <c r="R7738" s="17" t="s">
        <v>24896</v>
      </c>
      <c r="S7738" s="17" t="s">
        <v>24897</v>
      </c>
      <c r="T7738" s="17" t="s">
        <v>24898</v>
      </c>
      <c r="U7738" s="17" t="s">
        <v>24899</v>
      </c>
      <c r="V7738" s="17" t="s">
        <v>24900</v>
      </c>
      <c r="W7738" s="32">
        <v>46</v>
      </c>
      <c r="X7738" s="32"/>
      <c r="Y7738" s="32" t="s">
        <v>25233</v>
      </c>
      <c r="Z7738" s="32" t="s">
        <v>25380</v>
      </c>
      <c r="AA7738" s="32" t="s">
        <v>24800</v>
      </c>
    </row>
    <row r="7739" spans="1:27" x14ac:dyDescent="0.3">
      <c r="A7739" s="17" t="s">
        <v>15915</v>
      </c>
      <c r="B7739" s="32"/>
      <c r="M7739" s="22" t="str">
        <f t="shared" si="140"/>
        <v xml:space="preserve">SUZUKI : SWIFT - VARIOS |  :  -  |  :  - </v>
      </c>
      <c r="N7739" s="17" t="s">
        <v>1010</v>
      </c>
      <c r="O7739" s="17"/>
      <c r="P7739" s="17"/>
      <c r="Q7739" s="17" t="s">
        <v>11186</v>
      </c>
      <c r="R7739" s="17"/>
      <c r="S7739" s="17"/>
      <c r="T7739" s="17" t="s">
        <v>1021</v>
      </c>
      <c r="U7739" s="17"/>
      <c r="V7739" s="17"/>
      <c r="W7739" s="32"/>
      <c r="X7739" s="32"/>
      <c r="Y7739" s="32" t="s">
        <v>16493</v>
      </c>
      <c r="Z7739" s="32" t="s">
        <v>16493</v>
      </c>
      <c r="AA7739" s="32"/>
    </row>
    <row r="7740" spans="1:27" x14ac:dyDescent="0.3">
      <c r="A7740" s="17" t="s">
        <v>15916</v>
      </c>
      <c r="B7740" s="32"/>
      <c r="M7740" s="22" t="str">
        <f t="shared" si="140"/>
        <v xml:space="preserve">CHEVROLET : OPTRA - VARIOS |  :  -  |  :  - </v>
      </c>
      <c r="N7740" s="17" t="s">
        <v>1005</v>
      </c>
      <c r="O7740" s="17"/>
      <c r="P7740" s="17"/>
      <c r="Q7740" s="17" t="s">
        <v>14409</v>
      </c>
      <c r="R7740" s="17"/>
      <c r="S7740" s="17"/>
      <c r="T7740" s="17" t="s">
        <v>1021</v>
      </c>
      <c r="U7740" s="17"/>
      <c r="V7740" s="17"/>
      <c r="W7740" s="32"/>
      <c r="X7740" s="32"/>
      <c r="Y7740" s="32" t="s">
        <v>16494</v>
      </c>
      <c r="Z7740" s="32" t="s">
        <v>16494</v>
      </c>
      <c r="AA7740" s="32"/>
    </row>
    <row r="7741" spans="1:27" x14ac:dyDescent="0.3">
      <c r="A7741" s="17" t="s">
        <v>15917</v>
      </c>
      <c r="B7741" s="32"/>
      <c r="M7741" s="22" t="str">
        <f t="shared" si="140"/>
        <v xml:space="preserve">TOYOTA : PROBOX, YARIS 00-05 - VARIOS |  :  -  |  :  - </v>
      </c>
      <c r="N7741" s="17" t="s">
        <v>1008</v>
      </c>
      <c r="O7741" s="17"/>
      <c r="P7741" s="17"/>
      <c r="Q7741" s="17" t="s">
        <v>16076</v>
      </c>
      <c r="R7741" s="17"/>
      <c r="S7741" s="17"/>
      <c r="T7741" s="17" t="s">
        <v>1021</v>
      </c>
      <c r="U7741" s="17"/>
      <c r="V7741" s="17"/>
      <c r="W7741" s="32"/>
      <c r="X7741" s="32" t="s">
        <v>16365</v>
      </c>
      <c r="Y7741" s="32" t="s">
        <v>16495</v>
      </c>
      <c r="Z7741" s="32" t="s">
        <v>16340</v>
      </c>
      <c r="AA7741" s="32" t="s">
        <v>2408</v>
      </c>
    </row>
    <row r="7742" spans="1:27" x14ac:dyDescent="0.3">
      <c r="A7742" s="17" t="s">
        <v>24591</v>
      </c>
      <c r="B7742" s="32" t="s">
        <v>22048</v>
      </c>
      <c r="M7742" s="22" t="str">
        <f t="shared" si="140"/>
        <v xml:space="preserve">TOYOTA : TERCEL, starlet - 2E |  :  -  |  :  - </v>
      </c>
      <c r="N7742" s="17" t="s">
        <v>1008</v>
      </c>
      <c r="O7742" s="17"/>
      <c r="P7742" s="17"/>
      <c r="Q7742" s="17" t="s">
        <v>24901</v>
      </c>
      <c r="R7742" s="17"/>
      <c r="S7742" s="17"/>
      <c r="T7742" s="17" t="s">
        <v>2137</v>
      </c>
      <c r="U7742" s="17"/>
      <c r="V7742" s="17"/>
      <c r="W7742" s="32" t="s">
        <v>25049</v>
      </c>
      <c r="X7742" s="32" t="s">
        <v>25115</v>
      </c>
      <c r="Y7742" s="32" t="s">
        <v>25234</v>
      </c>
      <c r="Z7742" s="32"/>
      <c r="AA7742" s="32" t="s">
        <v>25402</v>
      </c>
    </row>
    <row r="7743" spans="1:27" x14ac:dyDescent="0.3">
      <c r="A7743" s="17" t="s">
        <v>24592</v>
      </c>
      <c r="B7743" s="32" t="s">
        <v>24788</v>
      </c>
      <c r="M7743" s="22" t="str">
        <f t="shared" ref="M7743:M7806" si="141">CONCATENATE(N7743," : ",Q7743," - ",T7743," | ",O7743," : ",R7743," - ",U7743," | ",P7743," : ",S7743," - ",V7743)</f>
        <v xml:space="preserve">TOYOTA : TERCEL - 2E |  :  -  |  :  - </v>
      </c>
      <c r="N7743" s="17" t="s">
        <v>1008</v>
      </c>
      <c r="O7743" s="17"/>
      <c r="P7743" s="17"/>
      <c r="Q7743" s="17" t="s">
        <v>2732</v>
      </c>
      <c r="R7743" s="17"/>
      <c r="S7743" s="17"/>
      <c r="T7743" s="17" t="s">
        <v>2137</v>
      </c>
      <c r="U7743" s="17"/>
      <c r="V7743" s="17"/>
      <c r="W7743" s="32" t="s">
        <v>25049</v>
      </c>
      <c r="X7743" s="32" t="s">
        <v>25116</v>
      </c>
      <c r="Y7743" s="32" t="s">
        <v>25235</v>
      </c>
      <c r="Z7743" s="32"/>
      <c r="AA7743" s="32" t="s">
        <v>25401</v>
      </c>
    </row>
    <row r="7744" spans="1:27" ht="37.5" x14ac:dyDescent="0.3">
      <c r="A7744" s="17" t="s">
        <v>24593</v>
      </c>
      <c r="B7744" s="32" t="s">
        <v>24790</v>
      </c>
      <c r="M7744" s="22" t="str">
        <f t="shared" si="141"/>
        <v xml:space="preserve">TOYOTA : TERCEL - 2E |  :  -  |  :  - </v>
      </c>
      <c r="N7744" s="17" t="s">
        <v>1008</v>
      </c>
      <c r="O7744" s="17"/>
      <c r="P7744" s="17"/>
      <c r="Q7744" s="17" t="s">
        <v>2732</v>
      </c>
      <c r="R7744" s="17"/>
      <c r="S7744" s="17"/>
      <c r="T7744" s="17" t="s">
        <v>2137</v>
      </c>
      <c r="U7744" s="17"/>
      <c r="V7744" s="17"/>
      <c r="W7744" s="32">
        <v>27.5</v>
      </c>
      <c r="X7744" s="32" t="s">
        <v>25117</v>
      </c>
      <c r="Y7744" s="32" t="s">
        <v>25236</v>
      </c>
      <c r="Z7744" s="32"/>
      <c r="AA7744" s="32" t="s">
        <v>25404</v>
      </c>
    </row>
    <row r="7745" spans="1:27" ht="37.5" x14ac:dyDescent="0.3">
      <c r="A7745" s="17" t="s">
        <v>24594</v>
      </c>
      <c r="B7745" s="32" t="s">
        <v>24790</v>
      </c>
      <c r="M7745" s="22" t="str">
        <f t="shared" si="141"/>
        <v>MITSUBISHI : L200/3200- - 4M41 4x4- | NISSAN : CARAVAN HOMY2300- - TD23 VYE24- | TOYOTA : COASTER 3200 - 2B OHV DIESEL</v>
      </c>
      <c r="N7745" s="17" t="s">
        <v>1004</v>
      </c>
      <c r="O7745" s="17" t="s">
        <v>1003</v>
      </c>
      <c r="P7745" s="17" t="s">
        <v>1008</v>
      </c>
      <c r="Q7745" s="17" t="s">
        <v>24902</v>
      </c>
      <c r="R7745" s="17" t="s">
        <v>24903</v>
      </c>
      <c r="S7745" s="17" t="s">
        <v>24904</v>
      </c>
      <c r="T7745" s="17" t="s">
        <v>24905</v>
      </c>
      <c r="U7745" s="17" t="s">
        <v>24906</v>
      </c>
      <c r="V7745" s="17" t="s">
        <v>24907</v>
      </c>
      <c r="W7745" s="32">
        <v>48</v>
      </c>
      <c r="X7745" s="32" t="s">
        <v>25118</v>
      </c>
      <c r="Y7745" s="32" t="s">
        <v>25237</v>
      </c>
      <c r="Z7745" s="32"/>
      <c r="AA7745" s="32" t="s">
        <v>25420</v>
      </c>
    </row>
    <row r="7746" spans="1:27" x14ac:dyDescent="0.3">
      <c r="A7746" s="17" t="s">
        <v>24595</v>
      </c>
      <c r="B7746" s="32" t="s">
        <v>24787</v>
      </c>
      <c r="M7746" s="22" t="str">
        <f t="shared" si="141"/>
        <v xml:space="preserve">TOYOTA : HIACE COMBI - 2L , 2L-T |  :  -  |  :  - </v>
      </c>
      <c r="N7746" s="17" t="s">
        <v>1008</v>
      </c>
      <c r="O7746" s="17"/>
      <c r="P7746" s="17"/>
      <c r="Q7746" s="17" t="s">
        <v>24908</v>
      </c>
      <c r="R7746" s="17"/>
      <c r="S7746" s="17"/>
      <c r="T7746" s="17" t="s">
        <v>24909</v>
      </c>
      <c r="U7746" s="17"/>
      <c r="V7746" s="17"/>
      <c r="W7746" s="32">
        <v>33</v>
      </c>
      <c r="X7746" s="32"/>
      <c r="Y7746" s="32">
        <v>444025</v>
      </c>
      <c r="Z7746" s="32"/>
      <c r="AA7746" s="32" t="s">
        <v>24798</v>
      </c>
    </row>
    <row r="7747" spans="1:27" x14ac:dyDescent="0.3">
      <c r="A7747" s="17" t="s">
        <v>24596</v>
      </c>
      <c r="B7747" s="32" t="s">
        <v>24790</v>
      </c>
      <c r="M7747" s="22" t="str">
        <f t="shared" si="141"/>
        <v xml:space="preserve">TOYOTA : HIACE COMBI - 2L , 2L-T |  :  -  |  :  - </v>
      </c>
      <c r="N7747" s="17" t="s">
        <v>1008</v>
      </c>
      <c r="O7747" s="17"/>
      <c r="P7747" s="17"/>
      <c r="Q7747" s="17" t="s">
        <v>24908</v>
      </c>
      <c r="R7747" s="17"/>
      <c r="S7747" s="17"/>
      <c r="T7747" s="17" t="s">
        <v>24909</v>
      </c>
      <c r="U7747" s="17"/>
      <c r="V7747" s="17"/>
      <c r="W7747" s="32">
        <v>48</v>
      </c>
      <c r="X7747" s="32"/>
      <c r="Y7747" s="32">
        <v>444055</v>
      </c>
      <c r="Z7747" s="32"/>
      <c r="AA7747" s="32" t="s">
        <v>24800</v>
      </c>
    </row>
    <row r="7748" spans="1:27" x14ac:dyDescent="0.3">
      <c r="A7748" s="17" t="s">
        <v>24597</v>
      </c>
      <c r="B7748" s="32" t="s">
        <v>24790</v>
      </c>
      <c r="M7748" s="22" t="str">
        <f t="shared" si="141"/>
        <v xml:space="preserve">NISSAN : CARAVAN, HOMY - TD27 | TOYOTA :  -  |  :  - </v>
      </c>
      <c r="N7748" s="17" t="s">
        <v>1003</v>
      </c>
      <c r="O7748" s="17" t="s">
        <v>1008</v>
      </c>
      <c r="P7748" s="17"/>
      <c r="Q7748" s="17" t="s">
        <v>15231</v>
      </c>
      <c r="R7748" s="17"/>
      <c r="S7748" s="17"/>
      <c r="T7748" s="17" t="s">
        <v>2093</v>
      </c>
      <c r="U7748" s="17"/>
      <c r="V7748" s="17"/>
      <c r="W7748" s="32">
        <v>53</v>
      </c>
      <c r="X7748" s="32"/>
      <c r="Y7748" s="32">
        <v>444092</v>
      </c>
      <c r="Z7748" s="32">
        <v>444092</v>
      </c>
      <c r="AA7748" s="32" t="s">
        <v>24800</v>
      </c>
    </row>
    <row r="7749" spans="1:27" x14ac:dyDescent="0.3">
      <c r="A7749" s="17" t="s">
        <v>24598</v>
      </c>
      <c r="B7749" s="32" t="s">
        <v>24787</v>
      </c>
      <c r="M7749" s="22" t="str">
        <f t="shared" si="141"/>
        <v xml:space="preserve">TOYOTA : HIACE - 3L. 5l |  :  -  |  :  - </v>
      </c>
      <c r="N7749" s="17" t="s">
        <v>1008</v>
      </c>
      <c r="O7749" s="17"/>
      <c r="P7749" s="17"/>
      <c r="Q7749" s="17" t="s">
        <v>2720</v>
      </c>
      <c r="R7749" s="17"/>
      <c r="S7749" s="17"/>
      <c r="T7749" s="17" t="s">
        <v>24910</v>
      </c>
      <c r="U7749" s="17"/>
      <c r="V7749" s="17"/>
      <c r="W7749" s="32">
        <v>36.5</v>
      </c>
      <c r="X7749" s="32"/>
      <c r="Y7749" s="32">
        <v>444093</v>
      </c>
      <c r="Z7749" s="32">
        <v>444093</v>
      </c>
      <c r="AA7749" s="32" t="s">
        <v>25421</v>
      </c>
    </row>
    <row r="7750" spans="1:27" x14ac:dyDescent="0.3">
      <c r="A7750" s="17" t="s">
        <v>24599</v>
      </c>
      <c r="B7750" s="32" t="s">
        <v>24787</v>
      </c>
      <c r="M7750" s="22" t="str">
        <f t="shared" si="141"/>
        <v>NISSAN : CIVILLIAN - FD35, FD35T, ED33 | MITSUBISHI : FUSO - 4D34 | HYUNDAI : CONTIX - D4DB</v>
      </c>
      <c r="N7750" s="17" t="s">
        <v>1003</v>
      </c>
      <c r="O7750" s="17" t="s">
        <v>1004</v>
      </c>
      <c r="P7750" s="17" t="s">
        <v>1002</v>
      </c>
      <c r="Q7750" s="17" t="s">
        <v>3955</v>
      </c>
      <c r="R7750" s="17" t="s">
        <v>1757</v>
      </c>
      <c r="S7750" s="17" t="s">
        <v>10887</v>
      </c>
      <c r="T7750" s="17" t="s">
        <v>24911</v>
      </c>
      <c r="U7750" s="17" t="s">
        <v>2156</v>
      </c>
      <c r="V7750" s="17" t="s">
        <v>18204</v>
      </c>
      <c r="W7750" s="32">
        <v>53</v>
      </c>
      <c r="X7750" s="32"/>
      <c r="Y7750" s="32">
        <v>444212</v>
      </c>
      <c r="Z7750" s="32"/>
      <c r="AA7750" s="32" t="s">
        <v>24798</v>
      </c>
    </row>
    <row r="7751" spans="1:27" x14ac:dyDescent="0.3">
      <c r="A7751" s="17" t="s">
        <v>24600</v>
      </c>
      <c r="B7751" s="32" t="s">
        <v>24790</v>
      </c>
      <c r="M7751" s="22" t="str">
        <f t="shared" si="141"/>
        <v xml:space="preserve">TOYOTA : HIACE COMBI - 3l. 5l |  :  -  |  :  - </v>
      </c>
      <c r="N7751" s="17" t="s">
        <v>1008</v>
      </c>
      <c r="O7751" s="17"/>
      <c r="P7751" s="17"/>
      <c r="Q7751" s="17" t="s">
        <v>24908</v>
      </c>
      <c r="R7751" s="17"/>
      <c r="S7751" s="17"/>
      <c r="T7751" s="17" t="s">
        <v>24912</v>
      </c>
      <c r="U7751" s="17"/>
      <c r="V7751" s="17"/>
      <c r="W7751" s="32">
        <v>51.5</v>
      </c>
      <c r="X7751" s="32"/>
      <c r="Y7751" s="32" t="s">
        <v>25238</v>
      </c>
      <c r="Z7751" s="32"/>
      <c r="AA7751" s="32" t="s">
        <v>24800</v>
      </c>
    </row>
    <row r="7752" spans="1:27" x14ac:dyDescent="0.3">
      <c r="A7752" s="17" t="s">
        <v>24601</v>
      </c>
      <c r="B7752" s="32" t="s">
        <v>24787</v>
      </c>
      <c r="M7752" s="22" t="str">
        <f t="shared" si="141"/>
        <v xml:space="preserve">NISSAN : CARAVAN , HOMY - TD27 |  :  -  |  :  - </v>
      </c>
      <c r="N7752" s="17" t="s">
        <v>1003</v>
      </c>
      <c r="O7752" s="17"/>
      <c r="P7752" s="17"/>
      <c r="Q7752" s="17" t="s">
        <v>24913</v>
      </c>
      <c r="R7752" s="17"/>
      <c r="S7752" s="17"/>
      <c r="T7752" s="17" t="s">
        <v>2093</v>
      </c>
      <c r="U7752" s="17"/>
      <c r="V7752" s="17"/>
      <c r="W7752" s="32">
        <v>35.5</v>
      </c>
      <c r="X7752" s="32"/>
      <c r="Y7752" s="32">
        <v>444132</v>
      </c>
      <c r="Z7752" s="32" t="s">
        <v>25381</v>
      </c>
      <c r="AA7752" s="32" t="s">
        <v>24798</v>
      </c>
    </row>
    <row r="7753" spans="1:27" x14ac:dyDescent="0.3">
      <c r="A7753" s="17" t="s">
        <v>24602</v>
      </c>
      <c r="B7753" s="32" t="s">
        <v>24790</v>
      </c>
      <c r="M7753" s="22" t="str">
        <f t="shared" si="141"/>
        <v xml:space="preserve">MITSUBISHI : ROSA - 4D32 |  :  -  |  :  - </v>
      </c>
      <c r="N7753" s="17" t="s">
        <v>1004</v>
      </c>
      <c r="O7753" s="17"/>
      <c r="P7753" s="17"/>
      <c r="Q7753" s="17" t="s">
        <v>1781</v>
      </c>
      <c r="R7753" s="17"/>
      <c r="S7753" s="17"/>
      <c r="T7753" s="17" t="s">
        <v>2053</v>
      </c>
      <c r="U7753" s="17"/>
      <c r="V7753" s="17"/>
      <c r="W7753" s="32">
        <v>46</v>
      </c>
      <c r="X7753" s="32"/>
      <c r="Y7753" s="32">
        <v>444183</v>
      </c>
      <c r="Z7753" s="32"/>
      <c r="AA7753" s="32" t="s">
        <v>24800</v>
      </c>
    </row>
    <row r="7754" spans="1:27" x14ac:dyDescent="0.3">
      <c r="A7754" s="17" t="s">
        <v>24603</v>
      </c>
      <c r="B7754" s="32" t="s">
        <v>24787</v>
      </c>
      <c r="M7754" s="22" t="str">
        <f t="shared" si="141"/>
        <v xml:space="preserve">TOYOTA : HIACE COMBI - 2L , 2L-T |  :  -  |  :  - </v>
      </c>
      <c r="N7754" s="17" t="s">
        <v>1008</v>
      </c>
      <c r="O7754" s="17"/>
      <c r="P7754" s="17"/>
      <c r="Q7754" s="17" t="s">
        <v>24908</v>
      </c>
      <c r="R7754" s="17"/>
      <c r="S7754" s="17"/>
      <c r="T7754" s="17" t="s">
        <v>24909</v>
      </c>
      <c r="U7754" s="17"/>
      <c r="V7754" s="17"/>
      <c r="W7754" s="32">
        <v>33.5</v>
      </c>
      <c r="X7754" s="32"/>
      <c r="Y7754" s="32">
        <v>444104</v>
      </c>
      <c r="Z7754" s="32"/>
      <c r="AA7754" s="32" t="s">
        <v>24798</v>
      </c>
    </row>
    <row r="7755" spans="1:27" x14ac:dyDescent="0.3">
      <c r="A7755" s="17" t="s">
        <v>24604</v>
      </c>
      <c r="B7755" s="32" t="s">
        <v>24787</v>
      </c>
      <c r="M7755" s="22" t="str">
        <f t="shared" si="141"/>
        <v xml:space="preserve">TOYOTA : HIACE - 3L, 5L |  :  -  |  :  - </v>
      </c>
      <c r="N7755" s="17" t="s">
        <v>1008</v>
      </c>
      <c r="O7755" s="17"/>
      <c r="P7755" s="17"/>
      <c r="Q7755" s="17" t="s">
        <v>2720</v>
      </c>
      <c r="R7755" s="17"/>
      <c r="S7755" s="17"/>
      <c r="T7755" s="17" t="s">
        <v>2020</v>
      </c>
      <c r="U7755" s="17"/>
      <c r="V7755" s="17"/>
      <c r="W7755" s="32">
        <v>36</v>
      </c>
      <c r="X7755" s="32"/>
      <c r="Y7755" s="32" t="s">
        <v>25239</v>
      </c>
      <c r="Z7755" s="32" t="s">
        <v>25239</v>
      </c>
      <c r="AA7755" s="32" t="s">
        <v>24798</v>
      </c>
    </row>
    <row r="7756" spans="1:27" x14ac:dyDescent="0.3">
      <c r="A7756" s="17" t="s">
        <v>24605</v>
      </c>
      <c r="B7756" s="32"/>
      <c r="M7756" s="22" t="str">
        <f t="shared" si="141"/>
        <v xml:space="preserve">HYUNDAI : H-1 - G4KG, D4CB |  :  -  |  :  - </v>
      </c>
      <c r="N7756" s="17" t="s">
        <v>1002</v>
      </c>
      <c r="O7756" s="17"/>
      <c r="P7756" s="17"/>
      <c r="Q7756" s="17" t="s">
        <v>12558</v>
      </c>
      <c r="R7756" s="17"/>
      <c r="S7756" s="17"/>
      <c r="T7756" s="17" t="s">
        <v>24914</v>
      </c>
      <c r="U7756" s="17"/>
      <c r="V7756" s="17"/>
      <c r="W7756" s="32"/>
      <c r="X7756" s="32"/>
      <c r="Y7756" s="32" t="s">
        <v>25240</v>
      </c>
      <c r="Z7756" s="32" t="s">
        <v>25382</v>
      </c>
      <c r="AA7756" s="32" t="s">
        <v>25422</v>
      </c>
    </row>
    <row r="7757" spans="1:27" x14ac:dyDescent="0.3">
      <c r="A7757" s="17" t="s">
        <v>24606</v>
      </c>
      <c r="B7757" s="32"/>
      <c r="M7757" s="22" t="str">
        <f t="shared" si="141"/>
        <v xml:space="preserve">HYUNDAI : H-1 - G4KG, D4CB |  :  -  |  :  - </v>
      </c>
      <c r="N7757" s="17" t="s">
        <v>1002</v>
      </c>
      <c r="O7757" s="17"/>
      <c r="P7757" s="17"/>
      <c r="Q7757" s="17" t="s">
        <v>12558</v>
      </c>
      <c r="R7757" s="17"/>
      <c r="S7757" s="17"/>
      <c r="T7757" s="17" t="s">
        <v>24914</v>
      </c>
      <c r="U7757" s="17"/>
      <c r="V7757" s="17"/>
      <c r="W7757" s="32"/>
      <c r="X7757" s="32"/>
      <c r="Y7757" s="32" t="s">
        <v>25240</v>
      </c>
      <c r="Z7757" s="32" t="s">
        <v>25383</v>
      </c>
      <c r="AA7757" s="32" t="s">
        <v>25423</v>
      </c>
    </row>
    <row r="7758" spans="1:27" x14ac:dyDescent="0.3">
      <c r="A7758" s="17" t="s">
        <v>24607</v>
      </c>
      <c r="B7758" s="32"/>
      <c r="M7758" s="22" t="str">
        <f t="shared" si="141"/>
        <v xml:space="preserve">TOYOTA : CALDINA - VARIOS |  :  -  |  :  - </v>
      </c>
      <c r="N7758" s="17" t="s">
        <v>1008</v>
      </c>
      <c r="O7758" s="17"/>
      <c r="P7758" s="17"/>
      <c r="Q7758" s="17" t="s">
        <v>10465</v>
      </c>
      <c r="R7758" s="17"/>
      <c r="S7758" s="17"/>
      <c r="T7758" s="17" t="s">
        <v>1021</v>
      </c>
      <c r="U7758" s="17"/>
      <c r="V7758" s="17"/>
      <c r="W7758" s="32"/>
      <c r="X7758" s="32"/>
      <c r="Y7758" s="32" t="s">
        <v>25241</v>
      </c>
      <c r="Z7758" s="32"/>
      <c r="AA7758" s="32" t="s">
        <v>2412</v>
      </c>
    </row>
    <row r="7759" spans="1:27" x14ac:dyDescent="0.3">
      <c r="A7759" s="17" t="s">
        <v>24608</v>
      </c>
      <c r="B7759" s="32"/>
      <c r="M7759" s="22" t="str">
        <f t="shared" si="141"/>
        <v xml:space="preserve">TOYOTA : CALDINA - VARIOS |  :  -  |  :  - </v>
      </c>
      <c r="N7759" s="17" t="s">
        <v>1008</v>
      </c>
      <c r="O7759" s="17"/>
      <c r="P7759" s="17"/>
      <c r="Q7759" s="17" t="s">
        <v>10465</v>
      </c>
      <c r="R7759" s="17"/>
      <c r="S7759" s="17"/>
      <c r="T7759" s="17" t="s">
        <v>1021</v>
      </c>
      <c r="U7759" s="17"/>
      <c r="V7759" s="17"/>
      <c r="W7759" s="32"/>
      <c r="X7759" s="32"/>
      <c r="Y7759" s="32" t="s">
        <v>25242</v>
      </c>
      <c r="Z7759" s="32"/>
      <c r="AA7759" s="32" t="s">
        <v>13769</v>
      </c>
    </row>
    <row r="7760" spans="1:27" x14ac:dyDescent="0.3">
      <c r="A7760" s="17" t="s">
        <v>24609</v>
      </c>
      <c r="B7760" s="32" t="s">
        <v>22048</v>
      </c>
      <c r="M7760" s="22" t="str">
        <f t="shared" si="141"/>
        <v xml:space="preserve">ASIA : TOWNER - 850 JADE SOCH | CHANGHE : VARIOS - VARIOS |  :  - </v>
      </c>
      <c r="N7760" s="17" t="s">
        <v>2759</v>
      </c>
      <c r="O7760" s="17" t="s">
        <v>1024</v>
      </c>
      <c r="P7760" s="17"/>
      <c r="Q7760" s="17" t="s">
        <v>10668</v>
      </c>
      <c r="R7760" s="17" t="s">
        <v>1021</v>
      </c>
      <c r="S7760" s="17"/>
      <c r="T7760" s="17" t="s">
        <v>24915</v>
      </c>
      <c r="U7760" s="17" t="s">
        <v>1021</v>
      </c>
      <c r="V7760" s="17"/>
      <c r="W7760" s="32" t="s">
        <v>25050</v>
      </c>
      <c r="X7760" s="32" t="s">
        <v>25119</v>
      </c>
      <c r="Y7760" s="32" t="s">
        <v>25243</v>
      </c>
      <c r="Z7760" s="32" t="s">
        <v>25243</v>
      </c>
      <c r="AA7760" s="32" t="s">
        <v>25398</v>
      </c>
    </row>
    <row r="7761" spans="1:27" x14ac:dyDescent="0.3">
      <c r="A7761" s="17" t="s">
        <v>24610</v>
      </c>
      <c r="B7761" s="32" t="s">
        <v>24788</v>
      </c>
      <c r="M7761" s="22" t="str">
        <f t="shared" si="141"/>
        <v xml:space="preserve">DAEWOO : TICO-MATIZ - F8CV | DAEWOO :  -  |  :  - </v>
      </c>
      <c r="N7761" s="17" t="s">
        <v>1006</v>
      </c>
      <c r="O7761" s="17" t="s">
        <v>1006</v>
      </c>
      <c r="P7761" s="17"/>
      <c r="Q7761" s="17" t="s">
        <v>24916</v>
      </c>
      <c r="R7761" s="17"/>
      <c r="S7761" s="17"/>
      <c r="T7761" s="17" t="s">
        <v>23692</v>
      </c>
      <c r="U7761" s="17"/>
      <c r="V7761" s="17"/>
      <c r="W7761" s="32" t="s">
        <v>25051</v>
      </c>
      <c r="X7761" s="32" t="s">
        <v>25120</v>
      </c>
      <c r="Y7761" s="32" t="s">
        <v>25244</v>
      </c>
      <c r="Z7761" s="32" t="s">
        <v>25244</v>
      </c>
      <c r="AA7761" s="32" t="s">
        <v>25409</v>
      </c>
    </row>
    <row r="7762" spans="1:27" x14ac:dyDescent="0.3">
      <c r="A7762" s="17" t="s">
        <v>24611</v>
      </c>
      <c r="B7762" s="32" t="s">
        <v>22048</v>
      </c>
      <c r="M7762" s="22" t="str">
        <f t="shared" si="141"/>
        <v xml:space="preserve">DAEWOO : TICO-MATIZ - F8C | DAEWOO :  -  |  :  - </v>
      </c>
      <c r="N7762" s="17" t="s">
        <v>1006</v>
      </c>
      <c r="O7762" s="17" t="s">
        <v>1006</v>
      </c>
      <c r="P7762" s="17"/>
      <c r="Q7762" s="17" t="s">
        <v>24916</v>
      </c>
      <c r="R7762" s="17"/>
      <c r="S7762" s="17"/>
      <c r="T7762" s="17" t="s">
        <v>2113</v>
      </c>
      <c r="U7762" s="17"/>
      <c r="V7762" s="17"/>
      <c r="W7762" s="32" t="s">
        <v>25051</v>
      </c>
      <c r="X7762" s="32" t="s">
        <v>25121</v>
      </c>
      <c r="Y7762" s="32" t="s">
        <v>25245</v>
      </c>
      <c r="Z7762" s="32" t="s">
        <v>25245</v>
      </c>
      <c r="AA7762" s="32" t="s">
        <v>25398</v>
      </c>
    </row>
    <row r="7763" spans="1:27" x14ac:dyDescent="0.3">
      <c r="A7763" s="17" t="s">
        <v>24612</v>
      </c>
      <c r="B7763" s="32" t="s">
        <v>24790</v>
      </c>
      <c r="M7763" s="22" t="str">
        <f t="shared" si="141"/>
        <v xml:space="preserve">MITSUBISHI : ROSA - VARIOS |  :  -  |  :  - </v>
      </c>
      <c r="N7763" s="17" t="s">
        <v>1004</v>
      </c>
      <c r="O7763" s="17"/>
      <c r="P7763" s="17"/>
      <c r="Q7763" s="17" t="s">
        <v>1781</v>
      </c>
      <c r="R7763" s="17"/>
      <c r="S7763" s="17"/>
      <c r="T7763" s="17" t="s">
        <v>1021</v>
      </c>
      <c r="U7763" s="17"/>
      <c r="V7763" s="17"/>
      <c r="W7763" s="32">
        <v>52</v>
      </c>
      <c r="X7763" s="32"/>
      <c r="Y7763" s="32">
        <v>444012</v>
      </c>
      <c r="Z7763" s="32">
        <v>444012</v>
      </c>
      <c r="AA7763" s="32" t="s">
        <v>24800</v>
      </c>
    </row>
    <row r="7764" spans="1:27" x14ac:dyDescent="0.3">
      <c r="A7764" s="17" t="s">
        <v>24613</v>
      </c>
      <c r="B7764" s="32" t="s">
        <v>24787</v>
      </c>
      <c r="M7764" s="22" t="str">
        <f t="shared" si="141"/>
        <v xml:space="preserve">VARIOS : VARIOS - VARIOS |  :  -  |  :  - </v>
      </c>
      <c r="N7764" s="17" t="s">
        <v>1021</v>
      </c>
      <c r="O7764" s="17"/>
      <c r="P7764" s="17"/>
      <c r="Q7764" s="17" t="s">
        <v>1021</v>
      </c>
      <c r="R7764" s="17"/>
      <c r="S7764" s="17"/>
      <c r="T7764" s="17" t="s">
        <v>1021</v>
      </c>
      <c r="U7764" s="17"/>
      <c r="V7764" s="17"/>
      <c r="W7764" s="32">
        <v>44</v>
      </c>
      <c r="X7764" s="32"/>
      <c r="Y7764" s="32">
        <v>444228</v>
      </c>
      <c r="Z7764" s="32">
        <v>444228</v>
      </c>
      <c r="AA7764" s="32" t="s">
        <v>24798</v>
      </c>
    </row>
    <row r="7765" spans="1:27" x14ac:dyDescent="0.3">
      <c r="A7765" s="17" t="s">
        <v>24614</v>
      </c>
      <c r="B7765" s="32" t="s">
        <v>24788</v>
      </c>
      <c r="M7765" s="22" t="str">
        <f t="shared" si="141"/>
        <v xml:space="preserve">TOYOTA : YARIS - 2NZ |  :  -  |  :  - </v>
      </c>
      <c r="N7765" s="17" t="s">
        <v>1008</v>
      </c>
      <c r="O7765" s="17"/>
      <c r="P7765" s="17"/>
      <c r="Q7765" s="17" t="s">
        <v>1828</v>
      </c>
      <c r="R7765" s="17"/>
      <c r="S7765" s="17"/>
      <c r="T7765" s="17" t="s">
        <v>11260</v>
      </c>
      <c r="U7765" s="17"/>
      <c r="V7765" s="17"/>
      <c r="W7765" s="32" t="s">
        <v>25012</v>
      </c>
      <c r="X7765" s="32"/>
      <c r="Y7765" s="32" t="s">
        <v>25246</v>
      </c>
      <c r="Z7765" s="32" t="s">
        <v>25384</v>
      </c>
      <c r="AA7765" s="32" t="s">
        <v>25401</v>
      </c>
    </row>
    <row r="7766" spans="1:27" x14ac:dyDescent="0.3">
      <c r="A7766" s="17" t="s">
        <v>24615</v>
      </c>
      <c r="B7766" s="32" t="s">
        <v>22048</v>
      </c>
      <c r="M7766" s="22" t="str">
        <f t="shared" si="141"/>
        <v xml:space="preserve">TOYOTA : YARIS - 2NZ |  :  -  |  :  - </v>
      </c>
      <c r="N7766" s="17" t="s">
        <v>1008</v>
      </c>
      <c r="O7766" s="17"/>
      <c r="P7766" s="17"/>
      <c r="Q7766" s="17" t="s">
        <v>1828</v>
      </c>
      <c r="R7766" s="17"/>
      <c r="S7766" s="17"/>
      <c r="T7766" s="17" t="s">
        <v>11260</v>
      </c>
      <c r="U7766" s="17"/>
      <c r="V7766" s="17"/>
      <c r="W7766" s="32" t="s">
        <v>25012</v>
      </c>
      <c r="X7766" s="32"/>
      <c r="Y7766" s="32" t="s">
        <v>25247</v>
      </c>
      <c r="Z7766" s="32" t="s">
        <v>25385</v>
      </c>
      <c r="AA7766" s="32" t="s">
        <v>25402</v>
      </c>
    </row>
    <row r="7767" spans="1:27" x14ac:dyDescent="0.3">
      <c r="A7767" s="17" t="s">
        <v>24616</v>
      </c>
      <c r="B7767" s="32" t="s">
        <v>24788</v>
      </c>
      <c r="M7767" s="22" t="str">
        <f t="shared" si="141"/>
        <v xml:space="preserve">TOYOTA : YARIS - VARIOS |  :  -  |  :  - </v>
      </c>
      <c r="N7767" s="17" t="s">
        <v>1008</v>
      </c>
      <c r="O7767" s="17"/>
      <c r="P7767" s="17"/>
      <c r="Q7767" s="17" t="s">
        <v>1828</v>
      </c>
      <c r="R7767" s="17"/>
      <c r="S7767" s="17"/>
      <c r="T7767" s="17" t="s">
        <v>1021</v>
      </c>
      <c r="U7767" s="17"/>
      <c r="V7767" s="17"/>
      <c r="W7767" s="32" t="s">
        <v>25014</v>
      </c>
      <c r="X7767" s="32"/>
      <c r="Y7767" s="32" t="s">
        <v>25248</v>
      </c>
      <c r="Z7767" s="32" t="s">
        <v>25386</v>
      </c>
      <c r="AA7767" s="32" t="s">
        <v>25401</v>
      </c>
    </row>
    <row r="7768" spans="1:27" x14ac:dyDescent="0.3">
      <c r="A7768" s="17" t="s">
        <v>24617</v>
      </c>
      <c r="B7768" s="32" t="s">
        <v>22048</v>
      </c>
      <c r="M7768" s="22" t="str">
        <f t="shared" si="141"/>
        <v xml:space="preserve">TOYOTA : YARIS - VARIOS |  :  -  |  :  - </v>
      </c>
      <c r="N7768" s="17" t="s">
        <v>1008</v>
      </c>
      <c r="O7768" s="17"/>
      <c r="P7768" s="17"/>
      <c r="Q7768" s="17" t="s">
        <v>1828</v>
      </c>
      <c r="R7768" s="17"/>
      <c r="S7768" s="17"/>
      <c r="T7768" s="17" t="s">
        <v>1021</v>
      </c>
      <c r="U7768" s="17"/>
      <c r="V7768" s="17"/>
      <c r="W7768" s="32" t="s">
        <v>25014</v>
      </c>
      <c r="X7768" s="32"/>
      <c r="Y7768" s="32" t="s">
        <v>25249</v>
      </c>
      <c r="Z7768" s="32" t="s">
        <v>25387</v>
      </c>
      <c r="AA7768" s="32" t="s">
        <v>25402</v>
      </c>
    </row>
    <row r="7769" spans="1:27" x14ac:dyDescent="0.3">
      <c r="A7769" s="17" t="s">
        <v>24618</v>
      </c>
      <c r="B7769" s="32" t="s">
        <v>24787</v>
      </c>
      <c r="M7769" s="22" t="str">
        <f t="shared" si="141"/>
        <v xml:space="preserve">KIA : 2700, BONGO, BESTA - J2 | ASIA : TOPIC -  |  :  - </v>
      </c>
      <c r="N7769" s="17" t="s">
        <v>1001</v>
      </c>
      <c r="O7769" s="17" t="s">
        <v>2759</v>
      </c>
      <c r="P7769" s="17"/>
      <c r="Q7769" s="17" t="s">
        <v>24917</v>
      </c>
      <c r="R7769" s="17" t="s">
        <v>2760</v>
      </c>
      <c r="S7769" s="17"/>
      <c r="T7769" s="17" t="s">
        <v>1954</v>
      </c>
      <c r="U7769" s="17"/>
      <c r="V7769" s="17"/>
      <c r="W7769" s="32">
        <v>35</v>
      </c>
      <c r="X7769" s="32"/>
      <c r="Y7769" s="32">
        <v>444162</v>
      </c>
      <c r="Z7769" s="32">
        <v>444162</v>
      </c>
      <c r="AA7769" s="32" t="s">
        <v>25421</v>
      </c>
    </row>
    <row r="7770" spans="1:27" x14ac:dyDescent="0.3">
      <c r="A7770" s="17" t="s">
        <v>24619</v>
      </c>
      <c r="B7770" s="32" t="s">
        <v>24788</v>
      </c>
      <c r="M7770" s="22" t="str">
        <f t="shared" si="141"/>
        <v xml:space="preserve">HYUNDAI : STAREX, TERRACAN - H1,D4BH |  :  -  |  :  - </v>
      </c>
      <c r="N7770" s="17" t="s">
        <v>1002</v>
      </c>
      <c r="O7770" s="17"/>
      <c r="P7770" s="17"/>
      <c r="Q7770" s="17" t="s">
        <v>3176</v>
      </c>
      <c r="R7770" s="17"/>
      <c r="S7770" s="17"/>
      <c r="T7770" s="17" t="s">
        <v>16103</v>
      </c>
      <c r="U7770" s="17"/>
      <c r="V7770" s="17"/>
      <c r="W7770" s="32" t="s">
        <v>25052</v>
      </c>
      <c r="X7770" s="32"/>
      <c r="Y7770" s="32" t="s">
        <v>25250</v>
      </c>
      <c r="Z7770" s="32" t="s">
        <v>25250</v>
      </c>
      <c r="AA7770" s="32" t="s">
        <v>25401</v>
      </c>
    </row>
    <row r="7771" spans="1:27" x14ac:dyDescent="0.3">
      <c r="A7771" s="17" t="s">
        <v>24620</v>
      </c>
      <c r="B7771" s="32" t="s">
        <v>24795</v>
      </c>
      <c r="M7771" s="22" t="str">
        <f t="shared" si="141"/>
        <v xml:space="preserve">HYUNDAI : STAREX, TERRACAN, - H1, D4BH |  :  -  |  :  - </v>
      </c>
      <c r="N7771" s="17" t="s">
        <v>1002</v>
      </c>
      <c r="O7771" s="17"/>
      <c r="P7771" s="17"/>
      <c r="Q7771" s="17" t="s">
        <v>18306</v>
      </c>
      <c r="R7771" s="17"/>
      <c r="S7771" s="17"/>
      <c r="T7771" s="17" t="s">
        <v>22526</v>
      </c>
      <c r="U7771" s="17"/>
      <c r="V7771" s="17"/>
      <c r="W7771" s="32" t="s">
        <v>25052</v>
      </c>
      <c r="X7771" s="32"/>
      <c r="Y7771" s="32" t="s">
        <v>25251</v>
      </c>
      <c r="Z7771" s="32" t="s">
        <v>25251</v>
      </c>
      <c r="AA7771" s="32" t="s">
        <v>25402</v>
      </c>
    </row>
    <row r="7772" spans="1:27" x14ac:dyDescent="0.3">
      <c r="A7772" s="17" t="s">
        <v>24621</v>
      </c>
      <c r="B7772" s="32" t="s">
        <v>24787</v>
      </c>
      <c r="M7772" s="22" t="str">
        <f t="shared" si="141"/>
        <v xml:space="preserve">TOYOTA : DYNA - VARIOS |  :  -  |  :  - </v>
      </c>
      <c r="N7772" s="17" t="s">
        <v>1008</v>
      </c>
      <c r="O7772" s="17"/>
      <c r="P7772" s="17"/>
      <c r="Q7772" s="17" t="s">
        <v>2986</v>
      </c>
      <c r="R7772" s="17"/>
      <c r="S7772" s="17"/>
      <c r="T7772" s="17" t="s">
        <v>1021</v>
      </c>
      <c r="U7772" s="17"/>
      <c r="V7772" s="17"/>
      <c r="W7772" s="32">
        <v>55</v>
      </c>
      <c r="X7772" s="32"/>
      <c r="Y7772" s="32" t="s">
        <v>25252</v>
      </c>
      <c r="Z7772" s="32" t="s">
        <v>25252</v>
      </c>
      <c r="AA7772" s="32" t="s">
        <v>24798</v>
      </c>
    </row>
    <row r="7773" spans="1:27" x14ac:dyDescent="0.3">
      <c r="A7773" s="17" t="s">
        <v>24622</v>
      </c>
      <c r="B7773" s="32" t="s">
        <v>24790</v>
      </c>
      <c r="M7773" s="22" t="str">
        <f t="shared" si="141"/>
        <v xml:space="preserve">TOYOTA : COASTER - VARIOS |  :  -  |  :  - </v>
      </c>
      <c r="N7773" s="17" t="s">
        <v>1008</v>
      </c>
      <c r="O7773" s="17"/>
      <c r="P7773" s="17"/>
      <c r="Q7773" s="17" t="s">
        <v>1679</v>
      </c>
      <c r="R7773" s="17"/>
      <c r="S7773" s="17"/>
      <c r="T7773" s="17" t="s">
        <v>1021</v>
      </c>
      <c r="U7773" s="17"/>
      <c r="V7773" s="17"/>
      <c r="W7773" s="32">
        <v>47.5</v>
      </c>
      <c r="X7773" s="32"/>
      <c r="Y7773" s="32" t="s">
        <v>25253</v>
      </c>
      <c r="Z7773" s="32" t="s">
        <v>25253</v>
      </c>
      <c r="AA7773" s="32" t="s">
        <v>24800</v>
      </c>
    </row>
    <row r="7774" spans="1:27" x14ac:dyDescent="0.3">
      <c r="A7774" s="17" t="s">
        <v>24623</v>
      </c>
      <c r="B7774" s="32" t="s">
        <v>24790</v>
      </c>
      <c r="M7774" s="22" t="str">
        <f t="shared" si="141"/>
        <v xml:space="preserve">TOYOTA : COASTER - BB4 |  :  - BB50 |  :  - </v>
      </c>
      <c r="N7774" s="17" t="s">
        <v>1008</v>
      </c>
      <c r="O7774" s="17"/>
      <c r="P7774" s="17"/>
      <c r="Q7774" s="17" t="s">
        <v>1679</v>
      </c>
      <c r="R7774" s="17"/>
      <c r="S7774" s="17"/>
      <c r="T7774" s="17" t="s">
        <v>24918</v>
      </c>
      <c r="U7774" s="17" t="s">
        <v>24919</v>
      </c>
      <c r="V7774" s="17"/>
      <c r="W7774" s="32" t="s">
        <v>25053</v>
      </c>
      <c r="X7774" s="32"/>
      <c r="Y7774" s="32" t="s">
        <v>25254</v>
      </c>
      <c r="Z7774" s="32" t="s">
        <v>25254</v>
      </c>
      <c r="AA7774" s="32" t="s">
        <v>24800</v>
      </c>
    </row>
    <row r="7775" spans="1:27" x14ac:dyDescent="0.3">
      <c r="A7775" s="17" t="s">
        <v>24624</v>
      </c>
      <c r="B7775" s="32" t="s">
        <v>24787</v>
      </c>
      <c r="M7775" s="22" t="str">
        <f t="shared" si="141"/>
        <v xml:space="preserve">DAIHATSU : TERIOS 1500 - 3SZVE J200 |  :  -  |  :  - </v>
      </c>
      <c r="N7775" s="17" t="s">
        <v>1026</v>
      </c>
      <c r="O7775" s="17"/>
      <c r="P7775" s="17"/>
      <c r="Q7775" s="17" t="s">
        <v>24920</v>
      </c>
      <c r="R7775" s="17"/>
      <c r="S7775" s="17"/>
      <c r="T7775" s="17" t="s">
        <v>24921</v>
      </c>
      <c r="U7775" s="17"/>
      <c r="V7775" s="17"/>
      <c r="W7775" s="32" t="s">
        <v>25054</v>
      </c>
      <c r="X7775" s="32"/>
      <c r="Y7775" s="32">
        <v>333496</v>
      </c>
      <c r="Z7775" s="32">
        <v>333496</v>
      </c>
      <c r="AA7775" s="32" t="s">
        <v>25399</v>
      </c>
    </row>
    <row r="7776" spans="1:27" x14ac:dyDescent="0.3">
      <c r="A7776" s="17" t="s">
        <v>24625</v>
      </c>
      <c r="B7776" s="32"/>
      <c r="M7776" s="22" t="str">
        <f t="shared" si="141"/>
        <v xml:space="preserve">NISSAN : VANETTE - GA13DE, GA15DE |  :  -  |  :  - </v>
      </c>
      <c r="N7776" s="17" t="s">
        <v>1003</v>
      </c>
      <c r="O7776" s="17"/>
      <c r="P7776" s="17"/>
      <c r="Q7776" s="17" t="s">
        <v>1804</v>
      </c>
      <c r="R7776" s="17"/>
      <c r="S7776" s="17"/>
      <c r="T7776" s="17" t="s">
        <v>24922</v>
      </c>
      <c r="U7776" s="17"/>
      <c r="V7776" s="17"/>
      <c r="W7776" s="32"/>
      <c r="X7776" s="32"/>
      <c r="Y7776" s="32">
        <v>444118</v>
      </c>
      <c r="Z7776" s="32"/>
      <c r="AA7776" s="32" t="s">
        <v>25424</v>
      </c>
    </row>
    <row r="7777" spans="1:27" x14ac:dyDescent="0.3">
      <c r="A7777" s="17" t="s">
        <v>24626</v>
      </c>
      <c r="B7777" s="32"/>
      <c r="M7777" s="22" t="str">
        <f t="shared" si="141"/>
        <v xml:space="preserve">CHEVROLET : N300 - B12 |  :  -  |  :  - </v>
      </c>
      <c r="N7777" s="17" t="s">
        <v>1005</v>
      </c>
      <c r="O7777" s="17"/>
      <c r="P7777" s="17"/>
      <c r="Q7777" s="17" t="s">
        <v>1646</v>
      </c>
      <c r="R7777" s="17"/>
      <c r="S7777" s="17"/>
      <c r="T7777" s="17" t="s">
        <v>2203</v>
      </c>
      <c r="U7777" s="17"/>
      <c r="V7777" s="17"/>
      <c r="W7777" s="32"/>
      <c r="X7777" s="32"/>
      <c r="Y7777" s="32" t="s">
        <v>25255</v>
      </c>
      <c r="Z7777" s="32" t="s">
        <v>25255</v>
      </c>
      <c r="AA7777" s="32"/>
    </row>
    <row r="7778" spans="1:27" x14ac:dyDescent="0.3">
      <c r="A7778" s="17" t="s">
        <v>24627</v>
      </c>
      <c r="B7778" s="32"/>
      <c r="M7778" s="22" t="str">
        <f t="shared" si="141"/>
        <v xml:space="preserve">NISSAN : AVENIR - CD17, CD20 |  :  -  |  :  - </v>
      </c>
      <c r="N7778" s="17" t="s">
        <v>1003</v>
      </c>
      <c r="O7778" s="17"/>
      <c r="P7778" s="17"/>
      <c r="Q7778" s="17" t="s">
        <v>2762</v>
      </c>
      <c r="R7778" s="17"/>
      <c r="S7778" s="17"/>
      <c r="T7778" s="17" t="s">
        <v>10823</v>
      </c>
      <c r="U7778" s="17"/>
      <c r="V7778" s="17"/>
      <c r="W7778" s="32"/>
      <c r="X7778" s="32"/>
      <c r="Y7778" s="32" t="s">
        <v>25256</v>
      </c>
      <c r="Z7778" s="32" t="s">
        <v>25256</v>
      </c>
      <c r="AA7778" s="32" t="s">
        <v>13769</v>
      </c>
    </row>
    <row r="7779" spans="1:27" x14ac:dyDescent="0.3">
      <c r="A7779" s="17" t="s">
        <v>24628</v>
      </c>
      <c r="B7779" s="32"/>
      <c r="M7779" s="22" t="str">
        <f t="shared" si="141"/>
        <v xml:space="preserve">NISSAN : AVENIR - CD17, CD20 |  :  -  |  :  - </v>
      </c>
      <c r="N7779" s="17" t="s">
        <v>1003</v>
      </c>
      <c r="O7779" s="17"/>
      <c r="P7779" s="17"/>
      <c r="Q7779" s="17" t="s">
        <v>2762</v>
      </c>
      <c r="R7779" s="17"/>
      <c r="S7779" s="17"/>
      <c r="T7779" s="17" t="s">
        <v>10823</v>
      </c>
      <c r="U7779" s="17"/>
      <c r="V7779" s="17"/>
      <c r="W7779" s="32"/>
      <c r="X7779" s="32"/>
      <c r="Y7779" s="32" t="s">
        <v>25257</v>
      </c>
      <c r="Z7779" s="32" t="s">
        <v>25257</v>
      </c>
      <c r="AA7779" s="32" t="s">
        <v>2412</v>
      </c>
    </row>
    <row r="7780" spans="1:27" x14ac:dyDescent="0.3">
      <c r="A7780" s="17" t="s">
        <v>24629</v>
      </c>
      <c r="B7780" s="32"/>
      <c r="M7780" s="22" t="str">
        <f t="shared" si="141"/>
        <v xml:space="preserve">NISSAN : AD - QG15 |  :  -  |  :  - </v>
      </c>
      <c r="N7780" s="17" t="s">
        <v>1003</v>
      </c>
      <c r="O7780" s="17"/>
      <c r="P7780" s="17"/>
      <c r="Q7780" s="17" t="s">
        <v>1909</v>
      </c>
      <c r="R7780" s="17"/>
      <c r="S7780" s="17"/>
      <c r="T7780" s="17" t="s">
        <v>2114</v>
      </c>
      <c r="U7780" s="17"/>
      <c r="V7780" s="17"/>
      <c r="W7780" s="32"/>
      <c r="X7780" s="32"/>
      <c r="Y7780" s="32" t="s">
        <v>25258</v>
      </c>
      <c r="Z7780" s="32" t="s">
        <v>25258</v>
      </c>
      <c r="AA7780" s="32" t="s">
        <v>13769</v>
      </c>
    </row>
    <row r="7781" spans="1:27" x14ac:dyDescent="0.3">
      <c r="A7781" s="17" t="s">
        <v>24630</v>
      </c>
      <c r="B7781" s="32"/>
      <c r="M7781" s="22" t="str">
        <f t="shared" si="141"/>
        <v xml:space="preserve">NISSAN : AD - QG15 |  :  -  |  :  - </v>
      </c>
      <c r="N7781" s="17" t="s">
        <v>1003</v>
      </c>
      <c r="O7781" s="17"/>
      <c r="P7781" s="17"/>
      <c r="Q7781" s="17" t="s">
        <v>1909</v>
      </c>
      <c r="R7781" s="17"/>
      <c r="S7781" s="17"/>
      <c r="T7781" s="17" t="s">
        <v>2114</v>
      </c>
      <c r="U7781" s="17"/>
      <c r="V7781" s="17"/>
      <c r="W7781" s="32"/>
      <c r="X7781" s="32"/>
      <c r="Y7781" s="32" t="s">
        <v>25259</v>
      </c>
      <c r="Z7781" s="32" t="s">
        <v>25259</v>
      </c>
      <c r="AA7781" s="32" t="s">
        <v>2412</v>
      </c>
    </row>
    <row r="7782" spans="1:27" x14ac:dyDescent="0.3">
      <c r="A7782" s="17" t="s">
        <v>24631</v>
      </c>
      <c r="B7782" s="32" t="s">
        <v>24788</v>
      </c>
      <c r="M7782" s="22" t="str">
        <f t="shared" si="141"/>
        <v xml:space="preserve">NISSAN : SUNNY- - B15 | MITSUBISHI : AD -  | SUBARU :  - </v>
      </c>
      <c r="N7782" s="17" t="s">
        <v>1003</v>
      </c>
      <c r="O7782" s="17" t="s">
        <v>1004</v>
      </c>
      <c r="P7782" s="17" t="s">
        <v>10486</v>
      </c>
      <c r="Q7782" s="17" t="s">
        <v>24885</v>
      </c>
      <c r="R7782" s="17" t="s">
        <v>1909</v>
      </c>
      <c r="S7782" s="17"/>
      <c r="T7782" s="17" t="s">
        <v>16083</v>
      </c>
      <c r="U7782" s="17"/>
      <c r="V7782" s="17"/>
      <c r="W7782" s="32" t="s">
        <v>25012</v>
      </c>
      <c r="X7782" s="32" t="s">
        <v>25122</v>
      </c>
      <c r="Y7782" s="32">
        <v>333308</v>
      </c>
      <c r="Z7782" s="32">
        <v>333308</v>
      </c>
      <c r="AA7782" s="32" t="s">
        <v>25401</v>
      </c>
    </row>
    <row r="7783" spans="1:27" x14ac:dyDescent="0.3">
      <c r="A7783" s="17" t="s">
        <v>24632</v>
      </c>
      <c r="B7783" s="32" t="s">
        <v>22048</v>
      </c>
      <c r="M7783" s="22" t="str">
        <f t="shared" si="141"/>
        <v xml:space="preserve">NISSAN : SUNNY- - B15 |  : AD -  |  :  - </v>
      </c>
      <c r="N7783" s="17" t="s">
        <v>1003</v>
      </c>
      <c r="O7783" s="17"/>
      <c r="P7783" s="17"/>
      <c r="Q7783" s="17" t="s">
        <v>24885</v>
      </c>
      <c r="R7783" s="17" t="s">
        <v>1909</v>
      </c>
      <c r="S7783" s="17"/>
      <c r="T7783" s="17" t="s">
        <v>16083</v>
      </c>
      <c r="U7783" s="17"/>
      <c r="V7783" s="17"/>
      <c r="W7783" s="32" t="s">
        <v>25012</v>
      </c>
      <c r="X7783" s="32" t="s">
        <v>25123</v>
      </c>
      <c r="Y7783" s="32">
        <v>333309</v>
      </c>
      <c r="Z7783" s="32">
        <v>333309</v>
      </c>
      <c r="AA7783" s="32" t="s">
        <v>25402</v>
      </c>
    </row>
    <row r="7784" spans="1:27" x14ac:dyDescent="0.3">
      <c r="A7784" s="17" t="s">
        <v>24633</v>
      </c>
      <c r="B7784" s="32" t="s">
        <v>24790</v>
      </c>
      <c r="M7784" s="22" t="str">
        <f t="shared" si="141"/>
        <v xml:space="preserve">NISSAN : SUNNY - B14 |  :  -  |  :  - </v>
      </c>
      <c r="N7784" s="17" t="s">
        <v>1003</v>
      </c>
      <c r="O7784" s="17"/>
      <c r="P7784" s="17"/>
      <c r="Q7784" s="17" t="s">
        <v>1619</v>
      </c>
      <c r="R7784" s="17"/>
      <c r="S7784" s="17"/>
      <c r="T7784" s="17" t="s">
        <v>24155</v>
      </c>
      <c r="U7784" s="17"/>
      <c r="V7784" s="17"/>
      <c r="W7784" s="32" t="s">
        <v>25016</v>
      </c>
      <c r="X7784" s="32"/>
      <c r="Y7784" s="32">
        <v>341194</v>
      </c>
      <c r="Z7784" s="32">
        <v>341194</v>
      </c>
      <c r="AA7784" s="32" t="s">
        <v>24800</v>
      </c>
    </row>
    <row r="7785" spans="1:27" x14ac:dyDescent="0.3">
      <c r="A7785" s="17" t="s">
        <v>24634</v>
      </c>
      <c r="B7785" s="32" t="s">
        <v>24790</v>
      </c>
      <c r="M7785" s="22" t="str">
        <f t="shared" si="141"/>
        <v xml:space="preserve">NISSAN : SUNNY - B15 |  :  -  |  :  - </v>
      </c>
      <c r="N7785" s="17" t="s">
        <v>1003</v>
      </c>
      <c r="O7785" s="17"/>
      <c r="P7785" s="17"/>
      <c r="Q7785" s="17" t="s">
        <v>1619</v>
      </c>
      <c r="R7785" s="17"/>
      <c r="S7785" s="17"/>
      <c r="T7785" s="17" t="s">
        <v>16083</v>
      </c>
      <c r="U7785" s="17"/>
      <c r="V7785" s="17"/>
      <c r="W7785" s="32" t="s">
        <v>25016</v>
      </c>
      <c r="X7785" s="32"/>
      <c r="Y7785" s="32">
        <v>341279</v>
      </c>
      <c r="Z7785" s="32">
        <v>341279</v>
      </c>
      <c r="AA7785" s="32" t="s">
        <v>24800</v>
      </c>
    </row>
    <row r="7786" spans="1:27" x14ac:dyDescent="0.3">
      <c r="A7786" s="17" t="s">
        <v>24635</v>
      </c>
      <c r="B7786" s="32" t="s">
        <v>24788</v>
      </c>
      <c r="M7786" s="22" t="str">
        <f t="shared" si="141"/>
        <v xml:space="preserve">NISSAN : X-TRAIL - QASHQAI |  :  -  |  :  - </v>
      </c>
      <c r="N7786" s="17" t="s">
        <v>1003</v>
      </c>
      <c r="O7786" s="17"/>
      <c r="P7786" s="17"/>
      <c r="Q7786" s="17" t="s">
        <v>24923</v>
      </c>
      <c r="R7786" s="17"/>
      <c r="S7786" s="17"/>
      <c r="T7786" s="17" t="s">
        <v>10950</v>
      </c>
      <c r="U7786" s="17"/>
      <c r="V7786" s="17"/>
      <c r="W7786" s="32" t="s">
        <v>25055</v>
      </c>
      <c r="X7786" s="32"/>
      <c r="Y7786" s="32">
        <v>339198</v>
      </c>
      <c r="Z7786" s="32">
        <v>339198</v>
      </c>
      <c r="AA7786" s="32" t="s">
        <v>25401</v>
      </c>
    </row>
    <row r="7787" spans="1:27" x14ac:dyDescent="0.3">
      <c r="A7787" s="17" t="s">
        <v>24636</v>
      </c>
      <c r="B7787" s="32" t="s">
        <v>22048</v>
      </c>
      <c r="M7787" s="22" t="str">
        <f t="shared" si="141"/>
        <v xml:space="preserve">NISSAN : X-TRAIL - QASHQAI |  :  -  |  :  - </v>
      </c>
      <c r="N7787" s="17" t="s">
        <v>1003</v>
      </c>
      <c r="O7787" s="17"/>
      <c r="P7787" s="17"/>
      <c r="Q7787" s="17" t="s">
        <v>24923</v>
      </c>
      <c r="R7787" s="17"/>
      <c r="S7787" s="17"/>
      <c r="T7787" s="17" t="s">
        <v>10950</v>
      </c>
      <c r="U7787" s="17"/>
      <c r="V7787" s="17"/>
      <c r="W7787" s="32" t="s">
        <v>25055</v>
      </c>
      <c r="X7787" s="32"/>
      <c r="Y7787" s="32">
        <v>339199</v>
      </c>
      <c r="Z7787" s="32"/>
      <c r="AA7787" s="32" t="s">
        <v>25402</v>
      </c>
    </row>
    <row r="7788" spans="1:27" x14ac:dyDescent="0.3">
      <c r="A7788" s="17" t="s">
        <v>24637</v>
      </c>
      <c r="B7788" s="32" t="s">
        <v>24788</v>
      </c>
      <c r="M7788" s="22" t="str">
        <f t="shared" si="141"/>
        <v xml:space="preserve">NISSAN : SENTRA-PULSAR - GA16, QG15,QG18, B17 |  :  -  |  :  - </v>
      </c>
      <c r="N7788" s="17" t="s">
        <v>1003</v>
      </c>
      <c r="O7788" s="17"/>
      <c r="P7788" s="17"/>
      <c r="Q7788" s="17" t="s">
        <v>24924</v>
      </c>
      <c r="R7788" s="17"/>
      <c r="S7788" s="17"/>
      <c r="T7788" s="17" t="s">
        <v>24925</v>
      </c>
      <c r="U7788" s="17"/>
      <c r="V7788" s="17"/>
      <c r="W7788" s="32" t="s">
        <v>25056</v>
      </c>
      <c r="X7788" s="32" t="s">
        <v>25124</v>
      </c>
      <c r="Y7788" s="32">
        <v>339327</v>
      </c>
      <c r="Z7788" s="32"/>
      <c r="AA7788" s="32" t="s">
        <v>25401</v>
      </c>
    </row>
    <row r="7789" spans="1:27" x14ac:dyDescent="0.3">
      <c r="A7789" s="17" t="s">
        <v>24638</v>
      </c>
      <c r="B7789" s="32" t="s">
        <v>22048</v>
      </c>
      <c r="M7789" s="22" t="str">
        <f t="shared" si="141"/>
        <v xml:space="preserve">NISSAN : SENTRA-PULSAR - GA16,QG15,QG18,B17 |  :  -  |  :  - </v>
      </c>
      <c r="N7789" s="17" t="s">
        <v>1003</v>
      </c>
      <c r="O7789" s="17"/>
      <c r="P7789" s="17"/>
      <c r="Q7789" s="17" t="s">
        <v>24924</v>
      </c>
      <c r="R7789" s="17"/>
      <c r="S7789" s="17"/>
      <c r="T7789" s="17" t="s">
        <v>24926</v>
      </c>
      <c r="U7789" s="17"/>
      <c r="V7789" s="17"/>
      <c r="W7789" s="32" t="s">
        <v>25056</v>
      </c>
      <c r="X7789" s="32" t="s">
        <v>25125</v>
      </c>
      <c r="Y7789" s="32">
        <v>339328</v>
      </c>
      <c r="Z7789" s="32"/>
      <c r="AA7789" s="32" t="s">
        <v>25402</v>
      </c>
    </row>
    <row r="7790" spans="1:27" x14ac:dyDescent="0.3">
      <c r="A7790" s="17" t="s">
        <v>24639</v>
      </c>
      <c r="B7790" s="32" t="s">
        <v>24787</v>
      </c>
      <c r="M7790" s="22" t="str">
        <f t="shared" si="141"/>
        <v xml:space="preserve">TOYOTA : ETIOS - VARIOS |  :  -  |  :  - </v>
      </c>
      <c r="N7790" s="17" t="s">
        <v>1008</v>
      </c>
      <c r="O7790" s="17"/>
      <c r="P7790" s="17"/>
      <c r="Q7790" s="17" t="s">
        <v>16200</v>
      </c>
      <c r="R7790" s="17"/>
      <c r="S7790" s="17"/>
      <c r="T7790" s="17" t="s">
        <v>1021</v>
      </c>
      <c r="U7790" s="17"/>
      <c r="V7790" s="17"/>
      <c r="W7790" s="32" t="s">
        <v>25057</v>
      </c>
      <c r="X7790" s="32"/>
      <c r="Y7790" s="32">
        <v>333333</v>
      </c>
      <c r="Z7790" s="32">
        <v>333333</v>
      </c>
      <c r="AA7790" s="32" t="s">
        <v>25399</v>
      </c>
    </row>
    <row r="7791" spans="1:27" ht="37.5" x14ac:dyDescent="0.3">
      <c r="A7791" s="17" t="s">
        <v>24640</v>
      </c>
      <c r="B7791" s="32"/>
      <c r="M7791" s="22" t="str">
        <f t="shared" si="141"/>
        <v xml:space="preserve">VARIOS : VARIOS - N300 |  :  -  |  :  - </v>
      </c>
      <c r="N7791" s="17" t="s">
        <v>1021</v>
      </c>
      <c r="O7791" s="17"/>
      <c r="P7791" s="17"/>
      <c r="Q7791" s="17" t="s">
        <v>1021</v>
      </c>
      <c r="R7791" s="17"/>
      <c r="S7791" s="17"/>
      <c r="T7791" s="17" t="s">
        <v>1646</v>
      </c>
      <c r="U7791" s="17"/>
      <c r="V7791" s="17"/>
      <c r="W7791" s="32" t="s">
        <v>25058</v>
      </c>
      <c r="X7791" s="32"/>
      <c r="Y7791" s="32" t="s">
        <v>1145</v>
      </c>
      <c r="Z7791" s="32" t="s">
        <v>1145</v>
      </c>
      <c r="AA7791" s="32" t="s">
        <v>25425</v>
      </c>
    </row>
    <row r="7792" spans="1:27" x14ac:dyDescent="0.3">
      <c r="A7792" s="17" t="s">
        <v>24641</v>
      </c>
      <c r="B7792" s="32" t="s">
        <v>24787</v>
      </c>
      <c r="M7792" s="22" t="str">
        <f t="shared" si="141"/>
        <v xml:space="preserve">MITSUBISHI : DAKAR - VARIOS | HYUNDAI :  -  | NISSAN :  - </v>
      </c>
      <c r="N7792" s="17" t="s">
        <v>1004</v>
      </c>
      <c r="O7792" s="17" t="s">
        <v>1002</v>
      </c>
      <c r="P7792" s="17" t="s">
        <v>1003</v>
      </c>
      <c r="Q7792" s="17" t="s">
        <v>10869</v>
      </c>
      <c r="R7792" s="17"/>
      <c r="S7792" s="17"/>
      <c r="T7792" s="17" t="s">
        <v>1021</v>
      </c>
      <c r="U7792" s="17"/>
      <c r="V7792" s="17"/>
      <c r="W7792" s="32">
        <v>32.5</v>
      </c>
      <c r="X7792" s="32"/>
      <c r="Y7792" s="32">
        <v>444039</v>
      </c>
      <c r="Z7792" s="32">
        <v>444039</v>
      </c>
      <c r="AA7792" s="32" t="s">
        <v>24798</v>
      </c>
    </row>
    <row r="7793" spans="1:27" ht="37.5" x14ac:dyDescent="0.3">
      <c r="A7793" s="17" t="s">
        <v>24642</v>
      </c>
      <c r="B7793" s="32" t="s">
        <v>24787</v>
      </c>
      <c r="M7793" s="22" t="str">
        <f t="shared" si="141"/>
        <v xml:space="preserve">TOYOTA : DINA - VARIOS |  :  -  |  :  - </v>
      </c>
      <c r="N7793" s="17" t="s">
        <v>1008</v>
      </c>
      <c r="O7793" s="17"/>
      <c r="P7793" s="17"/>
      <c r="Q7793" s="17" t="s">
        <v>10769</v>
      </c>
      <c r="R7793" s="17"/>
      <c r="S7793" s="17"/>
      <c r="T7793" s="17" t="s">
        <v>1021</v>
      </c>
      <c r="U7793" s="17"/>
      <c r="V7793" s="17"/>
      <c r="W7793" s="32">
        <v>58</v>
      </c>
      <c r="X7793" s="32"/>
      <c r="Y7793" s="32">
        <v>444203</v>
      </c>
      <c r="Z7793" s="32">
        <v>444203</v>
      </c>
      <c r="AA7793" s="32" t="s">
        <v>25404</v>
      </c>
    </row>
    <row r="7794" spans="1:27" x14ac:dyDescent="0.3">
      <c r="A7794" s="17" t="s">
        <v>24643</v>
      </c>
      <c r="B7794" s="32" t="s">
        <v>24790</v>
      </c>
      <c r="M7794" s="22" t="str">
        <f t="shared" si="141"/>
        <v xml:space="preserve">TOYOTA : LAND CRUISER - VARIOS |  :  -  |  :  - </v>
      </c>
      <c r="N7794" s="17" t="s">
        <v>1008</v>
      </c>
      <c r="O7794" s="17"/>
      <c r="P7794" s="17"/>
      <c r="Q7794" s="17" t="s">
        <v>1678</v>
      </c>
      <c r="R7794" s="17"/>
      <c r="S7794" s="17"/>
      <c r="T7794" s="17" t="s">
        <v>1021</v>
      </c>
      <c r="U7794" s="17"/>
      <c r="V7794" s="17"/>
      <c r="W7794" s="32">
        <v>37</v>
      </c>
      <c r="X7794" s="32"/>
      <c r="Y7794" s="32" t="s">
        <v>25260</v>
      </c>
      <c r="Z7794" s="32" t="s">
        <v>25260</v>
      </c>
      <c r="AA7794" s="32" t="s">
        <v>24800</v>
      </c>
    </row>
    <row r="7795" spans="1:27" ht="37.5" x14ac:dyDescent="0.3">
      <c r="A7795" s="17" t="s">
        <v>24644</v>
      </c>
      <c r="B7795" s="32" t="s">
        <v>24787</v>
      </c>
      <c r="M7795" s="22" t="str">
        <f t="shared" si="141"/>
        <v xml:space="preserve">KIA : BONGO, BESTA - VARIOS |  :  -  |  :  - </v>
      </c>
      <c r="N7795" s="17" t="s">
        <v>1001</v>
      </c>
      <c r="O7795" s="17"/>
      <c r="P7795" s="17"/>
      <c r="Q7795" s="17" t="s">
        <v>24927</v>
      </c>
      <c r="R7795" s="17"/>
      <c r="S7795" s="17"/>
      <c r="T7795" s="17" t="s">
        <v>1021</v>
      </c>
      <c r="U7795" s="17"/>
      <c r="V7795" s="17"/>
      <c r="W7795" s="32">
        <v>35</v>
      </c>
      <c r="X7795" s="32"/>
      <c r="Y7795" s="32" t="s">
        <v>25261</v>
      </c>
      <c r="Z7795" s="32" t="s">
        <v>25261</v>
      </c>
      <c r="AA7795" s="32" t="s">
        <v>25426</v>
      </c>
    </row>
    <row r="7796" spans="1:27" ht="37.5" x14ac:dyDescent="0.3">
      <c r="A7796" s="17" t="s">
        <v>24645</v>
      </c>
      <c r="B7796" s="32" t="s">
        <v>22048</v>
      </c>
      <c r="M7796" s="22" t="str">
        <f t="shared" si="141"/>
        <v xml:space="preserve">TOYOTA : YARIS1300/1500 - 2NZFE/1NZFE | TOYOTA : VITZ1000/1300 - 1KRFE/2SZFE |  :  - </v>
      </c>
      <c r="N7796" s="17" t="s">
        <v>1008</v>
      </c>
      <c r="O7796" s="17" t="s">
        <v>1008</v>
      </c>
      <c r="P7796" s="17"/>
      <c r="Q7796" s="17" t="s">
        <v>24928</v>
      </c>
      <c r="R7796" s="17" t="s">
        <v>24929</v>
      </c>
      <c r="S7796" s="17"/>
      <c r="T7796" s="17" t="s">
        <v>24930</v>
      </c>
      <c r="U7796" s="17" t="s">
        <v>24931</v>
      </c>
      <c r="V7796" s="17"/>
      <c r="W7796" s="32" t="s">
        <v>25012</v>
      </c>
      <c r="X7796" s="32" t="s">
        <v>25106</v>
      </c>
      <c r="Y7796" s="32" t="s">
        <v>25262</v>
      </c>
      <c r="Z7796" s="32" t="s">
        <v>25106</v>
      </c>
      <c r="AA7796" s="32" t="s">
        <v>25427</v>
      </c>
    </row>
    <row r="7797" spans="1:27" x14ac:dyDescent="0.3">
      <c r="A7797" s="17" t="s">
        <v>24646</v>
      </c>
      <c r="B7797" s="32" t="s">
        <v>23742</v>
      </c>
      <c r="M7797" s="22" t="str">
        <f t="shared" si="141"/>
        <v xml:space="preserve">TOYOTA : CALDINA - VARIOS |  :  -  |  :  - </v>
      </c>
      <c r="N7797" s="17" t="s">
        <v>1008</v>
      </c>
      <c r="O7797" s="17"/>
      <c r="P7797" s="17"/>
      <c r="Q7797" s="17" t="s">
        <v>10465</v>
      </c>
      <c r="R7797" s="17"/>
      <c r="S7797" s="17"/>
      <c r="T7797" s="17" t="s">
        <v>1021</v>
      </c>
      <c r="U7797" s="17"/>
      <c r="V7797" s="17"/>
      <c r="W7797" s="32"/>
      <c r="X7797" s="32"/>
      <c r="Y7797" s="32" t="s">
        <v>24331</v>
      </c>
      <c r="Z7797" s="32" t="s">
        <v>24331</v>
      </c>
      <c r="AA7797" s="32" t="s">
        <v>25428</v>
      </c>
    </row>
    <row r="7798" spans="1:27" x14ac:dyDescent="0.3">
      <c r="A7798" s="17" t="s">
        <v>24647</v>
      </c>
      <c r="B7798" s="32" t="s">
        <v>23740</v>
      </c>
      <c r="M7798" s="22" t="str">
        <f t="shared" si="141"/>
        <v xml:space="preserve">TOYOTA : CALDINA - VARIOS |  :  -  |  :  - </v>
      </c>
      <c r="N7798" s="17" t="s">
        <v>1008</v>
      </c>
      <c r="O7798" s="17"/>
      <c r="P7798" s="17"/>
      <c r="Q7798" s="17" t="s">
        <v>10465</v>
      </c>
      <c r="R7798" s="17"/>
      <c r="S7798" s="17"/>
      <c r="T7798" s="17" t="s">
        <v>1021</v>
      </c>
      <c r="U7798" s="17"/>
      <c r="V7798" s="17"/>
      <c r="W7798" s="32"/>
      <c r="X7798" s="32"/>
      <c r="Y7798" s="32" t="s">
        <v>25263</v>
      </c>
      <c r="Z7798" s="32" t="s">
        <v>25263</v>
      </c>
      <c r="AA7798" s="32" t="s">
        <v>2690</v>
      </c>
    </row>
    <row r="7799" spans="1:27" x14ac:dyDescent="0.3">
      <c r="A7799" s="17" t="s">
        <v>24648</v>
      </c>
      <c r="B7799" s="32" t="s">
        <v>24787</v>
      </c>
      <c r="M7799" s="22" t="str">
        <f t="shared" si="141"/>
        <v xml:space="preserve">CHEVROLET : CORSA - VARIOS | CHEVY :  -  |  :  - </v>
      </c>
      <c r="N7799" s="17" t="s">
        <v>1005</v>
      </c>
      <c r="O7799" s="17" t="s">
        <v>2263</v>
      </c>
      <c r="P7799" s="17"/>
      <c r="Q7799" s="17" t="s">
        <v>10957</v>
      </c>
      <c r="R7799" s="17"/>
      <c r="S7799" s="17"/>
      <c r="T7799" s="17" t="s">
        <v>1021</v>
      </c>
      <c r="U7799" s="17"/>
      <c r="V7799" s="17"/>
      <c r="W7799" s="32">
        <v>41</v>
      </c>
      <c r="X7799" s="32">
        <v>443403</v>
      </c>
      <c r="Y7799" s="32">
        <v>443403</v>
      </c>
      <c r="Z7799" s="32">
        <v>443403</v>
      </c>
      <c r="AA7799" s="32" t="s">
        <v>24798</v>
      </c>
    </row>
    <row r="7800" spans="1:27" x14ac:dyDescent="0.3">
      <c r="A7800" s="17" t="s">
        <v>24649</v>
      </c>
      <c r="B7800" s="32" t="s">
        <v>24788</v>
      </c>
      <c r="M7800" s="22" t="str">
        <f t="shared" si="141"/>
        <v xml:space="preserve">NISSAN : SENTRA - 2 |  :  -  |  :  - </v>
      </c>
      <c r="N7800" s="17" t="s">
        <v>1003</v>
      </c>
      <c r="O7800" s="17"/>
      <c r="P7800" s="17"/>
      <c r="Q7800" s="17" t="s">
        <v>1623</v>
      </c>
      <c r="R7800" s="17"/>
      <c r="S7800" s="17"/>
      <c r="T7800" s="17">
        <v>2</v>
      </c>
      <c r="U7800" s="17"/>
      <c r="V7800" s="17"/>
      <c r="W7800" s="32" t="s">
        <v>25029</v>
      </c>
      <c r="X7800" s="32"/>
      <c r="Y7800" s="32">
        <v>333604</v>
      </c>
      <c r="Z7800" s="32">
        <v>333604</v>
      </c>
      <c r="AA7800" s="32" t="s">
        <v>25401</v>
      </c>
    </row>
    <row r="7801" spans="1:27" x14ac:dyDescent="0.3">
      <c r="A7801" s="17" t="s">
        <v>24650</v>
      </c>
      <c r="B7801" s="32" t="s">
        <v>22048</v>
      </c>
      <c r="M7801" s="22" t="str">
        <f t="shared" si="141"/>
        <v xml:space="preserve">NISSAN : SENTRA - 2 |  :  -  |  :  - </v>
      </c>
      <c r="N7801" s="17" t="s">
        <v>1003</v>
      </c>
      <c r="O7801" s="17"/>
      <c r="P7801" s="17"/>
      <c r="Q7801" s="17" t="s">
        <v>1623</v>
      </c>
      <c r="R7801" s="17"/>
      <c r="S7801" s="17"/>
      <c r="T7801" s="17">
        <v>2</v>
      </c>
      <c r="U7801" s="17"/>
      <c r="V7801" s="17"/>
      <c r="W7801" s="32" t="s">
        <v>25029</v>
      </c>
      <c r="X7801" s="32"/>
      <c r="Y7801" s="32">
        <v>333605</v>
      </c>
      <c r="Z7801" s="32">
        <v>333605</v>
      </c>
      <c r="AA7801" s="32" t="s">
        <v>25402</v>
      </c>
    </row>
    <row r="7802" spans="1:27" x14ac:dyDescent="0.3">
      <c r="A7802" s="17" t="s">
        <v>24651</v>
      </c>
      <c r="B7802" s="32" t="s">
        <v>24788</v>
      </c>
      <c r="M7802" s="22" t="str">
        <f t="shared" si="141"/>
        <v xml:space="preserve">TOYOTA : COROLLA 1300 - 2E EE90 | CHEVROLET :  -  |  :  - </v>
      </c>
      <c r="N7802" s="17" t="s">
        <v>1008</v>
      </c>
      <c r="O7802" s="17" t="s">
        <v>1005</v>
      </c>
      <c r="P7802" s="17"/>
      <c r="Q7802" s="17" t="s">
        <v>1777</v>
      </c>
      <c r="R7802" s="17"/>
      <c r="S7802" s="17"/>
      <c r="T7802" s="17" t="s">
        <v>24932</v>
      </c>
      <c r="U7802" s="17"/>
      <c r="V7802" s="17"/>
      <c r="W7802" s="32" t="s">
        <v>25042</v>
      </c>
      <c r="X7802" s="32">
        <v>4851002051</v>
      </c>
      <c r="Y7802" s="32">
        <v>333114</v>
      </c>
      <c r="Z7802" s="32">
        <v>333114</v>
      </c>
      <c r="AA7802" s="32" t="s">
        <v>25401</v>
      </c>
    </row>
    <row r="7803" spans="1:27" x14ac:dyDescent="0.3">
      <c r="A7803" s="17" t="s">
        <v>24652</v>
      </c>
      <c r="B7803" s="32" t="s">
        <v>24795</v>
      </c>
      <c r="M7803" s="22" t="str">
        <f t="shared" si="141"/>
        <v xml:space="preserve">TOYOTA : COROLLA 1300 - 2E EE90 | CHEVROLET :  -  |  :  - </v>
      </c>
      <c r="N7803" s="17" t="s">
        <v>1008</v>
      </c>
      <c r="O7803" s="17" t="s">
        <v>1005</v>
      </c>
      <c r="P7803" s="17"/>
      <c r="Q7803" s="17" t="s">
        <v>1777</v>
      </c>
      <c r="R7803" s="17"/>
      <c r="S7803" s="17"/>
      <c r="T7803" s="17" t="s">
        <v>24932</v>
      </c>
      <c r="U7803" s="17"/>
      <c r="V7803" s="17"/>
      <c r="W7803" s="32" t="s">
        <v>25042</v>
      </c>
      <c r="X7803" s="32">
        <v>4852012610</v>
      </c>
      <c r="Y7803" s="32">
        <v>333115</v>
      </c>
      <c r="Z7803" s="32">
        <v>333115</v>
      </c>
      <c r="AA7803" s="32" t="s">
        <v>25402</v>
      </c>
    </row>
    <row r="7804" spans="1:27" x14ac:dyDescent="0.3">
      <c r="A7804" s="17" t="s">
        <v>24653</v>
      </c>
      <c r="B7804" s="32" t="s">
        <v>24788</v>
      </c>
      <c r="M7804" s="22" t="str">
        <f t="shared" si="141"/>
        <v xml:space="preserve">SUZUKI : CELERIO 1000 - K10B AMF310 | NISSAN :  -  |  :  - </v>
      </c>
      <c r="N7804" s="17" t="s">
        <v>1010</v>
      </c>
      <c r="O7804" s="17" t="s">
        <v>1003</v>
      </c>
      <c r="P7804" s="17"/>
      <c r="Q7804" s="17" t="s">
        <v>24933</v>
      </c>
      <c r="R7804" s="17"/>
      <c r="S7804" s="17"/>
      <c r="T7804" s="17" t="s">
        <v>24934</v>
      </c>
      <c r="U7804" s="17"/>
      <c r="V7804" s="17"/>
      <c r="W7804" s="32" t="s">
        <v>25059</v>
      </c>
      <c r="X7804" s="32" t="s">
        <v>25126</v>
      </c>
      <c r="Y7804" s="32">
        <v>332154</v>
      </c>
      <c r="Z7804" s="32">
        <v>332154</v>
      </c>
      <c r="AA7804" s="32" t="s">
        <v>25401</v>
      </c>
    </row>
    <row r="7805" spans="1:27" x14ac:dyDescent="0.3">
      <c r="A7805" s="17" t="s">
        <v>24654</v>
      </c>
      <c r="B7805" s="32" t="s">
        <v>22048</v>
      </c>
      <c r="M7805" s="22" t="str">
        <f t="shared" si="141"/>
        <v xml:space="preserve">SUZUKI : CELERIO 1000 - K10B AMF310 |  :  -  |  :  - </v>
      </c>
      <c r="N7805" s="17" t="s">
        <v>1010</v>
      </c>
      <c r="O7805" s="17"/>
      <c r="P7805" s="17"/>
      <c r="Q7805" s="17" t="s">
        <v>24933</v>
      </c>
      <c r="R7805" s="17"/>
      <c r="S7805" s="17"/>
      <c r="T7805" s="17" t="s">
        <v>24934</v>
      </c>
      <c r="U7805" s="17"/>
      <c r="V7805" s="17"/>
      <c r="W7805" s="32" t="s">
        <v>25059</v>
      </c>
      <c r="X7805" s="32" t="s">
        <v>25127</v>
      </c>
      <c r="Y7805" s="32">
        <v>332155</v>
      </c>
      <c r="Z7805" s="32">
        <v>332155</v>
      </c>
      <c r="AA7805" s="32" t="s">
        <v>25402</v>
      </c>
    </row>
    <row r="7806" spans="1:27" x14ac:dyDescent="0.3">
      <c r="A7806" s="17" t="s">
        <v>24655</v>
      </c>
      <c r="B7806" s="32" t="s">
        <v>24788</v>
      </c>
      <c r="M7806" s="22" t="str">
        <f t="shared" si="141"/>
        <v xml:space="preserve">HYUNDAI : H-1, STAREX - D4BH |  :  -  |  :  - </v>
      </c>
      <c r="N7806" s="17" t="s">
        <v>1002</v>
      </c>
      <c r="O7806" s="17"/>
      <c r="P7806" s="17"/>
      <c r="Q7806" s="17" t="s">
        <v>3401</v>
      </c>
      <c r="R7806" s="17"/>
      <c r="S7806" s="17"/>
      <c r="T7806" s="17" t="s">
        <v>2768</v>
      </c>
      <c r="U7806" s="17"/>
      <c r="V7806" s="17"/>
      <c r="W7806" s="32" t="s">
        <v>25060</v>
      </c>
      <c r="X7806" s="32"/>
      <c r="Y7806" s="32" t="s">
        <v>25264</v>
      </c>
      <c r="Z7806" s="32" t="s">
        <v>25136</v>
      </c>
      <c r="AA7806" s="32" t="s">
        <v>25401</v>
      </c>
    </row>
    <row r="7807" spans="1:27" x14ac:dyDescent="0.3">
      <c r="A7807" s="17" t="s">
        <v>24656</v>
      </c>
      <c r="B7807" s="32" t="s">
        <v>24790</v>
      </c>
      <c r="M7807" s="22" t="str">
        <f t="shared" ref="M7807:M7870" si="142">CONCATENATE(N7807," : ",Q7807," - ",T7807," | ",O7807," : ",R7807," - ",U7807," | ",P7807," : ",S7807," - ",V7807)</f>
        <v xml:space="preserve">MITSUBISHI : ROSA - VARIOS |  :  -  |  :  - </v>
      </c>
      <c r="N7807" s="17" t="s">
        <v>1004</v>
      </c>
      <c r="O7807" s="17"/>
      <c r="P7807" s="17"/>
      <c r="Q7807" s="17" t="s">
        <v>1781</v>
      </c>
      <c r="R7807" s="17"/>
      <c r="S7807" s="17"/>
      <c r="T7807" s="17" t="s">
        <v>1021</v>
      </c>
      <c r="U7807" s="17"/>
      <c r="V7807" s="17"/>
      <c r="W7807" s="32">
        <v>52</v>
      </c>
      <c r="X7807" s="32"/>
      <c r="Y7807" s="32" t="s">
        <v>25265</v>
      </c>
      <c r="Z7807" s="32" t="s">
        <v>25265</v>
      </c>
      <c r="AA7807" s="32" t="s">
        <v>24800</v>
      </c>
    </row>
    <row r="7808" spans="1:27" x14ac:dyDescent="0.3">
      <c r="A7808" s="17" t="s">
        <v>24657</v>
      </c>
      <c r="B7808" s="32" t="s">
        <v>24787</v>
      </c>
      <c r="M7808" s="22" t="str">
        <f t="shared" si="142"/>
        <v xml:space="preserve">TOYOTA : YARIS ENVIDIA1300, ETIOS - 2NZFE/NCP151- | VARIOS :  -  |  :  - </v>
      </c>
      <c r="N7808" s="17" t="s">
        <v>1008</v>
      </c>
      <c r="O7808" s="17" t="s">
        <v>1021</v>
      </c>
      <c r="P7808" s="17"/>
      <c r="Q7808" s="17" t="s">
        <v>24935</v>
      </c>
      <c r="R7808" s="17"/>
      <c r="S7808" s="17"/>
      <c r="T7808" s="17" t="s">
        <v>24936</v>
      </c>
      <c r="U7808" s="17"/>
      <c r="V7808" s="17"/>
      <c r="W7808" s="32" t="s">
        <v>25022</v>
      </c>
      <c r="X7808" s="32" t="s">
        <v>25094</v>
      </c>
      <c r="Y7808" s="32" t="s">
        <v>25266</v>
      </c>
      <c r="Z7808" s="32">
        <v>3340087</v>
      </c>
      <c r="AA7808" s="32" t="s">
        <v>25429</v>
      </c>
    </row>
    <row r="7809" spans="1:27" ht="37.5" x14ac:dyDescent="0.3">
      <c r="A7809" s="17" t="s">
        <v>24658</v>
      </c>
      <c r="B7809" s="32"/>
      <c r="M7809" s="22" t="str">
        <f t="shared" si="142"/>
        <v xml:space="preserve">VARIOS : LIBRE - N300 |  :  -  |  :  - </v>
      </c>
      <c r="N7809" s="17" t="s">
        <v>1021</v>
      </c>
      <c r="O7809" s="17"/>
      <c r="P7809" s="17"/>
      <c r="Q7809" s="17" t="s">
        <v>1145</v>
      </c>
      <c r="R7809" s="17"/>
      <c r="S7809" s="17"/>
      <c r="T7809" s="17" t="s">
        <v>1646</v>
      </c>
      <c r="U7809" s="17"/>
      <c r="V7809" s="17"/>
      <c r="W7809" s="32" t="s">
        <v>16267</v>
      </c>
      <c r="X7809" s="32"/>
      <c r="Y7809" s="32" t="s">
        <v>1145</v>
      </c>
      <c r="Z7809" s="32" t="s">
        <v>1145</v>
      </c>
      <c r="AA7809" s="32" t="s">
        <v>25430</v>
      </c>
    </row>
    <row r="7810" spans="1:27" x14ac:dyDescent="0.3">
      <c r="A7810" s="17" t="s">
        <v>24659</v>
      </c>
      <c r="B7810" s="32" t="s">
        <v>24790</v>
      </c>
      <c r="M7810" s="22" t="str">
        <f t="shared" si="142"/>
        <v xml:space="preserve">HYUNDAI : STAREX, H1, H100 - D4BH |  :  -  |  :  - </v>
      </c>
      <c r="N7810" s="17" t="s">
        <v>1002</v>
      </c>
      <c r="O7810" s="17"/>
      <c r="P7810" s="17"/>
      <c r="Q7810" s="17" t="s">
        <v>24937</v>
      </c>
      <c r="R7810" s="17"/>
      <c r="S7810" s="17"/>
      <c r="T7810" s="17" t="s">
        <v>2768</v>
      </c>
      <c r="U7810" s="17"/>
      <c r="V7810" s="17"/>
      <c r="W7810" s="32">
        <v>41</v>
      </c>
      <c r="X7810" s="32" t="s">
        <v>25128</v>
      </c>
      <c r="Y7810" s="32" t="s">
        <v>25267</v>
      </c>
      <c r="Z7810" s="32" t="s">
        <v>25267</v>
      </c>
      <c r="AA7810" s="32" t="s">
        <v>24800</v>
      </c>
    </row>
    <row r="7811" spans="1:27" x14ac:dyDescent="0.3">
      <c r="A7811" s="17" t="s">
        <v>24660</v>
      </c>
      <c r="B7811" s="32" t="s">
        <v>22048</v>
      </c>
      <c r="M7811" s="22" t="str">
        <f t="shared" si="142"/>
        <v xml:space="preserve">HYUNDAI : STAREX, H-1, H100 - D4BH |  :  -  |  :  - </v>
      </c>
      <c r="N7811" s="17" t="s">
        <v>1002</v>
      </c>
      <c r="O7811" s="17"/>
      <c r="P7811" s="17"/>
      <c r="Q7811" s="17" t="s">
        <v>24938</v>
      </c>
      <c r="R7811" s="17"/>
      <c r="S7811" s="17"/>
      <c r="T7811" s="17" t="s">
        <v>2768</v>
      </c>
      <c r="U7811" s="17"/>
      <c r="V7811" s="17"/>
      <c r="W7811" s="32" t="s">
        <v>25060</v>
      </c>
      <c r="X7811" s="32" t="s">
        <v>25129</v>
      </c>
      <c r="Y7811" s="32" t="s">
        <v>25268</v>
      </c>
      <c r="Z7811" s="32" t="s">
        <v>25129</v>
      </c>
      <c r="AA7811" s="32" t="s">
        <v>25402</v>
      </c>
    </row>
    <row r="7812" spans="1:27" x14ac:dyDescent="0.3">
      <c r="A7812" s="17" t="s">
        <v>24661</v>
      </c>
      <c r="B7812" s="32" t="s">
        <v>24788</v>
      </c>
      <c r="M7812" s="22" t="str">
        <f t="shared" si="142"/>
        <v xml:space="preserve">TOYOTA : COROLLA - VARIOS |  :  -  |  :  - </v>
      </c>
      <c r="N7812" s="17" t="s">
        <v>1008</v>
      </c>
      <c r="O7812" s="17"/>
      <c r="P7812" s="17"/>
      <c r="Q7812" s="17" t="s">
        <v>1682</v>
      </c>
      <c r="R7812" s="17"/>
      <c r="S7812" s="17"/>
      <c r="T7812" s="17" t="s">
        <v>1021</v>
      </c>
      <c r="U7812" s="17"/>
      <c r="V7812" s="17"/>
      <c r="W7812" s="32" t="s">
        <v>25018</v>
      </c>
      <c r="X7812" s="32"/>
      <c r="Y7812" s="32" t="s">
        <v>25269</v>
      </c>
      <c r="Z7812" s="32" t="s">
        <v>25388</v>
      </c>
      <c r="AA7812" s="32" t="s">
        <v>25401</v>
      </c>
    </row>
    <row r="7813" spans="1:27" x14ac:dyDescent="0.3">
      <c r="A7813" s="17" t="s">
        <v>24662</v>
      </c>
      <c r="B7813" s="32" t="s">
        <v>22048</v>
      </c>
      <c r="M7813" s="22" t="str">
        <f t="shared" si="142"/>
        <v xml:space="preserve">TOYOTA : COROLLA - VARIOS |  :  -  |  :  - </v>
      </c>
      <c r="N7813" s="17" t="s">
        <v>1008</v>
      </c>
      <c r="O7813" s="17"/>
      <c r="P7813" s="17"/>
      <c r="Q7813" s="17" t="s">
        <v>1682</v>
      </c>
      <c r="R7813" s="17"/>
      <c r="S7813" s="17"/>
      <c r="T7813" s="17" t="s">
        <v>1021</v>
      </c>
      <c r="U7813" s="17"/>
      <c r="V7813" s="17"/>
      <c r="W7813" s="32" t="s">
        <v>25018</v>
      </c>
      <c r="X7813" s="32"/>
      <c r="Y7813" s="32" t="s">
        <v>25270</v>
      </c>
      <c r="Z7813" s="32" t="s">
        <v>25389</v>
      </c>
      <c r="AA7813" s="32" t="s">
        <v>25402</v>
      </c>
    </row>
    <row r="7814" spans="1:27" x14ac:dyDescent="0.3">
      <c r="A7814" s="17" t="s">
        <v>24663</v>
      </c>
      <c r="B7814" s="32" t="s">
        <v>24790</v>
      </c>
      <c r="M7814" s="22" t="str">
        <f t="shared" si="142"/>
        <v xml:space="preserve">CHEVROLET : N300 - N300 |  :  -  |  :  - </v>
      </c>
      <c r="N7814" s="17" t="s">
        <v>1005</v>
      </c>
      <c r="O7814" s="17"/>
      <c r="P7814" s="17"/>
      <c r="Q7814" s="17" t="s">
        <v>1646</v>
      </c>
      <c r="R7814" s="17"/>
      <c r="S7814" s="17"/>
      <c r="T7814" s="17" t="s">
        <v>1646</v>
      </c>
      <c r="U7814" s="17"/>
      <c r="V7814" s="17"/>
      <c r="W7814" s="32">
        <v>38</v>
      </c>
      <c r="X7814" s="32">
        <v>24546807</v>
      </c>
      <c r="Y7814" s="32" t="s">
        <v>25271</v>
      </c>
      <c r="Z7814" s="32">
        <v>24546807</v>
      </c>
      <c r="AA7814" s="32" t="s">
        <v>24800</v>
      </c>
    </row>
    <row r="7815" spans="1:27" x14ac:dyDescent="0.3">
      <c r="A7815" s="17" t="s">
        <v>24664</v>
      </c>
      <c r="B7815" s="32" t="s">
        <v>24788</v>
      </c>
      <c r="M7815" s="22" t="str">
        <f t="shared" si="142"/>
        <v xml:space="preserve">SUZUKI : APV - G16A |  :  -  |  :  - </v>
      </c>
      <c r="N7815" s="17" t="s">
        <v>1010</v>
      </c>
      <c r="O7815" s="17"/>
      <c r="P7815" s="17"/>
      <c r="Q7815" s="17" t="s">
        <v>3961</v>
      </c>
      <c r="R7815" s="17"/>
      <c r="S7815" s="17"/>
      <c r="T7815" s="17" t="s">
        <v>10523</v>
      </c>
      <c r="U7815" s="17"/>
      <c r="V7815" s="17"/>
      <c r="W7815" s="32" t="s">
        <v>25044</v>
      </c>
      <c r="X7815" s="32"/>
      <c r="Y7815" s="32" t="s">
        <v>25272</v>
      </c>
      <c r="Z7815" s="32" t="s">
        <v>25272</v>
      </c>
      <c r="AA7815" s="32" t="s">
        <v>25431</v>
      </c>
    </row>
    <row r="7816" spans="1:27" x14ac:dyDescent="0.3">
      <c r="A7816" s="17" t="s">
        <v>24665</v>
      </c>
      <c r="B7816" s="32" t="s">
        <v>22048</v>
      </c>
      <c r="M7816" s="22" t="str">
        <f t="shared" si="142"/>
        <v xml:space="preserve">SUZUKI : APV - G16,G16B |  :  -  |  :  - </v>
      </c>
      <c r="N7816" s="17" t="s">
        <v>1010</v>
      </c>
      <c r="O7816" s="17"/>
      <c r="P7816" s="17"/>
      <c r="Q7816" s="17" t="s">
        <v>3961</v>
      </c>
      <c r="R7816" s="17"/>
      <c r="S7816" s="17"/>
      <c r="T7816" s="17" t="s">
        <v>14430</v>
      </c>
      <c r="U7816" s="17"/>
      <c r="V7816" s="17"/>
      <c r="W7816" s="32" t="s">
        <v>25044</v>
      </c>
      <c r="X7816" s="32"/>
      <c r="Y7816" s="32" t="s">
        <v>25273</v>
      </c>
      <c r="Z7816" s="32" t="s">
        <v>25273</v>
      </c>
      <c r="AA7816" s="32" t="s">
        <v>25402</v>
      </c>
    </row>
    <row r="7817" spans="1:27" x14ac:dyDescent="0.3">
      <c r="A7817" s="17" t="s">
        <v>24666</v>
      </c>
      <c r="B7817" s="32"/>
      <c r="M7817" s="22" t="str">
        <f t="shared" si="142"/>
        <v xml:space="preserve">VARIOS : VARIOS - VARIOS |  :  -  |  :  - </v>
      </c>
      <c r="N7817" s="17" t="s">
        <v>1021</v>
      </c>
      <c r="O7817" s="17"/>
      <c r="P7817" s="17"/>
      <c r="Q7817" s="17" t="s">
        <v>1021</v>
      </c>
      <c r="R7817" s="17"/>
      <c r="S7817" s="17"/>
      <c r="T7817" s="17" t="s">
        <v>1021</v>
      </c>
      <c r="U7817" s="17"/>
      <c r="V7817" s="17"/>
      <c r="W7817" s="32"/>
      <c r="X7817" s="32"/>
      <c r="Y7817" s="32" t="s">
        <v>1145</v>
      </c>
      <c r="Z7817" s="32" t="s">
        <v>1145</v>
      </c>
      <c r="AA7817" s="32"/>
    </row>
    <row r="7818" spans="1:27" x14ac:dyDescent="0.3">
      <c r="A7818" s="17" t="s">
        <v>24667</v>
      </c>
      <c r="B7818" s="32" t="s">
        <v>24790</v>
      </c>
      <c r="M7818" s="22" t="str">
        <f t="shared" si="142"/>
        <v xml:space="preserve">CHEVROLET : VARIOS - VARIOS |  :  -  |  :  - </v>
      </c>
      <c r="N7818" s="17" t="s">
        <v>1005</v>
      </c>
      <c r="O7818" s="17"/>
      <c r="P7818" s="17"/>
      <c r="Q7818" s="17" t="s">
        <v>1021</v>
      </c>
      <c r="R7818" s="17"/>
      <c r="S7818" s="17"/>
      <c r="T7818" s="17" t="s">
        <v>1021</v>
      </c>
      <c r="U7818" s="17"/>
      <c r="V7818" s="17"/>
      <c r="W7818" s="32">
        <v>59</v>
      </c>
      <c r="X7818" s="32"/>
      <c r="Y7818" s="32">
        <v>6812</v>
      </c>
      <c r="Z7818" s="32">
        <v>6812</v>
      </c>
      <c r="AA7818" s="32" t="s">
        <v>24800</v>
      </c>
    </row>
    <row r="7819" spans="1:27" x14ac:dyDescent="0.3">
      <c r="A7819" s="17" t="s">
        <v>24668</v>
      </c>
      <c r="B7819" s="32" t="s">
        <v>24787</v>
      </c>
      <c r="M7819" s="22" t="str">
        <f t="shared" si="142"/>
        <v xml:space="preserve">TOYOTA : COASTER - 14B, 13B,1HZ |  :  -  |  :  - </v>
      </c>
      <c r="N7819" s="17" t="s">
        <v>1008</v>
      </c>
      <c r="O7819" s="17"/>
      <c r="P7819" s="17"/>
      <c r="Q7819" s="17" t="s">
        <v>1679</v>
      </c>
      <c r="R7819" s="17"/>
      <c r="S7819" s="17"/>
      <c r="T7819" s="17" t="s">
        <v>2776</v>
      </c>
      <c r="U7819" s="17"/>
      <c r="V7819" s="17"/>
      <c r="W7819" s="32" t="s">
        <v>25016</v>
      </c>
      <c r="X7819" s="32"/>
      <c r="Y7819" s="32" t="s">
        <v>25274</v>
      </c>
      <c r="Z7819" s="32">
        <v>445063</v>
      </c>
      <c r="AA7819" s="32" t="s">
        <v>24798</v>
      </c>
    </row>
    <row r="7820" spans="1:27" x14ac:dyDescent="0.3">
      <c r="A7820" s="17" t="s">
        <v>24669</v>
      </c>
      <c r="B7820" s="32" t="s">
        <v>22048</v>
      </c>
      <c r="M7820" s="22" t="str">
        <f t="shared" si="142"/>
        <v xml:space="preserve">HYUNDAI : ACCENT, KIA RIO - G4EE, G4EK, G4FG |  :  -  |  :  - </v>
      </c>
      <c r="N7820" s="17" t="s">
        <v>1002</v>
      </c>
      <c r="O7820" s="17"/>
      <c r="P7820" s="17"/>
      <c r="Q7820" s="17" t="s">
        <v>12652</v>
      </c>
      <c r="R7820" s="17"/>
      <c r="S7820" s="17"/>
      <c r="T7820" s="17" t="s">
        <v>12653</v>
      </c>
      <c r="U7820" s="17"/>
      <c r="V7820" s="17"/>
      <c r="W7820" s="32" t="s">
        <v>25061</v>
      </c>
      <c r="X7820" s="32" t="s">
        <v>25130</v>
      </c>
      <c r="Y7820" s="32" t="s">
        <v>25275</v>
      </c>
      <c r="Z7820" s="32" t="s">
        <v>25130</v>
      </c>
      <c r="AA7820" s="32" t="s">
        <v>25402</v>
      </c>
    </row>
    <row r="7821" spans="1:27" x14ac:dyDescent="0.3">
      <c r="A7821" s="17" t="s">
        <v>24670</v>
      </c>
      <c r="B7821" s="32" t="s">
        <v>24788</v>
      </c>
      <c r="M7821" s="22" t="str">
        <f t="shared" si="142"/>
        <v xml:space="preserve">HYUNDAI : ACCENT, KIA RIO - G4EE, G4EK, G4FG |  :  -  |  :  - </v>
      </c>
      <c r="N7821" s="17" t="s">
        <v>1002</v>
      </c>
      <c r="O7821" s="17"/>
      <c r="P7821" s="17"/>
      <c r="Q7821" s="17" t="s">
        <v>12652</v>
      </c>
      <c r="R7821" s="17"/>
      <c r="S7821" s="17"/>
      <c r="T7821" s="17" t="s">
        <v>12653</v>
      </c>
      <c r="U7821" s="17"/>
      <c r="V7821" s="17"/>
      <c r="W7821" s="32" t="s">
        <v>25061</v>
      </c>
      <c r="X7821" s="32" t="s">
        <v>25131</v>
      </c>
      <c r="Y7821" s="32" t="s">
        <v>25276</v>
      </c>
      <c r="Z7821" s="32" t="s">
        <v>25131</v>
      </c>
      <c r="AA7821" s="32" t="s">
        <v>25401</v>
      </c>
    </row>
    <row r="7822" spans="1:27" x14ac:dyDescent="0.3">
      <c r="A7822" s="17" t="s">
        <v>24671</v>
      </c>
      <c r="B7822" s="32" t="s">
        <v>24790</v>
      </c>
      <c r="M7822" s="22" t="str">
        <f t="shared" si="142"/>
        <v xml:space="preserve">TOYOTA : COASTER - 14B | MITSUBISHI : ROSA - 4D32 | HYUNDAI : PORTER - </v>
      </c>
      <c r="N7822" s="17" t="s">
        <v>1008</v>
      </c>
      <c r="O7822" s="17" t="s">
        <v>1004</v>
      </c>
      <c r="P7822" s="17" t="s">
        <v>1002</v>
      </c>
      <c r="Q7822" s="17" t="s">
        <v>1679</v>
      </c>
      <c r="R7822" s="17" t="s">
        <v>1781</v>
      </c>
      <c r="S7822" s="17" t="s">
        <v>1826</v>
      </c>
      <c r="T7822" s="17" t="s">
        <v>2103</v>
      </c>
      <c r="U7822" s="17" t="s">
        <v>2053</v>
      </c>
      <c r="V7822" s="17"/>
      <c r="W7822" s="32">
        <v>39</v>
      </c>
      <c r="X7822" s="32"/>
      <c r="Y7822" s="32">
        <v>6803</v>
      </c>
      <c r="Z7822" s="32">
        <v>6803</v>
      </c>
      <c r="AA7822" s="32" t="s">
        <v>24800</v>
      </c>
    </row>
    <row r="7823" spans="1:27" x14ac:dyDescent="0.3">
      <c r="A7823" s="17" t="s">
        <v>24672</v>
      </c>
      <c r="B7823" s="32" t="s">
        <v>24790</v>
      </c>
      <c r="M7823" s="22" t="str">
        <f t="shared" si="142"/>
        <v xml:space="preserve">HYUNDAI : VARIOS - VARIOS |  :  -  |  :  - </v>
      </c>
      <c r="N7823" s="17" t="s">
        <v>1002</v>
      </c>
      <c r="O7823" s="17"/>
      <c r="P7823" s="17"/>
      <c r="Q7823" s="17" t="s">
        <v>1021</v>
      </c>
      <c r="R7823" s="17"/>
      <c r="S7823" s="17"/>
      <c r="T7823" s="17" t="s">
        <v>1021</v>
      </c>
      <c r="U7823" s="17"/>
      <c r="V7823" s="17"/>
      <c r="W7823" s="32">
        <v>60</v>
      </c>
      <c r="X7823" s="32"/>
      <c r="Y7823" s="32">
        <v>66833</v>
      </c>
      <c r="Z7823" s="32">
        <v>66833</v>
      </c>
      <c r="AA7823" s="32" t="s">
        <v>24800</v>
      </c>
    </row>
    <row r="7824" spans="1:27" x14ac:dyDescent="0.3">
      <c r="A7824" s="17" t="s">
        <v>24673</v>
      </c>
      <c r="B7824" s="32" t="s">
        <v>24790</v>
      </c>
      <c r="M7824" s="22" t="str">
        <f t="shared" si="142"/>
        <v xml:space="preserve">TOYOTA : HILUX - 1GD, 2KD, 1KD |  :  -  |  :  - </v>
      </c>
      <c r="N7824" s="17" t="s">
        <v>1008</v>
      </c>
      <c r="O7824" s="17"/>
      <c r="P7824" s="17"/>
      <c r="Q7824" s="17" t="s">
        <v>1792</v>
      </c>
      <c r="R7824" s="17"/>
      <c r="S7824" s="17"/>
      <c r="T7824" s="17" t="s">
        <v>24939</v>
      </c>
      <c r="U7824" s="17"/>
      <c r="V7824" s="17"/>
      <c r="W7824" s="32">
        <v>64</v>
      </c>
      <c r="X7824" s="32"/>
      <c r="Y7824" s="32">
        <v>6811</v>
      </c>
      <c r="Z7824" s="32">
        <v>6811</v>
      </c>
      <c r="AA7824" s="32" t="s">
        <v>24800</v>
      </c>
    </row>
    <row r="7825" spans="1:27" x14ac:dyDescent="0.3">
      <c r="A7825" s="17" t="s">
        <v>24674</v>
      </c>
      <c r="B7825" s="32" t="s">
        <v>24787</v>
      </c>
      <c r="M7825" s="22" t="str">
        <f t="shared" si="142"/>
        <v xml:space="preserve">VARIOS : VARIOS - VARIOS |  :  -  |  :  - </v>
      </c>
      <c r="N7825" s="17" t="s">
        <v>1021</v>
      </c>
      <c r="O7825" s="17"/>
      <c r="P7825" s="17"/>
      <c r="Q7825" s="17" t="s">
        <v>1021</v>
      </c>
      <c r="R7825" s="17"/>
      <c r="S7825" s="17"/>
      <c r="T7825" s="17" t="s">
        <v>1021</v>
      </c>
      <c r="U7825" s="17"/>
      <c r="V7825" s="17"/>
      <c r="W7825" s="32">
        <v>53</v>
      </c>
      <c r="X7825" s="32"/>
      <c r="Y7825" s="32">
        <v>34901</v>
      </c>
      <c r="Z7825" s="32">
        <v>34901</v>
      </c>
      <c r="AA7825" s="32" t="s">
        <v>24798</v>
      </c>
    </row>
    <row r="7826" spans="1:27" x14ac:dyDescent="0.3">
      <c r="A7826" s="17" t="s">
        <v>15940</v>
      </c>
      <c r="B7826" s="32"/>
      <c r="M7826" s="22" t="str">
        <f t="shared" si="142"/>
        <v xml:space="preserve">TOYOTA : ETIOS - VARIOS |  :  -  |  :  - </v>
      </c>
      <c r="N7826" s="17" t="s">
        <v>1008</v>
      </c>
      <c r="O7826" s="17"/>
      <c r="P7826" s="17"/>
      <c r="Q7826" s="17" t="s">
        <v>16200</v>
      </c>
      <c r="R7826" s="17"/>
      <c r="S7826" s="17"/>
      <c r="T7826" s="17" t="s">
        <v>1021</v>
      </c>
      <c r="U7826" s="17"/>
      <c r="V7826" s="17"/>
      <c r="W7826" s="32"/>
      <c r="X7826" s="32"/>
      <c r="Y7826" s="32" t="s">
        <v>16508</v>
      </c>
      <c r="Z7826" s="32" t="s">
        <v>16508</v>
      </c>
      <c r="AA7826" s="32" t="s">
        <v>15972</v>
      </c>
    </row>
    <row r="7827" spans="1:27" x14ac:dyDescent="0.3">
      <c r="A7827" s="17" t="s">
        <v>24675</v>
      </c>
      <c r="B7827" s="32" t="s">
        <v>22048</v>
      </c>
      <c r="M7827" s="22" t="str">
        <f t="shared" si="142"/>
        <v xml:space="preserve">MITSUBISHI : LANCER1300-1500- - 4G13-4G15-4G91- | HYUNDAI : 2000 - 4D68 CB8V |  :  - </v>
      </c>
      <c r="N7827" s="17" t="s">
        <v>1004</v>
      </c>
      <c r="O7827" s="17" t="s">
        <v>1002</v>
      </c>
      <c r="P7827" s="17"/>
      <c r="Q7827" s="17" t="s">
        <v>24940</v>
      </c>
      <c r="R7827" s="17">
        <v>2000</v>
      </c>
      <c r="S7827" s="17"/>
      <c r="T7827" s="17" t="s">
        <v>24941</v>
      </c>
      <c r="U7827" s="17" t="s">
        <v>24942</v>
      </c>
      <c r="V7827" s="17"/>
      <c r="W7827" s="32" t="s">
        <v>25062</v>
      </c>
      <c r="X7827" s="32"/>
      <c r="Y7827" s="32" t="s">
        <v>25277</v>
      </c>
      <c r="Z7827" s="32" t="s">
        <v>25088</v>
      </c>
      <c r="AA7827" s="32" t="s">
        <v>25398</v>
      </c>
    </row>
    <row r="7828" spans="1:27" x14ac:dyDescent="0.3">
      <c r="A7828" s="17" t="s">
        <v>24676</v>
      </c>
      <c r="B7828" s="32" t="s">
        <v>24788</v>
      </c>
      <c r="M7828" s="22" t="str">
        <f t="shared" si="142"/>
        <v xml:space="preserve">MITSUBISHI : LANCER1300-1500- - 4G13-4G15-4G91- |  : 2000 - 4D68 CB8V |  :  - </v>
      </c>
      <c r="N7828" s="17" t="s">
        <v>1004</v>
      </c>
      <c r="O7828" s="17"/>
      <c r="P7828" s="17"/>
      <c r="Q7828" s="17" t="s">
        <v>24940</v>
      </c>
      <c r="R7828" s="17">
        <v>2000</v>
      </c>
      <c r="S7828" s="17"/>
      <c r="T7828" s="17" t="s">
        <v>24941</v>
      </c>
      <c r="U7828" s="17" t="s">
        <v>24942</v>
      </c>
      <c r="V7828" s="17"/>
      <c r="W7828" s="32" t="s">
        <v>25062</v>
      </c>
      <c r="X7828" s="32" t="s">
        <v>25132</v>
      </c>
      <c r="Y7828" s="32" t="s">
        <v>25278</v>
      </c>
      <c r="Z7828" s="32" t="s">
        <v>25088</v>
      </c>
      <c r="AA7828" s="32" t="s">
        <v>25409</v>
      </c>
    </row>
    <row r="7829" spans="1:27" x14ac:dyDescent="0.3">
      <c r="A7829" s="17" t="s">
        <v>24677</v>
      </c>
      <c r="B7829" s="32" t="s">
        <v>24790</v>
      </c>
      <c r="M7829" s="22" t="str">
        <f t="shared" si="142"/>
        <v xml:space="preserve">MITSUBISHI : MONTERO-PAJERO - 4D63/4G52 |  :  -  |  :  - </v>
      </c>
      <c r="N7829" s="17" t="s">
        <v>1004</v>
      </c>
      <c r="O7829" s="17"/>
      <c r="P7829" s="17"/>
      <c r="Q7829" s="17" t="s">
        <v>24943</v>
      </c>
      <c r="R7829" s="17"/>
      <c r="S7829" s="17"/>
      <c r="T7829" s="17" t="s">
        <v>24944</v>
      </c>
      <c r="U7829" s="17"/>
      <c r="V7829" s="17"/>
      <c r="W7829" s="32">
        <v>51</v>
      </c>
      <c r="X7829" s="32"/>
      <c r="Y7829" s="32" t="s">
        <v>25279</v>
      </c>
      <c r="Z7829" s="32" t="s">
        <v>25279</v>
      </c>
      <c r="AA7829" s="32" t="s">
        <v>24800</v>
      </c>
    </row>
    <row r="7830" spans="1:27" x14ac:dyDescent="0.3">
      <c r="A7830" s="17" t="s">
        <v>24678</v>
      </c>
      <c r="B7830" s="32" t="s">
        <v>24787</v>
      </c>
      <c r="M7830" s="22" t="str">
        <f t="shared" si="142"/>
        <v xml:space="preserve">MITSUBISHI : CANTER - VARIOS | NISSAN : AD, WAGON -  | ISUZU :  - </v>
      </c>
      <c r="N7830" s="17" t="s">
        <v>1004</v>
      </c>
      <c r="O7830" s="17" t="s">
        <v>1003</v>
      </c>
      <c r="P7830" s="17" t="s">
        <v>1013</v>
      </c>
      <c r="Q7830" s="17" t="s">
        <v>1633</v>
      </c>
      <c r="R7830" s="17" t="s">
        <v>24945</v>
      </c>
      <c r="S7830" s="17"/>
      <c r="T7830" s="17" t="s">
        <v>1021</v>
      </c>
      <c r="U7830" s="17"/>
      <c r="V7830" s="17"/>
      <c r="W7830" s="32">
        <v>46.5</v>
      </c>
      <c r="X7830" s="32"/>
      <c r="Y7830" s="32" t="s">
        <v>25280</v>
      </c>
      <c r="Z7830" s="32" t="s">
        <v>25280</v>
      </c>
      <c r="AA7830" s="32" t="s">
        <v>24798</v>
      </c>
    </row>
    <row r="7831" spans="1:27" x14ac:dyDescent="0.3">
      <c r="A7831" s="17" t="s">
        <v>24679</v>
      </c>
      <c r="B7831" s="32" t="s">
        <v>24790</v>
      </c>
      <c r="M7831" s="22" t="str">
        <f t="shared" si="142"/>
        <v xml:space="preserve">NISSAN : VANETTE - VARIOS |  :  -  |  :  - </v>
      </c>
      <c r="N7831" s="17" t="s">
        <v>1003</v>
      </c>
      <c r="O7831" s="17"/>
      <c r="P7831" s="17"/>
      <c r="Q7831" s="17" t="s">
        <v>1804</v>
      </c>
      <c r="R7831" s="17"/>
      <c r="S7831" s="17"/>
      <c r="T7831" s="17" t="s">
        <v>1021</v>
      </c>
      <c r="U7831" s="17"/>
      <c r="V7831" s="17"/>
      <c r="W7831" s="32">
        <v>45</v>
      </c>
      <c r="X7831" s="32"/>
      <c r="Y7831" s="32" t="s">
        <v>25281</v>
      </c>
      <c r="Z7831" s="32" t="s">
        <v>25281</v>
      </c>
      <c r="AA7831" s="32" t="s">
        <v>25432</v>
      </c>
    </row>
    <row r="7832" spans="1:27" x14ac:dyDescent="0.3">
      <c r="A7832" s="17" t="s">
        <v>24680</v>
      </c>
      <c r="B7832" s="32" t="s">
        <v>24787</v>
      </c>
      <c r="M7832" s="22" t="str">
        <f t="shared" si="142"/>
        <v xml:space="preserve">NISSAN : CIVILLIAN, ATLAS - VARIOS |  :  -  |  :  - </v>
      </c>
      <c r="N7832" s="17" t="s">
        <v>1003</v>
      </c>
      <c r="O7832" s="17"/>
      <c r="P7832" s="17"/>
      <c r="Q7832" s="17" t="s">
        <v>24946</v>
      </c>
      <c r="R7832" s="17"/>
      <c r="S7832" s="17"/>
      <c r="T7832" s="17" t="s">
        <v>1021</v>
      </c>
      <c r="U7832" s="17"/>
      <c r="V7832" s="17"/>
      <c r="W7832" s="32">
        <v>54</v>
      </c>
      <c r="X7832" s="32"/>
      <c r="Y7832" s="32" t="s">
        <v>25282</v>
      </c>
      <c r="Z7832" s="32" t="s">
        <v>25282</v>
      </c>
      <c r="AA7832" s="32" t="s">
        <v>24798</v>
      </c>
    </row>
    <row r="7833" spans="1:27" x14ac:dyDescent="0.3">
      <c r="A7833" s="17" t="s">
        <v>24681</v>
      </c>
      <c r="B7833" s="32" t="s">
        <v>24790</v>
      </c>
      <c r="M7833" s="22" t="str">
        <f t="shared" si="142"/>
        <v xml:space="preserve">HYUNDAI : H1 - VARIOS |  :  -  |  :  - </v>
      </c>
      <c r="N7833" s="17" t="s">
        <v>1002</v>
      </c>
      <c r="O7833" s="17"/>
      <c r="P7833" s="17"/>
      <c r="Q7833" s="17" t="s">
        <v>12415</v>
      </c>
      <c r="R7833" s="17"/>
      <c r="S7833" s="17"/>
      <c r="T7833" s="17" t="s">
        <v>1021</v>
      </c>
      <c r="U7833" s="17"/>
      <c r="V7833" s="17"/>
      <c r="W7833" s="32">
        <v>42</v>
      </c>
      <c r="X7833" s="32" t="s">
        <v>25133</v>
      </c>
      <c r="Y7833" s="32" t="s">
        <v>25283</v>
      </c>
      <c r="Z7833" s="32"/>
      <c r="AA7833" s="32" t="s">
        <v>24800</v>
      </c>
    </row>
    <row r="7834" spans="1:27" x14ac:dyDescent="0.3">
      <c r="A7834" s="17" t="s">
        <v>24682</v>
      </c>
      <c r="B7834" s="32" t="s">
        <v>24790</v>
      </c>
      <c r="M7834" s="22" t="str">
        <f t="shared" si="142"/>
        <v xml:space="preserve">TOYOTA : PROBOX1300 - 2NZFE |  :  -  |  :  - </v>
      </c>
      <c r="N7834" s="17" t="s">
        <v>1008</v>
      </c>
      <c r="O7834" s="17"/>
      <c r="P7834" s="17"/>
      <c r="Q7834" s="17" t="s">
        <v>24947</v>
      </c>
      <c r="R7834" s="17"/>
      <c r="S7834" s="17"/>
      <c r="T7834" s="17" t="s">
        <v>16169</v>
      </c>
      <c r="U7834" s="17"/>
      <c r="V7834" s="17"/>
      <c r="W7834" s="32">
        <v>46</v>
      </c>
      <c r="X7834" s="32"/>
      <c r="Y7834" s="32" t="s">
        <v>25284</v>
      </c>
      <c r="Z7834" s="32"/>
      <c r="AA7834" s="32" t="s">
        <v>24800</v>
      </c>
    </row>
    <row r="7835" spans="1:27" x14ac:dyDescent="0.3">
      <c r="A7835" s="17" t="s">
        <v>24683</v>
      </c>
      <c r="B7835" s="32" t="s">
        <v>24787</v>
      </c>
      <c r="M7835" s="22" t="str">
        <f t="shared" si="142"/>
        <v xml:space="preserve">MITSUBISHI : CANTER - 4D32-4D33-4D34 |  :  -  |  :  - </v>
      </c>
      <c r="N7835" s="17" t="s">
        <v>1004</v>
      </c>
      <c r="O7835" s="17"/>
      <c r="P7835" s="17"/>
      <c r="Q7835" s="17" t="s">
        <v>1633</v>
      </c>
      <c r="R7835" s="17"/>
      <c r="S7835" s="17"/>
      <c r="T7835" s="17" t="s">
        <v>24948</v>
      </c>
      <c r="U7835" s="17"/>
      <c r="V7835" s="17"/>
      <c r="W7835" s="32">
        <v>46.5</v>
      </c>
      <c r="X7835" s="32"/>
      <c r="Y7835" s="32" t="s">
        <v>25285</v>
      </c>
      <c r="Z7835" s="32" t="s">
        <v>25088</v>
      </c>
      <c r="AA7835" s="32" t="s">
        <v>24798</v>
      </c>
    </row>
    <row r="7836" spans="1:27" x14ac:dyDescent="0.3">
      <c r="A7836" s="17" t="s">
        <v>24684</v>
      </c>
      <c r="B7836" s="32" t="s">
        <v>24787</v>
      </c>
      <c r="M7836" s="22" t="str">
        <f t="shared" si="142"/>
        <v xml:space="preserve">TOYOTA : HIACE, HILUX - 3L, 5L |  :  -  |  :  - </v>
      </c>
      <c r="N7836" s="17" t="s">
        <v>1008</v>
      </c>
      <c r="O7836" s="17"/>
      <c r="P7836" s="17"/>
      <c r="Q7836" s="17" t="s">
        <v>1770</v>
      </c>
      <c r="R7836" s="17"/>
      <c r="S7836" s="17"/>
      <c r="T7836" s="17" t="s">
        <v>2020</v>
      </c>
      <c r="U7836" s="17"/>
      <c r="V7836" s="17"/>
      <c r="W7836" s="32">
        <v>31</v>
      </c>
      <c r="X7836" s="32" t="s">
        <v>25134</v>
      </c>
      <c r="Y7836" s="32" t="s">
        <v>25286</v>
      </c>
      <c r="Z7836" s="32" t="s">
        <v>25134</v>
      </c>
      <c r="AA7836" s="32" t="s">
        <v>24798</v>
      </c>
    </row>
    <row r="7837" spans="1:27" x14ac:dyDescent="0.3">
      <c r="A7837" s="17" t="s">
        <v>24685</v>
      </c>
      <c r="B7837" s="32" t="s">
        <v>24787</v>
      </c>
      <c r="M7837" s="22" t="str">
        <f t="shared" si="142"/>
        <v xml:space="preserve">TOYOTA : HI-LUX - 4WD |  :  -  |  :  - </v>
      </c>
      <c r="N7837" s="17" t="s">
        <v>1008</v>
      </c>
      <c r="O7837" s="17"/>
      <c r="P7837" s="17"/>
      <c r="Q7837" s="17" t="s">
        <v>24949</v>
      </c>
      <c r="R7837" s="17"/>
      <c r="S7837" s="17"/>
      <c r="T7837" s="17" t="s">
        <v>10930</v>
      </c>
      <c r="U7837" s="17"/>
      <c r="V7837" s="17"/>
      <c r="W7837" s="32">
        <v>31</v>
      </c>
      <c r="X7837" s="32"/>
      <c r="Y7837" s="32" t="s">
        <v>25287</v>
      </c>
      <c r="Z7837" s="32"/>
      <c r="AA7837" s="32" t="s">
        <v>24798</v>
      </c>
    </row>
    <row r="7838" spans="1:27" x14ac:dyDescent="0.3">
      <c r="A7838" s="17" t="s">
        <v>24686</v>
      </c>
      <c r="B7838" s="32" t="s">
        <v>24790</v>
      </c>
      <c r="M7838" s="22" t="str">
        <f t="shared" si="142"/>
        <v xml:space="preserve">HYUNDAI : EXCEL, SCOUPE - G15B |  :  -  |  :  - </v>
      </c>
      <c r="N7838" s="17" t="s">
        <v>1002</v>
      </c>
      <c r="O7838" s="17"/>
      <c r="P7838" s="17"/>
      <c r="Q7838" s="17" t="s">
        <v>24150</v>
      </c>
      <c r="R7838" s="17"/>
      <c r="S7838" s="17"/>
      <c r="T7838" s="17" t="s">
        <v>3822</v>
      </c>
      <c r="U7838" s="17"/>
      <c r="V7838" s="17"/>
      <c r="W7838" s="32">
        <v>34</v>
      </c>
      <c r="X7838" s="32" t="s">
        <v>25135</v>
      </c>
      <c r="Y7838" s="32" t="s">
        <v>25288</v>
      </c>
      <c r="Z7838" s="32" t="s">
        <v>25135</v>
      </c>
      <c r="AA7838" s="32" t="s">
        <v>24800</v>
      </c>
    </row>
    <row r="7839" spans="1:27" x14ac:dyDescent="0.3">
      <c r="A7839" s="17" t="s">
        <v>15942</v>
      </c>
      <c r="B7839" s="32" t="s">
        <v>16330</v>
      </c>
      <c r="M7839" s="22" t="str">
        <f t="shared" si="142"/>
        <v xml:space="preserve">TOYOTA : CALDINA, CORONA - 4E,5E,2C,3C |  :  -  |  :  - </v>
      </c>
      <c r="N7839" s="17" t="s">
        <v>1008</v>
      </c>
      <c r="O7839" s="17"/>
      <c r="P7839" s="17"/>
      <c r="Q7839" s="17" t="s">
        <v>12508</v>
      </c>
      <c r="R7839" s="17"/>
      <c r="S7839" s="17"/>
      <c r="T7839" s="17" t="s">
        <v>16201</v>
      </c>
      <c r="U7839" s="17"/>
      <c r="V7839" s="17"/>
      <c r="W7839" s="32"/>
      <c r="X7839" s="32" t="s">
        <v>16338</v>
      </c>
      <c r="Y7839" s="32" t="s">
        <v>16510</v>
      </c>
      <c r="Z7839" s="32" t="s">
        <v>16510</v>
      </c>
      <c r="AA7839" s="32" t="s">
        <v>1191</v>
      </c>
    </row>
    <row r="7840" spans="1:27" x14ac:dyDescent="0.3">
      <c r="A7840" s="17" t="s">
        <v>15943</v>
      </c>
      <c r="B7840" s="32"/>
      <c r="M7840" s="22" t="str">
        <f t="shared" si="142"/>
        <v xml:space="preserve">NISSAN : AD, PULSAR, SENTRA, SANNY - B13,B16,GA14, GA15,GA16,QG13,CD17 |  :  -  |  :  - </v>
      </c>
      <c r="N7840" s="17" t="s">
        <v>1003</v>
      </c>
      <c r="O7840" s="17"/>
      <c r="P7840" s="17"/>
      <c r="Q7840" s="17" t="s">
        <v>16202</v>
      </c>
      <c r="R7840" s="17"/>
      <c r="S7840" s="17"/>
      <c r="T7840" s="17" t="s">
        <v>16203</v>
      </c>
      <c r="U7840" s="17"/>
      <c r="V7840" s="17"/>
      <c r="W7840" s="32" t="s">
        <v>1191</v>
      </c>
      <c r="X7840" s="32"/>
      <c r="Y7840" s="32" t="s">
        <v>16511</v>
      </c>
      <c r="Z7840" s="32" t="s">
        <v>16511</v>
      </c>
      <c r="AA7840" s="32" t="s">
        <v>16056</v>
      </c>
    </row>
    <row r="7841" spans="1:27" x14ac:dyDescent="0.3">
      <c r="A7841" s="17" t="s">
        <v>15944</v>
      </c>
      <c r="B7841" s="32"/>
      <c r="M7841" s="22" t="str">
        <f t="shared" si="142"/>
        <v xml:space="preserve">TOYOTA : YARIS, VIOS - VARIOS | SHINERAY : X7 - DEL |  :  - </v>
      </c>
      <c r="N7841" s="17" t="s">
        <v>1008</v>
      </c>
      <c r="O7841" s="17" t="s">
        <v>1009</v>
      </c>
      <c r="P7841" s="17"/>
      <c r="Q7841" s="17" t="s">
        <v>16204</v>
      </c>
      <c r="R7841" s="17" t="s">
        <v>16079</v>
      </c>
      <c r="S7841" s="17"/>
      <c r="T7841" s="17" t="s">
        <v>1021</v>
      </c>
      <c r="U7841" s="17" t="s">
        <v>16205</v>
      </c>
      <c r="V7841" s="17"/>
      <c r="W7841" s="32" t="s">
        <v>16264</v>
      </c>
      <c r="X7841" s="32"/>
      <c r="Y7841" s="32" t="s">
        <v>16343</v>
      </c>
      <c r="Z7841" s="32" t="s">
        <v>16343</v>
      </c>
      <c r="AA7841" s="32" t="s">
        <v>7401</v>
      </c>
    </row>
    <row r="7842" spans="1:27" x14ac:dyDescent="0.3">
      <c r="A7842" s="17" t="s">
        <v>15946</v>
      </c>
      <c r="B7842" s="32"/>
      <c r="M7842" s="22" t="str">
        <f t="shared" si="142"/>
        <v xml:space="preserve">TOYOTA : YARIS, - VARIOS |  :  -  |  :  - </v>
      </c>
      <c r="N7842" s="17" t="s">
        <v>1008</v>
      </c>
      <c r="O7842" s="17"/>
      <c r="P7842" s="17"/>
      <c r="Q7842" s="17" t="s">
        <v>16207</v>
      </c>
      <c r="R7842" s="17"/>
      <c r="S7842" s="17"/>
      <c r="T7842" s="17" t="s">
        <v>1021</v>
      </c>
      <c r="U7842" s="17"/>
      <c r="V7842" s="17"/>
      <c r="W7842" s="32" t="s">
        <v>16265</v>
      </c>
      <c r="X7842" s="32" t="s">
        <v>16370</v>
      </c>
      <c r="Y7842" s="32">
        <v>9952536</v>
      </c>
      <c r="Z7842" s="32" t="s">
        <v>16370</v>
      </c>
      <c r="AA7842" s="32" t="s">
        <v>16057</v>
      </c>
    </row>
    <row r="7843" spans="1:27" ht="37.5" x14ac:dyDescent="0.3">
      <c r="A7843" s="17" t="s">
        <v>24687</v>
      </c>
      <c r="B7843" s="32" t="s">
        <v>24788</v>
      </c>
      <c r="M7843" s="22" t="str">
        <f t="shared" si="142"/>
        <v xml:space="preserve">HYUNDAI : STAREX, H-1 - D4BH 2400 | HYUNDAI : STAREX, H-1 - D4BH,2500 |  :  - </v>
      </c>
      <c r="N7843" s="17" t="s">
        <v>1002</v>
      </c>
      <c r="O7843" s="17" t="s">
        <v>1002</v>
      </c>
      <c r="P7843" s="17"/>
      <c r="Q7843" s="17" t="s">
        <v>1841</v>
      </c>
      <c r="R7843" s="17" t="s">
        <v>1841</v>
      </c>
      <c r="S7843" s="17"/>
      <c r="T7843" s="17" t="s">
        <v>24950</v>
      </c>
      <c r="U7843" s="17" t="s">
        <v>24951</v>
      </c>
      <c r="V7843" s="17"/>
      <c r="W7843" s="32" t="s">
        <v>25063</v>
      </c>
      <c r="X7843" s="32" t="s">
        <v>25136</v>
      </c>
      <c r="Y7843" s="32">
        <v>17932</v>
      </c>
      <c r="Z7843" s="32">
        <v>17931</v>
      </c>
      <c r="AA7843" s="32" t="s">
        <v>25433</v>
      </c>
    </row>
    <row r="7844" spans="1:27" x14ac:dyDescent="0.3">
      <c r="A7844" s="17" t="s">
        <v>24688</v>
      </c>
      <c r="B7844" s="32" t="s">
        <v>22048</v>
      </c>
      <c r="M7844" s="22" t="str">
        <f t="shared" si="142"/>
        <v xml:space="preserve">HYUNDAI : STAREX, H-1 - D4BH, 2400 | HYUNDAI : STAREX - 2500 |  :  - </v>
      </c>
      <c r="N7844" s="17" t="s">
        <v>1002</v>
      </c>
      <c r="O7844" s="17" t="s">
        <v>1002</v>
      </c>
      <c r="P7844" s="17"/>
      <c r="Q7844" s="17" t="s">
        <v>1841</v>
      </c>
      <c r="R7844" s="17" t="s">
        <v>1751</v>
      </c>
      <c r="S7844" s="17"/>
      <c r="T7844" s="17" t="s">
        <v>24952</v>
      </c>
      <c r="U7844" s="17">
        <v>2500</v>
      </c>
      <c r="V7844" s="17"/>
      <c r="W7844" s="32" t="s">
        <v>25063</v>
      </c>
      <c r="X7844" s="32" t="s">
        <v>25129</v>
      </c>
      <c r="Y7844" s="32">
        <v>17931</v>
      </c>
      <c r="Z7844" s="32"/>
      <c r="AA7844" s="32" t="s">
        <v>25434</v>
      </c>
    </row>
    <row r="7845" spans="1:27" x14ac:dyDescent="0.3">
      <c r="A7845" s="17" t="s">
        <v>24689</v>
      </c>
      <c r="B7845" s="32" t="s">
        <v>24790</v>
      </c>
      <c r="M7845" s="22" t="str">
        <f t="shared" si="142"/>
        <v xml:space="preserve">SUZUKI : APV - VARIOS |  :  -  |  :  - </v>
      </c>
      <c r="N7845" s="17" t="s">
        <v>1010</v>
      </c>
      <c r="O7845" s="17"/>
      <c r="P7845" s="17"/>
      <c r="Q7845" s="17" t="s">
        <v>3961</v>
      </c>
      <c r="R7845" s="17"/>
      <c r="S7845" s="17"/>
      <c r="T7845" s="17" t="s">
        <v>1021</v>
      </c>
      <c r="U7845" s="17"/>
      <c r="V7845" s="17"/>
      <c r="W7845" s="32">
        <v>37.5</v>
      </c>
      <c r="X7845" s="32"/>
      <c r="Y7845" s="32" t="s">
        <v>25289</v>
      </c>
      <c r="Z7845" s="32" t="s">
        <v>25289</v>
      </c>
      <c r="AA7845" s="32" t="s">
        <v>24800</v>
      </c>
    </row>
    <row r="7846" spans="1:27" s="2" customFormat="1" x14ac:dyDescent="0.3">
      <c r="A7846" s="47" t="s">
        <v>24690</v>
      </c>
      <c r="B7846" s="48" t="s">
        <v>24787</v>
      </c>
      <c r="C7846" s="10"/>
      <c r="D7846" s="10"/>
      <c r="E7846" s="10"/>
      <c r="F7846" s="10"/>
      <c r="G7846" s="10"/>
      <c r="H7846" s="10"/>
      <c r="I7846" s="10"/>
      <c r="J7846" s="10"/>
      <c r="K7846" s="10"/>
      <c r="L7846" s="10"/>
      <c r="M7846" s="20" t="str">
        <f t="shared" si="142"/>
        <v xml:space="preserve">NISSAN : CARAVAN, FIERA D21, - TD27, KA24E, SD23, NA20Z24, J15, J16, J18 |  :  -  |  :  - </v>
      </c>
      <c r="N7846" s="47" t="s">
        <v>1003</v>
      </c>
      <c r="O7846" s="47"/>
      <c r="P7846" s="47"/>
      <c r="Q7846" s="47" t="s">
        <v>24953</v>
      </c>
      <c r="R7846" s="47"/>
      <c r="S7846" s="47"/>
      <c r="T7846" s="47" t="s">
        <v>24954</v>
      </c>
      <c r="U7846" s="47"/>
      <c r="V7846" s="47"/>
      <c r="W7846" s="48">
        <v>30</v>
      </c>
      <c r="X7846" s="48"/>
      <c r="Y7846" s="48" t="s">
        <v>25290</v>
      </c>
      <c r="Z7846" s="48"/>
      <c r="AA7846" s="48" t="s">
        <v>24798</v>
      </c>
    </row>
    <row r="7847" spans="1:27" s="2" customFormat="1" x14ac:dyDescent="0.3">
      <c r="A7847" s="47" t="s">
        <v>24691</v>
      </c>
      <c r="B7847" s="48" t="s">
        <v>24787</v>
      </c>
      <c r="C7847" s="10"/>
      <c r="D7847" s="10"/>
      <c r="E7847" s="10"/>
      <c r="F7847" s="10"/>
      <c r="G7847" s="10"/>
      <c r="H7847" s="10"/>
      <c r="I7847" s="10"/>
      <c r="J7847" s="10"/>
      <c r="K7847" s="10"/>
      <c r="L7847" s="10"/>
      <c r="M7847" s="20" t="str">
        <f t="shared" si="142"/>
        <v xml:space="preserve">MITSUBISHI : MONTERO. PAJERO - VARIOS |  :  -  |  :  - </v>
      </c>
      <c r="N7847" s="47" t="s">
        <v>1004</v>
      </c>
      <c r="O7847" s="47"/>
      <c r="P7847" s="47"/>
      <c r="Q7847" s="47" t="s">
        <v>24955</v>
      </c>
      <c r="R7847" s="47"/>
      <c r="S7847" s="47"/>
      <c r="T7847" s="47" t="s">
        <v>1021</v>
      </c>
      <c r="U7847" s="47"/>
      <c r="V7847" s="47"/>
      <c r="W7847" s="48">
        <v>31</v>
      </c>
      <c r="X7847" s="48"/>
      <c r="Y7847" s="48" t="s">
        <v>25291</v>
      </c>
      <c r="Z7847" s="48" t="s">
        <v>25291</v>
      </c>
      <c r="AA7847" s="48" t="s">
        <v>24798</v>
      </c>
    </row>
    <row r="7848" spans="1:27" s="2" customFormat="1" x14ac:dyDescent="0.3">
      <c r="A7848" s="47" t="s">
        <v>24692</v>
      </c>
      <c r="B7848" s="48" t="s">
        <v>24787</v>
      </c>
      <c r="C7848" s="10"/>
      <c r="D7848" s="10"/>
      <c r="E7848" s="10"/>
      <c r="F7848" s="10"/>
      <c r="G7848" s="10"/>
      <c r="H7848" s="10"/>
      <c r="I7848" s="10"/>
      <c r="J7848" s="10"/>
      <c r="K7848" s="10"/>
      <c r="L7848" s="10"/>
      <c r="M7848" s="20" t="str">
        <f t="shared" si="142"/>
        <v xml:space="preserve">NISSAN : URVAN - VARIOS |  :  -  |  :  - </v>
      </c>
      <c r="N7848" s="47" t="s">
        <v>1003</v>
      </c>
      <c r="O7848" s="47"/>
      <c r="P7848" s="47"/>
      <c r="Q7848" s="47" t="s">
        <v>3182</v>
      </c>
      <c r="R7848" s="47"/>
      <c r="S7848" s="47"/>
      <c r="T7848" s="47" t="s">
        <v>1021</v>
      </c>
      <c r="U7848" s="47"/>
      <c r="V7848" s="47"/>
      <c r="W7848" s="48">
        <v>32.5</v>
      </c>
      <c r="X7848" s="48"/>
      <c r="Y7848" s="48" t="s">
        <v>25292</v>
      </c>
      <c r="Z7848" s="48"/>
      <c r="AA7848" s="48" t="s">
        <v>24798</v>
      </c>
    </row>
    <row r="7849" spans="1:27" s="2" customFormat="1" x14ac:dyDescent="0.3">
      <c r="A7849" s="47" t="s">
        <v>24693</v>
      </c>
      <c r="B7849" s="48" t="s">
        <v>24787</v>
      </c>
      <c r="C7849" s="10"/>
      <c r="D7849" s="10"/>
      <c r="E7849" s="10"/>
      <c r="F7849" s="10"/>
      <c r="G7849" s="10"/>
      <c r="H7849" s="10"/>
      <c r="I7849" s="10"/>
      <c r="J7849" s="10"/>
      <c r="K7849" s="10"/>
      <c r="L7849" s="10"/>
      <c r="M7849" s="20" t="str">
        <f t="shared" si="142"/>
        <v xml:space="preserve">HYUNDAI : H100, PORTER - D4BBF D4BH,D4BB |  :  -  |  :  - </v>
      </c>
      <c r="N7849" s="47" t="s">
        <v>1002</v>
      </c>
      <c r="O7849" s="47"/>
      <c r="P7849" s="47"/>
      <c r="Q7849" s="47" t="s">
        <v>2773</v>
      </c>
      <c r="R7849" s="47"/>
      <c r="S7849" s="47"/>
      <c r="T7849" s="47" t="s">
        <v>24956</v>
      </c>
      <c r="U7849" s="47"/>
      <c r="V7849" s="47"/>
      <c r="W7849" s="48">
        <v>33</v>
      </c>
      <c r="X7849" s="48" t="s">
        <v>25137</v>
      </c>
      <c r="Y7849" s="48" t="s">
        <v>25293</v>
      </c>
      <c r="Z7849" s="48"/>
      <c r="AA7849" s="48" t="s">
        <v>24798</v>
      </c>
    </row>
    <row r="7850" spans="1:27" s="2" customFormat="1" x14ac:dyDescent="0.3">
      <c r="A7850" s="47" t="s">
        <v>15947</v>
      </c>
      <c r="B7850" s="48"/>
      <c r="C7850" s="10"/>
      <c r="D7850" s="10"/>
      <c r="E7850" s="10"/>
      <c r="F7850" s="10"/>
      <c r="G7850" s="10"/>
      <c r="H7850" s="10"/>
      <c r="I7850" s="10"/>
      <c r="J7850" s="10"/>
      <c r="K7850" s="10"/>
      <c r="L7850" s="10"/>
      <c r="M7850" s="20" t="str">
        <f t="shared" si="142"/>
        <v xml:space="preserve">NISSAN : SENTRA - GA14, GA15,GA16,QG13, QG14, QG15 |  :  - B13. B14 |  :  - </v>
      </c>
      <c r="N7850" s="47" t="s">
        <v>1003</v>
      </c>
      <c r="O7850" s="47"/>
      <c r="P7850" s="47"/>
      <c r="Q7850" s="47" t="s">
        <v>1623</v>
      </c>
      <c r="R7850" s="47"/>
      <c r="S7850" s="47"/>
      <c r="T7850" s="47" t="s">
        <v>4672</v>
      </c>
      <c r="U7850" s="47" t="s">
        <v>16208</v>
      </c>
      <c r="V7850" s="47"/>
      <c r="W7850" s="48">
        <v>3</v>
      </c>
      <c r="X7850" s="48" t="s">
        <v>16371</v>
      </c>
      <c r="Y7850" s="48">
        <v>9952702</v>
      </c>
      <c r="Z7850" s="48" t="s">
        <v>16371</v>
      </c>
      <c r="AA7850" s="48" t="s">
        <v>16058</v>
      </c>
    </row>
    <row r="7851" spans="1:27" s="2" customFormat="1" x14ac:dyDescent="0.3">
      <c r="A7851" s="47" t="s">
        <v>24694</v>
      </c>
      <c r="B7851" s="48" t="s">
        <v>24790</v>
      </c>
      <c r="C7851" s="10"/>
      <c r="D7851" s="10"/>
      <c r="E7851" s="10"/>
      <c r="F7851" s="10"/>
      <c r="G7851" s="10"/>
      <c r="H7851" s="10"/>
      <c r="I7851" s="10"/>
      <c r="J7851" s="10"/>
      <c r="K7851" s="10"/>
      <c r="L7851" s="10"/>
      <c r="M7851" s="20" t="str">
        <f t="shared" si="142"/>
        <v xml:space="preserve">TOYOTA : HILUX - 2L-3L |  :  -  |  :  - </v>
      </c>
      <c r="N7851" s="47" t="s">
        <v>1008</v>
      </c>
      <c r="O7851" s="47"/>
      <c r="P7851" s="47"/>
      <c r="Q7851" s="47" t="s">
        <v>1792</v>
      </c>
      <c r="R7851" s="47"/>
      <c r="S7851" s="47"/>
      <c r="T7851" s="47" t="s">
        <v>24957</v>
      </c>
      <c r="U7851" s="47"/>
      <c r="V7851" s="47"/>
      <c r="W7851" s="48">
        <v>52</v>
      </c>
      <c r="X7851" s="48" t="s">
        <v>25138</v>
      </c>
      <c r="Y7851" s="48" t="s">
        <v>25294</v>
      </c>
      <c r="Z7851" s="48"/>
      <c r="AA7851" s="48" t="s">
        <v>24800</v>
      </c>
    </row>
    <row r="7852" spans="1:27" s="2" customFormat="1" x14ac:dyDescent="0.3">
      <c r="A7852" s="47" t="s">
        <v>24695</v>
      </c>
      <c r="B7852" s="48" t="s">
        <v>24790</v>
      </c>
      <c r="C7852" s="10"/>
      <c r="D7852" s="10"/>
      <c r="E7852" s="10"/>
      <c r="F7852" s="10"/>
      <c r="G7852" s="10"/>
      <c r="H7852" s="10"/>
      <c r="I7852" s="10"/>
      <c r="J7852" s="10"/>
      <c r="K7852" s="10"/>
      <c r="L7852" s="10"/>
      <c r="M7852" s="20" t="str">
        <f t="shared" si="142"/>
        <v>TOYOTA : HILUX3000/2500- - 1KD-2KD- | TOYOTA : HILUX2200/2400- - 4Y YN67/2RZFERTZN 168- | TOYOTA : HILUX2700 - 2TRFE TGN 4x4</v>
      </c>
      <c r="N7852" s="47" t="s">
        <v>1008</v>
      </c>
      <c r="O7852" s="47" t="s">
        <v>1008</v>
      </c>
      <c r="P7852" s="47" t="s">
        <v>1008</v>
      </c>
      <c r="Q7852" s="47" t="s">
        <v>24958</v>
      </c>
      <c r="R7852" s="47" t="s">
        <v>24959</v>
      </c>
      <c r="S7852" s="47" t="s">
        <v>24960</v>
      </c>
      <c r="T7852" s="47" t="s">
        <v>24961</v>
      </c>
      <c r="U7852" s="47" t="s">
        <v>24962</v>
      </c>
      <c r="V7852" s="47" t="s">
        <v>24963</v>
      </c>
      <c r="W7852" s="48">
        <v>52</v>
      </c>
      <c r="X7852" s="48" t="s">
        <v>25139</v>
      </c>
      <c r="Y7852" s="48" t="s">
        <v>25295</v>
      </c>
      <c r="Z7852" s="48" t="s">
        <v>25139</v>
      </c>
      <c r="AA7852" s="48" t="s">
        <v>24800</v>
      </c>
    </row>
    <row r="7853" spans="1:27" x14ac:dyDescent="0.3">
      <c r="A7853" s="17" t="s">
        <v>24696</v>
      </c>
      <c r="B7853" s="32" t="s">
        <v>24790</v>
      </c>
      <c r="M7853" s="22" t="str">
        <f t="shared" si="142"/>
        <v>TOYOTA : HIACE1800- - 2L | NISSAN : FIERA D21/2700- - TD27 | MITSUBISHI : L200/3200 - 4D56T/4M41 4x4</v>
      </c>
      <c r="N7853" s="17" t="s">
        <v>1008</v>
      </c>
      <c r="O7853" s="17" t="s">
        <v>1003</v>
      </c>
      <c r="P7853" s="17" t="s">
        <v>1004</v>
      </c>
      <c r="Q7853" s="17" t="s">
        <v>24964</v>
      </c>
      <c r="R7853" s="17" t="s">
        <v>24965</v>
      </c>
      <c r="S7853" s="17" t="s">
        <v>24966</v>
      </c>
      <c r="T7853" s="17" t="s">
        <v>2794</v>
      </c>
      <c r="U7853" s="17" t="s">
        <v>2093</v>
      </c>
      <c r="V7853" s="17" t="s">
        <v>24967</v>
      </c>
      <c r="W7853" s="32">
        <v>44</v>
      </c>
      <c r="X7853" s="32" t="s">
        <v>25140</v>
      </c>
      <c r="Y7853" s="32" t="s">
        <v>25237</v>
      </c>
      <c r="Z7853" s="32"/>
      <c r="AA7853" s="32" t="s">
        <v>24800</v>
      </c>
    </row>
    <row r="7854" spans="1:27" x14ac:dyDescent="0.3">
      <c r="A7854" s="17" t="s">
        <v>24697</v>
      </c>
      <c r="B7854" s="32" t="s">
        <v>24788</v>
      </c>
      <c r="M7854" s="22" t="str">
        <f t="shared" si="142"/>
        <v xml:space="preserve">ASIA : TOWNER - 850 JADE SOCH | CHANGHE : VARIOS - VARIOS |  :  - </v>
      </c>
      <c r="N7854" s="17" t="s">
        <v>2759</v>
      </c>
      <c r="O7854" s="17" t="s">
        <v>1024</v>
      </c>
      <c r="P7854" s="17"/>
      <c r="Q7854" s="17" t="s">
        <v>10668</v>
      </c>
      <c r="R7854" s="17" t="s">
        <v>1021</v>
      </c>
      <c r="S7854" s="17"/>
      <c r="T7854" s="17" t="s">
        <v>24915</v>
      </c>
      <c r="U7854" s="17" t="s">
        <v>1021</v>
      </c>
      <c r="V7854" s="17"/>
      <c r="W7854" s="32" t="s">
        <v>25050</v>
      </c>
      <c r="X7854" s="32" t="s">
        <v>25141</v>
      </c>
      <c r="Y7854" s="32" t="s">
        <v>25296</v>
      </c>
      <c r="Z7854" s="32" t="s">
        <v>25296</v>
      </c>
      <c r="AA7854" s="32" t="s">
        <v>25409</v>
      </c>
    </row>
    <row r="7855" spans="1:27" x14ac:dyDescent="0.3">
      <c r="A7855" s="17" t="s">
        <v>24698</v>
      </c>
      <c r="B7855" s="32" t="s">
        <v>24790</v>
      </c>
      <c r="M7855" s="22" t="str">
        <f t="shared" si="142"/>
        <v xml:space="preserve">NISSAN : SENTRA - B13,GA15 |  :  -  |  :  - </v>
      </c>
      <c r="N7855" s="17" t="s">
        <v>1003</v>
      </c>
      <c r="O7855" s="17"/>
      <c r="P7855" s="17"/>
      <c r="Q7855" s="17" t="s">
        <v>1623</v>
      </c>
      <c r="R7855" s="17"/>
      <c r="S7855" s="17"/>
      <c r="T7855" s="17" t="s">
        <v>23706</v>
      </c>
      <c r="U7855" s="17"/>
      <c r="V7855" s="17"/>
      <c r="W7855" s="32" t="s">
        <v>25016</v>
      </c>
      <c r="X7855" s="32"/>
      <c r="Y7855" s="32" t="s">
        <v>25297</v>
      </c>
      <c r="Z7855" s="32" t="s">
        <v>25390</v>
      </c>
      <c r="AA7855" s="32" t="s">
        <v>24800</v>
      </c>
    </row>
    <row r="7856" spans="1:27" x14ac:dyDescent="0.3">
      <c r="A7856" s="17" t="s">
        <v>24699</v>
      </c>
      <c r="B7856" s="32" t="s">
        <v>24790</v>
      </c>
      <c r="M7856" s="22" t="str">
        <f t="shared" si="142"/>
        <v xml:space="preserve">NISSAN : CD17,Y10 - VARIOS |  :  -  |  :  - </v>
      </c>
      <c r="N7856" s="17" t="s">
        <v>1003</v>
      </c>
      <c r="O7856" s="17"/>
      <c r="P7856" s="17"/>
      <c r="Q7856" s="17" t="s">
        <v>24968</v>
      </c>
      <c r="R7856" s="17"/>
      <c r="S7856" s="17"/>
      <c r="T7856" s="17" t="s">
        <v>1021</v>
      </c>
      <c r="U7856" s="17"/>
      <c r="V7856" s="17"/>
      <c r="W7856" s="32">
        <v>38.5</v>
      </c>
      <c r="X7856" s="32"/>
      <c r="Y7856" s="32" t="s">
        <v>25118</v>
      </c>
      <c r="Z7856" s="32" t="s">
        <v>25088</v>
      </c>
      <c r="AA7856" s="32" t="s">
        <v>24800</v>
      </c>
    </row>
    <row r="7857" spans="1:27" x14ac:dyDescent="0.3">
      <c r="A7857" s="17" t="s">
        <v>15948</v>
      </c>
      <c r="B7857" s="32"/>
      <c r="M7857" s="22" t="str">
        <f t="shared" si="142"/>
        <v xml:space="preserve">VARIOS : VARIOS - VARIOS |  :  -  |  :  - </v>
      </c>
      <c r="N7857" s="17" t="s">
        <v>1021</v>
      </c>
      <c r="O7857" s="17"/>
      <c r="P7857" s="17"/>
      <c r="Q7857" s="17" t="s">
        <v>1021</v>
      </c>
      <c r="R7857" s="17"/>
      <c r="S7857" s="17"/>
      <c r="T7857" s="17" t="s">
        <v>1021</v>
      </c>
      <c r="U7857" s="17"/>
      <c r="V7857" s="17"/>
      <c r="W7857" s="32">
        <v>30</v>
      </c>
      <c r="X7857" s="32" t="s">
        <v>16372</v>
      </c>
      <c r="Y7857" s="32" t="s">
        <v>16513</v>
      </c>
      <c r="Z7857" s="32"/>
      <c r="AA7857" s="32"/>
    </row>
    <row r="7858" spans="1:27" x14ac:dyDescent="0.3">
      <c r="A7858" s="17" t="s">
        <v>24700</v>
      </c>
      <c r="B7858" s="32" t="s">
        <v>24788</v>
      </c>
      <c r="M7858" s="22" t="str">
        <f t="shared" si="142"/>
        <v xml:space="preserve">HYUNDAI : TUCSON, SPOTAGE - VARIOS | KIA :  -  |  :  - </v>
      </c>
      <c r="N7858" s="17" t="s">
        <v>1002</v>
      </c>
      <c r="O7858" s="17" t="s">
        <v>1001</v>
      </c>
      <c r="P7858" s="17"/>
      <c r="Q7858" s="17" t="s">
        <v>1929</v>
      </c>
      <c r="R7858" s="17"/>
      <c r="S7858" s="17"/>
      <c r="T7858" s="17" t="s">
        <v>1021</v>
      </c>
      <c r="U7858" s="17"/>
      <c r="V7858" s="17"/>
      <c r="W7858" s="32" t="s">
        <v>25064</v>
      </c>
      <c r="X7858" s="32" t="s">
        <v>25142</v>
      </c>
      <c r="Y7858" s="32" t="s">
        <v>25298</v>
      </c>
      <c r="Z7858" s="32" t="s">
        <v>25298</v>
      </c>
      <c r="AA7858" s="32" t="s">
        <v>25401</v>
      </c>
    </row>
    <row r="7859" spans="1:27" s="2" customFormat="1" x14ac:dyDescent="0.3">
      <c r="A7859" s="47" t="s">
        <v>24701</v>
      </c>
      <c r="B7859" s="48" t="s">
        <v>24787</v>
      </c>
      <c r="C7859" s="10"/>
      <c r="D7859" s="10"/>
      <c r="E7859" s="10"/>
      <c r="F7859" s="10"/>
      <c r="G7859" s="10"/>
      <c r="H7859" s="10"/>
      <c r="I7859" s="10"/>
      <c r="J7859" s="10"/>
      <c r="K7859" s="10"/>
      <c r="L7859" s="10"/>
      <c r="M7859" s="20" t="str">
        <f t="shared" si="142"/>
        <v>NISSAN : 720/2200- - J16/SD22- | NISSAN : FIERA D21/2700- - NA20/TD27- | NISSAN : FORNTIER 2400/2700 - KA24DE D22/TD27 D22</v>
      </c>
      <c r="N7859" s="47" t="s">
        <v>1003</v>
      </c>
      <c r="O7859" s="47" t="s">
        <v>1003</v>
      </c>
      <c r="P7859" s="47" t="s">
        <v>1003</v>
      </c>
      <c r="Q7859" s="47" t="s">
        <v>24969</v>
      </c>
      <c r="R7859" s="47" t="s">
        <v>24965</v>
      </c>
      <c r="S7859" s="47" t="s">
        <v>24970</v>
      </c>
      <c r="T7859" s="47" t="s">
        <v>24971</v>
      </c>
      <c r="U7859" s="47" t="s">
        <v>24972</v>
      </c>
      <c r="V7859" s="47" t="s">
        <v>24973</v>
      </c>
      <c r="W7859" s="48">
        <v>30</v>
      </c>
      <c r="X7859" s="48" t="s">
        <v>25143</v>
      </c>
      <c r="Y7859" s="48" t="s">
        <v>25299</v>
      </c>
      <c r="Z7859" s="48"/>
      <c r="AA7859" s="48" t="s">
        <v>24798</v>
      </c>
    </row>
    <row r="7860" spans="1:27" x14ac:dyDescent="0.3">
      <c r="A7860" s="17" t="s">
        <v>24702</v>
      </c>
      <c r="B7860" s="32" t="s">
        <v>24790</v>
      </c>
      <c r="M7860" s="22" t="str">
        <f t="shared" si="142"/>
        <v>HYUNDAI : H-1 2500 - D4BB- |  :  - D4BH- |  : STAREX 2500 - D4CB</v>
      </c>
      <c r="N7860" s="17" t="s">
        <v>1002</v>
      </c>
      <c r="O7860" s="17"/>
      <c r="P7860" s="17"/>
      <c r="Q7860" s="17" t="s">
        <v>24974</v>
      </c>
      <c r="R7860" s="17"/>
      <c r="S7860" s="17" t="s">
        <v>2769</v>
      </c>
      <c r="T7860" s="17" t="s">
        <v>24975</v>
      </c>
      <c r="U7860" s="17" t="s">
        <v>24976</v>
      </c>
      <c r="V7860" s="17" t="s">
        <v>2123</v>
      </c>
      <c r="W7860" s="32">
        <v>46.5</v>
      </c>
      <c r="X7860" s="32"/>
      <c r="Y7860" s="32" t="s">
        <v>25300</v>
      </c>
      <c r="Z7860" s="32" t="s">
        <v>25391</v>
      </c>
      <c r="AA7860" s="32" t="s">
        <v>24800</v>
      </c>
    </row>
    <row r="7861" spans="1:27" x14ac:dyDescent="0.3">
      <c r="A7861" s="17" t="s">
        <v>24703</v>
      </c>
      <c r="B7861" s="32" t="s">
        <v>24787</v>
      </c>
      <c r="M7861" s="22" t="str">
        <f t="shared" si="142"/>
        <v xml:space="preserve">TOYOTA : COUSTER - 14B |  :  -  |  :  - </v>
      </c>
      <c r="N7861" s="17" t="s">
        <v>1008</v>
      </c>
      <c r="O7861" s="17"/>
      <c r="P7861" s="17"/>
      <c r="Q7861" s="17" t="s">
        <v>16130</v>
      </c>
      <c r="R7861" s="17"/>
      <c r="S7861" s="17"/>
      <c r="T7861" s="17" t="s">
        <v>2103</v>
      </c>
      <c r="U7861" s="17"/>
      <c r="V7861" s="17"/>
      <c r="W7861" s="32">
        <v>42</v>
      </c>
      <c r="X7861" s="32"/>
      <c r="Y7861" s="32">
        <v>34926</v>
      </c>
      <c r="Z7861" s="32">
        <v>34926</v>
      </c>
      <c r="AA7861" s="32" t="s">
        <v>24798</v>
      </c>
    </row>
    <row r="7862" spans="1:27" x14ac:dyDescent="0.3">
      <c r="A7862" s="17" t="s">
        <v>24704</v>
      </c>
      <c r="B7862" s="32"/>
      <c r="M7862" s="22" t="str">
        <f t="shared" si="142"/>
        <v xml:space="preserve">TOYOTA : COROLLA - VARIOS |  :  -  |  :  - </v>
      </c>
      <c r="N7862" s="17" t="s">
        <v>1008</v>
      </c>
      <c r="O7862" s="17"/>
      <c r="P7862" s="17"/>
      <c r="Q7862" s="17" t="s">
        <v>1682</v>
      </c>
      <c r="R7862" s="17"/>
      <c r="S7862" s="17"/>
      <c r="T7862" s="17" t="s">
        <v>1021</v>
      </c>
      <c r="U7862" s="17"/>
      <c r="V7862" s="17"/>
      <c r="W7862" s="32"/>
      <c r="X7862" s="32"/>
      <c r="Y7862" s="32" t="s">
        <v>25301</v>
      </c>
      <c r="Z7862" s="32" t="s">
        <v>25392</v>
      </c>
      <c r="AA7862" s="32"/>
    </row>
    <row r="7863" spans="1:27" x14ac:dyDescent="0.3">
      <c r="A7863" s="17" t="s">
        <v>24705</v>
      </c>
      <c r="B7863" s="32"/>
      <c r="M7863" s="22" t="str">
        <f t="shared" si="142"/>
        <v xml:space="preserve">HYUNDAI : H1 - D4BH |  :  -  |  :  - </v>
      </c>
      <c r="N7863" s="17" t="s">
        <v>1002</v>
      </c>
      <c r="O7863" s="17"/>
      <c r="P7863" s="17"/>
      <c r="Q7863" s="17" t="s">
        <v>12415</v>
      </c>
      <c r="R7863" s="17"/>
      <c r="S7863" s="17"/>
      <c r="T7863" s="17" t="s">
        <v>2768</v>
      </c>
      <c r="U7863" s="17"/>
      <c r="V7863" s="17"/>
      <c r="W7863" s="32" t="s">
        <v>23739</v>
      </c>
      <c r="X7863" s="32"/>
      <c r="Y7863" s="32" t="s">
        <v>25302</v>
      </c>
      <c r="Z7863" s="32" t="s">
        <v>25302</v>
      </c>
      <c r="AA7863" s="32"/>
    </row>
    <row r="7864" spans="1:27" x14ac:dyDescent="0.3">
      <c r="A7864" s="17" t="s">
        <v>24706</v>
      </c>
      <c r="B7864" s="32"/>
      <c r="M7864" s="22" t="str">
        <f t="shared" si="142"/>
        <v xml:space="preserve">HYUNDAI : H1 - D4BH |  :  -  |  :  - </v>
      </c>
      <c r="N7864" s="17" t="s">
        <v>1002</v>
      </c>
      <c r="O7864" s="17"/>
      <c r="P7864" s="17"/>
      <c r="Q7864" s="17" t="s">
        <v>12415</v>
      </c>
      <c r="R7864" s="17"/>
      <c r="S7864" s="17"/>
      <c r="T7864" s="17" t="s">
        <v>2768</v>
      </c>
      <c r="U7864" s="17"/>
      <c r="V7864" s="17"/>
      <c r="W7864" s="32" t="s">
        <v>16267</v>
      </c>
      <c r="X7864" s="32"/>
      <c r="Y7864" s="32" t="s">
        <v>25303</v>
      </c>
      <c r="Z7864" s="32" t="s">
        <v>25303</v>
      </c>
      <c r="AA7864" s="32"/>
    </row>
    <row r="7865" spans="1:27" x14ac:dyDescent="0.3">
      <c r="A7865" s="17" t="s">
        <v>24707</v>
      </c>
      <c r="B7865" s="32"/>
      <c r="M7865" s="22" t="str">
        <f t="shared" si="142"/>
        <v xml:space="preserve">CHEVROLET : N300 - N300 |  :  -  |  :  - </v>
      </c>
      <c r="N7865" s="17" t="s">
        <v>1005</v>
      </c>
      <c r="O7865" s="17"/>
      <c r="P7865" s="17"/>
      <c r="Q7865" s="17" t="s">
        <v>1646</v>
      </c>
      <c r="R7865" s="17"/>
      <c r="S7865" s="17"/>
      <c r="T7865" s="17" t="s">
        <v>1646</v>
      </c>
      <c r="U7865" s="17"/>
      <c r="V7865" s="17"/>
      <c r="W7865" s="32" t="s">
        <v>22047</v>
      </c>
      <c r="X7865" s="32"/>
      <c r="Y7865" s="32" t="s">
        <v>25304</v>
      </c>
      <c r="Z7865" s="32" t="s">
        <v>25304</v>
      </c>
      <c r="AA7865" s="32"/>
    </row>
    <row r="7866" spans="1:27" x14ac:dyDescent="0.3">
      <c r="A7866" s="17" t="s">
        <v>24708</v>
      </c>
      <c r="B7866" s="32"/>
      <c r="M7866" s="22" t="str">
        <f t="shared" si="142"/>
        <v xml:space="preserve">TOYOTA : COROLLA - STATION ,WAGON |  :  -  |  :  - </v>
      </c>
      <c r="N7866" s="17" t="s">
        <v>1008</v>
      </c>
      <c r="O7866" s="17"/>
      <c r="P7866" s="17"/>
      <c r="Q7866" s="17" t="s">
        <v>1682</v>
      </c>
      <c r="R7866" s="17"/>
      <c r="S7866" s="17"/>
      <c r="T7866" s="17" t="s">
        <v>24977</v>
      </c>
      <c r="U7866" s="17"/>
      <c r="V7866" s="17"/>
      <c r="W7866" s="32" t="s">
        <v>16266</v>
      </c>
      <c r="X7866" s="32"/>
      <c r="Y7866" s="32" t="s">
        <v>25305</v>
      </c>
      <c r="Z7866" s="32" t="s">
        <v>25305</v>
      </c>
      <c r="AA7866" s="32"/>
    </row>
    <row r="7867" spans="1:27" x14ac:dyDescent="0.3">
      <c r="A7867" s="17" t="s">
        <v>24709</v>
      </c>
      <c r="B7867" s="32"/>
      <c r="M7867" s="22" t="str">
        <f t="shared" si="142"/>
        <v xml:space="preserve">TOYOTA : COROLLA - STATION ,WAGON |  :  -  |  :  - </v>
      </c>
      <c r="N7867" s="17" t="s">
        <v>1008</v>
      </c>
      <c r="O7867" s="17"/>
      <c r="P7867" s="17"/>
      <c r="Q7867" s="17" t="s">
        <v>1682</v>
      </c>
      <c r="R7867" s="17"/>
      <c r="S7867" s="17"/>
      <c r="T7867" s="17" t="s">
        <v>24977</v>
      </c>
      <c r="U7867" s="17"/>
      <c r="V7867" s="17"/>
      <c r="W7867" s="32" t="s">
        <v>16267</v>
      </c>
      <c r="X7867" s="32"/>
      <c r="Y7867" s="32" t="s">
        <v>25306</v>
      </c>
      <c r="Z7867" s="32" t="s">
        <v>25306</v>
      </c>
      <c r="AA7867" s="32"/>
    </row>
    <row r="7868" spans="1:27" x14ac:dyDescent="0.3">
      <c r="A7868" s="17" t="s">
        <v>24710</v>
      </c>
      <c r="B7868" s="32"/>
      <c r="M7868" s="22" t="str">
        <f t="shared" si="142"/>
        <v xml:space="preserve">TOYOTA : PROBOX, , SUCCED - 2NZ |  :  -  |  :  - </v>
      </c>
      <c r="N7868" s="17" t="s">
        <v>1008</v>
      </c>
      <c r="O7868" s="17"/>
      <c r="P7868" s="17"/>
      <c r="Q7868" s="17" t="s">
        <v>24978</v>
      </c>
      <c r="R7868" s="17"/>
      <c r="S7868" s="17"/>
      <c r="T7868" s="17" t="s">
        <v>11260</v>
      </c>
      <c r="U7868" s="17"/>
      <c r="V7868" s="17"/>
      <c r="W7868" s="32" t="s">
        <v>16266</v>
      </c>
      <c r="X7868" s="32"/>
      <c r="Y7868" s="32" t="s">
        <v>25307</v>
      </c>
      <c r="Z7868" s="32" t="s">
        <v>25307</v>
      </c>
      <c r="AA7868" s="32"/>
    </row>
    <row r="7869" spans="1:27" x14ac:dyDescent="0.3">
      <c r="A7869" s="17" t="s">
        <v>24711</v>
      </c>
      <c r="B7869" s="32"/>
      <c r="M7869" s="22" t="str">
        <f t="shared" si="142"/>
        <v xml:space="preserve">TOYOTA : PROBOX, , SUCCED - 2NZ |  :  -  |  :  - </v>
      </c>
      <c r="N7869" s="17" t="s">
        <v>1008</v>
      </c>
      <c r="O7869" s="17"/>
      <c r="P7869" s="17"/>
      <c r="Q7869" s="17" t="s">
        <v>24978</v>
      </c>
      <c r="R7869" s="17"/>
      <c r="S7869" s="17"/>
      <c r="T7869" s="17" t="s">
        <v>11260</v>
      </c>
      <c r="U7869" s="17"/>
      <c r="V7869" s="17"/>
      <c r="W7869" s="32" t="s">
        <v>16266</v>
      </c>
      <c r="X7869" s="32"/>
      <c r="Y7869" s="32" t="s">
        <v>25308</v>
      </c>
      <c r="Z7869" s="32" t="s">
        <v>25308</v>
      </c>
      <c r="AA7869" s="32"/>
    </row>
    <row r="7870" spans="1:27" x14ac:dyDescent="0.3">
      <c r="A7870" s="17" t="s">
        <v>24712</v>
      </c>
      <c r="B7870" s="32"/>
      <c r="M7870" s="22" t="str">
        <f t="shared" si="142"/>
        <v xml:space="preserve">TOYOTA : PROBOX, , SUCCED - 2NZ |  :  -  |  :  - </v>
      </c>
      <c r="N7870" s="17" t="s">
        <v>1008</v>
      </c>
      <c r="O7870" s="17"/>
      <c r="P7870" s="17"/>
      <c r="Q7870" s="17" t="s">
        <v>24978</v>
      </c>
      <c r="R7870" s="17"/>
      <c r="S7870" s="17"/>
      <c r="T7870" s="17" t="s">
        <v>11260</v>
      </c>
      <c r="U7870" s="17"/>
      <c r="V7870" s="17"/>
      <c r="W7870" s="32" t="s">
        <v>16267</v>
      </c>
      <c r="X7870" s="32"/>
      <c r="Y7870" s="32" t="s">
        <v>25309</v>
      </c>
      <c r="Z7870" s="32" t="s">
        <v>25309</v>
      </c>
      <c r="AA7870" s="32"/>
    </row>
    <row r="7871" spans="1:27" x14ac:dyDescent="0.3">
      <c r="A7871" s="17" t="s">
        <v>24713</v>
      </c>
      <c r="B7871" s="32"/>
      <c r="M7871" s="22" t="str">
        <f t="shared" ref="M7871:M7934" si="143">CONCATENATE(N7871," : ",Q7871," - ",T7871," | ",O7871," : ",R7871," - ",U7871," | ",P7871," : ",S7871," - ",V7871)</f>
        <v xml:space="preserve">TOYOTA : STARLET - VARIOS |  :  -  |  :  - </v>
      </c>
      <c r="N7871" s="17" t="s">
        <v>1008</v>
      </c>
      <c r="O7871" s="17"/>
      <c r="P7871" s="17"/>
      <c r="Q7871" s="17" t="s">
        <v>3892</v>
      </c>
      <c r="R7871" s="17"/>
      <c r="S7871" s="17"/>
      <c r="T7871" s="17" t="s">
        <v>1021</v>
      </c>
      <c r="U7871" s="17"/>
      <c r="V7871" s="17"/>
      <c r="W7871" s="32" t="s">
        <v>16266</v>
      </c>
      <c r="X7871" s="32"/>
      <c r="Y7871" s="32" t="s">
        <v>25310</v>
      </c>
      <c r="Z7871" s="32" t="s">
        <v>25310</v>
      </c>
      <c r="AA7871" s="32"/>
    </row>
    <row r="7872" spans="1:27" x14ac:dyDescent="0.3">
      <c r="A7872" s="17" t="s">
        <v>24714</v>
      </c>
      <c r="B7872" s="32"/>
      <c r="M7872" s="22" t="str">
        <f t="shared" si="143"/>
        <v xml:space="preserve">TOYOTA : STARLET - VARIOS |  :  -  |  :  - </v>
      </c>
      <c r="N7872" s="17" t="s">
        <v>1008</v>
      </c>
      <c r="O7872" s="17"/>
      <c r="P7872" s="17"/>
      <c r="Q7872" s="17" t="s">
        <v>3892</v>
      </c>
      <c r="R7872" s="17"/>
      <c r="S7872" s="17"/>
      <c r="T7872" s="17" t="s">
        <v>1021</v>
      </c>
      <c r="U7872" s="17"/>
      <c r="V7872" s="17"/>
      <c r="W7872" s="32" t="s">
        <v>16267</v>
      </c>
      <c r="X7872" s="32"/>
      <c r="Y7872" s="32" t="s">
        <v>25311</v>
      </c>
      <c r="Z7872" s="32" t="s">
        <v>25311</v>
      </c>
      <c r="AA7872" s="32"/>
    </row>
    <row r="7873" spans="1:27" x14ac:dyDescent="0.3">
      <c r="A7873" s="17" t="s">
        <v>24715</v>
      </c>
      <c r="B7873" s="32"/>
      <c r="M7873" s="22" t="str">
        <f t="shared" si="143"/>
        <v xml:space="preserve">TOYOTA : CALDINA - VARIOS |  :  -  |  :  - </v>
      </c>
      <c r="N7873" s="17" t="s">
        <v>1008</v>
      </c>
      <c r="O7873" s="17"/>
      <c r="P7873" s="17"/>
      <c r="Q7873" s="17" t="s">
        <v>10465</v>
      </c>
      <c r="R7873" s="17"/>
      <c r="S7873" s="17"/>
      <c r="T7873" s="17" t="s">
        <v>1021</v>
      </c>
      <c r="U7873" s="17"/>
      <c r="V7873" s="17"/>
      <c r="W7873" s="32" t="s">
        <v>16266</v>
      </c>
      <c r="X7873" s="32"/>
      <c r="Y7873" s="32" t="s">
        <v>25312</v>
      </c>
      <c r="Z7873" s="32" t="s">
        <v>25312</v>
      </c>
      <c r="AA7873" s="32"/>
    </row>
    <row r="7874" spans="1:27" x14ac:dyDescent="0.3">
      <c r="A7874" s="17" t="s">
        <v>24716</v>
      </c>
      <c r="B7874" s="32"/>
      <c r="M7874" s="22" t="str">
        <f t="shared" si="143"/>
        <v xml:space="preserve">TOYOTA : CALDINA - VARIOS |  :  -  |  :  - </v>
      </c>
      <c r="N7874" s="17" t="s">
        <v>1008</v>
      </c>
      <c r="O7874" s="17"/>
      <c r="P7874" s="17"/>
      <c r="Q7874" s="17" t="s">
        <v>10465</v>
      </c>
      <c r="R7874" s="17"/>
      <c r="S7874" s="17"/>
      <c r="T7874" s="17" t="s">
        <v>1021</v>
      </c>
      <c r="U7874" s="17"/>
      <c r="V7874" s="17"/>
      <c r="W7874" s="32" t="s">
        <v>16267</v>
      </c>
      <c r="X7874" s="32"/>
      <c r="Y7874" s="32" t="s">
        <v>25313</v>
      </c>
      <c r="Z7874" s="32" t="s">
        <v>25313</v>
      </c>
      <c r="AA7874" s="32"/>
    </row>
    <row r="7875" spans="1:27" x14ac:dyDescent="0.3">
      <c r="A7875" s="17" t="s">
        <v>24717</v>
      </c>
      <c r="B7875" s="32"/>
      <c r="M7875" s="22" t="str">
        <f t="shared" si="143"/>
        <v xml:space="preserve">NISSAN : AD - STATION ,WAGON |  :  -  |  :  - </v>
      </c>
      <c r="N7875" s="17" t="s">
        <v>1003</v>
      </c>
      <c r="O7875" s="17"/>
      <c r="P7875" s="17"/>
      <c r="Q7875" s="17" t="s">
        <v>1909</v>
      </c>
      <c r="R7875" s="17"/>
      <c r="S7875" s="17"/>
      <c r="T7875" s="17" t="s">
        <v>24977</v>
      </c>
      <c r="U7875" s="17"/>
      <c r="V7875" s="17"/>
      <c r="W7875" s="32" t="s">
        <v>16268</v>
      </c>
      <c r="X7875" s="32"/>
      <c r="Y7875" s="32" t="s">
        <v>25314</v>
      </c>
      <c r="Z7875" s="32" t="s">
        <v>25314</v>
      </c>
      <c r="AA7875" s="32"/>
    </row>
    <row r="7876" spans="1:27" x14ac:dyDescent="0.3">
      <c r="A7876" s="17" t="s">
        <v>24718</v>
      </c>
      <c r="B7876" s="32"/>
      <c r="M7876" s="22" t="str">
        <f t="shared" si="143"/>
        <v xml:space="preserve">NISSAN : AD - STATION ,WAGON |  :  -  |  :  - </v>
      </c>
      <c r="N7876" s="17" t="s">
        <v>1003</v>
      </c>
      <c r="O7876" s="17"/>
      <c r="P7876" s="17"/>
      <c r="Q7876" s="17" t="s">
        <v>1909</v>
      </c>
      <c r="R7876" s="17"/>
      <c r="S7876" s="17"/>
      <c r="T7876" s="17" t="s">
        <v>24977</v>
      </c>
      <c r="U7876" s="17"/>
      <c r="V7876" s="17"/>
      <c r="W7876" s="32" t="s">
        <v>16266</v>
      </c>
      <c r="X7876" s="32"/>
      <c r="Y7876" s="32" t="s">
        <v>25315</v>
      </c>
      <c r="Z7876" s="32" t="s">
        <v>25315</v>
      </c>
      <c r="AA7876" s="32"/>
    </row>
    <row r="7877" spans="1:27" x14ac:dyDescent="0.3">
      <c r="A7877" s="17" t="s">
        <v>24719</v>
      </c>
      <c r="B7877" s="32"/>
      <c r="M7877" s="22" t="str">
        <f t="shared" si="143"/>
        <v xml:space="preserve">NISSAN : AD - STATION ,WAGON |  :  -  |  :  - </v>
      </c>
      <c r="N7877" s="17" t="s">
        <v>1003</v>
      </c>
      <c r="O7877" s="17"/>
      <c r="P7877" s="17"/>
      <c r="Q7877" s="17" t="s">
        <v>1909</v>
      </c>
      <c r="R7877" s="17"/>
      <c r="S7877" s="17"/>
      <c r="T7877" s="17" t="s">
        <v>24977</v>
      </c>
      <c r="U7877" s="17"/>
      <c r="V7877" s="17"/>
      <c r="W7877" s="32" t="s">
        <v>16267</v>
      </c>
      <c r="X7877" s="32"/>
      <c r="Y7877" s="32" t="s">
        <v>25316</v>
      </c>
      <c r="Z7877" s="32" t="s">
        <v>25316</v>
      </c>
      <c r="AA7877" s="32"/>
    </row>
    <row r="7878" spans="1:27" x14ac:dyDescent="0.3">
      <c r="A7878" s="17" t="s">
        <v>24720</v>
      </c>
      <c r="B7878" s="32"/>
      <c r="M7878" s="22" t="str">
        <f t="shared" si="143"/>
        <v xml:space="preserve">NISSAN : AVENIR - VARIOS |  :  -  |  :  - </v>
      </c>
      <c r="N7878" s="17" t="s">
        <v>1003</v>
      </c>
      <c r="O7878" s="17"/>
      <c r="P7878" s="17"/>
      <c r="Q7878" s="17" t="s">
        <v>2762</v>
      </c>
      <c r="R7878" s="17"/>
      <c r="S7878" s="17"/>
      <c r="T7878" s="17" t="s">
        <v>1021</v>
      </c>
      <c r="U7878" s="17"/>
      <c r="V7878" s="17"/>
      <c r="W7878" s="32" t="s">
        <v>16268</v>
      </c>
      <c r="X7878" s="32"/>
      <c r="Y7878" s="32" t="s">
        <v>25317</v>
      </c>
      <c r="Z7878" s="32" t="s">
        <v>25317</v>
      </c>
      <c r="AA7878" s="32"/>
    </row>
    <row r="7879" spans="1:27" x14ac:dyDescent="0.3">
      <c r="A7879" s="17" t="s">
        <v>24721</v>
      </c>
      <c r="B7879" s="32"/>
      <c r="M7879" s="22" t="str">
        <f t="shared" si="143"/>
        <v xml:space="preserve">NISSAN : XTRAIL - T30 |  :  -  |  :  - </v>
      </c>
      <c r="N7879" s="17" t="s">
        <v>1003</v>
      </c>
      <c r="O7879" s="17"/>
      <c r="P7879" s="17"/>
      <c r="Q7879" s="17" t="s">
        <v>24979</v>
      </c>
      <c r="R7879" s="17"/>
      <c r="S7879" s="17"/>
      <c r="T7879" s="17" t="s">
        <v>24980</v>
      </c>
      <c r="U7879" s="17"/>
      <c r="V7879" s="17"/>
      <c r="W7879" s="32" t="s">
        <v>16268</v>
      </c>
      <c r="X7879" s="32"/>
      <c r="Y7879" s="32" t="s">
        <v>25318</v>
      </c>
      <c r="Z7879" s="32" t="s">
        <v>25318</v>
      </c>
      <c r="AA7879" s="32"/>
    </row>
    <row r="7880" spans="1:27" x14ac:dyDescent="0.3">
      <c r="A7880" s="17" t="s">
        <v>24722</v>
      </c>
      <c r="B7880" s="32"/>
      <c r="M7880" s="22" t="str">
        <f t="shared" si="143"/>
        <v xml:space="preserve">MITSUBISHI : LIBERO - VARIOS |  :  -  |  :  - </v>
      </c>
      <c r="N7880" s="17" t="s">
        <v>1004</v>
      </c>
      <c r="O7880" s="17"/>
      <c r="P7880" s="17"/>
      <c r="Q7880" s="17" t="s">
        <v>1819</v>
      </c>
      <c r="R7880" s="17"/>
      <c r="S7880" s="17"/>
      <c r="T7880" s="17" t="s">
        <v>1021</v>
      </c>
      <c r="U7880" s="17"/>
      <c r="V7880" s="17"/>
      <c r="W7880" s="32" t="s">
        <v>16268</v>
      </c>
      <c r="X7880" s="32"/>
      <c r="Y7880" s="32" t="s">
        <v>25319</v>
      </c>
      <c r="Z7880" s="32" t="s">
        <v>25319</v>
      </c>
      <c r="AA7880" s="32"/>
    </row>
    <row r="7881" spans="1:27" x14ac:dyDescent="0.3">
      <c r="A7881" s="17" t="s">
        <v>24723</v>
      </c>
      <c r="B7881" s="32"/>
      <c r="M7881" s="22" t="str">
        <f t="shared" si="143"/>
        <v xml:space="preserve">SUZUKI : ALTO - VARIOS |  :  -  |  :  - </v>
      </c>
      <c r="N7881" s="17" t="s">
        <v>1010</v>
      </c>
      <c r="O7881" s="17"/>
      <c r="P7881" s="17"/>
      <c r="Q7881" s="17" t="s">
        <v>1197</v>
      </c>
      <c r="R7881" s="17"/>
      <c r="S7881" s="17"/>
      <c r="T7881" s="17" t="s">
        <v>1021</v>
      </c>
      <c r="U7881" s="17"/>
      <c r="V7881" s="17"/>
      <c r="W7881" s="32" t="s">
        <v>16266</v>
      </c>
      <c r="X7881" s="32"/>
      <c r="Y7881" s="32" t="s">
        <v>25320</v>
      </c>
      <c r="Z7881" s="32" t="s">
        <v>25320</v>
      </c>
      <c r="AA7881" s="32"/>
    </row>
    <row r="7882" spans="1:27" x14ac:dyDescent="0.3">
      <c r="A7882" s="17" t="s">
        <v>24724</v>
      </c>
      <c r="B7882" s="32"/>
      <c r="M7882" s="22" t="str">
        <f t="shared" si="143"/>
        <v xml:space="preserve">SUZUKI : ALTO - VARIOS |  :  -  |  :  - </v>
      </c>
      <c r="N7882" s="17" t="s">
        <v>1010</v>
      </c>
      <c r="O7882" s="17"/>
      <c r="P7882" s="17"/>
      <c r="Q7882" s="17" t="s">
        <v>1197</v>
      </c>
      <c r="R7882" s="17"/>
      <c r="S7882" s="17"/>
      <c r="T7882" s="17" t="s">
        <v>1021</v>
      </c>
      <c r="U7882" s="17"/>
      <c r="V7882" s="17"/>
      <c r="W7882" s="32" t="s">
        <v>16267</v>
      </c>
      <c r="X7882" s="32"/>
      <c r="Y7882" s="32" t="s">
        <v>25321</v>
      </c>
      <c r="Z7882" s="32" t="s">
        <v>25321</v>
      </c>
      <c r="AA7882" s="32"/>
    </row>
    <row r="7883" spans="1:27" x14ac:dyDescent="0.3">
      <c r="A7883" s="17" t="s">
        <v>24725</v>
      </c>
      <c r="B7883" s="32"/>
      <c r="M7883" s="22" t="str">
        <f t="shared" si="143"/>
        <v xml:space="preserve">SUZUKI : APV - G16,G16B |  :  -  |  :  - </v>
      </c>
      <c r="N7883" s="17" t="s">
        <v>1010</v>
      </c>
      <c r="O7883" s="17"/>
      <c r="P7883" s="17"/>
      <c r="Q7883" s="17" t="s">
        <v>3961</v>
      </c>
      <c r="R7883" s="17"/>
      <c r="S7883" s="17"/>
      <c r="T7883" s="17" t="s">
        <v>14430</v>
      </c>
      <c r="U7883" s="17"/>
      <c r="V7883" s="17"/>
      <c r="W7883" s="32" t="s">
        <v>16266</v>
      </c>
      <c r="X7883" s="32"/>
      <c r="Y7883" s="32" t="s">
        <v>25322</v>
      </c>
      <c r="Z7883" s="32" t="s">
        <v>25322</v>
      </c>
      <c r="AA7883" s="32"/>
    </row>
    <row r="7884" spans="1:27" x14ac:dyDescent="0.3">
      <c r="A7884" s="17" t="s">
        <v>24726</v>
      </c>
      <c r="B7884" s="32"/>
      <c r="M7884" s="22" t="str">
        <f t="shared" si="143"/>
        <v xml:space="preserve">SUZUKI : APV - G16,G16B |  :  -  |  :  - </v>
      </c>
      <c r="N7884" s="17" t="s">
        <v>1010</v>
      </c>
      <c r="O7884" s="17"/>
      <c r="P7884" s="17"/>
      <c r="Q7884" s="17" t="s">
        <v>3961</v>
      </c>
      <c r="R7884" s="17"/>
      <c r="S7884" s="17"/>
      <c r="T7884" s="17" t="s">
        <v>14430</v>
      </c>
      <c r="U7884" s="17"/>
      <c r="V7884" s="17"/>
      <c r="W7884" s="32" t="s">
        <v>16267</v>
      </c>
      <c r="X7884" s="32"/>
      <c r="Y7884" s="32" t="s">
        <v>25323</v>
      </c>
      <c r="Z7884" s="32" t="s">
        <v>25323</v>
      </c>
      <c r="AA7884" s="32"/>
    </row>
    <row r="7885" spans="1:27" x14ac:dyDescent="0.3">
      <c r="A7885" s="17" t="s">
        <v>24727</v>
      </c>
      <c r="B7885" s="32"/>
      <c r="M7885" s="22" t="str">
        <f t="shared" si="143"/>
        <v xml:space="preserve">VARIOS : VARIOS - VARIOS |  :  -  |  :  - </v>
      </c>
      <c r="N7885" s="17" t="s">
        <v>1021</v>
      </c>
      <c r="O7885" s="17"/>
      <c r="P7885" s="17"/>
      <c r="Q7885" s="17" t="s">
        <v>1021</v>
      </c>
      <c r="R7885" s="17"/>
      <c r="S7885" s="17"/>
      <c r="T7885" s="17" t="s">
        <v>1021</v>
      </c>
      <c r="U7885" s="17"/>
      <c r="V7885" s="17"/>
      <c r="W7885" s="32" t="s">
        <v>16266</v>
      </c>
      <c r="X7885" s="32"/>
      <c r="Y7885" s="32" t="s">
        <v>25324</v>
      </c>
      <c r="Z7885" s="32" t="s">
        <v>25324</v>
      </c>
      <c r="AA7885" s="32"/>
    </row>
    <row r="7886" spans="1:27" x14ac:dyDescent="0.3">
      <c r="A7886" s="17" t="s">
        <v>24728</v>
      </c>
      <c r="B7886" s="32"/>
      <c r="M7886" s="22" t="str">
        <f t="shared" si="143"/>
        <v xml:space="preserve">VARIOS : VARIOS - VARIOS |  :  -  |  :  - </v>
      </c>
      <c r="N7886" s="17" t="s">
        <v>1021</v>
      </c>
      <c r="O7886" s="17"/>
      <c r="P7886" s="17"/>
      <c r="Q7886" s="17" t="s">
        <v>1021</v>
      </c>
      <c r="R7886" s="17"/>
      <c r="S7886" s="17"/>
      <c r="T7886" s="17" t="s">
        <v>1021</v>
      </c>
      <c r="U7886" s="17"/>
      <c r="V7886" s="17"/>
      <c r="W7886" s="32" t="s">
        <v>16267</v>
      </c>
      <c r="X7886" s="32"/>
      <c r="Y7886" s="32" t="s">
        <v>25325</v>
      </c>
      <c r="Z7886" s="32" t="s">
        <v>25325</v>
      </c>
      <c r="AA7886" s="32"/>
    </row>
    <row r="7887" spans="1:27" x14ac:dyDescent="0.3">
      <c r="A7887" s="17" t="s">
        <v>15950</v>
      </c>
      <c r="B7887" s="32"/>
      <c r="M7887" s="22" t="str">
        <f t="shared" si="143"/>
        <v xml:space="preserve">NISSAN : TIIDA, WINGROAD, MARCH - VARIOS |  :  -  |  :  - </v>
      </c>
      <c r="N7887" s="17" t="s">
        <v>1003</v>
      </c>
      <c r="O7887" s="17"/>
      <c r="P7887" s="17"/>
      <c r="Q7887" s="17" t="s">
        <v>16211</v>
      </c>
      <c r="R7887" s="17"/>
      <c r="S7887" s="17"/>
      <c r="T7887" s="17" t="s">
        <v>1021</v>
      </c>
      <c r="U7887" s="17"/>
      <c r="V7887" s="17"/>
      <c r="W7887" s="32" t="s">
        <v>16266</v>
      </c>
      <c r="X7887" s="32"/>
      <c r="Y7887" s="32" t="s">
        <v>16515</v>
      </c>
      <c r="Z7887" s="32" t="s">
        <v>16547</v>
      </c>
      <c r="AA7887" s="32"/>
    </row>
    <row r="7888" spans="1:27" x14ac:dyDescent="0.3">
      <c r="A7888" s="17" t="s">
        <v>15951</v>
      </c>
      <c r="B7888" s="32"/>
      <c r="M7888" s="22" t="str">
        <f t="shared" si="143"/>
        <v xml:space="preserve">NISSAN : TIIDA, WINGROAD, MARCH - VARIOS |  :  -  |  :  - </v>
      </c>
      <c r="N7888" s="17" t="s">
        <v>1003</v>
      </c>
      <c r="O7888" s="17"/>
      <c r="P7888" s="17"/>
      <c r="Q7888" s="17" t="s">
        <v>16211</v>
      </c>
      <c r="R7888" s="17"/>
      <c r="S7888" s="17"/>
      <c r="T7888" s="17" t="s">
        <v>1021</v>
      </c>
      <c r="U7888" s="17"/>
      <c r="V7888" s="17"/>
      <c r="W7888" s="32" t="s">
        <v>16267</v>
      </c>
      <c r="X7888" s="32"/>
      <c r="Y7888" s="32" t="s">
        <v>16516</v>
      </c>
      <c r="Z7888" s="32" t="s">
        <v>16548</v>
      </c>
      <c r="AA7888" s="32"/>
    </row>
    <row r="7889" spans="1:27" x14ac:dyDescent="0.3">
      <c r="A7889" s="17" t="s">
        <v>15952</v>
      </c>
      <c r="B7889" s="32"/>
      <c r="M7889" s="22" t="str">
        <f t="shared" si="143"/>
        <v xml:space="preserve">TOYOTA : COROLLA, STATION WAGON - 4E,5E | TOYOTA : SEDAN -  |  :  - </v>
      </c>
      <c r="N7889" s="17" t="s">
        <v>1008</v>
      </c>
      <c r="O7889" s="17" t="s">
        <v>1008</v>
      </c>
      <c r="P7889" s="17"/>
      <c r="Q7889" s="17" t="s">
        <v>16212</v>
      </c>
      <c r="R7889" s="17" t="s">
        <v>16213</v>
      </c>
      <c r="S7889" s="17"/>
      <c r="T7889" s="17" t="s">
        <v>14394</v>
      </c>
      <c r="U7889" s="17"/>
      <c r="V7889" s="17"/>
      <c r="W7889" s="32" t="s">
        <v>16268</v>
      </c>
      <c r="X7889" s="32" t="s">
        <v>16373</v>
      </c>
      <c r="Y7889" s="32" t="s">
        <v>16517</v>
      </c>
      <c r="Z7889" s="32" t="s">
        <v>16549</v>
      </c>
      <c r="AA7889" s="32" t="s">
        <v>1190</v>
      </c>
    </row>
    <row r="7890" spans="1:27" ht="37.5" x14ac:dyDescent="0.3">
      <c r="A7890" s="17" t="s">
        <v>24729</v>
      </c>
      <c r="B7890" s="32" t="s">
        <v>24787</v>
      </c>
      <c r="M7890" s="22" t="str">
        <f t="shared" si="143"/>
        <v xml:space="preserve">TOYOTA : HILUX - VIGO |  :  -  |  :  - </v>
      </c>
      <c r="N7890" s="17" t="s">
        <v>1008</v>
      </c>
      <c r="O7890" s="17"/>
      <c r="P7890" s="17"/>
      <c r="Q7890" s="17" t="s">
        <v>1792</v>
      </c>
      <c r="R7890" s="17"/>
      <c r="S7890" s="17"/>
      <c r="T7890" s="17" t="s">
        <v>11162</v>
      </c>
      <c r="U7890" s="17"/>
      <c r="V7890" s="17"/>
      <c r="W7890" s="32">
        <v>44</v>
      </c>
      <c r="X7890" s="32"/>
      <c r="Y7890" s="32">
        <v>341396</v>
      </c>
      <c r="Z7890" s="32">
        <v>341396</v>
      </c>
      <c r="AA7890" s="32" t="s">
        <v>25404</v>
      </c>
    </row>
    <row r="7891" spans="1:27" x14ac:dyDescent="0.3">
      <c r="A7891" s="17" t="s">
        <v>24730</v>
      </c>
      <c r="B7891" s="32" t="s">
        <v>22048</v>
      </c>
      <c r="M7891" s="22" t="str">
        <f t="shared" si="143"/>
        <v xml:space="preserve">FAW : V70 - V70 |  :  -  |  :  - </v>
      </c>
      <c r="N7891" s="17" t="s">
        <v>1027</v>
      </c>
      <c r="O7891" s="17"/>
      <c r="P7891" s="17"/>
      <c r="Q7891" s="17" t="s">
        <v>1896</v>
      </c>
      <c r="R7891" s="17"/>
      <c r="S7891" s="17"/>
      <c r="T7891" s="17" t="s">
        <v>1896</v>
      </c>
      <c r="U7891" s="17"/>
      <c r="V7891" s="17"/>
      <c r="W7891" s="32" t="s">
        <v>25050</v>
      </c>
      <c r="X7891" s="32"/>
      <c r="Y7891" s="32">
        <v>338099</v>
      </c>
      <c r="Z7891" s="32">
        <v>338099</v>
      </c>
      <c r="AA7891" s="32" t="s">
        <v>25402</v>
      </c>
    </row>
    <row r="7892" spans="1:27" x14ac:dyDescent="0.3">
      <c r="A7892" s="17" t="s">
        <v>24731</v>
      </c>
      <c r="B7892" s="32" t="s">
        <v>24788</v>
      </c>
      <c r="M7892" s="22" t="str">
        <f t="shared" si="143"/>
        <v xml:space="preserve">FAW : V70 - V70 |  :  -  |  :  - </v>
      </c>
      <c r="N7892" s="17" t="s">
        <v>1027</v>
      </c>
      <c r="O7892" s="17"/>
      <c r="P7892" s="17"/>
      <c r="Q7892" s="17" t="s">
        <v>1896</v>
      </c>
      <c r="R7892" s="17"/>
      <c r="S7892" s="17"/>
      <c r="T7892" s="17" t="s">
        <v>1896</v>
      </c>
      <c r="U7892" s="17"/>
      <c r="V7892" s="17"/>
      <c r="W7892" s="32" t="s">
        <v>25050</v>
      </c>
      <c r="X7892" s="32"/>
      <c r="Y7892" s="32">
        <v>338098</v>
      </c>
      <c r="Z7892" s="32">
        <v>338098</v>
      </c>
      <c r="AA7892" s="32" t="s">
        <v>25401</v>
      </c>
    </row>
    <row r="7893" spans="1:27" x14ac:dyDescent="0.3">
      <c r="A7893" s="17" t="s">
        <v>15953</v>
      </c>
      <c r="B7893" s="32"/>
      <c r="M7893" s="22" t="str">
        <f t="shared" si="143"/>
        <v xml:space="preserve">CHEVROLET : AVEO - VARIOS | CHEVROLET : SAIL ALTO - VARIOS |  :  - </v>
      </c>
      <c r="N7893" s="17" t="s">
        <v>1005</v>
      </c>
      <c r="O7893" s="17" t="s">
        <v>1005</v>
      </c>
      <c r="P7893" s="17"/>
      <c r="Q7893" s="17" t="s">
        <v>1649</v>
      </c>
      <c r="R7893" s="17" t="s">
        <v>16214</v>
      </c>
      <c r="S7893" s="17"/>
      <c r="T7893" s="17" t="s">
        <v>1021</v>
      </c>
      <c r="U7893" s="17" t="s">
        <v>1021</v>
      </c>
      <c r="V7893" s="17"/>
      <c r="W7893" s="32" t="s">
        <v>7401</v>
      </c>
      <c r="X7893" s="32"/>
      <c r="Y7893" s="32">
        <v>95015324</v>
      </c>
      <c r="Z7893" s="32">
        <v>95015324</v>
      </c>
      <c r="AA7893" s="32" t="s">
        <v>16059</v>
      </c>
    </row>
    <row r="7894" spans="1:27" x14ac:dyDescent="0.3">
      <c r="A7894" s="17" t="s">
        <v>15954</v>
      </c>
      <c r="B7894" s="32" t="s">
        <v>16331</v>
      </c>
      <c r="M7894" s="22" t="str">
        <f t="shared" si="143"/>
        <v xml:space="preserve">TOYOTA : PROBOX, YARIS - VARIOS |  :  -  |  :  - </v>
      </c>
      <c r="N7894" s="17" t="s">
        <v>1008</v>
      </c>
      <c r="O7894" s="17"/>
      <c r="P7894" s="17"/>
      <c r="Q7894" s="17" t="s">
        <v>1689</v>
      </c>
      <c r="R7894" s="17"/>
      <c r="S7894" s="17"/>
      <c r="T7894" s="17" t="s">
        <v>1021</v>
      </c>
      <c r="U7894" s="17"/>
      <c r="V7894" s="17"/>
      <c r="W7894" s="32" t="s">
        <v>1191</v>
      </c>
      <c r="X7894" s="32" t="s">
        <v>16340</v>
      </c>
      <c r="Y7894" s="32" t="s">
        <v>16495</v>
      </c>
      <c r="Z7894" s="32" t="s">
        <v>16495</v>
      </c>
      <c r="AA7894" s="32" t="s">
        <v>15972</v>
      </c>
    </row>
    <row r="7895" spans="1:27" x14ac:dyDescent="0.3">
      <c r="A7895" s="17" t="s">
        <v>24732</v>
      </c>
      <c r="B7895" s="32" t="s">
        <v>24788</v>
      </c>
      <c r="M7895" s="22" t="str">
        <f t="shared" si="143"/>
        <v>TOYOTA : COROLLA 600-1800 - 1ZRFE/ZRE141- |  :  - 3ZZFE/ZZE121- |  :  - 2ZRFE/ZRE142</v>
      </c>
      <c r="N7895" s="17" t="s">
        <v>1008</v>
      </c>
      <c r="O7895" s="17"/>
      <c r="P7895" s="17"/>
      <c r="Q7895" s="17" t="s">
        <v>24981</v>
      </c>
      <c r="R7895" s="17"/>
      <c r="S7895" s="17"/>
      <c r="T7895" s="17" t="s">
        <v>24982</v>
      </c>
      <c r="U7895" s="17" t="s">
        <v>24983</v>
      </c>
      <c r="V7895" s="17" t="s">
        <v>24984</v>
      </c>
      <c r="W7895" s="32" t="s">
        <v>25065</v>
      </c>
      <c r="X7895" s="32"/>
      <c r="Y7895" s="32" t="s">
        <v>25326</v>
      </c>
      <c r="Z7895" s="32" t="s">
        <v>25326</v>
      </c>
      <c r="AA7895" s="32" t="s">
        <v>25401</v>
      </c>
    </row>
    <row r="7896" spans="1:27" x14ac:dyDescent="0.3">
      <c r="A7896" s="17" t="s">
        <v>24733</v>
      </c>
      <c r="B7896" s="32" t="s">
        <v>22048</v>
      </c>
      <c r="M7896" s="22" t="str">
        <f t="shared" si="143"/>
        <v>TOYOTA : COROLLA1600-1800 - 1ZRFE/ZRE141- |  :  - 3ZZFE/ZZE121- |  :  - 2ZRFE/ZRE142</v>
      </c>
      <c r="N7896" s="17" t="s">
        <v>1008</v>
      </c>
      <c r="O7896" s="17"/>
      <c r="P7896" s="17"/>
      <c r="Q7896" s="17" t="s">
        <v>24985</v>
      </c>
      <c r="R7896" s="17"/>
      <c r="S7896" s="17"/>
      <c r="T7896" s="17" t="s">
        <v>24982</v>
      </c>
      <c r="U7896" s="17" t="s">
        <v>24983</v>
      </c>
      <c r="V7896" s="17" t="s">
        <v>24984</v>
      </c>
      <c r="W7896" s="32" t="s">
        <v>25065</v>
      </c>
      <c r="X7896" s="32"/>
      <c r="Y7896" s="32" t="s">
        <v>25327</v>
      </c>
      <c r="Z7896" s="32" t="s">
        <v>25327</v>
      </c>
      <c r="AA7896" s="32" t="s">
        <v>25402</v>
      </c>
    </row>
    <row r="7897" spans="1:27" x14ac:dyDescent="0.3">
      <c r="A7897" s="17" t="s">
        <v>15955</v>
      </c>
      <c r="B7897" s="32"/>
      <c r="M7897" s="22" t="str">
        <f t="shared" si="143"/>
        <v xml:space="preserve">CHEVROLET : AVEO - ALTO |  :  -  |  :  - </v>
      </c>
      <c r="N7897" s="17" t="s">
        <v>1005</v>
      </c>
      <c r="O7897" s="17"/>
      <c r="P7897" s="17"/>
      <c r="Q7897" s="17" t="s">
        <v>1649</v>
      </c>
      <c r="R7897" s="17"/>
      <c r="S7897" s="17"/>
      <c r="T7897" s="17" t="s">
        <v>1197</v>
      </c>
      <c r="U7897" s="17"/>
      <c r="V7897" s="17"/>
      <c r="W7897" s="32" t="s">
        <v>1197</v>
      </c>
      <c r="X7897" s="32"/>
      <c r="Y7897" s="32">
        <v>95015324</v>
      </c>
      <c r="Z7897" s="32">
        <v>95015324</v>
      </c>
      <c r="AA7897" s="32" t="s">
        <v>1238</v>
      </c>
    </row>
    <row r="7898" spans="1:27" x14ac:dyDescent="0.3">
      <c r="A7898" s="17" t="s">
        <v>24734</v>
      </c>
      <c r="B7898" s="32" t="s">
        <v>24787</v>
      </c>
      <c r="M7898" s="22" t="str">
        <f t="shared" si="143"/>
        <v xml:space="preserve">TOYOTA : COASTER - 14B, 13B,1HZ |  :  -  |  :  - </v>
      </c>
      <c r="N7898" s="17" t="s">
        <v>1008</v>
      </c>
      <c r="O7898" s="17"/>
      <c r="P7898" s="17"/>
      <c r="Q7898" s="17" t="s">
        <v>1679</v>
      </c>
      <c r="R7898" s="17"/>
      <c r="S7898" s="17"/>
      <c r="T7898" s="17" t="s">
        <v>2776</v>
      </c>
      <c r="U7898" s="17"/>
      <c r="V7898" s="17"/>
      <c r="W7898" s="32">
        <v>40.5</v>
      </c>
      <c r="X7898" s="32">
        <v>4851136110</v>
      </c>
      <c r="Y7898" s="32">
        <v>32131760</v>
      </c>
      <c r="Z7898" s="32">
        <v>445063</v>
      </c>
      <c r="AA7898" s="32" t="s">
        <v>24798</v>
      </c>
    </row>
    <row r="7899" spans="1:27" x14ac:dyDescent="0.3">
      <c r="A7899" s="17" t="s">
        <v>24735</v>
      </c>
      <c r="B7899" s="32" t="s">
        <v>24788</v>
      </c>
      <c r="M7899" s="22" t="str">
        <f t="shared" si="143"/>
        <v xml:space="preserve">CHANGAN : GRAN TURISMO - 4G15 |  :  -  |  :  - </v>
      </c>
      <c r="N7899" s="17" t="s">
        <v>1007</v>
      </c>
      <c r="O7899" s="17"/>
      <c r="P7899" s="17"/>
      <c r="Q7899" s="17" t="s">
        <v>24986</v>
      </c>
      <c r="R7899" s="17"/>
      <c r="S7899" s="17"/>
      <c r="T7899" s="17" t="s">
        <v>1994</v>
      </c>
      <c r="U7899" s="17"/>
      <c r="V7899" s="17"/>
      <c r="W7899" s="32" t="s">
        <v>1238</v>
      </c>
      <c r="X7899" s="32"/>
      <c r="Y7899" s="32" t="s">
        <v>25328</v>
      </c>
      <c r="Z7899" s="32">
        <v>40445063</v>
      </c>
      <c r="AA7899" s="32" t="s">
        <v>25409</v>
      </c>
    </row>
    <row r="7900" spans="1:27" x14ac:dyDescent="0.3">
      <c r="A7900" s="17" t="s">
        <v>24736</v>
      </c>
      <c r="B7900" s="32" t="s">
        <v>22048</v>
      </c>
      <c r="M7900" s="22" t="str">
        <f t="shared" si="143"/>
        <v xml:space="preserve">CHANGAN : GRAN TURISMO - 4G15 |  :  -  |  :  - </v>
      </c>
      <c r="N7900" s="17" t="s">
        <v>1007</v>
      </c>
      <c r="O7900" s="17"/>
      <c r="P7900" s="17"/>
      <c r="Q7900" s="17" t="s">
        <v>24986</v>
      </c>
      <c r="R7900" s="17"/>
      <c r="S7900" s="17"/>
      <c r="T7900" s="17" t="s">
        <v>1994</v>
      </c>
      <c r="U7900" s="17"/>
      <c r="V7900" s="17"/>
      <c r="W7900" s="32" t="s">
        <v>1238</v>
      </c>
      <c r="X7900" s="32"/>
      <c r="Y7900" s="32" t="s">
        <v>25329</v>
      </c>
      <c r="Z7900" s="32" t="s">
        <v>25329</v>
      </c>
      <c r="AA7900" s="32" t="s">
        <v>25398</v>
      </c>
    </row>
    <row r="7901" spans="1:27" x14ac:dyDescent="0.3">
      <c r="A7901" s="17" t="s">
        <v>24737</v>
      </c>
      <c r="B7901" s="32" t="s">
        <v>24790</v>
      </c>
      <c r="M7901" s="22" t="str">
        <f t="shared" si="143"/>
        <v xml:space="preserve">TOYOTA : COMBI, HIACE - VARIOS | NISSAN : TERRANO -  |  :  - </v>
      </c>
      <c r="N7901" s="17" t="s">
        <v>1008</v>
      </c>
      <c r="O7901" s="17" t="s">
        <v>1003</v>
      </c>
      <c r="P7901" s="17"/>
      <c r="Q7901" s="17" t="s">
        <v>2816</v>
      </c>
      <c r="R7901" s="17" t="s">
        <v>12619</v>
      </c>
      <c r="S7901" s="17"/>
      <c r="T7901" s="17" t="s">
        <v>1021</v>
      </c>
      <c r="U7901" s="17"/>
      <c r="V7901" s="17"/>
      <c r="W7901" s="32">
        <v>53</v>
      </c>
      <c r="X7901" s="32"/>
      <c r="Y7901" s="32">
        <v>443183</v>
      </c>
      <c r="Z7901" s="32">
        <v>443183</v>
      </c>
      <c r="AA7901" s="32" t="s">
        <v>24800</v>
      </c>
    </row>
    <row r="7902" spans="1:27" ht="37.5" x14ac:dyDescent="0.3">
      <c r="A7902" s="17" t="s">
        <v>15956</v>
      </c>
      <c r="B7902" s="32"/>
      <c r="M7902" s="22" t="str">
        <f t="shared" si="143"/>
        <v xml:space="preserve">CHEVY : TAXI - VARIOS |  :  -  |  :  - </v>
      </c>
      <c r="N7902" s="17" t="s">
        <v>2263</v>
      </c>
      <c r="O7902" s="17"/>
      <c r="P7902" s="17"/>
      <c r="Q7902" s="17" t="s">
        <v>1824</v>
      </c>
      <c r="R7902" s="17"/>
      <c r="S7902" s="17"/>
      <c r="T7902" s="17" t="s">
        <v>1021</v>
      </c>
      <c r="U7902" s="17"/>
      <c r="V7902" s="17"/>
      <c r="W7902" s="32">
        <v>2</v>
      </c>
      <c r="X7902" s="32">
        <v>90445207</v>
      </c>
      <c r="Y7902" s="32">
        <v>1400880</v>
      </c>
      <c r="Z7902" s="32">
        <v>90445207</v>
      </c>
      <c r="AA7902" s="32" t="s">
        <v>16060</v>
      </c>
    </row>
    <row r="7903" spans="1:27" x14ac:dyDescent="0.3">
      <c r="A7903" s="17" t="s">
        <v>24738</v>
      </c>
      <c r="B7903" s="32" t="s">
        <v>24787</v>
      </c>
      <c r="M7903" s="22" t="str">
        <f t="shared" si="143"/>
        <v xml:space="preserve">CHEVY : TAXI 1600 - C16SE |  :  -  |  :  - </v>
      </c>
      <c r="N7903" s="17" t="s">
        <v>2263</v>
      </c>
      <c r="O7903" s="17"/>
      <c r="P7903" s="17"/>
      <c r="Q7903" s="17" t="s">
        <v>24987</v>
      </c>
      <c r="R7903" s="17"/>
      <c r="S7903" s="17"/>
      <c r="T7903" s="17" t="s">
        <v>19467</v>
      </c>
      <c r="U7903" s="17"/>
      <c r="V7903" s="17"/>
      <c r="W7903" s="32" t="s">
        <v>25040</v>
      </c>
      <c r="X7903" s="32"/>
      <c r="Y7903" s="32" t="s">
        <v>25330</v>
      </c>
      <c r="Z7903" s="32" t="s">
        <v>25330</v>
      </c>
      <c r="AA7903" s="32" t="s">
        <v>25399</v>
      </c>
    </row>
    <row r="7904" spans="1:27" ht="37.5" x14ac:dyDescent="0.3">
      <c r="A7904" s="17" t="s">
        <v>24739</v>
      </c>
      <c r="B7904" s="32" t="s">
        <v>24790</v>
      </c>
      <c r="M7904" s="22" t="str">
        <f t="shared" si="143"/>
        <v xml:space="preserve">CHANGAN : MINIVAN - VARIOS |  :  -  |  :  - </v>
      </c>
      <c r="N7904" s="17" t="s">
        <v>1007</v>
      </c>
      <c r="O7904" s="17"/>
      <c r="P7904" s="17"/>
      <c r="Q7904" s="17" t="s">
        <v>11094</v>
      </c>
      <c r="R7904" s="17"/>
      <c r="S7904" s="17"/>
      <c r="T7904" s="17" t="s">
        <v>1021</v>
      </c>
      <c r="U7904" s="17"/>
      <c r="V7904" s="17"/>
      <c r="W7904" s="32">
        <v>50.5</v>
      </c>
      <c r="X7904" s="32"/>
      <c r="Y7904" s="32" t="s">
        <v>25331</v>
      </c>
      <c r="Z7904" s="32" t="s">
        <v>25331</v>
      </c>
      <c r="AA7904" s="32" t="s">
        <v>25435</v>
      </c>
    </row>
    <row r="7905" spans="1:27" x14ac:dyDescent="0.3">
      <c r="A7905" s="17" t="s">
        <v>24740</v>
      </c>
      <c r="B7905" s="32" t="s">
        <v>24796</v>
      </c>
      <c r="M7905" s="22" t="str">
        <f t="shared" si="143"/>
        <v xml:space="preserve">DAEWOO : DAMAS - VARIOS |  :  -  |  :  - </v>
      </c>
      <c r="N7905" s="17" t="s">
        <v>1006</v>
      </c>
      <c r="O7905" s="17"/>
      <c r="P7905" s="17"/>
      <c r="Q7905" s="17" t="s">
        <v>10483</v>
      </c>
      <c r="R7905" s="17"/>
      <c r="S7905" s="17"/>
      <c r="T7905" s="17" t="s">
        <v>1021</v>
      </c>
      <c r="U7905" s="17"/>
      <c r="V7905" s="17"/>
      <c r="W7905" s="32" t="s">
        <v>25066</v>
      </c>
      <c r="X7905" s="32"/>
      <c r="Y7905" s="32" t="s">
        <v>25332</v>
      </c>
      <c r="Z7905" s="32" t="s">
        <v>25332</v>
      </c>
      <c r="AA7905" s="32" t="s">
        <v>25436</v>
      </c>
    </row>
    <row r="7906" spans="1:27" x14ac:dyDescent="0.3">
      <c r="A7906" s="17" t="s">
        <v>24741</v>
      </c>
      <c r="B7906" s="32" t="s">
        <v>22048</v>
      </c>
      <c r="M7906" s="22" t="str">
        <f t="shared" si="143"/>
        <v xml:space="preserve">DAEWOO : DAMAS - VARIOS |  :  -  |  :  - </v>
      </c>
      <c r="N7906" s="17" t="s">
        <v>1006</v>
      </c>
      <c r="O7906" s="17"/>
      <c r="P7906" s="17"/>
      <c r="Q7906" s="17" t="s">
        <v>10483</v>
      </c>
      <c r="R7906" s="17"/>
      <c r="S7906" s="17"/>
      <c r="T7906" s="17" t="s">
        <v>1021</v>
      </c>
      <c r="U7906" s="17"/>
      <c r="V7906" s="17"/>
      <c r="W7906" s="32" t="s">
        <v>25067</v>
      </c>
      <c r="X7906" s="32"/>
      <c r="Y7906" s="32" t="s">
        <v>25333</v>
      </c>
      <c r="Z7906" s="32" t="s">
        <v>25333</v>
      </c>
      <c r="AA7906" s="32" t="s">
        <v>25437</v>
      </c>
    </row>
    <row r="7907" spans="1:27" x14ac:dyDescent="0.3">
      <c r="A7907" s="17" t="s">
        <v>24742</v>
      </c>
      <c r="B7907" s="32" t="s">
        <v>22048</v>
      </c>
      <c r="M7907" s="22" t="str">
        <f t="shared" si="143"/>
        <v xml:space="preserve">NISSAN : BLUEBIRD - VARIOS | NISSAN : MARCH - K12 |  :  - </v>
      </c>
      <c r="N7907" s="17" t="s">
        <v>1003</v>
      </c>
      <c r="O7907" s="17" t="s">
        <v>1003</v>
      </c>
      <c r="P7907" s="17"/>
      <c r="Q7907" s="17" t="s">
        <v>3774</v>
      </c>
      <c r="R7907" s="17" t="s">
        <v>1760</v>
      </c>
      <c r="S7907" s="17"/>
      <c r="T7907" s="17" t="s">
        <v>1021</v>
      </c>
      <c r="U7907" s="17" t="s">
        <v>24988</v>
      </c>
      <c r="V7907" s="17"/>
      <c r="W7907" s="32" t="s">
        <v>25068</v>
      </c>
      <c r="X7907" s="32" t="s">
        <v>25144</v>
      </c>
      <c r="Y7907" s="32" t="s">
        <v>25334</v>
      </c>
      <c r="Z7907" s="32" t="s">
        <v>25334</v>
      </c>
      <c r="AA7907" s="32" t="s">
        <v>25438</v>
      </c>
    </row>
    <row r="7908" spans="1:27" x14ac:dyDescent="0.3">
      <c r="A7908" s="17" t="s">
        <v>24743</v>
      </c>
      <c r="B7908" s="32" t="s">
        <v>24788</v>
      </c>
      <c r="M7908" s="22" t="str">
        <f t="shared" si="143"/>
        <v xml:space="preserve">NISSAN : BLUEBIRD - VARIOS | NISSAN : MARCH - K12 |  :  - </v>
      </c>
      <c r="N7908" s="17" t="s">
        <v>1003</v>
      </c>
      <c r="O7908" s="17" t="s">
        <v>1003</v>
      </c>
      <c r="P7908" s="17"/>
      <c r="Q7908" s="17" t="s">
        <v>3774</v>
      </c>
      <c r="R7908" s="17" t="s">
        <v>1760</v>
      </c>
      <c r="S7908" s="17"/>
      <c r="T7908" s="17" t="s">
        <v>1021</v>
      </c>
      <c r="U7908" s="17" t="s">
        <v>24988</v>
      </c>
      <c r="V7908" s="17"/>
      <c r="W7908" s="32"/>
      <c r="X7908" s="32" t="s">
        <v>25145</v>
      </c>
      <c r="Y7908" s="32" t="s">
        <v>25335</v>
      </c>
      <c r="Z7908" s="32"/>
      <c r="AA7908" s="32" t="s">
        <v>25401</v>
      </c>
    </row>
    <row r="7909" spans="1:27" x14ac:dyDescent="0.3">
      <c r="A7909" s="17" t="s">
        <v>15957</v>
      </c>
      <c r="B7909" s="32"/>
      <c r="M7909" s="22" t="str">
        <f t="shared" si="143"/>
        <v xml:space="preserve">TOYOTA : CALDINA - VARIOS | TOYOTA : RAV-4 - VARIOS |  :  - </v>
      </c>
      <c r="N7909" s="17" t="s">
        <v>1008</v>
      </c>
      <c r="O7909" s="17" t="s">
        <v>1008</v>
      </c>
      <c r="P7909" s="17"/>
      <c r="Q7909" s="17" t="s">
        <v>10465</v>
      </c>
      <c r="R7909" s="17" t="s">
        <v>16215</v>
      </c>
      <c r="S7909" s="17"/>
      <c r="T7909" s="17" t="s">
        <v>1021</v>
      </c>
      <c r="U7909" s="17" t="s">
        <v>1021</v>
      </c>
      <c r="V7909" s="17"/>
      <c r="W7909" s="32" t="s">
        <v>1191</v>
      </c>
      <c r="X7909" s="32" t="s">
        <v>16338</v>
      </c>
      <c r="Y7909" s="32" t="s">
        <v>16338</v>
      </c>
      <c r="Z7909" s="32" t="s">
        <v>15703</v>
      </c>
      <c r="AA7909" s="32" t="s">
        <v>16061</v>
      </c>
    </row>
    <row r="7910" spans="1:27" x14ac:dyDescent="0.3">
      <c r="A7910" s="17" t="s">
        <v>15958</v>
      </c>
      <c r="B7910" s="32"/>
      <c r="M7910" s="22" t="str">
        <f t="shared" si="143"/>
        <v xml:space="preserve">TOYOTA : COROLLA - VARIOS |  :  -  |  :  - </v>
      </c>
      <c r="N7910" s="17" t="s">
        <v>1008</v>
      </c>
      <c r="O7910" s="17"/>
      <c r="P7910" s="17"/>
      <c r="Q7910" s="17" t="s">
        <v>1682</v>
      </c>
      <c r="R7910" s="17"/>
      <c r="S7910" s="17"/>
      <c r="T7910" s="17" t="s">
        <v>1021</v>
      </c>
      <c r="U7910" s="17"/>
      <c r="V7910" s="17"/>
      <c r="W7910" s="32"/>
      <c r="X7910" s="32"/>
      <c r="Y7910" s="32" t="s">
        <v>16341</v>
      </c>
      <c r="Z7910" s="32" t="s">
        <v>16341</v>
      </c>
      <c r="AA7910" s="32" t="s">
        <v>7352</v>
      </c>
    </row>
    <row r="7911" spans="1:27" x14ac:dyDescent="0.3">
      <c r="A7911" s="17" t="s">
        <v>24744</v>
      </c>
      <c r="B7911" s="32" t="s">
        <v>24788</v>
      </c>
      <c r="M7911" s="22" t="str">
        <f t="shared" si="143"/>
        <v xml:space="preserve">NISSAN : BLUEBIRD, MARCH,ESPER - vk12 | NISSAN : ESPERO -  |  :  - </v>
      </c>
      <c r="N7911" s="17" t="s">
        <v>1003</v>
      </c>
      <c r="O7911" s="17" t="s">
        <v>1003</v>
      </c>
      <c r="P7911" s="17"/>
      <c r="Q7911" s="17" t="s">
        <v>24989</v>
      </c>
      <c r="R7911" s="17" t="s">
        <v>1732</v>
      </c>
      <c r="S7911" s="17"/>
      <c r="T7911" s="17" t="s">
        <v>24990</v>
      </c>
      <c r="U7911" s="17"/>
      <c r="V7911" s="17"/>
      <c r="W7911" s="32" t="s">
        <v>25069</v>
      </c>
      <c r="X7911" s="32" t="s">
        <v>25146</v>
      </c>
      <c r="Y7911" s="32" t="s">
        <v>25336</v>
      </c>
      <c r="Z7911" s="32" t="s">
        <v>25336</v>
      </c>
      <c r="AA7911" s="32" t="s">
        <v>2412</v>
      </c>
    </row>
    <row r="7912" spans="1:27" x14ac:dyDescent="0.3">
      <c r="A7912" s="17" t="s">
        <v>24745</v>
      </c>
      <c r="B7912" s="32" t="s">
        <v>24788</v>
      </c>
      <c r="M7912" s="22" t="str">
        <f t="shared" si="143"/>
        <v xml:space="preserve">CHEVROLET : N200 - N200 |  : VARIOS - VARIOS |  :  - </v>
      </c>
      <c r="N7912" s="17" t="s">
        <v>1005</v>
      </c>
      <c r="O7912" s="17"/>
      <c r="P7912" s="17"/>
      <c r="Q7912" s="17" t="s">
        <v>14371</v>
      </c>
      <c r="R7912" s="17" t="s">
        <v>1021</v>
      </c>
      <c r="S7912" s="17"/>
      <c r="T7912" s="17" t="s">
        <v>14371</v>
      </c>
      <c r="U7912" s="17" t="s">
        <v>1021</v>
      </c>
      <c r="V7912" s="17"/>
      <c r="W7912" s="32" t="s">
        <v>25070</v>
      </c>
      <c r="X7912" s="32"/>
      <c r="Y7912" s="32" t="s">
        <v>25337</v>
      </c>
      <c r="Z7912" s="32" t="s">
        <v>25337</v>
      </c>
      <c r="AA7912" s="32" t="s">
        <v>2412</v>
      </c>
    </row>
    <row r="7913" spans="1:27" x14ac:dyDescent="0.3">
      <c r="A7913" s="17" t="s">
        <v>24746</v>
      </c>
      <c r="B7913" s="32" t="s">
        <v>22048</v>
      </c>
      <c r="M7913" s="22" t="str">
        <f t="shared" si="143"/>
        <v xml:space="preserve">CHEVROLET : N200 - N200 | CHANGHE : MINIBAN - VARIOS |  :  - </v>
      </c>
      <c r="N7913" s="17" t="s">
        <v>1005</v>
      </c>
      <c r="O7913" s="17" t="s">
        <v>1024</v>
      </c>
      <c r="P7913" s="17"/>
      <c r="Q7913" s="17" t="s">
        <v>14371</v>
      </c>
      <c r="R7913" s="17" t="s">
        <v>1893</v>
      </c>
      <c r="S7913" s="17"/>
      <c r="T7913" s="17" t="s">
        <v>14371</v>
      </c>
      <c r="U7913" s="17" t="s">
        <v>1021</v>
      </c>
      <c r="V7913" s="17"/>
      <c r="W7913" s="32" t="s">
        <v>25070</v>
      </c>
      <c r="X7913" s="32"/>
      <c r="Y7913" s="32" t="s">
        <v>25338</v>
      </c>
      <c r="Z7913" s="32" t="s">
        <v>25338</v>
      </c>
      <c r="AA7913" s="32" t="s">
        <v>13769</v>
      </c>
    </row>
    <row r="7914" spans="1:27" x14ac:dyDescent="0.3">
      <c r="A7914" s="17" t="s">
        <v>24747</v>
      </c>
      <c r="B7914" s="32" t="s">
        <v>24788</v>
      </c>
      <c r="M7914" s="22" t="str">
        <f t="shared" si="143"/>
        <v xml:space="preserve">SUZUKI : SX4,1600 - M16A |  :  -  |  :  - </v>
      </c>
      <c r="N7914" s="17" t="s">
        <v>1010</v>
      </c>
      <c r="O7914" s="17"/>
      <c r="P7914" s="17"/>
      <c r="Q7914" s="17" t="s">
        <v>24991</v>
      </c>
      <c r="R7914" s="17"/>
      <c r="S7914" s="17"/>
      <c r="T7914" s="17" t="s">
        <v>10872</v>
      </c>
      <c r="U7914" s="17"/>
      <c r="V7914" s="17"/>
      <c r="W7914" s="32" t="s">
        <v>25012</v>
      </c>
      <c r="X7914" s="32"/>
      <c r="Y7914" s="32">
        <v>9943955</v>
      </c>
      <c r="Z7914" s="32">
        <v>9943955</v>
      </c>
      <c r="AA7914" s="32" t="s">
        <v>2412</v>
      </c>
    </row>
    <row r="7915" spans="1:27" x14ac:dyDescent="0.3">
      <c r="A7915" s="17" t="s">
        <v>24748</v>
      </c>
      <c r="B7915" s="32" t="s">
        <v>22048</v>
      </c>
      <c r="M7915" s="22" t="str">
        <f t="shared" si="143"/>
        <v xml:space="preserve">SUZUKI : SX4,1600 - M16A |  :  -  |  :  - </v>
      </c>
      <c r="N7915" s="17" t="s">
        <v>1010</v>
      </c>
      <c r="O7915" s="17"/>
      <c r="P7915" s="17"/>
      <c r="Q7915" s="17" t="s">
        <v>24991</v>
      </c>
      <c r="R7915" s="17"/>
      <c r="S7915" s="17"/>
      <c r="T7915" s="17" t="s">
        <v>10872</v>
      </c>
      <c r="U7915" s="17"/>
      <c r="V7915" s="17"/>
      <c r="W7915" s="32" t="s">
        <v>25012</v>
      </c>
      <c r="X7915" s="32">
        <v>35516</v>
      </c>
      <c r="Y7915" s="32">
        <v>9943954</v>
      </c>
      <c r="Z7915" s="32">
        <v>9943954</v>
      </c>
      <c r="AA7915" s="32" t="s">
        <v>13769</v>
      </c>
    </row>
    <row r="7916" spans="1:27" x14ac:dyDescent="0.3">
      <c r="A7916" s="17" t="s">
        <v>15959</v>
      </c>
      <c r="B7916" s="32" t="s">
        <v>16332</v>
      </c>
      <c r="M7916" s="22" t="str">
        <f t="shared" si="143"/>
        <v xml:space="preserve">TOYOTA : YARIS - ENVIDIA |  :  -  |  :  - </v>
      </c>
      <c r="N7916" s="17" t="s">
        <v>1008</v>
      </c>
      <c r="O7916" s="17"/>
      <c r="P7916" s="17"/>
      <c r="Q7916" s="17" t="s">
        <v>1828</v>
      </c>
      <c r="R7916" s="17"/>
      <c r="S7916" s="17"/>
      <c r="T7916" s="17" t="s">
        <v>16216</v>
      </c>
      <c r="U7916" s="17"/>
      <c r="V7916" s="17"/>
      <c r="W7916" s="32" t="s">
        <v>16269</v>
      </c>
      <c r="X7916" s="32"/>
      <c r="Y7916" s="32" t="s">
        <v>16518</v>
      </c>
      <c r="Z7916" s="32" t="s">
        <v>16518</v>
      </c>
      <c r="AA7916" s="32" t="s">
        <v>16062</v>
      </c>
    </row>
    <row r="7917" spans="1:27" x14ac:dyDescent="0.3">
      <c r="A7917" s="17" t="s">
        <v>24749</v>
      </c>
      <c r="B7917" s="32" t="s">
        <v>22048</v>
      </c>
      <c r="M7917" s="22" t="str">
        <f t="shared" si="143"/>
        <v xml:space="preserve">NISSAN : VERSA - 1.6 |  :  -  |  :  - </v>
      </c>
      <c r="N7917" s="17" t="s">
        <v>1003</v>
      </c>
      <c r="O7917" s="17"/>
      <c r="P7917" s="17"/>
      <c r="Q7917" s="17" t="s">
        <v>12674</v>
      </c>
      <c r="R7917" s="17"/>
      <c r="S7917" s="17"/>
      <c r="T7917" s="17">
        <v>1.6</v>
      </c>
      <c r="U7917" s="17"/>
      <c r="V7917" s="17"/>
      <c r="W7917" s="32" t="s">
        <v>25071</v>
      </c>
      <c r="X7917" s="32"/>
      <c r="Y7917" s="32" t="s">
        <v>25339</v>
      </c>
      <c r="Z7917" s="32"/>
      <c r="AA7917" s="32" t="s">
        <v>25402</v>
      </c>
    </row>
    <row r="7918" spans="1:27" x14ac:dyDescent="0.3">
      <c r="A7918" s="17" t="s">
        <v>15962</v>
      </c>
      <c r="B7918" s="32"/>
      <c r="M7918" s="22" t="str">
        <f t="shared" si="143"/>
        <v xml:space="preserve">CHEVROLET : N300 - N300 |  :  -  |  :  - </v>
      </c>
      <c r="N7918" s="17" t="s">
        <v>1005</v>
      </c>
      <c r="O7918" s="17"/>
      <c r="P7918" s="17"/>
      <c r="Q7918" s="17" t="s">
        <v>1646</v>
      </c>
      <c r="R7918" s="17"/>
      <c r="S7918" s="17"/>
      <c r="T7918" s="17" t="s">
        <v>1646</v>
      </c>
      <c r="U7918" s="17"/>
      <c r="V7918" s="17"/>
      <c r="W7918" s="32" t="s">
        <v>2405</v>
      </c>
      <c r="X7918" s="32"/>
      <c r="Y7918" s="32" t="s">
        <v>16519</v>
      </c>
      <c r="Z7918" s="32" t="s">
        <v>16519</v>
      </c>
      <c r="AA7918" s="32" t="s">
        <v>1238</v>
      </c>
    </row>
    <row r="7919" spans="1:27" x14ac:dyDescent="0.3">
      <c r="A7919" s="17" t="s">
        <v>15963</v>
      </c>
      <c r="B7919" s="32"/>
      <c r="M7919" s="22" t="str">
        <f t="shared" si="143"/>
        <v xml:space="preserve">HYUNDAI : H1 - D4BH |  :  -  |  :  - </v>
      </c>
      <c r="N7919" s="17" t="s">
        <v>1002</v>
      </c>
      <c r="O7919" s="17"/>
      <c r="P7919" s="17"/>
      <c r="Q7919" s="17" t="s">
        <v>12415</v>
      </c>
      <c r="R7919" s="17"/>
      <c r="S7919" s="17"/>
      <c r="T7919" s="17" t="s">
        <v>2768</v>
      </c>
      <c r="U7919" s="17"/>
      <c r="V7919" s="17"/>
      <c r="W7919" s="32" t="s">
        <v>1191</v>
      </c>
      <c r="X7919" s="32"/>
      <c r="Y7919" s="32" t="s">
        <v>16520</v>
      </c>
      <c r="Z7919" s="32" t="s">
        <v>16520</v>
      </c>
      <c r="AA7919" s="32" t="s">
        <v>1238</v>
      </c>
    </row>
    <row r="7920" spans="1:27" x14ac:dyDescent="0.3">
      <c r="A7920" s="17" t="s">
        <v>15964</v>
      </c>
      <c r="B7920" s="32"/>
      <c r="M7920" s="22" t="str">
        <f t="shared" si="143"/>
        <v xml:space="preserve">SUZUKI : APV - G16,G16B | CHANGAN : SUPER VAN - 4G |  :  - </v>
      </c>
      <c r="N7920" s="17" t="s">
        <v>1010</v>
      </c>
      <c r="O7920" s="17" t="s">
        <v>1007</v>
      </c>
      <c r="P7920" s="17"/>
      <c r="Q7920" s="17" t="s">
        <v>3961</v>
      </c>
      <c r="R7920" s="17" t="s">
        <v>2757</v>
      </c>
      <c r="S7920" s="17"/>
      <c r="T7920" s="17" t="s">
        <v>14430</v>
      </c>
      <c r="U7920" s="17" t="s">
        <v>16218</v>
      </c>
      <c r="V7920" s="17"/>
      <c r="W7920" s="32" t="s">
        <v>1191</v>
      </c>
      <c r="X7920" s="32"/>
      <c r="Y7920" s="32" t="s">
        <v>16521</v>
      </c>
      <c r="Z7920" s="32" t="s">
        <v>16521</v>
      </c>
      <c r="AA7920" s="32"/>
    </row>
    <row r="7921" spans="1:27" x14ac:dyDescent="0.3">
      <c r="A7921" s="17" t="s">
        <v>24750</v>
      </c>
      <c r="B7921" s="32" t="s">
        <v>2412</v>
      </c>
      <c r="M7921" s="22" t="str">
        <f t="shared" si="143"/>
        <v xml:space="preserve">TOYOTA : CALDINA ,CARINA, CORONA - 3S |  :  -  |  :  - </v>
      </c>
      <c r="N7921" s="17" t="s">
        <v>1008</v>
      </c>
      <c r="O7921" s="17"/>
      <c r="P7921" s="17"/>
      <c r="Q7921" s="17" t="s">
        <v>24992</v>
      </c>
      <c r="R7921" s="17"/>
      <c r="S7921" s="17"/>
      <c r="T7921" s="17" t="s">
        <v>3899</v>
      </c>
      <c r="U7921" s="17"/>
      <c r="V7921" s="17"/>
      <c r="W7921" s="32" t="s">
        <v>25072</v>
      </c>
      <c r="X7921" s="32"/>
      <c r="Y7921" s="32" t="s">
        <v>25340</v>
      </c>
      <c r="Z7921" s="32" t="s">
        <v>25340</v>
      </c>
      <c r="AA7921" s="32" t="s">
        <v>7352</v>
      </c>
    </row>
    <row r="7922" spans="1:27" ht="37.5" x14ac:dyDescent="0.3">
      <c r="A7922" s="17" t="s">
        <v>24751</v>
      </c>
      <c r="B7922" s="32"/>
      <c r="M7922" s="22" t="str">
        <f t="shared" si="143"/>
        <v xml:space="preserve">TOYOTA : CALDINA ,CARINA, CORONA - 3S |  :  -  |  :  - </v>
      </c>
      <c r="N7922" s="17" t="s">
        <v>1008</v>
      </c>
      <c r="O7922" s="17"/>
      <c r="P7922" s="17"/>
      <c r="Q7922" s="17" t="s">
        <v>24992</v>
      </c>
      <c r="R7922" s="17"/>
      <c r="S7922" s="17"/>
      <c r="T7922" s="17" t="s">
        <v>3899</v>
      </c>
      <c r="U7922" s="17"/>
      <c r="V7922" s="17"/>
      <c r="W7922" s="32" t="s">
        <v>25072</v>
      </c>
      <c r="X7922" s="32"/>
      <c r="Y7922" s="32" t="s">
        <v>25341</v>
      </c>
      <c r="Z7922" s="32" t="s">
        <v>25341</v>
      </c>
      <c r="AA7922" s="32" t="s">
        <v>25439</v>
      </c>
    </row>
    <row r="7923" spans="1:27" x14ac:dyDescent="0.3">
      <c r="A7923" s="17" t="s">
        <v>24752</v>
      </c>
      <c r="B7923" s="32" t="s">
        <v>15972</v>
      </c>
      <c r="M7923" s="22" t="str">
        <f t="shared" si="143"/>
        <v xml:space="preserve">DAEWOO : RACER, LANOS - VARIOS |  :  -  |  :  - </v>
      </c>
      <c r="N7923" s="17" t="s">
        <v>1006</v>
      </c>
      <c r="O7923" s="17"/>
      <c r="P7923" s="17"/>
      <c r="Q7923" s="17" t="s">
        <v>24993</v>
      </c>
      <c r="R7923" s="17"/>
      <c r="S7923" s="17"/>
      <c r="T7923" s="17" t="s">
        <v>1021</v>
      </c>
      <c r="U7923" s="17"/>
      <c r="V7923" s="17"/>
      <c r="W7923" s="32" t="s">
        <v>25073</v>
      </c>
      <c r="X7923" s="32" t="s">
        <v>25147</v>
      </c>
      <c r="Y7923" s="32" t="s">
        <v>25342</v>
      </c>
      <c r="Z7923" s="32"/>
      <c r="AA7923" s="32" t="s">
        <v>25440</v>
      </c>
    </row>
    <row r="7924" spans="1:27" x14ac:dyDescent="0.3">
      <c r="A7924" s="17" t="s">
        <v>24753</v>
      </c>
      <c r="B7924" s="32" t="s">
        <v>24788</v>
      </c>
      <c r="M7924" s="22" t="str">
        <f t="shared" si="143"/>
        <v xml:space="preserve">CHEVROLET : N400 - 1500 |  :  -  |  :  - </v>
      </c>
      <c r="N7924" s="17" t="s">
        <v>1005</v>
      </c>
      <c r="O7924" s="17"/>
      <c r="P7924" s="17"/>
      <c r="Q7924" s="17" t="s">
        <v>1942</v>
      </c>
      <c r="R7924" s="17"/>
      <c r="S7924" s="17"/>
      <c r="T7924" s="17">
        <v>1500</v>
      </c>
      <c r="U7924" s="17"/>
      <c r="V7924" s="17"/>
      <c r="W7924" s="32" t="s">
        <v>25074</v>
      </c>
      <c r="X7924" s="32"/>
      <c r="Y7924" s="32">
        <v>9956567</v>
      </c>
      <c r="Z7924" s="32">
        <v>23622390</v>
      </c>
      <c r="AA7924" s="32" t="s">
        <v>25401</v>
      </c>
    </row>
    <row r="7925" spans="1:27" x14ac:dyDescent="0.3">
      <c r="A7925" s="17" t="s">
        <v>24754</v>
      </c>
      <c r="B7925" s="32" t="s">
        <v>22048</v>
      </c>
      <c r="M7925" s="22" t="str">
        <f t="shared" si="143"/>
        <v xml:space="preserve">CHEVROLET : N400 - 1.5 |  :  -  |  :  - </v>
      </c>
      <c r="N7925" s="17" t="s">
        <v>1005</v>
      </c>
      <c r="O7925" s="17"/>
      <c r="P7925" s="17"/>
      <c r="Q7925" s="17" t="s">
        <v>1942</v>
      </c>
      <c r="R7925" s="17"/>
      <c r="S7925" s="17"/>
      <c r="T7925" s="17">
        <v>1.5</v>
      </c>
      <c r="U7925" s="17"/>
      <c r="V7925" s="17"/>
      <c r="W7925" s="32" t="s">
        <v>25040</v>
      </c>
      <c r="X7925" s="32"/>
      <c r="Y7925" s="32">
        <v>9956568</v>
      </c>
      <c r="Z7925" s="32">
        <v>23622391</v>
      </c>
      <c r="AA7925" s="32" t="s">
        <v>25402</v>
      </c>
    </row>
    <row r="7926" spans="1:27" x14ac:dyDescent="0.3">
      <c r="A7926" s="17" t="s">
        <v>24755</v>
      </c>
      <c r="B7926" s="32" t="s">
        <v>24789</v>
      </c>
      <c r="M7926" s="22" t="str">
        <f t="shared" si="143"/>
        <v xml:space="preserve">HYUNDAI : TUCSON, SPORTAGE - G4GC,D4EA |  : TUCSON - D4DA |  :  - </v>
      </c>
      <c r="N7926" s="17" t="s">
        <v>1002</v>
      </c>
      <c r="O7926" s="17"/>
      <c r="P7926" s="17"/>
      <c r="Q7926" s="17" t="s">
        <v>24994</v>
      </c>
      <c r="R7926" s="17" t="s">
        <v>1903</v>
      </c>
      <c r="S7926" s="17"/>
      <c r="T7926" s="17" t="s">
        <v>24995</v>
      </c>
      <c r="U7926" s="17" t="s">
        <v>18289</v>
      </c>
      <c r="V7926" s="17"/>
      <c r="W7926" s="32" t="s">
        <v>25075</v>
      </c>
      <c r="X7926" s="32" t="s">
        <v>25148</v>
      </c>
      <c r="Y7926" s="32">
        <v>13606</v>
      </c>
      <c r="Z7926" s="32">
        <v>30163</v>
      </c>
      <c r="AA7926" s="32" t="s">
        <v>25441</v>
      </c>
    </row>
    <row r="7927" spans="1:27" x14ac:dyDescent="0.3">
      <c r="A7927" s="17" t="s">
        <v>15965</v>
      </c>
      <c r="B7927" s="32"/>
      <c r="M7927" s="22" t="str">
        <f t="shared" si="143"/>
        <v xml:space="preserve">HYUNDAI : ELANTRA - 1600 | KIA : CERATO - 1600 |  :  - </v>
      </c>
      <c r="N7927" s="17" t="s">
        <v>1002</v>
      </c>
      <c r="O7927" s="17" t="s">
        <v>1001</v>
      </c>
      <c r="P7927" s="17"/>
      <c r="Q7927" s="17" t="s">
        <v>1607</v>
      </c>
      <c r="R7927" s="17" t="s">
        <v>2771</v>
      </c>
      <c r="S7927" s="17"/>
      <c r="T7927" s="17">
        <v>1600</v>
      </c>
      <c r="U7927" s="17">
        <v>1600</v>
      </c>
      <c r="V7927" s="17"/>
      <c r="W7927" s="32" t="s">
        <v>1191</v>
      </c>
      <c r="X7927" s="32" t="s">
        <v>16374</v>
      </c>
      <c r="Y7927" s="32" t="s">
        <v>16374</v>
      </c>
      <c r="Z7927" s="32"/>
      <c r="AA7927" s="32" t="s">
        <v>16063</v>
      </c>
    </row>
    <row r="7928" spans="1:27" x14ac:dyDescent="0.3">
      <c r="A7928" s="17" t="s">
        <v>15966</v>
      </c>
      <c r="B7928" s="32"/>
      <c r="M7928" s="22" t="str">
        <f t="shared" si="143"/>
        <v xml:space="preserve">HYUNDAI : TUCSON - 2000 | KIA : SPORTAGE - 200 |  :  - </v>
      </c>
      <c r="N7928" s="17" t="s">
        <v>1002</v>
      </c>
      <c r="O7928" s="17" t="s">
        <v>1001</v>
      </c>
      <c r="P7928" s="17"/>
      <c r="Q7928" s="17" t="s">
        <v>1903</v>
      </c>
      <c r="R7928" s="17" t="s">
        <v>1852</v>
      </c>
      <c r="S7928" s="17"/>
      <c r="T7928" s="17">
        <v>2000</v>
      </c>
      <c r="U7928" s="17">
        <v>200</v>
      </c>
      <c r="V7928" s="17"/>
      <c r="W7928" s="32" t="s">
        <v>1191</v>
      </c>
      <c r="X7928" s="32" t="s">
        <v>16375</v>
      </c>
      <c r="Y7928" s="32" t="s">
        <v>16375</v>
      </c>
      <c r="Z7928" s="32" t="s">
        <v>16375</v>
      </c>
      <c r="AA7928" s="32" t="s">
        <v>2402</v>
      </c>
    </row>
    <row r="7929" spans="1:27" x14ac:dyDescent="0.3">
      <c r="A7929" s="17" t="s">
        <v>15967</v>
      </c>
      <c r="B7929" s="32" t="s">
        <v>1191</v>
      </c>
      <c r="M7929" s="22" t="str">
        <f t="shared" si="143"/>
        <v xml:space="preserve">HYUNDAI : ELANTRA - VARIOS |  :  -  |  :  - </v>
      </c>
      <c r="N7929" s="17" t="s">
        <v>1002</v>
      </c>
      <c r="O7929" s="17"/>
      <c r="P7929" s="17"/>
      <c r="Q7929" s="17" t="s">
        <v>1607</v>
      </c>
      <c r="R7929" s="17"/>
      <c r="S7929" s="17"/>
      <c r="T7929" s="17" t="s">
        <v>1021</v>
      </c>
      <c r="U7929" s="17"/>
      <c r="V7929" s="17"/>
      <c r="W7929" s="32" t="s">
        <v>16272</v>
      </c>
      <c r="X7929" s="32"/>
      <c r="Y7929" s="32" t="s">
        <v>16374</v>
      </c>
      <c r="Z7929" s="32" t="s">
        <v>16374</v>
      </c>
      <c r="AA7929" s="32" t="s">
        <v>16064</v>
      </c>
    </row>
    <row r="7930" spans="1:27" x14ac:dyDescent="0.3">
      <c r="A7930" s="17" t="s">
        <v>24756</v>
      </c>
      <c r="B7930" s="32" t="s">
        <v>22048</v>
      </c>
      <c r="M7930" s="22" t="str">
        <f t="shared" si="143"/>
        <v xml:space="preserve">HYUNDAI : ACCENT - VARIOS | KIA : RIO -  |  :  - </v>
      </c>
      <c r="N7930" s="17" t="s">
        <v>1002</v>
      </c>
      <c r="O7930" s="17" t="s">
        <v>1001</v>
      </c>
      <c r="P7930" s="17"/>
      <c r="Q7930" s="17" t="s">
        <v>1609</v>
      </c>
      <c r="R7930" s="17" t="s">
        <v>1594</v>
      </c>
      <c r="S7930" s="17"/>
      <c r="T7930" s="17" t="s">
        <v>1021</v>
      </c>
      <c r="U7930" s="17"/>
      <c r="V7930" s="17"/>
      <c r="W7930" s="32" t="s">
        <v>25076</v>
      </c>
      <c r="X7930" s="32"/>
      <c r="Y7930" s="32" t="s">
        <v>25343</v>
      </c>
      <c r="Z7930" s="32" t="s">
        <v>25393</v>
      </c>
      <c r="AA7930" s="32" t="s">
        <v>25402</v>
      </c>
    </row>
    <row r="7931" spans="1:27" x14ac:dyDescent="0.3">
      <c r="A7931" s="17" t="s">
        <v>24757</v>
      </c>
      <c r="B7931" s="32" t="s">
        <v>24788</v>
      </c>
      <c r="M7931" s="22" t="str">
        <f t="shared" si="143"/>
        <v xml:space="preserve">HYUNDAI : ACCENT - VARIOS | KIA : RIO -  |  :  - </v>
      </c>
      <c r="N7931" s="17" t="s">
        <v>1002</v>
      </c>
      <c r="O7931" s="17" t="s">
        <v>1001</v>
      </c>
      <c r="P7931" s="17"/>
      <c r="Q7931" s="17" t="s">
        <v>1609</v>
      </c>
      <c r="R7931" s="17" t="s">
        <v>1594</v>
      </c>
      <c r="S7931" s="17"/>
      <c r="T7931" s="17" t="s">
        <v>1021</v>
      </c>
      <c r="U7931" s="17"/>
      <c r="V7931" s="17"/>
      <c r="W7931" s="32" t="s">
        <v>25076</v>
      </c>
      <c r="X7931" s="32"/>
      <c r="Y7931" s="32" t="s">
        <v>25344</v>
      </c>
      <c r="Z7931" s="32" t="s">
        <v>25394</v>
      </c>
      <c r="AA7931" s="32" t="s">
        <v>25401</v>
      </c>
    </row>
    <row r="7932" spans="1:27" x14ac:dyDescent="0.3">
      <c r="A7932" s="17" t="s">
        <v>24758</v>
      </c>
      <c r="B7932" s="32"/>
      <c r="M7932" s="22" t="str">
        <f t="shared" si="143"/>
        <v xml:space="preserve">CHEVROLET : N400 - N400 |  :  -  |  :  - </v>
      </c>
      <c r="N7932" s="17" t="s">
        <v>1005</v>
      </c>
      <c r="O7932" s="17"/>
      <c r="P7932" s="17"/>
      <c r="Q7932" s="17" t="s">
        <v>1942</v>
      </c>
      <c r="R7932" s="17"/>
      <c r="S7932" s="17"/>
      <c r="T7932" s="17" t="s">
        <v>1942</v>
      </c>
      <c r="U7932" s="17"/>
      <c r="V7932" s="17"/>
      <c r="W7932" s="32">
        <v>40</v>
      </c>
      <c r="X7932" s="32"/>
      <c r="Y7932" s="32">
        <v>9964159</v>
      </c>
      <c r="Z7932" s="32">
        <v>9964159</v>
      </c>
      <c r="AA7932" s="32" t="s">
        <v>24800</v>
      </c>
    </row>
    <row r="7933" spans="1:27" x14ac:dyDescent="0.3">
      <c r="A7933" s="17" t="s">
        <v>24759</v>
      </c>
      <c r="B7933" s="32"/>
      <c r="M7933" s="22" t="str">
        <f t="shared" si="143"/>
        <v xml:space="preserve">TOYOTA : AGYA - 1KRFE |  :  -  |  :  - </v>
      </c>
      <c r="N7933" s="17" t="s">
        <v>1008</v>
      </c>
      <c r="O7933" s="17"/>
      <c r="P7933" s="17"/>
      <c r="Q7933" s="17" t="s">
        <v>24996</v>
      </c>
      <c r="R7933" s="17"/>
      <c r="S7933" s="17"/>
      <c r="T7933" s="17" t="s">
        <v>24997</v>
      </c>
      <c r="U7933" s="17"/>
      <c r="V7933" s="17"/>
      <c r="W7933" s="32" t="s">
        <v>25077</v>
      </c>
      <c r="X7933" s="32" t="s">
        <v>25149</v>
      </c>
      <c r="Y7933" s="32">
        <v>9964162</v>
      </c>
      <c r="Z7933" s="32"/>
      <c r="AA7933" s="32" t="s">
        <v>25402</v>
      </c>
    </row>
    <row r="7934" spans="1:27" x14ac:dyDescent="0.3">
      <c r="A7934" s="17" t="s">
        <v>24760</v>
      </c>
      <c r="B7934" s="32"/>
      <c r="M7934" s="22" t="str">
        <f t="shared" si="143"/>
        <v xml:space="preserve">TOYOTA : AGYA - 1KRFE |  :  -  |  :  - </v>
      </c>
      <c r="N7934" s="17" t="s">
        <v>1008</v>
      </c>
      <c r="O7934" s="17"/>
      <c r="P7934" s="17"/>
      <c r="Q7934" s="17" t="s">
        <v>24996</v>
      </c>
      <c r="R7934" s="17"/>
      <c r="S7934" s="17"/>
      <c r="T7934" s="17" t="s">
        <v>24997</v>
      </c>
      <c r="U7934" s="17"/>
      <c r="V7934" s="17"/>
      <c r="W7934" s="32" t="s">
        <v>25077</v>
      </c>
      <c r="X7934" s="32" t="s">
        <v>25150</v>
      </c>
      <c r="Y7934" s="32">
        <v>9964161</v>
      </c>
      <c r="Z7934" s="32"/>
      <c r="AA7934" s="32" t="s">
        <v>25401</v>
      </c>
    </row>
    <row r="7935" spans="1:27" x14ac:dyDescent="0.3">
      <c r="A7935" s="17" t="s">
        <v>24761</v>
      </c>
      <c r="B7935" s="32" t="s">
        <v>24788</v>
      </c>
      <c r="M7935" s="22" t="str">
        <f t="shared" ref="M7935:M7997" si="144">CONCATENATE(N7935," : ",Q7935," - ",T7935," | ",O7935," : ",R7935," - ",U7935," | ",P7935," : ",S7935," - ",V7935)</f>
        <v xml:space="preserve">TOYOTA : YARIS, PROBOX - VARIOS |  :  -  |  :  - </v>
      </c>
      <c r="N7935" s="17" t="s">
        <v>1008</v>
      </c>
      <c r="O7935" s="17"/>
      <c r="P7935" s="17"/>
      <c r="Q7935" s="17" t="s">
        <v>3902</v>
      </c>
      <c r="R7935" s="17"/>
      <c r="S7935" s="17"/>
      <c r="T7935" s="17" t="s">
        <v>1021</v>
      </c>
      <c r="U7935" s="17"/>
      <c r="V7935" s="17"/>
      <c r="W7935" s="32" t="s">
        <v>25078</v>
      </c>
      <c r="X7935" s="32" t="s">
        <v>25151</v>
      </c>
      <c r="Y7935" s="32">
        <v>9952025</v>
      </c>
      <c r="Z7935" s="32"/>
      <c r="AA7935" s="32" t="s">
        <v>25401</v>
      </c>
    </row>
    <row r="7936" spans="1:27" x14ac:dyDescent="0.3">
      <c r="A7936" s="17" t="s">
        <v>24762</v>
      </c>
      <c r="B7936" s="32" t="s">
        <v>24788</v>
      </c>
      <c r="M7936" s="22" t="str">
        <f t="shared" si="144"/>
        <v xml:space="preserve">CHEVROLET : N400 - 1500 |  :  -  |  :  - </v>
      </c>
      <c r="N7936" s="17" t="s">
        <v>1005</v>
      </c>
      <c r="O7936" s="17"/>
      <c r="P7936" s="17"/>
      <c r="Q7936" s="17" t="s">
        <v>1942</v>
      </c>
      <c r="R7936" s="17"/>
      <c r="S7936" s="17"/>
      <c r="T7936" s="17">
        <v>1500</v>
      </c>
      <c r="U7936" s="17"/>
      <c r="V7936" s="17"/>
      <c r="W7936" s="32" t="s">
        <v>25040</v>
      </c>
      <c r="X7936" s="32">
        <v>23622390</v>
      </c>
      <c r="Y7936" s="32">
        <v>9964158</v>
      </c>
      <c r="Z7936" s="32"/>
      <c r="AA7936" s="32" t="s">
        <v>25401</v>
      </c>
    </row>
    <row r="7937" spans="1:27" x14ac:dyDescent="0.3">
      <c r="A7937" s="17" t="s">
        <v>24763</v>
      </c>
      <c r="B7937" s="32" t="s">
        <v>24794</v>
      </c>
      <c r="M7937" s="22" t="str">
        <f t="shared" si="144"/>
        <v xml:space="preserve">HYUNDAI : ACCENT - VARIOS |  :  -  |  :  - </v>
      </c>
      <c r="N7937" s="17" t="s">
        <v>1002</v>
      </c>
      <c r="O7937" s="17"/>
      <c r="P7937" s="17"/>
      <c r="Q7937" s="17" t="s">
        <v>1609</v>
      </c>
      <c r="R7937" s="17"/>
      <c r="S7937" s="17"/>
      <c r="T7937" s="17" t="s">
        <v>1021</v>
      </c>
      <c r="U7937" s="17"/>
      <c r="V7937" s="17"/>
      <c r="W7937" s="32" t="s">
        <v>25079</v>
      </c>
      <c r="X7937" s="32" t="s">
        <v>25152</v>
      </c>
      <c r="Y7937" s="32" t="s">
        <v>25345</v>
      </c>
      <c r="Z7937" s="32"/>
      <c r="AA7937" s="32" t="s">
        <v>25409</v>
      </c>
    </row>
    <row r="7938" spans="1:27" x14ac:dyDescent="0.3">
      <c r="A7938" s="17" t="s">
        <v>24764</v>
      </c>
      <c r="B7938" s="32" t="s">
        <v>24789</v>
      </c>
      <c r="M7938" s="22" t="str">
        <f t="shared" si="144"/>
        <v xml:space="preserve">HYUNDAI : ACCENT - VARIOS |  :  -  |  :  - </v>
      </c>
      <c r="N7938" s="17" t="s">
        <v>1002</v>
      </c>
      <c r="O7938" s="17"/>
      <c r="P7938" s="17"/>
      <c r="Q7938" s="17" t="s">
        <v>1609</v>
      </c>
      <c r="R7938" s="17"/>
      <c r="S7938" s="17"/>
      <c r="T7938" s="17" t="s">
        <v>1021</v>
      </c>
      <c r="U7938" s="17"/>
      <c r="V7938" s="17"/>
      <c r="W7938" s="32" t="s">
        <v>25079</v>
      </c>
      <c r="X7938" s="32" t="s">
        <v>25153</v>
      </c>
      <c r="Y7938" s="32" t="s">
        <v>25346</v>
      </c>
      <c r="Z7938" s="32"/>
      <c r="AA7938" s="32" t="s">
        <v>25398</v>
      </c>
    </row>
    <row r="7939" spans="1:27" x14ac:dyDescent="0.3">
      <c r="A7939" s="17" t="s">
        <v>24765</v>
      </c>
      <c r="B7939" s="32" t="s">
        <v>24789</v>
      </c>
      <c r="M7939" s="22" t="str">
        <f t="shared" si="144"/>
        <v xml:space="preserve">NISSAN : SENTRA - B13 |  :  -  |  :  - </v>
      </c>
      <c r="N7939" s="17" t="s">
        <v>1003</v>
      </c>
      <c r="O7939" s="17"/>
      <c r="P7939" s="17"/>
      <c r="Q7939" s="17" t="s">
        <v>1623</v>
      </c>
      <c r="R7939" s="17"/>
      <c r="S7939" s="17"/>
      <c r="T7939" s="17" t="s">
        <v>11103</v>
      </c>
      <c r="U7939" s="17"/>
      <c r="V7939" s="17"/>
      <c r="W7939" s="32" t="s">
        <v>25007</v>
      </c>
      <c r="X7939" s="32"/>
      <c r="Y7939" s="32">
        <v>9964085</v>
      </c>
      <c r="Z7939" s="32"/>
      <c r="AA7939" s="32" t="s">
        <v>25402</v>
      </c>
    </row>
    <row r="7940" spans="1:27" x14ac:dyDescent="0.3">
      <c r="A7940" s="17" t="s">
        <v>24766</v>
      </c>
      <c r="B7940" s="32" t="s">
        <v>24794</v>
      </c>
      <c r="M7940" s="22" t="str">
        <f t="shared" si="144"/>
        <v xml:space="preserve">NISSAN : SENTRA - B13 |  :  -  |  :  - </v>
      </c>
      <c r="N7940" s="17" t="s">
        <v>1003</v>
      </c>
      <c r="O7940" s="17"/>
      <c r="P7940" s="17"/>
      <c r="Q7940" s="17" t="s">
        <v>1623</v>
      </c>
      <c r="R7940" s="17"/>
      <c r="S7940" s="17"/>
      <c r="T7940" s="17" t="s">
        <v>11103</v>
      </c>
      <c r="U7940" s="17"/>
      <c r="V7940" s="17"/>
      <c r="W7940" s="32" t="s">
        <v>25007</v>
      </c>
      <c r="X7940" s="32"/>
      <c r="Y7940" s="32">
        <v>9964086</v>
      </c>
      <c r="Z7940" s="32"/>
      <c r="AA7940" s="32" t="s">
        <v>25401</v>
      </c>
    </row>
    <row r="7941" spans="1:27" x14ac:dyDescent="0.3">
      <c r="A7941" s="17" t="s">
        <v>24767</v>
      </c>
      <c r="B7941" s="32" t="s">
        <v>22048</v>
      </c>
      <c r="M7941" s="22" t="str">
        <f t="shared" si="144"/>
        <v xml:space="preserve">TOYOTA : YARIS, PROBOX - VARIOS |  :  -  |  :  - </v>
      </c>
      <c r="N7941" s="17" t="s">
        <v>1008</v>
      </c>
      <c r="O7941" s="17"/>
      <c r="P7941" s="17"/>
      <c r="Q7941" s="17" t="s">
        <v>3902</v>
      </c>
      <c r="R7941" s="17"/>
      <c r="S7941" s="17"/>
      <c r="T7941" s="17" t="s">
        <v>1021</v>
      </c>
      <c r="U7941" s="17"/>
      <c r="V7941" s="17"/>
      <c r="W7941" s="32" t="s">
        <v>25078</v>
      </c>
      <c r="X7941" s="32" t="s">
        <v>25154</v>
      </c>
      <c r="Y7941" s="32">
        <v>9952026</v>
      </c>
      <c r="Z7941" s="32"/>
      <c r="AA7941" s="32" t="s">
        <v>25402</v>
      </c>
    </row>
    <row r="7942" spans="1:27" x14ac:dyDescent="0.3">
      <c r="A7942" s="17" t="s">
        <v>24768</v>
      </c>
      <c r="B7942" s="32" t="s">
        <v>24790</v>
      </c>
      <c r="M7942" s="22" t="str">
        <f t="shared" si="144"/>
        <v xml:space="preserve">CHEVROLET : LUX - VARIOS |  :  -  |  :  - </v>
      </c>
      <c r="N7942" s="17" t="s">
        <v>1005</v>
      </c>
      <c r="O7942" s="17"/>
      <c r="P7942" s="17"/>
      <c r="Q7942" s="17" t="s">
        <v>24998</v>
      </c>
      <c r="R7942" s="17"/>
      <c r="S7942" s="17"/>
      <c r="T7942" s="17" t="s">
        <v>1021</v>
      </c>
      <c r="U7942" s="17"/>
      <c r="V7942" s="17"/>
      <c r="W7942" s="32">
        <v>55</v>
      </c>
      <c r="X7942" s="32" t="s">
        <v>25155</v>
      </c>
      <c r="Y7942" s="32">
        <v>6902</v>
      </c>
      <c r="Z7942" s="32">
        <v>6902</v>
      </c>
      <c r="AA7942" s="32" t="s">
        <v>24800</v>
      </c>
    </row>
    <row r="7943" spans="1:27" x14ac:dyDescent="0.3">
      <c r="A7943" s="17" t="s">
        <v>24769</v>
      </c>
      <c r="B7943" s="32" t="s">
        <v>24787</v>
      </c>
      <c r="M7943" s="22" t="str">
        <f t="shared" si="144"/>
        <v xml:space="preserve">MITSUBISHI : ROSA, CANTER, FUSO - 4D30, 4D31, 4D32, 4D33 |  :  -  |  :  - </v>
      </c>
      <c r="N7943" s="17" t="s">
        <v>1004</v>
      </c>
      <c r="O7943" s="17"/>
      <c r="P7943" s="17"/>
      <c r="Q7943" s="17" t="s">
        <v>2991</v>
      </c>
      <c r="R7943" s="17"/>
      <c r="S7943" s="17"/>
      <c r="T7943" s="17" t="s">
        <v>3819</v>
      </c>
      <c r="U7943" s="17"/>
      <c r="V7943" s="17"/>
      <c r="W7943" s="32">
        <v>53.5</v>
      </c>
      <c r="X7943" s="32"/>
      <c r="Y7943" s="32">
        <v>6901</v>
      </c>
      <c r="Z7943" s="32">
        <v>6901</v>
      </c>
      <c r="AA7943" s="32" t="s">
        <v>24798</v>
      </c>
    </row>
    <row r="7944" spans="1:27" ht="37.5" x14ac:dyDescent="0.3">
      <c r="A7944" s="17" t="s">
        <v>24770</v>
      </c>
      <c r="B7944" s="32" t="s">
        <v>24790</v>
      </c>
      <c r="M7944" s="22" t="str">
        <f t="shared" si="144"/>
        <v xml:space="preserve">HYUNDAI : ACCENT - VARIOS |  :  -  |  :  - </v>
      </c>
      <c r="N7944" s="17" t="s">
        <v>1002</v>
      </c>
      <c r="O7944" s="17"/>
      <c r="P7944" s="17"/>
      <c r="Q7944" s="17" t="s">
        <v>1609</v>
      </c>
      <c r="R7944" s="17"/>
      <c r="S7944" s="17"/>
      <c r="T7944" s="17" t="s">
        <v>1021</v>
      </c>
      <c r="U7944" s="17"/>
      <c r="V7944" s="17"/>
      <c r="W7944" s="32">
        <v>32</v>
      </c>
      <c r="X7944" s="32"/>
      <c r="Y7944" s="32">
        <v>20035931</v>
      </c>
      <c r="Z7944" s="32" t="s">
        <v>25395</v>
      </c>
      <c r="AA7944" s="32" t="s">
        <v>25442</v>
      </c>
    </row>
    <row r="7945" spans="1:27" x14ac:dyDescent="0.3">
      <c r="A7945" s="17" t="s">
        <v>24771</v>
      </c>
      <c r="B7945" s="32" t="s">
        <v>24787</v>
      </c>
      <c r="M7945" s="22" t="str">
        <f t="shared" si="144"/>
        <v xml:space="preserve">MITSUBISHI : L200 - VARIOS |  :  -  |  :  - </v>
      </c>
      <c r="N7945" s="17" t="s">
        <v>1004</v>
      </c>
      <c r="O7945" s="17"/>
      <c r="P7945" s="17"/>
      <c r="Q7945" s="17" t="s">
        <v>2796</v>
      </c>
      <c r="R7945" s="17"/>
      <c r="S7945" s="17"/>
      <c r="T7945" s="17" t="s">
        <v>1021</v>
      </c>
      <c r="U7945" s="17"/>
      <c r="V7945" s="17"/>
      <c r="W7945" s="32">
        <v>32</v>
      </c>
      <c r="X7945" s="32"/>
      <c r="Y7945" s="32" t="s">
        <v>25347</v>
      </c>
      <c r="Z7945" s="32" t="s">
        <v>25396</v>
      </c>
      <c r="AA7945" s="32" t="s">
        <v>24798</v>
      </c>
    </row>
    <row r="7946" spans="1:27" x14ac:dyDescent="0.3">
      <c r="A7946" s="17" t="s">
        <v>24772</v>
      </c>
      <c r="B7946" s="32" t="s">
        <v>24797</v>
      </c>
      <c r="M7946" s="22" t="str">
        <f t="shared" si="144"/>
        <v xml:space="preserve">CHANGAN : MINIVAN - VARIOS |  :  -  |  :  - </v>
      </c>
      <c r="N7946" s="17" t="s">
        <v>1007</v>
      </c>
      <c r="O7946" s="17"/>
      <c r="P7946" s="17"/>
      <c r="Q7946" s="17" t="s">
        <v>11094</v>
      </c>
      <c r="R7946" s="17"/>
      <c r="S7946" s="17"/>
      <c r="T7946" s="17" t="s">
        <v>1021</v>
      </c>
      <c r="U7946" s="17"/>
      <c r="V7946" s="17"/>
      <c r="W7946" s="32"/>
      <c r="X7946" s="32" t="s">
        <v>25156</v>
      </c>
      <c r="Y7946" s="32">
        <v>20018233</v>
      </c>
      <c r="Z7946" s="32"/>
      <c r="AA7946" s="32" t="s">
        <v>25417</v>
      </c>
    </row>
    <row r="7947" spans="1:27" x14ac:dyDescent="0.3">
      <c r="A7947" s="17" t="s">
        <v>24773</v>
      </c>
      <c r="B7947" s="32" t="s">
        <v>24797</v>
      </c>
      <c r="M7947" s="22" t="str">
        <f t="shared" si="144"/>
        <v xml:space="preserve">MITSUBISHI : L200, 2500 - 4D56 |  :  -  |  :  - </v>
      </c>
      <c r="N7947" s="17" t="s">
        <v>1004</v>
      </c>
      <c r="O7947" s="17"/>
      <c r="P7947" s="17"/>
      <c r="Q7947" s="17" t="s">
        <v>24999</v>
      </c>
      <c r="R7947" s="17"/>
      <c r="S7947" s="17"/>
      <c r="T7947" s="17" t="s">
        <v>1992</v>
      </c>
      <c r="U7947" s="17"/>
      <c r="V7947" s="17"/>
      <c r="W7947" s="32">
        <v>48</v>
      </c>
      <c r="X7947" s="32">
        <v>30708</v>
      </c>
      <c r="Y7947" s="32">
        <v>9943963</v>
      </c>
      <c r="Z7947" s="32" t="s">
        <v>25397</v>
      </c>
      <c r="AA7947" s="32" t="s">
        <v>24800</v>
      </c>
    </row>
    <row r="7948" spans="1:27" x14ac:dyDescent="0.3">
      <c r="A7948" s="17" t="s">
        <v>24774</v>
      </c>
      <c r="B7948" s="32" t="s">
        <v>22048</v>
      </c>
      <c r="M7948" s="22" t="str">
        <f t="shared" si="144"/>
        <v xml:space="preserve">TOYOTA : CALDINA - 2C |  :  -  |  :  - </v>
      </c>
      <c r="N7948" s="17" t="s">
        <v>1008</v>
      </c>
      <c r="O7948" s="17"/>
      <c r="P7948" s="17"/>
      <c r="Q7948" s="17" t="s">
        <v>10465</v>
      </c>
      <c r="R7948" s="17"/>
      <c r="S7948" s="17"/>
      <c r="T7948" s="17" t="s">
        <v>2743</v>
      </c>
      <c r="U7948" s="17"/>
      <c r="V7948" s="17"/>
      <c r="W7948" s="32" t="s">
        <v>25080</v>
      </c>
      <c r="X7948" s="32" t="s">
        <v>25157</v>
      </c>
      <c r="Y7948" s="32" t="s">
        <v>25348</v>
      </c>
      <c r="Z7948" s="32"/>
      <c r="AA7948" s="32" t="s">
        <v>25402</v>
      </c>
    </row>
    <row r="7949" spans="1:27" x14ac:dyDescent="0.3">
      <c r="A7949" s="17" t="s">
        <v>24775</v>
      </c>
      <c r="B7949" s="32" t="s">
        <v>24788</v>
      </c>
      <c r="M7949" s="22" t="str">
        <f t="shared" si="144"/>
        <v xml:space="preserve">TOYOTA : CALDINA - 2C |  :  -  |  :  - </v>
      </c>
      <c r="N7949" s="17" t="s">
        <v>1008</v>
      </c>
      <c r="O7949" s="17"/>
      <c r="P7949" s="17"/>
      <c r="Q7949" s="17" t="s">
        <v>10465</v>
      </c>
      <c r="R7949" s="17"/>
      <c r="S7949" s="17"/>
      <c r="T7949" s="17" t="s">
        <v>2743</v>
      </c>
      <c r="U7949" s="17"/>
      <c r="V7949" s="17"/>
      <c r="W7949" s="32" t="s">
        <v>25081</v>
      </c>
      <c r="X7949" s="32" t="s">
        <v>25158</v>
      </c>
      <c r="Y7949" s="32" t="s">
        <v>25349</v>
      </c>
      <c r="Z7949" s="32">
        <v>35472</v>
      </c>
      <c r="AA7949" s="32" t="s">
        <v>25401</v>
      </c>
    </row>
    <row r="7950" spans="1:27" x14ac:dyDescent="0.3">
      <c r="A7950" s="17" t="s">
        <v>24776</v>
      </c>
      <c r="B7950" s="32" t="s">
        <v>24798</v>
      </c>
      <c r="M7950" s="22" t="str">
        <f t="shared" si="144"/>
        <v xml:space="preserve">TOYOTA : HIACE, HILUX - 3L |  :  -  |  :  - </v>
      </c>
      <c r="N7950" s="17" t="s">
        <v>1008</v>
      </c>
      <c r="O7950" s="17"/>
      <c r="P7950" s="17"/>
      <c r="Q7950" s="17" t="s">
        <v>1770</v>
      </c>
      <c r="R7950" s="17"/>
      <c r="S7950" s="17"/>
      <c r="T7950" s="17" t="s">
        <v>2718</v>
      </c>
      <c r="U7950" s="17"/>
      <c r="V7950" s="17"/>
      <c r="W7950" s="32">
        <v>37</v>
      </c>
      <c r="X7950" s="32" t="s">
        <v>25159</v>
      </c>
      <c r="Y7950" s="32" t="s">
        <v>25350</v>
      </c>
      <c r="Z7950" s="32"/>
      <c r="AA7950" s="32" t="s">
        <v>24798</v>
      </c>
    </row>
    <row r="7951" spans="1:27" x14ac:dyDescent="0.3">
      <c r="A7951" s="17" t="s">
        <v>24777</v>
      </c>
      <c r="B7951" s="32" t="s">
        <v>24797</v>
      </c>
      <c r="M7951" s="22" t="str">
        <f t="shared" si="144"/>
        <v xml:space="preserve">TOYOTA : HIACE - VARIOS |  :  -  |  :  - </v>
      </c>
      <c r="N7951" s="17" t="s">
        <v>1008</v>
      </c>
      <c r="O7951" s="17"/>
      <c r="P7951" s="17"/>
      <c r="Q7951" s="17" t="s">
        <v>2720</v>
      </c>
      <c r="R7951" s="17"/>
      <c r="S7951" s="17"/>
      <c r="T7951" s="17" t="s">
        <v>1021</v>
      </c>
      <c r="U7951" s="17"/>
      <c r="V7951" s="17"/>
      <c r="W7951" s="32">
        <v>47</v>
      </c>
      <c r="X7951" s="32"/>
      <c r="Y7951" s="32">
        <v>50444123</v>
      </c>
      <c r="Z7951" s="32"/>
      <c r="AA7951" s="32" t="s">
        <v>25417</v>
      </c>
    </row>
    <row r="7952" spans="1:27" ht="37.5" x14ac:dyDescent="0.3">
      <c r="A7952" s="17" t="s">
        <v>24778</v>
      </c>
      <c r="B7952" s="32" t="s">
        <v>24797</v>
      </c>
      <c r="M7952" s="22" t="str">
        <f t="shared" si="144"/>
        <v xml:space="preserve">VARIOS : VARIOS - VARIOS |  :  -  |  :  - </v>
      </c>
      <c r="N7952" s="17" t="s">
        <v>1021</v>
      </c>
      <c r="O7952" s="17"/>
      <c r="P7952" s="17"/>
      <c r="Q7952" s="17" t="s">
        <v>1021</v>
      </c>
      <c r="R7952" s="17"/>
      <c r="S7952" s="17"/>
      <c r="T7952" s="17" t="s">
        <v>1021</v>
      </c>
      <c r="U7952" s="17"/>
      <c r="V7952" s="17"/>
      <c r="W7952" s="32">
        <v>50.5</v>
      </c>
      <c r="X7952" s="32"/>
      <c r="Y7952" s="32" t="s">
        <v>25331</v>
      </c>
      <c r="Z7952" s="32" t="s">
        <v>25331</v>
      </c>
      <c r="AA7952" s="32" t="s">
        <v>25435</v>
      </c>
    </row>
    <row r="7953" spans="1:27" x14ac:dyDescent="0.3">
      <c r="A7953" s="17" t="s">
        <v>24779</v>
      </c>
      <c r="B7953" s="32" t="s">
        <v>24787</v>
      </c>
      <c r="M7953" s="22" t="str">
        <f t="shared" si="144"/>
        <v xml:space="preserve">TOYOTA : HIACE - 3L |  :  -  |  :  - </v>
      </c>
      <c r="N7953" s="17" t="s">
        <v>1008</v>
      </c>
      <c r="O7953" s="17"/>
      <c r="P7953" s="17"/>
      <c r="Q7953" s="17" t="s">
        <v>2720</v>
      </c>
      <c r="R7953" s="17"/>
      <c r="S7953" s="17"/>
      <c r="T7953" s="17" t="s">
        <v>2718</v>
      </c>
      <c r="U7953" s="17"/>
      <c r="V7953" s="17"/>
      <c r="W7953" s="32">
        <v>33.5</v>
      </c>
      <c r="X7953" s="32"/>
      <c r="Y7953" s="32">
        <v>50444104</v>
      </c>
      <c r="Z7953" s="32">
        <v>50444104</v>
      </c>
      <c r="AA7953" s="32" t="s">
        <v>24798</v>
      </c>
    </row>
    <row r="7954" spans="1:27" x14ac:dyDescent="0.3">
      <c r="A7954" s="17" t="s">
        <v>24780</v>
      </c>
      <c r="B7954" s="32" t="s">
        <v>24796</v>
      </c>
      <c r="M7954" s="22" t="str">
        <f t="shared" si="144"/>
        <v xml:space="preserve">SUZUKI : VITARA, APK416 - M16A, 1.6 |  :  -  |  :  - </v>
      </c>
      <c r="N7954" s="17" t="s">
        <v>1010</v>
      </c>
      <c r="O7954" s="17"/>
      <c r="P7954" s="17"/>
      <c r="Q7954" s="17" t="s">
        <v>25000</v>
      </c>
      <c r="R7954" s="17"/>
      <c r="S7954" s="17"/>
      <c r="T7954" s="17" t="s">
        <v>25001</v>
      </c>
      <c r="U7954" s="17"/>
      <c r="V7954" s="17"/>
      <c r="W7954" s="32" t="s">
        <v>25037</v>
      </c>
      <c r="X7954" s="32"/>
      <c r="Y7954" s="32">
        <v>9957163</v>
      </c>
      <c r="Z7954" s="32">
        <v>35640</v>
      </c>
      <c r="AA7954" s="32" t="s">
        <v>25443</v>
      </c>
    </row>
    <row r="7955" spans="1:27" x14ac:dyDescent="0.3">
      <c r="A7955" s="17" t="s">
        <v>24781</v>
      </c>
      <c r="B7955" s="32" t="s">
        <v>24799</v>
      </c>
      <c r="M7955" s="22" t="str">
        <f t="shared" si="144"/>
        <v xml:space="preserve">SUZUKI : VITARA, APK416 - M16A, 1.6 |  :  -  |  :  - </v>
      </c>
      <c r="N7955" s="17" t="s">
        <v>1010</v>
      </c>
      <c r="O7955" s="17"/>
      <c r="P7955" s="17"/>
      <c r="Q7955" s="17" t="s">
        <v>25000</v>
      </c>
      <c r="R7955" s="17"/>
      <c r="S7955" s="17"/>
      <c r="T7955" s="17" t="s">
        <v>25001</v>
      </c>
      <c r="U7955" s="17"/>
      <c r="V7955" s="17"/>
      <c r="W7955" s="32" t="s">
        <v>25037</v>
      </c>
      <c r="X7955" s="32"/>
      <c r="Y7955" s="32">
        <v>9957164</v>
      </c>
      <c r="Z7955" s="32">
        <v>35641</v>
      </c>
      <c r="AA7955" s="32"/>
    </row>
    <row r="7956" spans="1:27" x14ac:dyDescent="0.3">
      <c r="A7956" s="17" t="s">
        <v>24782</v>
      </c>
      <c r="B7956" s="32" t="s">
        <v>24787</v>
      </c>
      <c r="M7956" s="22" t="str">
        <f t="shared" si="144"/>
        <v xml:space="preserve">MITSUBISHI : CANTER - 4D34 |  :  -  |  :  - </v>
      </c>
      <c r="N7956" s="17" t="s">
        <v>1004</v>
      </c>
      <c r="O7956" s="17"/>
      <c r="P7956" s="17"/>
      <c r="Q7956" s="17" t="s">
        <v>1633</v>
      </c>
      <c r="R7956" s="17"/>
      <c r="S7956" s="17"/>
      <c r="T7956" s="17" t="s">
        <v>2156</v>
      </c>
      <c r="U7956" s="17"/>
      <c r="V7956" s="17"/>
      <c r="W7956" s="32">
        <v>45</v>
      </c>
      <c r="X7956" s="32"/>
      <c r="Y7956" s="32">
        <v>9945866</v>
      </c>
      <c r="Z7956" s="32"/>
      <c r="AA7956" s="32" t="s">
        <v>25444</v>
      </c>
    </row>
    <row r="7957" spans="1:27" x14ac:dyDescent="0.3">
      <c r="A7957" s="17" t="s">
        <v>24783</v>
      </c>
      <c r="B7957" s="32" t="s">
        <v>24798</v>
      </c>
      <c r="M7957" s="22" t="str">
        <f t="shared" si="144"/>
        <v xml:space="preserve">TOYOTA : HIACE - 2LT,3L |  :  -  |  :  - </v>
      </c>
      <c r="N7957" s="17" t="s">
        <v>1008</v>
      </c>
      <c r="O7957" s="17"/>
      <c r="P7957" s="17"/>
      <c r="Q7957" s="17" t="s">
        <v>2720</v>
      </c>
      <c r="R7957" s="17"/>
      <c r="S7957" s="17"/>
      <c r="T7957" s="17" t="s">
        <v>25002</v>
      </c>
      <c r="U7957" s="17"/>
      <c r="V7957" s="17"/>
      <c r="W7957" s="32">
        <v>34</v>
      </c>
      <c r="X7957" s="32">
        <v>30569</v>
      </c>
      <c r="Y7957" s="32">
        <v>9945873</v>
      </c>
      <c r="Z7957" s="32"/>
      <c r="AA7957" s="32" t="s">
        <v>24798</v>
      </c>
    </row>
    <row r="7958" spans="1:27" x14ac:dyDescent="0.3">
      <c r="A7958" s="17" t="s">
        <v>24784</v>
      </c>
      <c r="B7958" s="32" t="s">
        <v>24794</v>
      </c>
      <c r="M7958" s="22" t="str">
        <f t="shared" si="144"/>
        <v xml:space="preserve">HYUNDAI : EON 800 - G3HA | TOYOTA : TERCEL - 2E |  :  - </v>
      </c>
      <c r="N7958" s="17" t="s">
        <v>1002</v>
      </c>
      <c r="O7958" s="17" t="s">
        <v>1008</v>
      </c>
      <c r="P7958" s="17"/>
      <c r="Q7958" s="17" t="s">
        <v>25003</v>
      </c>
      <c r="R7958" s="17" t="s">
        <v>2732</v>
      </c>
      <c r="S7958" s="17"/>
      <c r="T7958" s="17" t="s">
        <v>24164</v>
      </c>
      <c r="U7958" s="17" t="s">
        <v>2137</v>
      </c>
      <c r="V7958" s="17"/>
      <c r="W7958" s="32" t="s">
        <v>25082</v>
      </c>
      <c r="X7958" s="32" t="s">
        <v>25160</v>
      </c>
      <c r="Y7958" s="32" t="s">
        <v>25351</v>
      </c>
      <c r="Z7958" s="32"/>
      <c r="AA7958" s="32" t="s">
        <v>25401</v>
      </c>
    </row>
    <row r="7959" spans="1:27" ht="37.5" x14ac:dyDescent="0.3">
      <c r="A7959" s="17" t="s">
        <v>24785</v>
      </c>
      <c r="B7959" s="32" t="s">
        <v>24800</v>
      </c>
      <c r="M7959" s="22" t="str">
        <f t="shared" si="144"/>
        <v xml:space="preserve">HYUNDAI : H100, PORTER, STAREX,H1 - D4BH |  :  -  |  :  - </v>
      </c>
      <c r="N7959" s="17" t="s">
        <v>1002</v>
      </c>
      <c r="O7959" s="17"/>
      <c r="P7959" s="17"/>
      <c r="Q7959" s="17" t="s">
        <v>22535</v>
      </c>
      <c r="R7959" s="17"/>
      <c r="S7959" s="17"/>
      <c r="T7959" s="17" t="s">
        <v>2768</v>
      </c>
      <c r="U7959" s="17"/>
      <c r="V7959" s="17"/>
      <c r="W7959" s="32">
        <v>42.5</v>
      </c>
      <c r="X7959" s="32"/>
      <c r="Y7959" s="32" t="s">
        <v>25352</v>
      </c>
      <c r="Z7959" s="32"/>
      <c r="AA7959" s="32" t="s">
        <v>25445</v>
      </c>
    </row>
    <row r="7960" spans="1:27" x14ac:dyDescent="0.3">
      <c r="A7960" s="17" t="s">
        <v>25446</v>
      </c>
      <c r="B7960" s="32"/>
      <c r="M7960" s="22" t="str">
        <f t="shared" si="144"/>
        <v xml:space="preserve">CHEVROLET : N300 - VARIOS | TOYOTA : AVANZA -  |  :  - </v>
      </c>
      <c r="N7960" s="17" t="s">
        <v>1005</v>
      </c>
      <c r="O7960" s="17" t="s">
        <v>1008</v>
      </c>
      <c r="P7960" s="17"/>
      <c r="Q7960" s="17" t="s">
        <v>1646</v>
      </c>
      <c r="R7960" s="17" t="s">
        <v>1683</v>
      </c>
      <c r="S7960" s="17"/>
      <c r="T7960" s="17" t="s">
        <v>1021</v>
      </c>
      <c r="U7960" s="17"/>
      <c r="V7960" s="17"/>
      <c r="W7960" s="32"/>
      <c r="X7960" s="32"/>
      <c r="Y7960" s="32" t="s">
        <v>25660</v>
      </c>
      <c r="Z7960" s="32"/>
      <c r="AA7960" s="32"/>
    </row>
    <row r="7961" spans="1:27" x14ac:dyDescent="0.3">
      <c r="A7961" s="17" t="s">
        <v>25447</v>
      </c>
      <c r="B7961" s="32" t="s">
        <v>25544</v>
      </c>
      <c r="M7961" s="22" t="str">
        <f t="shared" si="144"/>
        <v xml:space="preserve">HYUNDAI : VARIOS - VARIOS | KIA : RIO - VARIOS |  :  - </v>
      </c>
      <c r="N7961" s="17" t="s">
        <v>1002</v>
      </c>
      <c r="O7961" s="17" t="s">
        <v>1001</v>
      </c>
      <c r="P7961" s="17"/>
      <c r="Q7961" s="17" t="s">
        <v>1021</v>
      </c>
      <c r="R7961" s="17" t="s">
        <v>1594</v>
      </c>
      <c r="S7961" s="17"/>
      <c r="T7961" s="17" t="s">
        <v>1021</v>
      </c>
      <c r="U7961" s="17" t="s">
        <v>1021</v>
      </c>
      <c r="V7961" s="17"/>
      <c r="W7961" s="32" t="s">
        <v>25618</v>
      </c>
      <c r="X7961" s="32" t="s">
        <v>25627</v>
      </c>
      <c r="Y7961" s="32" t="s">
        <v>25627</v>
      </c>
      <c r="Z7961" s="32" t="s">
        <v>25627</v>
      </c>
      <c r="AA7961" s="32" t="s">
        <v>25760</v>
      </c>
    </row>
    <row r="7962" spans="1:27" x14ac:dyDescent="0.3">
      <c r="A7962" s="17" t="s">
        <v>25448</v>
      </c>
      <c r="B7962" s="32" t="s">
        <v>25545</v>
      </c>
      <c r="M7962" s="22" t="str">
        <f t="shared" si="144"/>
        <v xml:space="preserve">CHINO : VARIOS - VARIOS |  :  -  |  :  - </v>
      </c>
      <c r="N7962" s="17" t="s">
        <v>10822</v>
      </c>
      <c r="O7962" s="17"/>
      <c r="P7962" s="17"/>
      <c r="Q7962" s="17" t="s">
        <v>1021</v>
      </c>
      <c r="R7962" s="17"/>
      <c r="S7962" s="17"/>
      <c r="T7962" s="17" t="s">
        <v>1021</v>
      </c>
      <c r="U7962" s="17"/>
      <c r="V7962" s="17"/>
      <c r="W7962" s="32" t="s">
        <v>25619</v>
      </c>
      <c r="X7962" s="32"/>
      <c r="Y7962" s="32" t="s">
        <v>25661</v>
      </c>
      <c r="Z7962" s="32" t="s">
        <v>25661</v>
      </c>
      <c r="AA7962" s="32" t="s">
        <v>25761</v>
      </c>
    </row>
    <row r="7963" spans="1:27" x14ac:dyDescent="0.3">
      <c r="A7963" s="17" t="s">
        <v>25449</v>
      </c>
      <c r="B7963" s="32"/>
      <c r="M7963" s="22" t="str">
        <f t="shared" si="144"/>
        <v xml:space="preserve">TOYOTA : COROLLA - 14Z |  :  -  |  :  - </v>
      </c>
      <c r="N7963" s="17" t="s">
        <v>1008</v>
      </c>
      <c r="O7963" s="17"/>
      <c r="P7963" s="17"/>
      <c r="Q7963" s="17" t="s">
        <v>1682</v>
      </c>
      <c r="R7963" s="17"/>
      <c r="S7963" s="17"/>
      <c r="T7963" s="17" t="s">
        <v>24834</v>
      </c>
      <c r="U7963" s="17"/>
      <c r="V7963" s="17"/>
      <c r="W7963" s="32"/>
      <c r="X7963" s="32"/>
      <c r="Y7963" s="32" t="s">
        <v>25662</v>
      </c>
      <c r="Z7963" s="32"/>
      <c r="AA7963" s="32"/>
    </row>
    <row r="7964" spans="1:27" x14ac:dyDescent="0.3">
      <c r="A7964" s="17" t="s">
        <v>25450</v>
      </c>
      <c r="B7964" s="32"/>
      <c r="M7964" s="22" t="str">
        <f t="shared" si="144"/>
        <v xml:space="preserve">VARIOS : VARIOS - VARIOS |  :  -  |  :  - </v>
      </c>
      <c r="N7964" s="17" t="s">
        <v>1021</v>
      </c>
      <c r="O7964" s="17"/>
      <c r="P7964" s="17"/>
      <c r="Q7964" s="17" t="s">
        <v>1021</v>
      </c>
      <c r="R7964" s="17"/>
      <c r="S7964" s="17"/>
      <c r="T7964" s="17" t="s">
        <v>1021</v>
      </c>
      <c r="U7964" s="17"/>
      <c r="V7964" s="17"/>
      <c r="W7964" s="32"/>
      <c r="X7964" s="32"/>
      <c r="Y7964" s="32"/>
      <c r="Z7964" s="32"/>
      <c r="AA7964" s="32"/>
    </row>
    <row r="7965" spans="1:27" x14ac:dyDescent="0.3">
      <c r="A7965" s="17" t="s">
        <v>25451</v>
      </c>
      <c r="B7965" s="32"/>
      <c r="M7965" s="22" t="str">
        <f t="shared" si="144"/>
        <v xml:space="preserve">VARIOS : VARIOS - VARIOS |  :  -  |  :  - </v>
      </c>
      <c r="N7965" s="17" t="s">
        <v>1021</v>
      </c>
      <c r="O7965" s="17"/>
      <c r="P7965" s="17"/>
      <c r="Q7965" s="17" t="s">
        <v>1021</v>
      </c>
      <c r="R7965" s="17"/>
      <c r="S7965" s="17"/>
      <c r="T7965" s="17" t="s">
        <v>1021</v>
      </c>
      <c r="U7965" s="17"/>
      <c r="V7965" s="17"/>
      <c r="W7965" s="32"/>
      <c r="X7965" s="32"/>
      <c r="Y7965" s="32"/>
      <c r="Z7965" s="32"/>
      <c r="AA7965" s="32"/>
    </row>
    <row r="7966" spans="1:27" x14ac:dyDescent="0.3">
      <c r="A7966" s="17" t="s">
        <v>25452</v>
      </c>
      <c r="B7966" s="32"/>
      <c r="M7966" s="22" t="str">
        <f t="shared" si="144"/>
        <v xml:space="preserve">VARIOS : VARIOS - VARIOS |  :  -  |  :  - </v>
      </c>
      <c r="N7966" s="17" t="s">
        <v>1021</v>
      </c>
      <c r="O7966" s="17"/>
      <c r="P7966" s="17"/>
      <c r="Q7966" s="17" t="s">
        <v>1021</v>
      </c>
      <c r="R7966" s="17"/>
      <c r="S7966" s="17"/>
      <c r="T7966" s="17" t="s">
        <v>1021</v>
      </c>
      <c r="U7966" s="17"/>
      <c r="V7966" s="17"/>
      <c r="W7966" s="32"/>
      <c r="X7966" s="32"/>
      <c r="Y7966" s="32"/>
      <c r="Z7966" s="32"/>
      <c r="AA7966" s="32"/>
    </row>
    <row r="7967" spans="1:27" x14ac:dyDescent="0.3">
      <c r="A7967" s="17" t="s">
        <v>25453</v>
      </c>
      <c r="B7967" s="32" t="s">
        <v>25546</v>
      </c>
      <c r="M7967" s="22" t="str">
        <f t="shared" si="144"/>
        <v xml:space="preserve">NISSAN : TIIDA, MARCH, VERSA - HR16DE |  :  -  |  :  - </v>
      </c>
      <c r="N7967" s="17" t="s">
        <v>1003</v>
      </c>
      <c r="O7967" s="17"/>
      <c r="P7967" s="17"/>
      <c r="Q7967" s="17" t="s">
        <v>20280</v>
      </c>
      <c r="R7967" s="17"/>
      <c r="S7967" s="17"/>
      <c r="T7967" s="17" t="s">
        <v>18272</v>
      </c>
      <c r="U7967" s="17"/>
      <c r="V7967" s="17"/>
      <c r="W7967" s="32" t="s">
        <v>25619</v>
      </c>
      <c r="X7967" s="32" t="s">
        <v>25628</v>
      </c>
      <c r="Y7967" s="32" t="s">
        <v>25663</v>
      </c>
      <c r="Z7967" s="32" t="s">
        <v>25733</v>
      </c>
      <c r="AA7967" s="32" t="s">
        <v>25762</v>
      </c>
    </row>
    <row r="7968" spans="1:27" x14ac:dyDescent="0.3">
      <c r="A7968" s="17" t="s">
        <v>25454</v>
      </c>
      <c r="B7968" s="32" t="s">
        <v>25545</v>
      </c>
      <c r="M7968" s="22" t="str">
        <f t="shared" si="144"/>
        <v xml:space="preserve">JAC : VARIOS - VARIOS |  :  -  |  :  - </v>
      </c>
      <c r="N7968" s="17" t="s">
        <v>1015</v>
      </c>
      <c r="O7968" s="17"/>
      <c r="P7968" s="17"/>
      <c r="Q7968" s="17" t="s">
        <v>1021</v>
      </c>
      <c r="R7968" s="17"/>
      <c r="S7968" s="17"/>
      <c r="T7968" s="17" t="s">
        <v>1021</v>
      </c>
      <c r="U7968" s="17"/>
      <c r="V7968" s="17"/>
      <c r="W7968" s="32" t="s">
        <v>25619</v>
      </c>
      <c r="X7968" s="32"/>
      <c r="Y7968" s="32" t="s">
        <v>25664</v>
      </c>
      <c r="Z7968" s="32" t="s">
        <v>25661</v>
      </c>
      <c r="AA7968" s="32" t="s">
        <v>25763</v>
      </c>
    </row>
    <row r="7969" spans="1:27" x14ac:dyDescent="0.3">
      <c r="A7969" s="17" t="s">
        <v>25455</v>
      </c>
      <c r="B7969" s="32" t="s">
        <v>25547</v>
      </c>
      <c r="M7969" s="22" t="str">
        <f t="shared" si="144"/>
        <v xml:space="preserve">SUZUKI : BALENO - VARIOS |  :  -  |  :  - </v>
      </c>
      <c r="N7969" s="17" t="s">
        <v>1010</v>
      </c>
      <c r="O7969" s="17"/>
      <c r="P7969" s="17"/>
      <c r="Q7969" s="17" t="s">
        <v>11036</v>
      </c>
      <c r="R7969" s="17"/>
      <c r="S7969" s="17"/>
      <c r="T7969" s="17" t="s">
        <v>1021</v>
      </c>
      <c r="U7969" s="17"/>
      <c r="V7969" s="17"/>
      <c r="W7969" s="32" t="s">
        <v>25619</v>
      </c>
      <c r="X7969" s="32" t="s">
        <v>25629</v>
      </c>
      <c r="Y7969" s="32" t="s">
        <v>25665</v>
      </c>
      <c r="Z7969" s="32" t="s">
        <v>25629</v>
      </c>
      <c r="AA7969" s="32" t="s">
        <v>25762</v>
      </c>
    </row>
    <row r="7970" spans="1:27" x14ac:dyDescent="0.3">
      <c r="A7970" s="17" t="s">
        <v>25456</v>
      </c>
      <c r="B7970" s="32" t="s">
        <v>25548</v>
      </c>
      <c r="M7970" s="22" t="str">
        <f t="shared" si="144"/>
        <v xml:space="preserve">NISSAN : SENTRA - VARIOS |  :  -  |  :  - </v>
      </c>
      <c r="N7970" s="17" t="s">
        <v>1003</v>
      </c>
      <c r="O7970" s="17"/>
      <c r="P7970" s="17"/>
      <c r="Q7970" s="17" t="s">
        <v>1623</v>
      </c>
      <c r="R7970" s="17"/>
      <c r="S7970" s="17"/>
      <c r="T7970" s="17" t="s">
        <v>1021</v>
      </c>
      <c r="U7970" s="17"/>
      <c r="V7970" s="17"/>
      <c r="W7970" s="32" t="s">
        <v>25619</v>
      </c>
      <c r="X7970" s="32" t="s">
        <v>25630</v>
      </c>
      <c r="Y7970" s="32" t="s">
        <v>25666</v>
      </c>
      <c r="Z7970" s="32" t="s">
        <v>25666</v>
      </c>
      <c r="AA7970" s="32" t="s">
        <v>25764</v>
      </c>
    </row>
    <row r="7971" spans="1:27" x14ac:dyDescent="0.3">
      <c r="A7971" s="17" t="s">
        <v>25457</v>
      </c>
      <c r="B7971" s="32" t="s">
        <v>25549</v>
      </c>
      <c r="M7971" s="22" t="str">
        <f t="shared" si="144"/>
        <v xml:space="preserve">TOYOTA : COROLA - VARIOS |  :  -  |  :  - </v>
      </c>
      <c r="N7971" s="17" t="s">
        <v>1008</v>
      </c>
      <c r="O7971" s="17"/>
      <c r="P7971" s="17"/>
      <c r="Q7971" s="17" t="s">
        <v>2788</v>
      </c>
      <c r="R7971" s="17"/>
      <c r="S7971" s="17"/>
      <c r="T7971" s="17" t="s">
        <v>1021</v>
      </c>
      <c r="U7971" s="17"/>
      <c r="V7971" s="17"/>
      <c r="W7971" s="32" t="s">
        <v>25619</v>
      </c>
      <c r="X7971" s="32" t="s">
        <v>25631</v>
      </c>
      <c r="Y7971" s="32" t="s">
        <v>25667</v>
      </c>
      <c r="Z7971" s="32" t="s">
        <v>25734</v>
      </c>
      <c r="AA7971" s="32" t="s">
        <v>25765</v>
      </c>
    </row>
    <row r="7972" spans="1:27" x14ac:dyDescent="0.3">
      <c r="A7972" s="17" t="s">
        <v>25458</v>
      </c>
      <c r="B7972" s="32" t="s">
        <v>25550</v>
      </c>
      <c r="M7972" s="22" t="str">
        <f t="shared" si="144"/>
        <v xml:space="preserve">TOYOTA : COROLLA, CALDINA, SPRINTER - VARIOS |  :  -  |  :  - </v>
      </c>
      <c r="N7972" s="17" t="s">
        <v>1008</v>
      </c>
      <c r="O7972" s="17"/>
      <c r="P7972" s="17"/>
      <c r="Q7972" s="17" t="s">
        <v>4668</v>
      </c>
      <c r="R7972" s="17"/>
      <c r="S7972" s="17"/>
      <c r="T7972" s="17" t="s">
        <v>1021</v>
      </c>
      <c r="U7972" s="17"/>
      <c r="V7972" s="17"/>
      <c r="W7972" s="32" t="s">
        <v>25619</v>
      </c>
      <c r="X7972" s="32" t="s">
        <v>25632</v>
      </c>
      <c r="Y7972" s="32" t="s">
        <v>25668</v>
      </c>
      <c r="Z7972" s="32" t="s">
        <v>25691</v>
      </c>
      <c r="AA7972" s="32" t="s">
        <v>25764</v>
      </c>
    </row>
    <row r="7973" spans="1:27" x14ac:dyDescent="0.3">
      <c r="A7973" s="17" t="s">
        <v>25459</v>
      </c>
      <c r="B7973" s="32"/>
      <c r="M7973" s="22" t="str">
        <f t="shared" si="144"/>
        <v xml:space="preserve">SUZUKI : SWIFT, GRAND VITARA - VARIOS | CHANGHE :  -  |  :  - </v>
      </c>
      <c r="N7973" s="17" t="s">
        <v>1010</v>
      </c>
      <c r="O7973" s="17" t="s">
        <v>1024</v>
      </c>
      <c r="P7973" s="17"/>
      <c r="Q7973" s="17" t="s">
        <v>25579</v>
      </c>
      <c r="R7973" s="17"/>
      <c r="S7973" s="17"/>
      <c r="T7973" s="17" t="s">
        <v>1021</v>
      </c>
      <c r="U7973" s="17"/>
      <c r="V7973" s="17"/>
      <c r="W7973" s="32"/>
      <c r="X7973" s="32" t="s">
        <v>25633</v>
      </c>
      <c r="Y7973" s="32" t="s">
        <v>25669</v>
      </c>
      <c r="Z7973" s="32"/>
      <c r="AA7973" s="32"/>
    </row>
    <row r="7974" spans="1:27" ht="37.5" x14ac:dyDescent="0.3">
      <c r="A7974" s="17" t="s">
        <v>25460</v>
      </c>
      <c r="B7974" s="32" t="s">
        <v>25551</v>
      </c>
      <c r="M7974" s="22" t="str">
        <f t="shared" si="144"/>
        <v xml:space="preserve">TOYOTA : HILUX - 5L |  :  -  |  :  - </v>
      </c>
      <c r="N7974" s="17" t="s">
        <v>1008</v>
      </c>
      <c r="O7974" s="17"/>
      <c r="P7974" s="17"/>
      <c r="Q7974" s="17" t="s">
        <v>1792</v>
      </c>
      <c r="R7974" s="17"/>
      <c r="S7974" s="17"/>
      <c r="T7974" s="17" t="s">
        <v>2723</v>
      </c>
      <c r="U7974" s="17"/>
      <c r="V7974" s="17"/>
      <c r="W7974" s="32" t="s">
        <v>25620</v>
      </c>
      <c r="X7974" s="32" t="s">
        <v>25634</v>
      </c>
      <c r="Y7974" s="32" t="s">
        <v>25670</v>
      </c>
      <c r="Z7974" s="32" t="s">
        <v>25634</v>
      </c>
      <c r="AA7974" s="32" t="s">
        <v>25766</v>
      </c>
    </row>
    <row r="7975" spans="1:27" ht="37.5" x14ac:dyDescent="0.3">
      <c r="A7975" s="17" t="s">
        <v>25461</v>
      </c>
      <c r="B7975" s="32" t="s">
        <v>25552</v>
      </c>
      <c r="M7975" s="22" t="str">
        <f t="shared" si="144"/>
        <v xml:space="preserve">NISSAN : SUNNY, SENTRA - B13, B14, B15 |  :  -  |  :  - </v>
      </c>
      <c r="N7975" s="17" t="s">
        <v>1003</v>
      </c>
      <c r="O7975" s="17"/>
      <c r="P7975" s="17"/>
      <c r="Q7975" s="17" t="s">
        <v>3978</v>
      </c>
      <c r="R7975" s="17"/>
      <c r="S7975" s="17"/>
      <c r="T7975" s="17" t="s">
        <v>22528</v>
      </c>
      <c r="U7975" s="17"/>
      <c r="V7975" s="17"/>
      <c r="W7975" s="32" t="s">
        <v>25619</v>
      </c>
      <c r="X7975" s="32" t="s">
        <v>25635</v>
      </c>
      <c r="Y7975" s="32" t="s">
        <v>25671</v>
      </c>
      <c r="Z7975" s="32" t="s">
        <v>25635</v>
      </c>
      <c r="AA7975" s="32" t="s">
        <v>25766</v>
      </c>
    </row>
    <row r="7976" spans="1:27" x14ac:dyDescent="0.3">
      <c r="A7976" s="17" t="s">
        <v>25462</v>
      </c>
      <c r="B7976" s="32"/>
      <c r="M7976" s="22" t="str">
        <f t="shared" si="144"/>
        <v xml:space="preserve">HYUNDAI : VARIOS - VARIOS | KIA :  -  |  :  - </v>
      </c>
      <c r="N7976" s="17" t="s">
        <v>1002</v>
      </c>
      <c r="O7976" s="17" t="s">
        <v>1001</v>
      </c>
      <c r="P7976" s="17"/>
      <c r="Q7976" s="17" t="s">
        <v>1021</v>
      </c>
      <c r="R7976" s="17"/>
      <c r="S7976" s="17"/>
      <c r="T7976" s="17" t="s">
        <v>1021</v>
      </c>
      <c r="U7976" s="17"/>
      <c r="V7976" s="17"/>
      <c r="W7976" s="32"/>
      <c r="X7976" s="32"/>
      <c r="Y7976" s="32" t="s">
        <v>25672</v>
      </c>
      <c r="Z7976" s="32" t="s">
        <v>25735</v>
      </c>
      <c r="AA7976" s="32"/>
    </row>
    <row r="7977" spans="1:27" x14ac:dyDescent="0.3">
      <c r="A7977" s="17" t="s">
        <v>25463</v>
      </c>
      <c r="B7977" s="32" t="s">
        <v>25549</v>
      </c>
      <c r="M7977" s="22" t="str">
        <f t="shared" si="144"/>
        <v xml:space="preserve">VARIOS : VARIOS - VARIOS | KIA :  -  |  :  - </v>
      </c>
      <c r="N7977" s="17" t="s">
        <v>1021</v>
      </c>
      <c r="O7977" s="17" t="s">
        <v>1001</v>
      </c>
      <c r="P7977" s="17"/>
      <c r="Q7977" s="17" t="s">
        <v>1021</v>
      </c>
      <c r="R7977" s="17"/>
      <c r="S7977" s="17"/>
      <c r="T7977" s="17" t="s">
        <v>1021</v>
      </c>
      <c r="U7977" s="17"/>
      <c r="V7977" s="17"/>
      <c r="W7977" s="32" t="s">
        <v>25619</v>
      </c>
      <c r="X7977" s="32" t="s">
        <v>25636</v>
      </c>
      <c r="Y7977" s="32" t="s">
        <v>25673</v>
      </c>
      <c r="Z7977" s="32" t="s">
        <v>25736</v>
      </c>
      <c r="AA7977" s="32" t="s">
        <v>25763</v>
      </c>
    </row>
    <row r="7978" spans="1:27" x14ac:dyDescent="0.3">
      <c r="A7978" s="17" t="s">
        <v>25464</v>
      </c>
      <c r="B7978" s="32" t="s">
        <v>25553</v>
      </c>
      <c r="M7978" s="22" t="str">
        <f t="shared" si="144"/>
        <v xml:space="preserve">LIFAN : 520 - X60 |  :  -  |  :  - </v>
      </c>
      <c r="N7978" s="17" t="s">
        <v>2264</v>
      </c>
      <c r="O7978" s="17"/>
      <c r="P7978" s="17"/>
      <c r="Q7978" s="17">
        <v>520</v>
      </c>
      <c r="R7978" s="17"/>
      <c r="S7978" s="17"/>
      <c r="T7978" s="17" t="s">
        <v>25580</v>
      </c>
      <c r="U7978" s="17"/>
      <c r="V7978" s="17"/>
      <c r="W7978" s="32" t="s">
        <v>25619</v>
      </c>
      <c r="X7978" s="32"/>
      <c r="Y7978" s="32" t="s">
        <v>25674</v>
      </c>
      <c r="Z7978" s="32"/>
      <c r="AA7978" s="32" t="s">
        <v>25762</v>
      </c>
    </row>
    <row r="7979" spans="1:27" x14ac:dyDescent="0.3">
      <c r="A7979" s="17" t="s">
        <v>25465</v>
      </c>
      <c r="B7979" s="32" t="s">
        <v>25554</v>
      </c>
      <c r="M7979" s="22" t="str">
        <f t="shared" si="144"/>
        <v xml:space="preserve">HYUNDAI : ACCENT - G4EK,G4FK |  :  -  |  :  - </v>
      </c>
      <c r="N7979" s="17" t="s">
        <v>1002</v>
      </c>
      <c r="O7979" s="17"/>
      <c r="P7979" s="17"/>
      <c r="Q7979" s="17" t="s">
        <v>1609</v>
      </c>
      <c r="R7979" s="17"/>
      <c r="S7979" s="17"/>
      <c r="T7979" s="17" t="s">
        <v>25581</v>
      </c>
      <c r="U7979" s="17"/>
      <c r="V7979" s="17"/>
      <c r="W7979" s="32" t="s">
        <v>25619</v>
      </c>
      <c r="X7979" s="32" t="s">
        <v>25637</v>
      </c>
      <c r="Y7979" s="32" t="s">
        <v>25675</v>
      </c>
      <c r="Z7979" s="32" t="s">
        <v>25675</v>
      </c>
      <c r="AA7979" s="32" t="s">
        <v>25761</v>
      </c>
    </row>
    <row r="7980" spans="1:27" x14ac:dyDescent="0.3">
      <c r="A7980" s="17" t="s">
        <v>25466</v>
      </c>
      <c r="B7980" s="32" t="s">
        <v>25554</v>
      </c>
      <c r="M7980" s="22" t="str">
        <f t="shared" si="144"/>
        <v xml:space="preserve">HYUNDAI : ACCENT - VARIOS | KIA : RIO -  |  :  - </v>
      </c>
      <c r="N7980" s="17" t="s">
        <v>1002</v>
      </c>
      <c r="O7980" s="17" t="s">
        <v>1001</v>
      </c>
      <c r="P7980" s="17"/>
      <c r="Q7980" s="17" t="s">
        <v>1609</v>
      </c>
      <c r="R7980" s="17" t="s">
        <v>1594</v>
      </c>
      <c r="S7980" s="17"/>
      <c r="T7980" s="17" t="s">
        <v>1021</v>
      </c>
      <c r="U7980" s="17"/>
      <c r="V7980" s="17"/>
      <c r="W7980" s="32" t="s">
        <v>25619</v>
      </c>
      <c r="X7980" s="32" t="s">
        <v>25638</v>
      </c>
      <c r="Y7980" s="32"/>
      <c r="Z7980" s="32"/>
      <c r="AA7980" s="32" t="s">
        <v>25763</v>
      </c>
    </row>
    <row r="7981" spans="1:27" x14ac:dyDescent="0.3">
      <c r="A7981" s="17" t="s">
        <v>25467</v>
      </c>
      <c r="B7981" s="32"/>
      <c r="M7981" s="22" t="str">
        <f t="shared" si="144"/>
        <v xml:space="preserve">TOYOTA : YARIS - VARIOS |  :  -  |  :  - </v>
      </c>
      <c r="N7981" s="17" t="s">
        <v>1008</v>
      </c>
      <c r="O7981" s="17"/>
      <c r="P7981" s="17"/>
      <c r="Q7981" s="17" t="s">
        <v>1828</v>
      </c>
      <c r="R7981" s="17"/>
      <c r="S7981" s="17"/>
      <c r="T7981" s="17" t="s">
        <v>1021</v>
      </c>
      <c r="U7981" s="17"/>
      <c r="V7981" s="17"/>
      <c r="W7981" s="32"/>
      <c r="X7981" s="32"/>
      <c r="Y7981" s="32" t="s">
        <v>25676</v>
      </c>
      <c r="Z7981" s="32"/>
      <c r="AA7981" s="32"/>
    </row>
    <row r="7982" spans="1:27" x14ac:dyDescent="0.3">
      <c r="A7982" s="17" t="s">
        <v>25468</v>
      </c>
      <c r="B7982" s="32"/>
      <c r="M7982" s="22" t="str">
        <f t="shared" si="144"/>
        <v xml:space="preserve">TOYOTA : COROLLA, CALDINA, CARINA, LITEACE, SPRINTER, TOWNACE, - 3A,4A 5A |  :  -  |  :  - </v>
      </c>
      <c r="N7982" s="17" t="s">
        <v>1008</v>
      </c>
      <c r="O7982" s="17"/>
      <c r="P7982" s="17"/>
      <c r="Q7982" s="17" t="s">
        <v>23701</v>
      </c>
      <c r="R7982" s="17"/>
      <c r="S7982" s="17"/>
      <c r="T7982" s="17" t="s">
        <v>25582</v>
      </c>
      <c r="U7982" s="17"/>
      <c r="V7982" s="17"/>
      <c r="W7982" s="32"/>
      <c r="X7982" s="32"/>
      <c r="Y7982" s="32" t="s">
        <v>25677</v>
      </c>
      <c r="Z7982" s="32" t="s">
        <v>25677</v>
      </c>
      <c r="AA7982" s="32"/>
    </row>
    <row r="7983" spans="1:27" x14ac:dyDescent="0.3">
      <c r="A7983" s="17" t="s">
        <v>25469</v>
      </c>
      <c r="B7983" s="32" t="s">
        <v>25555</v>
      </c>
      <c r="M7983" s="22" t="str">
        <f t="shared" si="144"/>
        <v xml:space="preserve">CHERY : TIGO - VARIOS |  :  -  |  :  - </v>
      </c>
      <c r="N7983" s="17" t="s">
        <v>1012</v>
      </c>
      <c r="O7983" s="17"/>
      <c r="P7983" s="17"/>
      <c r="Q7983" s="17" t="s">
        <v>25583</v>
      </c>
      <c r="R7983" s="17"/>
      <c r="S7983" s="17"/>
      <c r="T7983" s="17" t="s">
        <v>1021</v>
      </c>
      <c r="U7983" s="17"/>
      <c r="V7983" s="17"/>
      <c r="W7983" s="32" t="s">
        <v>25619</v>
      </c>
      <c r="X7983" s="32"/>
      <c r="Y7983" s="32" t="s">
        <v>25678</v>
      </c>
      <c r="Z7983" s="32"/>
      <c r="AA7983" s="32" t="s">
        <v>25765</v>
      </c>
    </row>
    <row r="7984" spans="1:27" x14ac:dyDescent="0.3">
      <c r="A7984" s="17" t="s">
        <v>25470</v>
      </c>
      <c r="B7984" s="32" t="s">
        <v>25556</v>
      </c>
      <c r="M7984" s="22" t="str">
        <f t="shared" si="144"/>
        <v>SUZUKI : APV 1600 - G16A GC416 SOHC 16 VALV | DONGFENG : C37 - DK13,DK15 | CHANGAN : SUPERVAN - 4G15,4G18</v>
      </c>
      <c r="N7984" s="17" t="s">
        <v>1010</v>
      </c>
      <c r="O7984" s="17" t="s">
        <v>2260</v>
      </c>
      <c r="P7984" s="17" t="s">
        <v>1007</v>
      </c>
      <c r="Q7984" s="17" t="s">
        <v>12461</v>
      </c>
      <c r="R7984" s="17" t="s">
        <v>1794</v>
      </c>
      <c r="S7984" s="17" t="s">
        <v>3821</v>
      </c>
      <c r="T7984" s="17" t="s">
        <v>19481</v>
      </c>
      <c r="U7984" s="17" t="s">
        <v>25584</v>
      </c>
      <c r="V7984" s="17" t="s">
        <v>25585</v>
      </c>
      <c r="W7984" s="32" t="s">
        <v>25619</v>
      </c>
      <c r="X7984" s="32" t="s">
        <v>25639</v>
      </c>
      <c r="Y7984" s="32" t="s">
        <v>25665</v>
      </c>
      <c r="Z7984" s="32" t="s">
        <v>25737</v>
      </c>
      <c r="AA7984" s="32" t="s">
        <v>25764</v>
      </c>
    </row>
    <row r="7985" spans="1:27" x14ac:dyDescent="0.3">
      <c r="A7985" s="17" t="s">
        <v>25471</v>
      </c>
      <c r="B7985" s="32" t="s">
        <v>25557</v>
      </c>
      <c r="M7985" s="22" t="str">
        <f t="shared" si="144"/>
        <v xml:space="preserve">CHEVROLET : N300 - N300 | SUZUKI : APV - G16B | SHINERAY : X30 - </v>
      </c>
      <c r="N7985" s="17" t="s">
        <v>1005</v>
      </c>
      <c r="O7985" s="17" t="s">
        <v>1010</v>
      </c>
      <c r="P7985" s="17" t="s">
        <v>1009</v>
      </c>
      <c r="Q7985" s="17" t="s">
        <v>1646</v>
      </c>
      <c r="R7985" s="17" t="s">
        <v>3961</v>
      </c>
      <c r="S7985" s="17" t="s">
        <v>1917</v>
      </c>
      <c r="T7985" s="17" t="s">
        <v>1646</v>
      </c>
      <c r="U7985" s="17" t="s">
        <v>10899</v>
      </c>
      <c r="V7985" s="17"/>
      <c r="W7985" s="32" t="s">
        <v>25621</v>
      </c>
      <c r="X7985" s="32"/>
      <c r="Y7985" s="32" t="s">
        <v>25679</v>
      </c>
      <c r="Z7985" s="32"/>
      <c r="AA7985" s="32"/>
    </row>
    <row r="7986" spans="1:27" x14ac:dyDescent="0.3">
      <c r="A7986" s="17" t="s">
        <v>25472</v>
      </c>
      <c r="B7986" s="32" t="s">
        <v>25558</v>
      </c>
      <c r="M7986" s="22" t="str">
        <f t="shared" si="144"/>
        <v xml:space="preserve">TOYOTA : HIACE, HILUX - VARIOS |  :  -  |  :  - </v>
      </c>
      <c r="N7986" s="17" t="s">
        <v>1008</v>
      </c>
      <c r="O7986" s="17"/>
      <c r="P7986" s="17"/>
      <c r="Q7986" s="17" t="s">
        <v>1770</v>
      </c>
      <c r="R7986" s="17"/>
      <c r="S7986" s="17"/>
      <c r="T7986" s="17" t="s">
        <v>1021</v>
      </c>
      <c r="U7986" s="17"/>
      <c r="V7986" s="17"/>
      <c r="W7986" s="32" t="s">
        <v>25618</v>
      </c>
      <c r="X7986" s="32" t="s">
        <v>25640</v>
      </c>
      <c r="Y7986" s="32" t="s">
        <v>25680</v>
      </c>
      <c r="Z7986" s="32"/>
      <c r="AA7986" s="32" t="s">
        <v>25761</v>
      </c>
    </row>
    <row r="7987" spans="1:27" x14ac:dyDescent="0.3">
      <c r="A7987" s="17" t="s">
        <v>25473</v>
      </c>
      <c r="B7987" s="32" t="s">
        <v>25559</v>
      </c>
      <c r="M7987" s="22" t="str">
        <f t="shared" si="144"/>
        <v xml:space="preserve">CHEVROLET : AVEO - AVEO |  : LANOS -  |  :  - </v>
      </c>
      <c r="N7987" s="17" t="s">
        <v>1005</v>
      </c>
      <c r="O7987" s="17"/>
      <c r="P7987" s="17"/>
      <c r="Q7987" s="17" t="s">
        <v>1649</v>
      </c>
      <c r="R7987" s="17" t="s">
        <v>12550</v>
      </c>
      <c r="S7987" s="17"/>
      <c r="T7987" s="17" t="s">
        <v>1649</v>
      </c>
      <c r="U7987" s="17"/>
      <c r="V7987" s="17"/>
      <c r="W7987" s="32" t="s">
        <v>25618</v>
      </c>
      <c r="X7987" s="32"/>
      <c r="Y7987" s="32" t="s">
        <v>25681</v>
      </c>
      <c r="Z7987" s="32"/>
      <c r="AA7987" s="32"/>
    </row>
    <row r="7988" spans="1:27" x14ac:dyDescent="0.3">
      <c r="A7988" s="17" t="s">
        <v>25474</v>
      </c>
      <c r="B7988" s="32" t="s">
        <v>25558</v>
      </c>
      <c r="M7988" s="22" t="str">
        <f t="shared" si="144"/>
        <v xml:space="preserve">TOYOTA : HILUX - VARIOS |  :  -  |  :  - </v>
      </c>
      <c r="N7988" s="17" t="s">
        <v>1008</v>
      </c>
      <c r="O7988" s="17"/>
      <c r="P7988" s="17"/>
      <c r="Q7988" s="17" t="s">
        <v>1792</v>
      </c>
      <c r="R7988" s="17"/>
      <c r="S7988" s="17"/>
      <c r="T7988" s="17" t="s">
        <v>1021</v>
      </c>
      <c r="U7988" s="17"/>
      <c r="V7988" s="17"/>
      <c r="W7988" s="32" t="s">
        <v>25618</v>
      </c>
      <c r="X7988" s="32" t="s">
        <v>25641</v>
      </c>
      <c r="Y7988" s="32" t="s">
        <v>25682</v>
      </c>
      <c r="Z7988" s="32"/>
      <c r="AA7988" s="32" t="s">
        <v>25763</v>
      </c>
    </row>
    <row r="7989" spans="1:27" x14ac:dyDescent="0.3">
      <c r="A7989" s="17" t="s">
        <v>25475</v>
      </c>
      <c r="B7989" s="32" t="s">
        <v>25549</v>
      </c>
      <c r="M7989" s="22" t="str">
        <f t="shared" si="144"/>
        <v xml:space="preserve">HYUNDAI : ACCENT - VARIOS |  :  -  |  :  - </v>
      </c>
      <c r="N7989" s="17" t="s">
        <v>1002</v>
      </c>
      <c r="O7989" s="17"/>
      <c r="P7989" s="17"/>
      <c r="Q7989" s="17" t="s">
        <v>1609</v>
      </c>
      <c r="R7989" s="17"/>
      <c r="S7989" s="17"/>
      <c r="T7989" s="17" t="s">
        <v>1021</v>
      </c>
      <c r="U7989" s="17"/>
      <c r="V7989" s="17"/>
      <c r="W7989" s="32" t="s">
        <v>25619</v>
      </c>
      <c r="X7989" s="32" t="s">
        <v>25642</v>
      </c>
      <c r="Y7989" s="32" t="s">
        <v>25683</v>
      </c>
      <c r="Z7989" s="32"/>
      <c r="AA7989" s="32" t="s">
        <v>25761</v>
      </c>
    </row>
    <row r="7990" spans="1:27" x14ac:dyDescent="0.3">
      <c r="A7990" s="17" t="s">
        <v>25476</v>
      </c>
      <c r="B7990" s="32" t="s">
        <v>25560</v>
      </c>
      <c r="M7990" s="22" t="str">
        <f t="shared" si="144"/>
        <v xml:space="preserve">HYUNDAI : H1 - VARIOS |  :  -  |  :  - </v>
      </c>
      <c r="N7990" s="17" t="s">
        <v>1002</v>
      </c>
      <c r="O7990" s="17"/>
      <c r="P7990" s="17"/>
      <c r="Q7990" s="17" t="s">
        <v>12415</v>
      </c>
      <c r="R7990" s="17"/>
      <c r="S7990" s="17"/>
      <c r="T7990" s="17" t="s">
        <v>1021</v>
      </c>
      <c r="U7990" s="17"/>
      <c r="V7990" s="17"/>
      <c r="W7990" s="32" t="s">
        <v>25618</v>
      </c>
      <c r="X7990" s="32" t="s">
        <v>25643</v>
      </c>
      <c r="Y7990" s="32" t="s">
        <v>25684</v>
      </c>
      <c r="Z7990" s="32" t="s">
        <v>25738</v>
      </c>
      <c r="AA7990" s="32" t="s">
        <v>25767</v>
      </c>
    </row>
    <row r="7991" spans="1:27" ht="37.5" x14ac:dyDescent="0.3">
      <c r="A7991" s="17" t="s">
        <v>25477</v>
      </c>
      <c r="B7991" s="32" t="s">
        <v>2402</v>
      </c>
      <c r="M7991" s="22" t="str">
        <f t="shared" si="144"/>
        <v xml:space="preserve">HYUNDAI : H100 - VARIOS |  :  -  |  :  - </v>
      </c>
      <c r="N7991" s="17" t="s">
        <v>1002</v>
      </c>
      <c r="O7991" s="17"/>
      <c r="P7991" s="17"/>
      <c r="Q7991" s="17" t="s">
        <v>1598</v>
      </c>
      <c r="R7991" s="17"/>
      <c r="S7991" s="17"/>
      <c r="T7991" s="17" t="s">
        <v>1021</v>
      </c>
      <c r="U7991" s="17"/>
      <c r="V7991" s="17"/>
      <c r="W7991" s="32" t="s">
        <v>8163</v>
      </c>
      <c r="X7991" s="32"/>
      <c r="Y7991" s="32"/>
      <c r="Z7991" s="32"/>
      <c r="AA7991" s="32" t="s">
        <v>22653</v>
      </c>
    </row>
    <row r="7992" spans="1:27" x14ac:dyDescent="0.3">
      <c r="A7992" s="17" t="s">
        <v>25478</v>
      </c>
      <c r="B7992" s="32" t="s">
        <v>25560</v>
      </c>
      <c r="M7992" s="22" t="str">
        <f t="shared" si="144"/>
        <v xml:space="preserve">HYUNDAI : H1 - G4GK,G4BH,G4C |  :  -  |  :  - </v>
      </c>
      <c r="N7992" s="17" t="s">
        <v>1002</v>
      </c>
      <c r="O7992" s="17"/>
      <c r="P7992" s="17"/>
      <c r="Q7992" s="17" t="s">
        <v>12415</v>
      </c>
      <c r="R7992" s="17"/>
      <c r="S7992" s="17"/>
      <c r="T7992" s="17" t="s">
        <v>25586</v>
      </c>
      <c r="U7992" s="17"/>
      <c r="V7992" s="17"/>
      <c r="W7992" s="32" t="s">
        <v>25618</v>
      </c>
      <c r="X7992" s="32" t="s">
        <v>25643</v>
      </c>
      <c r="Y7992" s="32" t="s">
        <v>25685</v>
      </c>
      <c r="Z7992" s="32" t="s">
        <v>25739</v>
      </c>
      <c r="AA7992" s="32" t="s">
        <v>25760</v>
      </c>
    </row>
    <row r="7993" spans="1:27" x14ac:dyDescent="0.3">
      <c r="A7993" s="17" t="s">
        <v>25479</v>
      </c>
      <c r="B7993" s="32" t="s">
        <v>25554</v>
      </c>
      <c r="M7993" s="22" t="str">
        <f t="shared" si="144"/>
        <v xml:space="preserve">HYUNDAI : ACCENT - G4EK, G4FC | KIA : RIO -  | DODGE : ATTITUDE - </v>
      </c>
      <c r="N7993" s="17" t="s">
        <v>1002</v>
      </c>
      <c r="O7993" s="17" t="s">
        <v>1001</v>
      </c>
      <c r="P7993" s="17" t="s">
        <v>2265</v>
      </c>
      <c r="Q7993" s="17" t="s">
        <v>1609</v>
      </c>
      <c r="R7993" s="17" t="s">
        <v>1594</v>
      </c>
      <c r="S7993" s="17" t="s">
        <v>25587</v>
      </c>
      <c r="T7993" s="17" t="s">
        <v>25588</v>
      </c>
      <c r="U7993" s="17"/>
      <c r="V7993" s="17"/>
      <c r="W7993" s="32" t="s">
        <v>25619</v>
      </c>
      <c r="X7993" s="32"/>
      <c r="Y7993" s="32" t="s">
        <v>25686</v>
      </c>
      <c r="Z7993" s="32" t="s">
        <v>25637</v>
      </c>
      <c r="AA7993" s="32" t="s">
        <v>25763</v>
      </c>
    </row>
    <row r="7994" spans="1:27" ht="37.5" x14ac:dyDescent="0.3">
      <c r="A7994" s="17" t="s">
        <v>25480</v>
      </c>
      <c r="B7994" s="32" t="s">
        <v>25561</v>
      </c>
      <c r="M7994" s="22" t="str">
        <f t="shared" si="144"/>
        <v xml:space="preserve">TOYOTA : YAIS, PROBOX, 1300 - , 2NZ FE |  :  -  |  :  - </v>
      </c>
      <c r="N7994" s="17" t="s">
        <v>1008</v>
      </c>
      <c r="O7994" s="17"/>
      <c r="P7994" s="17"/>
      <c r="Q7994" s="17" t="s">
        <v>25589</v>
      </c>
      <c r="R7994" s="17"/>
      <c r="S7994" s="17"/>
      <c r="T7994" s="17" t="s">
        <v>25590</v>
      </c>
      <c r="U7994" s="17"/>
      <c r="V7994" s="17"/>
      <c r="W7994" s="32" t="s">
        <v>25622</v>
      </c>
      <c r="X7994" s="32" t="s">
        <v>25644</v>
      </c>
      <c r="Y7994" s="32" t="s">
        <v>25687</v>
      </c>
      <c r="Z7994" s="32"/>
      <c r="AA7994" s="32" t="s">
        <v>25768</v>
      </c>
    </row>
    <row r="7995" spans="1:27" x14ac:dyDescent="0.3">
      <c r="A7995" s="17" t="s">
        <v>25481</v>
      </c>
      <c r="B7995" s="32"/>
      <c r="M7995" s="22" t="str">
        <f t="shared" si="144"/>
        <v xml:space="preserve">CHEVROLET : n300 - n300 |  :  -  |  :  - </v>
      </c>
      <c r="N7995" s="17" t="s">
        <v>1005</v>
      </c>
      <c r="O7995" s="17"/>
      <c r="P7995" s="17"/>
      <c r="Q7995" s="17" t="s">
        <v>25591</v>
      </c>
      <c r="R7995" s="17"/>
      <c r="S7995" s="17"/>
      <c r="T7995" s="17" t="s">
        <v>25591</v>
      </c>
      <c r="U7995" s="17"/>
      <c r="V7995" s="17"/>
      <c r="W7995" s="32"/>
      <c r="X7995" s="32"/>
      <c r="Y7995" s="32">
        <v>23918914</v>
      </c>
      <c r="Z7995" s="32"/>
      <c r="AA7995" s="32"/>
    </row>
    <row r="7996" spans="1:27" x14ac:dyDescent="0.3">
      <c r="A7996" s="17" t="s">
        <v>25482</v>
      </c>
      <c r="B7996" s="32" t="s">
        <v>25562</v>
      </c>
      <c r="M7996" s="22" t="str">
        <f t="shared" si="144"/>
        <v xml:space="preserve">HYUNDAI : ACCENT, ELANTRA - G4EK, G4FK | KIA : RIO, CERATO -  |  :  - </v>
      </c>
      <c r="N7996" s="17" t="s">
        <v>1002</v>
      </c>
      <c r="O7996" s="17" t="s">
        <v>1001</v>
      </c>
      <c r="P7996" s="17"/>
      <c r="Q7996" s="17" t="s">
        <v>1603</v>
      </c>
      <c r="R7996" s="17" t="s">
        <v>1604</v>
      </c>
      <c r="S7996" s="17"/>
      <c r="T7996" s="17" t="s">
        <v>21516</v>
      </c>
      <c r="U7996" s="17"/>
      <c r="V7996" s="17"/>
      <c r="W7996" s="32" t="s">
        <v>25618</v>
      </c>
      <c r="X7996" s="32" t="s">
        <v>25645</v>
      </c>
      <c r="Y7996" s="32">
        <v>9954551</v>
      </c>
      <c r="Z7996" s="32"/>
      <c r="AA7996" s="32" t="s">
        <v>25764</v>
      </c>
    </row>
    <row r="7997" spans="1:27" x14ac:dyDescent="0.3">
      <c r="A7997" s="17" t="s">
        <v>25483</v>
      </c>
      <c r="B7997" s="32"/>
      <c r="M7997" s="22" t="str">
        <f t="shared" si="144"/>
        <v xml:space="preserve">HYUNDAI : H1 - D4BH | MITSUBISHI : L200 - 4D56 |  :  - </v>
      </c>
      <c r="N7997" s="17" t="s">
        <v>1002</v>
      </c>
      <c r="O7997" s="17" t="s">
        <v>1004</v>
      </c>
      <c r="P7997" s="17"/>
      <c r="Q7997" s="17" t="s">
        <v>12415</v>
      </c>
      <c r="R7997" s="17" t="s">
        <v>2796</v>
      </c>
      <c r="S7997" s="17"/>
      <c r="T7997" s="17" t="s">
        <v>2768</v>
      </c>
      <c r="U7997" s="17" t="s">
        <v>1992</v>
      </c>
      <c r="V7997" s="17"/>
      <c r="W7997" s="32"/>
      <c r="X7997" s="32"/>
      <c r="Y7997" s="32" t="s">
        <v>25650</v>
      </c>
      <c r="Z7997" s="32"/>
      <c r="AA7997" s="32"/>
    </row>
    <row r="7998" spans="1:27" x14ac:dyDescent="0.3">
      <c r="A7998" s="17" t="s">
        <v>25484</v>
      </c>
      <c r="B7998" s="32" t="s">
        <v>25563</v>
      </c>
      <c r="M7998" s="22" t="str">
        <f t="shared" ref="M7998:M8060" si="145">CONCATENATE(N7998," : ",Q7998," - ",T7998," | ",O7998," : ",R7998," - ",U7998," | ",P7998," : ",S7998," - ",V7998)</f>
        <v>HYUNDAI : H1 - D4BH | MITSUBISHI : L200 - 4D55 | KIA : CERATO - VARIOS</v>
      </c>
      <c r="N7998" s="17" t="s">
        <v>1002</v>
      </c>
      <c r="O7998" s="17" t="s">
        <v>1004</v>
      </c>
      <c r="P7998" s="17" t="s">
        <v>1001</v>
      </c>
      <c r="Q7998" s="17" t="s">
        <v>12415</v>
      </c>
      <c r="R7998" s="17" t="s">
        <v>2796</v>
      </c>
      <c r="S7998" s="17" t="s">
        <v>2771</v>
      </c>
      <c r="T7998" s="17" t="s">
        <v>2768</v>
      </c>
      <c r="U7998" s="17" t="s">
        <v>1972</v>
      </c>
      <c r="V7998" s="17" t="s">
        <v>1021</v>
      </c>
      <c r="W7998" s="32" t="s">
        <v>25618</v>
      </c>
      <c r="X7998" s="32" t="s">
        <v>25646</v>
      </c>
      <c r="Y7998" s="32" t="s">
        <v>25646</v>
      </c>
      <c r="Z7998" s="32" t="s">
        <v>25646</v>
      </c>
      <c r="AA7998" s="32" t="s">
        <v>25767</v>
      </c>
    </row>
    <row r="7999" spans="1:27" x14ac:dyDescent="0.3">
      <c r="A7999" s="17" t="s">
        <v>25485</v>
      </c>
      <c r="B7999" s="32"/>
      <c r="M7999" s="22" t="str">
        <f t="shared" si="145"/>
        <v xml:space="preserve">CHEVROLET : N300 - B12, N300 |  :  -  |  :  - </v>
      </c>
      <c r="N7999" s="17" t="s">
        <v>1005</v>
      </c>
      <c r="O7999" s="17"/>
      <c r="P7999" s="17"/>
      <c r="Q7999" s="17" t="s">
        <v>1646</v>
      </c>
      <c r="R7999" s="17"/>
      <c r="S7999" s="17"/>
      <c r="T7999" s="17" t="s">
        <v>25592</v>
      </c>
      <c r="U7999" s="17"/>
      <c r="V7999" s="17"/>
      <c r="W7999" s="32"/>
      <c r="X7999" s="32"/>
      <c r="Y7999" s="32">
        <v>24540410</v>
      </c>
      <c r="Z7999" s="32"/>
      <c r="AA7999" s="32"/>
    </row>
    <row r="8000" spans="1:27" x14ac:dyDescent="0.3">
      <c r="A8000" s="17" t="s">
        <v>25486</v>
      </c>
      <c r="B8000" s="32" t="s">
        <v>25546</v>
      </c>
      <c r="M8000" s="22" t="str">
        <f t="shared" si="145"/>
        <v xml:space="preserve">CHEVROLET : SAIL - SAIL |  : NAVEO -  |  :  - </v>
      </c>
      <c r="N8000" s="17" t="s">
        <v>1005</v>
      </c>
      <c r="O8000" s="17"/>
      <c r="P8000" s="17"/>
      <c r="Q8000" s="17" t="s">
        <v>1645</v>
      </c>
      <c r="R8000" s="17" t="s">
        <v>25593</v>
      </c>
      <c r="S8000" s="17"/>
      <c r="T8000" s="17" t="s">
        <v>1645</v>
      </c>
      <c r="U8000" s="17"/>
      <c r="V8000" s="17"/>
      <c r="W8000" s="32" t="s">
        <v>25619</v>
      </c>
      <c r="X8000" s="32"/>
      <c r="Y8000" s="32" t="s">
        <v>25688</v>
      </c>
      <c r="Z8000" s="32">
        <v>95994977</v>
      </c>
      <c r="AA8000" s="32" t="s">
        <v>25764</v>
      </c>
    </row>
    <row r="8001" spans="1:27" x14ac:dyDescent="0.3">
      <c r="A8001" s="17" t="s">
        <v>25487</v>
      </c>
      <c r="B8001" s="32"/>
      <c r="M8001" s="22" t="str">
        <f t="shared" si="145"/>
        <v xml:space="preserve">SUZUKI : APV - G16 | HYUNDAI : ELANTRA -  |  :  - </v>
      </c>
      <c r="N8001" s="17" t="s">
        <v>1010</v>
      </c>
      <c r="O8001" s="17" t="s">
        <v>1002</v>
      </c>
      <c r="P8001" s="17"/>
      <c r="Q8001" s="17" t="s">
        <v>3961</v>
      </c>
      <c r="R8001" s="17" t="s">
        <v>1607</v>
      </c>
      <c r="S8001" s="17"/>
      <c r="T8001" s="17" t="s">
        <v>2047</v>
      </c>
      <c r="U8001" s="17"/>
      <c r="V8001" s="17"/>
      <c r="W8001" s="32"/>
      <c r="X8001" s="32"/>
      <c r="Y8001" s="32" t="s">
        <v>1145</v>
      </c>
      <c r="Z8001" s="32"/>
      <c r="AA8001" s="32"/>
    </row>
    <row r="8002" spans="1:27" ht="37.5" x14ac:dyDescent="0.3">
      <c r="A8002" s="17" t="s">
        <v>25488</v>
      </c>
      <c r="B8002" s="32" t="s">
        <v>25552</v>
      </c>
      <c r="M8002" s="22" t="str">
        <f t="shared" si="145"/>
        <v xml:space="preserve">NISSAN : SENTRA - B13, HR15 |  :  -  |  :  - </v>
      </c>
      <c r="N8002" s="17" t="s">
        <v>1003</v>
      </c>
      <c r="O8002" s="17"/>
      <c r="P8002" s="17"/>
      <c r="Q8002" s="17" t="s">
        <v>1623</v>
      </c>
      <c r="R8002" s="17"/>
      <c r="S8002" s="17"/>
      <c r="T8002" s="17" t="s">
        <v>25594</v>
      </c>
      <c r="U8002" s="17"/>
      <c r="V8002" s="17"/>
      <c r="W8002" s="32" t="s">
        <v>25619</v>
      </c>
      <c r="X8002" s="32"/>
      <c r="Y8002" s="32" t="s">
        <v>25689</v>
      </c>
      <c r="Z8002" s="32" t="s">
        <v>2654</v>
      </c>
      <c r="AA8002" s="32" t="s">
        <v>25766</v>
      </c>
    </row>
    <row r="8003" spans="1:27" x14ac:dyDescent="0.3">
      <c r="A8003" s="17" t="s">
        <v>25489</v>
      </c>
      <c r="B8003" s="32" t="s">
        <v>25563</v>
      </c>
      <c r="M8003" s="22" t="str">
        <f t="shared" si="145"/>
        <v xml:space="preserve">HYUNDAI : ACCENT, ELANTRA - VARIOS | KIA : RIO - VARIOS | TOYOTA : COROLLA - </v>
      </c>
      <c r="N8003" s="17" t="s">
        <v>1002</v>
      </c>
      <c r="O8003" s="17" t="s">
        <v>1001</v>
      </c>
      <c r="P8003" s="17" t="s">
        <v>1008</v>
      </c>
      <c r="Q8003" s="17" t="s">
        <v>1603</v>
      </c>
      <c r="R8003" s="17" t="s">
        <v>1594</v>
      </c>
      <c r="S8003" s="17" t="s">
        <v>1682</v>
      </c>
      <c r="T8003" s="17" t="s">
        <v>1021</v>
      </c>
      <c r="U8003" s="17" t="s">
        <v>1021</v>
      </c>
      <c r="V8003" s="17"/>
      <c r="W8003" s="32" t="s">
        <v>25618</v>
      </c>
      <c r="X8003" s="32"/>
      <c r="Y8003" s="32" t="s">
        <v>25690</v>
      </c>
      <c r="Z8003" s="32" t="s">
        <v>25690</v>
      </c>
      <c r="AA8003" s="32" t="s">
        <v>25760</v>
      </c>
    </row>
    <row r="8004" spans="1:27" x14ac:dyDescent="0.3">
      <c r="A8004" s="17" t="s">
        <v>25490</v>
      </c>
      <c r="B8004" s="32" t="s">
        <v>25555</v>
      </c>
      <c r="M8004" s="22" t="str">
        <f t="shared" si="145"/>
        <v xml:space="preserve">TOYOTA : COROLLA - VARIOS |  :  -  |  :  - </v>
      </c>
      <c r="N8004" s="17" t="s">
        <v>1008</v>
      </c>
      <c r="O8004" s="17"/>
      <c r="P8004" s="17"/>
      <c r="Q8004" s="17" t="s">
        <v>1682</v>
      </c>
      <c r="R8004" s="17"/>
      <c r="S8004" s="17"/>
      <c r="T8004" s="17" t="s">
        <v>1021</v>
      </c>
      <c r="U8004" s="17"/>
      <c r="V8004" s="17"/>
      <c r="W8004" s="32" t="s">
        <v>25619</v>
      </c>
      <c r="X8004" s="32"/>
      <c r="Y8004" s="32" t="s">
        <v>25691</v>
      </c>
      <c r="Z8004" s="32" t="s">
        <v>25740</v>
      </c>
      <c r="AA8004" s="32" t="s">
        <v>25764</v>
      </c>
    </row>
    <row r="8005" spans="1:27" ht="37.5" x14ac:dyDescent="0.3">
      <c r="A8005" s="17" t="s">
        <v>25491</v>
      </c>
      <c r="B8005" s="32" t="s">
        <v>25551</v>
      </c>
      <c r="M8005" s="22" t="str">
        <f t="shared" si="145"/>
        <v xml:space="preserve">TOYOTA : HIACE - VARIOS |  :  -  |  :  - </v>
      </c>
      <c r="N8005" s="17" t="s">
        <v>1008</v>
      </c>
      <c r="O8005" s="17"/>
      <c r="P8005" s="17"/>
      <c r="Q8005" s="17" t="s">
        <v>2720</v>
      </c>
      <c r="R8005" s="17"/>
      <c r="S8005" s="17"/>
      <c r="T8005" s="17" t="s">
        <v>1021</v>
      </c>
      <c r="U8005" s="17"/>
      <c r="V8005" s="17"/>
      <c r="W8005" s="32" t="s">
        <v>25620</v>
      </c>
      <c r="X8005" s="32"/>
      <c r="Y8005" s="32" t="s">
        <v>25634</v>
      </c>
      <c r="Z8005" s="32" t="s">
        <v>25741</v>
      </c>
      <c r="AA8005" s="32" t="s">
        <v>25766</v>
      </c>
    </row>
    <row r="8006" spans="1:27" x14ac:dyDescent="0.3">
      <c r="A8006" s="17" t="s">
        <v>25492</v>
      </c>
      <c r="B8006" s="32" t="s">
        <v>25564</v>
      </c>
      <c r="M8006" s="22" t="str">
        <f t="shared" si="145"/>
        <v>SUZUKI : SWIFT,BALENO,AERIO - VARIOS | KIA : VARIOS - VARIOS | TOYOTA : COROLLA - VARIOS</v>
      </c>
      <c r="N8006" s="17" t="s">
        <v>1010</v>
      </c>
      <c r="O8006" s="17" t="s">
        <v>1001</v>
      </c>
      <c r="P8006" s="17" t="s">
        <v>1008</v>
      </c>
      <c r="Q8006" s="17" t="s">
        <v>25595</v>
      </c>
      <c r="R8006" s="17" t="s">
        <v>1021</v>
      </c>
      <c r="S8006" s="17" t="s">
        <v>1682</v>
      </c>
      <c r="T8006" s="17" t="s">
        <v>1021</v>
      </c>
      <c r="U8006" s="17" t="s">
        <v>1021</v>
      </c>
      <c r="V8006" s="17" t="s">
        <v>1021</v>
      </c>
      <c r="W8006" s="32" t="s">
        <v>25619</v>
      </c>
      <c r="X8006" s="32" t="s">
        <v>25647</v>
      </c>
      <c r="Y8006" s="32">
        <v>9953770</v>
      </c>
      <c r="Z8006" s="32">
        <v>81300</v>
      </c>
      <c r="AA8006" s="32" t="s">
        <v>25764</v>
      </c>
    </row>
    <row r="8007" spans="1:27" s="2" customFormat="1" x14ac:dyDescent="0.3">
      <c r="A8007" s="47" t="s">
        <v>25493</v>
      </c>
      <c r="B8007" s="48" t="s">
        <v>25559</v>
      </c>
      <c r="C8007" s="10"/>
      <c r="D8007" s="10"/>
      <c r="E8007" s="10"/>
      <c r="F8007" s="10"/>
      <c r="G8007" s="10"/>
      <c r="H8007" s="10"/>
      <c r="I8007" s="10"/>
      <c r="J8007" s="10"/>
      <c r="K8007" s="10"/>
      <c r="L8007" s="10"/>
      <c r="M8007" s="20" t="str">
        <f t="shared" si="145"/>
        <v xml:space="preserve">SUZUKI : GRAND NOMADE - VARIOS | HONDA : FIT -  |  :  - </v>
      </c>
      <c r="N8007" s="47" t="s">
        <v>1010</v>
      </c>
      <c r="O8007" s="47" t="s">
        <v>1017</v>
      </c>
      <c r="P8007" s="47"/>
      <c r="Q8007" s="47" t="s">
        <v>3349</v>
      </c>
      <c r="R8007" s="47" t="s">
        <v>16182</v>
      </c>
      <c r="S8007" s="47"/>
      <c r="T8007" s="47" t="s">
        <v>1021</v>
      </c>
      <c r="U8007" s="47"/>
      <c r="V8007" s="47"/>
      <c r="W8007" s="48" t="s">
        <v>25619</v>
      </c>
      <c r="X8007" s="48"/>
      <c r="Y8007" s="48" t="s">
        <v>25692</v>
      </c>
      <c r="Z8007" s="48" t="s">
        <v>25742</v>
      </c>
      <c r="AA8007" s="48" t="s">
        <v>25765</v>
      </c>
    </row>
    <row r="8008" spans="1:27" s="2" customFormat="1" x14ac:dyDescent="0.3">
      <c r="A8008" s="47" t="s">
        <v>25494</v>
      </c>
      <c r="B8008" s="48" t="s">
        <v>25551</v>
      </c>
      <c r="C8008" s="10"/>
      <c r="D8008" s="10"/>
      <c r="E8008" s="10"/>
      <c r="F8008" s="10"/>
      <c r="G8008" s="10"/>
      <c r="H8008" s="10"/>
      <c r="I8008" s="10"/>
      <c r="J8008" s="10"/>
      <c r="K8008" s="10"/>
      <c r="L8008" s="10"/>
      <c r="M8008" s="20" t="str">
        <f t="shared" si="145"/>
        <v xml:space="preserve">TOYOTA : HIACE - 5L |  :  -  |  :  - </v>
      </c>
      <c r="N8008" s="47" t="s">
        <v>1008</v>
      </c>
      <c r="O8008" s="47"/>
      <c r="P8008" s="47"/>
      <c r="Q8008" s="47" t="s">
        <v>2720</v>
      </c>
      <c r="R8008" s="47"/>
      <c r="S8008" s="47"/>
      <c r="T8008" s="47" t="s">
        <v>2723</v>
      </c>
      <c r="U8008" s="47"/>
      <c r="V8008" s="47"/>
      <c r="W8008" s="48" t="s">
        <v>25620</v>
      </c>
      <c r="X8008" s="48"/>
      <c r="Y8008" s="48" t="s">
        <v>25693</v>
      </c>
      <c r="Z8008" s="48" t="s">
        <v>25743</v>
      </c>
      <c r="AA8008" s="48" t="s">
        <v>25769</v>
      </c>
    </row>
    <row r="8009" spans="1:27" s="2" customFormat="1" x14ac:dyDescent="0.3">
      <c r="A8009" s="47" t="s">
        <v>25495</v>
      </c>
      <c r="B8009" s="48"/>
      <c r="C8009" s="10"/>
      <c r="D8009" s="10"/>
      <c r="E8009" s="10"/>
      <c r="F8009" s="10"/>
      <c r="G8009" s="10"/>
      <c r="H8009" s="10"/>
      <c r="I8009" s="10"/>
      <c r="J8009" s="10"/>
      <c r="K8009" s="10"/>
      <c r="L8009" s="10"/>
      <c r="M8009" s="20" t="str">
        <f t="shared" si="145"/>
        <v xml:space="preserve">NISSAN : TIIDA, MARCH, WINGROAD,KIICK - HR15 | JAC : VARIOS - VARIOS |  :  - </v>
      </c>
      <c r="N8009" s="47" t="s">
        <v>1003</v>
      </c>
      <c r="O8009" s="47" t="s">
        <v>1015</v>
      </c>
      <c r="P8009" s="47"/>
      <c r="Q8009" s="47" t="s">
        <v>25596</v>
      </c>
      <c r="R8009" s="47" t="s">
        <v>1021</v>
      </c>
      <c r="S8009" s="47"/>
      <c r="T8009" s="47" t="s">
        <v>2755</v>
      </c>
      <c r="U8009" s="47" t="s">
        <v>1021</v>
      </c>
      <c r="V8009" s="47"/>
      <c r="W8009" s="48"/>
      <c r="X8009" s="48"/>
      <c r="Y8009" s="48" t="s">
        <v>25694</v>
      </c>
      <c r="Z8009" s="48" t="s">
        <v>25694</v>
      </c>
      <c r="AA8009" s="48"/>
    </row>
    <row r="8010" spans="1:27" s="2" customFormat="1" x14ac:dyDescent="0.3">
      <c r="A8010" s="47" t="s">
        <v>25496</v>
      </c>
      <c r="B8010" s="48" t="s">
        <v>25545</v>
      </c>
      <c r="C8010" s="10"/>
      <c r="D8010" s="10"/>
      <c r="E8010" s="10"/>
      <c r="F8010" s="10"/>
      <c r="G8010" s="10"/>
      <c r="H8010" s="10"/>
      <c r="I8010" s="10"/>
      <c r="J8010" s="10"/>
      <c r="K8010" s="10"/>
      <c r="L8010" s="10"/>
      <c r="M8010" s="20" t="str">
        <f t="shared" si="145"/>
        <v xml:space="preserve">CHERY : TIGO - VARIOS | DAEWOO : VARIOS - VARIOS | TOYOTA : RAV4 - </v>
      </c>
      <c r="N8010" s="47" t="s">
        <v>1012</v>
      </c>
      <c r="O8010" s="47" t="s">
        <v>1006</v>
      </c>
      <c r="P8010" s="47" t="s">
        <v>1008</v>
      </c>
      <c r="Q8010" s="47" t="s">
        <v>25583</v>
      </c>
      <c r="R8010" s="47" t="s">
        <v>1021</v>
      </c>
      <c r="S8010" s="47" t="s">
        <v>1696</v>
      </c>
      <c r="T8010" s="47" t="s">
        <v>1021</v>
      </c>
      <c r="U8010" s="47" t="s">
        <v>1021</v>
      </c>
      <c r="V8010" s="47"/>
      <c r="W8010" s="48" t="s">
        <v>25619</v>
      </c>
      <c r="X8010" s="48"/>
      <c r="Y8010" s="48" t="s">
        <v>25678</v>
      </c>
      <c r="Z8010" s="48" t="s">
        <v>25744</v>
      </c>
      <c r="AA8010" s="48" t="s">
        <v>25764</v>
      </c>
    </row>
    <row r="8011" spans="1:27" s="2" customFormat="1" x14ac:dyDescent="0.3">
      <c r="A8011" s="47" t="s">
        <v>25497</v>
      </c>
      <c r="B8011" s="48" t="s">
        <v>25552</v>
      </c>
      <c r="C8011" s="10"/>
      <c r="D8011" s="10"/>
      <c r="E8011" s="10"/>
      <c r="F8011" s="10"/>
      <c r="G8011" s="10"/>
      <c r="H8011" s="10"/>
      <c r="I8011" s="10"/>
      <c r="J8011" s="10"/>
      <c r="K8011" s="10"/>
      <c r="L8011" s="10"/>
      <c r="M8011" s="20" t="str">
        <f t="shared" si="145"/>
        <v xml:space="preserve">NISSAN : SUNNY, SENTRA, AD - B13 |  :  -  |  :  - </v>
      </c>
      <c r="N8011" s="47" t="s">
        <v>1003</v>
      </c>
      <c r="O8011" s="47"/>
      <c r="P8011" s="47"/>
      <c r="Q8011" s="47" t="s">
        <v>25597</v>
      </c>
      <c r="R8011" s="47"/>
      <c r="S8011" s="47"/>
      <c r="T8011" s="47" t="s">
        <v>11103</v>
      </c>
      <c r="U8011" s="47"/>
      <c r="V8011" s="47"/>
      <c r="W8011" s="48" t="s">
        <v>25623</v>
      </c>
      <c r="X8011" s="48">
        <v>80375</v>
      </c>
      <c r="Y8011" s="48">
        <v>9953425</v>
      </c>
      <c r="Z8011" s="48" t="s">
        <v>25745</v>
      </c>
      <c r="AA8011" s="48" t="s">
        <v>25766</v>
      </c>
    </row>
    <row r="8012" spans="1:27" ht="37.5" x14ac:dyDescent="0.3">
      <c r="A8012" s="17" t="s">
        <v>25498</v>
      </c>
      <c r="B8012" s="32" t="s">
        <v>25555</v>
      </c>
      <c r="M8012" s="22" t="str">
        <f t="shared" si="145"/>
        <v xml:space="preserve">SHINERAY : X30 - VARIOS | LIFAN :  -  | HAFEI :  - </v>
      </c>
      <c r="N8012" s="17" t="s">
        <v>1009</v>
      </c>
      <c r="O8012" s="17" t="s">
        <v>2264</v>
      </c>
      <c r="P8012" s="17" t="s">
        <v>12538</v>
      </c>
      <c r="Q8012" s="17" t="s">
        <v>1917</v>
      </c>
      <c r="R8012" s="17"/>
      <c r="S8012" s="17"/>
      <c r="T8012" s="17" t="s">
        <v>1021</v>
      </c>
      <c r="U8012" s="17"/>
      <c r="V8012" s="17"/>
      <c r="W8012" s="32" t="s">
        <v>25619</v>
      </c>
      <c r="X8012" s="32"/>
      <c r="Y8012" s="32" t="s">
        <v>25695</v>
      </c>
      <c r="Z8012" s="32" t="s">
        <v>25695</v>
      </c>
      <c r="AA8012" s="32" t="s">
        <v>25766</v>
      </c>
    </row>
    <row r="8013" spans="1:27" x14ac:dyDescent="0.3">
      <c r="A8013" s="17" t="s">
        <v>25499</v>
      </c>
      <c r="B8013" s="32" t="s">
        <v>25558</v>
      </c>
      <c r="M8013" s="22" t="str">
        <f t="shared" si="145"/>
        <v xml:space="preserve">TOYOTA : HIACE, HILUX, LAND CRUISER , FORTUNER - 1KD, 2KD |  :  -  |  :  - </v>
      </c>
      <c r="N8013" s="17" t="s">
        <v>1008</v>
      </c>
      <c r="O8013" s="17"/>
      <c r="P8013" s="17"/>
      <c r="Q8013" s="17" t="s">
        <v>25598</v>
      </c>
      <c r="R8013" s="17"/>
      <c r="S8013" s="17"/>
      <c r="T8013" s="17" t="s">
        <v>2147</v>
      </c>
      <c r="U8013" s="17"/>
      <c r="V8013" s="17"/>
      <c r="W8013" s="32" t="s">
        <v>25618</v>
      </c>
      <c r="X8013" s="32"/>
      <c r="Y8013" s="32" t="s">
        <v>25696</v>
      </c>
      <c r="Z8013" s="32" t="s">
        <v>25641</v>
      </c>
      <c r="AA8013" s="32" t="s">
        <v>25763</v>
      </c>
    </row>
    <row r="8014" spans="1:27" x14ac:dyDescent="0.3">
      <c r="A8014" s="17" t="s">
        <v>25500</v>
      </c>
      <c r="B8014" s="32" t="s">
        <v>25565</v>
      </c>
      <c r="M8014" s="22" t="str">
        <f t="shared" si="145"/>
        <v xml:space="preserve">TOYOTA : YARIS - 1NZ, 2NZ |  :  -  |  :  - </v>
      </c>
      <c r="N8014" s="17" t="s">
        <v>1008</v>
      </c>
      <c r="O8014" s="17"/>
      <c r="P8014" s="17"/>
      <c r="Q8014" s="17" t="s">
        <v>1828</v>
      </c>
      <c r="R8014" s="17"/>
      <c r="S8014" s="17"/>
      <c r="T8014" s="17" t="s">
        <v>2029</v>
      </c>
      <c r="U8014" s="17"/>
      <c r="V8014" s="17"/>
      <c r="W8014" s="32" t="s">
        <v>25618</v>
      </c>
      <c r="X8014" s="32"/>
      <c r="Y8014" s="32" t="s">
        <v>25697</v>
      </c>
      <c r="Z8014" s="32" t="s">
        <v>25746</v>
      </c>
      <c r="AA8014" s="32" t="s">
        <v>25765</v>
      </c>
    </row>
    <row r="8015" spans="1:27" x14ac:dyDescent="0.3">
      <c r="A8015" s="17" t="s">
        <v>25501</v>
      </c>
      <c r="B8015" s="32" t="s">
        <v>25554</v>
      </c>
      <c r="M8015" s="22" t="str">
        <f t="shared" si="145"/>
        <v xml:space="preserve">TOYOTA : AVENIS, COROLLA - 2E, 4E, 5E | LIFAN : LIFAN - LF |  :  - </v>
      </c>
      <c r="N8015" s="17" t="s">
        <v>1008</v>
      </c>
      <c r="O8015" s="17" t="s">
        <v>2264</v>
      </c>
      <c r="P8015" s="17"/>
      <c r="Q8015" s="17" t="s">
        <v>25599</v>
      </c>
      <c r="R8015" s="17" t="s">
        <v>2264</v>
      </c>
      <c r="S8015" s="17"/>
      <c r="T8015" s="17" t="s">
        <v>10695</v>
      </c>
      <c r="U8015" s="17" t="s">
        <v>25600</v>
      </c>
      <c r="V8015" s="17"/>
      <c r="W8015" s="32" t="s">
        <v>25618</v>
      </c>
      <c r="X8015" s="32"/>
      <c r="Y8015" s="32" t="s">
        <v>25652</v>
      </c>
      <c r="Z8015" s="32" t="s">
        <v>25747</v>
      </c>
      <c r="AA8015" s="32" t="s">
        <v>25764</v>
      </c>
    </row>
    <row r="8016" spans="1:27" x14ac:dyDescent="0.3">
      <c r="A8016" s="17" t="s">
        <v>25502</v>
      </c>
      <c r="B8016" s="32"/>
      <c r="M8016" s="22" t="str">
        <f t="shared" si="145"/>
        <v>TOYOTA : COROLLA - 2E | HYUNDAI : ACCENT - G4LC | KIA : RIO - G4LC</v>
      </c>
      <c r="N8016" s="17" t="s">
        <v>1008</v>
      </c>
      <c r="O8016" s="17" t="s">
        <v>1002</v>
      </c>
      <c r="P8016" s="17" t="s">
        <v>1001</v>
      </c>
      <c r="Q8016" s="17" t="s">
        <v>1682</v>
      </c>
      <c r="R8016" s="17" t="s">
        <v>1609</v>
      </c>
      <c r="S8016" s="17" t="s">
        <v>1594</v>
      </c>
      <c r="T8016" s="17" t="s">
        <v>2137</v>
      </c>
      <c r="U8016" s="17" t="s">
        <v>2078</v>
      </c>
      <c r="V8016" s="17" t="s">
        <v>2078</v>
      </c>
      <c r="W8016" s="32"/>
      <c r="X8016" s="32"/>
      <c r="Y8016" s="32" t="s">
        <v>25698</v>
      </c>
      <c r="Z8016" s="32" t="s">
        <v>25747</v>
      </c>
      <c r="AA8016" s="32"/>
    </row>
    <row r="8017" spans="1:27" x14ac:dyDescent="0.3">
      <c r="A8017" s="17" t="s">
        <v>25503</v>
      </c>
      <c r="B8017" s="32" t="s">
        <v>25566</v>
      </c>
      <c r="M8017" s="22" t="str">
        <f t="shared" si="145"/>
        <v xml:space="preserve">TOYOTA : CORONA - 2C |  :  -  |  :  - </v>
      </c>
      <c r="N8017" s="17" t="s">
        <v>1008</v>
      </c>
      <c r="O8017" s="17"/>
      <c r="P8017" s="17"/>
      <c r="Q8017" s="17" t="s">
        <v>1695</v>
      </c>
      <c r="R8017" s="17"/>
      <c r="S8017" s="17"/>
      <c r="T8017" s="17" t="s">
        <v>2743</v>
      </c>
      <c r="U8017" s="17"/>
      <c r="V8017" s="17"/>
      <c r="W8017" s="32" t="s">
        <v>25619</v>
      </c>
      <c r="X8017" s="32"/>
      <c r="Y8017" s="32" t="s">
        <v>25699</v>
      </c>
      <c r="Z8017" s="32" t="s">
        <v>25748</v>
      </c>
      <c r="AA8017" s="32" t="s">
        <v>25763</v>
      </c>
    </row>
    <row r="8018" spans="1:27" ht="37.5" x14ac:dyDescent="0.3">
      <c r="A8018" s="17" t="s">
        <v>25504</v>
      </c>
      <c r="B8018" s="32" t="s">
        <v>25551</v>
      </c>
      <c r="M8018" s="22" t="str">
        <f t="shared" si="145"/>
        <v xml:space="preserve">NISSAN : VARIOS - VARIOS | TOYOTA : HIACE - 2Y, 5L |  :  - </v>
      </c>
      <c r="N8018" s="17" t="s">
        <v>1003</v>
      </c>
      <c r="O8018" s="17" t="s">
        <v>1008</v>
      </c>
      <c r="P8018" s="17"/>
      <c r="Q8018" s="17" t="s">
        <v>1021</v>
      </c>
      <c r="R8018" s="17" t="s">
        <v>2720</v>
      </c>
      <c r="S8018" s="17"/>
      <c r="T8018" s="17" t="s">
        <v>1021</v>
      </c>
      <c r="U8018" s="17" t="s">
        <v>25601</v>
      </c>
      <c r="V8018" s="17"/>
      <c r="W8018" s="32" t="s">
        <v>25620</v>
      </c>
      <c r="X8018" s="32"/>
      <c r="Y8018" s="32" t="s">
        <v>25700</v>
      </c>
      <c r="Z8018" s="32" t="s">
        <v>25749</v>
      </c>
      <c r="AA8018" s="32" t="s">
        <v>25766</v>
      </c>
    </row>
    <row r="8019" spans="1:27" x14ac:dyDescent="0.3">
      <c r="A8019" s="17" t="s">
        <v>25505</v>
      </c>
      <c r="B8019" s="32" t="s">
        <v>25566</v>
      </c>
      <c r="M8019" s="22" t="str">
        <f t="shared" si="145"/>
        <v xml:space="preserve">TOYOTA : CORONA - 2C |  :  -  |  :  - </v>
      </c>
      <c r="N8019" s="17" t="s">
        <v>1008</v>
      </c>
      <c r="O8019" s="17"/>
      <c r="P8019" s="17"/>
      <c r="Q8019" s="17" t="s">
        <v>1695</v>
      </c>
      <c r="R8019" s="17"/>
      <c r="S8019" s="17"/>
      <c r="T8019" s="17" t="s">
        <v>2743</v>
      </c>
      <c r="U8019" s="17"/>
      <c r="V8019" s="17"/>
      <c r="W8019" s="32" t="s">
        <v>25619</v>
      </c>
      <c r="X8019" s="32"/>
      <c r="Y8019" s="32" t="s">
        <v>25701</v>
      </c>
      <c r="Z8019" s="32" t="s">
        <v>25750</v>
      </c>
      <c r="AA8019" s="32" t="s">
        <v>25761</v>
      </c>
    </row>
    <row r="8020" spans="1:27" x14ac:dyDescent="0.3">
      <c r="A8020" s="17" t="s">
        <v>25506</v>
      </c>
      <c r="B8020" s="32"/>
      <c r="M8020" s="22" t="str">
        <f t="shared" si="145"/>
        <v xml:space="preserve">TOYOTA : COROLLA, TERCEL, SPRINTER, STARLET - 2E, 4AF |  :  -  |  :  - </v>
      </c>
      <c r="N8020" s="17" t="s">
        <v>1008</v>
      </c>
      <c r="O8020" s="17"/>
      <c r="P8020" s="17"/>
      <c r="Q8020" s="17" t="s">
        <v>25602</v>
      </c>
      <c r="R8020" s="17"/>
      <c r="S8020" s="17"/>
      <c r="T8020" s="17" t="s">
        <v>25603</v>
      </c>
      <c r="U8020" s="17"/>
      <c r="V8020" s="17"/>
      <c r="W8020" s="32"/>
      <c r="X8020" s="32"/>
      <c r="Y8020" s="32" t="s">
        <v>25702</v>
      </c>
      <c r="Z8020" s="32" t="s">
        <v>25751</v>
      </c>
      <c r="AA8020" s="32"/>
    </row>
    <row r="8021" spans="1:27" x14ac:dyDescent="0.3">
      <c r="A8021" s="17" t="s">
        <v>25507</v>
      </c>
      <c r="B8021" s="32" t="s">
        <v>25566</v>
      </c>
      <c r="M8021" s="22" t="str">
        <f t="shared" si="145"/>
        <v xml:space="preserve">TOYOTA : CALDINA,COROLLA, CORONA - 2A, 3A, 4A |  :  -  |  :  - </v>
      </c>
      <c r="N8021" s="17" t="s">
        <v>1008</v>
      </c>
      <c r="O8021" s="17"/>
      <c r="P8021" s="17"/>
      <c r="Q8021" s="17" t="s">
        <v>1912</v>
      </c>
      <c r="R8021" s="17"/>
      <c r="S8021" s="17"/>
      <c r="T8021" s="17" t="s">
        <v>2015</v>
      </c>
      <c r="U8021" s="17"/>
      <c r="V8021" s="17"/>
      <c r="W8021" s="32" t="s">
        <v>25619</v>
      </c>
      <c r="X8021" s="32"/>
      <c r="Y8021" s="32" t="s">
        <v>25703</v>
      </c>
      <c r="Z8021" s="32" t="s">
        <v>25752</v>
      </c>
      <c r="AA8021" s="32" t="s">
        <v>25761</v>
      </c>
    </row>
    <row r="8022" spans="1:27" x14ac:dyDescent="0.3">
      <c r="A8022" s="17" t="s">
        <v>25508</v>
      </c>
      <c r="B8022" s="32" t="s">
        <v>25558</v>
      </c>
      <c r="M8022" s="22" t="str">
        <f t="shared" si="145"/>
        <v xml:space="preserve">TOYOTA : HILUX - 2KD, 4WD |  :  -  |  :  - </v>
      </c>
      <c r="N8022" s="17" t="s">
        <v>1008</v>
      </c>
      <c r="O8022" s="17"/>
      <c r="P8022" s="17"/>
      <c r="Q8022" s="17" t="s">
        <v>1792</v>
      </c>
      <c r="R8022" s="17"/>
      <c r="S8022" s="17"/>
      <c r="T8022" s="17" t="s">
        <v>25604</v>
      </c>
      <c r="U8022" s="17"/>
      <c r="V8022" s="17"/>
      <c r="W8022" s="32" t="s">
        <v>25618</v>
      </c>
      <c r="X8022" s="32" t="s">
        <v>25648</v>
      </c>
      <c r="Y8022" s="32" t="s">
        <v>25704</v>
      </c>
      <c r="Z8022" s="32" t="s">
        <v>25753</v>
      </c>
      <c r="AA8022" s="32" t="s">
        <v>25761</v>
      </c>
    </row>
    <row r="8023" spans="1:27" x14ac:dyDescent="0.3">
      <c r="A8023" s="17" t="s">
        <v>25509</v>
      </c>
      <c r="B8023" s="32" t="s">
        <v>25558</v>
      </c>
      <c r="M8023" s="22" t="str">
        <f t="shared" si="145"/>
        <v xml:space="preserve">TOYOTA : HILUX - 2KD, 4WD |  :  -  |  :  - </v>
      </c>
      <c r="N8023" s="17" t="s">
        <v>1008</v>
      </c>
      <c r="O8023" s="17"/>
      <c r="P8023" s="17"/>
      <c r="Q8023" s="17" t="s">
        <v>1792</v>
      </c>
      <c r="R8023" s="17"/>
      <c r="S8023" s="17"/>
      <c r="T8023" s="17" t="s">
        <v>25604</v>
      </c>
      <c r="U8023" s="17"/>
      <c r="V8023" s="17"/>
      <c r="W8023" s="32" t="s">
        <v>25618</v>
      </c>
      <c r="X8023" s="32" t="s">
        <v>25641</v>
      </c>
      <c r="Y8023" s="32" t="s">
        <v>25705</v>
      </c>
      <c r="Z8023" s="32" t="s">
        <v>25754</v>
      </c>
      <c r="AA8023" s="32" t="s">
        <v>25763</v>
      </c>
    </row>
    <row r="8024" spans="1:27" x14ac:dyDescent="0.3">
      <c r="A8024" s="17" t="s">
        <v>25510</v>
      </c>
      <c r="B8024" s="32" t="s">
        <v>25551</v>
      </c>
      <c r="M8024" s="22" t="str">
        <f t="shared" si="145"/>
        <v xml:space="preserve">TOYOTA : HIACE, HILUX - 2KD, 5L |  :  -  |  :  - </v>
      </c>
      <c r="N8024" s="17" t="s">
        <v>1008</v>
      </c>
      <c r="O8024" s="17"/>
      <c r="P8024" s="17"/>
      <c r="Q8024" s="17" t="s">
        <v>1770</v>
      </c>
      <c r="R8024" s="17"/>
      <c r="S8024" s="17"/>
      <c r="T8024" s="17" t="s">
        <v>10631</v>
      </c>
      <c r="U8024" s="17"/>
      <c r="V8024" s="17"/>
      <c r="W8024" s="32" t="s">
        <v>25620</v>
      </c>
      <c r="X8024" s="32"/>
      <c r="Y8024" s="32" t="s">
        <v>25706</v>
      </c>
      <c r="Z8024" s="32" t="s">
        <v>25755</v>
      </c>
      <c r="AA8024" s="32" t="s">
        <v>25770</v>
      </c>
    </row>
    <row r="8025" spans="1:27" x14ac:dyDescent="0.3">
      <c r="A8025" s="17" t="s">
        <v>25511</v>
      </c>
      <c r="B8025" s="32" t="s">
        <v>25558</v>
      </c>
      <c r="M8025" s="22" t="str">
        <f t="shared" si="145"/>
        <v xml:space="preserve">TOYOTA : HILUX, FORTUNER, HILUX - 1GD, 2KD, 1KD |  :  -  |  :  - </v>
      </c>
      <c r="N8025" s="17" t="s">
        <v>1008</v>
      </c>
      <c r="O8025" s="17"/>
      <c r="P8025" s="17"/>
      <c r="Q8025" s="17" t="s">
        <v>25605</v>
      </c>
      <c r="R8025" s="17"/>
      <c r="S8025" s="17"/>
      <c r="T8025" s="17" t="s">
        <v>24939</v>
      </c>
      <c r="U8025" s="17"/>
      <c r="V8025" s="17"/>
      <c r="W8025" s="32" t="s">
        <v>25618</v>
      </c>
      <c r="X8025" s="32" t="s">
        <v>25649</v>
      </c>
      <c r="Y8025" s="32">
        <v>9953430</v>
      </c>
      <c r="Z8025" s="32">
        <v>80435</v>
      </c>
      <c r="AA8025" s="32" t="s">
        <v>25763</v>
      </c>
    </row>
    <row r="8026" spans="1:27" x14ac:dyDescent="0.3">
      <c r="A8026" s="17" t="s">
        <v>25512</v>
      </c>
      <c r="B8026" s="32" t="s">
        <v>25558</v>
      </c>
      <c r="M8026" s="22" t="str">
        <f t="shared" si="145"/>
        <v xml:space="preserve">TOYOTA : HILUX, FORTUNER, HILUX - 1GDFTV, 2KD, 2KD |  :  -  |  :  - </v>
      </c>
      <c r="N8026" s="17" t="s">
        <v>1008</v>
      </c>
      <c r="O8026" s="17"/>
      <c r="P8026" s="17"/>
      <c r="Q8026" s="17" t="s">
        <v>25605</v>
      </c>
      <c r="R8026" s="17"/>
      <c r="S8026" s="17"/>
      <c r="T8026" s="17" t="s">
        <v>25606</v>
      </c>
      <c r="U8026" s="17"/>
      <c r="V8026" s="17"/>
      <c r="W8026" s="32" t="s">
        <v>25618</v>
      </c>
      <c r="X8026" s="32" t="s">
        <v>25649</v>
      </c>
      <c r="Y8026" s="32" t="s">
        <v>25707</v>
      </c>
      <c r="Z8026" s="32"/>
      <c r="AA8026" s="32" t="s">
        <v>25763</v>
      </c>
    </row>
    <row r="8027" spans="1:27" x14ac:dyDescent="0.3">
      <c r="A8027" s="17" t="s">
        <v>25513</v>
      </c>
      <c r="B8027" s="32" t="s">
        <v>25567</v>
      </c>
      <c r="M8027" s="22" t="str">
        <f t="shared" si="145"/>
        <v xml:space="preserve">NISSAN : URVAN - YD25DDT |  :  -  |  :  - </v>
      </c>
      <c r="N8027" s="17" t="s">
        <v>1003</v>
      </c>
      <c r="O8027" s="17"/>
      <c r="P8027" s="17"/>
      <c r="Q8027" s="17" t="s">
        <v>3182</v>
      </c>
      <c r="R8027" s="17"/>
      <c r="S8027" s="17"/>
      <c r="T8027" s="17" t="s">
        <v>25607</v>
      </c>
      <c r="U8027" s="17"/>
      <c r="V8027" s="17"/>
      <c r="W8027" s="32" t="s">
        <v>25618</v>
      </c>
      <c r="X8027" s="32"/>
      <c r="Y8027" s="32" t="s">
        <v>25708</v>
      </c>
      <c r="Z8027" s="32" t="s">
        <v>25756</v>
      </c>
      <c r="AA8027" s="32" t="s">
        <v>25761</v>
      </c>
    </row>
    <row r="8028" spans="1:27" x14ac:dyDescent="0.3">
      <c r="A8028" s="17" t="s">
        <v>25514</v>
      </c>
      <c r="B8028" s="32" t="s">
        <v>25567</v>
      </c>
      <c r="M8028" s="22" t="str">
        <f t="shared" si="145"/>
        <v xml:space="preserve">NISSAN : URVAN - YD25DDT, QR25 |  :  -  |  :  - </v>
      </c>
      <c r="N8028" s="17" t="s">
        <v>1003</v>
      </c>
      <c r="O8028" s="17"/>
      <c r="P8028" s="17"/>
      <c r="Q8028" s="17" t="s">
        <v>3182</v>
      </c>
      <c r="R8028" s="17"/>
      <c r="S8028" s="17"/>
      <c r="T8028" s="17" t="s">
        <v>25608</v>
      </c>
      <c r="U8028" s="17"/>
      <c r="V8028" s="17"/>
      <c r="W8028" s="32" t="s">
        <v>25618</v>
      </c>
      <c r="X8028" s="32"/>
      <c r="Y8028" s="32" t="s">
        <v>25709</v>
      </c>
      <c r="Z8028" s="32" t="s">
        <v>25757</v>
      </c>
      <c r="AA8028" s="32" t="s">
        <v>25763</v>
      </c>
    </row>
    <row r="8029" spans="1:27" x14ac:dyDescent="0.3">
      <c r="A8029" s="17" t="s">
        <v>25515</v>
      </c>
      <c r="B8029" s="32" t="s">
        <v>25563</v>
      </c>
      <c r="M8029" s="22" t="str">
        <f t="shared" si="145"/>
        <v>HYUNDAI : H1 - D4BH | MITSUBISHI : L200 - 4D55 | KIA : CERATO - VARIOS</v>
      </c>
      <c r="N8029" s="17" t="s">
        <v>1002</v>
      </c>
      <c r="O8029" s="17" t="s">
        <v>1004</v>
      </c>
      <c r="P8029" s="17" t="s">
        <v>1001</v>
      </c>
      <c r="Q8029" s="17" t="s">
        <v>12415</v>
      </c>
      <c r="R8029" s="17" t="s">
        <v>2796</v>
      </c>
      <c r="S8029" s="17" t="s">
        <v>2771</v>
      </c>
      <c r="T8029" s="17" t="s">
        <v>2768</v>
      </c>
      <c r="U8029" s="17" t="s">
        <v>1972</v>
      </c>
      <c r="V8029" s="17" t="s">
        <v>1021</v>
      </c>
      <c r="W8029" s="32" t="s">
        <v>25618</v>
      </c>
      <c r="X8029" s="32" t="s">
        <v>25646</v>
      </c>
      <c r="Y8029" s="32">
        <v>9952172</v>
      </c>
      <c r="Z8029" s="32" t="s">
        <v>25646</v>
      </c>
      <c r="AA8029" s="32" t="s">
        <v>25771</v>
      </c>
    </row>
    <row r="8030" spans="1:27" x14ac:dyDescent="0.3">
      <c r="A8030" s="17" t="s">
        <v>25516</v>
      </c>
      <c r="B8030" s="32" t="s">
        <v>25563</v>
      </c>
      <c r="M8030" s="22" t="str">
        <f t="shared" si="145"/>
        <v xml:space="preserve">HYUNDAI : H1 - D4BH | MITSUBISHI : L200 - 4D55 | KIA : CERATO - </v>
      </c>
      <c r="N8030" s="17" t="s">
        <v>1002</v>
      </c>
      <c r="O8030" s="17" t="s">
        <v>1004</v>
      </c>
      <c r="P8030" s="17" t="s">
        <v>1001</v>
      </c>
      <c r="Q8030" s="17" t="s">
        <v>12415</v>
      </c>
      <c r="R8030" s="17" t="s">
        <v>2796</v>
      </c>
      <c r="S8030" s="17" t="s">
        <v>2771</v>
      </c>
      <c r="T8030" s="17" t="s">
        <v>2768</v>
      </c>
      <c r="U8030" s="17" t="s">
        <v>1972</v>
      </c>
      <c r="V8030" s="17"/>
      <c r="W8030" s="32" t="s">
        <v>25618</v>
      </c>
      <c r="X8030" s="32" t="s">
        <v>25650</v>
      </c>
      <c r="Y8030" s="32">
        <v>9952171</v>
      </c>
      <c r="Z8030" s="32" t="s">
        <v>25646</v>
      </c>
      <c r="AA8030" s="32" t="s">
        <v>25761</v>
      </c>
    </row>
    <row r="8031" spans="1:27" x14ac:dyDescent="0.3">
      <c r="A8031" s="17" t="s">
        <v>25517</v>
      </c>
      <c r="B8031" s="32" t="s">
        <v>25545</v>
      </c>
      <c r="M8031" s="22" t="str">
        <f t="shared" si="145"/>
        <v xml:space="preserve">KIA : RIO - G4EE | HYUNDAI : ACCENT - VARIOS |  :  - </v>
      </c>
      <c r="N8031" s="17" t="s">
        <v>1001</v>
      </c>
      <c r="O8031" s="17" t="s">
        <v>1002</v>
      </c>
      <c r="P8031" s="17"/>
      <c r="Q8031" s="17" t="s">
        <v>1594</v>
      </c>
      <c r="R8031" s="17" t="s">
        <v>1609</v>
      </c>
      <c r="S8031" s="17"/>
      <c r="T8031" s="17" t="s">
        <v>2166</v>
      </c>
      <c r="U8031" s="17" t="s">
        <v>1021</v>
      </c>
      <c r="V8031" s="17"/>
      <c r="W8031" s="32" t="s">
        <v>25619</v>
      </c>
      <c r="X8031" s="32" t="s">
        <v>25651</v>
      </c>
      <c r="Y8031" s="32" t="s">
        <v>25710</v>
      </c>
      <c r="Z8031" s="32" t="s">
        <v>25638</v>
      </c>
      <c r="AA8031" s="32"/>
    </row>
    <row r="8032" spans="1:27" x14ac:dyDescent="0.3">
      <c r="A8032" s="17" t="s">
        <v>25518</v>
      </c>
      <c r="B8032" s="32" t="s">
        <v>25554</v>
      </c>
      <c r="M8032" s="22" t="str">
        <f t="shared" si="145"/>
        <v xml:space="preserve">TOYOTA : COROLLA 1600, AURIS - 1ZRFE |  :  -  |  :  - </v>
      </c>
      <c r="N8032" s="17" t="s">
        <v>1008</v>
      </c>
      <c r="O8032" s="17"/>
      <c r="P8032" s="17"/>
      <c r="Q8032" s="17" t="s">
        <v>25609</v>
      </c>
      <c r="R8032" s="17"/>
      <c r="S8032" s="17"/>
      <c r="T8032" s="17" t="s">
        <v>25610</v>
      </c>
      <c r="U8032" s="17"/>
      <c r="V8032" s="17"/>
      <c r="W8032" s="32" t="s">
        <v>25618</v>
      </c>
      <c r="X8032" s="32" t="s">
        <v>25652</v>
      </c>
      <c r="Y8032" s="32" t="s">
        <v>25711</v>
      </c>
      <c r="Z8032" s="32" t="s">
        <v>25652</v>
      </c>
      <c r="AA8032" s="32" t="s">
        <v>25764</v>
      </c>
    </row>
    <row r="8033" spans="1:27" x14ac:dyDescent="0.3">
      <c r="A8033" s="17" t="s">
        <v>25519</v>
      </c>
      <c r="B8033" s="32" t="s">
        <v>25558</v>
      </c>
      <c r="M8033" s="22" t="str">
        <f t="shared" si="145"/>
        <v xml:space="preserve">TOYOTA : HILUX 2800, FORTUNER - 1GDFTV, 2KD |  :  -  |  :  - </v>
      </c>
      <c r="N8033" s="17" t="s">
        <v>1008</v>
      </c>
      <c r="O8033" s="17"/>
      <c r="P8033" s="17"/>
      <c r="Q8033" s="17" t="s">
        <v>25611</v>
      </c>
      <c r="R8033" s="17"/>
      <c r="S8033" s="17"/>
      <c r="T8033" s="17" t="s">
        <v>25612</v>
      </c>
      <c r="U8033" s="17"/>
      <c r="V8033" s="17"/>
      <c r="W8033" s="32" t="s">
        <v>25618</v>
      </c>
      <c r="X8033" s="32" t="s">
        <v>25649</v>
      </c>
      <c r="Y8033" s="32" t="s">
        <v>25712</v>
      </c>
      <c r="Z8033" s="32"/>
      <c r="AA8033" s="32" t="s">
        <v>25761</v>
      </c>
    </row>
    <row r="8034" spans="1:27" ht="37.5" x14ac:dyDescent="0.3">
      <c r="A8034" s="17" t="s">
        <v>25520</v>
      </c>
      <c r="B8034" s="32" t="s">
        <v>25552</v>
      </c>
      <c r="M8034" s="22" t="str">
        <f t="shared" si="145"/>
        <v xml:space="preserve">SUZUKI : GRAND VITARA, NOMADE - VARIOS |  :  -  |  :  - </v>
      </c>
      <c r="N8034" s="17" t="s">
        <v>1010</v>
      </c>
      <c r="O8034" s="17"/>
      <c r="P8034" s="17"/>
      <c r="Q8034" s="17" t="s">
        <v>25613</v>
      </c>
      <c r="R8034" s="17"/>
      <c r="S8034" s="17"/>
      <c r="T8034" s="17" t="s">
        <v>1021</v>
      </c>
      <c r="U8034" s="17"/>
      <c r="V8034" s="17"/>
      <c r="W8034" s="32" t="s">
        <v>25619</v>
      </c>
      <c r="X8034" s="32" t="s">
        <v>25653</v>
      </c>
      <c r="Y8034" s="32" t="s">
        <v>25713</v>
      </c>
      <c r="Z8034" s="32" t="s">
        <v>25653</v>
      </c>
      <c r="AA8034" s="32" t="s">
        <v>25766</v>
      </c>
    </row>
    <row r="8035" spans="1:27" x14ac:dyDescent="0.3">
      <c r="A8035" s="17" t="s">
        <v>25521</v>
      </c>
      <c r="B8035" s="32"/>
      <c r="M8035" s="22" t="str">
        <f t="shared" si="145"/>
        <v xml:space="preserve">TOYOTA : YARIS, 1300 - 2NZ |  :  -  |  :  - </v>
      </c>
      <c r="N8035" s="17" t="s">
        <v>1008</v>
      </c>
      <c r="O8035" s="17"/>
      <c r="P8035" s="17"/>
      <c r="Q8035" s="17" t="s">
        <v>25614</v>
      </c>
      <c r="R8035" s="17"/>
      <c r="S8035" s="17"/>
      <c r="T8035" s="17" t="s">
        <v>11260</v>
      </c>
      <c r="U8035" s="17"/>
      <c r="V8035" s="17"/>
      <c r="W8035" s="32" t="s">
        <v>25624</v>
      </c>
      <c r="X8035" s="32" t="s">
        <v>25654</v>
      </c>
      <c r="Y8035" s="32" t="s">
        <v>25687</v>
      </c>
      <c r="Z8035" s="32"/>
      <c r="AA8035" s="32" t="s">
        <v>25772</v>
      </c>
    </row>
    <row r="8036" spans="1:27" ht="37.5" x14ac:dyDescent="0.3">
      <c r="A8036" s="17" t="s">
        <v>25522</v>
      </c>
      <c r="B8036" s="32" t="s">
        <v>25568</v>
      </c>
      <c r="M8036" s="22" t="str">
        <f t="shared" si="145"/>
        <v xml:space="preserve">TOYOTA : YARIS - VARIOS |  :  -  |  :  - </v>
      </c>
      <c r="N8036" s="17" t="s">
        <v>1008</v>
      </c>
      <c r="O8036" s="17"/>
      <c r="P8036" s="17"/>
      <c r="Q8036" s="17" t="s">
        <v>1828</v>
      </c>
      <c r="R8036" s="17"/>
      <c r="S8036" s="17"/>
      <c r="T8036" s="17" t="s">
        <v>1021</v>
      </c>
      <c r="U8036" s="17"/>
      <c r="V8036" s="17"/>
      <c r="W8036" s="32" t="s">
        <v>25622</v>
      </c>
      <c r="X8036" s="32" t="s">
        <v>25644</v>
      </c>
      <c r="Y8036" s="32" t="s">
        <v>25714</v>
      </c>
      <c r="Z8036" s="32"/>
      <c r="AA8036" s="32" t="s">
        <v>25768</v>
      </c>
    </row>
    <row r="8037" spans="1:27" ht="37.5" x14ac:dyDescent="0.3">
      <c r="A8037" s="17" t="s">
        <v>25523</v>
      </c>
      <c r="B8037" s="32" t="s">
        <v>25569</v>
      </c>
      <c r="M8037" s="22" t="str">
        <f t="shared" si="145"/>
        <v xml:space="preserve">VARIOS : VARIOS - VARIOS |  :  -  |  :  - </v>
      </c>
      <c r="N8037" s="17" t="s">
        <v>1021</v>
      </c>
      <c r="O8037" s="17"/>
      <c r="P8037" s="17"/>
      <c r="Q8037" s="17" t="s">
        <v>1021</v>
      </c>
      <c r="R8037" s="17"/>
      <c r="S8037" s="17"/>
      <c r="T8037" s="17" t="s">
        <v>1021</v>
      </c>
      <c r="U8037" s="17"/>
      <c r="V8037" s="17"/>
      <c r="W8037" s="32" t="s">
        <v>25622</v>
      </c>
      <c r="X8037" s="32"/>
      <c r="Y8037" s="32" t="s">
        <v>25715</v>
      </c>
      <c r="Z8037" s="32"/>
      <c r="AA8037" s="32" t="s">
        <v>25768</v>
      </c>
    </row>
    <row r="8038" spans="1:27" ht="37.5" x14ac:dyDescent="0.3">
      <c r="A8038" s="17" t="s">
        <v>25524</v>
      </c>
      <c r="B8038" s="32" t="s">
        <v>25570</v>
      </c>
      <c r="M8038" s="22" t="str">
        <f t="shared" si="145"/>
        <v xml:space="preserve">VARIOS : VARIOS - VARIOS |  :  -  |  :  - </v>
      </c>
      <c r="N8038" s="17" t="s">
        <v>1021</v>
      </c>
      <c r="O8038" s="17"/>
      <c r="P8038" s="17"/>
      <c r="Q8038" s="17" t="s">
        <v>1021</v>
      </c>
      <c r="R8038" s="17"/>
      <c r="S8038" s="17"/>
      <c r="T8038" s="17" t="s">
        <v>1021</v>
      </c>
      <c r="U8038" s="17"/>
      <c r="V8038" s="17"/>
      <c r="W8038" s="32" t="s">
        <v>25619</v>
      </c>
      <c r="X8038" s="32"/>
      <c r="Y8038" s="32" t="s">
        <v>25716</v>
      </c>
      <c r="Z8038" s="32"/>
      <c r="AA8038" s="32" t="s">
        <v>25768</v>
      </c>
    </row>
    <row r="8039" spans="1:27" ht="37.5" x14ac:dyDescent="0.3">
      <c r="A8039" s="17" t="s">
        <v>25525</v>
      </c>
      <c r="B8039" s="32" t="s">
        <v>25571</v>
      </c>
      <c r="M8039" s="22" t="str">
        <f t="shared" si="145"/>
        <v xml:space="preserve">TOYOTA : VARIOS - VARIOS |  :  -  |  :  - </v>
      </c>
      <c r="N8039" s="17" t="s">
        <v>1008</v>
      </c>
      <c r="O8039" s="17"/>
      <c r="P8039" s="17"/>
      <c r="Q8039" s="17" t="s">
        <v>1021</v>
      </c>
      <c r="R8039" s="17"/>
      <c r="S8039" s="17"/>
      <c r="T8039" s="17" t="s">
        <v>1021</v>
      </c>
      <c r="U8039" s="17"/>
      <c r="V8039" s="17"/>
      <c r="W8039" s="32" t="s">
        <v>25619</v>
      </c>
      <c r="X8039" s="32"/>
      <c r="Y8039" s="32" t="s">
        <v>25717</v>
      </c>
      <c r="Z8039" s="32"/>
      <c r="AA8039" s="32" t="s">
        <v>25768</v>
      </c>
    </row>
    <row r="8040" spans="1:27" ht="37.5" x14ac:dyDescent="0.3">
      <c r="A8040" s="17" t="s">
        <v>25526</v>
      </c>
      <c r="B8040" s="32" t="s">
        <v>25572</v>
      </c>
      <c r="M8040" s="22" t="str">
        <f t="shared" si="145"/>
        <v xml:space="preserve">NISSAN : FRONTIER - VARIOS |  :  -  |  :  - </v>
      </c>
      <c r="N8040" s="17" t="s">
        <v>1003</v>
      </c>
      <c r="O8040" s="17"/>
      <c r="P8040" s="17"/>
      <c r="Q8040" s="17" t="s">
        <v>11052</v>
      </c>
      <c r="R8040" s="17"/>
      <c r="S8040" s="17"/>
      <c r="T8040" s="17" t="s">
        <v>1021</v>
      </c>
      <c r="U8040" s="17"/>
      <c r="V8040" s="17"/>
      <c r="W8040" s="32" t="s">
        <v>25619</v>
      </c>
      <c r="X8040" s="32"/>
      <c r="Y8040" s="32" t="s">
        <v>25718</v>
      </c>
      <c r="Z8040" s="32"/>
      <c r="AA8040" s="32" t="s">
        <v>25768</v>
      </c>
    </row>
    <row r="8041" spans="1:27" ht="37.5" x14ac:dyDescent="0.3">
      <c r="A8041" s="17" t="s">
        <v>25527</v>
      </c>
      <c r="B8041" s="32" t="s">
        <v>25573</v>
      </c>
      <c r="M8041" s="22" t="str">
        <f t="shared" si="145"/>
        <v xml:space="preserve">MITSUBISHI : VARIOS - VARIOS | HYUNDAI :  -  |  :  - </v>
      </c>
      <c r="N8041" s="17" t="s">
        <v>1004</v>
      </c>
      <c r="O8041" s="17" t="s">
        <v>1002</v>
      </c>
      <c r="P8041" s="17"/>
      <c r="Q8041" s="17" t="s">
        <v>1021</v>
      </c>
      <c r="R8041" s="17"/>
      <c r="S8041" s="17"/>
      <c r="T8041" s="17" t="s">
        <v>1021</v>
      </c>
      <c r="U8041" s="17"/>
      <c r="V8041" s="17"/>
      <c r="W8041" s="32" t="s">
        <v>25619</v>
      </c>
      <c r="X8041" s="32"/>
      <c r="Y8041" s="32" t="s">
        <v>25719</v>
      </c>
      <c r="Z8041" s="32"/>
      <c r="AA8041" s="32" t="s">
        <v>25768</v>
      </c>
    </row>
    <row r="8042" spans="1:27" x14ac:dyDescent="0.3">
      <c r="A8042" s="17" t="s">
        <v>25528</v>
      </c>
      <c r="B8042" s="32" t="s">
        <v>25565</v>
      </c>
      <c r="M8042" s="22" t="str">
        <f t="shared" si="145"/>
        <v xml:space="preserve">TOYOTA : RAV 4 - VARIOS |  :  -  |  :  - </v>
      </c>
      <c r="N8042" s="17" t="s">
        <v>1008</v>
      </c>
      <c r="O8042" s="17"/>
      <c r="P8042" s="17"/>
      <c r="Q8042" s="17" t="s">
        <v>10931</v>
      </c>
      <c r="R8042" s="17"/>
      <c r="S8042" s="17"/>
      <c r="T8042" s="17" t="s">
        <v>1021</v>
      </c>
      <c r="U8042" s="17"/>
      <c r="V8042" s="17"/>
      <c r="W8042" s="32" t="s">
        <v>25618</v>
      </c>
      <c r="X8042" s="32"/>
      <c r="Y8042" s="32" t="s">
        <v>25720</v>
      </c>
      <c r="Z8042" s="32" t="s">
        <v>25720</v>
      </c>
      <c r="AA8042" s="32" t="s">
        <v>25764</v>
      </c>
    </row>
    <row r="8043" spans="1:27" s="2" customFormat="1" x14ac:dyDescent="0.3">
      <c r="A8043" s="47" t="s">
        <v>25529</v>
      </c>
      <c r="B8043" s="48" t="s">
        <v>25574</v>
      </c>
      <c r="C8043" s="10"/>
      <c r="D8043" s="10"/>
      <c r="E8043" s="10"/>
      <c r="F8043" s="10"/>
      <c r="G8043" s="10"/>
      <c r="H8043" s="10"/>
      <c r="I8043" s="10"/>
      <c r="J8043" s="10"/>
      <c r="K8043" s="10"/>
      <c r="L8043" s="10"/>
      <c r="M8043" s="20" t="str">
        <f t="shared" si="145"/>
        <v xml:space="preserve">CHEVROLET : N300 - N300 |  :  -  |  :  - </v>
      </c>
      <c r="N8043" s="47" t="s">
        <v>1005</v>
      </c>
      <c r="O8043" s="47"/>
      <c r="P8043" s="47"/>
      <c r="Q8043" s="47" t="s">
        <v>1646</v>
      </c>
      <c r="R8043" s="47"/>
      <c r="S8043" s="47"/>
      <c r="T8043" s="47" t="s">
        <v>1646</v>
      </c>
      <c r="U8043" s="47"/>
      <c r="V8043" s="47"/>
      <c r="W8043" s="48" t="s">
        <v>25618</v>
      </c>
      <c r="X8043" s="48" t="s">
        <v>25655</v>
      </c>
      <c r="Y8043" s="48">
        <v>9953595</v>
      </c>
      <c r="Z8043" s="48" t="s">
        <v>25655</v>
      </c>
      <c r="AA8043" s="48" t="s">
        <v>25764</v>
      </c>
    </row>
    <row r="8044" spans="1:27" x14ac:dyDescent="0.3">
      <c r="A8044" s="17" t="s">
        <v>25530</v>
      </c>
      <c r="B8044" s="32" t="s">
        <v>25574</v>
      </c>
      <c r="M8044" s="22" t="str">
        <f t="shared" si="145"/>
        <v xml:space="preserve">CHEVROLET : N300 - N300 |  :  -  |  :  - </v>
      </c>
      <c r="N8044" s="17" t="s">
        <v>1005</v>
      </c>
      <c r="O8044" s="17"/>
      <c r="P8044" s="17"/>
      <c r="Q8044" s="17" t="s">
        <v>1646</v>
      </c>
      <c r="R8044" s="17"/>
      <c r="S8044" s="17"/>
      <c r="T8044" s="17" t="s">
        <v>1646</v>
      </c>
      <c r="U8044" s="17"/>
      <c r="V8044" s="17"/>
      <c r="W8044" s="32" t="s">
        <v>25618</v>
      </c>
      <c r="X8044" s="32">
        <v>24510133</v>
      </c>
      <c r="Y8044" s="32" t="s">
        <v>25721</v>
      </c>
      <c r="Z8044" s="32">
        <v>24510133</v>
      </c>
      <c r="AA8044" s="32" t="s">
        <v>25764</v>
      </c>
    </row>
    <row r="8045" spans="1:27" x14ac:dyDescent="0.3">
      <c r="A8045" s="17" t="s">
        <v>25531</v>
      </c>
      <c r="B8045" s="32" t="s">
        <v>25545</v>
      </c>
      <c r="M8045" s="22" t="str">
        <f t="shared" si="145"/>
        <v xml:space="preserve">HYUNDAI : ACCENT, KIA RIO - G4EE, G4EK, G4FG |  :  -  |  :  - </v>
      </c>
      <c r="N8045" s="17" t="s">
        <v>1002</v>
      </c>
      <c r="O8045" s="17"/>
      <c r="P8045" s="17"/>
      <c r="Q8045" s="17" t="s">
        <v>12652</v>
      </c>
      <c r="R8045" s="17"/>
      <c r="S8045" s="17"/>
      <c r="T8045" s="17" t="s">
        <v>12653</v>
      </c>
      <c r="U8045" s="17"/>
      <c r="V8045" s="17"/>
      <c r="W8045" s="32" t="s">
        <v>25619</v>
      </c>
      <c r="X8045" s="32" t="s">
        <v>25656</v>
      </c>
      <c r="Y8045" s="32" t="s">
        <v>25722</v>
      </c>
      <c r="Z8045" s="32" t="s">
        <v>25656</v>
      </c>
      <c r="AA8045" s="32" t="s">
        <v>25763</v>
      </c>
    </row>
    <row r="8046" spans="1:27" ht="37.5" x14ac:dyDescent="0.3">
      <c r="A8046" s="17" t="s">
        <v>25532</v>
      </c>
      <c r="B8046" s="32" t="s">
        <v>25552</v>
      </c>
      <c r="M8046" s="22" t="str">
        <f t="shared" si="145"/>
        <v xml:space="preserve">NISSAN : SENTRA,B13,B15 - GA14, GA15,GA16,QG13, QG14, QG15 |  :  -  |  :  - </v>
      </c>
      <c r="N8046" s="17" t="s">
        <v>1003</v>
      </c>
      <c r="O8046" s="17"/>
      <c r="P8046" s="17"/>
      <c r="Q8046" s="17" t="s">
        <v>25615</v>
      </c>
      <c r="R8046" s="17"/>
      <c r="S8046" s="17"/>
      <c r="T8046" s="17" t="s">
        <v>4672</v>
      </c>
      <c r="U8046" s="17"/>
      <c r="V8046" s="17"/>
      <c r="W8046" s="32" t="s">
        <v>25625</v>
      </c>
      <c r="X8046" s="32" t="s">
        <v>25635</v>
      </c>
      <c r="Y8046" s="32">
        <v>9953425</v>
      </c>
      <c r="Z8046" s="32">
        <v>80373</v>
      </c>
      <c r="AA8046" s="32" t="s">
        <v>25766</v>
      </c>
    </row>
    <row r="8047" spans="1:27" x14ac:dyDescent="0.3">
      <c r="A8047" s="17" t="s">
        <v>25533</v>
      </c>
      <c r="B8047" s="32" t="s">
        <v>25554</v>
      </c>
      <c r="M8047" s="22" t="str">
        <f t="shared" si="145"/>
        <v xml:space="preserve">HYUNDAI : ACCENT, ELANTRA - VARIOS | KIA : FORTE, RIO - VARIOS |  :  - </v>
      </c>
      <c r="N8047" s="17" t="s">
        <v>1002</v>
      </c>
      <c r="O8047" s="17" t="s">
        <v>1001</v>
      </c>
      <c r="P8047" s="17"/>
      <c r="Q8047" s="17" t="s">
        <v>1603</v>
      </c>
      <c r="R8047" s="17" t="s">
        <v>25616</v>
      </c>
      <c r="S8047" s="17"/>
      <c r="T8047" s="17" t="s">
        <v>1021</v>
      </c>
      <c r="U8047" s="17" t="s">
        <v>1021</v>
      </c>
      <c r="V8047" s="17"/>
      <c r="W8047" s="32" t="s">
        <v>25618</v>
      </c>
      <c r="X8047" s="32" t="s">
        <v>25657</v>
      </c>
      <c r="Y8047" s="32" t="s">
        <v>25723</v>
      </c>
      <c r="Z8047" s="32" t="s">
        <v>22373</v>
      </c>
      <c r="AA8047" s="32" t="s">
        <v>25764</v>
      </c>
    </row>
    <row r="8048" spans="1:27" x14ac:dyDescent="0.3">
      <c r="A8048" s="17" t="s">
        <v>25534</v>
      </c>
      <c r="B8048" s="32" t="s">
        <v>25554</v>
      </c>
      <c r="M8048" s="22" t="str">
        <f t="shared" si="145"/>
        <v xml:space="preserve">HYUNDAI : ACCENT, ELANTRA - VARIOS | KIA : RIO - VARIOS |  :  - </v>
      </c>
      <c r="N8048" s="17" t="s">
        <v>1002</v>
      </c>
      <c r="O8048" s="17" t="s">
        <v>1001</v>
      </c>
      <c r="P8048" s="17"/>
      <c r="Q8048" s="17" t="s">
        <v>1603</v>
      </c>
      <c r="R8048" s="17" t="s">
        <v>1594</v>
      </c>
      <c r="S8048" s="17"/>
      <c r="T8048" s="17" t="s">
        <v>1021</v>
      </c>
      <c r="U8048" s="17" t="s">
        <v>1021</v>
      </c>
      <c r="V8048" s="17"/>
      <c r="W8048" s="32" t="s">
        <v>25618</v>
      </c>
      <c r="X8048" s="32" t="s">
        <v>25658</v>
      </c>
      <c r="Y8048" s="32" t="s">
        <v>25724</v>
      </c>
      <c r="Z8048" s="32" t="s">
        <v>25724</v>
      </c>
      <c r="AA8048" s="32" t="s">
        <v>25764</v>
      </c>
    </row>
    <row r="8049" spans="1:27" x14ac:dyDescent="0.3">
      <c r="A8049" s="17" t="s">
        <v>25535</v>
      </c>
      <c r="B8049" s="32" t="s">
        <v>25546</v>
      </c>
      <c r="M8049" s="22" t="str">
        <f t="shared" si="145"/>
        <v xml:space="preserve">GEELY : FRONT - CK |  :  -  |  :  - </v>
      </c>
      <c r="N8049" s="17" t="s">
        <v>1011</v>
      </c>
      <c r="O8049" s="17"/>
      <c r="P8049" s="17"/>
      <c r="Q8049" s="17" t="s">
        <v>25617</v>
      </c>
      <c r="R8049" s="17"/>
      <c r="S8049" s="17"/>
      <c r="T8049" s="17" t="s">
        <v>1677</v>
      </c>
      <c r="U8049" s="17"/>
      <c r="V8049" s="17"/>
      <c r="W8049" s="32" t="s">
        <v>25619</v>
      </c>
      <c r="X8049" s="32"/>
      <c r="Y8049" s="32" t="s">
        <v>25725</v>
      </c>
      <c r="Z8049" s="32" t="s">
        <v>25725</v>
      </c>
      <c r="AA8049" s="32" t="s">
        <v>25773</v>
      </c>
    </row>
    <row r="8050" spans="1:27" x14ac:dyDescent="0.3">
      <c r="A8050" s="17" t="s">
        <v>25536</v>
      </c>
      <c r="B8050" s="32" t="s">
        <v>25546</v>
      </c>
      <c r="M8050" s="22" t="str">
        <f t="shared" si="145"/>
        <v xml:space="preserve">GEELY : FRONT - CK |  :  -  |  :  - </v>
      </c>
      <c r="N8050" s="17" t="s">
        <v>1011</v>
      </c>
      <c r="O8050" s="17"/>
      <c r="P8050" s="17"/>
      <c r="Q8050" s="17" t="s">
        <v>25617</v>
      </c>
      <c r="R8050" s="17"/>
      <c r="S8050" s="17"/>
      <c r="T8050" s="17" t="s">
        <v>1677</v>
      </c>
      <c r="U8050" s="17"/>
      <c r="V8050" s="17"/>
      <c r="W8050" s="32" t="s">
        <v>25619</v>
      </c>
      <c r="X8050" s="32"/>
      <c r="Y8050" s="32" t="s">
        <v>25726</v>
      </c>
      <c r="Z8050" s="32" t="s">
        <v>25725</v>
      </c>
      <c r="AA8050" s="32" t="s">
        <v>25774</v>
      </c>
    </row>
    <row r="8051" spans="1:27" x14ac:dyDescent="0.3">
      <c r="A8051" s="17" t="s">
        <v>25537</v>
      </c>
      <c r="B8051" s="32" t="s">
        <v>25575</v>
      </c>
      <c r="M8051" s="22" t="str">
        <f t="shared" si="145"/>
        <v xml:space="preserve">DFSK : GLORY - VARIOS |  :  -  |  :  - </v>
      </c>
      <c r="N8051" s="17" t="s">
        <v>1020</v>
      </c>
      <c r="O8051" s="17"/>
      <c r="P8051" s="17"/>
      <c r="Q8051" s="17" t="s">
        <v>23682</v>
      </c>
      <c r="R8051" s="17"/>
      <c r="S8051" s="17"/>
      <c r="T8051" s="17" t="s">
        <v>1021</v>
      </c>
      <c r="U8051" s="17"/>
      <c r="V8051" s="17"/>
      <c r="W8051" s="32" t="s">
        <v>25618</v>
      </c>
      <c r="X8051" s="32"/>
      <c r="Y8051" s="32" t="s">
        <v>25727</v>
      </c>
      <c r="Z8051" s="32" t="s">
        <v>25727</v>
      </c>
      <c r="AA8051" s="32" t="s">
        <v>25764</v>
      </c>
    </row>
    <row r="8052" spans="1:27" x14ac:dyDescent="0.3">
      <c r="A8052" s="17" t="s">
        <v>25538</v>
      </c>
      <c r="B8052" s="32" t="s">
        <v>25566</v>
      </c>
      <c r="M8052" s="22" t="str">
        <f t="shared" si="145"/>
        <v xml:space="preserve">TOYOTA : CALDINA, CORONA - 2A, 3A, 4A |  :  -  |  :  - </v>
      </c>
      <c r="N8052" s="17" t="s">
        <v>1008</v>
      </c>
      <c r="O8052" s="17"/>
      <c r="P8052" s="17"/>
      <c r="Q8052" s="17" t="s">
        <v>12508</v>
      </c>
      <c r="R8052" s="17"/>
      <c r="S8052" s="17"/>
      <c r="T8052" s="17" t="s">
        <v>2015</v>
      </c>
      <c r="U8052" s="17"/>
      <c r="V8052" s="17"/>
      <c r="W8052" s="32" t="s">
        <v>25619</v>
      </c>
      <c r="X8052" s="32"/>
      <c r="Y8052" s="32" t="s">
        <v>25728</v>
      </c>
      <c r="Z8052" s="32" t="s">
        <v>25758</v>
      </c>
      <c r="AA8052" s="32" t="s">
        <v>25763</v>
      </c>
    </row>
    <row r="8053" spans="1:27" x14ac:dyDescent="0.3">
      <c r="A8053" s="17" t="s">
        <v>25539</v>
      </c>
      <c r="B8053" s="32" t="s">
        <v>25576</v>
      </c>
      <c r="M8053" s="22" t="str">
        <f t="shared" si="145"/>
        <v xml:space="preserve">SUZUKI : APV - G16A | CHANGAN : VAN TURISMO - 4G15 |  :  - </v>
      </c>
      <c r="N8053" s="17" t="s">
        <v>1010</v>
      </c>
      <c r="O8053" s="17" t="s">
        <v>1007</v>
      </c>
      <c r="P8053" s="17"/>
      <c r="Q8053" s="17" t="s">
        <v>3961</v>
      </c>
      <c r="R8053" s="17" t="s">
        <v>11018</v>
      </c>
      <c r="S8053" s="17"/>
      <c r="T8053" s="17" t="s">
        <v>10523</v>
      </c>
      <c r="U8053" s="17" t="s">
        <v>1994</v>
      </c>
      <c r="V8053" s="17"/>
      <c r="W8053" s="32" t="s">
        <v>25619</v>
      </c>
      <c r="X8053" s="32"/>
      <c r="Y8053" s="32" t="s">
        <v>25729</v>
      </c>
      <c r="Z8053" s="32" t="s">
        <v>25729</v>
      </c>
      <c r="AA8053" s="32" t="s">
        <v>25764</v>
      </c>
    </row>
    <row r="8054" spans="1:27" ht="37.5" x14ac:dyDescent="0.3">
      <c r="A8054" s="17" t="s">
        <v>25540</v>
      </c>
      <c r="B8054" s="32" t="s">
        <v>25552</v>
      </c>
      <c r="M8054" s="22" t="str">
        <f t="shared" si="145"/>
        <v xml:space="preserve">NISSAN : SUNNY, SENTRA, AD - B13,B14, B15 |  :  -  |  :  - </v>
      </c>
      <c r="N8054" s="17" t="s">
        <v>1003</v>
      </c>
      <c r="O8054" s="17"/>
      <c r="P8054" s="17"/>
      <c r="Q8054" s="17" t="s">
        <v>25597</v>
      </c>
      <c r="R8054" s="17"/>
      <c r="S8054" s="17"/>
      <c r="T8054" s="17" t="s">
        <v>24182</v>
      </c>
      <c r="U8054" s="17"/>
      <c r="V8054" s="17"/>
      <c r="W8054" s="32" t="s">
        <v>25619</v>
      </c>
      <c r="X8054" s="32" t="s">
        <v>25659</v>
      </c>
      <c r="Y8054" s="32">
        <v>9953425</v>
      </c>
      <c r="Z8054" s="32"/>
      <c r="AA8054" s="32" t="s">
        <v>25766</v>
      </c>
    </row>
    <row r="8055" spans="1:27" x14ac:dyDescent="0.3">
      <c r="A8055" s="17" t="s">
        <v>25541</v>
      </c>
      <c r="B8055" s="32" t="s">
        <v>25577</v>
      </c>
      <c r="M8055" s="22" t="str">
        <f t="shared" si="145"/>
        <v xml:space="preserve">SUZUKI : SWIFT - VARIOS |  :  -  |  :  - </v>
      </c>
      <c r="N8055" s="17" t="s">
        <v>1010</v>
      </c>
      <c r="O8055" s="17"/>
      <c r="P8055" s="17"/>
      <c r="Q8055" s="17" t="s">
        <v>11186</v>
      </c>
      <c r="R8055" s="17"/>
      <c r="S8055" s="17"/>
      <c r="T8055" s="17" t="s">
        <v>1021</v>
      </c>
      <c r="U8055" s="17"/>
      <c r="V8055" s="17"/>
      <c r="W8055" s="32" t="s">
        <v>25619</v>
      </c>
      <c r="X8055" s="32"/>
      <c r="Y8055" s="32" t="s">
        <v>25730</v>
      </c>
      <c r="Z8055" s="32" t="s">
        <v>25730</v>
      </c>
      <c r="AA8055" s="32" t="s">
        <v>25764</v>
      </c>
    </row>
    <row r="8056" spans="1:27" x14ac:dyDescent="0.3">
      <c r="A8056" s="17" t="s">
        <v>25542</v>
      </c>
      <c r="B8056" s="32" t="s">
        <v>25556</v>
      </c>
      <c r="M8056" s="22" t="str">
        <f t="shared" si="145"/>
        <v xml:space="preserve">HYUNDAI : TUCSON - VARIOS |  :  -  |  :  - </v>
      </c>
      <c r="N8056" s="17" t="s">
        <v>1002</v>
      </c>
      <c r="O8056" s="17"/>
      <c r="P8056" s="17"/>
      <c r="Q8056" s="17" t="s">
        <v>1903</v>
      </c>
      <c r="R8056" s="17"/>
      <c r="S8056" s="17"/>
      <c r="T8056" s="17" t="s">
        <v>1021</v>
      </c>
      <c r="U8056" s="17"/>
      <c r="V8056" s="17"/>
      <c r="W8056" s="32" t="s">
        <v>25618</v>
      </c>
      <c r="X8056" s="32"/>
      <c r="Y8056" s="32" t="s">
        <v>25731</v>
      </c>
      <c r="Z8056" s="32" t="s">
        <v>25731</v>
      </c>
      <c r="AA8056" s="32" t="s">
        <v>25770</v>
      </c>
    </row>
    <row r="8057" spans="1:27" ht="37.5" x14ac:dyDescent="0.3">
      <c r="A8057" s="17" t="s">
        <v>25543</v>
      </c>
      <c r="B8057" s="32" t="s">
        <v>25578</v>
      </c>
      <c r="M8057" s="22" t="str">
        <f t="shared" si="145"/>
        <v xml:space="preserve">TOYOTA : YARIS - VARIOS |  :  -  |  :  - </v>
      </c>
      <c r="N8057" s="17" t="s">
        <v>1008</v>
      </c>
      <c r="O8057" s="17"/>
      <c r="P8057" s="17"/>
      <c r="Q8057" s="17" t="s">
        <v>1828</v>
      </c>
      <c r="R8057" s="17"/>
      <c r="S8057" s="17"/>
      <c r="T8057" s="17" t="s">
        <v>1021</v>
      </c>
      <c r="U8057" s="17"/>
      <c r="V8057" s="17"/>
      <c r="W8057" s="32" t="s">
        <v>25626</v>
      </c>
      <c r="X8057" s="32"/>
      <c r="Y8057" s="32" t="s">
        <v>25732</v>
      </c>
      <c r="Z8057" s="32" t="s">
        <v>25759</v>
      </c>
      <c r="AA8057" s="32" t="s">
        <v>25768</v>
      </c>
    </row>
    <row r="8058" spans="1:27" x14ac:dyDescent="0.3">
      <c r="A8058" s="17" t="s">
        <v>25775</v>
      </c>
      <c r="M8058" s="22" t="str">
        <f t="shared" si="145"/>
        <v xml:space="preserve">MITSUBISHI : FUSO - VARIOS | ISUZU :  -  | HINO :  - </v>
      </c>
      <c r="N8058" s="17" t="s">
        <v>1004</v>
      </c>
      <c r="O8058" s="17" t="s">
        <v>1013</v>
      </c>
      <c r="P8058" s="17" t="s">
        <v>4039</v>
      </c>
      <c r="Q8058" s="17" t="s">
        <v>1757</v>
      </c>
      <c r="R8058" s="17"/>
      <c r="S8058" s="17"/>
      <c r="T8058" s="17" t="s">
        <v>1021</v>
      </c>
      <c r="U8058" s="17"/>
      <c r="V8058" s="17"/>
      <c r="W8058" s="32">
        <v>90</v>
      </c>
      <c r="Y8058" s="32" t="s">
        <v>25778</v>
      </c>
      <c r="Z8058" s="32" t="s">
        <v>25781</v>
      </c>
      <c r="AA8058" s="32" t="s">
        <v>25784</v>
      </c>
    </row>
    <row r="8059" spans="1:27" x14ac:dyDescent="0.3">
      <c r="A8059" s="17" t="s">
        <v>25776</v>
      </c>
      <c r="M8059" s="22" t="str">
        <f t="shared" si="145"/>
        <v xml:space="preserve">MITSUBISHI : FUSO - VARIOS | ISUZU :  -  |  :  - </v>
      </c>
      <c r="N8059" s="17" t="s">
        <v>1004</v>
      </c>
      <c r="O8059" s="17" t="s">
        <v>1013</v>
      </c>
      <c r="P8059" s="17"/>
      <c r="Q8059" s="17" t="s">
        <v>1757</v>
      </c>
      <c r="R8059" s="17"/>
      <c r="S8059" s="17"/>
      <c r="T8059" s="17" t="s">
        <v>1021</v>
      </c>
      <c r="U8059" s="17"/>
      <c r="V8059" s="17"/>
      <c r="W8059" s="32">
        <v>70</v>
      </c>
      <c r="Y8059" s="32" t="s">
        <v>25779</v>
      </c>
      <c r="Z8059" s="32" t="s">
        <v>25782</v>
      </c>
      <c r="AA8059" s="32" t="s">
        <v>25784</v>
      </c>
    </row>
    <row r="8060" spans="1:27" x14ac:dyDescent="0.3">
      <c r="A8060" s="17" t="s">
        <v>25777</v>
      </c>
      <c r="M8060" s="22" t="str">
        <f t="shared" si="145"/>
        <v xml:space="preserve">MITSUBISHI : VARIOS - VARIOS | ISUZU :  -  | HINO :  - </v>
      </c>
      <c r="N8060" s="17" t="s">
        <v>1004</v>
      </c>
      <c r="O8060" s="17" t="s">
        <v>1013</v>
      </c>
      <c r="P8060" s="17" t="s">
        <v>4039</v>
      </c>
      <c r="Q8060" s="17" t="s">
        <v>1021</v>
      </c>
      <c r="R8060" s="17"/>
      <c r="S8060" s="17"/>
      <c r="T8060" s="17" t="s">
        <v>1021</v>
      </c>
      <c r="U8060" s="17"/>
      <c r="V8060" s="17"/>
      <c r="W8060" s="32">
        <v>105</v>
      </c>
      <c r="Y8060" s="32" t="s">
        <v>25780</v>
      </c>
      <c r="Z8060" s="32" t="s">
        <v>25783</v>
      </c>
      <c r="AA8060" s="32" t="s">
        <v>25784</v>
      </c>
    </row>
    <row r="8061" spans="1:27" x14ac:dyDescent="0.3">
      <c r="A8061" s="17" t="s">
        <v>25785</v>
      </c>
      <c r="M8061" s="22" t="str">
        <f t="shared" ref="M8061:M8121" si="146">CONCATENATE(N8061," : ",Q8061," - ",T8061," | ",O8061," : ",R8061," - ",U8061," | ",P8061," : ",S8061," - ",V8061)</f>
        <v xml:space="preserve">TOYOTA : HILUX, HIACE - 5L |  :  -  |  :  - </v>
      </c>
      <c r="N8061" s="17" t="s">
        <v>1008</v>
      </c>
      <c r="O8061" s="17"/>
      <c r="P8061" s="17"/>
      <c r="Q8061" s="17" t="s">
        <v>1673</v>
      </c>
      <c r="R8061" s="17"/>
      <c r="S8061" s="17"/>
      <c r="T8061" s="17" t="s">
        <v>2723</v>
      </c>
      <c r="U8061" s="17"/>
      <c r="V8061" s="17"/>
      <c r="X8061" s="32"/>
      <c r="Y8061" s="32" t="s">
        <v>25795</v>
      </c>
      <c r="Z8061" s="32" t="s">
        <v>25795</v>
      </c>
    </row>
    <row r="8062" spans="1:27" x14ac:dyDescent="0.3">
      <c r="A8062" s="17" t="s">
        <v>25786</v>
      </c>
      <c r="M8062" s="22" t="str">
        <f t="shared" si="146"/>
        <v xml:space="preserve">MITSUBISHI : FUSO, CANTER - 4M50, 4M51 |  :  -  |  :  - </v>
      </c>
      <c r="N8062" s="17" t="s">
        <v>1004</v>
      </c>
      <c r="O8062" s="17"/>
      <c r="P8062" s="17"/>
      <c r="Q8062" s="17" t="s">
        <v>2994</v>
      </c>
      <c r="R8062" s="17"/>
      <c r="S8062" s="17"/>
      <c r="T8062" s="17" t="s">
        <v>2996</v>
      </c>
      <c r="U8062" s="17"/>
      <c r="V8062" s="17"/>
      <c r="X8062" s="32" t="s">
        <v>25793</v>
      </c>
      <c r="Y8062" s="32">
        <v>1002458</v>
      </c>
      <c r="Z8062" s="32" t="s">
        <v>25793</v>
      </c>
    </row>
    <row r="8063" spans="1:27" x14ac:dyDescent="0.3">
      <c r="A8063" s="17" t="s">
        <v>25787</v>
      </c>
      <c r="M8063" s="22" t="str">
        <f t="shared" si="146"/>
        <v xml:space="preserve">TOYOTA : FOURTUNER, HILUX - 2KD-FTV |  :  -  |  :  - </v>
      </c>
      <c r="N8063" s="17" t="s">
        <v>1008</v>
      </c>
      <c r="O8063" s="17"/>
      <c r="P8063" s="17"/>
      <c r="Q8063" s="17" t="s">
        <v>25790</v>
      </c>
      <c r="R8063" s="17"/>
      <c r="S8063" s="17"/>
      <c r="T8063" s="17" t="s">
        <v>18262</v>
      </c>
      <c r="U8063" s="17"/>
      <c r="V8063" s="17"/>
      <c r="X8063" s="32"/>
      <c r="Y8063" s="32" t="s">
        <v>25796</v>
      </c>
      <c r="Z8063" s="32"/>
    </row>
    <row r="8064" spans="1:27" x14ac:dyDescent="0.3">
      <c r="A8064" s="17" t="s">
        <v>25788</v>
      </c>
      <c r="M8064" s="22" t="str">
        <f t="shared" si="146"/>
        <v xml:space="preserve">TOYOTA : DYNA, COASTER - 1HZ |  :  -  |  :  - </v>
      </c>
      <c r="N8064" s="17" t="s">
        <v>1008</v>
      </c>
      <c r="O8064" s="17"/>
      <c r="P8064" s="17"/>
      <c r="Q8064" s="17" t="s">
        <v>1835</v>
      </c>
      <c r="R8064" s="17"/>
      <c r="S8064" s="17"/>
      <c r="T8064" s="17" t="s">
        <v>2023</v>
      </c>
      <c r="U8064" s="17"/>
      <c r="V8064" s="17"/>
      <c r="X8064" s="32"/>
      <c r="Y8064" s="32" t="s">
        <v>25797</v>
      </c>
      <c r="Z8064" s="32"/>
    </row>
    <row r="8065" spans="1:27" x14ac:dyDescent="0.3">
      <c r="A8065" s="17" t="s">
        <v>25789</v>
      </c>
      <c r="M8065" s="22" t="str">
        <f t="shared" si="146"/>
        <v xml:space="preserve">NISSAN : URVAN, FRONTIER - NV350, YD55 |  :  -  |  :  - </v>
      </c>
      <c r="N8065" s="17" t="s">
        <v>1003</v>
      </c>
      <c r="O8065" s="17"/>
      <c r="P8065" s="17"/>
      <c r="Q8065" s="17" t="s">
        <v>25791</v>
      </c>
      <c r="R8065" s="17"/>
      <c r="S8065" s="17"/>
      <c r="T8065" s="17" t="s">
        <v>25792</v>
      </c>
      <c r="U8065" s="17"/>
      <c r="V8065" s="17"/>
      <c r="X8065" s="32" t="s">
        <v>25794</v>
      </c>
      <c r="Y8065" s="32" t="s">
        <v>25794</v>
      </c>
      <c r="Z8065" s="32" t="s">
        <v>25798</v>
      </c>
    </row>
    <row r="8066" spans="1:27" ht="37.5" x14ac:dyDescent="0.3">
      <c r="A8066" s="17" t="s">
        <v>25799</v>
      </c>
      <c r="M8066" s="22" t="str">
        <f t="shared" si="146"/>
        <v xml:space="preserve">HYUNDAI : MIGTHY - VARIOS | MITSUBISHI : CANTER, ROSA - 4D31, 4D32,4D33 |  :  - </v>
      </c>
      <c r="N8066" s="17" t="s">
        <v>1002</v>
      </c>
      <c r="O8066" s="17" t="s">
        <v>1004</v>
      </c>
      <c r="P8066" s="17"/>
      <c r="Q8066" s="17" t="s">
        <v>2980</v>
      </c>
      <c r="R8066" s="17" t="s">
        <v>1642</v>
      </c>
      <c r="S8066" s="17"/>
      <c r="T8066" s="17" t="s">
        <v>1021</v>
      </c>
      <c r="U8066" s="17" t="s">
        <v>25809</v>
      </c>
      <c r="V8066" s="17"/>
      <c r="X8066" s="32"/>
      <c r="Y8066" s="32"/>
      <c r="Z8066" s="32"/>
      <c r="AA8066" s="32" t="s">
        <v>25820</v>
      </c>
    </row>
    <row r="8067" spans="1:27" x14ac:dyDescent="0.3">
      <c r="A8067" s="17" t="s">
        <v>25800</v>
      </c>
      <c r="M8067" s="22" t="str">
        <f t="shared" si="146"/>
        <v xml:space="preserve">TOYOTA : HILUX, HIACE - 3L |  :  -  |  :  - </v>
      </c>
      <c r="N8067" s="17" t="s">
        <v>1008</v>
      </c>
      <c r="O8067" s="17"/>
      <c r="P8067" s="17"/>
      <c r="Q8067" s="17" t="s">
        <v>1673</v>
      </c>
      <c r="R8067" s="17"/>
      <c r="S8067" s="17"/>
      <c r="T8067" s="17" t="s">
        <v>2718</v>
      </c>
      <c r="U8067" s="17"/>
      <c r="V8067" s="17"/>
      <c r="X8067" s="32"/>
      <c r="Y8067" s="32">
        <v>1001853</v>
      </c>
      <c r="Z8067" s="32" t="s">
        <v>25819</v>
      </c>
      <c r="AA8067" s="32"/>
    </row>
    <row r="8068" spans="1:27" x14ac:dyDescent="0.3">
      <c r="A8068" s="17" t="s">
        <v>25801</v>
      </c>
      <c r="M8068" s="22" t="str">
        <f t="shared" si="146"/>
        <v xml:space="preserve">NISSAN : CONDOR - FE6 |  :  -  |  :  - </v>
      </c>
      <c r="N8068" s="17" t="s">
        <v>1003</v>
      </c>
      <c r="O8068" s="17"/>
      <c r="P8068" s="17"/>
      <c r="Q8068" s="17" t="s">
        <v>1936</v>
      </c>
      <c r="R8068" s="17"/>
      <c r="S8068" s="17"/>
      <c r="T8068" s="17" t="s">
        <v>2247</v>
      </c>
      <c r="U8068" s="17"/>
      <c r="V8068" s="17"/>
      <c r="X8068" s="32"/>
      <c r="Y8068" s="32" t="s">
        <v>21814</v>
      </c>
      <c r="Z8068" s="32" t="s">
        <v>21814</v>
      </c>
      <c r="AA8068" s="32"/>
    </row>
    <row r="8069" spans="1:27" x14ac:dyDescent="0.3">
      <c r="A8069" s="17" t="s">
        <v>25802</v>
      </c>
      <c r="M8069" s="22" t="str">
        <f t="shared" si="146"/>
        <v xml:space="preserve">MITSUBISHI : ROSA, CANTER - 4D33MOD , 4D34,4D35 |  :  -  |  :  - </v>
      </c>
      <c r="N8069" s="17" t="s">
        <v>1004</v>
      </c>
      <c r="O8069" s="17"/>
      <c r="P8069" s="17"/>
      <c r="Q8069" s="17" t="s">
        <v>1800</v>
      </c>
      <c r="R8069" s="17"/>
      <c r="S8069" s="17"/>
      <c r="T8069" s="17" t="s">
        <v>25810</v>
      </c>
      <c r="U8069" s="17"/>
      <c r="V8069" s="17"/>
      <c r="X8069" s="32"/>
      <c r="Y8069" s="32" t="s">
        <v>25815</v>
      </c>
      <c r="Z8069" s="32">
        <v>1001849</v>
      </c>
      <c r="AA8069" s="32"/>
    </row>
    <row r="8070" spans="1:27" ht="37.5" x14ac:dyDescent="0.3">
      <c r="A8070" s="17" t="s">
        <v>25803</v>
      </c>
      <c r="M8070" s="22" t="str">
        <f t="shared" si="146"/>
        <v xml:space="preserve">MITSUBISHI : VARIOS - 4D30,4D31,4D32,4D33 |  :  -  |  :  - </v>
      </c>
      <c r="N8070" s="17" t="s">
        <v>1004</v>
      </c>
      <c r="O8070" s="17"/>
      <c r="P8070" s="17"/>
      <c r="Q8070" s="17" t="s">
        <v>1021</v>
      </c>
      <c r="R8070" s="17"/>
      <c r="S8070" s="17"/>
      <c r="T8070" s="17" t="s">
        <v>17189</v>
      </c>
      <c r="U8070" s="17"/>
      <c r="V8070" s="17"/>
      <c r="X8070" s="32">
        <v>1001361</v>
      </c>
      <c r="Y8070" s="32" t="s">
        <v>25816</v>
      </c>
      <c r="Z8070" s="32" t="s">
        <v>25816</v>
      </c>
      <c r="AA8070" s="32" t="s">
        <v>25821</v>
      </c>
    </row>
    <row r="8071" spans="1:27" x14ac:dyDescent="0.3">
      <c r="A8071" s="17" t="s">
        <v>25804</v>
      </c>
      <c r="M8071" s="22" t="str">
        <f t="shared" si="146"/>
        <v xml:space="preserve">NISSAN : ATLAS, CARAVAN, FIERA, FRONTIER - TD27 |  :  -  |  :  - </v>
      </c>
      <c r="N8071" s="17" t="s">
        <v>1003</v>
      </c>
      <c r="O8071" s="17"/>
      <c r="P8071" s="17"/>
      <c r="Q8071" s="17" t="s">
        <v>25811</v>
      </c>
      <c r="R8071" s="17"/>
      <c r="S8071" s="17"/>
      <c r="T8071" s="17" t="s">
        <v>2093</v>
      </c>
      <c r="U8071" s="17"/>
      <c r="V8071" s="17"/>
      <c r="X8071" s="32" t="s">
        <v>25813</v>
      </c>
      <c r="Y8071" s="32" t="s">
        <v>25813</v>
      </c>
      <c r="Z8071" s="32" t="s">
        <v>25813</v>
      </c>
      <c r="AA8071" s="32"/>
    </row>
    <row r="8072" spans="1:27" x14ac:dyDescent="0.3">
      <c r="A8072" s="17" t="s">
        <v>25805</v>
      </c>
      <c r="M8072" s="22" t="str">
        <f t="shared" si="146"/>
        <v xml:space="preserve">CHEVROLET : VARIOS - VARIOS |  :  -  |  :  - </v>
      </c>
      <c r="N8072" s="17" t="s">
        <v>1005</v>
      </c>
      <c r="O8072" s="17"/>
      <c r="P8072" s="17"/>
      <c r="Q8072" s="17" t="s">
        <v>1021</v>
      </c>
      <c r="R8072" s="17"/>
      <c r="S8072" s="17"/>
      <c r="T8072" s="17" t="s">
        <v>1021</v>
      </c>
      <c r="U8072" s="17"/>
      <c r="V8072" s="17"/>
      <c r="X8072" s="32"/>
      <c r="Y8072" s="32" t="s">
        <v>1021</v>
      </c>
      <c r="Z8072" s="32" t="s">
        <v>1021</v>
      </c>
      <c r="AA8072" s="32"/>
    </row>
    <row r="8073" spans="1:27" x14ac:dyDescent="0.3">
      <c r="A8073" s="17" t="s">
        <v>25806</v>
      </c>
      <c r="M8073" s="22" t="str">
        <f t="shared" si="146"/>
        <v xml:space="preserve">MITSUBISHI : FUSO - 6D14,6D16 | HYUNDAI : BUS - 6D16 |  :  - </v>
      </c>
      <c r="N8073" s="17" t="s">
        <v>1004</v>
      </c>
      <c r="O8073" s="17" t="s">
        <v>1002</v>
      </c>
      <c r="P8073" s="17"/>
      <c r="Q8073" s="17" t="s">
        <v>1757</v>
      </c>
      <c r="R8073" s="17" t="s">
        <v>4762</v>
      </c>
      <c r="S8073" s="17"/>
      <c r="T8073" s="17" t="s">
        <v>25812</v>
      </c>
      <c r="U8073" s="17" t="s">
        <v>4763</v>
      </c>
      <c r="V8073" s="17"/>
      <c r="X8073" s="32"/>
      <c r="Y8073" s="32" t="s">
        <v>25817</v>
      </c>
      <c r="Z8073" s="32" t="s">
        <v>25817</v>
      </c>
      <c r="AA8073" s="32"/>
    </row>
    <row r="8074" spans="1:27" x14ac:dyDescent="0.3">
      <c r="A8074" s="17" t="s">
        <v>25807</v>
      </c>
      <c r="M8074" s="22" t="str">
        <f t="shared" si="146"/>
        <v xml:space="preserve">TOYOTA : COASTER, DYNA - 14B |  :  -  |  :  - </v>
      </c>
      <c r="N8074" s="17" t="s">
        <v>1008</v>
      </c>
      <c r="O8074" s="17"/>
      <c r="P8074" s="17"/>
      <c r="Q8074" s="17" t="s">
        <v>2739</v>
      </c>
      <c r="R8074" s="17"/>
      <c r="S8074" s="17"/>
      <c r="T8074" s="17" t="s">
        <v>2103</v>
      </c>
      <c r="U8074" s="17"/>
      <c r="V8074" s="17"/>
      <c r="X8074" s="32" t="s">
        <v>25814</v>
      </c>
      <c r="Y8074" s="32" t="s">
        <v>25818</v>
      </c>
      <c r="Z8074" s="32" t="s">
        <v>2103</v>
      </c>
      <c r="AA8074" s="32"/>
    </row>
    <row r="8075" spans="1:27" x14ac:dyDescent="0.3">
      <c r="A8075" s="17" t="s">
        <v>25808</v>
      </c>
      <c r="M8075" s="22" t="str">
        <f t="shared" si="146"/>
        <v xml:space="preserve">TOYOTA : COASTER - 1HZ |  :  -  |  :  - </v>
      </c>
      <c r="N8075" s="17" t="s">
        <v>1008</v>
      </c>
      <c r="O8075" s="17"/>
      <c r="P8075" s="17"/>
      <c r="Q8075" s="17" t="s">
        <v>1679</v>
      </c>
      <c r="R8075" s="17"/>
      <c r="S8075" s="17"/>
      <c r="T8075" s="17" t="s">
        <v>2023</v>
      </c>
      <c r="U8075" s="17"/>
      <c r="V8075" s="17"/>
      <c r="X8075" s="32"/>
      <c r="Y8075" s="32" t="s">
        <v>2023</v>
      </c>
      <c r="Z8075" s="32" t="s">
        <v>2023</v>
      </c>
      <c r="AA8075" s="32"/>
    </row>
    <row r="8076" spans="1:27" x14ac:dyDescent="0.3">
      <c r="A8076" s="17" t="s">
        <v>25822</v>
      </c>
      <c r="B8076" s="32"/>
      <c r="M8076" s="22" t="str">
        <f t="shared" si="146"/>
        <v xml:space="preserve">HYUNDAI : STAREX, H-1 - D4BH,H1 |  :  -  |  :  - </v>
      </c>
      <c r="N8076" s="17" t="s">
        <v>1002</v>
      </c>
      <c r="O8076" s="17"/>
      <c r="P8076" s="17"/>
      <c r="Q8076" s="17" t="s">
        <v>1841</v>
      </c>
      <c r="R8076" s="17"/>
      <c r="S8076" s="17"/>
      <c r="T8076" s="17" t="s">
        <v>25856</v>
      </c>
      <c r="U8076" s="17"/>
      <c r="V8076" s="17"/>
      <c r="W8076" s="32" t="s">
        <v>3403</v>
      </c>
      <c r="X8076" s="32" t="s">
        <v>25869</v>
      </c>
      <c r="Y8076" s="32" t="s">
        <v>25876</v>
      </c>
      <c r="Z8076" s="32" t="s">
        <v>25895</v>
      </c>
      <c r="AA8076" s="32" t="s">
        <v>25906</v>
      </c>
    </row>
    <row r="8077" spans="1:27" x14ac:dyDescent="0.3">
      <c r="A8077" s="17" t="s">
        <v>25823</v>
      </c>
      <c r="B8077" s="32"/>
      <c r="M8077" s="22" t="str">
        <f t="shared" si="146"/>
        <v xml:space="preserve">CHEVROLET : N200, N300 - VARIOS |  :  -  |  :  - </v>
      </c>
      <c r="N8077" s="17" t="s">
        <v>1005</v>
      </c>
      <c r="O8077" s="17"/>
      <c r="P8077" s="17"/>
      <c r="Q8077" s="17" t="s">
        <v>1842</v>
      </c>
      <c r="R8077" s="17"/>
      <c r="S8077" s="17"/>
      <c r="T8077" s="17" t="s">
        <v>1021</v>
      </c>
      <c r="U8077" s="17"/>
      <c r="V8077" s="17"/>
      <c r="W8077" s="32" t="s">
        <v>25862</v>
      </c>
      <c r="X8077" s="32"/>
      <c r="Y8077" s="32" t="s">
        <v>25877</v>
      </c>
      <c r="Z8077" s="32" t="s">
        <v>25896</v>
      </c>
      <c r="AA8077" s="32"/>
    </row>
    <row r="8078" spans="1:27" x14ac:dyDescent="0.3">
      <c r="A8078" s="17" t="s">
        <v>25824</v>
      </c>
      <c r="B8078" s="32"/>
      <c r="M8078" s="22" t="str">
        <f t="shared" si="146"/>
        <v xml:space="preserve">NISSAN : SENTRA - VARIOS |  :  -  |  :  - </v>
      </c>
      <c r="N8078" s="17" t="s">
        <v>1003</v>
      </c>
      <c r="O8078" s="17"/>
      <c r="P8078" s="17"/>
      <c r="Q8078" s="17" t="s">
        <v>1623</v>
      </c>
      <c r="R8078" s="17"/>
      <c r="S8078" s="17"/>
      <c r="T8078" s="17" t="s">
        <v>1021</v>
      </c>
      <c r="U8078" s="17"/>
      <c r="V8078" s="17"/>
      <c r="W8078" s="32" t="s">
        <v>25863</v>
      </c>
      <c r="X8078" s="32">
        <v>13728</v>
      </c>
      <c r="Y8078" s="32" t="s">
        <v>25878</v>
      </c>
      <c r="Z8078" s="32" t="s">
        <v>25897</v>
      </c>
      <c r="AA8078" s="32" t="s">
        <v>25907</v>
      </c>
    </row>
    <row r="8079" spans="1:27" x14ac:dyDescent="0.3">
      <c r="A8079" s="17" t="s">
        <v>25825</v>
      </c>
      <c r="B8079" s="32"/>
      <c r="M8079" s="22" t="str">
        <f t="shared" si="146"/>
        <v xml:space="preserve">TOYOTA : YARIS, PROBOX, MARK, CORONA, CALDINA - VARIOS |  :  -  |  :  - </v>
      </c>
      <c r="N8079" s="17" t="s">
        <v>1008</v>
      </c>
      <c r="O8079" s="17"/>
      <c r="P8079" s="17"/>
      <c r="Q8079" s="17" t="s">
        <v>25857</v>
      </c>
      <c r="R8079" s="17"/>
      <c r="S8079" s="17"/>
      <c r="T8079" s="17" t="s">
        <v>1021</v>
      </c>
      <c r="U8079" s="17"/>
      <c r="V8079" s="17"/>
      <c r="W8079" s="32" t="s">
        <v>25862</v>
      </c>
      <c r="X8079" s="32" t="s">
        <v>25870</v>
      </c>
      <c r="Y8079" s="32" t="s">
        <v>25879</v>
      </c>
      <c r="Z8079" s="32" t="s">
        <v>25898</v>
      </c>
      <c r="AA8079" s="32" t="s">
        <v>21886</v>
      </c>
    </row>
    <row r="8080" spans="1:27" x14ac:dyDescent="0.3">
      <c r="A8080" s="17" t="s">
        <v>25826</v>
      </c>
      <c r="B8080" s="32"/>
      <c r="M8080" s="22" t="str">
        <f t="shared" si="146"/>
        <v xml:space="preserve">TOYOTA : COROLLA, SPRINTER, CALDINA, PASEO - 4E, 5E |  :  -  |  :  - </v>
      </c>
      <c r="N8080" s="17" t="s">
        <v>1008</v>
      </c>
      <c r="O8080" s="17"/>
      <c r="P8080" s="17"/>
      <c r="Q8080" s="17" t="s">
        <v>25858</v>
      </c>
      <c r="R8080" s="17"/>
      <c r="S8080" s="17"/>
      <c r="T8080" s="17" t="s">
        <v>2038</v>
      </c>
      <c r="U8080" s="17"/>
      <c r="V8080" s="17"/>
      <c r="W8080" s="32" t="s">
        <v>25864</v>
      </c>
      <c r="X8080" s="32" t="s">
        <v>25871</v>
      </c>
      <c r="Y8080" s="32" t="s">
        <v>25880</v>
      </c>
      <c r="Z8080" s="32" t="s">
        <v>25899</v>
      </c>
      <c r="AA8080" s="32"/>
    </row>
    <row r="8081" spans="1:27" x14ac:dyDescent="0.3">
      <c r="A8081" s="17" t="s">
        <v>25827</v>
      </c>
      <c r="B8081" s="32" t="s">
        <v>25850</v>
      </c>
      <c r="M8081" s="22" t="str">
        <f t="shared" si="146"/>
        <v xml:space="preserve">NISSAN : CARAVAN - TD27 |  :  -  |  :  - </v>
      </c>
      <c r="N8081" s="17" t="s">
        <v>1003</v>
      </c>
      <c r="O8081" s="17"/>
      <c r="P8081" s="17"/>
      <c r="Q8081" s="17" t="s">
        <v>2778</v>
      </c>
      <c r="R8081" s="17"/>
      <c r="S8081" s="17"/>
      <c r="T8081" s="17" t="s">
        <v>2093</v>
      </c>
      <c r="U8081" s="17"/>
      <c r="V8081" s="17"/>
      <c r="W8081" s="32" t="s">
        <v>3403</v>
      </c>
      <c r="X8081" s="32"/>
      <c r="Y8081" s="32" t="s">
        <v>25881</v>
      </c>
      <c r="Z8081" s="32"/>
      <c r="AA8081" s="32"/>
    </row>
    <row r="8082" spans="1:27" x14ac:dyDescent="0.3">
      <c r="A8082" s="17" t="s">
        <v>25828</v>
      </c>
      <c r="B8082" s="32"/>
      <c r="M8082" s="22" t="str">
        <f t="shared" si="146"/>
        <v xml:space="preserve">MITSUBISHI : CANTER, ROSA - 4D30, 4D31, 4D32, 4D33 |  :  -  |  :  - </v>
      </c>
      <c r="N8082" s="17" t="s">
        <v>1004</v>
      </c>
      <c r="O8082" s="17"/>
      <c r="P8082" s="17"/>
      <c r="Q8082" s="17" t="s">
        <v>1642</v>
      </c>
      <c r="R8082" s="17"/>
      <c r="S8082" s="17"/>
      <c r="T8082" s="17" t="s">
        <v>3819</v>
      </c>
      <c r="U8082" s="17"/>
      <c r="V8082" s="17"/>
      <c r="W8082" s="32" t="s">
        <v>3173</v>
      </c>
      <c r="X8082" s="32"/>
      <c r="Y8082" s="32" t="s">
        <v>25882</v>
      </c>
      <c r="Z8082" s="32" t="s">
        <v>25895</v>
      </c>
      <c r="AA8082" s="32" t="s">
        <v>25908</v>
      </c>
    </row>
    <row r="8083" spans="1:27" x14ac:dyDescent="0.3">
      <c r="A8083" s="17" t="s">
        <v>25829</v>
      </c>
      <c r="B8083" s="32"/>
      <c r="M8083" s="22" t="str">
        <f t="shared" si="146"/>
        <v xml:space="preserve">MITSUBISHI : FUSO - 4D34 |  :  -  |  :  - </v>
      </c>
      <c r="N8083" s="17" t="s">
        <v>1004</v>
      </c>
      <c r="O8083" s="17"/>
      <c r="P8083" s="17"/>
      <c r="Q8083" s="17" t="s">
        <v>1757</v>
      </c>
      <c r="R8083" s="17"/>
      <c r="S8083" s="17"/>
      <c r="T8083" s="17" t="s">
        <v>2156</v>
      </c>
      <c r="U8083" s="17"/>
      <c r="V8083" s="17"/>
      <c r="W8083" s="32" t="s">
        <v>25865</v>
      </c>
      <c r="X8083" s="32"/>
      <c r="Y8083" s="32" t="s">
        <v>25882</v>
      </c>
      <c r="Z8083" s="32" t="s">
        <v>25900</v>
      </c>
      <c r="AA8083" s="32" t="s">
        <v>25909</v>
      </c>
    </row>
    <row r="8084" spans="1:27" ht="37.5" x14ac:dyDescent="0.3">
      <c r="A8084" s="17" t="s">
        <v>25830</v>
      </c>
      <c r="B8084" s="32" t="s">
        <v>25851</v>
      </c>
      <c r="M8084" s="22" t="str">
        <f t="shared" si="146"/>
        <v xml:space="preserve">TOYOTA : HILUX - 5L |  :  -  |  :  - </v>
      </c>
      <c r="N8084" s="17" t="s">
        <v>1008</v>
      </c>
      <c r="O8084" s="17"/>
      <c r="P8084" s="17"/>
      <c r="Q8084" s="17" t="s">
        <v>1792</v>
      </c>
      <c r="R8084" s="17"/>
      <c r="S8084" s="17"/>
      <c r="T8084" s="17" t="s">
        <v>2723</v>
      </c>
      <c r="U8084" s="17"/>
      <c r="V8084" s="17"/>
      <c r="W8084" s="32" t="s">
        <v>3403</v>
      </c>
      <c r="X8084" s="32"/>
      <c r="Y8084" s="32" t="s">
        <v>25883</v>
      </c>
      <c r="Z8084" s="32" t="s">
        <v>25883</v>
      </c>
      <c r="AA8084" s="32" t="s">
        <v>25910</v>
      </c>
    </row>
    <row r="8085" spans="1:27" x14ac:dyDescent="0.3">
      <c r="A8085" s="17" t="s">
        <v>25831</v>
      </c>
      <c r="B8085" s="32"/>
      <c r="M8085" s="22" t="str">
        <f t="shared" si="146"/>
        <v xml:space="preserve">MITSUBISHI : CANTER - 4D30, 4D31, 4D32, 4D33 | TOYOTA :  -  |  :  - </v>
      </c>
      <c r="N8085" s="17" t="s">
        <v>1004</v>
      </c>
      <c r="O8085" s="17" t="s">
        <v>1008</v>
      </c>
      <c r="P8085" s="17"/>
      <c r="Q8085" s="17" t="s">
        <v>1633</v>
      </c>
      <c r="R8085" s="17"/>
      <c r="S8085" s="17"/>
      <c r="T8085" s="17" t="s">
        <v>3819</v>
      </c>
      <c r="U8085" s="17"/>
      <c r="V8085" s="17"/>
      <c r="W8085" s="32" t="s">
        <v>3173</v>
      </c>
      <c r="X8085" s="32"/>
      <c r="Y8085" s="32" t="s">
        <v>25884</v>
      </c>
      <c r="Z8085" s="32" t="s">
        <v>25901</v>
      </c>
      <c r="AA8085" s="32"/>
    </row>
    <row r="8086" spans="1:27" x14ac:dyDescent="0.3">
      <c r="A8086" s="17" t="s">
        <v>25832</v>
      </c>
      <c r="B8086" s="32"/>
      <c r="M8086" s="22" t="str">
        <f t="shared" si="146"/>
        <v xml:space="preserve">TOYOTA : VARIOS - 1C, 2C |  :  -  |  :  - </v>
      </c>
      <c r="N8086" s="17" t="s">
        <v>1008</v>
      </c>
      <c r="O8086" s="17"/>
      <c r="P8086" s="17"/>
      <c r="Q8086" s="17" t="s">
        <v>1021</v>
      </c>
      <c r="R8086" s="17"/>
      <c r="S8086" s="17"/>
      <c r="T8086" s="17" t="s">
        <v>3796</v>
      </c>
      <c r="U8086" s="17"/>
      <c r="V8086" s="17"/>
      <c r="W8086" s="32" t="s">
        <v>25863</v>
      </c>
      <c r="X8086" s="32" t="s">
        <v>25872</v>
      </c>
      <c r="Y8086" s="32" t="s">
        <v>25872</v>
      </c>
      <c r="Z8086" s="32" t="s">
        <v>25902</v>
      </c>
      <c r="AA8086" s="32" t="s">
        <v>25911</v>
      </c>
    </row>
    <row r="8087" spans="1:27" x14ac:dyDescent="0.3">
      <c r="A8087" s="17" t="s">
        <v>25833</v>
      </c>
      <c r="B8087" s="32"/>
      <c r="M8087" s="22" t="str">
        <f t="shared" si="146"/>
        <v xml:space="preserve">HYUNDAI : H-1, STAREX, K2700, SORENTO - D4CB |  :  -  |  :  - </v>
      </c>
      <c r="N8087" s="17" t="s">
        <v>1002</v>
      </c>
      <c r="O8087" s="17"/>
      <c r="P8087" s="17"/>
      <c r="Q8087" s="17" t="s">
        <v>25859</v>
      </c>
      <c r="R8087" s="17"/>
      <c r="S8087" s="17"/>
      <c r="T8087" s="17" t="s">
        <v>2123</v>
      </c>
      <c r="U8087" s="17"/>
      <c r="V8087" s="17"/>
      <c r="W8087" s="32" t="s">
        <v>25866</v>
      </c>
      <c r="X8087" s="32"/>
      <c r="Y8087" s="32"/>
      <c r="Z8087" s="32"/>
      <c r="AA8087" s="32"/>
    </row>
    <row r="8088" spans="1:27" x14ac:dyDescent="0.3">
      <c r="A8088" s="17" t="s">
        <v>25834</v>
      </c>
      <c r="B8088" s="32"/>
      <c r="M8088" s="22" t="str">
        <f t="shared" si="146"/>
        <v xml:space="preserve">HYUNDAI : STAREX, H-1 - H1, D4BH |  :  -  |  :  - </v>
      </c>
      <c r="N8088" s="17" t="s">
        <v>1002</v>
      </c>
      <c r="O8088" s="17"/>
      <c r="P8088" s="17"/>
      <c r="Q8088" s="17" t="s">
        <v>1841</v>
      </c>
      <c r="R8088" s="17"/>
      <c r="S8088" s="17"/>
      <c r="T8088" s="17" t="s">
        <v>22526</v>
      </c>
      <c r="U8088" s="17"/>
      <c r="V8088" s="17"/>
      <c r="W8088" s="32" t="s">
        <v>3403</v>
      </c>
      <c r="X8088" s="32"/>
      <c r="Y8088" s="32" t="s">
        <v>25885</v>
      </c>
      <c r="Z8088" s="32" t="s">
        <v>25885</v>
      </c>
      <c r="AA8088" s="32" t="s">
        <v>25912</v>
      </c>
    </row>
    <row r="8089" spans="1:27" x14ac:dyDescent="0.3">
      <c r="A8089" s="17" t="s">
        <v>25835</v>
      </c>
      <c r="B8089" s="32"/>
      <c r="M8089" s="22" t="str">
        <f t="shared" si="146"/>
        <v xml:space="preserve">NISSAN : CARAVAN - TD27 |  :  -  |  :  - </v>
      </c>
      <c r="N8089" s="17" t="s">
        <v>1003</v>
      </c>
      <c r="O8089" s="17"/>
      <c r="P8089" s="17"/>
      <c r="Q8089" s="17" t="s">
        <v>2778</v>
      </c>
      <c r="R8089" s="17"/>
      <c r="S8089" s="17"/>
      <c r="T8089" s="17" t="s">
        <v>2093</v>
      </c>
      <c r="U8089" s="17"/>
      <c r="V8089" s="17"/>
      <c r="W8089" s="32" t="s">
        <v>3403</v>
      </c>
      <c r="X8089" s="32"/>
      <c r="Y8089" s="32" t="s">
        <v>25886</v>
      </c>
      <c r="Z8089" s="32" t="s">
        <v>25886</v>
      </c>
      <c r="AA8089" s="32"/>
    </row>
    <row r="8090" spans="1:27" x14ac:dyDescent="0.3">
      <c r="A8090" s="17" t="s">
        <v>25836</v>
      </c>
      <c r="B8090" s="32"/>
      <c r="M8090" s="22" t="str">
        <f t="shared" si="146"/>
        <v xml:space="preserve">MITSUBISHI : CANTER - 4D33 |  :  -  |  :  - </v>
      </c>
      <c r="N8090" s="17" t="s">
        <v>1004</v>
      </c>
      <c r="O8090" s="17"/>
      <c r="P8090" s="17"/>
      <c r="Q8090" s="17" t="s">
        <v>1633</v>
      </c>
      <c r="R8090" s="17"/>
      <c r="S8090" s="17"/>
      <c r="T8090" s="17" t="s">
        <v>2975</v>
      </c>
      <c r="U8090" s="17"/>
      <c r="V8090" s="17"/>
      <c r="W8090" s="32" t="s">
        <v>25867</v>
      </c>
      <c r="X8090" s="32"/>
      <c r="Y8090" s="32" t="s">
        <v>25887</v>
      </c>
      <c r="Z8090" s="32" t="s">
        <v>25903</v>
      </c>
      <c r="AA8090" s="32" t="s">
        <v>25913</v>
      </c>
    </row>
    <row r="8091" spans="1:27" x14ac:dyDescent="0.3">
      <c r="A8091" s="17" t="s">
        <v>25837</v>
      </c>
      <c r="B8091" s="32"/>
      <c r="M8091" s="22" t="str">
        <f t="shared" si="146"/>
        <v xml:space="preserve">VARIOS : VARIOS - VARIOS |  :  -  |  :  - </v>
      </c>
      <c r="N8091" s="17" t="s">
        <v>1021</v>
      </c>
      <c r="O8091" s="17"/>
      <c r="P8091" s="17"/>
      <c r="Q8091" s="17" t="s">
        <v>1021</v>
      </c>
      <c r="R8091" s="17"/>
      <c r="S8091" s="17"/>
      <c r="T8091" s="17" t="s">
        <v>1021</v>
      </c>
      <c r="U8091" s="17"/>
      <c r="V8091" s="17"/>
      <c r="W8091" s="32" t="s">
        <v>1145</v>
      </c>
      <c r="X8091" s="32" t="s">
        <v>1145</v>
      </c>
      <c r="Y8091" s="32" t="s">
        <v>1145</v>
      </c>
      <c r="Z8091" s="32"/>
      <c r="AA8091" s="32"/>
    </row>
    <row r="8092" spans="1:27" x14ac:dyDescent="0.3">
      <c r="A8092" s="17" t="s">
        <v>25838</v>
      </c>
      <c r="B8092" s="32"/>
      <c r="M8092" s="22" t="str">
        <f t="shared" si="146"/>
        <v xml:space="preserve">MITSUBISHI : VARIOS - VARIOS |  :  -  |  :  - </v>
      </c>
      <c r="N8092" s="17" t="s">
        <v>1004</v>
      </c>
      <c r="O8092" s="17"/>
      <c r="P8092" s="17"/>
      <c r="Q8092" s="17" t="s">
        <v>1021</v>
      </c>
      <c r="R8092" s="17"/>
      <c r="S8092" s="17"/>
      <c r="T8092" s="17" t="s">
        <v>1021</v>
      </c>
      <c r="U8092" s="17"/>
      <c r="V8092" s="17"/>
      <c r="W8092" s="32" t="s">
        <v>3403</v>
      </c>
      <c r="X8092" s="32"/>
      <c r="Y8092" s="32" t="s">
        <v>25888</v>
      </c>
      <c r="Z8092" s="32" t="s">
        <v>25888</v>
      </c>
      <c r="AA8092" s="32" t="s">
        <v>7166</v>
      </c>
    </row>
    <row r="8093" spans="1:27" x14ac:dyDescent="0.3">
      <c r="A8093" s="17" t="s">
        <v>25839</v>
      </c>
      <c r="B8093" s="32"/>
      <c r="M8093" s="22" t="str">
        <f t="shared" si="146"/>
        <v xml:space="preserve">HYUNDAI : ELANTRA - G4FA, G4FC G4FC, G4FA | KIA : RIO, PICANTO -  |  :  - </v>
      </c>
      <c r="N8093" s="17" t="s">
        <v>1002</v>
      </c>
      <c r="O8093" s="17" t="s">
        <v>1001</v>
      </c>
      <c r="P8093" s="17"/>
      <c r="Q8093" s="17" t="s">
        <v>1607</v>
      </c>
      <c r="R8093" s="17" t="s">
        <v>22086</v>
      </c>
      <c r="S8093" s="17"/>
      <c r="T8093" s="17" t="s">
        <v>25860</v>
      </c>
      <c r="U8093" s="17"/>
      <c r="V8093" s="17"/>
      <c r="W8093" s="32" t="s">
        <v>3403</v>
      </c>
      <c r="X8093" s="32"/>
      <c r="Y8093" s="32" t="s">
        <v>25889</v>
      </c>
      <c r="Z8093" s="32" t="s">
        <v>25889</v>
      </c>
      <c r="AA8093" s="32" t="s">
        <v>7166</v>
      </c>
    </row>
    <row r="8094" spans="1:27" x14ac:dyDescent="0.3">
      <c r="A8094" s="17" t="s">
        <v>25840</v>
      </c>
      <c r="B8094" s="32" t="s">
        <v>25852</v>
      </c>
      <c r="M8094" s="22" t="str">
        <f t="shared" si="146"/>
        <v xml:space="preserve">TOYOTA : VARIOS - VARIOS | NISSAN :  -  |  :  - </v>
      </c>
      <c r="N8094" s="17" t="s">
        <v>1008</v>
      </c>
      <c r="O8094" s="17" t="s">
        <v>1003</v>
      </c>
      <c r="P8094" s="17"/>
      <c r="Q8094" s="17" t="s">
        <v>1021</v>
      </c>
      <c r="R8094" s="17"/>
      <c r="S8094" s="17"/>
      <c r="T8094" s="17" t="s">
        <v>1021</v>
      </c>
      <c r="U8094" s="17"/>
      <c r="V8094" s="17"/>
      <c r="W8094" s="32" t="s">
        <v>3403</v>
      </c>
      <c r="X8094" s="32"/>
      <c r="Y8094" s="32" t="s">
        <v>25890</v>
      </c>
      <c r="Z8094" s="32" t="s">
        <v>25890</v>
      </c>
      <c r="AA8094" s="32" t="s">
        <v>7166</v>
      </c>
    </row>
    <row r="8095" spans="1:27" x14ac:dyDescent="0.3">
      <c r="A8095" s="17" t="s">
        <v>25841</v>
      </c>
      <c r="B8095" s="32" t="s">
        <v>25853</v>
      </c>
      <c r="M8095" s="22" t="str">
        <f t="shared" si="146"/>
        <v xml:space="preserve">MITSUBISHI : CANTER - VARIOS |  :  -  |  :  - </v>
      </c>
      <c r="N8095" s="17" t="s">
        <v>1004</v>
      </c>
      <c r="O8095" s="17"/>
      <c r="P8095" s="17"/>
      <c r="Q8095" s="17" t="s">
        <v>1633</v>
      </c>
      <c r="R8095" s="17"/>
      <c r="S8095" s="17"/>
      <c r="T8095" s="17" t="s">
        <v>1021</v>
      </c>
      <c r="U8095" s="17"/>
      <c r="V8095" s="17"/>
      <c r="W8095" s="32" t="s">
        <v>3173</v>
      </c>
      <c r="X8095" s="32"/>
      <c r="Y8095" s="32" t="s">
        <v>25891</v>
      </c>
      <c r="Z8095" s="32" t="s">
        <v>25904</v>
      </c>
      <c r="AA8095" s="32" t="s">
        <v>25914</v>
      </c>
    </row>
    <row r="8096" spans="1:27" x14ac:dyDescent="0.3">
      <c r="A8096" s="17" t="s">
        <v>25842</v>
      </c>
      <c r="B8096" s="32" t="s">
        <v>25854</v>
      </c>
      <c r="M8096" s="22" t="str">
        <f t="shared" si="146"/>
        <v xml:space="preserve">TOYOTA : COROLLA, CALDINA - 1C, 2C |  :  -  |  :  - </v>
      </c>
      <c r="N8096" s="17" t="s">
        <v>1008</v>
      </c>
      <c r="O8096" s="17"/>
      <c r="P8096" s="17"/>
      <c r="Q8096" s="17" t="s">
        <v>2807</v>
      </c>
      <c r="R8096" s="17"/>
      <c r="S8096" s="17"/>
      <c r="T8096" s="17" t="s">
        <v>3796</v>
      </c>
      <c r="U8096" s="17"/>
      <c r="V8096" s="17"/>
      <c r="W8096" s="32" t="s">
        <v>25868</v>
      </c>
      <c r="X8096" s="32"/>
      <c r="Y8096" s="32"/>
      <c r="Z8096" s="32" t="s">
        <v>25905</v>
      </c>
      <c r="AA8096" s="32" t="s">
        <v>25914</v>
      </c>
    </row>
    <row r="8097" spans="1:27" x14ac:dyDescent="0.3">
      <c r="A8097" s="17" t="s">
        <v>25843</v>
      </c>
      <c r="B8097" s="32" t="s">
        <v>25850</v>
      </c>
      <c r="M8097" s="22" t="str">
        <f t="shared" si="146"/>
        <v xml:space="preserve">NISSAN : SENTRA, SUNNY - VARIOS |  :  -  |  :  - </v>
      </c>
      <c r="N8097" s="17" t="s">
        <v>1003</v>
      </c>
      <c r="O8097" s="17"/>
      <c r="P8097" s="17"/>
      <c r="Q8097" s="17" t="s">
        <v>1869</v>
      </c>
      <c r="R8097" s="17"/>
      <c r="S8097" s="17"/>
      <c r="T8097" s="17" t="s">
        <v>1021</v>
      </c>
      <c r="U8097" s="17"/>
      <c r="V8097" s="17"/>
      <c r="W8097" s="32" t="s">
        <v>3403</v>
      </c>
      <c r="X8097" s="32"/>
      <c r="Y8097" s="32" t="s">
        <v>25892</v>
      </c>
      <c r="Z8097" s="32"/>
      <c r="AA8097" s="32">
        <v>70</v>
      </c>
    </row>
    <row r="8098" spans="1:27" x14ac:dyDescent="0.3">
      <c r="A8098" s="17" t="s">
        <v>25844</v>
      </c>
      <c r="B8098" s="32"/>
      <c r="M8098" s="22" t="str">
        <f t="shared" si="146"/>
        <v xml:space="preserve">VARIOS : VARIOS - VARIOS |  :  -  |  :  - </v>
      </c>
      <c r="N8098" s="17" t="s">
        <v>1021</v>
      </c>
      <c r="O8098" s="17"/>
      <c r="P8098" s="17"/>
      <c r="Q8098" s="17" t="s">
        <v>1021</v>
      </c>
      <c r="R8098" s="17"/>
      <c r="S8098" s="17"/>
      <c r="T8098" s="17" t="s">
        <v>1021</v>
      </c>
      <c r="U8098" s="17"/>
      <c r="V8098" s="17"/>
      <c r="W8098" s="32"/>
      <c r="X8098" s="32"/>
      <c r="Y8098" s="32"/>
      <c r="Z8098" s="32"/>
      <c r="AA8098" s="32" t="s">
        <v>25914</v>
      </c>
    </row>
    <row r="8099" spans="1:27" x14ac:dyDescent="0.3">
      <c r="A8099" s="17" t="s">
        <v>25845</v>
      </c>
      <c r="B8099" s="32"/>
      <c r="M8099" s="22" t="str">
        <f t="shared" si="146"/>
        <v xml:space="preserve">TOYOTA : HIACE - 3L |  :  -  |  :  - </v>
      </c>
      <c r="N8099" s="17" t="s">
        <v>1008</v>
      </c>
      <c r="O8099" s="17"/>
      <c r="P8099" s="17"/>
      <c r="Q8099" s="17" t="s">
        <v>2720</v>
      </c>
      <c r="R8099" s="17"/>
      <c r="S8099" s="17"/>
      <c r="T8099" s="17" t="s">
        <v>2718</v>
      </c>
      <c r="U8099" s="17"/>
      <c r="V8099" s="17"/>
      <c r="W8099" s="32" t="s">
        <v>25862</v>
      </c>
      <c r="X8099" s="32" t="s">
        <v>25873</v>
      </c>
      <c r="Y8099" s="32" t="s">
        <v>25893</v>
      </c>
      <c r="Z8099" s="32"/>
      <c r="AA8099" s="32" t="s">
        <v>25915</v>
      </c>
    </row>
    <row r="8100" spans="1:27" x14ac:dyDescent="0.3">
      <c r="A8100" s="17" t="s">
        <v>25846</v>
      </c>
      <c r="B8100" s="32"/>
      <c r="M8100" s="22" t="str">
        <f t="shared" si="146"/>
        <v xml:space="preserve">KIA : RIO - MODERNO | HYUNDAI : ACCEN -  |  :  - </v>
      </c>
      <c r="N8100" s="17" t="s">
        <v>1001</v>
      </c>
      <c r="O8100" s="17" t="s">
        <v>1002</v>
      </c>
      <c r="P8100" s="17"/>
      <c r="Q8100" s="17" t="s">
        <v>1594</v>
      </c>
      <c r="R8100" s="17" t="s">
        <v>2827</v>
      </c>
      <c r="S8100" s="17"/>
      <c r="T8100" s="17" t="s">
        <v>2688</v>
      </c>
      <c r="U8100" s="17"/>
      <c r="V8100" s="17"/>
      <c r="W8100" s="32" t="s">
        <v>3403</v>
      </c>
      <c r="X8100" s="32" t="s">
        <v>25874</v>
      </c>
      <c r="Y8100" s="32" t="s">
        <v>25874</v>
      </c>
      <c r="Z8100" s="32"/>
      <c r="AA8100" s="32" t="s">
        <v>25916</v>
      </c>
    </row>
    <row r="8101" spans="1:27" x14ac:dyDescent="0.3">
      <c r="A8101" s="17" t="s">
        <v>25847</v>
      </c>
      <c r="B8101" s="32" t="s">
        <v>25855</v>
      </c>
      <c r="M8101" s="22" t="str">
        <f t="shared" si="146"/>
        <v xml:space="preserve">KIA : RIO - ANT |  :  -  |  :  - </v>
      </c>
      <c r="N8101" s="17" t="s">
        <v>1001</v>
      </c>
      <c r="O8101" s="17"/>
      <c r="P8101" s="17"/>
      <c r="Q8101" s="17" t="s">
        <v>1594</v>
      </c>
      <c r="R8101" s="17"/>
      <c r="S8101" s="17"/>
      <c r="T8101" s="17" t="s">
        <v>25861</v>
      </c>
      <c r="U8101" s="17"/>
      <c r="V8101" s="17"/>
      <c r="W8101" s="32">
        <v>12</v>
      </c>
      <c r="X8101" s="32" t="s">
        <v>25875</v>
      </c>
      <c r="Y8101" s="32" t="s">
        <v>25894</v>
      </c>
      <c r="Z8101" s="32"/>
      <c r="AA8101" s="32" t="s">
        <v>25917</v>
      </c>
    </row>
    <row r="8102" spans="1:27" x14ac:dyDescent="0.3">
      <c r="A8102" s="17" t="s">
        <v>25848</v>
      </c>
      <c r="B8102" s="32"/>
      <c r="M8102" s="22" t="str">
        <f t="shared" si="146"/>
        <v xml:space="preserve">TOYOTA : HIACE, HILUX - 5L |  :  -  |  :  - </v>
      </c>
      <c r="N8102" s="17" t="s">
        <v>1008</v>
      </c>
      <c r="O8102" s="17"/>
      <c r="P8102" s="17"/>
      <c r="Q8102" s="17" t="s">
        <v>1770</v>
      </c>
      <c r="R8102" s="17"/>
      <c r="S8102" s="17"/>
      <c r="T8102" s="17" t="s">
        <v>2723</v>
      </c>
      <c r="U8102" s="17"/>
      <c r="V8102" s="17"/>
      <c r="W8102" s="32" t="s">
        <v>3403</v>
      </c>
      <c r="X8102" s="32" t="s">
        <v>25795</v>
      </c>
      <c r="Y8102" s="32" t="s">
        <v>25795</v>
      </c>
      <c r="Z8102" s="32"/>
      <c r="AA8102" s="32" t="s">
        <v>1233</v>
      </c>
    </row>
    <row r="8103" spans="1:27" x14ac:dyDescent="0.3">
      <c r="A8103" s="17" t="s">
        <v>25849</v>
      </c>
      <c r="B8103" s="32"/>
      <c r="M8103" s="22" t="str">
        <f t="shared" si="146"/>
        <v xml:space="preserve">VARIOS : VARIOS - VARIOS |  :  -  |  :  - </v>
      </c>
      <c r="N8103" s="17" t="s">
        <v>1021</v>
      </c>
      <c r="O8103" s="17"/>
      <c r="P8103" s="17"/>
      <c r="Q8103" s="17" t="s">
        <v>1021</v>
      </c>
      <c r="R8103" s="17"/>
      <c r="S8103" s="17"/>
      <c r="T8103" s="17" t="s">
        <v>1021</v>
      </c>
      <c r="U8103" s="17"/>
      <c r="V8103" s="17"/>
      <c r="W8103" s="32" t="s">
        <v>1145</v>
      </c>
      <c r="X8103" s="32" t="s">
        <v>1145</v>
      </c>
      <c r="Y8103" s="32" t="s">
        <v>1145</v>
      </c>
      <c r="Z8103" s="32"/>
      <c r="AA8103" s="32"/>
    </row>
    <row r="8104" spans="1:27" x14ac:dyDescent="0.3">
      <c r="A8104" s="17" t="s">
        <v>25918</v>
      </c>
      <c r="B8104" s="32" t="s">
        <v>26045</v>
      </c>
      <c r="M8104" s="22" t="str">
        <f t="shared" si="146"/>
        <v xml:space="preserve">MITSUBISHI : BUS, CANTER, FUSO, ROSA - 4D30, 4D31, 4D32, 4D33 |  :  -  |  :  - </v>
      </c>
      <c r="N8104" s="17" t="s">
        <v>1004</v>
      </c>
      <c r="O8104" s="17"/>
      <c r="P8104" s="17"/>
      <c r="Q8104" s="17" t="s">
        <v>26055</v>
      </c>
      <c r="R8104" s="17"/>
      <c r="S8104" s="17"/>
      <c r="T8104" s="17" t="s">
        <v>3819</v>
      </c>
      <c r="U8104" s="17"/>
      <c r="V8104" s="17"/>
      <c r="W8104" s="32" t="s">
        <v>26103</v>
      </c>
      <c r="X8104" s="32" t="s">
        <v>26156</v>
      </c>
      <c r="Y8104" s="32" t="s">
        <v>26178</v>
      </c>
      <c r="Z8104" s="32" t="s">
        <v>26286</v>
      </c>
      <c r="AA8104" s="32"/>
    </row>
    <row r="8105" spans="1:27" x14ac:dyDescent="0.3">
      <c r="A8105" s="17" t="s">
        <v>25919</v>
      </c>
      <c r="B8105" s="32"/>
      <c r="M8105" s="22" t="str">
        <f t="shared" si="146"/>
        <v xml:space="preserve">TOYOTA : COROLLA - 2C,2L ANT |  :  -  |  :  - </v>
      </c>
      <c r="N8105" s="17" t="s">
        <v>1008</v>
      </c>
      <c r="O8105" s="17"/>
      <c r="P8105" s="17"/>
      <c r="Q8105" s="17" t="s">
        <v>1682</v>
      </c>
      <c r="R8105" s="17"/>
      <c r="S8105" s="17"/>
      <c r="T8105" s="17" t="s">
        <v>26056</v>
      </c>
      <c r="U8105" s="17"/>
      <c r="V8105" s="17"/>
      <c r="W8105" s="32" t="s">
        <v>26104</v>
      </c>
      <c r="X8105" s="32"/>
      <c r="Y8105" s="32" t="s">
        <v>26179</v>
      </c>
      <c r="Z8105" s="32"/>
      <c r="AA8105" s="32"/>
    </row>
    <row r="8106" spans="1:27" x14ac:dyDescent="0.3">
      <c r="A8106" s="17" t="s">
        <v>25920</v>
      </c>
      <c r="B8106" s="32"/>
      <c r="M8106" s="22" t="str">
        <f t="shared" si="146"/>
        <v xml:space="preserve">MITSUBISHI : FUSO, CANTER, ROSA - 4D31, 4D32, 4D33 |  :  -  |  :  - </v>
      </c>
      <c r="N8106" s="17" t="s">
        <v>1004</v>
      </c>
      <c r="O8106" s="17"/>
      <c r="P8106" s="17"/>
      <c r="Q8106" s="17" t="s">
        <v>10791</v>
      </c>
      <c r="R8106" s="17"/>
      <c r="S8106" s="17"/>
      <c r="T8106" s="17" t="s">
        <v>2198</v>
      </c>
      <c r="U8106" s="17"/>
      <c r="V8106" s="17"/>
      <c r="W8106" s="32" t="s">
        <v>26105</v>
      </c>
      <c r="X8106" s="32"/>
      <c r="Y8106" s="32" t="s">
        <v>26180</v>
      </c>
      <c r="Z8106" s="32" t="s">
        <v>26180</v>
      </c>
      <c r="AA8106" s="32" t="s">
        <v>26310</v>
      </c>
    </row>
    <row r="8107" spans="1:27" x14ac:dyDescent="0.3">
      <c r="A8107" s="17" t="s">
        <v>25921</v>
      </c>
      <c r="B8107" s="32"/>
      <c r="M8107" s="22" t="str">
        <f t="shared" si="146"/>
        <v xml:space="preserve">SUZUKI : VARIOS - VARIOS | TOYOTA : COROLLA - 4E |  :  - </v>
      </c>
      <c r="N8107" s="17" t="s">
        <v>1010</v>
      </c>
      <c r="O8107" s="17" t="s">
        <v>1008</v>
      </c>
      <c r="P8107" s="17"/>
      <c r="Q8107" s="17" t="s">
        <v>1021</v>
      </c>
      <c r="R8107" s="17" t="s">
        <v>1682</v>
      </c>
      <c r="S8107" s="17"/>
      <c r="T8107" s="17" t="s">
        <v>1021</v>
      </c>
      <c r="U8107" s="17" t="s">
        <v>2789</v>
      </c>
      <c r="V8107" s="17"/>
      <c r="W8107" s="32" t="s">
        <v>26106</v>
      </c>
      <c r="X8107" s="32"/>
      <c r="Y8107" s="32" t="s">
        <v>26181</v>
      </c>
      <c r="Z8107" s="32" t="s">
        <v>26181</v>
      </c>
      <c r="AA8107" s="32"/>
    </row>
    <row r="8108" spans="1:27" x14ac:dyDescent="0.3">
      <c r="A8108" s="17" t="s">
        <v>25922</v>
      </c>
      <c r="B8108" s="32"/>
      <c r="M8108" s="22" t="str">
        <f t="shared" si="146"/>
        <v xml:space="preserve">VARIOS : VARIOS - VARIOS |  :  -  |  :  - </v>
      </c>
      <c r="N8108" s="17" t="s">
        <v>1021</v>
      </c>
      <c r="O8108" s="17"/>
      <c r="P8108" s="17"/>
      <c r="Q8108" s="17" t="s">
        <v>1021</v>
      </c>
      <c r="R8108" s="17"/>
      <c r="S8108" s="17"/>
      <c r="T8108" s="17" t="s">
        <v>1021</v>
      </c>
      <c r="U8108" s="17"/>
      <c r="V8108" s="17"/>
      <c r="W8108" s="32"/>
      <c r="X8108" s="32"/>
      <c r="Y8108" s="32" t="s">
        <v>26182</v>
      </c>
      <c r="Z8108" s="32" t="s">
        <v>26182</v>
      </c>
      <c r="AA8108" s="32" t="s">
        <v>3403</v>
      </c>
    </row>
    <row r="8109" spans="1:27" x14ac:dyDescent="0.3">
      <c r="A8109" s="17" t="s">
        <v>25923</v>
      </c>
      <c r="B8109" s="32" t="s">
        <v>3173</v>
      </c>
      <c r="M8109" s="22" t="str">
        <f t="shared" si="146"/>
        <v xml:space="preserve">MITSUBISHI : VARIOS - VARIOS |  :  -  |  :  - </v>
      </c>
      <c r="N8109" s="17" t="s">
        <v>1004</v>
      </c>
      <c r="O8109" s="17"/>
      <c r="P8109" s="17"/>
      <c r="Q8109" s="17" t="s">
        <v>1021</v>
      </c>
      <c r="R8109" s="17"/>
      <c r="S8109" s="17"/>
      <c r="T8109" s="17" t="s">
        <v>1021</v>
      </c>
      <c r="U8109" s="17"/>
      <c r="V8109" s="17"/>
      <c r="W8109" s="32" t="s">
        <v>26107</v>
      </c>
      <c r="X8109" s="32" t="s">
        <v>26157</v>
      </c>
      <c r="Y8109" s="32" t="s">
        <v>26183</v>
      </c>
      <c r="Z8109" s="32" t="s">
        <v>26287</v>
      </c>
      <c r="AA8109" s="32" t="s">
        <v>22507</v>
      </c>
    </row>
    <row r="8110" spans="1:27" s="2" customFormat="1" x14ac:dyDescent="0.3">
      <c r="A8110" s="47" t="s">
        <v>25924</v>
      </c>
      <c r="B8110" s="48"/>
      <c r="C8110" s="10"/>
      <c r="D8110" s="10"/>
      <c r="E8110" s="10"/>
      <c r="F8110" s="10"/>
      <c r="G8110" s="10"/>
      <c r="H8110" s="10"/>
      <c r="I8110" s="10"/>
      <c r="J8110" s="10"/>
      <c r="K8110" s="10"/>
      <c r="L8110" s="10"/>
      <c r="M8110" s="20" t="str">
        <f t="shared" si="146"/>
        <v xml:space="preserve">CHEVROLET : CORSA - 4E | TOYOTA : VIOS, CALDINA,, COROLLA, PASEO, SPRINTER - 4E,5E |  :  - </v>
      </c>
      <c r="N8110" s="47" t="s">
        <v>1005</v>
      </c>
      <c r="O8110" s="47" t="s">
        <v>1008</v>
      </c>
      <c r="P8110" s="47"/>
      <c r="Q8110" s="47" t="s">
        <v>10957</v>
      </c>
      <c r="R8110" s="47" t="s">
        <v>26057</v>
      </c>
      <c r="S8110" s="47"/>
      <c r="T8110" s="47" t="s">
        <v>2789</v>
      </c>
      <c r="U8110" s="47" t="s">
        <v>14394</v>
      </c>
      <c r="V8110" s="47"/>
      <c r="W8110" s="48" t="s">
        <v>3403</v>
      </c>
      <c r="X8110" s="48"/>
      <c r="Y8110" s="48" t="s">
        <v>26184</v>
      </c>
      <c r="Z8110" s="48" t="s">
        <v>26288</v>
      </c>
      <c r="AA8110" s="48"/>
    </row>
    <row r="8111" spans="1:27" x14ac:dyDescent="0.3">
      <c r="A8111" s="17" t="s">
        <v>25925</v>
      </c>
      <c r="B8111" s="32"/>
      <c r="M8111" s="22" t="str">
        <f t="shared" si="146"/>
        <v xml:space="preserve">MITSUBISHI : CANTER, ROSA - 4D30. 4D31, 4D32, 4D33 |  :  -  |  :  - </v>
      </c>
      <c r="N8111" s="17" t="s">
        <v>1004</v>
      </c>
      <c r="O8111" s="17"/>
      <c r="P8111" s="17"/>
      <c r="Q8111" s="17" t="s">
        <v>1642</v>
      </c>
      <c r="R8111" s="17"/>
      <c r="S8111" s="17"/>
      <c r="T8111" s="17" t="s">
        <v>26058</v>
      </c>
      <c r="U8111" s="17"/>
      <c r="V8111" s="17"/>
      <c r="W8111" s="32"/>
      <c r="X8111" s="32"/>
      <c r="Y8111" s="32" t="s">
        <v>26185</v>
      </c>
      <c r="Z8111" s="32" t="s">
        <v>26185</v>
      </c>
      <c r="AA8111" s="32" t="s">
        <v>26311</v>
      </c>
    </row>
    <row r="8112" spans="1:27" x14ac:dyDescent="0.3">
      <c r="A8112" s="17" t="s">
        <v>25926</v>
      </c>
      <c r="B8112" s="32"/>
      <c r="M8112" s="22" t="str">
        <f t="shared" si="146"/>
        <v xml:space="preserve">MITSUBISHI : ROSA, CANTER - 4D30, 4D31, 4D32, 4D33 |  :  -  |  :  - </v>
      </c>
      <c r="N8112" s="17" t="s">
        <v>1004</v>
      </c>
      <c r="O8112" s="17"/>
      <c r="P8112" s="17"/>
      <c r="Q8112" s="17" t="s">
        <v>1800</v>
      </c>
      <c r="R8112" s="17"/>
      <c r="S8112" s="17"/>
      <c r="T8112" s="17" t="s">
        <v>3819</v>
      </c>
      <c r="U8112" s="17"/>
      <c r="V8112" s="17"/>
      <c r="W8112" s="32"/>
      <c r="X8112" s="32"/>
      <c r="Y8112" s="32" t="s">
        <v>26185</v>
      </c>
      <c r="Z8112" s="32" t="s">
        <v>26185</v>
      </c>
      <c r="AA8112" s="32" t="s">
        <v>26312</v>
      </c>
    </row>
    <row r="8113" spans="1:27" x14ac:dyDescent="0.3">
      <c r="A8113" s="17" t="s">
        <v>25927</v>
      </c>
      <c r="B8113" s="32"/>
      <c r="M8113" s="22" t="str">
        <f t="shared" si="146"/>
        <v xml:space="preserve">MITSUBISHI : CANTER, ROSA - 4D30, 4D31, 4D32, 4D33 |  :  -  |  :  - </v>
      </c>
      <c r="N8113" s="17" t="s">
        <v>1004</v>
      </c>
      <c r="O8113" s="17"/>
      <c r="P8113" s="17"/>
      <c r="Q8113" s="17" t="s">
        <v>1642</v>
      </c>
      <c r="R8113" s="17"/>
      <c r="S8113" s="17"/>
      <c r="T8113" s="17" t="s">
        <v>3819</v>
      </c>
      <c r="U8113" s="17"/>
      <c r="V8113" s="17"/>
      <c r="W8113" s="32"/>
      <c r="X8113" s="32"/>
      <c r="Y8113" s="32" t="s">
        <v>26185</v>
      </c>
      <c r="Z8113" s="32" t="s">
        <v>26185</v>
      </c>
      <c r="AA8113" s="32" t="s">
        <v>13760</v>
      </c>
    </row>
    <row r="8114" spans="1:27" x14ac:dyDescent="0.3">
      <c r="A8114" s="17" t="s">
        <v>25928</v>
      </c>
      <c r="B8114" s="32"/>
      <c r="M8114" s="22" t="str">
        <f t="shared" si="146"/>
        <v xml:space="preserve">MITSUBISHI : CANTER, ROSA - 4D30, 4D31, 4D32, 4D33 |  :  -  |  :  - </v>
      </c>
      <c r="N8114" s="17" t="s">
        <v>1004</v>
      </c>
      <c r="O8114" s="17"/>
      <c r="P8114" s="17"/>
      <c r="Q8114" s="17" t="s">
        <v>1642</v>
      </c>
      <c r="R8114" s="17"/>
      <c r="S8114" s="17"/>
      <c r="T8114" s="17" t="s">
        <v>3819</v>
      </c>
      <c r="U8114" s="17"/>
      <c r="V8114" s="17"/>
      <c r="W8114" s="32"/>
      <c r="X8114" s="32"/>
      <c r="Y8114" s="32" t="s">
        <v>26185</v>
      </c>
      <c r="Z8114" s="32" t="s">
        <v>26185</v>
      </c>
      <c r="AA8114" s="32" t="s">
        <v>7352</v>
      </c>
    </row>
    <row r="8115" spans="1:27" x14ac:dyDescent="0.3">
      <c r="A8115" s="17" t="s">
        <v>25929</v>
      </c>
      <c r="B8115" s="32" t="s">
        <v>26046</v>
      </c>
      <c r="M8115" s="22" t="str">
        <f t="shared" si="146"/>
        <v xml:space="preserve">CHEVROLET : N300, N200 - VARIOS |  :  -  |  :  - </v>
      </c>
      <c r="N8115" s="17" t="s">
        <v>1005</v>
      </c>
      <c r="O8115" s="17"/>
      <c r="P8115" s="17"/>
      <c r="Q8115" s="17" t="s">
        <v>15217</v>
      </c>
      <c r="R8115" s="17"/>
      <c r="S8115" s="17"/>
      <c r="T8115" s="17" t="s">
        <v>1021</v>
      </c>
      <c r="U8115" s="17"/>
      <c r="V8115" s="17"/>
      <c r="W8115" s="32" t="s">
        <v>26108</v>
      </c>
      <c r="X8115" s="32"/>
      <c r="Y8115" s="32" t="s">
        <v>26162</v>
      </c>
      <c r="Z8115" s="32" t="s">
        <v>26162</v>
      </c>
      <c r="AA8115" s="32"/>
    </row>
    <row r="8116" spans="1:27" x14ac:dyDescent="0.3">
      <c r="A8116" s="17" t="s">
        <v>25930</v>
      </c>
      <c r="B8116" s="32"/>
      <c r="M8116" s="22" t="str">
        <f t="shared" si="146"/>
        <v xml:space="preserve">VARIOS : VARIOS - VARIOS |  :  -  |  :  - </v>
      </c>
      <c r="N8116" s="17" t="s">
        <v>1021</v>
      </c>
      <c r="O8116" s="17"/>
      <c r="P8116" s="17"/>
      <c r="Q8116" s="17" t="s">
        <v>1021</v>
      </c>
      <c r="R8116" s="17"/>
      <c r="S8116" s="17"/>
      <c r="T8116" s="17" t="s">
        <v>1021</v>
      </c>
      <c r="U8116" s="17"/>
      <c r="V8116" s="17"/>
      <c r="W8116" s="32" t="s">
        <v>3403</v>
      </c>
      <c r="X8116" s="32"/>
      <c r="Y8116" s="32" t="s">
        <v>26186</v>
      </c>
      <c r="Z8116" s="32" t="s">
        <v>26289</v>
      </c>
      <c r="AA8116" s="32"/>
    </row>
    <row r="8117" spans="1:27" x14ac:dyDescent="0.3">
      <c r="A8117" s="17" t="s">
        <v>25931</v>
      </c>
      <c r="B8117" s="32"/>
      <c r="M8117" s="22" t="str">
        <f t="shared" si="146"/>
        <v xml:space="preserve">VARIOS : VARIOS - VARIOS |  :  -  |  :  - </v>
      </c>
      <c r="N8117" s="17" t="s">
        <v>1021</v>
      </c>
      <c r="O8117" s="17"/>
      <c r="P8117" s="17"/>
      <c r="Q8117" s="17" t="s">
        <v>1021</v>
      </c>
      <c r="R8117" s="17"/>
      <c r="S8117" s="17"/>
      <c r="T8117" s="17" t="s">
        <v>1021</v>
      </c>
      <c r="U8117" s="17"/>
      <c r="V8117" s="17"/>
      <c r="W8117" s="32" t="s">
        <v>3173</v>
      </c>
      <c r="X8117" s="32"/>
      <c r="Y8117" s="32" t="s">
        <v>26186</v>
      </c>
      <c r="Z8117" s="32" t="s">
        <v>26289</v>
      </c>
      <c r="AA8117" s="32"/>
    </row>
    <row r="8118" spans="1:27" x14ac:dyDescent="0.3">
      <c r="A8118" s="17" t="s">
        <v>25932</v>
      </c>
      <c r="B8118" s="32" t="s">
        <v>26047</v>
      </c>
      <c r="M8118" s="22" t="str">
        <f t="shared" si="146"/>
        <v xml:space="preserve">NISSAN : COMBI - TD27, ZD30 |  :  -  |  :  - </v>
      </c>
      <c r="N8118" s="17" t="s">
        <v>1003</v>
      </c>
      <c r="O8118" s="17"/>
      <c r="P8118" s="17"/>
      <c r="Q8118" s="17" t="s">
        <v>2744</v>
      </c>
      <c r="R8118" s="17"/>
      <c r="S8118" s="17"/>
      <c r="T8118" s="17" t="s">
        <v>21105</v>
      </c>
      <c r="U8118" s="17"/>
      <c r="V8118" s="17"/>
      <c r="W8118" s="32" t="s">
        <v>26109</v>
      </c>
      <c r="X8118" s="32"/>
      <c r="Y8118" s="32" t="s">
        <v>26187</v>
      </c>
      <c r="Z8118" s="32" t="s">
        <v>26290</v>
      </c>
      <c r="AA8118" s="32"/>
    </row>
    <row r="8119" spans="1:27" x14ac:dyDescent="0.3">
      <c r="A8119" s="17" t="s">
        <v>25933</v>
      </c>
      <c r="B8119" s="32" t="s">
        <v>26048</v>
      </c>
      <c r="M8119" s="22" t="str">
        <f t="shared" si="146"/>
        <v xml:space="preserve">TOYOTA : COROLLA, SPRINTER, STARLET, PASEO, CALDINA - 4E, 5E |  :  -  |  :  - </v>
      </c>
      <c r="N8119" s="17" t="s">
        <v>1008</v>
      </c>
      <c r="O8119" s="17"/>
      <c r="P8119" s="17"/>
      <c r="Q8119" s="17" t="s">
        <v>26059</v>
      </c>
      <c r="R8119" s="17"/>
      <c r="S8119" s="17"/>
      <c r="T8119" s="17" t="s">
        <v>2038</v>
      </c>
      <c r="U8119" s="17"/>
      <c r="V8119" s="17"/>
      <c r="W8119" s="32" t="s">
        <v>26109</v>
      </c>
      <c r="X8119" s="32" t="s">
        <v>26158</v>
      </c>
      <c r="Y8119" s="32" t="s">
        <v>26188</v>
      </c>
      <c r="Z8119" s="32" t="s">
        <v>26291</v>
      </c>
      <c r="AA8119" s="32"/>
    </row>
    <row r="8120" spans="1:27" x14ac:dyDescent="0.3">
      <c r="A8120" s="17" t="s">
        <v>25934</v>
      </c>
      <c r="B8120" s="32" t="s">
        <v>26048</v>
      </c>
      <c r="M8120" s="22" t="str">
        <f t="shared" si="146"/>
        <v xml:space="preserve">NISSAN : SUNNY - VARIOS |  :  -  |  :  - </v>
      </c>
      <c r="N8120" s="17" t="s">
        <v>1003</v>
      </c>
      <c r="O8120" s="17"/>
      <c r="P8120" s="17"/>
      <c r="Q8120" s="17" t="s">
        <v>1619</v>
      </c>
      <c r="R8120" s="17"/>
      <c r="S8120" s="17"/>
      <c r="T8120" s="17" t="s">
        <v>1021</v>
      </c>
      <c r="U8120" s="17"/>
      <c r="V8120" s="17"/>
      <c r="W8120" s="32" t="s">
        <v>26108</v>
      </c>
      <c r="X8120" s="32" t="s">
        <v>26159</v>
      </c>
      <c r="Y8120" s="32" t="s">
        <v>26189</v>
      </c>
      <c r="Z8120" s="32"/>
      <c r="AA8120" s="32"/>
    </row>
    <row r="8121" spans="1:27" x14ac:dyDescent="0.3">
      <c r="A8121" s="17" t="s">
        <v>25935</v>
      </c>
      <c r="B8121" s="32" t="s">
        <v>26048</v>
      </c>
      <c r="M8121" s="22" t="str">
        <f t="shared" si="146"/>
        <v xml:space="preserve">MITSUBISHI : PULSAR, PRESEA, AD, SUNNY - GA15 | NISSAN : SENTRA, PULSAR -  |  :  - </v>
      </c>
      <c r="N8121" s="17" t="s">
        <v>1004</v>
      </c>
      <c r="O8121" s="17" t="s">
        <v>1003</v>
      </c>
      <c r="P8121" s="17"/>
      <c r="Q8121" s="17" t="s">
        <v>26060</v>
      </c>
      <c r="R8121" s="17" t="s">
        <v>26061</v>
      </c>
      <c r="S8121" s="17"/>
      <c r="T8121" s="17" t="s">
        <v>12611</v>
      </c>
      <c r="U8121" s="17"/>
      <c r="V8121" s="17"/>
      <c r="W8121" s="32" t="s">
        <v>26108</v>
      </c>
      <c r="X8121" s="32" t="s">
        <v>26160</v>
      </c>
      <c r="Y8121" s="32" t="s">
        <v>26190</v>
      </c>
      <c r="Z8121" s="32"/>
      <c r="AA8121" s="32"/>
    </row>
    <row r="8122" spans="1:27" x14ac:dyDescent="0.3">
      <c r="A8122" s="17" t="s">
        <v>25936</v>
      </c>
      <c r="B8122" s="32" t="s">
        <v>26049</v>
      </c>
      <c r="M8122" s="22" t="str">
        <f t="shared" ref="M8122:M8185" si="147">CONCATENATE(N8122," : ",Q8122," - ",T8122," | ",O8122," : ",R8122," - ",U8122," | ",P8122," : ",S8122," - ",V8122)</f>
        <v xml:space="preserve">HYUNDAI : EXCEL - VARIOS |  :  -  |  :  - </v>
      </c>
      <c r="N8122" s="17" t="s">
        <v>1002</v>
      </c>
      <c r="O8122" s="17"/>
      <c r="P8122" s="17"/>
      <c r="Q8122" s="17" t="s">
        <v>2817</v>
      </c>
      <c r="R8122" s="17"/>
      <c r="S8122" s="17"/>
      <c r="T8122" s="17" t="s">
        <v>1021</v>
      </c>
      <c r="U8122" s="17"/>
      <c r="V8122" s="17"/>
      <c r="W8122" s="32" t="s">
        <v>26110</v>
      </c>
      <c r="X8122" s="32">
        <v>16940</v>
      </c>
      <c r="Y8122" s="32" t="s">
        <v>26191</v>
      </c>
      <c r="Z8122" s="32" t="s">
        <v>26292</v>
      </c>
      <c r="AA8122" s="32"/>
    </row>
    <row r="8123" spans="1:27" ht="37.5" x14ac:dyDescent="0.3">
      <c r="A8123" s="17" t="s">
        <v>25937</v>
      </c>
      <c r="B8123" s="32" t="s">
        <v>26049</v>
      </c>
      <c r="M8123" s="22" t="str">
        <f t="shared" si="147"/>
        <v xml:space="preserve">KIA : RIO - VARIOS | HYUNDAI : LESTER - FROM |  :  - </v>
      </c>
      <c r="N8123" s="17" t="s">
        <v>1001</v>
      </c>
      <c r="O8123" s="17" t="s">
        <v>1002</v>
      </c>
      <c r="P8123" s="17"/>
      <c r="Q8123" s="17" t="s">
        <v>1594</v>
      </c>
      <c r="R8123" s="17" t="s">
        <v>26062</v>
      </c>
      <c r="S8123" s="17"/>
      <c r="T8123" s="17" t="s">
        <v>1021</v>
      </c>
      <c r="U8123" s="17" t="s">
        <v>26063</v>
      </c>
      <c r="V8123" s="17"/>
      <c r="W8123" s="32" t="s">
        <v>26108</v>
      </c>
      <c r="X8123" s="32">
        <v>17827</v>
      </c>
      <c r="Y8123" s="32">
        <v>17827</v>
      </c>
      <c r="Z8123" s="32" t="s">
        <v>26293</v>
      </c>
      <c r="AA8123" s="32" t="s">
        <v>26313</v>
      </c>
    </row>
    <row r="8124" spans="1:27" x14ac:dyDescent="0.3">
      <c r="A8124" s="17" t="s">
        <v>25938</v>
      </c>
      <c r="B8124" s="32" t="s">
        <v>26050</v>
      </c>
      <c r="M8124" s="22" t="str">
        <f t="shared" si="147"/>
        <v xml:space="preserve">KIA : RIO, SOUL - VARIOS | HYUNDAI : CRETA -  |  :  - </v>
      </c>
      <c r="N8124" s="17" t="s">
        <v>1001</v>
      </c>
      <c r="O8124" s="17" t="s">
        <v>1002</v>
      </c>
      <c r="P8124" s="17"/>
      <c r="Q8124" s="17" t="s">
        <v>26064</v>
      </c>
      <c r="R8124" s="17" t="s">
        <v>1605</v>
      </c>
      <c r="S8124" s="17"/>
      <c r="T8124" s="17" t="s">
        <v>1021</v>
      </c>
      <c r="U8124" s="17"/>
      <c r="V8124" s="17"/>
      <c r="W8124" s="32" t="s">
        <v>26110</v>
      </c>
      <c r="X8124" s="32" t="s">
        <v>26161</v>
      </c>
      <c r="Y8124" s="32" t="s">
        <v>26192</v>
      </c>
      <c r="Z8124" s="32"/>
      <c r="AA8124" s="32"/>
    </row>
    <row r="8125" spans="1:27" x14ac:dyDescent="0.3">
      <c r="A8125" s="17" t="s">
        <v>25939</v>
      </c>
      <c r="B8125" s="32" t="s">
        <v>26051</v>
      </c>
      <c r="M8125" s="22" t="str">
        <f t="shared" si="147"/>
        <v xml:space="preserve">SUZUKI : VARIOS - VARIOS | CHANGAN : VARIOS - VARIOS |  :  - </v>
      </c>
      <c r="N8125" s="17" t="s">
        <v>1010</v>
      </c>
      <c r="O8125" s="17" t="s">
        <v>1007</v>
      </c>
      <c r="P8125" s="17"/>
      <c r="Q8125" s="17" t="s">
        <v>1021</v>
      </c>
      <c r="R8125" s="17" t="s">
        <v>1021</v>
      </c>
      <c r="S8125" s="17"/>
      <c r="T8125" s="17" t="s">
        <v>1021</v>
      </c>
      <c r="U8125" s="17" t="s">
        <v>1021</v>
      </c>
      <c r="V8125" s="17"/>
      <c r="W8125" s="32" t="s">
        <v>26108</v>
      </c>
      <c r="X8125" s="32" t="s">
        <v>26162</v>
      </c>
      <c r="Y8125" s="32" t="s">
        <v>26193</v>
      </c>
      <c r="Z8125" s="32"/>
      <c r="AA8125" s="32" t="s">
        <v>26314</v>
      </c>
    </row>
    <row r="8126" spans="1:27" x14ac:dyDescent="0.3">
      <c r="A8126" s="17" t="s">
        <v>25940</v>
      </c>
      <c r="B8126" s="32" t="s">
        <v>26048</v>
      </c>
      <c r="M8126" s="22" t="str">
        <f t="shared" si="147"/>
        <v xml:space="preserve">DAEWOO : DAMAS - VARIOS | CHANGAN : VARIOS - VARIOS |  :  - </v>
      </c>
      <c r="N8126" s="17" t="s">
        <v>1006</v>
      </c>
      <c r="O8126" s="17" t="s">
        <v>1007</v>
      </c>
      <c r="P8126" s="17"/>
      <c r="Q8126" s="17" t="s">
        <v>10483</v>
      </c>
      <c r="R8126" s="17" t="s">
        <v>1021</v>
      </c>
      <c r="S8126" s="17"/>
      <c r="T8126" s="17" t="s">
        <v>1021</v>
      </c>
      <c r="U8126" s="17" t="s">
        <v>1021</v>
      </c>
      <c r="V8126" s="17"/>
      <c r="W8126" s="32" t="s">
        <v>26108</v>
      </c>
      <c r="X8126" s="32" t="s">
        <v>26163</v>
      </c>
      <c r="Y8126" s="32" t="s">
        <v>26194</v>
      </c>
      <c r="Z8126" s="32" t="s">
        <v>26294</v>
      </c>
      <c r="AA8126" s="32"/>
    </row>
    <row r="8127" spans="1:27" x14ac:dyDescent="0.3">
      <c r="A8127" s="17" t="s">
        <v>25941</v>
      </c>
      <c r="B8127" s="32"/>
      <c r="M8127" s="22" t="str">
        <f t="shared" si="147"/>
        <v xml:space="preserve">ZOTYE : VARIOS - VARIOS | MITSUBISHI : LANCER, PROTON, MIRAGE, LIBERO - 4G15 |  :  - </v>
      </c>
      <c r="N8127" s="17" t="s">
        <v>10591</v>
      </c>
      <c r="O8127" s="17" t="s">
        <v>1004</v>
      </c>
      <c r="P8127" s="17"/>
      <c r="Q8127" s="17" t="s">
        <v>1021</v>
      </c>
      <c r="R8127" s="17" t="s">
        <v>26065</v>
      </c>
      <c r="S8127" s="17"/>
      <c r="T8127" s="17" t="s">
        <v>1021</v>
      </c>
      <c r="U8127" s="17" t="s">
        <v>1994</v>
      </c>
      <c r="V8127" s="17"/>
      <c r="W8127" s="32" t="s">
        <v>26111</v>
      </c>
      <c r="X8127" s="32" t="s">
        <v>26164</v>
      </c>
      <c r="Y8127" s="32" t="s">
        <v>26195</v>
      </c>
      <c r="Z8127" s="32" t="s">
        <v>26295</v>
      </c>
      <c r="AA8127" s="32"/>
    </row>
    <row r="8128" spans="1:27" x14ac:dyDescent="0.3">
      <c r="A8128" s="17" t="s">
        <v>25942</v>
      </c>
      <c r="B8128" s="32" t="s">
        <v>3173</v>
      </c>
      <c r="M8128" s="22" t="str">
        <f t="shared" si="147"/>
        <v xml:space="preserve">MITSUBISHI : ROSA, CANTER - 4D31, 4D32, 4D33 |  :  -  |  :  - </v>
      </c>
      <c r="N8128" s="17" t="s">
        <v>1004</v>
      </c>
      <c r="O8128" s="17"/>
      <c r="P8128" s="17"/>
      <c r="Q8128" s="17" t="s">
        <v>1800</v>
      </c>
      <c r="R8128" s="17"/>
      <c r="S8128" s="17"/>
      <c r="T8128" s="17" t="s">
        <v>2198</v>
      </c>
      <c r="U8128" s="17"/>
      <c r="V8128" s="17"/>
      <c r="W8128" s="32" t="s">
        <v>26112</v>
      </c>
      <c r="X8128" s="32"/>
      <c r="Y8128" s="32" t="s">
        <v>26183</v>
      </c>
      <c r="Z8128" s="32" t="s">
        <v>26257</v>
      </c>
      <c r="AA8128" s="32" t="s">
        <v>22507</v>
      </c>
    </row>
    <row r="8129" spans="1:27" x14ac:dyDescent="0.3">
      <c r="A8129" s="17" t="s">
        <v>25943</v>
      </c>
      <c r="B8129" s="32"/>
      <c r="M8129" s="22" t="str">
        <f t="shared" si="147"/>
        <v xml:space="preserve">MITSUBISHI : CANTER - 4D34 | HYUNDAI : COUNTY, MIGHTY - D4DB, D4DD |  :  - </v>
      </c>
      <c r="N8129" s="17" t="s">
        <v>1004</v>
      </c>
      <c r="O8129" s="17" t="s">
        <v>1002</v>
      </c>
      <c r="P8129" s="17"/>
      <c r="Q8129" s="17" t="s">
        <v>1633</v>
      </c>
      <c r="R8129" s="17" t="s">
        <v>3085</v>
      </c>
      <c r="S8129" s="17"/>
      <c r="T8129" s="17" t="s">
        <v>2156</v>
      </c>
      <c r="U8129" s="17" t="s">
        <v>1999</v>
      </c>
      <c r="V8129" s="17"/>
      <c r="W8129" s="32" t="s">
        <v>26113</v>
      </c>
      <c r="X8129" s="32"/>
      <c r="Y8129" s="32" t="s">
        <v>26183</v>
      </c>
      <c r="Z8129" s="32" t="s">
        <v>26296</v>
      </c>
      <c r="AA8129" s="32"/>
    </row>
    <row r="8130" spans="1:27" x14ac:dyDescent="0.3">
      <c r="A8130" s="17" t="s">
        <v>25944</v>
      </c>
      <c r="B8130" s="32"/>
      <c r="M8130" s="22" t="str">
        <f t="shared" si="147"/>
        <v xml:space="preserve">MITSUBISHI : CANTER, ROSA - 4D30, 4D31, 4D32, 4D33 |  :  -  |  :  - </v>
      </c>
      <c r="N8130" s="17" t="s">
        <v>1004</v>
      </c>
      <c r="O8130" s="17"/>
      <c r="P8130" s="17"/>
      <c r="Q8130" s="17" t="s">
        <v>1642</v>
      </c>
      <c r="R8130" s="17"/>
      <c r="S8130" s="17"/>
      <c r="T8130" s="17" t="s">
        <v>3819</v>
      </c>
      <c r="U8130" s="17"/>
      <c r="V8130" s="17"/>
      <c r="W8130" s="32" t="s">
        <v>3173</v>
      </c>
      <c r="X8130" s="32"/>
      <c r="Y8130" s="32" t="s">
        <v>26185</v>
      </c>
      <c r="Z8130" s="32" t="s">
        <v>26297</v>
      </c>
      <c r="AA8130" s="32"/>
    </row>
    <row r="8131" spans="1:27" x14ac:dyDescent="0.3">
      <c r="A8131" s="17" t="s">
        <v>25945</v>
      </c>
      <c r="B8131" s="32"/>
      <c r="M8131" s="22" t="str">
        <f t="shared" si="147"/>
        <v xml:space="preserve">NISSAN : SUNNY - VARIOS |  :  -  |  :  - </v>
      </c>
      <c r="N8131" s="17" t="s">
        <v>1003</v>
      </c>
      <c r="O8131" s="17"/>
      <c r="P8131" s="17"/>
      <c r="Q8131" s="17" t="s">
        <v>1619</v>
      </c>
      <c r="R8131" s="17"/>
      <c r="S8131" s="17"/>
      <c r="T8131" s="17" t="s">
        <v>1021</v>
      </c>
      <c r="U8131" s="17"/>
      <c r="V8131" s="17"/>
      <c r="W8131" s="32" t="s">
        <v>3403</v>
      </c>
      <c r="X8131" s="32"/>
      <c r="Y8131" s="32" t="s">
        <v>26196</v>
      </c>
      <c r="Z8131" s="32" t="s">
        <v>26196</v>
      </c>
      <c r="AA8131" s="32"/>
    </row>
    <row r="8132" spans="1:27" x14ac:dyDescent="0.3">
      <c r="A8132" s="17" t="s">
        <v>25946</v>
      </c>
      <c r="B8132" s="32"/>
      <c r="M8132" s="22" t="str">
        <f t="shared" si="147"/>
        <v xml:space="preserve">MITSUBISHI : FUSO, CANTER - 6D14, 6D16 |  :  -  |  :  - </v>
      </c>
      <c r="N8132" s="17" t="s">
        <v>1004</v>
      </c>
      <c r="O8132" s="17"/>
      <c r="P8132" s="17"/>
      <c r="Q8132" s="17" t="s">
        <v>2994</v>
      </c>
      <c r="R8132" s="17"/>
      <c r="S8132" s="17"/>
      <c r="T8132" s="17" t="s">
        <v>10865</v>
      </c>
      <c r="U8132" s="17"/>
      <c r="V8132" s="17"/>
      <c r="W8132" s="32" t="s">
        <v>3173</v>
      </c>
      <c r="X8132" s="32"/>
      <c r="Y8132" s="32" t="s">
        <v>26197</v>
      </c>
      <c r="Z8132" s="32" t="s">
        <v>26197</v>
      </c>
      <c r="AA8132" s="32" t="s">
        <v>1228</v>
      </c>
    </row>
    <row r="8133" spans="1:27" x14ac:dyDescent="0.3">
      <c r="A8133" s="17" t="s">
        <v>25947</v>
      </c>
      <c r="B8133" s="32" t="s">
        <v>26052</v>
      </c>
      <c r="M8133" s="22" t="str">
        <f t="shared" si="147"/>
        <v xml:space="preserve">MITSUBISHI : CANTER, FUSO - 4D30, 4DR5 | FOTON : CAMION - VARIOS |  :  - </v>
      </c>
      <c r="N8133" s="17" t="s">
        <v>1004</v>
      </c>
      <c r="O8133" s="17" t="s">
        <v>1022</v>
      </c>
      <c r="P8133" s="17"/>
      <c r="Q8133" s="17" t="s">
        <v>10622</v>
      </c>
      <c r="R8133" s="17" t="s">
        <v>4040</v>
      </c>
      <c r="S8133" s="17"/>
      <c r="T8133" s="17" t="s">
        <v>26066</v>
      </c>
      <c r="U8133" s="17" t="s">
        <v>1021</v>
      </c>
      <c r="V8133" s="17"/>
      <c r="W8133" s="32" t="s">
        <v>26103</v>
      </c>
      <c r="X8133" s="32" t="s">
        <v>26165</v>
      </c>
      <c r="Y8133" s="32" t="s">
        <v>26198</v>
      </c>
      <c r="Z8133" s="32"/>
      <c r="AA8133" s="32"/>
    </row>
    <row r="8134" spans="1:27" x14ac:dyDescent="0.3">
      <c r="A8134" s="17" t="s">
        <v>25948</v>
      </c>
      <c r="B8134" s="32"/>
      <c r="M8134" s="22" t="str">
        <f t="shared" si="147"/>
        <v xml:space="preserve">DAEWOO : VARIOS - VARIOS |  :  -  |  :  - </v>
      </c>
      <c r="N8134" s="17" t="s">
        <v>1006</v>
      </c>
      <c r="O8134" s="17"/>
      <c r="P8134" s="17"/>
      <c r="Q8134" s="17" t="s">
        <v>1021</v>
      </c>
      <c r="R8134" s="17"/>
      <c r="S8134" s="17"/>
      <c r="T8134" s="17" t="s">
        <v>1021</v>
      </c>
      <c r="U8134" s="17"/>
      <c r="V8134" s="17"/>
      <c r="W8134" s="32" t="s">
        <v>26114</v>
      </c>
      <c r="X8134" s="32"/>
      <c r="Y8134" s="32">
        <v>770</v>
      </c>
      <c r="Z8134" s="32"/>
      <c r="AA8134" s="32"/>
    </row>
    <row r="8135" spans="1:27" x14ac:dyDescent="0.3">
      <c r="A8135" s="17" t="s">
        <v>25949</v>
      </c>
      <c r="B8135" s="32"/>
      <c r="M8135" s="22" t="str">
        <f t="shared" si="147"/>
        <v xml:space="preserve">CHEVROLET : SAIL - VARIOS |  :  -  |  :  - </v>
      </c>
      <c r="N8135" s="17" t="s">
        <v>1005</v>
      </c>
      <c r="O8135" s="17"/>
      <c r="P8135" s="17"/>
      <c r="Q8135" s="17" t="s">
        <v>1645</v>
      </c>
      <c r="R8135" s="17"/>
      <c r="S8135" s="17"/>
      <c r="T8135" s="17" t="s">
        <v>1021</v>
      </c>
      <c r="U8135" s="17"/>
      <c r="V8135" s="17"/>
      <c r="W8135" s="32" t="s">
        <v>26115</v>
      </c>
      <c r="X8135" s="32"/>
      <c r="Y8135" s="32" t="s">
        <v>26199</v>
      </c>
      <c r="Z8135" s="32" t="s">
        <v>26199</v>
      </c>
      <c r="AA8135" s="32"/>
    </row>
    <row r="8136" spans="1:27" x14ac:dyDescent="0.3">
      <c r="A8136" s="17" t="s">
        <v>25950</v>
      </c>
      <c r="B8136" s="32"/>
      <c r="M8136" s="22" t="str">
        <f t="shared" si="147"/>
        <v xml:space="preserve">MITSUBISHI : VARIOS - VARIOS |  :  -  |  :  - </v>
      </c>
      <c r="N8136" s="17" t="s">
        <v>1004</v>
      </c>
      <c r="O8136" s="17"/>
      <c r="P8136" s="17"/>
      <c r="Q8136" s="17" t="s">
        <v>1021</v>
      </c>
      <c r="R8136" s="17"/>
      <c r="S8136" s="17"/>
      <c r="T8136" s="17" t="s">
        <v>1021</v>
      </c>
      <c r="U8136" s="17"/>
      <c r="V8136" s="17"/>
      <c r="W8136" s="32" t="s">
        <v>26105</v>
      </c>
      <c r="X8136" s="32"/>
      <c r="Y8136" s="32" t="s">
        <v>26180</v>
      </c>
      <c r="Z8136" s="32" t="s">
        <v>26180</v>
      </c>
      <c r="AA8136" s="32" t="s">
        <v>1197</v>
      </c>
    </row>
    <row r="8137" spans="1:27" x14ac:dyDescent="0.3">
      <c r="A8137" s="17" t="s">
        <v>25951</v>
      </c>
      <c r="B8137" s="32"/>
      <c r="M8137" s="22" t="str">
        <f t="shared" si="147"/>
        <v xml:space="preserve">MITSUBISHI : VARIOS - VARIOS |  :  -  |  :  - </v>
      </c>
      <c r="N8137" s="17" t="s">
        <v>1004</v>
      </c>
      <c r="O8137" s="17"/>
      <c r="P8137" s="17"/>
      <c r="Q8137" s="17" t="s">
        <v>1021</v>
      </c>
      <c r="R8137" s="17"/>
      <c r="S8137" s="17"/>
      <c r="T8137" s="17" t="s">
        <v>1021</v>
      </c>
      <c r="U8137" s="17"/>
      <c r="V8137" s="17"/>
      <c r="W8137" s="32" t="s">
        <v>26116</v>
      </c>
      <c r="X8137" s="32"/>
      <c r="Y8137" s="32" t="s">
        <v>1021</v>
      </c>
      <c r="Z8137" s="32"/>
      <c r="AA8137" s="32" t="s">
        <v>1238</v>
      </c>
    </row>
    <row r="8138" spans="1:27" x14ac:dyDescent="0.3">
      <c r="A8138" s="17" t="s">
        <v>25952</v>
      </c>
      <c r="B8138" s="32"/>
      <c r="M8138" s="22" t="str">
        <f t="shared" si="147"/>
        <v xml:space="preserve">TOYOTA : COROLLA, YARIS, PROBOX - 4E, 5E, 1NZ, 2NZ | SUZUKI : ALTO - VARIOS | CHANGAN :  - </v>
      </c>
      <c r="N8138" s="17" t="s">
        <v>1008</v>
      </c>
      <c r="O8138" s="17" t="s">
        <v>1010</v>
      </c>
      <c r="P8138" s="17" t="s">
        <v>1007</v>
      </c>
      <c r="Q8138" s="17" t="s">
        <v>26067</v>
      </c>
      <c r="R8138" s="17" t="s">
        <v>1197</v>
      </c>
      <c r="S8138" s="17"/>
      <c r="T8138" s="17" t="s">
        <v>17290</v>
      </c>
      <c r="U8138" s="17" t="s">
        <v>1021</v>
      </c>
      <c r="V8138" s="17"/>
      <c r="W8138" s="32" t="s">
        <v>3403</v>
      </c>
      <c r="X8138" s="32"/>
      <c r="Y8138" s="32" t="s">
        <v>26200</v>
      </c>
      <c r="Z8138" s="32" t="s">
        <v>26200</v>
      </c>
      <c r="AA8138" s="32"/>
    </row>
    <row r="8139" spans="1:27" x14ac:dyDescent="0.3">
      <c r="A8139" s="17" t="s">
        <v>25953</v>
      </c>
      <c r="B8139" s="32"/>
      <c r="M8139" s="22" t="str">
        <f t="shared" si="147"/>
        <v xml:space="preserve">HYUNDAI : PORTER - H100 | MITSUBISHI : VARIOS - VARIOS |  :  - </v>
      </c>
      <c r="N8139" s="17" t="s">
        <v>1002</v>
      </c>
      <c r="O8139" s="17" t="s">
        <v>1004</v>
      </c>
      <c r="P8139" s="17"/>
      <c r="Q8139" s="17" t="s">
        <v>1826</v>
      </c>
      <c r="R8139" s="17" t="s">
        <v>1021</v>
      </c>
      <c r="S8139" s="17"/>
      <c r="T8139" s="17" t="s">
        <v>1598</v>
      </c>
      <c r="U8139" s="17" t="s">
        <v>1021</v>
      </c>
      <c r="V8139" s="17"/>
      <c r="W8139" s="32" t="s">
        <v>3403</v>
      </c>
      <c r="X8139" s="32"/>
      <c r="Y8139" s="32" t="s">
        <v>26201</v>
      </c>
      <c r="Z8139" s="32" t="s">
        <v>26201</v>
      </c>
      <c r="AA8139" s="32"/>
    </row>
    <row r="8140" spans="1:27" x14ac:dyDescent="0.3">
      <c r="A8140" s="17" t="s">
        <v>25954</v>
      </c>
      <c r="B8140" s="32"/>
      <c r="M8140" s="22" t="str">
        <f t="shared" si="147"/>
        <v xml:space="preserve">MITSUBISHI : CANTER - 4D30,4D31,4D32,4D33 |  :  -  |  :  - </v>
      </c>
      <c r="N8140" s="17" t="s">
        <v>1004</v>
      </c>
      <c r="O8140" s="17"/>
      <c r="P8140" s="17"/>
      <c r="Q8140" s="17" t="s">
        <v>1633</v>
      </c>
      <c r="R8140" s="17"/>
      <c r="S8140" s="17"/>
      <c r="T8140" s="17" t="s">
        <v>17189</v>
      </c>
      <c r="U8140" s="17"/>
      <c r="V8140" s="17"/>
      <c r="W8140" s="32" t="s">
        <v>3173</v>
      </c>
      <c r="X8140" s="32"/>
      <c r="Y8140" s="32" t="s">
        <v>26202</v>
      </c>
      <c r="Z8140" s="32" t="s">
        <v>26202</v>
      </c>
      <c r="AA8140" s="32"/>
    </row>
    <row r="8141" spans="1:27" x14ac:dyDescent="0.3">
      <c r="A8141" s="17" t="s">
        <v>25955</v>
      </c>
      <c r="B8141" s="32"/>
      <c r="M8141" s="22" t="str">
        <f t="shared" si="147"/>
        <v xml:space="preserve">MITSUBISHI : FUSO - 4D34 |  :  -  |  :  - </v>
      </c>
      <c r="N8141" s="17" t="s">
        <v>1004</v>
      </c>
      <c r="O8141" s="17"/>
      <c r="P8141" s="17"/>
      <c r="Q8141" s="17" t="s">
        <v>1757</v>
      </c>
      <c r="R8141" s="17"/>
      <c r="S8141" s="17"/>
      <c r="T8141" s="17" t="s">
        <v>2156</v>
      </c>
      <c r="U8141" s="17"/>
      <c r="V8141" s="17"/>
      <c r="W8141" s="32"/>
      <c r="X8141" s="32"/>
      <c r="Y8141" s="32" t="s">
        <v>26203</v>
      </c>
      <c r="Z8141" s="32" t="s">
        <v>26203</v>
      </c>
      <c r="AA8141" s="32" t="s">
        <v>26315</v>
      </c>
    </row>
    <row r="8142" spans="1:27" x14ac:dyDescent="0.3">
      <c r="A8142" s="17" t="s">
        <v>25956</v>
      </c>
      <c r="B8142" s="32"/>
      <c r="M8142" s="22" t="str">
        <f t="shared" si="147"/>
        <v xml:space="preserve">NISSAN : CARAVAN, FRONTIER, ATLAS, FIERA - TD27,QD32 |  :  -  |  :  - </v>
      </c>
      <c r="N8142" s="17" t="s">
        <v>1003</v>
      </c>
      <c r="O8142" s="17"/>
      <c r="P8142" s="17"/>
      <c r="Q8142" s="17" t="s">
        <v>26068</v>
      </c>
      <c r="R8142" s="17"/>
      <c r="S8142" s="17"/>
      <c r="T8142" s="17" t="s">
        <v>20875</v>
      </c>
      <c r="U8142" s="17"/>
      <c r="V8142" s="17"/>
      <c r="W8142" s="32" t="s">
        <v>26109</v>
      </c>
      <c r="X8142" s="32"/>
      <c r="Y8142" s="32" t="s">
        <v>26204</v>
      </c>
      <c r="Z8142" s="32" t="s">
        <v>26204</v>
      </c>
      <c r="AA8142" s="32"/>
    </row>
    <row r="8143" spans="1:27" x14ac:dyDescent="0.3">
      <c r="A8143" s="17" t="s">
        <v>25957</v>
      </c>
      <c r="B8143" s="32"/>
      <c r="M8143" s="22" t="str">
        <f t="shared" si="147"/>
        <v xml:space="preserve">NISSAN : CARAVAN, FRONTIER - TD23,TD27 | NISSAN : SUNY - CD20 |  :  - </v>
      </c>
      <c r="N8143" s="17" t="s">
        <v>1003</v>
      </c>
      <c r="O8143" s="17" t="s">
        <v>1003</v>
      </c>
      <c r="P8143" s="17"/>
      <c r="Q8143" s="17" t="s">
        <v>15222</v>
      </c>
      <c r="R8143" s="17" t="s">
        <v>26069</v>
      </c>
      <c r="S8143" s="17"/>
      <c r="T8143" s="17" t="s">
        <v>26070</v>
      </c>
      <c r="U8143" s="17" t="s">
        <v>1975</v>
      </c>
      <c r="V8143" s="17"/>
      <c r="W8143" s="32" t="s">
        <v>3403</v>
      </c>
      <c r="X8143" s="32"/>
      <c r="Y8143" s="32" t="s">
        <v>26205</v>
      </c>
      <c r="Z8143" s="32" t="s">
        <v>26298</v>
      </c>
      <c r="AA8143" s="32"/>
    </row>
    <row r="8144" spans="1:27" x14ac:dyDescent="0.3">
      <c r="A8144" s="17" t="s">
        <v>25958</v>
      </c>
      <c r="B8144" s="32"/>
      <c r="M8144" s="22" t="str">
        <f t="shared" si="147"/>
        <v xml:space="preserve">CHEVROLET : SAIL - VARIOS | HYUNDAI : H1, STAREX - D4BH |  :  - </v>
      </c>
      <c r="N8144" s="17" t="s">
        <v>1005</v>
      </c>
      <c r="O8144" s="17" t="s">
        <v>1002</v>
      </c>
      <c r="P8144" s="17"/>
      <c r="Q8144" s="17" t="s">
        <v>1645</v>
      </c>
      <c r="R8144" s="17" t="s">
        <v>2767</v>
      </c>
      <c r="S8144" s="17"/>
      <c r="T8144" s="17" t="s">
        <v>1021</v>
      </c>
      <c r="U8144" s="17" t="s">
        <v>2768</v>
      </c>
      <c r="V8144" s="17"/>
      <c r="W8144" s="32" t="s">
        <v>3403</v>
      </c>
      <c r="X8144" s="32"/>
      <c r="Y8144" s="32" t="s">
        <v>26206</v>
      </c>
      <c r="Z8144" s="32" t="s">
        <v>26206</v>
      </c>
      <c r="AA8144" s="32"/>
    </row>
    <row r="8145" spans="1:27" x14ac:dyDescent="0.3">
      <c r="A8145" s="17" t="s">
        <v>25959</v>
      </c>
      <c r="B8145" s="32"/>
      <c r="M8145" s="22" t="str">
        <f t="shared" si="147"/>
        <v xml:space="preserve">MITSUBISHI : CANTER, ROSA - 4D30,4D31,4D32,4D33 |  :  -  |  :  - </v>
      </c>
      <c r="N8145" s="17" t="s">
        <v>1004</v>
      </c>
      <c r="O8145" s="17"/>
      <c r="P8145" s="17"/>
      <c r="Q8145" s="17" t="s">
        <v>1642</v>
      </c>
      <c r="R8145" s="17"/>
      <c r="S8145" s="17"/>
      <c r="T8145" s="17" t="s">
        <v>17189</v>
      </c>
      <c r="U8145" s="17"/>
      <c r="V8145" s="17"/>
      <c r="W8145" s="32" t="s">
        <v>3173</v>
      </c>
      <c r="X8145" s="32"/>
      <c r="Y8145" s="32" t="s">
        <v>26207</v>
      </c>
      <c r="Z8145" s="32" t="s">
        <v>26207</v>
      </c>
      <c r="AA8145" s="32" t="s">
        <v>3068</v>
      </c>
    </row>
    <row r="8146" spans="1:27" x14ac:dyDescent="0.3">
      <c r="A8146" s="17" t="s">
        <v>25960</v>
      </c>
      <c r="B8146" s="32"/>
      <c r="M8146" s="22" t="str">
        <f t="shared" si="147"/>
        <v xml:space="preserve">CHEVROLET : SAIL, CORSA - VARIOS |  :  -  |  :  - </v>
      </c>
      <c r="N8146" s="17" t="s">
        <v>1005</v>
      </c>
      <c r="O8146" s="17"/>
      <c r="P8146" s="17"/>
      <c r="Q8146" s="17" t="s">
        <v>26071</v>
      </c>
      <c r="R8146" s="17"/>
      <c r="S8146" s="17"/>
      <c r="T8146" s="17" t="s">
        <v>1021</v>
      </c>
      <c r="U8146" s="17"/>
      <c r="V8146" s="17"/>
      <c r="W8146" s="32" t="s">
        <v>3403</v>
      </c>
      <c r="X8146" s="32"/>
      <c r="Y8146" s="32" t="s">
        <v>26208</v>
      </c>
      <c r="Z8146" s="32" t="s">
        <v>26208</v>
      </c>
      <c r="AA8146" s="32"/>
    </row>
    <row r="8147" spans="1:27" x14ac:dyDescent="0.3">
      <c r="A8147" s="17" t="s">
        <v>25961</v>
      </c>
      <c r="B8147" s="32"/>
      <c r="M8147" s="22" t="str">
        <f t="shared" si="147"/>
        <v xml:space="preserve">VARIOS : VARIOS - VARIOS |  :  -  |  :  - </v>
      </c>
      <c r="N8147" s="17" t="s">
        <v>1021</v>
      </c>
      <c r="O8147" s="17"/>
      <c r="P8147" s="17"/>
      <c r="Q8147" s="17" t="s">
        <v>1021</v>
      </c>
      <c r="R8147" s="17"/>
      <c r="S8147" s="17"/>
      <c r="T8147" s="17" t="s">
        <v>1021</v>
      </c>
      <c r="U8147" s="17"/>
      <c r="V8147" s="17"/>
      <c r="W8147" s="32" t="s">
        <v>3403</v>
      </c>
      <c r="X8147" s="32"/>
      <c r="Y8147" s="32" t="s">
        <v>26209</v>
      </c>
      <c r="Z8147" s="32" t="s">
        <v>26299</v>
      </c>
      <c r="AA8147" s="32"/>
    </row>
    <row r="8148" spans="1:27" x14ac:dyDescent="0.3">
      <c r="A8148" s="17" t="s">
        <v>25962</v>
      </c>
      <c r="B8148" s="32"/>
      <c r="M8148" s="22" t="str">
        <f t="shared" si="147"/>
        <v xml:space="preserve">TOYOTA : PROBOX, YARIS - 1NZ , 2NZ |  :  -  |  :  - </v>
      </c>
      <c r="N8148" s="17" t="s">
        <v>1008</v>
      </c>
      <c r="O8148" s="17"/>
      <c r="P8148" s="17"/>
      <c r="Q8148" s="17" t="s">
        <v>1689</v>
      </c>
      <c r="R8148" s="17"/>
      <c r="S8148" s="17"/>
      <c r="T8148" s="17" t="s">
        <v>3969</v>
      </c>
      <c r="U8148" s="17"/>
      <c r="V8148" s="17"/>
      <c r="W8148" s="32" t="s">
        <v>26117</v>
      </c>
      <c r="X8148" s="32" t="s">
        <v>26166</v>
      </c>
      <c r="Y8148" s="32" t="s">
        <v>26210</v>
      </c>
      <c r="Z8148" s="32" t="s">
        <v>26166</v>
      </c>
      <c r="AA8148" s="32"/>
    </row>
    <row r="8149" spans="1:27" ht="37.5" x14ac:dyDescent="0.3">
      <c r="A8149" s="17" t="s">
        <v>25963</v>
      </c>
      <c r="B8149" s="32"/>
      <c r="M8149" s="22" t="str">
        <f t="shared" si="147"/>
        <v xml:space="preserve">MITSUBISHI : FUSO - 4D34 |  :  -  |  :  - </v>
      </c>
      <c r="N8149" s="17" t="s">
        <v>1004</v>
      </c>
      <c r="O8149" s="17"/>
      <c r="P8149" s="17"/>
      <c r="Q8149" s="17" t="s">
        <v>1757</v>
      </c>
      <c r="R8149" s="17"/>
      <c r="S8149" s="17"/>
      <c r="T8149" s="17" t="s">
        <v>2156</v>
      </c>
      <c r="U8149" s="17"/>
      <c r="V8149" s="17"/>
      <c r="W8149" s="32"/>
      <c r="X8149" s="32"/>
      <c r="Y8149" s="32" t="s">
        <v>26211</v>
      </c>
      <c r="Z8149" s="32"/>
      <c r="AA8149" s="32" t="s">
        <v>26316</v>
      </c>
    </row>
    <row r="8150" spans="1:27" x14ac:dyDescent="0.3">
      <c r="A8150" s="17" t="s">
        <v>25964</v>
      </c>
      <c r="B8150" s="32"/>
      <c r="M8150" s="22" t="str">
        <f t="shared" si="147"/>
        <v xml:space="preserve">TOYOTA : HIACE, COROLLA - 2C, 3L |  :  -  |  :  - </v>
      </c>
      <c r="N8150" s="17" t="s">
        <v>1008</v>
      </c>
      <c r="O8150" s="17"/>
      <c r="P8150" s="17"/>
      <c r="Q8150" s="17" t="s">
        <v>2825</v>
      </c>
      <c r="R8150" s="17"/>
      <c r="S8150" s="17"/>
      <c r="T8150" s="17" t="s">
        <v>26072</v>
      </c>
      <c r="U8150" s="17"/>
      <c r="V8150" s="17"/>
      <c r="W8150" s="32" t="s">
        <v>26118</v>
      </c>
      <c r="X8150" s="32"/>
      <c r="Y8150" s="32">
        <v>18195</v>
      </c>
      <c r="Z8150" s="32"/>
      <c r="AA8150" s="32" t="s">
        <v>1197</v>
      </c>
    </row>
    <row r="8151" spans="1:27" x14ac:dyDescent="0.3">
      <c r="A8151" s="17" t="s">
        <v>25965</v>
      </c>
      <c r="B8151" s="32"/>
      <c r="M8151" s="22" t="str">
        <f t="shared" si="147"/>
        <v xml:space="preserve">CHEVROLET : SAIL - VARIOS |  :  -  |  :  - </v>
      </c>
      <c r="N8151" s="17" t="s">
        <v>1005</v>
      </c>
      <c r="O8151" s="17"/>
      <c r="P8151" s="17"/>
      <c r="Q8151" s="17" t="s">
        <v>1645</v>
      </c>
      <c r="R8151" s="17"/>
      <c r="S8151" s="17"/>
      <c r="T8151" s="17" t="s">
        <v>1021</v>
      </c>
      <c r="U8151" s="17"/>
      <c r="V8151" s="17"/>
      <c r="W8151" s="32" t="s">
        <v>26119</v>
      </c>
      <c r="X8151" s="32"/>
      <c r="Y8151" s="32" t="s">
        <v>26212</v>
      </c>
      <c r="Z8151" s="32"/>
      <c r="AA8151" s="32"/>
    </row>
    <row r="8152" spans="1:27" x14ac:dyDescent="0.3">
      <c r="A8152" s="17" t="s">
        <v>25966</v>
      </c>
      <c r="B8152" s="32"/>
      <c r="M8152" s="22" t="str">
        <f t="shared" si="147"/>
        <v xml:space="preserve">CHEVROLET : CORSA,ASTRA,CELTA - N300 | DAEWOO : ESPERO - VARIOS |  :  - </v>
      </c>
      <c r="N8152" s="17" t="s">
        <v>1005</v>
      </c>
      <c r="O8152" s="17" t="s">
        <v>1006</v>
      </c>
      <c r="P8152" s="17"/>
      <c r="Q8152" s="17" t="s">
        <v>26073</v>
      </c>
      <c r="R8152" s="17" t="s">
        <v>1732</v>
      </c>
      <c r="S8152" s="17"/>
      <c r="T8152" s="17" t="s">
        <v>1646</v>
      </c>
      <c r="U8152" s="17" t="s">
        <v>1021</v>
      </c>
      <c r="V8152" s="17"/>
      <c r="W8152" s="32" t="s">
        <v>3403</v>
      </c>
      <c r="X8152" s="32"/>
      <c r="Y8152" s="32" t="s">
        <v>26213</v>
      </c>
      <c r="Z8152" s="32" t="s">
        <v>26213</v>
      </c>
      <c r="AA8152" s="32"/>
    </row>
    <row r="8153" spans="1:27" x14ac:dyDescent="0.3">
      <c r="A8153" s="17" t="s">
        <v>25967</v>
      </c>
      <c r="B8153" s="32"/>
      <c r="M8153" s="22" t="str">
        <f t="shared" si="147"/>
        <v xml:space="preserve">HYUNDAI : EXCEL - G15B | NISSAN : SENTRA - GA15 |  :  - </v>
      </c>
      <c r="N8153" s="17" t="s">
        <v>1002</v>
      </c>
      <c r="O8153" s="17" t="s">
        <v>1003</v>
      </c>
      <c r="P8153" s="17"/>
      <c r="Q8153" s="17" t="s">
        <v>2817</v>
      </c>
      <c r="R8153" s="17" t="s">
        <v>1623</v>
      </c>
      <c r="S8153" s="17"/>
      <c r="T8153" s="17" t="s">
        <v>3822</v>
      </c>
      <c r="U8153" s="17" t="s">
        <v>12611</v>
      </c>
      <c r="V8153" s="17"/>
      <c r="W8153" s="32" t="s">
        <v>26120</v>
      </c>
      <c r="X8153" s="32"/>
      <c r="Y8153" s="32" t="s">
        <v>26214</v>
      </c>
      <c r="Z8153" s="32">
        <v>450</v>
      </c>
      <c r="AA8153" s="32"/>
    </row>
    <row r="8154" spans="1:27" x14ac:dyDescent="0.3">
      <c r="A8154" s="17" t="s">
        <v>25968</v>
      </c>
      <c r="B8154" s="32"/>
      <c r="M8154" s="22" t="str">
        <f t="shared" si="147"/>
        <v xml:space="preserve">HYUNDAI : STAREX, ACCENT, - HB20 | KIA : RIO - VARIOS |  :  - </v>
      </c>
      <c r="N8154" s="17" t="s">
        <v>1002</v>
      </c>
      <c r="O8154" s="17" t="s">
        <v>1001</v>
      </c>
      <c r="P8154" s="17"/>
      <c r="Q8154" s="17" t="s">
        <v>26074</v>
      </c>
      <c r="R8154" s="17" t="s">
        <v>1594</v>
      </c>
      <c r="S8154" s="17"/>
      <c r="T8154" s="17" t="s">
        <v>26075</v>
      </c>
      <c r="U8154" s="17" t="s">
        <v>1021</v>
      </c>
      <c r="V8154" s="17"/>
      <c r="W8154" s="32" t="s">
        <v>26121</v>
      </c>
      <c r="X8154" s="32">
        <v>19573</v>
      </c>
      <c r="Y8154" s="32" t="s">
        <v>26215</v>
      </c>
      <c r="Z8154" s="32" t="s">
        <v>26300</v>
      </c>
      <c r="AA8154" s="32" t="s">
        <v>3403</v>
      </c>
    </row>
    <row r="8155" spans="1:27" x14ac:dyDescent="0.3">
      <c r="A8155" s="17" t="s">
        <v>25969</v>
      </c>
      <c r="B8155" s="32"/>
      <c r="M8155" s="22" t="str">
        <f t="shared" si="147"/>
        <v>HYUNDAI : SONATA, ELANTRA - VARIOS | NISSAN : VARIOS - GA15, GA16 | SUZUKI : DFSK - VARIOS</v>
      </c>
      <c r="N8155" s="17" t="s">
        <v>1002</v>
      </c>
      <c r="O8155" s="17" t="s">
        <v>1003</v>
      </c>
      <c r="P8155" s="17" t="s">
        <v>1010</v>
      </c>
      <c r="Q8155" s="17" t="s">
        <v>10601</v>
      </c>
      <c r="R8155" s="17" t="s">
        <v>1021</v>
      </c>
      <c r="S8155" s="17" t="s">
        <v>1020</v>
      </c>
      <c r="T8155" s="17" t="s">
        <v>1021</v>
      </c>
      <c r="U8155" s="17" t="s">
        <v>1979</v>
      </c>
      <c r="V8155" s="17" t="s">
        <v>1021</v>
      </c>
      <c r="W8155" s="32" t="s">
        <v>26120</v>
      </c>
      <c r="X8155" s="32" t="s">
        <v>26167</v>
      </c>
      <c r="Y8155" s="32" t="s">
        <v>26216</v>
      </c>
      <c r="Z8155" s="32" t="s">
        <v>26301</v>
      </c>
      <c r="AA8155" s="32"/>
    </row>
    <row r="8156" spans="1:27" x14ac:dyDescent="0.3">
      <c r="A8156" s="17" t="s">
        <v>25970</v>
      </c>
      <c r="B8156" s="32"/>
      <c r="M8156" s="22" t="str">
        <f t="shared" si="147"/>
        <v xml:space="preserve">NISSAN : SENTRA, PULSAR, SUNNY, PATROL - VARIOS | SUBARU : JUSTY -  |  :  - </v>
      </c>
      <c r="N8156" s="17" t="s">
        <v>1003</v>
      </c>
      <c r="O8156" s="17" t="s">
        <v>10486</v>
      </c>
      <c r="P8156" s="17"/>
      <c r="Q8156" s="17" t="s">
        <v>26076</v>
      </c>
      <c r="R8156" s="17" t="s">
        <v>26077</v>
      </c>
      <c r="S8156" s="17"/>
      <c r="T8156" s="17" t="s">
        <v>1021</v>
      </c>
      <c r="U8156" s="17"/>
      <c r="V8156" s="17"/>
      <c r="W8156" s="32" t="s">
        <v>3403</v>
      </c>
      <c r="X8156" s="32"/>
      <c r="Y8156" s="32" t="s">
        <v>26217</v>
      </c>
      <c r="Z8156" s="32" t="s">
        <v>26217</v>
      </c>
      <c r="AA8156" s="32"/>
    </row>
    <row r="8157" spans="1:27" x14ac:dyDescent="0.3">
      <c r="A8157" s="17" t="s">
        <v>25971</v>
      </c>
      <c r="B8157" s="32"/>
      <c r="M8157" s="22" t="str">
        <f t="shared" si="147"/>
        <v>CHEVROLET : SAIL - VARIOS | JAC : A-CLASS - VARIOS | HYUNDAI : H1, H100 - D4BH</v>
      </c>
      <c r="N8157" s="17" t="s">
        <v>1005</v>
      </c>
      <c r="O8157" s="17" t="s">
        <v>1015</v>
      </c>
      <c r="P8157" s="17" t="s">
        <v>1002</v>
      </c>
      <c r="Q8157" s="17" t="s">
        <v>1645</v>
      </c>
      <c r="R8157" s="17" t="s">
        <v>15063</v>
      </c>
      <c r="S8157" s="17" t="s">
        <v>10812</v>
      </c>
      <c r="T8157" s="17" t="s">
        <v>1021</v>
      </c>
      <c r="U8157" s="17" t="s">
        <v>1021</v>
      </c>
      <c r="V8157" s="17" t="s">
        <v>2768</v>
      </c>
      <c r="W8157" s="32" t="s">
        <v>3403</v>
      </c>
      <c r="X8157" s="32"/>
      <c r="Y8157" s="32" t="s">
        <v>26218</v>
      </c>
      <c r="Z8157" s="32"/>
      <c r="AA8157" s="32"/>
    </row>
    <row r="8158" spans="1:27" x14ac:dyDescent="0.3">
      <c r="A8158" s="17" t="s">
        <v>25972</v>
      </c>
      <c r="B8158" s="32"/>
      <c r="M8158" s="22" t="str">
        <f t="shared" si="147"/>
        <v>CHEVROLET : ASTRO VAN, CAMRO, CAVALIER, CAPRICE, LUMINA - VARIOS | CHEVY : VARIOS - VARIOS | DAEWOO : VARIOS - VARIOS</v>
      </c>
      <c r="N8158" s="17" t="s">
        <v>1005</v>
      </c>
      <c r="O8158" s="17" t="s">
        <v>2263</v>
      </c>
      <c r="P8158" s="17" t="s">
        <v>1006</v>
      </c>
      <c r="Q8158" s="17" t="s">
        <v>26078</v>
      </c>
      <c r="R8158" s="17" t="s">
        <v>1021</v>
      </c>
      <c r="S8158" s="17" t="s">
        <v>1021</v>
      </c>
      <c r="T8158" s="17" t="s">
        <v>1021</v>
      </c>
      <c r="U8158" s="17" t="s">
        <v>1021</v>
      </c>
      <c r="V8158" s="17" t="s">
        <v>1021</v>
      </c>
      <c r="W8158" s="32" t="s">
        <v>3403</v>
      </c>
      <c r="X8158" s="32"/>
      <c r="Y8158" s="32" t="s">
        <v>26219</v>
      </c>
      <c r="Z8158" s="32" t="s">
        <v>26219</v>
      </c>
      <c r="AA8158" s="32"/>
    </row>
    <row r="8159" spans="1:27" x14ac:dyDescent="0.3">
      <c r="A8159" s="17" t="s">
        <v>25973</v>
      </c>
      <c r="B8159" s="32"/>
      <c r="M8159" s="22" t="str">
        <f t="shared" si="147"/>
        <v xml:space="preserve">MITSUBISHI : L200 - VARIOS | MAZDA : RX7 -  | ISUZU :  - </v>
      </c>
      <c r="N8159" s="17" t="s">
        <v>1004</v>
      </c>
      <c r="O8159" s="17" t="s">
        <v>2257</v>
      </c>
      <c r="P8159" s="17" t="s">
        <v>1013</v>
      </c>
      <c r="Q8159" s="17" t="s">
        <v>2796</v>
      </c>
      <c r="R8159" s="17" t="s">
        <v>11268</v>
      </c>
      <c r="S8159" s="17"/>
      <c r="T8159" s="17" t="s">
        <v>1021</v>
      </c>
      <c r="U8159" s="17"/>
      <c r="V8159" s="17"/>
      <c r="W8159" s="32"/>
      <c r="X8159" s="32"/>
      <c r="Y8159" s="32" t="s">
        <v>26220</v>
      </c>
      <c r="Z8159" s="32"/>
      <c r="AA8159" s="32" t="s">
        <v>26317</v>
      </c>
    </row>
    <row r="8160" spans="1:27" x14ac:dyDescent="0.3">
      <c r="A8160" s="17" t="s">
        <v>25974</v>
      </c>
      <c r="B8160" s="32"/>
      <c r="M8160" s="22" t="str">
        <f t="shared" si="147"/>
        <v xml:space="preserve">NISSAN : SUNNY, DATSUN, LAUREL - CD17 | RENAULT :  -  | ISUZU :  - </v>
      </c>
      <c r="N8160" s="17" t="s">
        <v>1003</v>
      </c>
      <c r="O8160" s="17" t="s">
        <v>10829</v>
      </c>
      <c r="P8160" s="17" t="s">
        <v>1013</v>
      </c>
      <c r="Q8160" s="17" t="s">
        <v>26079</v>
      </c>
      <c r="R8160" s="17"/>
      <c r="S8160" s="17"/>
      <c r="T8160" s="17" t="s">
        <v>1962</v>
      </c>
      <c r="U8160" s="17"/>
      <c r="V8160" s="17"/>
      <c r="W8160" s="32" t="s">
        <v>3403</v>
      </c>
      <c r="X8160" s="32"/>
      <c r="Y8160" s="32" t="s">
        <v>26221</v>
      </c>
      <c r="Z8160" s="32" t="s">
        <v>26221</v>
      </c>
      <c r="AA8160" s="32"/>
    </row>
    <row r="8161" spans="1:27" x14ac:dyDescent="0.3">
      <c r="A8161" s="17" t="s">
        <v>25975</v>
      </c>
      <c r="B8161" s="32"/>
      <c r="M8161" s="22" t="str">
        <f t="shared" si="147"/>
        <v xml:space="preserve">MITSUBISHI : CANTER - VARIOS | NISSAN : DATSUN -  | MAZDA : VARIOS - </v>
      </c>
      <c r="N8161" s="17" t="s">
        <v>1004</v>
      </c>
      <c r="O8161" s="17" t="s">
        <v>1003</v>
      </c>
      <c r="P8161" s="17" t="s">
        <v>2257</v>
      </c>
      <c r="Q8161" s="17" t="s">
        <v>1633</v>
      </c>
      <c r="R8161" s="17" t="s">
        <v>1801</v>
      </c>
      <c r="S8161" s="17" t="s">
        <v>1021</v>
      </c>
      <c r="T8161" s="17" t="s">
        <v>1021</v>
      </c>
      <c r="U8161" s="17"/>
      <c r="V8161" s="17"/>
      <c r="W8161" s="32" t="s">
        <v>26122</v>
      </c>
      <c r="X8161" s="32"/>
      <c r="Y8161" s="32" t="s">
        <v>26222</v>
      </c>
      <c r="Z8161" s="32" t="s">
        <v>26302</v>
      </c>
      <c r="AA8161" s="32" t="s">
        <v>22507</v>
      </c>
    </row>
    <row r="8162" spans="1:27" x14ac:dyDescent="0.3">
      <c r="A8162" s="17" t="s">
        <v>25976</v>
      </c>
      <c r="B8162" s="32"/>
      <c r="M8162" s="22" t="str">
        <f t="shared" si="147"/>
        <v xml:space="preserve">CHINO : VARIOS - VARIOS | NISSAN :  -  |  :  - </v>
      </c>
      <c r="N8162" s="17" t="s">
        <v>10822</v>
      </c>
      <c r="O8162" s="17" t="s">
        <v>1003</v>
      </c>
      <c r="P8162" s="17"/>
      <c r="Q8162" s="17" t="s">
        <v>1021</v>
      </c>
      <c r="R8162" s="17"/>
      <c r="S8162" s="17"/>
      <c r="T8162" s="17" t="s">
        <v>1021</v>
      </c>
      <c r="U8162" s="17"/>
      <c r="V8162" s="17"/>
      <c r="W8162" s="32" t="s">
        <v>26123</v>
      </c>
      <c r="X8162" s="32"/>
      <c r="Y8162" s="32" t="s">
        <v>26223</v>
      </c>
      <c r="Z8162" s="32"/>
      <c r="AA8162" s="32"/>
    </row>
    <row r="8163" spans="1:27" x14ac:dyDescent="0.3">
      <c r="A8163" s="17" t="s">
        <v>25977</v>
      </c>
      <c r="B8163" s="32"/>
      <c r="M8163" s="22" t="str">
        <f t="shared" si="147"/>
        <v xml:space="preserve">MITSUBISHI : CANTER, FUSO - 4D34 | HYUNDAI : COUNTY, HD65 - D4DD |  :  - </v>
      </c>
      <c r="N8163" s="17" t="s">
        <v>1004</v>
      </c>
      <c r="O8163" s="17" t="s">
        <v>1002</v>
      </c>
      <c r="P8163" s="17"/>
      <c r="Q8163" s="17" t="s">
        <v>10622</v>
      </c>
      <c r="R8163" s="17" t="s">
        <v>26080</v>
      </c>
      <c r="S8163" s="17"/>
      <c r="T8163" s="17" t="s">
        <v>2156</v>
      </c>
      <c r="U8163" s="17" t="s">
        <v>3828</v>
      </c>
      <c r="V8163" s="17"/>
      <c r="W8163" s="32" t="s">
        <v>26124</v>
      </c>
      <c r="X8163" s="32" t="s">
        <v>26168</v>
      </c>
      <c r="Y8163" s="32" t="s">
        <v>26224</v>
      </c>
      <c r="Z8163" s="32"/>
      <c r="AA8163" s="32" t="s">
        <v>1238</v>
      </c>
    </row>
    <row r="8164" spans="1:27" x14ac:dyDescent="0.3">
      <c r="A8164" s="17" t="s">
        <v>25978</v>
      </c>
      <c r="B8164" s="32"/>
      <c r="M8164" s="22" t="str">
        <f t="shared" si="147"/>
        <v xml:space="preserve">TOYOTA : PROBOX, COROLLA - 1NZ, 2NZ, 4E, 5E |  :  -  |  :  - </v>
      </c>
      <c r="N8164" s="17" t="s">
        <v>1008</v>
      </c>
      <c r="O8164" s="17"/>
      <c r="P8164" s="17"/>
      <c r="Q8164" s="17" t="s">
        <v>10949</v>
      </c>
      <c r="R8164" s="17"/>
      <c r="S8164" s="17"/>
      <c r="T8164" s="17" t="s">
        <v>26081</v>
      </c>
      <c r="U8164" s="17"/>
      <c r="V8164" s="17"/>
      <c r="W8164" s="32" t="s">
        <v>26125</v>
      </c>
      <c r="X8164" s="32"/>
      <c r="Y8164" s="32" t="s">
        <v>26225</v>
      </c>
      <c r="Z8164" s="32"/>
      <c r="AA8164" s="32"/>
    </row>
    <row r="8165" spans="1:27" x14ac:dyDescent="0.3">
      <c r="A8165" s="17" t="s">
        <v>25979</v>
      </c>
      <c r="B8165" s="32"/>
      <c r="M8165" s="22" t="str">
        <f t="shared" si="147"/>
        <v xml:space="preserve">VARIOS : VARIOS - VARIOS |  :  -  |  :  - </v>
      </c>
      <c r="N8165" s="17" t="s">
        <v>1021</v>
      </c>
      <c r="O8165" s="17"/>
      <c r="P8165" s="17"/>
      <c r="Q8165" s="17" t="s">
        <v>1021</v>
      </c>
      <c r="R8165" s="17"/>
      <c r="S8165" s="17"/>
      <c r="T8165" s="17" t="s">
        <v>1021</v>
      </c>
      <c r="U8165" s="17"/>
      <c r="V8165" s="17"/>
      <c r="W8165" s="32" t="s">
        <v>26126</v>
      </c>
      <c r="X8165" s="32"/>
      <c r="Y8165" s="32" t="s">
        <v>26226</v>
      </c>
      <c r="Z8165" s="32" t="s">
        <v>26261</v>
      </c>
      <c r="AA8165" s="32"/>
    </row>
    <row r="8166" spans="1:27" x14ac:dyDescent="0.3">
      <c r="A8166" s="17" t="s">
        <v>25980</v>
      </c>
      <c r="B8166" s="32"/>
      <c r="M8166" s="22" t="str">
        <f t="shared" si="147"/>
        <v xml:space="preserve">VARIOS : VARIOS - VARIOS |  :  -  |  :  - </v>
      </c>
      <c r="N8166" s="17" t="s">
        <v>1021</v>
      </c>
      <c r="O8166" s="17"/>
      <c r="P8166" s="17"/>
      <c r="Q8166" s="17" t="s">
        <v>1021</v>
      </c>
      <c r="R8166" s="17"/>
      <c r="S8166" s="17"/>
      <c r="T8166" s="17" t="s">
        <v>1021</v>
      </c>
      <c r="U8166" s="17"/>
      <c r="V8166" s="17"/>
      <c r="W8166" s="32" t="s">
        <v>26127</v>
      </c>
      <c r="X8166" s="32"/>
      <c r="Y8166" s="32" t="s">
        <v>26227</v>
      </c>
      <c r="Z8166" s="32"/>
      <c r="AA8166" s="32"/>
    </row>
    <row r="8167" spans="1:27" x14ac:dyDescent="0.3">
      <c r="A8167" s="17" t="s">
        <v>25981</v>
      </c>
      <c r="B8167" s="32"/>
      <c r="M8167" s="22" t="str">
        <f t="shared" si="147"/>
        <v xml:space="preserve">HYUNDAI : SONATA - VARIOS | CHANGAN : NEW VAN - 4G15 |  :  - </v>
      </c>
      <c r="N8167" s="17" t="s">
        <v>1002</v>
      </c>
      <c r="O8167" s="17" t="s">
        <v>1007</v>
      </c>
      <c r="P8167" s="17"/>
      <c r="Q8167" s="17" t="s">
        <v>1597</v>
      </c>
      <c r="R8167" s="17" t="s">
        <v>1914</v>
      </c>
      <c r="S8167" s="17"/>
      <c r="T8167" s="17" t="s">
        <v>1021</v>
      </c>
      <c r="U8167" s="17" t="s">
        <v>1994</v>
      </c>
      <c r="V8167" s="17"/>
      <c r="W8167" s="32" t="s">
        <v>26128</v>
      </c>
      <c r="X8167" s="32"/>
      <c r="Y8167" s="32" t="s">
        <v>26228</v>
      </c>
      <c r="Z8167" s="32" t="s">
        <v>26228</v>
      </c>
      <c r="AA8167" s="32"/>
    </row>
    <row r="8168" spans="1:27" x14ac:dyDescent="0.3">
      <c r="A8168" s="17" t="s">
        <v>25982</v>
      </c>
      <c r="B8168" s="32"/>
      <c r="M8168" s="22" t="str">
        <f t="shared" si="147"/>
        <v xml:space="preserve">NISSAN : FRONTIER, URVAN, TERRANO, D21 - TD23,TD27 |  :  -  |  :  - </v>
      </c>
      <c r="N8168" s="17" t="s">
        <v>1003</v>
      </c>
      <c r="O8168" s="17"/>
      <c r="P8168" s="17"/>
      <c r="Q8168" s="17" t="s">
        <v>26082</v>
      </c>
      <c r="R8168" s="17"/>
      <c r="S8168" s="17"/>
      <c r="T8168" s="17" t="s">
        <v>26070</v>
      </c>
      <c r="U8168" s="17"/>
      <c r="V8168" s="17"/>
      <c r="W8168" s="32" t="s">
        <v>3403</v>
      </c>
      <c r="X8168" s="32"/>
      <c r="Y8168" s="32" t="s">
        <v>26229</v>
      </c>
      <c r="Z8168" s="32" t="s">
        <v>26229</v>
      </c>
      <c r="AA8168" s="32"/>
    </row>
    <row r="8169" spans="1:27" x14ac:dyDescent="0.3">
      <c r="A8169" s="17" t="s">
        <v>25983</v>
      </c>
      <c r="B8169" s="32"/>
      <c r="M8169" s="22" t="str">
        <f t="shared" si="147"/>
        <v xml:space="preserve">KIA : RIO - VARIOS | HYUNDAI : HB20 -  |  :  - </v>
      </c>
      <c r="N8169" s="17" t="s">
        <v>1001</v>
      </c>
      <c r="O8169" s="17" t="s">
        <v>1002</v>
      </c>
      <c r="P8169" s="17"/>
      <c r="Q8169" s="17" t="s">
        <v>1594</v>
      </c>
      <c r="R8169" s="17" t="s">
        <v>26075</v>
      </c>
      <c r="S8169" s="17"/>
      <c r="T8169" s="17" t="s">
        <v>1021</v>
      </c>
      <c r="U8169" s="17"/>
      <c r="V8169" s="17"/>
      <c r="W8169" s="32" t="s">
        <v>26129</v>
      </c>
      <c r="X8169" s="32">
        <v>19573</v>
      </c>
      <c r="Y8169" s="32" t="s">
        <v>26230</v>
      </c>
      <c r="Z8169" s="32">
        <v>1777</v>
      </c>
      <c r="AA8169" s="32"/>
    </row>
    <row r="8170" spans="1:27" x14ac:dyDescent="0.3">
      <c r="A8170" s="17" t="s">
        <v>25984</v>
      </c>
      <c r="B8170" s="32"/>
      <c r="M8170" s="22" t="str">
        <f t="shared" si="147"/>
        <v xml:space="preserve">MITSUBISHI : FUSO,CANTER - 4D31,4D32,4D33 |  :  -  |  :  - </v>
      </c>
      <c r="N8170" s="17" t="s">
        <v>1004</v>
      </c>
      <c r="O8170" s="17"/>
      <c r="P8170" s="17"/>
      <c r="Q8170" s="17" t="s">
        <v>3086</v>
      </c>
      <c r="R8170" s="17"/>
      <c r="S8170" s="17"/>
      <c r="T8170" s="17" t="s">
        <v>11205</v>
      </c>
      <c r="U8170" s="17"/>
      <c r="V8170" s="17"/>
      <c r="W8170" s="32" t="s">
        <v>26130</v>
      </c>
      <c r="X8170" s="32"/>
      <c r="Y8170" s="32" t="s">
        <v>26180</v>
      </c>
      <c r="Z8170" s="32"/>
      <c r="AA8170" s="32"/>
    </row>
    <row r="8171" spans="1:27" x14ac:dyDescent="0.3">
      <c r="A8171" s="17" t="s">
        <v>25985</v>
      </c>
      <c r="B8171" s="32"/>
      <c r="M8171" s="22" t="str">
        <f t="shared" si="147"/>
        <v xml:space="preserve">VARIOS : VARIOS - VARIOS |  :  -  |  :  - </v>
      </c>
      <c r="N8171" s="17" t="s">
        <v>1021</v>
      </c>
      <c r="O8171" s="17"/>
      <c r="P8171" s="17"/>
      <c r="Q8171" s="17" t="s">
        <v>1021</v>
      </c>
      <c r="R8171" s="17"/>
      <c r="S8171" s="17"/>
      <c r="T8171" s="17" t="s">
        <v>1021</v>
      </c>
      <c r="U8171" s="17"/>
      <c r="V8171" s="17"/>
      <c r="W8171" s="32" t="s">
        <v>26131</v>
      </c>
      <c r="X8171" s="32"/>
      <c r="Y8171" s="32" t="s">
        <v>26231</v>
      </c>
      <c r="Z8171" s="32" t="s">
        <v>26231</v>
      </c>
      <c r="AA8171" s="32"/>
    </row>
    <row r="8172" spans="1:27" x14ac:dyDescent="0.3">
      <c r="A8172" s="17" t="s">
        <v>25986</v>
      </c>
      <c r="B8172" s="32"/>
      <c r="M8172" s="22" t="str">
        <f t="shared" si="147"/>
        <v xml:space="preserve">KIA : RIO, KIA - VARIOS | CHEVROLET : SPARK, PRISMA -  |  :  - </v>
      </c>
      <c r="N8172" s="17" t="s">
        <v>1001</v>
      </c>
      <c r="O8172" s="17" t="s">
        <v>1005</v>
      </c>
      <c r="P8172" s="17"/>
      <c r="Q8172" s="17" t="s">
        <v>26083</v>
      </c>
      <c r="R8172" s="17" t="s">
        <v>26084</v>
      </c>
      <c r="S8172" s="17"/>
      <c r="T8172" s="17" t="s">
        <v>1021</v>
      </c>
      <c r="U8172" s="17"/>
      <c r="V8172" s="17"/>
      <c r="W8172" s="32" t="s">
        <v>3403</v>
      </c>
      <c r="X8172" s="32"/>
      <c r="Y8172" s="32" t="s">
        <v>26232</v>
      </c>
      <c r="Z8172" s="32" t="s">
        <v>26232</v>
      </c>
      <c r="AA8172" s="32"/>
    </row>
    <row r="8173" spans="1:27" x14ac:dyDescent="0.3">
      <c r="A8173" s="17" t="s">
        <v>25987</v>
      </c>
      <c r="B8173" s="32"/>
      <c r="M8173" s="22" t="str">
        <f t="shared" si="147"/>
        <v>CHANGAN : SUPER VAN - 4G15 | KIA : PICANTO - VARIOS | HYUNDAI : I10 - VARIOS</v>
      </c>
      <c r="N8173" s="17" t="s">
        <v>1007</v>
      </c>
      <c r="O8173" s="17" t="s">
        <v>1001</v>
      </c>
      <c r="P8173" s="17" t="s">
        <v>1002</v>
      </c>
      <c r="Q8173" s="17" t="s">
        <v>2757</v>
      </c>
      <c r="R8173" s="17" t="s">
        <v>1745</v>
      </c>
      <c r="S8173" s="17" t="s">
        <v>2235</v>
      </c>
      <c r="T8173" s="17" t="s">
        <v>1994</v>
      </c>
      <c r="U8173" s="17" t="s">
        <v>1021</v>
      </c>
      <c r="V8173" s="17" t="s">
        <v>1021</v>
      </c>
      <c r="W8173" s="32" t="s">
        <v>3403</v>
      </c>
      <c r="X8173" s="32"/>
      <c r="Y8173" s="32" t="s">
        <v>26233</v>
      </c>
      <c r="Z8173" s="32" t="s">
        <v>26233</v>
      </c>
      <c r="AA8173" s="32"/>
    </row>
    <row r="8174" spans="1:27" x14ac:dyDescent="0.3">
      <c r="A8174" s="17" t="s">
        <v>25988</v>
      </c>
      <c r="B8174" s="32"/>
      <c r="M8174" s="22" t="str">
        <f t="shared" si="147"/>
        <v xml:space="preserve">CHEVROLET : VARIOS - N300 |  :  -  |  :  - </v>
      </c>
      <c r="N8174" s="17" t="s">
        <v>1005</v>
      </c>
      <c r="O8174" s="17"/>
      <c r="P8174" s="17"/>
      <c r="Q8174" s="17" t="s">
        <v>1021</v>
      </c>
      <c r="R8174" s="17"/>
      <c r="S8174" s="17"/>
      <c r="T8174" s="17" t="s">
        <v>1646</v>
      </c>
      <c r="U8174" s="17"/>
      <c r="V8174" s="17"/>
      <c r="W8174" s="32" t="s">
        <v>26132</v>
      </c>
      <c r="X8174" s="32"/>
      <c r="Y8174" s="32" t="s">
        <v>26234</v>
      </c>
      <c r="Z8174" s="32" t="s">
        <v>26303</v>
      </c>
      <c r="AA8174" s="32"/>
    </row>
    <row r="8175" spans="1:27" x14ac:dyDescent="0.3">
      <c r="A8175" s="17" t="s">
        <v>25989</v>
      </c>
      <c r="B8175" s="32"/>
      <c r="M8175" s="22" t="str">
        <f t="shared" si="147"/>
        <v xml:space="preserve">NISSAN : SANY - CD17 |  :  -  |  :  - </v>
      </c>
      <c r="N8175" s="17" t="s">
        <v>1003</v>
      </c>
      <c r="O8175" s="17"/>
      <c r="P8175" s="17"/>
      <c r="Q8175" s="17" t="s">
        <v>10508</v>
      </c>
      <c r="R8175" s="17"/>
      <c r="S8175" s="17"/>
      <c r="T8175" s="17" t="s">
        <v>1962</v>
      </c>
      <c r="U8175" s="17"/>
      <c r="V8175" s="17"/>
      <c r="W8175" s="32" t="s">
        <v>26133</v>
      </c>
      <c r="X8175" s="32"/>
      <c r="Y8175" s="32" t="s">
        <v>26235</v>
      </c>
      <c r="Z8175" s="32" t="s">
        <v>26235</v>
      </c>
      <c r="AA8175" s="32" t="s">
        <v>26318</v>
      </c>
    </row>
    <row r="8176" spans="1:27" x14ac:dyDescent="0.3">
      <c r="A8176" s="17" t="s">
        <v>25990</v>
      </c>
      <c r="B8176" s="32"/>
      <c r="M8176" s="22" t="str">
        <f t="shared" si="147"/>
        <v xml:space="preserve">NISSAN : CARAVAN - TD27 |  :  -  |  :  - </v>
      </c>
      <c r="N8176" s="17" t="s">
        <v>1003</v>
      </c>
      <c r="O8176" s="17"/>
      <c r="P8176" s="17"/>
      <c r="Q8176" s="17" t="s">
        <v>2778</v>
      </c>
      <c r="R8176" s="17"/>
      <c r="S8176" s="17"/>
      <c r="T8176" s="17" t="s">
        <v>2093</v>
      </c>
      <c r="U8176" s="17"/>
      <c r="V8176" s="17"/>
      <c r="W8176" s="32" t="s">
        <v>26134</v>
      </c>
      <c r="X8176" s="32"/>
      <c r="Y8176" s="32" t="s">
        <v>26236</v>
      </c>
      <c r="Z8176" s="32" t="s">
        <v>26304</v>
      </c>
      <c r="AA8176" s="32" t="s">
        <v>26319</v>
      </c>
    </row>
    <row r="8177" spans="1:27" x14ac:dyDescent="0.3">
      <c r="A8177" s="17" t="s">
        <v>25991</v>
      </c>
      <c r="B8177" s="32"/>
      <c r="M8177" s="22" t="str">
        <f t="shared" si="147"/>
        <v xml:space="preserve">HYUNDAI : HD65, COUNTY - HD65, 72, 78 |  :  -  |  :  - </v>
      </c>
      <c r="N8177" s="17" t="s">
        <v>1002</v>
      </c>
      <c r="O8177" s="17"/>
      <c r="P8177" s="17"/>
      <c r="Q8177" s="17" t="s">
        <v>26085</v>
      </c>
      <c r="R8177" s="17"/>
      <c r="S8177" s="17"/>
      <c r="T8177" s="17" t="s">
        <v>26086</v>
      </c>
      <c r="U8177" s="17"/>
      <c r="V8177" s="17"/>
      <c r="W8177" s="32" t="s">
        <v>26135</v>
      </c>
      <c r="X8177" s="32"/>
      <c r="Y8177" s="32" t="s">
        <v>26237</v>
      </c>
      <c r="Z8177" s="32" t="s">
        <v>26173</v>
      </c>
      <c r="AA8177" s="32" t="s">
        <v>26320</v>
      </c>
    </row>
    <row r="8178" spans="1:27" x14ac:dyDescent="0.3">
      <c r="A8178" s="17" t="s">
        <v>25992</v>
      </c>
      <c r="B8178" s="32" t="s">
        <v>26052</v>
      </c>
      <c r="M8178" s="22" t="str">
        <f t="shared" si="147"/>
        <v xml:space="preserve">MITSUBISHI : CANTER - 4D34 |  :  -  |  :  - </v>
      </c>
      <c r="N8178" s="17" t="s">
        <v>1004</v>
      </c>
      <c r="O8178" s="17"/>
      <c r="P8178" s="17"/>
      <c r="Q8178" s="17" t="s">
        <v>1633</v>
      </c>
      <c r="R8178" s="17"/>
      <c r="S8178" s="17"/>
      <c r="T8178" s="17" t="s">
        <v>2156</v>
      </c>
      <c r="U8178" s="17"/>
      <c r="V8178" s="17"/>
      <c r="W8178" s="32" t="s">
        <v>26103</v>
      </c>
      <c r="X8178" s="32" t="s">
        <v>26165</v>
      </c>
      <c r="Y8178" s="32" t="s">
        <v>26165</v>
      </c>
      <c r="Z8178" s="32"/>
      <c r="AA8178" s="32"/>
    </row>
    <row r="8179" spans="1:27" x14ac:dyDescent="0.3">
      <c r="A8179" s="17" t="s">
        <v>25993</v>
      </c>
      <c r="B8179" s="32"/>
      <c r="M8179" s="22" t="str">
        <f t="shared" si="147"/>
        <v xml:space="preserve">HYUNDAI : VARIOS - VARIOS | KIA : VARIOS -  |  :  - </v>
      </c>
      <c r="N8179" s="17" t="s">
        <v>1002</v>
      </c>
      <c r="O8179" s="17" t="s">
        <v>1001</v>
      </c>
      <c r="P8179" s="17"/>
      <c r="Q8179" s="17" t="s">
        <v>1021</v>
      </c>
      <c r="R8179" s="17" t="s">
        <v>1021</v>
      </c>
      <c r="S8179" s="17"/>
      <c r="T8179" s="17" t="s">
        <v>1021</v>
      </c>
      <c r="U8179" s="17"/>
      <c r="V8179" s="17"/>
      <c r="W8179" s="32" t="s">
        <v>26136</v>
      </c>
      <c r="X8179" s="32" t="s">
        <v>26169</v>
      </c>
      <c r="Y8179" s="32" t="s">
        <v>26238</v>
      </c>
      <c r="Z8179" s="32"/>
      <c r="AA8179" s="32"/>
    </row>
    <row r="8180" spans="1:27" x14ac:dyDescent="0.3">
      <c r="A8180" s="17" t="s">
        <v>25994</v>
      </c>
      <c r="B8180" s="32"/>
      <c r="M8180" s="22" t="str">
        <f t="shared" si="147"/>
        <v xml:space="preserve">KIA : SERATO - VARIOS | HYUNDAI : SANTA FE -  |  :  - </v>
      </c>
      <c r="N8180" s="17" t="s">
        <v>1001</v>
      </c>
      <c r="O8180" s="17" t="s">
        <v>1002</v>
      </c>
      <c r="P8180" s="17"/>
      <c r="Q8180" s="17" t="s">
        <v>26087</v>
      </c>
      <c r="R8180" s="17" t="s">
        <v>1748</v>
      </c>
      <c r="S8180" s="17"/>
      <c r="T8180" s="17" t="s">
        <v>1021</v>
      </c>
      <c r="U8180" s="17"/>
      <c r="V8180" s="17"/>
      <c r="W8180" s="32" t="s">
        <v>26137</v>
      </c>
      <c r="X8180" s="32"/>
      <c r="Y8180" s="32" t="s">
        <v>26239</v>
      </c>
      <c r="Z8180" s="32">
        <v>19558</v>
      </c>
      <c r="AA8180" s="32"/>
    </row>
    <row r="8181" spans="1:27" x14ac:dyDescent="0.3">
      <c r="A8181" s="17" t="s">
        <v>25995</v>
      </c>
      <c r="B8181" s="32"/>
      <c r="M8181" s="22" t="str">
        <f t="shared" si="147"/>
        <v xml:space="preserve">HYUNDAI : EXCEL, ACCENT - VARIOS |  :  -  |  :  - </v>
      </c>
      <c r="N8181" s="17" t="s">
        <v>1002</v>
      </c>
      <c r="O8181" s="17"/>
      <c r="P8181" s="17"/>
      <c r="Q8181" s="17" t="s">
        <v>1630</v>
      </c>
      <c r="R8181" s="17"/>
      <c r="S8181" s="17"/>
      <c r="T8181" s="17" t="s">
        <v>1021</v>
      </c>
      <c r="U8181" s="17"/>
      <c r="V8181" s="17"/>
      <c r="W8181" s="32" t="s">
        <v>26138</v>
      </c>
      <c r="X8181" s="32"/>
      <c r="Y8181" s="32" t="s">
        <v>26240</v>
      </c>
      <c r="Z8181" s="32"/>
      <c r="AA8181" s="32"/>
    </row>
    <row r="8182" spans="1:27" x14ac:dyDescent="0.3">
      <c r="A8182" s="17" t="s">
        <v>25996</v>
      </c>
      <c r="B8182" s="32"/>
      <c r="M8182" s="22" t="str">
        <f t="shared" si="147"/>
        <v xml:space="preserve">NISSAN : SENTRA - GA13, GA15 |  :  -  |  :  - </v>
      </c>
      <c r="N8182" s="17" t="s">
        <v>1003</v>
      </c>
      <c r="O8182" s="17"/>
      <c r="P8182" s="17"/>
      <c r="Q8182" s="17" t="s">
        <v>1623</v>
      </c>
      <c r="R8182" s="17"/>
      <c r="S8182" s="17"/>
      <c r="T8182" s="17" t="s">
        <v>10519</v>
      </c>
      <c r="U8182" s="17"/>
      <c r="V8182" s="17"/>
      <c r="W8182" s="32" t="s">
        <v>26139</v>
      </c>
      <c r="X8182" s="32"/>
      <c r="Y8182" s="32" t="s">
        <v>26241</v>
      </c>
      <c r="Z8182" s="32"/>
      <c r="AA8182" s="32"/>
    </row>
    <row r="8183" spans="1:27" x14ac:dyDescent="0.3">
      <c r="A8183" s="17" t="s">
        <v>25997</v>
      </c>
      <c r="B8183" s="32"/>
      <c r="M8183" s="22" t="str">
        <f t="shared" si="147"/>
        <v xml:space="preserve">HYUNDAI : PICANTO - VARIOS | SUZUKI : VARIOS - VARIOS | NISSAN :  - </v>
      </c>
      <c r="N8183" s="17" t="s">
        <v>1002</v>
      </c>
      <c r="O8183" s="17" t="s">
        <v>1010</v>
      </c>
      <c r="P8183" s="17" t="s">
        <v>1003</v>
      </c>
      <c r="Q8183" s="17" t="s">
        <v>1745</v>
      </c>
      <c r="R8183" s="17" t="s">
        <v>1021</v>
      </c>
      <c r="S8183" s="17"/>
      <c r="T8183" s="17" t="s">
        <v>1021</v>
      </c>
      <c r="U8183" s="17" t="s">
        <v>1021</v>
      </c>
      <c r="V8183" s="17"/>
      <c r="W8183" s="32" t="s">
        <v>26140</v>
      </c>
      <c r="X8183" s="32"/>
      <c r="Y8183" s="32" t="s">
        <v>26242</v>
      </c>
      <c r="Z8183" s="32"/>
      <c r="AA8183" s="32"/>
    </row>
    <row r="8184" spans="1:27" x14ac:dyDescent="0.3">
      <c r="A8184" s="17" t="s">
        <v>25998</v>
      </c>
      <c r="B8184" s="32"/>
      <c r="M8184" s="22" t="str">
        <f t="shared" si="147"/>
        <v xml:space="preserve">HYUNDAI : ACCENT - VARIOS |  :  -  |  :  - </v>
      </c>
      <c r="N8184" s="17" t="s">
        <v>1002</v>
      </c>
      <c r="O8184" s="17"/>
      <c r="P8184" s="17"/>
      <c r="Q8184" s="17" t="s">
        <v>1609</v>
      </c>
      <c r="R8184" s="17"/>
      <c r="S8184" s="17"/>
      <c r="T8184" s="17" t="s">
        <v>1021</v>
      </c>
      <c r="U8184" s="17"/>
      <c r="V8184" s="17"/>
      <c r="W8184" s="32" t="s">
        <v>26121</v>
      </c>
      <c r="X8184" s="32"/>
      <c r="Y8184" s="32" t="s">
        <v>26243</v>
      </c>
      <c r="Z8184" s="32">
        <v>19573</v>
      </c>
      <c r="AA8184" s="32"/>
    </row>
    <row r="8185" spans="1:27" x14ac:dyDescent="0.3">
      <c r="A8185" s="17" t="s">
        <v>25999</v>
      </c>
      <c r="B8185" s="32"/>
      <c r="M8185" s="22" t="str">
        <f t="shared" si="147"/>
        <v xml:space="preserve">VARIOS : VARIOS - VARIOS |  :  -  |  :  - </v>
      </c>
      <c r="N8185" s="17" t="s">
        <v>1021</v>
      </c>
      <c r="O8185" s="17"/>
      <c r="P8185" s="17"/>
      <c r="Q8185" s="17" t="s">
        <v>1021</v>
      </c>
      <c r="R8185" s="17"/>
      <c r="S8185" s="17"/>
      <c r="T8185" s="17" t="s">
        <v>1021</v>
      </c>
      <c r="U8185" s="17"/>
      <c r="V8185" s="17"/>
      <c r="W8185" s="32" t="s">
        <v>26141</v>
      </c>
      <c r="X8185" s="32" t="s">
        <v>26170</v>
      </c>
      <c r="Y8185" s="32" t="s">
        <v>26244</v>
      </c>
      <c r="Z8185" s="32"/>
      <c r="AA8185" s="32"/>
    </row>
    <row r="8186" spans="1:27" x14ac:dyDescent="0.3">
      <c r="A8186" s="17" t="s">
        <v>26000</v>
      </c>
      <c r="B8186" s="32"/>
      <c r="M8186" s="22" t="str">
        <f t="shared" ref="M8186:M8248" si="148">CONCATENATE(N8186," : ",Q8186," - ",T8186," | ",O8186," : ",R8186," - ",U8186," | ",P8186," : ",S8186," - ",V8186)</f>
        <v xml:space="preserve">TOYOTA : COROLLA - 2C |  :  -  |  :  - </v>
      </c>
      <c r="N8186" s="17" t="s">
        <v>1008</v>
      </c>
      <c r="O8186" s="17"/>
      <c r="P8186" s="17"/>
      <c r="Q8186" s="17" t="s">
        <v>1682</v>
      </c>
      <c r="R8186" s="17"/>
      <c r="S8186" s="17"/>
      <c r="T8186" s="17" t="s">
        <v>2743</v>
      </c>
      <c r="U8186" s="17"/>
      <c r="V8186" s="17"/>
      <c r="W8186" s="32" t="s">
        <v>26142</v>
      </c>
      <c r="X8186" s="32"/>
      <c r="Y8186" s="32" t="s">
        <v>26245</v>
      </c>
      <c r="Z8186" s="32"/>
      <c r="AA8186" s="32"/>
    </row>
    <row r="8187" spans="1:27" x14ac:dyDescent="0.3">
      <c r="A8187" s="17" t="s">
        <v>26001</v>
      </c>
      <c r="B8187" s="32"/>
      <c r="M8187" s="22" t="str">
        <f t="shared" si="148"/>
        <v xml:space="preserve">MITSUBISHI : FUSO,CANTER - 4D31,4D32 | NISSAN :  -  |  :  - </v>
      </c>
      <c r="N8187" s="17" t="s">
        <v>1004</v>
      </c>
      <c r="O8187" s="17" t="s">
        <v>1003</v>
      </c>
      <c r="P8187" s="17"/>
      <c r="Q8187" s="17" t="s">
        <v>3086</v>
      </c>
      <c r="R8187" s="17"/>
      <c r="S8187" s="17"/>
      <c r="T8187" s="17" t="s">
        <v>23330</v>
      </c>
      <c r="U8187" s="17"/>
      <c r="V8187" s="17"/>
      <c r="W8187" s="32" t="s">
        <v>26143</v>
      </c>
      <c r="X8187" s="32"/>
      <c r="Y8187" s="32" t="s">
        <v>26246</v>
      </c>
      <c r="Z8187" s="32">
        <v>887</v>
      </c>
      <c r="AA8187" s="32"/>
    </row>
    <row r="8188" spans="1:27" x14ac:dyDescent="0.3">
      <c r="A8188" s="17" t="s">
        <v>26002</v>
      </c>
      <c r="B8188" s="32"/>
      <c r="M8188" s="22" t="str">
        <f t="shared" si="148"/>
        <v xml:space="preserve">CHEVROLET : AVEO, SAIL, SONIC - VARIOS |  :  -  |  :  - </v>
      </c>
      <c r="N8188" s="17" t="s">
        <v>1005</v>
      </c>
      <c r="O8188" s="17"/>
      <c r="P8188" s="17"/>
      <c r="Q8188" s="17" t="s">
        <v>26088</v>
      </c>
      <c r="R8188" s="17"/>
      <c r="S8188" s="17"/>
      <c r="T8188" s="17" t="s">
        <v>1021</v>
      </c>
      <c r="U8188" s="17"/>
      <c r="V8188" s="17"/>
      <c r="W8188" s="32" t="s">
        <v>3403</v>
      </c>
      <c r="X8188" s="32"/>
      <c r="Y8188" s="32" t="s">
        <v>26247</v>
      </c>
      <c r="Z8188" s="32" t="s">
        <v>26247</v>
      </c>
      <c r="AA8188" s="32"/>
    </row>
    <row r="8189" spans="1:27" x14ac:dyDescent="0.3">
      <c r="A8189" s="17" t="s">
        <v>26003</v>
      </c>
      <c r="B8189" s="32"/>
      <c r="M8189" s="22" t="str">
        <f t="shared" si="148"/>
        <v xml:space="preserve">TOYOTA : COROLLA - 2KD |  :  -  |  :  - </v>
      </c>
      <c r="N8189" s="17" t="s">
        <v>1008</v>
      </c>
      <c r="O8189" s="17"/>
      <c r="P8189" s="17"/>
      <c r="Q8189" s="17" t="s">
        <v>1682</v>
      </c>
      <c r="R8189" s="17"/>
      <c r="S8189" s="17"/>
      <c r="T8189" s="17" t="s">
        <v>2102</v>
      </c>
      <c r="U8189" s="17"/>
      <c r="V8189" s="17"/>
      <c r="W8189" s="32" t="s">
        <v>3403</v>
      </c>
      <c r="X8189" s="32"/>
      <c r="Y8189" s="32" t="s">
        <v>26248</v>
      </c>
      <c r="Z8189" s="32" t="s">
        <v>26248</v>
      </c>
      <c r="AA8189" s="32"/>
    </row>
    <row r="8190" spans="1:27" x14ac:dyDescent="0.3">
      <c r="A8190" s="17" t="s">
        <v>26004</v>
      </c>
      <c r="B8190" s="32"/>
      <c r="M8190" s="22" t="str">
        <f t="shared" si="148"/>
        <v xml:space="preserve">MITSUBISHI : CANTER - 4D31, 4D32 |  :  -  |  :  - </v>
      </c>
      <c r="N8190" s="17" t="s">
        <v>1004</v>
      </c>
      <c r="O8190" s="17"/>
      <c r="P8190" s="17"/>
      <c r="Q8190" s="17" t="s">
        <v>1633</v>
      </c>
      <c r="R8190" s="17"/>
      <c r="S8190" s="17"/>
      <c r="T8190" s="17" t="s">
        <v>2972</v>
      </c>
      <c r="U8190" s="17"/>
      <c r="V8190" s="17"/>
      <c r="W8190" s="32" t="s">
        <v>3173</v>
      </c>
      <c r="X8190" s="32"/>
      <c r="Y8190" s="32" t="s">
        <v>26249</v>
      </c>
      <c r="Z8190" s="32" t="s">
        <v>26249</v>
      </c>
      <c r="AA8190" s="32"/>
    </row>
    <row r="8191" spans="1:27" x14ac:dyDescent="0.3">
      <c r="A8191" s="17" t="s">
        <v>26005</v>
      </c>
      <c r="B8191" s="32"/>
      <c r="M8191" s="22" t="str">
        <f t="shared" si="148"/>
        <v xml:space="preserve">HYUNDAI : EXCEL - VARIOS | MITSUBISHI : GALANT, PAJERO, SIGMA -  | NISSAN : SUNNY - </v>
      </c>
      <c r="N8191" s="17" t="s">
        <v>1002</v>
      </c>
      <c r="O8191" s="17" t="s">
        <v>1004</v>
      </c>
      <c r="P8191" s="17" t="s">
        <v>1003</v>
      </c>
      <c r="Q8191" s="17" t="s">
        <v>2817</v>
      </c>
      <c r="R8191" s="17" t="s">
        <v>26089</v>
      </c>
      <c r="S8191" s="17" t="s">
        <v>1619</v>
      </c>
      <c r="T8191" s="17" t="s">
        <v>1021</v>
      </c>
      <c r="U8191" s="17"/>
      <c r="V8191" s="17"/>
      <c r="W8191" s="32" t="s">
        <v>3403</v>
      </c>
      <c r="X8191" s="32"/>
      <c r="Y8191" s="32" t="s">
        <v>26250</v>
      </c>
      <c r="Z8191" s="32" t="s">
        <v>26250</v>
      </c>
      <c r="AA8191" s="32"/>
    </row>
    <row r="8192" spans="1:27" x14ac:dyDescent="0.3">
      <c r="A8192" s="17" t="s">
        <v>26006</v>
      </c>
      <c r="B8192" s="32"/>
      <c r="M8192" s="22" t="str">
        <f t="shared" si="148"/>
        <v xml:space="preserve">HYUNDAI : H1 - VARIOS |  :  -  |  :  - </v>
      </c>
      <c r="N8192" s="17" t="s">
        <v>1002</v>
      </c>
      <c r="O8192" s="17"/>
      <c r="P8192" s="17"/>
      <c r="Q8192" s="17" t="s">
        <v>12415</v>
      </c>
      <c r="R8192" s="17"/>
      <c r="S8192" s="17"/>
      <c r="T8192" s="17" t="s">
        <v>1021</v>
      </c>
      <c r="U8192" s="17"/>
      <c r="V8192" s="17"/>
      <c r="W8192" s="32" t="s">
        <v>3403</v>
      </c>
      <c r="X8192" s="32"/>
      <c r="Y8192" s="32" t="s">
        <v>26251</v>
      </c>
      <c r="Z8192" s="32" t="s">
        <v>26251</v>
      </c>
      <c r="AA8192" s="32"/>
    </row>
    <row r="8193" spans="1:27" x14ac:dyDescent="0.3">
      <c r="A8193" s="17" t="s">
        <v>26007</v>
      </c>
      <c r="B8193" s="32"/>
      <c r="M8193" s="22" t="str">
        <f t="shared" si="148"/>
        <v xml:space="preserve">MITSUBISHI : CANTER - 4D30,4D31, 4D32 |  :  -  |  :  - </v>
      </c>
      <c r="N8193" s="17" t="s">
        <v>1004</v>
      </c>
      <c r="O8193" s="17"/>
      <c r="P8193" s="17"/>
      <c r="Q8193" s="17" t="s">
        <v>1633</v>
      </c>
      <c r="R8193" s="17"/>
      <c r="S8193" s="17"/>
      <c r="T8193" s="17" t="s">
        <v>26090</v>
      </c>
      <c r="U8193" s="17"/>
      <c r="V8193" s="17"/>
      <c r="W8193" s="32" t="s">
        <v>3173</v>
      </c>
      <c r="X8193" s="32"/>
      <c r="Y8193" s="32" t="s">
        <v>26252</v>
      </c>
      <c r="Z8193" s="32" t="s">
        <v>26252</v>
      </c>
      <c r="AA8193" s="32"/>
    </row>
    <row r="8194" spans="1:27" x14ac:dyDescent="0.3">
      <c r="A8194" s="17" t="s">
        <v>26008</v>
      </c>
      <c r="B8194" s="32"/>
      <c r="M8194" s="22" t="str">
        <f t="shared" si="148"/>
        <v xml:space="preserve">CHEVROLET : SPECTRUM - VARIOS | CHEVY :  -  | TOYOTA :  - </v>
      </c>
      <c r="N8194" s="17" t="s">
        <v>1005</v>
      </c>
      <c r="O8194" s="17" t="s">
        <v>2263</v>
      </c>
      <c r="P8194" s="17" t="s">
        <v>1008</v>
      </c>
      <c r="Q8194" s="17" t="s">
        <v>26091</v>
      </c>
      <c r="R8194" s="17"/>
      <c r="S8194" s="17"/>
      <c r="T8194" s="17" t="s">
        <v>1021</v>
      </c>
      <c r="U8194" s="17"/>
      <c r="V8194" s="17"/>
      <c r="W8194" s="32" t="s">
        <v>3403</v>
      </c>
      <c r="X8194" s="32"/>
      <c r="Y8194" s="32" t="s">
        <v>26253</v>
      </c>
      <c r="Z8194" s="32" t="s">
        <v>26253</v>
      </c>
      <c r="AA8194" s="32"/>
    </row>
    <row r="8195" spans="1:27" x14ac:dyDescent="0.3">
      <c r="A8195" s="17" t="s">
        <v>26009</v>
      </c>
      <c r="B8195" s="32"/>
      <c r="M8195" s="22" t="str">
        <f t="shared" si="148"/>
        <v xml:space="preserve">HINO : FD,FB,CAMIONES - VARIOS | NISSAN : TRUCK,UD,BUS -  | MITSUBISHI :  - </v>
      </c>
      <c r="N8195" s="17" t="s">
        <v>4039</v>
      </c>
      <c r="O8195" s="17" t="s">
        <v>1003</v>
      </c>
      <c r="P8195" s="17" t="s">
        <v>1004</v>
      </c>
      <c r="Q8195" s="17" t="s">
        <v>26092</v>
      </c>
      <c r="R8195" s="17" t="s">
        <v>26093</v>
      </c>
      <c r="S8195" s="17"/>
      <c r="T8195" s="17" t="s">
        <v>1021</v>
      </c>
      <c r="U8195" s="17"/>
      <c r="V8195" s="17"/>
      <c r="W8195" s="32" t="s">
        <v>3173</v>
      </c>
      <c r="X8195" s="32"/>
      <c r="Y8195" s="32" t="s">
        <v>26254</v>
      </c>
      <c r="Z8195" s="32" t="s">
        <v>26254</v>
      </c>
      <c r="AA8195" s="32" t="s">
        <v>26321</v>
      </c>
    </row>
    <row r="8196" spans="1:27" x14ac:dyDescent="0.3">
      <c r="A8196" s="17" t="s">
        <v>26010</v>
      </c>
      <c r="B8196" s="32"/>
      <c r="M8196" s="22" t="str">
        <f t="shared" si="148"/>
        <v xml:space="preserve">MITSUBISHI : ONAN - VARIOS |  :  -  |  :  - </v>
      </c>
      <c r="N8196" s="17" t="s">
        <v>1004</v>
      </c>
      <c r="O8196" s="17"/>
      <c r="P8196" s="17"/>
      <c r="Q8196" s="17" t="s">
        <v>26094</v>
      </c>
      <c r="R8196" s="17"/>
      <c r="S8196" s="17"/>
      <c r="T8196" s="17" t="s">
        <v>1021</v>
      </c>
      <c r="U8196" s="17"/>
      <c r="V8196" s="17"/>
      <c r="W8196" s="32" t="s">
        <v>3403</v>
      </c>
      <c r="X8196" s="32"/>
      <c r="Y8196" s="32" t="s">
        <v>26255</v>
      </c>
      <c r="Z8196" s="32" t="s">
        <v>26255</v>
      </c>
      <c r="AA8196" s="32"/>
    </row>
    <row r="8197" spans="1:27" x14ac:dyDescent="0.3">
      <c r="A8197" s="17" t="s">
        <v>26011</v>
      </c>
      <c r="B8197" s="32"/>
      <c r="M8197" s="22" t="str">
        <f t="shared" si="148"/>
        <v xml:space="preserve">MITSUBISHI : GALANT, PAJERO, SIGMA - EXCEL | NISSAN : SUNNY -  | SUZUKI : APV - </v>
      </c>
      <c r="N8197" s="17" t="s">
        <v>1004</v>
      </c>
      <c r="O8197" s="17" t="s">
        <v>1003</v>
      </c>
      <c r="P8197" s="17" t="s">
        <v>1010</v>
      </c>
      <c r="Q8197" s="17" t="s">
        <v>26089</v>
      </c>
      <c r="R8197" s="17" t="s">
        <v>1619</v>
      </c>
      <c r="S8197" s="17" t="s">
        <v>3961</v>
      </c>
      <c r="T8197" s="17" t="s">
        <v>2817</v>
      </c>
      <c r="U8197" s="17"/>
      <c r="V8197" s="17"/>
      <c r="W8197" s="32" t="s">
        <v>3403</v>
      </c>
      <c r="X8197" s="32"/>
      <c r="Y8197" s="32" t="s">
        <v>26256</v>
      </c>
      <c r="Z8197" s="32" t="s">
        <v>26305</v>
      </c>
      <c r="AA8197" s="32" t="s">
        <v>2409</v>
      </c>
    </row>
    <row r="8198" spans="1:27" x14ac:dyDescent="0.3">
      <c r="A8198" s="17" t="s">
        <v>26012</v>
      </c>
      <c r="B8198" s="32"/>
      <c r="M8198" s="22" t="str">
        <f t="shared" si="148"/>
        <v xml:space="preserve">MITSUBISHI : VARIOS - VARIOS |  :  -  |  :  - </v>
      </c>
      <c r="N8198" s="17" t="s">
        <v>1004</v>
      </c>
      <c r="O8198" s="17"/>
      <c r="P8198" s="17"/>
      <c r="Q8198" s="17" t="s">
        <v>1021</v>
      </c>
      <c r="R8198" s="17"/>
      <c r="S8198" s="17"/>
      <c r="T8198" s="17" t="s">
        <v>1021</v>
      </c>
      <c r="U8198" s="17"/>
      <c r="V8198" s="17"/>
      <c r="W8198" s="32" t="s">
        <v>26144</v>
      </c>
      <c r="X8198" s="32"/>
      <c r="Y8198" s="32" t="s">
        <v>26257</v>
      </c>
      <c r="Z8198" s="32"/>
      <c r="AA8198" s="32"/>
    </row>
    <row r="8199" spans="1:27" x14ac:dyDescent="0.3">
      <c r="A8199" s="17" t="s">
        <v>26013</v>
      </c>
      <c r="B8199" s="32"/>
      <c r="M8199" s="22" t="str">
        <f t="shared" si="148"/>
        <v xml:space="preserve">MITSUBISHI : VARIOS - VARIOS |  :  -  |  :  - </v>
      </c>
      <c r="N8199" s="17" t="s">
        <v>1004</v>
      </c>
      <c r="O8199" s="17"/>
      <c r="P8199" s="17"/>
      <c r="Q8199" s="17" t="s">
        <v>1021</v>
      </c>
      <c r="R8199" s="17"/>
      <c r="S8199" s="17"/>
      <c r="T8199" s="17" t="s">
        <v>1021</v>
      </c>
      <c r="U8199" s="17"/>
      <c r="V8199" s="17"/>
      <c r="W8199" s="32" t="s">
        <v>26144</v>
      </c>
      <c r="X8199" s="32"/>
      <c r="Y8199" s="32">
        <v>9910460</v>
      </c>
      <c r="Z8199" s="32"/>
      <c r="AA8199" s="32"/>
    </row>
    <row r="8200" spans="1:27" x14ac:dyDescent="0.3">
      <c r="A8200" s="17" t="s">
        <v>26014</v>
      </c>
      <c r="B8200" s="32"/>
      <c r="M8200" s="22" t="str">
        <f t="shared" si="148"/>
        <v xml:space="preserve">MITSUBISHI : CANTER - 4D30,4D31,4D32 |  :  -  |  :  - </v>
      </c>
      <c r="N8200" s="17" t="s">
        <v>1004</v>
      </c>
      <c r="O8200" s="17"/>
      <c r="P8200" s="17"/>
      <c r="Q8200" s="17" t="s">
        <v>1633</v>
      </c>
      <c r="R8200" s="17"/>
      <c r="S8200" s="17"/>
      <c r="T8200" s="17" t="s">
        <v>10859</v>
      </c>
      <c r="U8200" s="17"/>
      <c r="V8200" s="17"/>
      <c r="W8200" s="32" t="s">
        <v>26144</v>
      </c>
      <c r="X8200" s="32"/>
      <c r="Y8200" s="32" t="s">
        <v>26258</v>
      </c>
      <c r="Z8200" s="32"/>
      <c r="AA8200" s="32"/>
    </row>
    <row r="8201" spans="1:27" x14ac:dyDescent="0.3">
      <c r="A8201" s="17" t="s">
        <v>26015</v>
      </c>
      <c r="B8201" s="32"/>
      <c r="M8201" s="22" t="str">
        <f t="shared" si="148"/>
        <v xml:space="preserve">MITSUBISHI : VARIOS - VARIOS |  :  -  |  :  - </v>
      </c>
      <c r="N8201" s="17" t="s">
        <v>1004</v>
      </c>
      <c r="O8201" s="17"/>
      <c r="P8201" s="17"/>
      <c r="Q8201" s="17" t="s">
        <v>1021</v>
      </c>
      <c r="R8201" s="17"/>
      <c r="S8201" s="17"/>
      <c r="T8201" s="17" t="s">
        <v>1021</v>
      </c>
      <c r="U8201" s="17"/>
      <c r="V8201" s="17"/>
      <c r="W8201" s="32" t="s">
        <v>26145</v>
      </c>
      <c r="X8201" s="32"/>
      <c r="Y8201" s="32" t="s">
        <v>1021</v>
      </c>
      <c r="Z8201" s="32"/>
      <c r="AA8201" s="32"/>
    </row>
    <row r="8202" spans="1:27" x14ac:dyDescent="0.3">
      <c r="A8202" s="17" t="s">
        <v>26016</v>
      </c>
      <c r="B8202" s="32"/>
      <c r="M8202" s="22" t="str">
        <f t="shared" si="148"/>
        <v xml:space="preserve">MITSUBISHI : VARIOS - VARIOS |  :  -  |  :  - </v>
      </c>
      <c r="N8202" s="17" t="s">
        <v>1004</v>
      </c>
      <c r="O8202" s="17"/>
      <c r="P8202" s="17"/>
      <c r="Q8202" s="17" t="s">
        <v>1021</v>
      </c>
      <c r="R8202" s="17"/>
      <c r="S8202" s="17"/>
      <c r="T8202" s="17" t="s">
        <v>1021</v>
      </c>
      <c r="U8202" s="17"/>
      <c r="V8202" s="17"/>
      <c r="W8202" s="32" t="s">
        <v>26104</v>
      </c>
      <c r="X8202" s="32"/>
      <c r="Y8202" s="32" t="s">
        <v>26259</v>
      </c>
      <c r="Z8202" s="32"/>
      <c r="AA8202" s="32"/>
    </row>
    <row r="8203" spans="1:27" x14ac:dyDescent="0.3">
      <c r="A8203" s="17" t="s">
        <v>26017</v>
      </c>
      <c r="B8203" s="32"/>
      <c r="M8203" s="22" t="str">
        <f t="shared" si="148"/>
        <v xml:space="preserve">NISSAN : CARAVAN - TD27 |  : SY1 - CA4D |  :  - </v>
      </c>
      <c r="N8203" s="17" t="s">
        <v>1003</v>
      </c>
      <c r="O8203" s="17"/>
      <c r="P8203" s="17"/>
      <c r="Q8203" s="17" t="s">
        <v>2778</v>
      </c>
      <c r="R8203" s="17" t="s">
        <v>26095</v>
      </c>
      <c r="S8203" s="17"/>
      <c r="T8203" s="17" t="s">
        <v>2093</v>
      </c>
      <c r="U8203" s="17" t="s">
        <v>26096</v>
      </c>
      <c r="V8203" s="17"/>
      <c r="W8203" s="32" t="s">
        <v>26146</v>
      </c>
      <c r="X8203" s="32" t="s">
        <v>26171</v>
      </c>
      <c r="Y8203" s="32" t="s">
        <v>26183</v>
      </c>
      <c r="Z8203" s="32" t="s">
        <v>26171</v>
      </c>
      <c r="AA8203" s="32"/>
    </row>
    <row r="8204" spans="1:27" x14ac:dyDescent="0.3">
      <c r="A8204" s="17" t="s">
        <v>26018</v>
      </c>
      <c r="B8204" s="32"/>
      <c r="M8204" s="22" t="str">
        <f t="shared" si="148"/>
        <v xml:space="preserve">VARIOS : VARIOS - VARIOS |  :  -  |  :  - </v>
      </c>
      <c r="N8204" s="17" t="s">
        <v>1021</v>
      </c>
      <c r="O8204" s="17"/>
      <c r="P8204" s="17"/>
      <c r="Q8204" s="17" t="s">
        <v>1021</v>
      </c>
      <c r="R8204" s="17"/>
      <c r="S8204" s="17"/>
      <c r="T8204" s="17" t="s">
        <v>1021</v>
      </c>
      <c r="U8204" s="17"/>
      <c r="V8204" s="17"/>
      <c r="W8204" s="32" t="s">
        <v>26126</v>
      </c>
      <c r="X8204" s="32"/>
      <c r="Y8204" s="32" t="s">
        <v>26260</v>
      </c>
      <c r="Z8204" s="32" t="s">
        <v>26306</v>
      </c>
      <c r="AA8204" s="32"/>
    </row>
    <row r="8205" spans="1:27" x14ac:dyDescent="0.3">
      <c r="A8205" s="17" t="s">
        <v>26019</v>
      </c>
      <c r="B8205" s="32"/>
      <c r="M8205" s="22" t="str">
        <f t="shared" si="148"/>
        <v xml:space="preserve">VARIOS : VARIOS - VARIOS |  :  -  |  :  - </v>
      </c>
      <c r="N8205" s="17" t="s">
        <v>1021</v>
      </c>
      <c r="O8205" s="17"/>
      <c r="P8205" s="17"/>
      <c r="Q8205" s="17" t="s">
        <v>1021</v>
      </c>
      <c r="R8205" s="17"/>
      <c r="S8205" s="17"/>
      <c r="T8205" s="17" t="s">
        <v>1021</v>
      </c>
      <c r="U8205" s="17"/>
      <c r="V8205" s="17"/>
      <c r="W8205" s="32" t="s">
        <v>3403</v>
      </c>
      <c r="X8205" s="32"/>
      <c r="Y8205" s="32" t="s">
        <v>26261</v>
      </c>
      <c r="Z8205" s="32" t="s">
        <v>26226</v>
      </c>
      <c r="AA8205" s="32"/>
    </row>
    <row r="8206" spans="1:27" x14ac:dyDescent="0.3">
      <c r="A8206" s="17" t="s">
        <v>26020</v>
      </c>
      <c r="B8206" s="32"/>
      <c r="M8206" s="22" t="str">
        <f t="shared" si="148"/>
        <v xml:space="preserve">CHANGAN : VARIOS - VARIOS | SUZUKI :  -  |  :  - </v>
      </c>
      <c r="N8206" s="17" t="s">
        <v>1007</v>
      </c>
      <c r="O8206" s="17" t="s">
        <v>1010</v>
      </c>
      <c r="P8206" s="17"/>
      <c r="Q8206" s="17" t="s">
        <v>1021</v>
      </c>
      <c r="R8206" s="17"/>
      <c r="S8206" s="17"/>
      <c r="T8206" s="17" t="s">
        <v>1021</v>
      </c>
      <c r="U8206" s="17"/>
      <c r="V8206" s="17"/>
      <c r="W8206" s="32" t="s">
        <v>26147</v>
      </c>
      <c r="X8206" s="32"/>
      <c r="Y8206" s="32" t="s">
        <v>26262</v>
      </c>
      <c r="Z8206" s="32" t="s">
        <v>26307</v>
      </c>
      <c r="AA8206" s="32"/>
    </row>
    <row r="8207" spans="1:27" x14ac:dyDescent="0.3">
      <c r="A8207" s="17" t="s">
        <v>26021</v>
      </c>
      <c r="B8207" s="32"/>
      <c r="M8207" s="22" t="str">
        <f t="shared" si="148"/>
        <v xml:space="preserve">CHEVROLET : N200, N300 - VARIOS |  :  -  |  :  - </v>
      </c>
      <c r="N8207" s="17" t="s">
        <v>1005</v>
      </c>
      <c r="O8207" s="17"/>
      <c r="P8207" s="17"/>
      <c r="Q8207" s="17" t="s">
        <v>1842</v>
      </c>
      <c r="R8207" s="17"/>
      <c r="S8207" s="17"/>
      <c r="T8207" s="17" t="s">
        <v>1021</v>
      </c>
      <c r="U8207" s="17"/>
      <c r="V8207" s="17"/>
      <c r="W8207" s="32" t="s">
        <v>26148</v>
      </c>
      <c r="X8207" s="32">
        <v>24538276</v>
      </c>
      <c r="Y8207" s="32" t="s">
        <v>26263</v>
      </c>
      <c r="Z8207" s="32"/>
      <c r="AA8207" s="32"/>
    </row>
    <row r="8208" spans="1:27" x14ac:dyDescent="0.3">
      <c r="A8208" s="17" t="s">
        <v>26022</v>
      </c>
      <c r="B8208" s="32"/>
      <c r="M8208" s="22" t="str">
        <f t="shared" si="148"/>
        <v xml:space="preserve">TOYOTA : COASTER - 14B |  :  -  |  :  - </v>
      </c>
      <c r="N8208" s="17" t="s">
        <v>1008</v>
      </c>
      <c r="O8208" s="17"/>
      <c r="P8208" s="17"/>
      <c r="Q8208" s="17" t="s">
        <v>1679</v>
      </c>
      <c r="R8208" s="17"/>
      <c r="S8208" s="17"/>
      <c r="T8208" s="17" t="s">
        <v>2103</v>
      </c>
      <c r="U8208" s="17"/>
      <c r="V8208" s="17"/>
      <c r="W8208" s="32" t="s">
        <v>26149</v>
      </c>
      <c r="X8208" s="32"/>
      <c r="Y8208" s="32" t="s">
        <v>26264</v>
      </c>
      <c r="Z8208" s="32">
        <v>1484060</v>
      </c>
      <c r="AA8208" s="32"/>
    </row>
    <row r="8209" spans="1:27" x14ac:dyDescent="0.3">
      <c r="A8209" s="17" t="s">
        <v>26023</v>
      </c>
      <c r="B8209" s="32"/>
      <c r="M8209" s="22" t="str">
        <f t="shared" si="148"/>
        <v xml:space="preserve">TOYOTA : VARIOS - 3Y |  :  -  |  :  - </v>
      </c>
      <c r="N8209" s="17" t="s">
        <v>1008</v>
      </c>
      <c r="O8209" s="17"/>
      <c r="P8209" s="17"/>
      <c r="Q8209" s="17" t="s">
        <v>1021</v>
      </c>
      <c r="R8209" s="17"/>
      <c r="S8209" s="17"/>
      <c r="T8209" s="17" t="s">
        <v>11098</v>
      </c>
      <c r="U8209" s="17"/>
      <c r="V8209" s="17"/>
      <c r="W8209" s="32" t="s">
        <v>26150</v>
      </c>
      <c r="X8209" s="32"/>
      <c r="Y8209" s="32" t="s">
        <v>26265</v>
      </c>
      <c r="Z8209" s="32" t="s">
        <v>26308</v>
      </c>
      <c r="AA8209" s="32"/>
    </row>
    <row r="8210" spans="1:27" x14ac:dyDescent="0.3">
      <c r="A8210" s="17" t="s">
        <v>26024</v>
      </c>
      <c r="B8210" s="32"/>
      <c r="M8210" s="22" t="str">
        <f t="shared" si="148"/>
        <v xml:space="preserve">HYUNDAI : ELANTRA, ACCENT,, I20 - VARIOS | KIA : MODER - VARIOS |  :  - </v>
      </c>
      <c r="N8210" s="17" t="s">
        <v>1002</v>
      </c>
      <c r="O8210" s="17" t="s">
        <v>1001</v>
      </c>
      <c r="P8210" s="17"/>
      <c r="Q8210" s="17" t="s">
        <v>26097</v>
      </c>
      <c r="R8210" s="17" t="s">
        <v>26098</v>
      </c>
      <c r="S8210" s="17"/>
      <c r="T8210" s="17" t="s">
        <v>1021</v>
      </c>
      <c r="U8210" s="17" t="s">
        <v>1021</v>
      </c>
      <c r="V8210" s="17"/>
      <c r="W8210" s="32" t="s">
        <v>3403</v>
      </c>
      <c r="X8210" s="32"/>
      <c r="Y8210" s="32" t="s">
        <v>26266</v>
      </c>
      <c r="Z8210" s="32" t="s">
        <v>26266</v>
      </c>
      <c r="AA8210" s="32"/>
    </row>
    <row r="8211" spans="1:27" x14ac:dyDescent="0.3">
      <c r="A8211" s="17" t="s">
        <v>26025</v>
      </c>
      <c r="B8211" s="32"/>
      <c r="M8211" s="22" t="str">
        <f t="shared" si="148"/>
        <v xml:space="preserve">MITSUBISHI : CANTER - 4D30, 4D31, 4D32, 4D33 |  :  -  |  :  - </v>
      </c>
      <c r="N8211" s="17" t="s">
        <v>1004</v>
      </c>
      <c r="O8211" s="17"/>
      <c r="P8211" s="17"/>
      <c r="Q8211" s="17" t="s">
        <v>1633</v>
      </c>
      <c r="R8211" s="17"/>
      <c r="S8211" s="17"/>
      <c r="T8211" s="17" t="s">
        <v>3819</v>
      </c>
      <c r="U8211" s="17"/>
      <c r="V8211" s="17"/>
      <c r="W8211" s="32" t="s">
        <v>3173</v>
      </c>
      <c r="X8211" s="32"/>
      <c r="Y8211" s="32" t="s">
        <v>26267</v>
      </c>
      <c r="Z8211" s="32"/>
      <c r="AA8211" s="32"/>
    </row>
    <row r="8212" spans="1:27" x14ac:dyDescent="0.3">
      <c r="A8212" s="17" t="s">
        <v>26026</v>
      </c>
      <c r="B8212" s="32"/>
      <c r="M8212" s="22" t="str">
        <f t="shared" si="148"/>
        <v xml:space="preserve">TOYOTA : COROLLA - 2C |  :  -  |  :  - </v>
      </c>
      <c r="N8212" s="17" t="s">
        <v>1008</v>
      </c>
      <c r="O8212" s="17"/>
      <c r="P8212" s="17"/>
      <c r="Q8212" s="17" t="s">
        <v>1682</v>
      </c>
      <c r="R8212" s="17"/>
      <c r="S8212" s="17"/>
      <c r="T8212" s="17" t="s">
        <v>2743</v>
      </c>
      <c r="U8212" s="17"/>
      <c r="V8212" s="17"/>
      <c r="W8212" s="32" t="s">
        <v>26151</v>
      </c>
      <c r="X8212" s="32"/>
      <c r="Y8212" s="32" t="s">
        <v>26268</v>
      </c>
      <c r="Z8212" s="32"/>
      <c r="AA8212" s="32"/>
    </row>
    <row r="8213" spans="1:27" x14ac:dyDescent="0.3">
      <c r="A8213" s="17" t="s">
        <v>26027</v>
      </c>
      <c r="B8213" s="32"/>
      <c r="M8213" s="22" t="str">
        <f t="shared" si="148"/>
        <v xml:space="preserve">VARIOS : VARIOS - VARIOS |  :  -  |  :  - </v>
      </c>
      <c r="N8213" s="17" t="s">
        <v>1021</v>
      </c>
      <c r="O8213" s="17"/>
      <c r="P8213" s="17"/>
      <c r="Q8213" s="17" t="s">
        <v>1021</v>
      </c>
      <c r="R8213" s="17"/>
      <c r="S8213" s="17"/>
      <c r="T8213" s="17" t="s">
        <v>1021</v>
      </c>
      <c r="U8213" s="17"/>
      <c r="V8213" s="17"/>
      <c r="W8213" s="32" t="s">
        <v>3403</v>
      </c>
      <c r="X8213" s="32"/>
      <c r="Y8213" s="32" t="s">
        <v>26269</v>
      </c>
      <c r="Z8213" s="32" t="s">
        <v>26269</v>
      </c>
      <c r="AA8213" s="32" t="s">
        <v>26322</v>
      </c>
    </row>
    <row r="8214" spans="1:27" x14ac:dyDescent="0.3">
      <c r="A8214" s="17" t="s">
        <v>26028</v>
      </c>
      <c r="B8214" s="32"/>
      <c r="M8214" s="22" t="str">
        <f t="shared" si="148"/>
        <v xml:space="preserve">KIA : VARIOS - VARIOS | HYUNDAI : SONATA -  | NISSAN :  - </v>
      </c>
      <c r="N8214" s="17" t="s">
        <v>1001</v>
      </c>
      <c r="O8214" s="17" t="s">
        <v>1002</v>
      </c>
      <c r="P8214" s="17" t="s">
        <v>1003</v>
      </c>
      <c r="Q8214" s="17" t="s">
        <v>1021</v>
      </c>
      <c r="R8214" s="17" t="s">
        <v>1597</v>
      </c>
      <c r="S8214" s="17"/>
      <c r="T8214" s="17" t="s">
        <v>1021</v>
      </c>
      <c r="U8214" s="17"/>
      <c r="V8214" s="17"/>
      <c r="W8214" s="32" t="s">
        <v>26128</v>
      </c>
      <c r="X8214" s="32"/>
      <c r="Y8214" s="32" t="s">
        <v>26270</v>
      </c>
      <c r="Z8214" s="32" t="s">
        <v>26309</v>
      </c>
      <c r="AA8214" s="32"/>
    </row>
    <row r="8215" spans="1:27" x14ac:dyDescent="0.3">
      <c r="A8215" s="17" t="s">
        <v>26029</v>
      </c>
      <c r="B8215" s="32"/>
      <c r="M8215" s="22" t="str">
        <f t="shared" si="148"/>
        <v xml:space="preserve">KIA : RIO, SOUL - VARIOS | HYUNDAI : TUCSON - VARIOS |  :  - </v>
      </c>
      <c r="N8215" s="17" t="s">
        <v>1001</v>
      </c>
      <c r="O8215" s="17" t="s">
        <v>1002</v>
      </c>
      <c r="P8215" s="17"/>
      <c r="Q8215" s="17" t="s">
        <v>26064</v>
      </c>
      <c r="R8215" s="17" t="s">
        <v>1903</v>
      </c>
      <c r="S8215" s="17"/>
      <c r="T8215" s="17" t="s">
        <v>1021</v>
      </c>
      <c r="U8215" s="17" t="s">
        <v>1021</v>
      </c>
      <c r="V8215" s="17"/>
      <c r="W8215" s="32" t="s">
        <v>26115</v>
      </c>
      <c r="X8215" s="32"/>
      <c r="Y8215" s="32" t="s">
        <v>26271</v>
      </c>
      <c r="Z8215" s="32">
        <v>1847</v>
      </c>
      <c r="AA8215" s="32"/>
    </row>
    <row r="8216" spans="1:27" x14ac:dyDescent="0.3">
      <c r="A8216" s="17" t="s">
        <v>26030</v>
      </c>
      <c r="B8216" s="32"/>
      <c r="M8216" s="22" t="str">
        <f t="shared" si="148"/>
        <v xml:space="preserve">CHEVROLET : VARIOS - VARIOS | SUZUKI : VARIOS - VARIOS | HYUNDAI : SONATA - </v>
      </c>
      <c r="N8216" s="17" t="s">
        <v>1005</v>
      </c>
      <c r="O8216" s="17" t="s">
        <v>1010</v>
      </c>
      <c r="P8216" s="17" t="s">
        <v>1002</v>
      </c>
      <c r="Q8216" s="17" t="s">
        <v>1021</v>
      </c>
      <c r="R8216" s="17" t="s">
        <v>1021</v>
      </c>
      <c r="S8216" s="17" t="s">
        <v>1597</v>
      </c>
      <c r="T8216" s="17" t="s">
        <v>1021</v>
      </c>
      <c r="U8216" s="17" t="s">
        <v>1021</v>
      </c>
      <c r="V8216" s="17"/>
      <c r="W8216" s="32" t="s">
        <v>26152</v>
      </c>
      <c r="X8216" s="32"/>
      <c r="Y8216" s="32" t="s">
        <v>26272</v>
      </c>
      <c r="Z8216" s="32" t="s">
        <v>26272</v>
      </c>
      <c r="AA8216" s="32"/>
    </row>
    <row r="8217" spans="1:27" x14ac:dyDescent="0.3">
      <c r="A8217" s="17" t="s">
        <v>26031</v>
      </c>
      <c r="B8217" s="32"/>
      <c r="M8217" s="22" t="str">
        <f t="shared" si="148"/>
        <v>TOYOTA : COROLLA - 4E, 5E | TOYOTA : CARINA - VARIOS | DAIHATSU : VARIOS - VARIOS</v>
      </c>
      <c r="N8217" s="17" t="s">
        <v>1008</v>
      </c>
      <c r="O8217" s="17" t="s">
        <v>1008</v>
      </c>
      <c r="P8217" s="17" t="s">
        <v>1026</v>
      </c>
      <c r="Q8217" s="17" t="s">
        <v>1682</v>
      </c>
      <c r="R8217" s="17" t="s">
        <v>10686</v>
      </c>
      <c r="S8217" s="17" t="s">
        <v>1021</v>
      </c>
      <c r="T8217" s="17" t="s">
        <v>2038</v>
      </c>
      <c r="U8217" s="17" t="s">
        <v>1021</v>
      </c>
      <c r="V8217" s="17" t="s">
        <v>1021</v>
      </c>
      <c r="W8217" s="32" t="s">
        <v>26153</v>
      </c>
      <c r="X8217" s="32"/>
      <c r="Y8217" s="32" t="s">
        <v>26273</v>
      </c>
      <c r="Z8217" s="32"/>
      <c r="AA8217" s="32"/>
    </row>
    <row r="8218" spans="1:27" x14ac:dyDescent="0.3">
      <c r="A8218" s="17" t="s">
        <v>26032</v>
      </c>
      <c r="B8218" s="32"/>
      <c r="M8218" s="22" t="str">
        <f t="shared" si="148"/>
        <v xml:space="preserve">MITSUBISHI : ROSA, CANTER - 4D31, 4D32, 4D33 ANT |  :  -  |  :  - </v>
      </c>
      <c r="N8218" s="17" t="s">
        <v>1004</v>
      </c>
      <c r="O8218" s="17"/>
      <c r="P8218" s="17"/>
      <c r="Q8218" s="17" t="s">
        <v>1800</v>
      </c>
      <c r="R8218" s="17"/>
      <c r="S8218" s="17"/>
      <c r="T8218" s="17" t="s">
        <v>26099</v>
      </c>
      <c r="U8218" s="17"/>
      <c r="V8218" s="17"/>
      <c r="W8218" s="32" t="s">
        <v>26107</v>
      </c>
      <c r="X8218" s="32" t="s">
        <v>26172</v>
      </c>
      <c r="Y8218" s="32" t="s">
        <v>26274</v>
      </c>
      <c r="Z8218" s="32"/>
      <c r="AA8218" s="32" t="s">
        <v>22507</v>
      </c>
    </row>
    <row r="8219" spans="1:27" x14ac:dyDescent="0.3">
      <c r="A8219" s="17" t="s">
        <v>26033</v>
      </c>
      <c r="B8219" s="32"/>
      <c r="M8219" s="22" t="str">
        <f t="shared" si="148"/>
        <v xml:space="preserve">HYUNDAI : COUNTY - HD65, D4DD | MITSUBISHI : FUSO - 4D34 |  :  - </v>
      </c>
      <c r="N8219" s="17" t="s">
        <v>1002</v>
      </c>
      <c r="O8219" s="17" t="s">
        <v>1004</v>
      </c>
      <c r="P8219" s="17"/>
      <c r="Q8219" s="17" t="s">
        <v>1613</v>
      </c>
      <c r="R8219" s="17" t="s">
        <v>1757</v>
      </c>
      <c r="S8219" s="17"/>
      <c r="T8219" s="17" t="s">
        <v>26100</v>
      </c>
      <c r="U8219" s="17" t="s">
        <v>2156</v>
      </c>
      <c r="V8219" s="17"/>
      <c r="W8219" s="32" t="s">
        <v>26154</v>
      </c>
      <c r="X8219" s="32" t="s">
        <v>26173</v>
      </c>
      <c r="Y8219" s="32" t="s">
        <v>1782</v>
      </c>
      <c r="Z8219" s="32"/>
      <c r="AA8219" s="32" t="s">
        <v>1239</v>
      </c>
    </row>
    <row r="8220" spans="1:27" x14ac:dyDescent="0.3">
      <c r="A8220" s="17" t="s">
        <v>26034</v>
      </c>
      <c r="B8220" s="32"/>
      <c r="M8220" s="22" t="str">
        <f t="shared" si="148"/>
        <v xml:space="preserve">TOYOTA : COASTER - 14B, 13B |  :  -  |  :  - </v>
      </c>
      <c r="N8220" s="17" t="s">
        <v>1008</v>
      </c>
      <c r="O8220" s="17"/>
      <c r="P8220" s="17"/>
      <c r="Q8220" s="17" t="s">
        <v>1679</v>
      </c>
      <c r="R8220" s="17"/>
      <c r="S8220" s="17"/>
      <c r="T8220" s="17" t="s">
        <v>26101</v>
      </c>
      <c r="U8220" s="17"/>
      <c r="V8220" s="17"/>
      <c r="W8220" s="32" t="s">
        <v>26155</v>
      </c>
      <c r="X8220" s="32"/>
      <c r="Y8220" s="32" t="s">
        <v>26275</v>
      </c>
      <c r="Z8220" s="32" t="s">
        <v>26275</v>
      </c>
      <c r="AA8220" s="32"/>
    </row>
    <row r="8221" spans="1:27" x14ac:dyDescent="0.3">
      <c r="A8221" s="17" t="s">
        <v>26035</v>
      </c>
      <c r="B8221" s="32" t="s">
        <v>3403</v>
      </c>
      <c r="M8221" s="22" t="str">
        <f t="shared" si="148"/>
        <v xml:space="preserve">MITSUBISHI : VARIOS - 12v |  :  -  |  :  - </v>
      </c>
      <c r="N8221" s="17" t="s">
        <v>1004</v>
      </c>
      <c r="O8221" s="17"/>
      <c r="P8221" s="17"/>
      <c r="Q8221" s="17" t="s">
        <v>1021</v>
      </c>
      <c r="R8221" s="17"/>
      <c r="S8221" s="17"/>
      <c r="T8221" s="17" t="s">
        <v>25868</v>
      </c>
      <c r="U8221" s="17"/>
      <c r="V8221" s="17"/>
      <c r="W8221" s="32"/>
      <c r="X8221" s="32"/>
      <c r="Y8221" s="32" t="s">
        <v>26276</v>
      </c>
      <c r="Z8221" s="32"/>
      <c r="AA8221" s="32"/>
    </row>
    <row r="8222" spans="1:27" x14ac:dyDescent="0.3">
      <c r="A8222" s="17" t="s">
        <v>26036</v>
      </c>
      <c r="B8222" s="32" t="s">
        <v>3403</v>
      </c>
      <c r="M8222" s="22" t="str">
        <f t="shared" si="148"/>
        <v>MITSUBISHI : VARIOS - VARIOS | MAZDA : VARIOS - VARIOS | NISSAN : VARIOS - VARIOS</v>
      </c>
      <c r="N8222" s="17" t="s">
        <v>1004</v>
      </c>
      <c r="O8222" s="17" t="s">
        <v>2257</v>
      </c>
      <c r="P8222" s="17" t="s">
        <v>1003</v>
      </c>
      <c r="Q8222" s="17" t="s">
        <v>1021</v>
      </c>
      <c r="R8222" s="17" t="s">
        <v>1021</v>
      </c>
      <c r="S8222" s="17" t="s">
        <v>1021</v>
      </c>
      <c r="T8222" s="17" t="s">
        <v>1021</v>
      </c>
      <c r="U8222" s="17" t="s">
        <v>1021</v>
      </c>
      <c r="V8222" s="17" t="s">
        <v>1021</v>
      </c>
      <c r="W8222" s="32" t="s">
        <v>3403</v>
      </c>
      <c r="X8222" s="32" t="s">
        <v>26174</v>
      </c>
      <c r="Y8222" s="32" t="s">
        <v>26277</v>
      </c>
      <c r="Z8222" s="32" t="s">
        <v>26277</v>
      </c>
      <c r="AA8222" s="32" t="s">
        <v>2713</v>
      </c>
    </row>
    <row r="8223" spans="1:27" x14ac:dyDescent="0.3">
      <c r="A8223" s="17" t="s">
        <v>26037</v>
      </c>
      <c r="B8223" s="32"/>
      <c r="M8223" s="22" t="str">
        <f t="shared" si="148"/>
        <v xml:space="preserve">HYUNDAI : EXCEL - VARIOS | MITSUBISHI : ECLIPSE, MIRAGE -  |  :  - </v>
      </c>
      <c r="N8223" s="17" t="s">
        <v>1002</v>
      </c>
      <c r="O8223" s="17" t="s">
        <v>1004</v>
      </c>
      <c r="P8223" s="17"/>
      <c r="Q8223" s="17" t="s">
        <v>2817</v>
      </c>
      <c r="R8223" s="17" t="s">
        <v>26102</v>
      </c>
      <c r="S8223" s="17"/>
      <c r="T8223" s="17" t="s">
        <v>1021</v>
      </c>
      <c r="U8223" s="17"/>
      <c r="V8223" s="17"/>
      <c r="W8223" s="32" t="s">
        <v>3403</v>
      </c>
      <c r="X8223" s="32"/>
      <c r="Y8223" s="32" t="s">
        <v>26278</v>
      </c>
      <c r="Z8223" s="32" t="s">
        <v>26278</v>
      </c>
      <c r="AA8223" s="32" t="s">
        <v>2407</v>
      </c>
    </row>
    <row r="8224" spans="1:27" x14ac:dyDescent="0.3">
      <c r="A8224" s="17" t="s">
        <v>26038</v>
      </c>
      <c r="B8224" s="32"/>
      <c r="M8224" s="22" t="str">
        <f t="shared" si="148"/>
        <v xml:space="preserve">FORD : VARIOS - VARIOS |  :  -  |  :  - </v>
      </c>
      <c r="N8224" s="17" t="s">
        <v>2259</v>
      </c>
      <c r="O8224" s="17"/>
      <c r="P8224" s="17"/>
      <c r="Q8224" s="17" t="s">
        <v>1021</v>
      </c>
      <c r="R8224" s="17"/>
      <c r="S8224" s="17"/>
      <c r="T8224" s="17" t="s">
        <v>1021</v>
      </c>
      <c r="U8224" s="17"/>
      <c r="V8224" s="17"/>
      <c r="W8224" s="32" t="s">
        <v>3403</v>
      </c>
      <c r="X8224" s="32"/>
      <c r="Y8224" s="32" t="s">
        <v>26279</v>
      </c>
      <c r="Z8224" s="32"/>
      <c r="AA8224" s="32"/>
    </row>
    <row r="8225" spans="1:27" x14ac:dyDescent="0.3">
      <c r="A8225" s="17" t="s">
        <v>26039</v>
      </c>
      <c r="B8225" s="32"/>
      <c r="M8225" s="22" t="str">
        <f t="shared" si="148"/>
        <v xml:space="preserve">FORD : VARIOS - VARIOS |  :  -  |  :  - </v>
      </c>
      <c r="N8225" s="17" t="s">
        <v>2259</v>
      </c>
      <c r="O8225" s="17"/>
      <c r="P8225" s="17"/>
      <c r="Q8225" s="17" t="s">
        <v>1021</v>
      </c>
      <c r="R8225" s="17"/>
      <c r="S8225" s="17"/>
      <c r="T8225" s="17" t="s">
        <v>1021</v>
      </c>
      <c r="U8225" s="17"/>
      <c r="V8225" s="17"/>
      <c r="W8225" s="32" t="s">
        <v>3173</v>
      </c>
      <c r="X8225" s="32"/>
      <c r="Y8225" s="32" t="s">
        <v>26280</v>
      </c>
      <c r="Z8225" s="32"/>
      <c r="AA8225" s="32"/>
    </row>
    <row r="8226" spans="1:27" x14ac:dyDescent="0.3">
      <c r="A8226" s="17" t="s">
        <v>26040</v>
      </c>
      <c r="B8226" s="32"/>
      <c r="M8226" s="22" t="str">
        <f t="shared" si="148"/>
        <v xml:space="preserve">MITSUBISHI : FUSO - 6D16 | NISSAN : CAMION -  | HINO : BUS - </v>
      </c>
      <c r="N8226" s="17" t="s">
        <v>1004</v>
      </c>
      <c r="O8226" s="17" t="s">
        <v>1003</v>
      </c>
      <c r="P8226" s="17" t="s">
        <v>4039</v>
      </c>
      <c r="Q8226" s="17" t="s">
        <v>1757</v>
      </c>
      <c r="R8226" s="17" t="s">
        <v>4040</v>
      </c>
      <c r="S8226" s="17" t="s">
        <v>4762</v>
      </c>
      <c r="T8226" s="17" t="s">
        <v>4763</v>
      </c>
      <c r="U8226" s="17"/>
      <c r="V8226" s="17"/>
      <c r="W8226" s="32" t="s">
        <v>3173</v>
      </c>
      <c r="X8226" s="32" t="s">
        <v>26175</v>
      </c>
      <c r="Y8226" s="32" t="s">
        <v>26281</v>
      </c>
      <c r="Z8226" s="32"/>
      <c r="AA8226" s="32" t="s">
        <v>26323</v>
      </c>
    </row>
    <row r="8227" spans="1:27" x14ac:dyDescent="0.3">
      <c r="A8227" s="17" t="s">
        <v>26041</v>
      </c>
      <c r="B8227" s="32"/>
      <c r="M8227" s="22" t="str">
        <f t="shared" si="148"/>
        <v xml:space="preserve">FORD : VARIOS - VARIOS |  :  -  |  :  - </v>
      </c>
      <c r="N8227" s="17" t="s">
        <v>2259</v>
      </c>
      <c r="O8227" s="17"/>
      <c r="P8227" s="17"/>
      <c r="Q8227" s="17" t="s">
        <v>1021</v>
      </c>
      <c r="R8227" s="17"/>
      <c r="S8227" s="17"/>
      <c r="T8227" s="17" t="s">
        <v>1021</v>
      </c>
      <c r="U8227" s="17"/>
      <c r="V8227" s="17"/>
      <c r="W8227" s="32" t="s">
        <v>3173</v>
      </c>
      <c r="X8227" s="32"/>
      <c r="Y8227" s="32" t="s">
        <v>26282</v>
      </c>
      <c r="Z8227" s="32"/>
      <c r="AA8227" s="32"/>
    </row>
    <row r="8228" spans="1:27" x14ac:dyDescent="0.3">
      <c r="A8228" s="17" t="s">
        <v>26042</v>
      </c>
      <c r="B8228" s="32"/>
      <c r="M8228" s="22" t="str">
        <f t="shared" si="148"/>
        <v xml:space="preserve">FORD : VARIOS - VARIOS | VOLKSWAGEN : VARIOS - VARIOS |  :  - </v>
      </c>
      <c r="N8228" s="17" t="s">
        <v>2259</v>
      </c>
      <c r="O8228" s="17" t="s">
        <v>1668</v>
      </c>
      <c r="P8228" s="17"/>
      <c r="Q8228" s="17" t="s">
        <v>1021</v>
      </c>
      <c r="R8228" s="17" t="s">
        <v>1021</v>
      </c>
      <c r="S8228" s="17"/>
      <c r="T8228" s="17" t="s">
        <v>1021</v>
      </c>
      <c r="U8228" s="17" t="s">
        <v>1021</v>
      </c>
      <c r="V8228" s="17"/>
      <c r="W8228" s="32" t="s">
        <v>3403</v>
      </c>
      <c r="X8228" s="32"/>
      <c r="Y8228" s="32" t="s">
        <v>26283</v>
      </c>
      <c r="Z8228" s="32"/>
      <c r="AA8228" s="32" t="s">
        <v>26324</v>
      </c>
    </row>
    <row r="8229" spans="1:27" x14ac:dyDescent="0.3">
      <c r="A8229" s="17" t="s">
        <v>26043</v>
      </c>
      <c r="B8229" s="32" t="s">
        <v>26053</v>
      </c>
      <c r="M8229" s="22" t="str">
        <f t="shared" si="148"/>
        <v xml:space="preserve">FOTON : VARIOS - VARIOS | ISUZU : VARIOS - VARIOS |  :  - </v>
      </c>
      <c r="N8229" s="17" t="s">
        <v>1022</v>
      </c>
      <c r="O8229" s="17" t="s">
        <v>1013</v>
      </c>
      <c r="P8229" s="17"/>
      <c r="Q8229" s="17" t="s">
        <v>1021</v>
      </c>
      <c r="R8229" s="17" t="s">
        <v>1021</v>
      </c>
      <c r="S8229" s="17"/>
      <c r="T8229" s="17" t="s">
        <v>1021</v>
      </c>
      <c r="U8229" s="17" t="s">
        <v>1021</v>
      </c>
      <c r="V8229" s="17"/>
      <c r="W8229" s="32" t="s">
        <v>26109</v>
      </c>
      <c r="X8229" s="32" t="s">
        <v>26176</v>
      </c>
      <c r="Y8229" s="32" t="s">
        <v>26284</v>
      </c>
      <c r="Z8229" s="32"/>
      <c r="AA8229" s="32"/>
    </row>
    <row r="8230" spans="1:27" x14ac:dyDescent="0.3">
      <c r="A8230" s="17" t="s">
        <v>26044</v>
      </c>
      <c r="B8230" s="32" t="s">
        <v>26054</v>
      </c>
      <c r="M8230" s="22" t="str">
        <f t="shared" si="148"/>
        <v xml:space="preserve">TOYOTA : HILUX - 3L, 5L |  :  -  |  :  - </v>
      </c>
      <c r="N8230" s="17" t="s">
        <v>1008</v>
      </c>
      <c r="O8230" s="17"/>
      <c r="P8230" s="17"/>
      <c r="Q8230" s="17" t="s">
        <v>1792</v>
      </c>
      <c r="R8230" s="17"/>
      <c r="S8230" s="17"/>
      <c r="T8230" s="17" t="s">
        <v>2020</v>
      </c>
      <c r="U8230" s="17"/>
      <c r="V8230" s="17"/>
      <c r="W8230" s="32" t="s">
        <v>26110</v>
      </c>
      <c r="X8230" s="32" t="s">
        <v>26177</v>
      </c>
      <c r="Y8230" s="32" t="s">
        <v>26285</v>
      </c>
      <c r="Z8230" s="32">
        <v>2280002121</v>
      </c>
      <c r="AA8230" s="32"/>
    </row>
    <row r="8231" spans="1:27" x14ac:dyDescent="0.3">
      <c r="A8231" s="17" t="s">
        <v>26325</v>
      </c>
      <c r="B8231" s="32" t="s">
        <v>21097</v>
      </c>
      <c r="M8231" s="22" t="str">
        <f t="shared" si="148"/>
        <v xml:space="preserve">VARIOS : VARIOS - VARIOS |  :  -  |  :  - </v>
      </c>
      <c r="N8231" s="17" t="s">
        <v>1021</v>
      </c>
      <c r="O8231" s="17"/>
      <c r="P8231" s="17"/>
      <c r="Q8231" s="17" t="s">
        <v>1021</v>
      </c>
      <c r="R8231" s="17"/>
      <c r="S8231" s="17"/>
      <c r="T8231" s="17" t="s">
        <v>1021</v>
      </c>
      <c r="U8231" s="17"/>
      <c r="V8231" s="17"/>
      <c r="W8231" s="32" t="s">
        <v>26387</v>
      </c>
      <c r="X8231" s="32"/>
      <c r="Y8231" s="32" t="s">
        <v>26387</v>
      </c>
      <c r="Z8231" s="32" t="s">
        <v>26436</v>
      </c>
      <c r="AA8231" s="32"/>
    </row>
    <row r="8232" spans="1:27" x14ac:dyDescent="0.3">
      <c r="A8232" s="17" t="s">
        <v>26326</v>
      </c>
      <c r="B8232" s="32"/>
      <c r="M8232" s="22" t="str">
        <f t="shared" si="148"/>
        <v xml:space="preserve">MITSUBISHI : ROSA, CANTER, FUSO - 4D31, 4D32, 4D33 | HYUNDAI : MIGTHY - D4AF |  :  - </v>
      </c>
      <c r="N8232" s="17" t="s">
        <v>1004</v>
      </c>
      <c r="O8232" s="17" t="s">
        <v>1002</v>
      </c>
      <c r="P8232" s="17"/>
      <c r="Q8232" s="17" t="s">
        <v>2991</v>
      </c>
      <c r="R8232" s="17" t="s">
        <v>2980</v>
      </c>
      <c r="S8232" s="17"/>
      <c r="T8232" s="17" t="s">
        <v>2198</v>
      </c>
      <c r="U8232" s="17" t="s">
        <v>2981</v>
      </c>
      <c r="V8232" s="17"/>
      <c r="W8232" s="32" t="s">
        <v>26388</v>
      </c>
      <c r="X8232" s="32" t="s">
        <v>26401</v>
      </c>
      <c r="Y8232" s="32">
        <v>1000986</v>
      </c>
      <c r="Z8232" s="32">
        <v>1000986</v>
      </c>
      <c r="AA8232" s="32"/>
    </row>
    <row r="8233" spans="1:27" x14ac:dyDescent="0.3">
      <c r="A8233" s="17" t="s">
        <v>26327</v>
      </c>
      <c r="B8233" s="32" t="s">
        <v>21095</v>
      </c>
      <c r="M8233" s="22" t="str">
        <f t="shared" si="148"/>
        <v xml:space="preserve">VARIOS : VARIOS - VARIOS |  :  -  |  :  - </v>
      </c>
      <c r="N8233" s="17" t="s">
        <v>1021</v>
      </c>
      <c r="O8233" s="17"/>
      <c r="P8233" s="17"/>
      <c r="Q8233" s="17" t="s">
        <v>1021</v>
      </c>
      <c r="R8233" s="17"/>
      <c r="S8233" s="17"/>
      <c r="T8233" s="17" t="s">
        <v>1021</v>
      </c>
      <c r="U8233" s="17"/>
      <c r="V8233" s="17"/>
      <c r="W8233" s="32" t="s">
        <v>26389</v>
      </c>
      <c r="X8233" s="32"/>
      <c r="Y8233" s="32" t="s">
        <v>26410</v>
      </c>
      <c r="Z8233" s="32" t="s">
        <v>26410</v>
      </c>
      <c r="AA8233" s="32" t="s">
        <v>26441</v>
      </c>
    </row>
    <row r="8234" spans="1:27" x14ac:dyDescent="0.3">
      <c r="A8234" s="17" t="s">
        <v>26328</v>
      </c>
      <c r="B8234" s="32" t="s">
        <v>26371</v>
      </c>
      <c r="M8234" s="22" t="str">
        <f t="shared" si="148"/>
        <v xml:space="preserve">HYUNDAI : FURGONETA, STAREX - H1, H100 |  :  -  |  :  - </v>
      </c>
      <c r="N8234" s="17" t="s">
        <v>1002</v>
      </c>
      <c r="O8234" s="17"/>
      <c r="P8234" s="17"/>
      <c r="Q8234" s="17" t="s">
        <v>26372</v>
      </c>
      <c r="R8234" s="17"/>
      <c r="S8234" s="17"/>
      <c r="T8234" s="17" t="s">
        <v>10812</v>
      </c>
      <c r="U8234" s="17"/>
      <c r="V8234" s="17"/>
      <c r="W8234" s="32" t="s">
        <v>26390</v>
      </c>
      <c r="X8234" s="32"/>
      <c r="Y8234" s="32" t="s">
        <v>26411</v>
      </c>
      <c r="Z8234" s="32" t="s">
        <v>26411</v>
      </c>
      <c r="AA8234" s="32" t="s">
        <v>26441</v>
      </c>
    </row>
    <row r="8235" spans="1:27" x14ac:dyDescent="0.3">
      <c r="A8235" s="17" t="s">
        <v>26329</v>
      </c>
      <c r="B8235" s="32"/>
      <c r="M8235" s="22" t="str">
        <f t="shared" si="148"/>
        <v xml:space="preserve">TOYOTA : COROLLA - 2C |  :  -  |  :  - </v>
      </c>
      <c r="N8235" s="17" t="s">
        <v>1008</v>
      </c>
      <c r="O8235" s="17"/>
      <c r="P8235" s="17"/>
      <c r="Q8235" s="17" t="s">
        <v>1682</v>
      </c>
      <c r="R8235" s="17"/>
      <c r="S8235" s="17"/>
      <c r="T8235" s="17" t="s">
        <v>2743</v>
      </c>
      <c r="U8235" s="17"/>
      <c r="V8235" s="17"/>
      <c r="W8235" s="32" t="s">
        <v>26391</v>
      </c>
      <c r="X8235" s="32" t="s">
        <v>26402</v>
      </c>
      <c r="Y8235" s="32">
        <v>1002018</v>
      </c>
      <c r="Z8235" s="32"/>
      <c r="AA8235" s="32" t="s">
        <v>26442</v>
      </c>
    </row>
    <row r="8236" spans="1:27" x14ac:dyDescent="0.3">
      <c r="A8236" s="17" t="s">
        <v>26330</v>
      </c>
      <c r="B8236" s="32"/>
      <c r="M8236" s="22" t="str">
        <f t="shared" si="148"/>
        <v xml:space="preserve">HYUNDAI : STAREX, H1 - D4BH |  :  -  |  :  - </v>
      </c>
      <c r="N8236" s="17" t="s">
        <v>1002</v>
      </c>
      <c r="O8236" s="17"/>
      <c r="P8236" s="17"/>
      <c r="Q8236" s="17" t="s">
        <v>2770</v>
      </c>
      <c r="R8236" s="17"/>
      <c r="S8236" s="17"/>
      <c r="T8236" s="17" t="s">
        <v>2768</v>
      </c>
      <c r="U8236" s="17"/>
      <c r="V8236" s="17"/>
      <c r="W8236" s="32" t="s">
        <v>26392</v>
      </c>
      <c r="X8236" s="32"/>
      <c r="Y8236" s="32" t="s">
        <v>26411</v>
      </c>
      <c r="Z8236" s="32" t="s">
        <v>26411</v>
      </c>
      <c r="AA8236" s="32"/>
    </row>
    <row r="8237" spans="1:27" x14ac:dyDescent="0.3">
      <c r="A8237" s="17" t="s">
        <v>26331</v>
      </c>
      <c r="B8237" s="32"/>
      <c r="M8237" s="22" t="str">
        <f t="shared" si="148"/>
        <v xml:space="preserve">CHEVROLET : SONIC, CRUZE, N300 - 1.5 |  :  -  |  :  - </v>
      </c>
      <c r="N8237" s="17" t="s">
        <v>1005</v>
      </c>
      <c r="O8237" s="17"/>
      <c r="P8237" s="17"/>
      <c r="Q8237" s="17" t="s">
        <v>26373</v>
      </c>
      <c r="R8237" s="17"/>
      <c r="S8237" s="17"/>
      <c r="T8237" s="17">
        <v>1.5</v>
      </c>
      <c r="U8237" s="17"/>
      <c r="V8237" s="17"/>
      <c r="W8237" s="32"/>
      <c r="X8237" s="32"/>
      <c r="Y8237" s="32" t="s">
        <v>26412</v>
      </c>
      <c r="Z8237" s="32" t="s">
        <v>26412</v>
      </c>
      <c r="AA8237" s="32" t="s">
        <v>3163</v>
      </c>
    </row>
    <row r="8238" spans="1:27" x14ac:dyDescent="0.3">
      <c r="A8238" s="17" t="s">
        <v>26332</v>
      </c>
      <c r="B8238" s="32"/>
      <c r="M8238" s="22" t="str">
        <f t="shared" si="148"/>
        <v xml:space="preserve">HYUNDAI : COUNTY - D4DA, D4DB | MITSUBISHI : CANTER , FUSO - 4D34 |  :  - </v>
      </c>
      <c r="N8238" s="17" t="s">
        <v>1002</v>
      </c>
      <c r="O8238" s="17" t="s">
        <v>1004</v>
      </c>
      <c r="P8238" s="17"/>
      <c r="Q8238" s="17" t="s">
        <v>1613</v>
      </c>
      <c r="R8238" s="17" t="s">
        <v>16188</v>
      </c>
      <c r="S8238" s="17"/>
      <c r="T8238" s="17" t="s">
        <v>2226</v>
      </c>
      <c r="U8238" s="17" t="s">
        <v>2156</v>
      </c>
      <c r="V8238" s="17"/>
      <c r="W8238" s="32" t="s">
        <v>26391</v>
      </c>
      <c r="X8238" s="32"/>
      <c r="Y8238" s="32" t="s">
        <v>26413</v>
      </c>
      <c r="Z8238" s="32" t="s">
        <v>26413</v>
      </c>
      <c r="AA8238" s="32" t="s">
        <v>26443</v>
      </c>
    </row>
    <row r="8239" spans="1:27" ht="37.5" x14ac:dyDescent="0.3">
      <c r="A8239" s="17" t="s">
        <v>26333</v>
      </c>
      <c r="B8239" s="32"/>
      <c r="M8239" s="22" t="str">
        <f t="shared" si="148"/>
        <v xml:space="preserve">MITSUBISHI : FUSO, CANTER - 4D34 |  :  -  |  :  - </v>
      </c>
      <c r="N8239" s="17" t="s">
        <v>1004</v>
      </c>
      <c r="O8239" s="17"/>
      <c r="P8239" s="17"/>
      <c r="Q8239" s="17" t="s">
        <v>2994</v>
      </c>
      <c r="R8239" s="17"/>
      <c r="S8239" s="17"/>
      <c r="T8239" s="17" t="s">
        <v>2156</v>
      </c>
      <c r="U8239" s="17"/>
      <c r="V8239" s="17"/>
      <c r="W8239" s="32" t="s">
        <v>1200</v>
      </c>
      <c r="X8239" s="32"/>
      <c r="Y8239" s="32">
        <v>1001475</v>
      </c>
      <c r="Z8239" s="32">
        <v>1001475</v>
      </c>
      <c r="AA8239" s="32" t="s">
        <v>26444</v>
      </c>
    </row>
    <row r="8240" spans="1:27" x14ac:dyDescent="0.3">
      <c r="A8240" s="17" t="s">
        <v>26334</v>
      </c>
      <c r="B8240" s="32"/>
      <c r="M8240" s="22" t="str">
        <f t="shared" si="148"/>
        <v xml:space="preserve">HYUNDAI : STAREX,H1 - D4BH |  :  -  |  :  - </v>
      </c>
      <c r="N8240" s="17" t="s">
        <v>1002</v>
      </c>
      <c r="O8240" s="17"/>
      <c r="P8240" s="17"/>
      <c r="Q8240" s="17" t="s">
        <v>22113</v>
      </c>
      <c r="R8240" s="17"/>
      <c r="S8240" s="17"/>
      <c r="T8240" s="17" t="s">
        <v>2768</v>
      </c>
      <c r="U8240" s="17"/>
      <c r="V8240" s="17"/>
      <c r="W8240" s="32"/>
      <c r="X8240" s="32"/>
      <c r="Y8240" s="32" t="s">
        <v>26414</v>
      </c>
      <c r="Z8240" s="32" t="s">
        <v>26414</v>
      </c>
      <c r="AA8240" s="32"/>
    </row>
    <row r="8241" spans="1:27" x14ac:dyDescent="0.3">
      <c r="A8241" s="17" t="s">
        <v>26335</v>
      </c>
      <c r="B8241" s="32"/>
      <c r="M8241" s="22" t="str">
        <f t="shared" si="148"/>
        <v xml:space="preserve">CHEVROLET : AVEO, N300, SAIL - VARIOS |  :  -  |  :  - </v>
      </c>
      <c r="N8241" s="17" t="s">
        <v>1005</v>
      </c>
      <c r="O8241" s="17"/>
      <c r="P8241" s="17"/>
      <c r="Q8241" s="17" t="s">
        <v>18293</v>
      </c>
      <c r="R8241" s="17"/>
      <c r="S8241" s="17"/>
      <c r="T8241" s="17" t="s">
        <v>1021</v>
      </c>
      <c r="U8241" s="17"/>
      <c r="V8241" s="17"/>
      <c r="W8241" s="32"/>
      <c r="X8241" s="32"/>
      <c r="Y8241" s="32" t="s">
        <v>26415</v>
      </c>
      <c r="Z8241" s="32" t="s">
        <v>26415</v>
      </c>
      <c r="AA8241" s="32"/>
    </row>
    <row r="8242" spans="1:27" x14ac:dyDescent="0.3">
      <c r="A8242" s="17" t="s">
        <v>26336</v>
      </c>
      <c r="B8242" s="32" t="s">
        <v>21094</v>
      </c>
      <c r="M8242" s="22" t="str">
        <f t="shared" si="148"/>
        <v xml:space="preserve">NISSAN : CIVILIAN, ATLAS, CONDOR - FD35, ED33 | HYUNDAI : MIGTHY - D4AF |  :  - </v>
      </c>
      <c r="N8242" s="17" t="s">
        <v>1003</v>
      </c>
      <c r="O8242" s="17" t="s">
        <v>1002</v>
      </c>
      <c r="P8242" s="17"/>
      <c r="Q8242" s="17" t="s">
        <v>3916</v>
      </c>
      <c r="R8242" s="17" t="s">
        <v>2980</v>
      </c>
      <c r="S8242" s="17"/>
      <c r="T8242" s="17" t="s">
        <v>3949</v>
      </c>
      <c r="U8242" s="17" t="s">
        <v>2981</v>
      </c>
      <c r="V8242" s="17"/>
      <c r="W8242" s="32" t="s">
        <v>26393</v>
      </c>
      <c r="X8242" s="32"/>
      <c r="Y8242" s="32" t="s">
        <v>26416</v>
      </c>
      <c r="Z8242" s="32">
        <v>21026</v>
      </c>
      <c r="AA8242" s="32" t="s">
        <v>26441</v>
      </c>
    </row>
    <row r="8243" spans="1:27" x14ac:dyDescent="0.3">
      <c r="A8243" s="17" t="s">
        <v>26337</v>
      </c>
      <c r="B8243" s="32" t="s">
        <v>21095</v>
      </c>
      <c r="M8243" s="22" t="str">
        <f t="shared" si="148"/>
        <v xml:space="preserve">MITSUBISHI : FUSO - 6D16 | HYUNDAI : BUS - 6D16 |  :  - </v>
      </c>
      <c r="N8243" s="17" t="s">
        <v>1004</v>
      </c>
      <c r="O8243" s="17" t="s">
        <v>1002</v>
      </c>
      <c r="P8243" s="17"/>
      <c r="Q8243" s="17" t="s">
        <v>1757</v>
      </c>
      <c r="R8243" s="17" t="s">
        <v>4762</v>
      </c>
      <c r="S8243" s="17"/>
      <c r="T8243" s="17" t="s">
        <v>4763</v>
      </c>
      <c r="U8243" s="17" t="s">
        <v>4763</v>
      </c>
      <c r="V8243" s="17"/>
      <c r="W8243" s="32" t="s">
        <v>26394</v>
      </c>
      <c r="X8243" s="32" t="s">
        <v>26403</v>
      </c>
      <c r="Y8243" s="32" t="s">
        <v>26417</v>
      </c>
      <c r="Z8243" s="32" t="s">
        <v>26417</v>
      </c>
      <c r="AA8243" s="32" t="s">
        <v>26441</v>
      </c>
    </row>
    <row r="8244" spans="1:27" x14ac:dyDescent="0.3">
      <c r="A8244" s="17" t="s">
        <v>26338</v>
      </c>
      <c r="B8244" s="32"/>
      <c r="M8244" s="22" t="str">
        <f t="shared" si="148"/>
        <v xml:space="preserve">NISSAN : SENTRA - QG15, QG16 |  :  -  |  :  - </v>
      </c>
      <c r="N8244" s="17" t="s">
        <v>1003</v>
      </c>
      <c r="O8244" s="17"/>
      <c r="P8244" s="17"/>
      <c r="Q8244" s="17" t="s">
        <v>1623</v>
      </c>
      <c r="R8244" s="17"/>
      <c r="S8244" s="17"/>
      <c r="T8244" s="17" t="s">
        <v>26374</v>
      </c>
      <c r="U8244" s="17"/>
      <c r="V8244" s="17"/>
      <c r="W8244" s="32"/>
      <c r="X8244" s="32"/>
      <c r="Y8244" s="32" t="s">
        <v>26418</v>
      </c>
      <c r="Z8244" s="32" t="s">
        <v>26418</v>
      </c>
      <c r="AA8244" s="32"/>
    </row>
    <row r="8245" spans="1:27" x14ac:dyDescent="0.3">
      <c r="A8245" s="17" t="s">
        <v>26339</v>
      </c>
      <c r="B8245" s="32"/>
      <c r="M8245" s="22" t="str">
        <f t="shared" si="148"/>
        <v xml:space="preserve">TOYOTA : HIACE,HILUX - 3L,5L |  :  -  |  :  - </v>
      </c>
      <c r="N8245" s="17" t="s">
        <v>1008</v>
      </c>
      <c r="O8245" s="17"/>
      <c r="P8245" s="17"/>
      <c r="Q8245" s="17" t="s">
        <v>2797</v>
      </c>
      <c r="R8245" s="17"/>
      <c r="S8245" s="17"/>
      <c r="T8245" s="17" t="s">
        <v>21567</v>
      </c>
      <c r="U8245" s="17"/>
      <c r="V8245" s="17"/>
      <c r="W8245" s="32"/>
      <c r="X8245" s="32"/>
      <c r="Y8245" s="32">
        <v>1003056</v>
      </c>
      <c r="Z8245" s="32"/>
      <c r="AA8245" s="32"/>
    </row>
    <row r="8246" spans="1:27" s="2" customFormat="1" x14ac:dyDescent="0.3">
      <c r="A8246" s="47" t="s">
        <v>26340</v>
      </c>
      <c r="B8246" s="48"/>
      <c r="C8246" s="10"/>
      <c r="D8246" s="10"/>
      <c r="E8246" s="10"/>
      <c r="F8246" s="10"/>
      <c r="G8246" s="10"/>
      <c r="H8246" s="10"/>
      <c r="I8246" s="10"/>
      <c r="J8246" s="10"/>
      <c r="K8246" s="10"/>
      <c r="L8246" s="10"/>
      <c r="M8246" s="20" t="str">
        <f t="shared" si="148"/>
        <v xml:space="preserve">HYUNDAI : MIGTHY - D4AF.D4AK | MITSUBISHI : ROSA - 4D31,4D32,4D33 ANT |  :  - </v>
      </c>
      <c r="N8246" s="47" t="s">
        <v>1002</v>
      </c>
      <c r="O8246" s="47" t="s">
        <v>1004</v>
      </c>
      <c r="P8246" s="47"/>
      <c r="Q8246" s="47" t="s">
        <v>2980</v>
      </c>
      <c r="R8246" s="47" t="s">
        <v>1781</v>
      </c>
      <c r="S8246" s="47"/>
      <c r="T8246" s="47" t="s">
        <v>26375</v>
      </c>
      <c r="U8246" s="47" t="s">
        <v>26376</v>
      </c>
      <c r="V8246" s="47"/>
      <c r="W8246" s="48"/>
      <c r="X8246" s="48" t="s">
        <v>26404</v>
      </c>
      <c r="Y8246" s="48" t="s">
        <v>26404</v>
      </c>
      <c r="Z8246" s="48" t="s">
        <v>26404</v>
      </c>
      <c r="AA8246" s="48" t="s">
        <v>1212</v>
      </c>
    </row>
    <row r="8247" spans="1:27" x14ac:dyDescent="0.3">
      <c r="A8247" s="17" t="s">
        <v>26341</v>
      </c>
      <c r="B8247" s="32"/>
      <c r="M8247" s="22" t="str">
        <f t="shared" si="148"/>
        <v xml:space="preserve">HYUNDAI : CONTIX - DADA | MITSUBISHI : FUSO - 4D34 |  :  - </v>
      </c>
      <c r="N8247" s="17" t="s">
        <v>1002</v>
      </c>
      <c r="O8247" s="17" t="s">
        <v>1004</v>
      </c>
      <c r="P8247" s="17"/>
      <c r="Q8247" s="17" t="s">
        <v>10887</v>
      </c>
      <c r="R8247" s="17" t="s">
        <v>1757</v>
      </c>
      <c r="S8247" s="17"/>
      <c r="T8247" s="17" t="s">
        <v>26377</v>
      </c>
      <c r="U8247" s="17" t="s">
        <v>2156</v>
      </c>
      <c r="V8247" s="17"/>
      <c r="W8247" s="32" t="s">
        <v>1200</v>
      </c>
      <c r="X8247" s="32"/>
      <c r="Y8247" s="32" t="s">
        <v>18186</v>
      </c>
      <c r="Z8247" s="32">
        <v>1001476</v>
      </c>
      <c r="AA8247" s="32" t="s">
        <v>26445</v>
      </c>
    </row>
    <row r="8248" spans="1:27" x14ac:dyDescent="0.3">
      <c r="A8248" s="17" t="s">
        <v>26342</v>
      </c>
      <c r="B8248" s="32" t="s">
        <v>21094</v>
      </c>
      <c r="M8248" s="22" t="str">
        <f t="shared" si="148"/>
        <v xml:space="preserve">TOYOTA : HILUX - 5L |  :  -  |  :  - </v>
      </c>
      <c r="N8248" s="17" t="s">
        <v>1008</v>
      </c>
      <c r="O8248" s="17"/>
      <c r="P8248" s="17"/>
      <c r="Q8248" s="17" t="s">
        <v>1792</v>
      </c>
      <c r="R8248" s="17"/>
      <c r="S8248" s="17"/>
      <c r="T8248" s="17" t="s">
        <v>2723</v>
      </c>
      <c r="U8248" s="17"/>
      <c r="V8248" s="17"/>
      <c r="W8248" s="32" t="s">
        <v>26395</v>
      </c>
      <c r="X8248" s="32" t="s">
        <v>26405</v>
      </c>
      <c r="Y8248" s="32">
        <v>11010</v>
      </c>
      <c r="Z8248" s="32"/>
      <c r="AA8248" s="32" t="s">
        <v>26441</v>
      </c>
    </row>
    <row r="8249" spans="1:27" x14ac:dyDescent="0.3">
      <c r="A8249" s="17" t="s">
        <v>26343</v>
      </c>
      <c r="B8249" s="32" t="s">
        <v>21094</v>
      </c>
      <c r="M8249" s="22" t="str">
        <f t="shared" ref="M8249:M8310" si="149">CONCATENATE(N8249," : ",Q8249," - ",T8249," | ",O8249," : ",R8249," - ",U8249," | ",P8249," : ",S8249," - ",V8249)</f>
        <v xml:space="preserve">TOYOTA : HIACE, HILUX - 1KD, 2KD |  :  -  |  :  - </v>
      </c>
      <c r="N8249" s="17" t="s">
        <v>1008</v>
      </c>
      <c r="O8249" s="17"/>
      <c r="P8249" s="17"/>
      <c r="Q8249" s="17" t="s">
        <v>1770</v>
      </c>
      <c r="R8249" s="17"/>
      <c r="S8249" s="17"/>
      <c r="T8249" s="17" t="s">
        <v>2147</v>
      </c>
      <c r="U8249" s="17"/>
      <c r="V8249" s="17"/>
      <c r="W8249" s="32" t="s">
        <v>26390</v>
      </c>
      <c r="X8249" s="32" t="s">
        <v>26406</v>
      </c>
      <c r="Y8249" s="32" t="s">
        <v>26419</v>
      </c>
      <c r="Z8249" s="32" t="s">
        <v>26419</v>
      </c>
      <c r="AA8249" s="32" t="s">
        <v>26441</v>
      </c>
    </row>
    <row r="8250" spans="1:27" x14ac:dyDescent="0.3">
      <c r="A8250" s="17" t="s">
        <v>26344</v>
      </c>
      <c r="B8250" s="32"/>
      <c r="M8250" s="22" t="str">
        <f t="shared" si="149"/>
        <v xml:space="preserve">TOYOTA : COASTER - 1HZ |  :  -  |  :  - </v>
      </c>
      <c r="N8250" s="17" t="s">
        <v>1008</v>
      </c>
      <c r="O8250" s="17"/>
      <c r="P8250" s="17"/>
      <c r="Q8250" s="17" t="s">
        <v>1679</v>
      </c>
      <c r="R8250" s="17"/>
      <c r="S8250" s="17"/>
      <c r="T8250" s="17" t="s">
        <v>2023</v>
      </c>
      <c r="U8250" s="17"/>
      <c r="V8250" s="17"/>
      <c r="W8250" s="32" t="s">
        <v>26391</v>
      </c>
      <c r="X8250" s="32"/>
      <c r="Y8250" s="32" t="s">
        <v>26420</v>
      </c>
      <c r="Z8250" s="32" t="s">
        <v>2023</v>
      </c>
      <c r="AA8250" s="32"/>
    </row>
    <row r="8251" spans="1:27" x14ac:dyDescent="0.3">
      <c r="A8251" s="17" t="s">
        <v>26345</v>
      </c>
      <c r="B8251" s="32"/>
      <c r="M8251" s="22" t="str">
        <f t="shared" si="149"/>
        <v xml:space="preserve">HYUNDAI : COUNTY - HD78, D4BB | MITSUBISHI : CANTER - 4D34 |  :  - </v>
      </c>
      <c r="N8251" s="17" t="s">
        <v>1002</v>
      </c>
      <c r="O8251" s="17" t="s">
        <v>1004</v>
      </c>
      <c r="P8251" s="17"/>
      <c r="Q8251" s="17" t="s">
        <v>1613</v>
      </c>
      <c r="R8251" s="17" t="s">
        <v>1633</v>
      </c>
      <c r="S8251" s="17"/>
      <c r="T8251" s="17" t="s">
        <v>26378</v>
      </c>
      <c r="U8251" s="17" t="s">
        <v>2156</v>
      </c>
      <c r="V8251" s="17"/>
      <c r="W8251" s="32" t="s">
        <v>26391</v>
      </c>
      <c r="X8251" s="32"/>
      <c r="Y8251" s="32" t="s">
        <v>26421</v>
      </c>
      <c r="Z8251" s="32"/>
      <c r="AA8251" s="32" t="s">
        <v>26443</v>
      </c>
    </row>
    <row r="8252" spans="1:27" x14ac:dyDescent="0.3">
      <c r="A8252" s="17" t="s">
        <v>26346</v>
      </c>
      <c r="B8252" s="32"/>
      <c r="M8252" s="22" t="str">
        <f t="shared" si="149"/>
        <v xml:space="preserve">CHEVROLET : OPTRA - VARIOS |  :  -  |  :  - </v>
      </c>
      <c r="N8252" s="17" t="s">
        <v>1005</v>
      </c>
      <c r="O8252" s="17"/>
      <c r="P8252" s="17"/>
      <c r="Q8252" s="17" t="s">
        <v>14409</v>
      </c>
      <c r="R8252" s="17"/>
      <c r="S8252" s="17"/>
      <c r="T8252" s="17" t="s">
        <v>1021</v>
      </c>
      <c r="U8252" s="17"/>
      <c r="V8252" s="17"/>
      <c r="W8252" s="32"/>
      <c r="X8252" s="32"/>
      <c r="Y8252" s="32" t="s">
        <v>26422</v>
      </c>
      <c r="Z8252" s="32"/>
      <c r="AA8252" s="32"/>
    </row>
    <row r="8253" spans="1:27" x14ac:dyDescent="0.3">
      <c r="A8253" s="17" t="s">
        <v>26347</v>
      </c>
      <c r="B8253" s="32"/>
      <c r="M8253" s="22" t="str">
        <f t="shared" si="149"/>
        <v xml:space="preserve">CHEVROLET : N200, N300 - 1.5 |  :  -  |  :  - </v>
      </c>
      <c r="N8253" s="17" t="s">
        <v>1005</v>
      </c>
      <c r="O8253" s="17"/>
      <c r="P8253" s="17"/>
      <c r="Q8253" s="17" t="s">
        <v>1842</v>
      </c>
      <c r="R8253" s="17"/>
      <c r="S8253" s="17"/>
      <c r="T8253" s="17">
        <v>1.5</v>
      </c>
      <c r="U8253" s="17"/>
      <c r="V8253" s="17"/>
      <c r="W8253" s="32"/>
      <c r="X8253" s="32">
        <v>4059191224555</v>
      </c>
      <c r="Y8253" s="32">
        <v>24527665</v>
      </c>
      <c r="Z8253" s="32">
        <v>24527665</v>
      </c>
      <c r="AA8253" s="32" t="s">
        <v>26446</v>
      </c>
    </row>
    <row r="8254" spans="1:27" x14ac:dyDescent="0.3">
      <c r="A8254" s="17" t="s">
        <v>26348</v>
      </c>
      <c r="B8254" s="32"/>
      <c r="M8254" s="22" t="str">
        <f t="shared" si="149"/>
        <v xml:space="preserve">TOYOTA : HILUX - 3L, 5l |  :  -  |  :  - </v>
      </c>
      <c r="N8254" s="17" t="s">
        <v>1008</v>
      </c>
      <c r="O8254" s="17"/>
      <c r="P8254" s="17"/>
      <c r="Q8254" s="17" t="s">
        <v>1792</v>
      </c>
      <c r="R8254" s="17"/>
      <c r="S8254" s="17"/>
      <c r="T8254" s="17" t="s">
        <v>26379</v>
      </c>
      <c r="U8254" s="17"/>
      <c r="V8254" s="17"/>
      <c r="W8254" s="32"/>
      <c r="X8254" s="32"/>
      <c r="Y8254" s="32">
        <v>1001747</v>
      </c>
      <c r="Z8254" s="32">
        <v>1001747</v>
      </c>
      <c r="AA8254" s="32" t="s">
        <v>26388</v>
      </c>
    </row>
    <row r="8255" spans="1:27" x14ac:dyDescent="0.3">
      <c r="A8255" s="17" t="s">
        <v>26349</v>
      </c>
      <c r="B8255" s="32"/>
      <c r="M8255" s="22" t="str">
        <f t="shared" si="149"/>
        <v xml:space="preserve">CHERY : QQ - VARIOS |  :  -  |  :  - </v>
      </c>
      <c r="N8255" s="17" t="s">
        <v>1012</v>
      </c>
      <c r="O8255" s="17"/>
      <c r="P8255" s="17"/>
      <c r="Q8255" s="17" t="s">
        <v>1838</v>
      </c>
      <c r="R8255" s="17"/>
      <c r="S8255" s="17"/>
      <c r="T8255" s="17" t="s">
        <v>1021</v>
      </c>
      <c r="U8255" s="17"/>
      <c r="V8255" s="17"/>
      <c r="W8255" s="32"/>
      <c r="X8255" s="32"/>
      <c r="Y8255" s="32" t="s">
        <v>26423</v>
      </c>
      <c r="Z8255" s="32" t="s">
        <v>26423</v>
      </c>
      <c r="AA8255" s="32"/>
    </row>
    <row r="8256" spans="1:27" x14ac:dyDescent="0.3">
      <c r="A8256" s="17" t="s">
        <v>26350</v>
      </c>
      <c r="B8256" s="32"/>
      <c r="M8256" s="22" t="str">
        <f t="shared" si="149"/>
        <v xml:space="preserve">CHERY : QQ - VARIOS |  :  -  |  :  - </v>
      </c>
      <c r="N8256" s="17" t="s">
        <v>1012</v>
      </c>
      <c r="O8256" s="17"/>
      <c r="P8256" s="17"/>
      <c r="Q8256" s="17" t="s">
        <v>1838</v>
      </c>
      <c r="R8256" s="17"/>
      <c r="S8256" s="17"/>
      <c r="T8256" s="17" t="s">
        <v>1021</v>
      </c>
      <c r="U8256" s="17"/>
      <c r="V8256" s="17"/>
      <c r="W8256" s="32"/>
      <c r="X8256" s="32"/>
      <c r="Y8256" s="32" t="s">
        <v>26424</v>
      </c>
      <c r="Z8256" s="32" t="s">
        <v>26424</v>
      </c>
      <c r="AA8256" s="32" t="s">
        <v>26447</v>
      </c>
    </row>
    <row r="8257" spans="1:27" x14ac:dyDescent="0.3">
      <c r="A8257" s="17" t="s">
        <v>26351</v>
      </c>
      <c r="B8257" s="32"/>
      <c r="M8257" s="22" t="str">
        <f t="shared" si="149"/>
        <v xml:space="preserve">CHEVROLET : N300, N200 - VARIOS |  :  -  |  :  - </v>
      </c>
      <c r="N8257" s="17" t="s">
        <v>1005</v>
      </c>
      <c r="O8257" s="17"/>
      <c r="P8257" s="17"/>
      <c r="Q8257" s="17" t="s">
        <v>15217</v>
      </c>
      <c r="R8257" s="17"/>
      <c r="S8257" s="17"/>
      <c r="T8257" s="17" t="s">
        <v>1021</v>
      </c>
      <c r="U8257" s="17"/>
      <c r="V8257" s="17"/>
      <c r="W8257" s="32"/>
      <c r="X8257" s="32"/>
      <c r="Y8257" s="32" t="s">
        <v>26425</v>
      </c>
      <c r="Z8257" s="32" t="s">
        <v>26425</v>
      </c>
      <c r="AA8257" s="32"/>
    </row>
    <row r="8258" spans="1:27" x14ac:dyDescent="0.3">
      <c r="A8258" s="17" t="s">
        <v>26352</v>
      </c>
      <c r="B8258" s="32" t="s">
        <v>21094</v>
      </c>
      <c r="M8258" s="22" t="str">
        <f t="shared" si="149"/>
        <v xml:space="preserve">TOYOTA : COASTER - 1HZ, 14B, 13B |  :  -  |  :  - </v>
      </c>
      <c r="N8258" s="17" t="s">
        <v>1008</v>
      </c>
      <c r="O8258" s="17"/>
      <c r="P8258" s="17"/>
      <c r="Q8258" s="17" t="s">
        <v>1679</v>
      </c>
      <c r="R8258" s="17"/>
      <c r="S8258" s="17"/>
      <c r="T8258" s="17" t="s">
        <v>22057</v>
      </c>
      <c r="U8258" s="17"/>
      <c r="V8258" s="17"/>
      <c r="W8258" s="32" t="s">
        <v>26396</v>
      </c>
      <c r="X8258" s="32"/>
      <c r="Y8258" s="32" t="s">
        <v>26426</v>
      </c>
      <c r="Z8258" s="32" t="s">
        <v>26426</v>
      </c>
      <c r="AA8258" s="32"/>
    </row>
    <row r="8259" spans="1:27" x14ac:dyDescent="0.3">
      <c r="A8259" s="17" t="s">
        <v>26353</v>
      </c>
      <c r="B8259" s="32"/>
      <c r="M8259" s="22" t="str">
        <f t="shared" si="149"/>
        <v xml:space="preserve">NISSAN : CARAVAN - TD27 |  :  -  |  :  - </v>
      </c>
      <c r="N8259" s="17" t="s">
        <v>1003</v>
      </c>
      <c r="O8259" s="17"/>
      <c r="P8259" s="17"/>
      <c r="Q8259" s="17" t="s">
        <v>2778</v>
      </c>
      <c r="R8259" s="17"/>
      <c r="S8259" s="17"/>
      <c r="T8259" s="17" t="s">
        <v>2093</v>
      </c>
      <c r="U8259" s="17"/>
      <c r="V8259" s="17"/>
      <c r="W8259" s="32"/>
      <c r="X8259" s="32"/>
      <c r="Y8259" s="32">
        <v>10003087</v>
      </c>
      <c r="Z8259" s="32">
        <v>10003087</v>
      </c>
      <c r="AA8259" s="32" t="s">
        <v>1203</v>
      </c>
    </row>
    <row r="8260" spans="1:27" x14ac:dyDescent="0.3">
      <c r="A8260" s="17" t="s">
        <v>26354</v>
      </c>
      <c r="B8260" s="32"/>
      <c r="M8260" s="22" t="str">
        <f t="shared" si="149"/>
        <v xml:space="preserve">HYUNDAI : STAREX,H1 - H1, D4BH |  :  -  |  :  - </v>
      </c>
      <c r="N8260" s="17" t="s">
        <v>1002</v>
      </c>
      <c r="O8260" s="17"/>
      <c r="P8260" s="17"/>
      <c r="Q8260" s="17" t="s">
        <v>22113</v>
      </c>
      <c r="R8260" s="17"/>
      <c r="S8260" s="17"/>
      <c r="T8260" s="17" t="s">
        <v>22526</v>
      </c>
      <c r="U8260" s="17"/>
      <c r="V8260" s="17"/>
      <c r="W8260" s="32" t="s">
        <v>1212</v>
      </c>
      <c r="X8260" s="32"/>
      <c r="Y8260" s="32" t="s">
        <v>26427</v>
      </c>
      <c r="Z8260" s="32" t="s">
        <v>26427</v>
      </c>
      <c r="AA8260" s="32"/>
    </row>
    <row r="8261" spans="1:27" x14ac:dyDescent="0.3">
      <c r="A8261" s="17" t="s">
        <v>26355</v>
      </c>
      <c r="B8261" s="32"/>
      <c r="M8261" s="22" t="str">
        <f t="shared" si="149"/>
        <v xml:space="preserve">SUZUKI : F10 - VARIOS |  :  -  |  :  - </v>
      </c>
      <c r="N8261" s="17" t="s">
        <v>1010</v>
      </c>
      <c r="O8261" s="17"/>
      <c r="P8261" s="17"/>
      <c r="Q8261" s="17" t="s">
        <v>24836</v>
      </c>
      <c r="R8261" s="17"/>
      <c r="S8261" s="17"/>
      <c r="T8261" s="17" t="s">
        <v>1021</v>
      </c>
      <c r="U8261" s="17"/>
      <c r="V8261" s="17"/>
      <c r="W8261" s="32"/>
      <c r="X8261" s="32"/>
      <c r="Y8261" s="32" t="s">
        <v>26428</v>
      </c>
      <c r="Z8261" s="32" t="s">
        <v>21832</v>
      </c>
      <c r="AA8261" s="32"/>
    </row>
    <row r="8262" spans="1:27" x14ac:dyDescent="0.3">
      <c r="A8262" s="17" t="s">
        <v>26356</v>
      </c>
      <c r="B8262" s="32"/>
      <c r="M8262" s="22" t="str">
        <f t="shared" si="149"/>
        <v xml:space="preserve">HYUNDAI : ACCENT - VARIOS | KIA : RIO -  |  :  - </v>
      </c>
      <c r="N8262" s="17" t="s">
        <v>1002</v>
      </c>
      <c r="O8262" s="17" t="s">
        <v>1001</v>
      </c>
      <c r="P8262" s="17"/>
      <c r="Q8262" s="17" t="s">
        <v>1609</v>
      </c>
      <c r="R8262" s="17" t="s">
        <v>1594</v>
      </c>
      <c r="S8262" s="17"/>
      <c r="T8262" s="17" t="s">
        <v>1021</v>
      </c>
      <c r="U8262" s="17"/>
      <c r="V8262" s="17"/>
      <c r="W8262" s="32"/>
      <c r="X8262" s="32"/>
      <c r="Y8262" s="32" t="s">
        <v>26429</v>
      </c>
      <c r="Z8262" s="32" t="s">
        <v>26429</v>
      </c>
      <c r="AA8262" s="32"/>
    </row>
    <row r="8263" spans="1:27" s="2" customFormat="1" x14ac:dyDescent="0.3">
      <c r="A8263" s="47" t="s">
        <v>26357</v>
      </c>
      <c r="B8263" s="48" t="s">
        <v>21097</v>
      </c>
      <c r="C8263" s="10"/>
      <c r="D8263" s="10"/>
      <c r="E8263" s="10"/>
      <c r="F8263" s="10"/>
      <c r="G8263" s="10"/>
      <c r="H8263" s="10"/>
      <c r="I8263" s="10"/>
      <c r="J8263" s="10"/>
      <c r="K8263" s="10"/>
      <c r="L8263" s="10"/>
      <c r="M8263" s="20" t="str">
        <f t="shared" si="149"/>
        <v xml:space="preserve">HYUNDAI : STAREX - H1 | MITSUBISHI : CANTER - 4D31.4D32,4D33,4D34 |  :  - </v>
      </c>
      <c r="N8263" s="47" t="s">
        <v>1002</v>
      </c>
      <c r="O8263" s="47" t="s">
        <v>1004</v>
      </c>
      <c r="P8263" s="47"/>
      <c r="Q8263" s="47" t="s">
        <v>1751</v>
      </c>
      <c r="R8263" s="47" t="s">
        <v>1633</v>
      </c>
      <c r="S8263" s="47"/>
      <c r="T8263" s="47" t="s">
        <v>12415</v>
      </c>
      <c r="U8263" s="47" t="s">
        <v>26380</v>
      </c>
      <c r="V8263" s="47"/>
      <c r="W8263" s="48" t="s">
        <v>26390</v>
      </c>
      <c r="X8263" s="48" t="s">
        <v>26407</v>
      </c>
      <c r="Y8263" s="48">
        <v>32040</v>
      </c>
      <c r="Z8263" s="48">
        <v>42031</v>
      </c>
      <c r="AA8263" s="48" t="s">
        <v>26441</v>
      </c>
    </row>
    <row r="8264" spans="1:27" x14ac:dyDescent="0.3">
      <c r="A8264" s="17" t="s">
        <v>26358</v>
      </c>
      <c r="B8264" s="32" t="s">
        <v>21097</v>
      </c>
      <c r="M8264" s="22" t="str">
        <f t="shared" si="149"/>
        <v xml:space="preserve">MITSUBISHI : PICKUP, CANTER - L200 |  :  -  |  :  - </v>
      </c>
      <c r="N8264" s="17" t="s">
        <v>1004</v>
      </c>
      <c r="O8264" s="17"/>
      <c r="P8264" s="17"/>
      <c r="Q8264" s="17" t="s">
        <v>26381</v>
      </c>
      <c r="R8264" s="17"/>
      <c r="S8264" s="17"/>
      <c r="T8264" s="17" t="s">
        <v>2796</v>
      </c>
      <c r="U8264" s="17"/>
      <c r="V8264" s="17"/>
      <c r="W8264" s="32" t="s">
        <v>26397</v>
      </c>
      <c r="X8264" s="32"/>
      <c r="Y8264" s="32">
        <v>32040</v>
      </c>
      <c r="Z8264" s="32">
        <v>32040</v>
      </c>
      <c r="AA8264" s="32" t="s">
        <v>26441</v>
      </c>
    </row>
    <row r="8265" spans="1:27" x14ac:dyDescent="0.3">
      <c r="A8265" s="17" t="s">
        <v>26359</v>
      </c>
      <c r="B8265" s="32" t="s">
        <v>21094</v>
      </c>
      <c r="M8265" s="22" t="str">
        <f t="shared" si="149"/>
        <v xml:space="preserve">NISSAN : CONDOR, ATLAS, CIVILIAN - FD35, ED33 | MITSUBISHI : CANTER - 4D31,4D32 |  :  - </v>
      </c>
      <c r="N8265" s="17" t="s">
        <v>1003</v>
      </c>
      <c r="O8265" s="17" t="s">
        <v>1004</v>
      </c>
      <c r="P8265" s="17"/>
      <c r="Q8265" s="17" t="s">
        <v>26382</v>
      </c>
      <c r="R8265" s="17" t="s">
        <v>1633</v>
      </c>
      <c r="S8265" s="17"/>
      <c r="T8265" s="17" t="s">
        <v>3949</v>
      </c>
      <c r="U8265" s="17" t="s">
        <v>23330</v>
      </c>
      <c r="V8265" s="17"/>
      <c r="W8265" s="32" t="s">
        <v>26398</v>
      </c>
      <c r="X8265" s="32"/>
      <c r="Y8265" s="32" t="s">
        <v>26398</v>
      </c>
      <c r="Z8265" s="32" t="s">
        <v>26437</v>
      </c>
      <c r="AA8265" s="32" t="s">
        <v>26441</v>
      </c>
    </row>
    <row r="8266" spans="1:27" x14ac:dyDescent="0.3">
      <c r="A8266" s="17" t="s">
        <v>26360</v>
      </c>
      <c r="B8266" s="32" t="s">
        <v>21094</v>
      </c>
      <c r="M8266" s="22" t="str">
        <f t="shared" si="149"/>
        <v xml:space="preserve">TOYOTA : HIACE, HILUX, PROBOX, YARIS - 1KD, 2KD, 1NZ, 2NZ |  :  -  |  :  - </v>
      </c>
      <c r="N8266" s="17" t="s">
        <v>1008</v>
      </c>
      <c r="O8266" s="17"/>
      <c r="P8266" s="17"/>
      <c r="Q8266" s="17" t="s">
        <v>26383</v>
      </c>
      <c r="R8266" s="17"/>
      <c r="S8266" s="17"/>
      <c r="T8266" s="17" t="s">
        <v>26384</v>
      </c>
      <c r="U8266" s="17"/>
      <c r="V8266" s="17"/>
      <c r="W8266" s="32" t="s">
        <v>26390</v>
      </c>
      <c r="X8266" s="32"/>
      <c r="Y8266" s="32">
        <v>11016</v>
      </c>
      <c r="Z8266" s="32">
        <v>11016</v>
      </c>
      <c r="AA8266" s="32" t="s">
        <v>26441</v>
      </c>
    </row>
    <row r="8267" spans="1:27" x14ac:dyDescent="0.3">
      <c r="A8267" s="17" t="s">
        <v>26361</v>
      </c>
      <c r="B8267" s="32" t="s">
        <v>21094</v>
      </c>
      <c r="M8267" s="22" t="str">
        <f t="shared" si="149"/>
        <v xml:space="preserve">TOYOTA : VARIOS - VARIOS |  :  -  |  :  - </v>
      </c>
      <c r="N8267" s="17" t="s">
        <v>1008</v>
      </c>
      <c r="O8267" s="17"/>
      <c r="P8267" s="17"/>
      <c r="Q8267" s="17" t="s">
        <v>1021</v>
      </c>
      <c r="R8267" s="17"/>
      <c r="S8267" s="17"/>
      <c r="T8267" s="17" t="s">
        <v>1021</v>
      </c>
      <c r="U8267" s="17"/>
      <c r="V8267" s="17"/>
      <c r="W8267" s="32" t="s">
        <v>26390</v>
      </c>
      <c r="X8267" s="32"/>
      <c r="Y8267" s="32" t="s">
        <v>26390</v>
      </c>
      <c r="Z8267" s="32" t="s">
        <v>26438</v>
      </c>
      <c r="AA8267" s="32" t="s">
        <v>26441</v>
      </c>
    </row>
    <row r="8268" spans="1:27" x14ac:dyDescent="0.3">
      <c r="A8268" s="17" t="s">
        <v>26362</v>
      </c>
      <c r="B8268" s="32" t="s">
        <v>21094</v>
      </c>
      <c r="M8268" s="22" t="str">
        <f t="shared" si="149"/>
        <v xml:space="preserve">TOYOTA : HIACE, HILUX, LAD CRUSIER - 2L, 3L |  :  -  |  :  - </v>
      </c>
      <c r="N8268" s="17" t="s">
        <v>1008</v>
      </c>
      <c r="O8268" s="17"/>
      <c r="P8268" s="17"/>
      <c r="Q8268" s="17" t="s">
        <v>26385</v>
      </c>
      <c r="R8268" s="17"/>
      <c r="S8268" s="17"/>
      <c r="T8268" s="17" t="s">
        <v>2795</v>
      </c>
      <c r="U8268" s="17"/>
      <c r="V8268" s="17"/>
      <c r="W8268" s="32" t="s">
        <v>26399</v>
      </c>
      <c r="X8268" s="32"/>
      <c r="Y8268" s="32" t="s">
        <v>26399</v>
      </c>
      <c r="Z8268" s="32" t="s">
        <v>26439</v>
      </c>
      <c r="AA8268" s="32" t="s">
        <v>26441</v>
      </c>
    </row>
    <row r="8269" spans="1:27" x14ac:dyDescent="0.3">
      <c r="A8269" s="17" t="s">
        <v>26363</v>
      </c>
      <c r="B8269" s="32" t="s">
        <v>21094</v>
      </c>
      <c r="M8269" s="22" t="str">
        <f t="shared" si="149"/>
        <v xml:space="preserve">VARIOS : VARIOS - VARIOS |  :  -  |  :  - </v>
      </c>
      <c r="N8269" s="17" t="s">
        <v>1021</v>
      </c>
      <c r="O8269" s="17"/>
      <c r="P8269" s="17"/>
      <c r="Q8269" s="17" t="s">
        <v>1021</v>
      </c>
      <c r="R8269" s="17"/>
      <c r="S8269" s="17"/>
      <c r="T8269" s="17" t="s">
        <v>1021</v>
      </c>
      <c r="U8269" s="17"/>
      <c r="V8269" s="17"/>
      <c r="W8269" s="32" t="s">
        <v>26400</v>
      </c>
      <c r="X8269" s="32"/>
      <c r="Y8269" s="32" t="s">
        <v>26400</v>
      </c>
      <c r="Z8269" s="32" t="s">
        <v>26440</v>
      </c>
      <c r="AA8269" s="32" t="s">
        <v>26441</v>
      </c>
    </row>
    <row r="8270" spans="1:27" x14ac:dyDescent="0.3">
      <c r="A8270" s="17" t="s">
        <v>26364</v>
      </c>
      <c r="B8270" s="32"/>
      <c r="M8270" s="22" t="str">
        <f t="shared" si="149"/>
        <v xml:space="preserve">CHEVROLET : AVEO, OPTRA - VARIOS |  :  -  |  :  - </v>
      </c>
      <c r="N8270" s="17" t="s">
        <v>1005</v>
      </c>
      <c r="O8270" s="17"/>
      <c r="P8270" s="17"/>
      <c r="Q8270" s="17" t="s">
        <v>15081</v>
      </c>
      <c r="R8270" s="17"/>
      <c r="S8270" s="17"/>
      <c r="T8270" s="17" t="s">
        <v>1021</v>
      </c>
      <c r="U8270" s="17"/>
      <c r="V8270" s="17"/>
      <c r="W8270" s="32"/>
      <c r="X8270" s="32"/>
      <c r="Y8270" s="32" t="s">
        <v>26430</v>
      </c>
      <c r="Z8270" s="32" t="s">
        <v>26430</v>
      </c>
      <c r="AA8270" s="32" t="s">
        <v>3163</v>
      </c>
    </row>
    <row r="8271" spans="1:27" x14ac:dyDescent="0.3">
      <c r="A8271" s="17" t="s">
        <v>26365</v>
      </c>
      <c r="B8271" s="32"/>
      <c r="M8271" s="22" t="str">
        <f t="shared" si="149"/>
        <v xml:space="preserve">CHEVROLET : AVEO - VARIOS |  :  -  |  :  - </v>
      </c>
      <c r="N8271" s="17" t="s">
        <v>1005</v>
      </c>
      <c r="O8271" s="17"/>
      <c r="P8271" s="17"/>
      <c r="Q8271" s="17" t="s">
        <v>1649</v>
      </c>
      <c r="R8271" s="17"/>
      <c r="S8271" s="17"/>
      <c r="T8271" s="17" t="s">
        <v>1021</v>
      </c>
      <c r="U8271" s="17"/>
      <c r="V8271" s="17"/>
      <c r="W8271" s="32"/>
      <c r="X8271" s="32"/>
      <c r="Y8271" s="32" t="s">
        <v>26431</v>
      </c>
      <c r="Z8271" s="32" t="s">
        <v>26431</v>
      </c>
      <c r="AA8271" s="32"/>
    </row>
    <row r="8272" spans="1:27" x14ac:dyDescent="0.3">
      <c r="A8272" s="17" t="s">
        <v>26366</v>
      </c>
      <c r="B8272" s="32"/>
      <c r="M8272" s="22" t="str">
        <f t="shared" si="149"/>
        <v xml:space="preserve">CHANGAN : VARIOS - 4G13 |  :  -  |  :  - </v>
      </c>
      <c r="N8272" s="17" t="s">
        <v>1007</v>
      </c>
      <c r="O8272" s="17"/>
      <c r="P8272" s="17"/>
      <c r="Q8272" s="17" t="s">
        <v>1021</v>
      </c>
      <c r="R8272" s="17"/>
      <c r="S8272" s="17"/>
      <c r="T8272" s="17" t="s">
        <v>12431</v>
      </c>
      <c r="U8272" s="17"/>
      <c r="V8272" s="17"/>
      <c r="W8272" s="32"/>
      <c r="X8272" s="32" t="s">
        <v>26408</v>
      </c>
      <c r="Y8272" s="32" t="s">
        <v>26408</v>
      </c>
      <c r="Z8272" s="32" t="s">
        <v>26408</v>
      </c>
      <c r="AA8272" s="32"/>
    </row>
    <row r="8273" spans="1:27" x14ac:dyDescent="0.3">
      <c r="A8273" s="17" t="s">
        <v>26367</v>
      </c>
      <c r="B8273" s="32"/>
      <c r="M8273" s="22" t="str">
        <f t="shared" si="149"/>
        <v xml:space="preserve">CHERY : QQ22 - VARIOS |  :  -  |  :  - </v>
      </c>
      <c r="N8273" s="17" t="s">
        <v>1012</v>
      </c>
      <c r="O8273" s="17"/>
      <c r="P8273" s="17"/>
      <c r="Q8273" s="17" t="s">
        <v>26386</v>
      </c>
      <c r="R8273" s="17"/>
      <c r="S8273" s="17"/>
      <c r="T8273" s="17" t="s">
        <v>1021</v>
      </c>
      <c r="U8273" s="17"/>
      <c r="V8273" s="17"/>
      <c r="W8273" s="32"/>
      <c r="X8273" s="32"/>
      <c r="Y8273" s="32" t="s">
        <v>26432</v>
      </c>
      <c r="Z8273" s="32" t="s">
        <v>26432</v>
      </c>
      <c r="AA8273" s="32"/>
    </row>
    <row r="8274" spans="1:27" x14ac:dyDescent="0.3">
      <c r="A8274" s="17" t="s">
        <v>26368</v>
      </c>
      <c r="B8274" s="32"/>
      <c r="M8274" s="22" t="str">
        <f t="shared" si="149"/>
        <v xml:space="preserve">CHANGHE : VARIOS - VARIOS |  :  -  |  :  - </v>
      </c>
      <c r="N8274" s="17" t="s">
        <v>1024</v>
      </c>
      <c r="O8274" s="17"/>
      <c r="P8274" s="17"/>
      <c r="Q8274" s="17" t="s">
        <v>1021</v>
      </c>
      <c r="R8274" s="17"/>
      <c r="S8274" s="17"/>
      <c r="T8274" s="17" t="s">
        <v>1021</v>
      </c>
      <c r="U8274" s="17"/>
      <c r="V8274" s="17"/>
      <c r="W8274" s="32"/>
      <c r="X8274" s="32"/>
      <c r="Y8274" s="32" t="s">
        <v>26433</v>
      </c>
      <c r="Z8274" s="32" t="s">
        <v>26433</v>
      </c>
      <c r="AA8274" s="32"/>
    </row>
    <row r="8275" spans="1:27" x14ac:dyDescent="0.3">
      <c r="A8275" s="17" t="s">
        <v>26369</v>
      </c>
      <c r="B8275" s="32"/>
      <c r="M8275" s="22" t="str">
        <f t="shared" si="149"/>
        <v xml:space="preserve">NISSAN : X-TRAIL - VARIOS |  :  -  |  :  - </v>
      </c>
      <c r="N8275" s="17" t="s">
        <v>1003</v>
      </c>
      <c r="O8275" s="17"/>
      <c r="P8275" s="17"/>
      <c r="Q8275" s="17" t="s">
        <v>24923</v>
      </c>
      <c r="R8275" s="17"/>
      <c r="S8275" s="17"/>
      <c r="T8275" s="17" t="s">
        <v>1021</v>
      </c>
      <c r="U8275" s="17"/>
      <c r="V8275" s="17"/>
      <c r="W8275" s="32"/>
      <c r="X8275" s="32"/>
      <c r="Y8275" s="32" t="s">
        <v>26434</v>
      </c>
      <c r="Z8275" s="32" t="s">
        <v>26434</v>
      </c>
      <c r="AA8275" s="32"/>
    </row>
    <row r="8276" spans="1:27" x14ac:dyDescent="0.3">
      <c r="A8276" s="17" t="s">
        <v>26370</v>
      </c>
      <c r="B8276" s="32"/>
      <c r="M8276" s="22" t="str">
        <f t="shared" si="149"/>
        <v xml:space="preserve">DFSK : GLORY - 580 |  :  -  |  :  - </v>
      </c>
      <c r="N8276" s="17" t="s">
        <v>1020</v>
      </c>
      <c r="O8276" s="17"/>
      <c r="P8276" s="17"/>
      <c r="Q8276" s="17" t="s">
        <v>23682</v>
      </c>
      <c r="R8276" s="17"/>
      <c r="S8276" s="17"/>
      <c r="T8276" s="17">
        <v>580</v>
      </c>
      <c r="U8276" s="17"/>
      <c r="V8276" s="17"/>
      <c r="W8276" s="32"/>
      <c r="X8276" s="32" t="s">
        <v>26409</v>
      </c>
      <c r="Y8276" s="32" t="s">
        <v>26435</v>
      </c>
      <c r="Z8276" s="32"/>
      <c r="AA8276" s="32"/>
    </row>
    <row r="8277" spans="1:27" x14ac:dyDescent="0.3">
      <c r="A8277" s="17" t="s">
        <v>26448</v>
      </c>
      <c r="M8277" s="22" t="str">
        <f t="shared" si="149"/>
        <v xml:space="preserve">T-KING : ZB1040LDDS - VARIOS | JAC : VARIOS - VARIOS |  :  - </v>
      </c>
      <c r="N8277" s="17" t="s">
        <v>1028</v>
      </c>
      <c r="O8277" s="17" t="s">
        <v>1015</v>
      </c>
      <c r="P8277" s="17"/>
      <c r="Q8277" s="17" t="s">
        <v>26456</v>
      </c>
      <c r="R8277" s="17" t="s">
        <v>1021</v>
      </c>
      <c r="S8277" s="17"/>
      <c r="T8277" s="17" t="s">
        <v>1021</v>
      </c>
      <c r="U8277" s="17" t="s">
        <v>1021</v>
      </c>
      <c r="V8277" s="17"/>
      <c r="W8277" s="32"/>
      <c r="X8277" s="32"/>
      <c r="Y8277" s="32" t="s">
        <v>26459</v>
      </c>
      <c r="Z8277" s="32"/>
      <c r="AA8277" s="32"/>
    </row>
    <row r="8278" spans="1:27" x14ac:dyDescent="0.3">
      <c r="A8278" s="17" t="s">
        <v>26449</v>
      </c>
      <c r="M8278" s="22" t="str">
        <f t="shared" si="149"/>
        <v xml:space="preserve">MITSUBISHI : VARIOS - 4D31, 4D32, 4D33ANT |  :  -  |  :  - </v>
      </c>
      <c r="N8278" s="17" t="s">
        <v>1004</v>
      </c>
      <c r="O8278" s="17"/>
      <c r="P8278" s="17"/>
      <c r="Q8278" s="17" t="s">
        <v>1021</v>
      </c>
      <c r="R8278" s="17"/>
      <c r="S8278" s="17"/>
      <c r="T8278" s="17" t="s">
        <v>16121</v>
      </c>
      <c r="U8278" s="17"/>
      <c r="V8278" s="17"/>
      <c r="W8278" s="32"/>
      <c r="X8278" s="32"/>
      <c r="Y8278" s="32" t="s">
        <v>26460</v>
      </c>
      <c r="Z8278" s="32" t="s">
        <v>26460</v>
      </c>
      <c r="AA8278" s="32" t="s">
        <v>3068</v>
      </c>
    </row>
    <row r="8279" spans="1:27" x14ac:dyDescent="0.3">
      <c r="A8279" s="17" t="s">
        <v>26450</v>
      </c>
      <c r="M8279" s="22" t="str">
        <f t="shared" si="149"/>
        <v xml:space="preserve">HYUNDAI : COUNTY - D4GA |  :  -  |  :  - </v>
      </c>
      <c r="N8279" s="17" t="s">
        <v>1002</v>
      </c>
      <c r="O8279" s="17"/>
      <c r="P8279" s="17"/>
      <c r="Q8279" s="17" t="s">
        <v>1613</v>
      </c>
      <c r="R8279" s="17"/>
      <c r="S8279" s="17"/>
      <c r="T8279" s="17" t="s">
        <v>2199</v>
      </c>
      <c r="U8279" s="17"/>
      <c r="V8279" s="17"/>
      <c r="W8279" s="32"/>
      <c r="X8279" s="32" t="s">
        <v>26458</v>
      </c>
      <c r="Y8279" s="32" t="s">
        <v>26458</v>
      </c>
      <c r="Z8279" s="32"/>
      <c r="AA8279" s="32" t="s">
        <v>26465</v>
      </c>
    </row>
    <row r="8280" spans="1:27" x14ac:dyDescent="0.3">
      <c r="A8280" s="17" t="s">
        <v>26451</v>
      </c>
      <c r="M8280" s="22" t="str">
        <f t="shared" si="149"/>
        <v xml:space="preserve">MITSUBISHI : ROSA - 4D30, 4D31 |  :  -  |  :  - </v>
      </c>
      <c r="N8280" s="17" t="s">
        <v>1004</v>
      </c>
      <c r="O8280" s="17"/>
      <c r="P8280" s="17"/>
      <c r="Q8280" s="17" t="s">
        <v>1781</v>
      </c>
      <c r="R8280" s="17"/>
      <c r="S8280" s="17"/>
      <c r="T8280" s="17" t="s">
        <v>2112</v>
      </c>
      <c r="U8280" s="17"/>
      <c r="V8280" s="17"/>
      <c r="W8280" s="32" t="s">
        <v>22507</v>
      </c>
      <c r="X8280" s="32"/>
      <c r="Y8280" s="32">
        <v>1001359</v>
      </c>
      <c r="Z8280" s="32" t="s">
        <v>26462</v>
      </c>
      <c r="AA8280" s="32"/>
    </row>
    <row r="8281" spans="1:27" x14ac:dyDescent="0.3">
      <c r="A8281" s="17" t="s">
        <v>26452</v>
      </c>
      <c r="M8281" s="22" t="str">
        <f t="shared" si="149"/>
        <v xml:space="preserve">MITSUBISHI : ROSA - 4D30, 4D31 |  :  -  |  :  - </v>
      </c>
      <c r="N8281" s="17" t="s">
        <v>1004</v>
      </c>
      <c r="O8281" s="17"/>
      <c r="P8281" s="17"/>
      <c r="Q8281" s="17" t="s">
        <v>1781</v>
      </c>
      <c r="R8281" s="17"/>
      <c r="S8281" s="17"/>
      <c r="T8281" s="17" t="s">
        <v>2112</v>
      </c>
      <c r="U8281" s="17"/>
      <c r="V8281" s="17"/>
      <c r="W8281" s="32"/>
      <c r="X8281" s="32"/>
      <c r="Y8281" s="32">
        <v>1001359</v>
      </c>
      <c r="Z8281" s="32" t="s">
        <v>26463</v>
      </c>
      <c r="AA8281" s="32" t="s">
        <v>22507</v>
      </c>
    </row>
    <row r="8282" spans="1:27" x14ac:dyDescent="0.3">
      <c r="A8282" s="17" t="s">
        <v>26453</v>
      </c>
      <c r="M8282" s="22" t="str">
        <f t="shared" si="149"/>
        <v xml:space="preserve">VARIOS : LIBRE - LIBRE |  :  -  |  :  - </v>
      </c>
      <c r="N8282" s="17" t="s">
        <v>1021</v>
      </c>
      <c r="O8282" s="17"/>
      <c r="P8282" s="17"/>
      <c r="Q8282" s="17" t="s">
        <v>1145</v>
      </c>
      <c r="R8282" s="17"/>
      <c r="S8282" s="17"/>
      <c r="T8282" s="17" t="s">
        <v>1145</v>
      </c>
      <c r="U8282" s="17"/>
      <c r="V8282" s="17"/>
      <c r="W8282" s="32"/>
      <c r="X8282" s="32"/>
      <c r="Y8282" s="32" t="s">
        <v>1145</v>
      </c>
      <c r="Z8282" s="32" t="s">
        <v>1145</v>
      </c>
      <c r="AA8282" s="32"/>
    </row>
    <row r="8283" spans="1:27" x14ac:dyDescent="0.3">
      <c r="A8283" s="17" t="s">
        <v>26454</v>
      </c>
      <c r="M8283" s="22" t="str">
        <f t="shared" si="149"/>
        <v xml:space="preserve">HYUNDAI : CONTIX - G4GA |  :  -  |  :  - </v>
      </c>
      <c r="N8283" s="17" t="s">
        <v>1002</v>
      </c>
      <c r="O8283" s="17"/>
      <c r="P8283" s="17"/>
      <c r="Q8283" s="17" t="s">
        <v>10887</v>
      </c>
      <c r="R8283" s="17"/>
      <c r="S8283" s="17"/>
      <c r="T8283" s="17" t="s">
        <v>26457</v>
      </c>
      <c r="U8283" s="17"/>
      <c r="V8283" s="17"/>
      <c r="W8283" s="32">
        <v>66</v>
      </c>
      <c r="X8283" s="32"/>
      <c r="Y8283" s="32" t="s">
        <v>26461</v>
      </c>
      <c r="Z8283" s="32" t="s">
        <v>26461</v>
      </c>
      <c r="AA8283" s="32" t="s">
        <v>26466</v>
      </c>
    </row>
    <row r="8284" spans="1:27" x14ac:dyDescent="0.3">
      <c r="A8284" s="17" t="s">
        <v>26455</v>
      </c>
      <c r="M8284" s="22" t="str">
        <f t="shared" si="149"/>
        <v xml:space="preserve">MITSUBISHI : CANTER - 4D33M, 4D34 |  :  -  |  :  - </v>
      </c>
      <c r="N8284" s="17" t="s">
        <v>1004</v>
      </c>
      <c r="O8284" s="17"/>
      <c r="P8284" s="17"/>
      <c r="Q8284" s="17" t="s">
        <v>1633</v>
      </c>
      <c r="R8284" s="17"/>
      <c r="S8284" s="17"/>
      <c r="T8284" s="17" t="s">
        <v>21542</v>
      </c>
      <c r="U8284" s="17"/>
      <c r="V8284" s="17"/>
      <c r="W8284" s="32"/>
      <c r="X8284" s="32"/>
      <c r="Y8284" s="32">
        <v>1005453</v>
      </c>
      <c r="Z8284" s="32" t="s">
        <v>26464</v>
      </c>
      <c r="AA8284" s="32" t="s">
        <v>1238</v>
      </c>
    </row>
    <row r="8285" spans="1:27" x14ac:dyDescent="0.3">
      <c r="A8285" s="17" t="s">
        <v>26467</v>
      </c>
      <c r="B8285" s="32"/>
      <c r="M8285" s="22" t="str">
        <f t="shared" si="149"/>
        <v xml:space="preserve">CHEVROLET : N300 - N300 |  :  -  |  :  - </v>
      </c>
      <c r="N8285" s="17" t="s">
        <v>1005</v>
      </c>
      <c r="O8285" s="17"/>
      <c r="P8285" s="17"/>
      <c r="Q8285" s="17" t="s">
        <v>1646</v>
      </c>
      <c r="R8285" s="17"/>
      <c r="S8285" s="17"/>
      <c r="T8285" s="17" t="s">
        <v>1646</v>
      </c>
      <c r="U8285" s="17"/>
      <c r="V8285" s="17"/>
      <c r="W8285" s="32"/>
      <c r="X8285" s="32"/>
      <c r="Y8285" s="32" t="s">
        <v>26573</v>
      </c>
      <c r="Z8285" s="32"/>
      <c r="AA8285" s="32" t="s">
        <v>26552</v>
      </c>
    </row>
    <row r="8286" spans="1:27" x14ac:dyDescent="0.3">
      <c r="A8286" s="17" t="s">
        <v>26468</v>
      </c>
      <c r="B8286" s="32" t="s">
        <v>26498</v>
      </c>
      <c r="M8286" s="22" t="str">
        <f t="shared" si="149"/>
        <v xml:space="preserve">MITSUBISHI : MITSUBISHI - 4D31 |  :  -  |  :  - </v>
      </c>
      <c r="N8286" s="17" t="s">
        <v>1004</v>
      </c>
      <c r="O8286" s="17"/>
      <c r="P8286" s="17"/>
      <c r="Q8286" s="17" t="s">
        <v>1004</v>
      </c>
      <c r="R8286" s="17"/>
      <c r="S8286" s="17"/>
      <c r="T8286" s="17" t="s">
        <v>2120</v>
      </c>
      <c r="U8286" s="17"/>
      <c r="V8286" s="17"/>
      <c r="W8286" s="32" t="s">
        <v>12693</v>
      </c>
      <c r="X8286" s="32" t="s">
        <v>26537</v>
      </c>
      <c r="Y8286" s="32" t="s">
        <v>26557</v>
      </c>
      <c r="Z8286" s="32" t="s">
        <v>26557</v>
      </c>
      <c r="AA8286" s="32"/>
    </row>
    <row r="8287" spans="1:27" x14ac:dyDescent="0.3">
      <c r="A8287" s="17" t="s">
        <v>26469</v>
      </c>
      <c r="B8287" s="32" t="s">
        <v>26499</v>
      </c>
      <c r="M8287" s="22" t="str">
        <f t="shared" si="149"/>
        <v xml:space="preserve">MITSUBISHI : CANTER,FUSO - 4D33, 4D34,4D35 |  :  -  |  :  - </v>
      </c>
      <c r="N8287" s="17" t="s">
        <v>1004</v>
      </c>
      <c r="O8287" s="17"/>
      <c r="P8287" s="17"/>
      <c r="Q8287" s="17" t="s">
        <v>26519</v>
      </c>
      <c r="R8287" s="17"/>
      <c r="S8287" s="17"/>
      <c r="T8287" s="17" t="s">
        <v>22064</v>
      </c>
      <c r="U8287" s="17"/>
      <c r="V8287" s="17"/>
      <c r="W8287" s="32" t="s">
        <v>26531</v>
      </c>
      <c r="X8287" s="32" t="s">
        <v>26538</v>
      </c>
      <c r="Y8287" s="32" t="s">
        <v>26558</v>
      </c>
      <c r="Z8287" s="32" t="s">
        <v>26558</v>
      </c>
      <c r="AA8287" s="32" t="s">
        <v>23965</v>
      </c>
    </row>
    <row r="8288" spans="1:27" x14ac:dyDescent="0.3">
      <c r="A8288" s="17" t="s">
        <v>26470</v>
      </c>
      <c r="B8288" s="32" t="s">
        <v>26500</v>
      </c>
      <c r="M8288" s="22" t="str">
        <f t="shared" si="149"/>
        <v xml:space="preserve">MITSUBISHI : CANTER, FUSO - 4D33, 4D34,4D35 | NISSAN :  -  |  :  - </v>
      </c>
      <c r="N8288" s="17" t="s">
        <v>1004</v>
      </c>
      <c r="O8288" s="17" t="s">
        <v>1003</v>
      </c>
      <c r="P8288" s="17"/>
      <c r="Q8288" s="17" t="s">
        <v>10622</v>
      </c>
      <c r="R8288" s="17"/>
      <c r="S8288" s="17"/>
      <c r="T8288" s="17" t="s">
        <v>22064</v>
      </c>
      <c r="U8288" s="17"/>
      <c r="V8288" s="17"/>
      <c r="W8288" s="32" t="s">
        <v>26531</v>
      </c>
      <c r="X8288" s="32" t="s">
        <v>26539</v>
      </c>
      <c r="Y8288" s="32" t="s">
        <v>26559</v>
      </c>
      <c r="Z8288" s="32" t="s">
        <v>26559</v>
      </c>
      <c r="AA8288" s="32" t="s">
        <v>20874</v>
      </c>
    </row>
    <row r="8289" spans="1:27" x14ac:dyDescent="0.3">
      <c r="A8289" s="17" t="s">
        <v>26471</v>
      </c>
      <c r="B8289" s="32" t="s">
        <v>26501</v>
      </c>
      <c r="M8289" s="22" t="str">
        <f t="shared" si="149"/>
        <v xml:space="preserve">MITSUBISHI : CANTER, ROSA - 4D30, 4D31, 4D32, 4D33ANT | HYUNDAI : MIGHTY - VARIOS |  :  - </v>
      </c>
      <c r="N8289" s="17" t="s">
        <v>1004</v>
      </c>
      <c r="O8289" s="17" t="s">
        <v>1002</v>
      </c>
      <c r="P8289" s="17"/>
      <c r="Q8289" s="17" t="s">
        <v>1642</v>
      </c>
      <c r="R8289" s="17" t="s">
        <v>1612</v>
      </c>
      <c r="S8289" s="17"/>
      <c r="T8289" s="17" t="s">
        <v>26520</v>
      </c>
      <c r="U8289" s="17" t="s">
        <v>1021</v>
      </c>
      <c r="V8289" s="17"/>
      <c r="W8289" s="32" t="s">
        <v>12706</v>
      </c>
      <c r="X8289" s="32" t="s">
        <v>26540</v>
      </c>
      <c r="Y8289" s="32" t="s">
        <v>26560</v>
      </c>
      <c r="Z8289" s="32" t="s">
        <v>26560</v>
      </c>
      <c r="AA8289" s="32"/>
    </row>
    <row r="8290" spans="1:27" x14ac:dyDescent="0.3">
      <c r="A8290" s="17" t="s">
        <v>26472</v>
      </c>
      <c r="B8290" s="32"/>
      <c r="M8290" s="22" t="str">
        <f t="shared" si="149"/>
        <v xml:space="preserve">TOYOTA : TERCEL - 1E, 2E, 1N, 2N |  :  -  |  :  - </v>
      </c>
      <c r="N8290" s="17" t="s">
        <v>1008</v>
      </c>
      <c r="O8290" s="17"/>
      <c r="P8290" s="17"/>
      <c r="Q8290" s="17" t="s">
        <v>2732</v>
      </c>
      <c r="R8290" s="17"/>
      <c r="S8290" s="17"/>
      <c r="T8290" s="17" t="s">
        <v>26521</v>
      </c>
      <c r="U8290" s="17"/>
      <c r="V8290" s="17"/>
      <c r="W8290" s="32"/>
      <c r="X8290" s="32"/>
      <c r="Y8290" s="32" t="s">
        <v>26574</v>
      </c>
      <c r="Z8290" s="32" t="s">
        <v>26561</v>
      </c>
      <c r="AA8290" s="32" t="s">
        <v>26553</v>
      </c>
    </row>
    <row r="8291" spans="1:27" x14ac:dyDescent="0.3">
      <c r="A8291" s="17" t="s">
        <v>26473</v>
      </c>
      <c r="B8291" s="32" t="s">
        <v>26502</v>
      </c>
      <c r="M8291" s="22" t="str">
        <f t="shared" si="149"/>
        <v xml:space="preserve">TOYOTA : COASTER - 14B, 13B |  :  -  |  :  - </v>
      </c>
      <c r="N8291" s="17" t="s">
        <v>1008</v>
      </c>
      <c r="O8291" s="17"/>
      <c r="P8291" s="17"/>
      <c r="Q8291" s="17" t="s">
        <v>1679</v>
      </c>
      <c r="R8291" s="17"/>
      <c r="S8291" s="17"/>
      <c r="T8291" s="17" t="s">
        <v>26101</v>
      </c>
      <c r="U8291" s="17"/>
      <c r="V8291" s="17"/>
      <c r="W8291" s="32" t="s">
        <v>12706</v>
      </c>
      <c r="X8291" s="32" t="s">
        <v>26541</v>
      </c>
      <c r="Y8291" s="32" t="s">
        <v>26562</v>
      </c>
      <c r="Z8291" s="32" t="s">
        <v>26562</v>
      </c>
      <c r="AA8291" s="32"/>
    </row>
    <row r="8292" spans="1:27" x14ac:dyDescent="0.3">
      <c r="A8292" s="17" t="s">
        <v>26474</v>
      </c>
      <c r="B8292" s="32" t="s">
        <v>25016</v>
      </c>
      <c r="M8292" s="22" t="str">
        <f t="shared" si="149"/>
        <v>MITSUBISHI : VARIOS - 4G15 | CHANGAN : MINIVAN - 4G15 | HYUNDAI : SONATA - VARIOS</v>
      </c>
      <c r="N8292" s="17" t="s">
        <v>1004</v>
      </c>
      <c r="O8292" s="17" t="s">
        <v>1007</v>
      </c>
      <c r="P8292" s="17" t="s">
        <v>1002</v>
      </c>
      <c r="Q8292" s="17" t="s">
        <v>1021</v>
      </c>
      <c r="R8292" s="17" t="s">
        <v>11094</v>
      </c>
      <c r="S8292" s="17" t="s">
        <v>1597</v>
      </c>
      <c r="T8292" s="17" t="s">
        <v>1994</v>
      </c>
      <c r="U8292" s="17" t="s">
        <v>1994</v>
      </c>
      <c r="V8292" s="17" t="s">
        <v>1021</v>
      </c>
      <c r="W8292" s="32" t="s">
        <v>12706</v>
      </c>
      <c r="X8292" s="32" t="s">
        <v>25016</v>
      </c>
      <c r="Y8292" s="32" t="s">
        <v>26562</v>
      </c>
      <c r="Z8292" s="32"/>
      <c r="AA8292" s="32"/>
    </row>
    <row r="8293" spans="1:27" x14ac:dyDescent="0.3">
      <c r="A8293" s="17" t="s">
        <v>26475</v>
      </c>
      <c r="B8293" s="32" t="s">
        <v>26503</v>
      </c>
      <c r="M8293" s="22" t="str">
        <f t="shared" si="149"/>
        <v xml:space="preserve">FAW : V70 - C37 |  :  -  |  :  - </v>
      </c>
      <c r="N8293" s="17" t="s">
        <v>1027</v>
      </c>
      <c r="O8293" s="17"/>
      <c r="P8293" s="17"/>
      <c r="Q8293" s="17" t="s">
        <v>1896</v>
      </c>
      <c r="R8293" s="17"/>
      <c r="S8293" s="17"/>
      <c r="T8293" s="17" t="s">
        <v>1794</v>
      </c>
      <c r="U8293" s="17"/>
      <c r="V8293" s="17"/>
      <c r="W8293" s="32" t="s">
        <v>26532</v>
      </c>
      <c r="X8293" s="32" t="s">
        <v>26542</v>
      </c>
      <c r="Y8293" s="32" t="s">
        <v>26563</v>
      </c>
      <c r="Z8293" s="32" t="s">
        <v>26563</v>
      </c>
      <c r="AA8293" s="32"/>
    </row>
    <row r="8294" spans="1:27" x14ac:dyDescent="0.3">
      <c r="A8294" s="17" t="s">
        <v>26476</v>
      </c>
      <c r="B8294" s="32" t="s">
        <v>26504</v>
      </c>
      <c r="M8294" s="22" t="str">
        <f t="shared" si="149"/>
        <v xml:space="preserve">HYUNDAI : PORTER, H-100, TERRANCA, STAREX - D4BB,D4BH |  :  -  |  :  - </v>
      </c>
      <c r="N8294" s="17" t="s">
        <v>1002</v>
      </c>
      <c r="O8294" s="17"/>
      <c r="P8294" s="17"/>
      <c r="Q8294" s="17" t="s">
        <v>26522</v>
      </c>
      <c r="R8294" s="17"/>
      <c r="S8294" s="17"/>
      <c r="T8294" s="17" t="s">
        <v>22534</v>
      </c>
      <c r="U8294" s="17"/>
      <c r="V8294" s="17"/>
      <c r="W8294" s="32" t="s">
        <v>12757</v>
      </c>
      <c r="X8294" s="32" t="s">
        <v>26543</v>
      </c>
      <c r="Y8294" s="32" t="s">
        <v>26564</v>
      </c>
      <c r="Z8294" s="32" t="s">
        <v>26564</v>
      </c>
      <c r="AA8294" s="32"/>
    </row>
    <row r="8295" spans="1:27" x14ac:dyDescent="0.3">
      <c r="A8295" s="17" t="s">
        <v>26477</v>
      </c>
      <c r="B8295" s="32" t="s">
        <v>25016</v>
      </c>
      <c r="M8295" s="22" t="str">
        <f t="shared" si="149"/>
        <v xml:space="preserve">NISSAN : CARAVAN - TD27 |  :  -  |  :  - </v>
      </c>
      <c r="N8295" s="17" t="s">
        <v>1003</v>
      </c>
      <c r="O8295" s="17"/>
      <c r="P8295" s="17"/>
      <c r="Q8295" s="17" t="s">
        <v>2778</v>
      </c>
      <c r="R8295" s="17"/>
      <c r="S8295" s="17"/>
      <c r="T8295" s="17" t="s">
        <v>2093</v>
      </c>
      <c r="U8295" s="17"/>
      <c r="V8295" s="17"/>
      <c r="W8295" s="32" t="s">
        <v>12741</v>
      </c>
      <c r="X8295" s="32"/>
      <c r="Y8295" s="32" t="s">
        <v>26531</v>
      </c>
      <c r="Z8295" s="32" t="s">
        <v>26565</v>
      </c>
      <c r="AA8295" s="32"/>
    </row>
    <row r="8296" spans="1:27" x14ac:dyDescent="0.3">
      <c r="A8296" s="17" t="s">
        <v>26478</v>
      </c>
      <c r="B8296" s="32" t="s">
        <v>26505</v>
      </c>
      <c r="M8296" s="22" t="str">
        <f t="shared" si="149"/>
        <v xml:space="preserve">TOYOTA : COROLA - 2E,4E, 5E |  :  -  |  :  - </v>
      </c>
      <c r="N8296" s="17" t="s">
        <v>1008</v>
      </c>
      <c r="O8296" s="17"/>
      <c r="P8296" s="17"/>
      <c r="Q8296" s="17" t="s">
        <v>2788</v>
      </c>
      <c r="R8296" s="17"/>
      <c r="S8296" s="17"/>
      <c r="T8296" s="17" t="s">
        <v>26523</v>
      </c>
      <c r="U8296" s="17"/>
      <c r="V8296" s="17"/>
      <c r="W8296" s="32" t="s">
        <v>12752</v>
      </c>
      <c r="X8296" s="32" t="s">
        <v>25016</v>
      </c>
      <c r="Y8296" s="32" t="s">
        <v>12762</v>
      </c>
      <c r="Z8296" s="32" t="s">
        <v>12762</v>
      </c>
      <c r="AA8296" s="32"/>
    </row>
    <row r="8297" spans="1:27" x14ac:dyDescent="0.3">
      <c r="A8297" s="17" t="s">
        <v>26479</v>
      </c>
      <c r="B8297" s="32" t="s">
        <v>26506</v>
      </c>
      <c r="M8297" s="22" t="str">
        <f t="shared" si="149"/>
        <v xml:space="preserve">CHEVROLET : N200, N300 - N300 |  :  -  |  :  - </v>
      </c>
      <c r="N8297" s="17" t="s">
        <v>1005</v>
      </c>
      <c r="O8297" s="17"/>
      <c r="P8297" s="17"/>
      <c r="Q8297" s="17" t="s">
        <v>1842</v>
      </c>
      <c r="R8297" s="17"/>
      <c r="S8297" s="17"/>
      <c r="T8297" s="17" t="s">
        <v>1646</v>
      </c>
      <c r="U8297" s="17"/>
      <c r="V8297" s="17"/>
      <c r="W8297" s="32" t="s">
        <v>12735</v>
      </c>
      <c r="X8297" s="32" t="s">
        <v>26544</v>
      </c>
      <c r="Y8297" s="32">
        <v>9016612</v>
      </c>
      <c r="Z8297" s="32">
        <v>9016612</v>
      </c>
      <c r="AA8297" s="32"/>
    </row>
    <row r="8298" spans="1:27" x14ac:dyDescent="0.3">
      <c r="A8298" s="17" t="s">
        <v>26480</v>
      </c>
      <c r="B8298" s="32" t="s">
        <v>26507</v>
      </c>
      <c r="M8298" s="22" t="str">
        <f t="shared" si="149"/>
        <v xml:space="preserve">NISSAN : NISSAN - QG15 |  :  -  |  :  - </v>
      </c>
      <c r="N8298" s="17" t="s">
        <v>1003</v>
      </c>
      <c r="O8298" s="17"/>
      <c r="P8298" s="17"/>
      <c r="Q8298" s="17" t="s">
        <v>1003</v>
      </c>
      <c r="R8298" s="17"/>
      <c r="S8298" s="17"/>
      <c r="T8298" s="17" t="s">
        <v>2114</v>
      </c>
      <c r="U8298" s="17"/>
      <c r="V8298" s="17"/>
      <c r="W8298" s="32" t="s">
        <v>12742</v>
      </c>
      <c r="X8298" s="32" t="s">
        <v>26545</v>
      </c>
      <c r="Y8298" s="32" t="s">
        <v>26536</v>
      </c>
      <c r="Z8298" s="32"/>
      <c r="AA8298" s="32"/>
    </row>
    <row r="8299" spans="1:27" x14ac:dyDescent="0.3">
      <c r="A8299" s="17" t="s">
        <v>26481</v>
      </c>
      <c r="B8299" s="32" t="s">
        <v>26508</v>
      </c>
      <c r="M8299" s="22" t="str">
        <f t="shared" si="149"/>
        <v xml:space="preserve">NISSAN : VARIOS - VARIOS | CHANGAN : A500 - DAM |  :  - </v>
      </c>
      <c r="N8299" s="17" t="s">
        <v>1003</v>
      </c>
      <c r="O8299" s="17" t="s">
        <v>1007</v>
      </c>
      <c r="P8299" s="17"/>
      <c r="Q8299" s="17" t="s">
        <v>1021</v>
      </c>
      <c r="R8299" s="17" t="s">
        <v>26524</v>
      </c>
      <c r="S8299" s="17"/>
      <c r="T8299" s="17" t="s">
        <v>1021</v>
      </c>
      <c r="U8299" s="17" t="s">
        <v>17212</v>
      </c>
      <c r="V8299" s="17"/>
      <c r="W8299" s="32" t="s">
        <v>12706</v>
      </c>
      <c r="X8299" s="32" t="s">
        <v>26546</v>
      </c>
      <c r="Y8299" s="32" t="s">
        <v>26562</v>
      </c>
      <c r="Z8299" s="32" t="s">
        <v>26562</v>
      </c>
      <c r="AA8299" s="32"/>
    </row>
    <row r="8300" spans="1:27" x14ac:dyDescent="0.3">
      <c r="A8300" s="17" t="s">
        <v>26482</v>
      </c>
      <c r="B8300" s="32" t="s">
        <v>26509</v>
      </c>
      <c r="M8300" s="22" t="str">
        <f t="shared" si="149"/>
        <v xml:space="preserve">NISSAN : CARAVAN - TD27 |  :  -  |  :  - </v>
      </c>
      <c r="N8300" s="17" t="s">
        <v>1003</v>
      </c>
      <c r="O8300" s="17"/>
      <c r="P8300" s="17"/>
      <c r="Q8300" s="17" t="s">
        <v>2778</v>
      </c>
      <c r="R8300" s="17"/>
      <c r="S8300" s="17"/>
      <c r="T8300" s="17" t="s">
        <v>2093</v>
      </c>
      <c r="U8300" s="17"/>
      <c r="V8300" s="17"/>
      <c r="W8300" s="32" t="s">
        <v>12701</v>
      </c>
      <c r="X8300" s="32" t="s">
        <v>26547</v>
      </c>
      <c r="Y8300" s="32" t="s">
        <v>26566</v>
      </c>
      <c r="Z8300" s="32" t="s">
        <v>26566</v>
      </c>
      <c r="AA8300" s="32"/>
    </row>
    <row r="8301" spans="1:27" x14ac:dyDescent="0.3">
      <c r="A8301" s="17" t="s">
        <v>26483</v>
      </c>
      <c r="B8301" s="32" t="s">
        <v>26510</v>
      </c>
      <c r="M8301" s="22" t="str">
        <f t="shared" si="149"/>
        <v xml:space="preserve">DONGFENG : DFSK - DK15 | SUZUKI : VARIOS - VARIOS |  :  - </v>
      </c>
      <c r="N8301" s="17" t="s">
        <v>2260</v>
      </c>
      <c r="O8301" s="17" t="s">
        <v>1010</v>
      </c>
      <c r="P8301" s="17"/>
      <c r="Q8301" s="17" t="s">
        <v>1020</v>
      </c>
      <c r="R8301" s="17" t="s">
        <v>1021</v>
      </c>
      <c r="S8301" s="17"/>
      <c r="T8301" s="17" t="s">
        <v>1798</v>
      </c>
      <c r="U8301" s="17" t="s">
        <v>1021</v>
      </c>
      <c r="V8301" s="17"/>
      <c r="W8301" s="32" t="s">
        <v>26533</v>
      </c>
      <c r="X8301" s="32" t="s">
        <v>26548</v>
      </c>
      <c r="Y8301" s="32" t="s">
        <v>26567</v>
      </c>
      <c r="Z8301" s="32" t="s">
        <v>26567</v>
      </c>
      <c r="AA8301" s="32"/>
    </row>
    <row r="8302" spans="1:27" x14ac:dyDescent="0.3">
      <c r="A8302" s="17" t="s">
        <v>26484</v>
      </c>
      <c r="B8302" s="32" t="s">
        <v>26511</v>
      </c>
      <c r="M8302" s="22" t="str">
        <f t="shared" si="149"/>
        <v xml:space="preserve">NISSAN : CIVILLIAN - FD33T, FD35, FD33 |  :  -  |  :  - </v>
      </c>
      <c r="N8302" s="17" t="s">
        <v>1003</v>
      </c>
      <c r="O8302" s="17"/>
      <c r="P8302" s="17"/>
      <c r="Q8302" s="17" t="s">
        <v>3955</v>
      </c>
      <c r="R8302" s="17"/>
      <c r="S8302" s="17"/>
      <c r="T8302" s="17" t="s">
        <v>26525</v>
      </c>
      <c r="U8302" s="17"/>
      <c r="V8302" s="17"/>
      <c r="W8302" s="32" t="s">
        <v>26531</v>
      </c>
      <c r="X8302" s="32" t="s">
        <v>26549</v>
      </c>
      <c r="Y8302" s="32" t="s">
        <v>26565</v>
      </c>
      <c r="Z8302" s="32" t="s">
        <v>26565</v>
      </c>
      <c r="AA8302" s="32"/>
    </row>
    <row r="8303" spans="1:27" x14ac:dyDescent="0.3">
      <c r="A8303" s="17" t="s">
        <v>26485</v>
      </c>
      <c r="B8303" s="32" t="s">
        <v>26512</v>
      </c>
      <c r="M8303" s="22" t="str">
        <f t="shared" si="149"/>
        <v xml:space="preserve">HYUNDAI : ACCENS, EXEL - VARIOS | KIA : RIO - VARIOS |  :  - </v>
      </c>
      <c r="N8303" s="17" t="s">
        <v>1002</v>
      </c>
      <c r="O8303" s="17" t="s">
        <v>1001</v>
      </c>
      <c r="P8303" s="17"/>
      <c r="Q8303" s="17" t="s">
        <v>26526</v>
      </c>
      <c r="R8303" s="17" t="s">
        <v>1594</v>
      </c>
      <c r="S8303" s="17"/>
      <c r="T8303" s="17" t="s">
        <v>1021</v>
      </c>
      <c r="U8303" s="17" t="s">
        <v>1021</v>
      </c>
      <c r="V8303" s="17"/>
      <c r="W8303" s="32" t="s">
        <v>12741</v>
      </c>
      <c r="X8303" s="32"/>
      <c r="Y8303" s="32" t="s">
        <v>12741</v>
      </c>
      <c r="Z8303" s="32"/>
      <c r="AA8303" s="32"/>
    </row>
    <row r="8304" spans="1:27" x14ac:dyDescent="0.3">
      <c r="A8304" s="17" t="s">
        <v>26486</v>
      </c>
      <c r="B8304" s="32" t="s">
        <v>26500</v>
      </c>
      <c r="M8304" s="22" t="str">
        <f t="shared" si="149"/>
        <v xml:space="preserve">MITSUBISHI : CANTER, FUSO - 4D33, 4D34.4D35 |  :  -  |  :  - </v>
      </c>
      <c r="N8304" s="17" t="s">
        <v>1004</v>
      </c>
      <c r="O8304" s="17"/>
      <c r="P8304" s="17"/>
      <c r="Q8304" s="17" t="s">
        <v>10622</v>
      </c>
      <c r="R8304" s="17"/>
      <c r="S8304" s="17"/>
      <c r="T8304" s="17" t="s">
        <v>21565</v>
      </c>
      <c r="U8304" s="17"/>
      <c r="V8304" s="17"/>
      <c r="W8304" s="32" t="s">
        <v>26531</v>
      </c>
      <c r="X8304" s="32" t="s">
        <v>26539</v>
      </c>
      <c r="Y8304" s="32" t="s">
        <v>26568</v>
      </c>
      <c r="Z8304" s="32" t="s">
        <v>26568</v>
      </c>
      <c r="AA8304" s="32" t="s">
        <v>26554</v>
      </c>
    </row>
    <row r="8305" spans="1:27" x14ac:dyDescent="0.3">
      <c r="A8305" s="17" t="s">
        <v>26487</v>
      </c>
      <c r="B8305" s="32" t="s">
        <v>26513</v>
      </c>
      <c r="M8305" s="22" t="str">
        <f t="shared" si="149"/>
        <v xml:space="preserve">HYUNDAI : HYUNDAI - VARIOS |  :  -  |  :  - </v>
      </c>
      <c r="N8305" s="17" t="s">
        <v>1002</v>
      </c>
      <c r="O8305" s="17"/>
      <c r="P8305" s="17"/>
      <c r="Q8305" s="17" t="s">
        <v>1002</v>
      </c>
      <c r="R8305" s="17"/>
      <c r="S8305" s="17"/>
      <c r="T8305" s="17" t="s">
        <v>1021</v>
      </c>
      <c r="U8305" s="17"/>
      <c r="V8305" s="17"/>
      <c r="W8305" s="32" t="s">
        <v>12693</v>
      </c>
      <c r="X8305" s="32" t="s">
        <v>26550</v>
      </c>
      <c r="Y8305" s="32" t="s">
        <v>26569</v>
      </c>
      <c r="Z8305" s="32" t="s">
        <v>26569</v>
      </c>
      <c r="AA8305" s="32"/>
    </row>
    <row r="8306" spans="1:27" x14ac:dyDescent="0.3">
      <c r="A8306" s="17" t="s">
        <v>26488</v>
      </c>
      <c r="B8306" s="32" t="s">
        <v>26501</v>
      </c>
      <c r="M8306" s="22" t="str">
        <f t="shared" si="149"/>
        <v xml:space="preserve">MITSUBISHI : CANTER, ROSA - 4D30, 4D31, 4D32, 4D33ANT |  :  -  |  :  - </v>
      </c>
      <c r="N8306" s="17" t="s">
        <v>1004</v>
      </c>
      <c r="O8306" s="17"/>
      <c r="P8306" s="17"/>
      <c r="Q8306" s="17" t="s">
        <v>1642</v>
      </c>
      <c r="R8306" s="17"/>
      <c r="S8306" s="17"/>
      <c r="T8306" s="17" t="s">
        <v>26520</v>
      </c>
      <c r="U8306" s="17"/>
      <c r="V8306" s="17"/>
      <c r="W8306" s="32" t="s">
        <v>12706</v>
      </c>
      <c r="X8306" s="32" t="s">
        <v>26471</v>
      </c>
      <c r="Y8306" s="32" t="s">
        <v>26560</v>
      </c>
      <c r="Z8306" s="32" t="s">
        <v>26560</v>
      </c>
      <c r="AA8306" s="32"/>
    </row>
    <row r="8307" spans="1:27" x14ac:dyDescent="0.3">
      <c r="A8307" s="17" t="s">
        <v>26489</v>
      </c>
      <c r="B8307" s="32" t="s">
        <v>26514</v>
      </c>
      <c r="M8307" s="22" t="str">
        <f t="shared" si="149"/>
        <v xml:space="preserve">SUZUKI : APV - G16B |  :  -  |  :  - </v>
      </c>
      <c r="N8307" s="17" t="s">
        <v>1010</v>
      </c>
      <c r="O8307" s="17"/>
      <c r="P8307" s="17"/>
      <c r="Q8307" s="17" t="s">
        <v>3961</v>
      </c>
      <c r="R8307" s="17"/>
      <c r="S8307" s="17"/>
      <c r="T8307" s="17" t="s">
        <v>10899</v>
      </c>
      <c r="U8307" s="17"/>
      <c r="V8307" s="17"/>
      <c r="W8307" s="32" t="s">
        <v>12742</v>
      </c>
      <c r="X8307" s="32"/>
      <c r="Y8307" s="32" t="s">
        <v>12742</v>
      </c>
      <c r="Z8307" s="32" t="s">
        <v>12742</v>
      </c>
      <c r="AA8307" s="32"/>
    </row>
    <row r="8308" spans="1:27" x14ac:dyDescent="0.3">
      <c r="A8308" s="17" t="s">
        <v>26490</v>
      </c>
      <c r="B8308" s="32" t="s">
        <v>26515</v>
      </c>
      <c r="M8308" s="22" t="str">
        <f t="shared" si="149"/>
        <v xml:space="preserve">JIN BEI : VARIOS - VARIOS |  :  -  |  :  - </v>
      </c>
      <c r="N8308" s="17" t="s">
        <v>2258</v>
      </c>
      <c r="O8308" s="17"/>
      <c r="P8308" s="17"/>
      <c r="Q8308" s="17" t="s">
        <v>1021</v>
      </c>
      <c r="R8308" s="17"/>
      <c r="S8308" s="17"/>
      <c r="T8308" s="17" t="s">
        <v>1021</v>
      </c>
      <c r="U8308" s="17"/>
      <c r="V8308" s="17"/>
      <c r="W8308" s="32" t="s">
        <v>26534</v>
      </c>
      <c r="X8308" s="32"/>
      <c r="Y8308" s="32" t="s">
        <v>26534</v>
      </c>
      <c r="Z8308" s="32" t="s">
        <v>26570</v>
      </c>
      <c r="AA8308" s="32"/>
    </row>
    <row r="8309" spans="1:27" x14ac:dyDescent="0.3">
      <c r="A8309" s="17" t="s">
        <v>26491</v>
      </c>
      <c r="B8309" s="32"/>
      <c r="M8309" s="22" t="str">
        <f t="shared" si="149"/>
        <v xml:space="preserve">NISSAN : SENTRA, AVENIR, AD, SUNNY, ALMERA, BLUEBIRD, PRIMERA, - GA14, GA15,GA16,QG13, QG14, QG15 |  :  -  |  :  - </v>
      </c>
      <c r="N8309" s="17" t="s">
        <v>1003</v>
      </c>
      <c r="O8309" s="17"/>
      <c r="P8309" s="17"/>
      <c r="Q8309" s="17" t="s">
        <v>4759</v>
      </c>
      <c r="R8309" s="17"/>
      <c r="S8309" s="17"/>
      <c r="T8309" s="17" t="s">
        <v>4672</v>
      </c>
      <c r="U8309" s="17"/>
      <c r="V8309" s="17"/>
      <c r="W8309" s="32"/>
      <c r="X8309" s="32" t="s">
        <v>26551</v>
      </c>
      <c r="Y8309" s="32" t="s">
        <v>26551</v>
      </c>
      <c r="Z8309" s="32" t="s">
        <v>26551</v>
      </c>
      <c r="AA8309" s="32" t="s">
        <v>26555</v>
      </c>
    </row>
    <row r="8310" spans="1:27" x14ac:dyDescent="0.3">
      <c r="A8310" s="17" t="s">
        <v>26492</v>
      </c>
      <c r="B8310" s="32"/>
      <c r="M8310" s="22" t="str">
        <f t="shared" si="149"/>
        <v xml:space="preserve">TOYOTA : COROLLA - 19989-2002 |  :  -  |  :  - </v>
      </c>
      <c r="N8310" s="17" t="s">
        <v>1008</v>
      </c>
      <c r="O8310" s="17"/>
      <c r="P8310" s="17"/>
      <c r="Q8310" s="17" t="s">
        <v>1682</v>
      </c>
      <c r="R8310" s="17"/>
      <c r="S8310" s="17"/>
      <c r="T8310" s="17" t="s">
        <v>26527</v>
      </c>
      <c r="U8310" s="17"/>
      <c r="V8310" s="17"/>
      <c r="W8310" s="32"/>
      <c r="X8310" s="32"/>
      <c r="Y8310" s="32" t="s">
        <v>26575</v>
      </c>
      <c r="Z8310" s="32"/>
      <c r="AA8310" s="32" t="s">
        <v>26556</v>
      </c>
    </row>
    <row r="8311" spans="1:27" x14ac:dyDescent="0.3">
      <c r="A8311" s="17" t="s">
        <v>26493</v>
      </c>
      <c r="B8311" s="32" t="s">
        <v>26516</v>
      </c>
      <c r="M8311" s="22" t="str">
        <f t="shared" ref="M8311:M8372" si="150">CONCATENATE(N8311," : ",Q8311," - ",T8311," | ",O8311," : ",R8311," - ",U8311," | ",P8311," : ",S8311," - ",V8311)</f>
        <v xml:space="preserve">TOYOTA : VARIOS - 2A,3A |  :  -  |  :  - </v>
      </c>
      <c r="N8311" s="17" t="s">
        <v>1008</v>
      </c>
      <c r="O8311" s="17"/>
      <c r="P8311" s="17"/>
      <c r="Q8311" s="17" t="s">
        <v>1021</v>
      </c>
      <c r="R8311" s="17"/>
      <c r="S8311" s="17"/>
      <c r="T8311" s="17" t="s">
        <v>26528</v>
      </c>
      <c r="U8311" s="17"/>
      <c r="V8311" s="17"/>
      <c r="W8311" s="32" t="s">
        <v>26535</v>
      </c>
      <c r="X8311" s="32"/>
      <c r="Y8311" s="32" t="s">
        <v>26535</v>
      </c>
      <c r="Z8311" s="32" t="s">
        <v>26535</v>
      </c>
      <c r="AA8311" s="32"/>
    </row>
    <row r="8312" spans="1:27" x14ac:dyDescent="0.3">
      <c r="A8312" s="17" t="s">
        <v>26494</v>
      </c>
      <c r="B8312" s="32" t="s">
        <v>26517</v>
      </c>
      <c r="M8312" s="22" t="str">
        <f t="shared" si="150"/>
        <v xml:space="preserve">NISSAN : E15 - E15 |  :  -  |  :  - </v>
      </c>
      <c r="N8312" s="17" t="s">
        <v>1003</v>
      </c>
      <c r="O8312" s="17"/>
      <c r="P8312" s="17"/>
      <c r="Q8312" s="17" t="s">
        <v>1974</v>
      </c>
      <c r="R8312" s="17"/>
      <c r="S8312" s="17"/>
      <c r="T8312" s="17" t="s">
        <v>1974</v>
      </c>
      <c r="U8312" s="17"/>
      <c r="V8312" s="17"/>
      <c r="W8312" s="32" t="s">
        <v>12742</v>
      </c>
      <c r="X8312" s="32"/>
      <c r="Y8312" s="32"/>
      <c r="Z8312" s="32"/>
      <c r="AA8312" s="32"/>
    </row>
    <row r="8313" spans="1:27" x14ac:dyDescent="0.3">
      <c r="A8313" s="17" t="s">
        <v>26495</v>
      </c>
      <c r="B8313" s="32" t="s">
        <v>26518</v>
      </c>
      <c r="M8313" s="22" t="str">
        <f t="shared" si="150"/>
        <v xml:space="preserve">NISSAN : SENTRA,AD - GA13,GA15,GA16 |  :  -  |  :  - </v>
      </c>
      <c r="N8313" s="17" t="s">
        <v>1003</v>
      </c>
      <c r="O8313" s="17"/>
      <c r="P8313" s="17"/>
      <c r="Q8313" s="17" t="s">
        <v>23684</v>
      </c>
      <c r="R8313" s="17"/>
      <c r="S8313" s="17"/>
      <c r="T8313" s="17" t="s">
        <v>26529</v>
      </c>
      <c r="U8313" s="17"/>
      <c r="V8313" s="17"/>
      <c r="W8313" s="32" t="s">
        <v>26536</v>
      </c>
      <c r="X8313" s="32"/>
      <c r="Y8313" s="32" t="s">
        <v>26576</v>
      </c>
      <c r="Z8313" s="32"/>
      <c r="AA8313" s="32"/>
    </row>
    <row r="8314" spans="1:27" x14ac:dyDescent="0.3">
      <c r="A8314" s="17" t="s">
        <v>26496</v>
      </c>
      <c r="B8314" s="32"/>
      <c r="M8314" s="22" t="str">
        <f t="shared" si="150"/>
        <v xml:space="preserve">HYUNDAI : ACCEN - VARIOS | KIA : RIO - VARIOS |  :  - </v>
      </c>
      <c r="N8314" s="17" t="s">
        <v>1002</v>
      </c>
      <c r="O8314" s="17" t="s">
        <v>1001</v>
      </c>
      <c r="P8314" s="17"/>
      <c r="Q8314" s="17" t="s">
        <v>2827</v>
      </c>
      <c r="R8314" s="17" t="s">
        <v>1594</v>
      </c>
      <c r="S8314" s="17"/>
      <c r="T8314" s="17" t="s">
        <v>1021</v>
      </c>
      <c r="U8314" s="17" t="s">
        <v>1021</v>
      </c>
      <c r="V8314" s="17"/>
      <c r="W8314" s="32"/>
      <c r="X8314" s="32"/>
      <c r="Y8314" s="32" t="s">
        <v>26571</v>
      </c>
      <c r="Z8314" s="32" t="s">
        <v>26571</v>
      </c>
      <c r="AA8314" s="32"/>
    </row>
    <row r="8315" spans="1:27" x14ac:dyDescent="0.3">
      <c r="A8315" s="17" t="s">
        <v>26497</v>
      </c>
      <c r="B8315" s="32"/>
      <c r="M8315" s="22" t="str">
        <f t="shared" si="150"/>
        <v xml:space="preserve">TOYOTA : VARIOS - 18R ,4Y |  :  -  |  :  - </v>
      </c>
      <c r="N8315" s="17" t="s">
        <v>1008</v>
      </c>
      <c r="O8315" s="17"/>
      <c r="P8315" s="17"/>
      <c r="Q8315" s="17" t="s">
        <v>1021</v>
      </c>
      <c r="R8315" s="17"/>
      <c r="S8315" s="17"/>
      <c r="T8315" s="17" t="s">
        <v>26530</v>
      </c>
      <c r="U8315" s="17"/>
      <c r="V8315" s="17"/>
      <c r="W8315" s="32"/>
      <c r="X8315" s="32"/>
      <c r="Y8315" s="32" t="s">
        <v>26572</v>
      </c>
      <c r="Z8315" s="32" t="s">
        <v>26572</v>
      </c>
      <c r="AA8315" s="32"/>
    </row>
    <row r="8316" spans="1:27" x14ac:dyDescent="0.3">
      <c r="A8316" s="17" t="s">
        <v>26577</v>
      </c>
      <c r="M8316" s="22" t="str">
        <f t="shared" si="150"/>
        <v xml:space="preserve">TOYOTA : COROLLA - 2T |  :  -  |  :  - </v>
      </c>
      <c r="N8316" s="17" t="s">
        <v>1008</v>
      </c>
      <c r="O8316" s="17"/>
      <c r="P8316" s="17"/>
      <c r="Q8316" s="17" t="s">
        <v>1682</v>
      </c>
      <c r="R8316" s="17"/>
      <c r="S8316" s="17"/>
      <c r="T8316" s="17" t="s">
        <v>26611</v>
      </c>
      <c r="U8316" s="17"/>
      <c r="V8316" s="17"/>
      <c r="X8316" s="32"/>
      <c r="Y8316" s="32" t="s">
        <v>26625</v>
      </c>
      <c r="Z8316" s="32"/>
      <c r="AA8316" s="32"/>
    </row>
    <row r="8317" spans="1:27" x14ac:dyDescent="0.3">
      <c r="A8317" s="17" t="s">
        <v>26578</v>
      </c>
      <c r="M8317" s="22" t="str">
        <f t="shared" si="150"/>
        <v xml:space="preserve">TOYOTA : VARIOS - VARIOS |  :  -  |  :  - </v>
      </c>
      <c r="N8317" s="17" t="s">
        <v>1008</v>
      </c>
      <c r="O8317" s="17"/>
      <c r="P8317" s="17"/>
      <c r="Q8317" s="17" t="s">
        <v>1021</v>
      </c>
      <c r="R8317" s="17"/>
      <c r="S8317" s="17"/>
      <c r="T8317" s="17" t="s">
        <v>1021</v>
      </c>
      <c r="U8317" s="17"/>
      <c r="V8317" s="17"/>
      <c r="X8317" s="32"/>
      <c r="Y8317" s="32" t="s">
        <v>26626</v>
      </c>
      <c r="Z8317" s="32"/>
      <c r="AA8317" s="32"/>
    </row>
    <row r="8318" spans="1:27" x14ac:dyDescent="0.3">
      <c r="A8318" s="17" t="s">
        <v>26579</v>
      </c>
      <c r="M8318" s="22" t="str">
        <f t="shared" si="150"/>
        <v xml:space="preserve">TOYOTA : HILUX - 1Y, 2Y, 5R |  :  -  |  :  - </v>
      </c>
      <c r="N8318" s="17" t="s">
        <v>1008</v>
      </c>
      <c r="O8318" s="17"/>
      <c r="P8318" s="17"/>
      <c r="Q8318" s="17" t="s">
        <v>1792</v>
      </c>
      <c r="R8318" s="17"/>
      <c r="S8318" s="17"/>
      <c r="T8318" s="17" t="s">
        <v>26612</v>
      </c>
      <c r="U8318" s="17"/>
      <c r="V8318" s="17"/>
      <c r="X8318" s="32"/>
      <c r="Y8318" s="32" t="s">
        <v>26627</v>
      </c>
      <c r="Z8318" s="32"/>
      <c r="AA8318" s="32"/>
    </row>
    <row r="8319" spans="1:27" x14ac:dyDescent="0.3">
      <c r="A8319" s="17" t="s">
        <v>26580</v>
      </c>
      <c r="M8319" s="22" t="str">
        <f t="shared" si="150"/>
        <v xml:space="preserve">TOYOTA : HILUX - 1Y, 2Y, 5R |  :  -  |  :  - </v>
      </c>
      <c r="N8319" s="17" t="s">
        <v>1008</v>
      </c>
      <c r="O8319" s="17"/>
      <c r="P8319" s="17"/>
      <c r="Q8319" s="17" t="s">
        <v>1792</v>
      </c>
      <c r="R8319" s="17"/>
      <c r="S8319" s="17"/>
      <c r="T8319" s="17" t="s">
        <v>26612</v>
      </c>
      <c r="U8319" s="17"/>
      <c r="V8319" s="17"/>
      <c r="X8319" s="32"/>
      <c r="Y8319" s="32" t="s">
        <v>26628</v>
      </c>
      <c r="Z8319" s="32"/>
      <c r="AA8319" s="32"/>
    </row>
    <row r="8320" spans="1:27" x14ac:dyDescent="0.3">
      <c r="A8320" s="17" t="s">
        <v>26581</v>
      </c>
      <c r="M8320" s="22" t="str">
        <f t="shared" si="150"/>
        <v xml:space="preserve">TOYOTA : HIACE, TERCEL - VARIOS |  :  -  |  :  - </v>
      </c>
      <c r="N8320" s="17" t="s">
        <v>1008</v>
      </c>
      <c r="O8320" s="17"/>
      <c r="P8320" s="17"/>
      <c r="Q8320" s="17" t="s">
        <v>26613</v>
      </c>
      <c r="R8320" s="17"/>
      <c r="S8320" s="17"/>
      <c r="T8320" s="17" t="s">
        <v>1021</v>
      </c>
      <c r="U8320" s="17"/>
      <c r="V8320" s="17"/>
      <c r="X8320" s="32"/>
      <c r="Y8320" s="32" t="s">
        <v>26629</v>
      </c>
      <c r="Z8320" s="32"/>
      <c r="AA8320" s="32"/>
    </row>
    <row r="8321" spans="1:27" x14ac:dyDescent="0.3">
      <c r="A8321" s="17" t="s">
        <v>26582</v>
      </c>
      <c r="M8321" s="22" t="str">
        <f t="shared" si="150"/>
        <v xml:space="preserve">TOYOTA : VARIOS - VARIOS |  :  -  |  :  - </v>
      </c>
      <c r="N8321" s="17" t="s">
        <v>1008</v>
      </c>
      <c r="O8321" s="17"/>
      <c r="P8321" s="17"/>
      <c r="Q8321" s="17" t="s">
        <v>1021</v>
      </c>
      <c r="R8321" s="17"/>
      <c r="S8321" s="17"/>
      <c r="T8321" s="17" t="s">
        <v>1021</v>
      </c>
      <c r="U8321" s="17"/>
      <c r="V8321" s="17"/>
      <c r="X8321" s="32"/>
      <c r="Y8321" s="32" t="s">
        <v>26630</v>
      </c>
      <c r="Z8321" s="32"/>
      <c r="AA8321" s="32"/>
    </row>
    <row r="8322" spans="1:27" x14ac:dyDescent="0.3">
      <c r="A8322" s="17" t="s">
        <v>26583</v>
      </c>
      <c r="M8322" s="22" t="str">
        <f t="shared" si="150"/>
        <v xml:space="preserve">TOYOTA : CHASER, COASTER, CORONA, CRESTA, CROWN, DYNA, LAND CRUISER - 2L, 3L |  :  -  |  :  - </v>
      </c>
      <c r="N8322" s="17" t="s">
        <v>1008</v>
      </c>
      <c r="O8322" s="17"/>
      <c r="P8322" s="17"/>
      <c r="Q8322" s="17" t="s">
        <v>26614</v>
      </c>
      <c r="R8322" s="17"/>
      <c r="S8322" s="17"/>
      <c r="T8322" s="17" t="s">
        <v>2795</v>
      </c>
      <c r="U8322" s="17"/>
      <c r="V8322" s="17"/>
      <c r="X8322" s="32"/>
      <c r="Y8322" s="32" t="s">
        <v>26631</v>
      </c>
      <c r="Z8322" s="32"/>
      <c r="AA8322" s="32"/>
    </row>
    <row r="8323" spans="1:27" x14ac:dyDescent="0.3">
      <c r="A8323" s="17" t="s">
        <v>26584</v>
      </c>
      <c r="M8323" s="22" t="str">
        <f t="shared" si="150"/>
        <v xml:space="preserve">TOYOTA : YARIS - VARIOS |  :  -  |  :  - </v>
      </c>
      <c r="N8323" s="17" t="s">
        <v>1008</v>
      </c>
      <c r="O8323" s="17"/>
      <c r="P8323" s="17"/>
      <c r="Q8323" s="17" t="s">
        <v>1828</v>
      </c>
      <c r="R8323" s="17"/>
      <c r="S8323" s="17"/>
      <c r="T8323" s="17" t="s">
        <v>1021</v>
      </c>
      <c r="U8323" s="17"/>
      <c r="V8323" s="17"/>
      <c r="X8323" s="32"/>
      <c r="Y8323" s="32" t="s">
        <v>26632</v>
      </c>
      <c r="Z8323" s="32"/>
      <c r="AA8323" s="32"/>
    </row>
    <row r="8324" spans="1:27" x14ac:dyDescent="0.3">
      <c r="A8324" s="17" t="s">
        <v>26585</v>
      </c>
      <c r="M8324" s="22" t="str">
        <f t="shared" si="150"/>
        <v xml:space="preserve">TOYOTA : YARIS - VARIOS |  :  -  |  :  - </v>
      </c>
      <c r="N8324" s="17" t="s">
        <v>1008</v>
      </c>
      <c r="O8324" s="17"/>
      <c r="P8324" s="17"/>
      <c r="Q8324" s="17" t="s">
        <v>1828</v>
      </c>
      <c r="R8324" s="17"/>
      <c r="S8324" s="17"/>
      <c r="T8324" s="17" t="s">
        <v>1021</v>
      </c>
      <c r="U8324" s="17"/>
      <c r="V8324" s="17"/>
      <c r="X8324" s="32"/>
      <c r="Y8324" s="32" t="s">
        <v>26633</v>
      </c>
      <c r="Z8324" s="32"/>
      <c r="AA8324" s="32"/>
    </row>
    <row r="8325" spans="1:27" x14ac:dyDescent="0.3">
      <c r="A8325" s="17" t="s">
        <v>26586</v>
      </c>
      <c r="M8325" s="22" t="str">
        <f t="shared" si="150"/>
        <v xml:space="preserve">NISSAN : CARAVAN HOMY 3200 - E24 |  :  -  |  :  - </v>
      </c>
      <c r="N8325" s="17" t="s">
        <v>1003</v>
      </c>
      <c r="O8325" s="17"/>
      <c r="P8325" s="17"/>
      <c r="Q8325" s="17" t="s">
        <v>26615</v>
      </c>
      <c r="R8325" s="17"/>
      <c r="S8325" s="17"/>
      <c r="T8325" s="17" t="s">
        <v>22061</v>
      </c>
      <c r="U8325" s="17"/>
      <c r="V8325" s="17"/>
      <c r="X8325" s="32"/>
      <c r="Y8325" s="32" t="s">
        <v>26634</v>
      </c>
      <c r="Z8325" s="32"/>
      <c r="AA8325" s="32"/>
    </row>
    <row r="8326" spans="1:27" x14ac:dyDescent="0.3">
      <c r="A8326" s="17" t="s">
        <v>26587</v>
      </c>
      <c r="M8326" s="22" t="str">
        <f t="shared" si="150"/>
        <v xml:space="preserve">NISSAN : CARAVAN - TD23 |  :  -  |  :  - </v>
      </c>
      <c r="N8326" s="17" t="s">
        <v>1003</v>
      </c>
      <c r="O8326" s="17"/>
      <c r="P8326" s="17"/>
      <c r="Q8326" s="17" t="s">
        <v>2778</v>
      </c>
      <c r="R8326" s="17"/>
      <c r="S8326" s="17"/>
      <c r="T8326" s="17" t="s">
        <v>3882</v>
      </c>
      <c r="U8326" s="17"/>
      <c r="V8326" s="17"/>
      <c r="X8326" s="32"/>
      <c r="Y8326" s="32" t="s">
        <v>26635</v>
      </c>
      <c r="Z8326" s="32"/>
      <c r="AA8326" s="32"/>
    </row>
    <row r="8327" spans="1:27" x14ac:dyDescent="0.3">
      <c r="A8327" s="17" t="s">
        <v>26588</v>
      </c>
      <c r="M8327" s="22" t="str">
        <f t="shared" si="150"/>
        <v xml:space="preserve">NISSAN : VERSA - FE16, FE6 |  :  -  |  :  - </v>
      </c>
      <c r="N8327" s="17" t="s">
        <v>1003</v>
      </c>
      <c r="O8327" s="17"/>
      <c r="P8327" s="17"/>
      <c r="Q8327" s="17" t="s">
        <v>12674</v>
      </c>
      <c r="R8327" s="17"/>
      <c r="S8327" s="17"/>
      <c r="T8327" s="17" t="s">
        <v>26616</v>
      </c>
      <c r="U8327" s="17"/>
      <c r="V8327" s="17"/>
      <c r="X8327" s="32"/>
      <c r="Y8327" s="32" t="s">
        <v>26636</v>
      </c>
      <c r="Z8327" s="32"/>
      <c r="AA8327" s="32"/>
    </row>
    <row r="8328" spans="1:27" x14ac:dyDescent="0.3">
      <c r="A8328" s="17" t="s">
        <v>26589</v>
      </c>
      <c r="M8328" s="22" t="str">
        <f t="shared" si="150"/>
        <v xml:space="preserve">NISSAN : VARIOS - VARIOS |  :  -  |  :  - </v>
      </c>
      <c r="N8328" s="17" t="s">
        <v>1003</v>
      </c>
      <c r="O8328" s="17"/>
      <c r="P8328" s="17"/>
      <c r="Q8328" s="17" t="s">
        <v>1021</v>
      </c>
      <c r="R8328" s="17"/>
      <c r="S8328" s="17"/>
      <c r="T8328" s="17" t="s">
        <v>1021</v>
      </c>
      <c r="U8328" s="17"/>
      <c r="V8328" s="17"/>
      <c r="X8328" s="32"/>
      <c r="Y8328" s="32" t="s">
        <v>26637</v>
      </c>
      <c r="Z8328" s="32"/>
      <c r="AA8328" s="32"/>
    </row>
    <row r="8329" spans="1:27" x14ac:dyDescent="0.3">
      <c r="A8329" s="17" t="s">
        <v>26590</v>
      </c>
      <c r="M8329" s="22" t="str">
        <f t="shared" si="150"/>
        <v xml:space="preserve">NISSAN : VARIOS - VARIOS |  :  -  |  :  - </v>
      </c>
      <c r="N8329" s="17" t="s">
        <v>1003</v>
      </c>
      <c r="O8329" s="17"/>
      <c r="P8329" s="17"/>
      <c r="Q8329" s="17" t="s">
        <v>1021</v>
      </c>
      <c r="R8329" s="17"/>
      <c r="S8329" s="17"/>
      <c r="T8329" s="17" t="s">
        <v>1021</v>
      </c>
      <c r="U8329" s="17"/>
      <c r="V8329" s="17"/>
      <c r="X8329" s="32"/>
      <c r="Y8329" s="32" t="s">
        <v>26638</v>
      </c>
      <c r="Z8329" s="32"/>
      <c r="AA8329" s="32"/>
    </row>
    <row r="8330" spans="1:27" x14ac:dyDescent="0.3">
      <c r="A8330" s="17" t="s">
        <v>26591</v>
      </c>
      <c r="M8330" s="22" t="str">
        <f t="shared" si="150"/>
        <v xml:space="preserve">NISSAN : STANZA - CA16S, CA18s |  :  -  |  :  - </v>
      </c>
      <c r="N8330" s="17" t="s">
        <v>1003</v>
      </c>
      <c r="O8330" s="17"/>
      <c r="P8330" s="17"/>
      <c r="Q8330" s="17" t="s">
        <v>10959</v>
      </c>
      <c r="R8330" s="17"/>
      <c r="S8330" s="17"/>
      <c r="T8330" s="17" t="s">
        <v>12466</v>
      </c>
      <c r="U8330" s="17"/>
      <c r="V8330" s="17"/>
      <c r="X8330" s="32"/>
      <c r="Y8330" s="32" t="s">
        <v>26639</v>
      </c>
      <c r="Z8330" s="32"/>
      <c r="AA8330" s="32"/>
    </row>
    <row r="8331" spans="1:27" x14ac:dyDescent="0.3">
      <c r="A8331" s="17" t="s">
        <v>26592</v>
      </c>
      <c r="M8331" s="22" t="str">
        <f t="shared" si="150"/>
        <v xml:space="preserve">NISSAN : VARIOS - VARIOS |  :  -  |  :  - </v>
      </c>
      <c r="N8331" s="17" t="s">
        <v>1003</v>
      </c>
      <c r="O8331" s="17"/>
      <c r="P8331" s="17"/>
      <c r="Q8331" s="17" t="s">
        <v>1021</v>
      </c>
      <c r="R8331" s="17"/>
      <c r="S8331" s="17"/>
      <c r="T8331" s="17" t="s">
        <v>1021</v>
      </c>
      <c r="U8331" s="17"/>
      <c r="V8331" s="17"/>
      <c r="X8331" s="32"/>
      <c r="Y8331" s="32" t="s">
        <v>26640</v>
      </c>
      <c r="Z8331" s="32"/>
      <c r="AA8331" s="32"/>
    </row>
    <row r="8332" spans="1:27" x14ac:dyDescent="0.3">
      <c r="A8332" s="17" t="s">
        <v>26593</v>
      </c>
      <c r="M8332" s="22" t="str">
        <f t="shared" si="150"/>
        <v xml:space="preserve">NISSAN : URBAN - TD27 |  :  -  |  :  - </v>
      </c>
      <c r="N8332" s="17" t="s">
        <v>1003</v>
      </c>
      <c r="O8332" s="17"/>
      <c r="P8332" s="17"/>
      <c r="Q8332" s="17" t="s">
        <v>10855</v>
      </c>
      <c r="R8332" s="17"/>
      <c r="S8332" s="17"/>
      <c r="T8332" s="17" t="s">
        <v>2093</v>
      </c>
      <c r="U8332" s="17"/>
      <c r="V8332" s="17"/>
      <c r="X8332" s="32"/>
      <c r="Y8332" s="32" t="s">
        <v>26641</v>
      </c>
      <c r="Z8332" s="32"/>
      <c r="AA8332" s="32"/>
    </row>
    <row r="8333" spans="1:27" x14ac:dyDescent="0.3">
      <c r="A8333" s="17" t="s">
        <v>26594</v>
      </c>
      <c r="M8333" s="22" t="str">
        <f t="shared" si="150"/>
        <v xml:space="preserve">TOYOTA : COROLLA - VARIOS |  :  -  |  :  - </v>
      </c>
      <c r="N8333" s="17" t="s">
        <v>1008</v>
      </c>
      <c r="O8333" s="17"/>
      <c r="P8333" s="17"/>
      <c r="Q8333" s="17" t="s">
        <v>1682</v>
      </c>
      <c r="R8333" s="17"/>
      <c r="S8333" s="17"/>
      <c r="T8333" s="17" t="s">
        <v>1021</v>
      </c>
      <c r="U8333" s="17"/>
      <c r="V8333" s="17"/>
      <c r="X8333" s="32"/>
      <c r="Y8333" s="32" t="s">
        <v>26642</v>
      </c>
      <c r="Z8333" s="32"/>
      <c r="AA8333" s="32"/>
    </row>
    <row r="8334" spans="1:27" x14ac:dyDescent="0.3">
      <c r="A8334" s="17" t="s">
        <v>26595</v>
      </c>
      <c r="M8334" s="22" t="str">
        <f t="shared" si="150"/>
        <v xml:space="preserve">TOYOTA : TERCEL - VARIOS |  :  -  |  :  - </v>
      </c>
      <c r="N8334" s="17" t="s">
        <v>1008</v>
      </c>
      <c r="O8334" s="17"/>
      <c r="P8334" s="17"/>
      <c r="Q8334" s="17" t="s">
        <v>2732</v>
      </c>
      <c r="R8334" s="17"/>
      <c r="S8334" s="17"/>
      <c r="T8334" s="17" t="s">
        <v>1021</v>
      </c>
      <c r="U8334" s="17"/>
      <c r="V8334" s="17"/>
      <c r="X8334" s="32"/>
      <c r="Y8334" s="32" t="s">
        <v>26643</v>
      </c>
      <c r="Z8334" s="32"/>
      <c r="AA8334" s="32"/>
    </row>
    <row r="8335" spans="1:27" x14ac:dyDescent="0.3">
      <c r="A8335" s="17" t="s">
        <v>26596</v>
      </c>
      <c r="M8335" s="22" t="str">
        <f t="shared" si="150"/>
        <v xml:space="preserve">TOYOTA : COROLLA - VARIOS |  :  -  |  :  - </v>
      </c>
      <c r="N8335" s="17" t="s">
        <v>1008</v>
      </c>
      <c r="O8335" s="17"/>
      <c r="P8335" s="17"/>
      <c r="Q8335" s="17" t="s">
        <v>1682</v>
      </c>
      <c r="R8335" s="17"/>
      <c r="S8335" s="17"/>
      <c r="T8335" s="17" t="s">
        <v>1021</v>
      </c>
      <c r="U8335" s="17"/>
      <c r="V8335" s="17"/>
      <c r="X8335" s="32"/>
      <c r="Y8335" s="32" t="s">
        <v>26644</v>
      </c>
      <c r="Z8335" s="32"/>
      <c r="AA8335" s="32"/>
    </row>
    <row r="8336" spans="1:27" x14ac:dyDescent="0.3">
      <c r="A8336" s="17" t="s">
        <v>26597</v>
      </c>
      <c r="M8336" s="22" t="str">
        <f t="shared" si="150"/>
        <v xml:space="preserve">TOYOTA : VARIOS - VARIOS |  :  -  |  :  - </v>
      </c>
      <c r="N8336" s="17" t="s">
        <v>1008</v>
      </c>
      <c r="O8336" s="17"/>
      <c r="P8336" s="17"/>
      <c r="Q8336" s="17" t="s">
        <v>1021</v>
      </c>
      <c r="R8336" s="17"/>
      <c r="S8336" s="17"/>
      <c r="T8336" s="17" t="s">
        <v>1021</v>
      </c>
      <c r="U8336" s="17"/>
      <c r="V8336" s="17"/>
      <c r="X8336" s="32"/>
      <c r="Y8336" s="32" t="s">
        <v>26645</v>
      </c>
      <c r="Z8336" s="32"/>
      <c r="AA8336" s="32"/>
    </row>
    <row r="8337" spans="1:27" x14ac:dyDescent="0.3">
      <c r="A8337" s="17" t="s">
        <v>26598</v>
      </c>
      <c r="M8337" s="22" t="str">
        <f t="shared" si="150"/>
        <v xml:space="preserve">TOYOTA : COROLLA - VARIOS |  :  -  |  :  - </v>
      </c>
      <c r="N8337" s="17" t="s">
        <v>1008</v>
      </c>
      <c r="O8337" s="17"/>
      <c r="P8337" s="17"/>
      <c r="Q8337" s="17" t="s">
        <v>1682</v>
      </c>
      <c r="R8337" s="17"/>
      <c r="S8337" s="17"/>
      <c r="T8337" s="17" t="s">
        <v>1021</v>
      </c>
      <c r="U8337" s="17"/>
      <c r="V8337" s="17"/>
      <c r="X8337" s="32"/>
      <c r="Y8337" s="32" t="s">
        <v>26646</v>
      </c>
      <c r="Z8337" s="32"/>
      <c r="AA8337" s="32"/>
    </row>
    <row r="8338" spans="1:27" s="2" customFormat="1" x14ac:dyDescent="0.3">
      <c r="A8338" s="47" t="s">
        <v>26599</v>
      </c>
      <c r="B8338" s="20"/>
      <c r="C8338" s="10"/>
      <c r="D8338" s="10"/>
      <c r="E8338" s="10"/>
      <c r="F8338" s="10"/>
      <c r="G8338" s="10"/>
      <c r="H8338" s="10"/>
      <c r="I8338" s="10"/>
      <c r="J8338" s="10"/>
      <c r="K8338" s="10"/>
      <c r="L8338" s="10"/>
      <c r="M8338" s="20" t="str">
        <f t="shared" si="150"/>
        <v xml:space="preserve">SUZUKI : GRAND VITARA - E12, G15, G15B, GA13, GA15, H20A, H25A, J20A, TA01R, XUD9 |  :  -  |  :  - </v>
      </c>
      <c r="N8338" s="47" t="s">
        <v>1010</v>
      </c>
      <c r="O8338" s="47"/>
      <c r="P8338" s="47"/>
      <c r="Q8338" s="47" t="s">
        <v>1739</v>
      </c>
      <c r="R8338" s="47"/>
      <c r="S8338" s="47"/>
      <c r="T8338" s="47" t="s">
        <v>26617</v>
      </c>
      <c r="U8338" s="47"/>
      <c r="V8338" s="47"/>
      <c r="W8338" s="20"/>
      <c r="X8338" s="48"/>
      <c r="Y8338" s="48" t="s">
        <v>26647</v>
      </c>
      <c r="Z8338" s="48"/>
      <c r="AA8338" s="48"/>
    </row>
    <row r="8339" spans="1:27" x14ac:dyDescent="0.3">
      <c r="A8339" s="17" t="s">
        <v>26600</v>
      </c>
      <c r="M8339" s="22" t="str">
        <f t="shared" si="150"/>
        <v xml:space="preserve">HYUNDAI : MIGHTY - HD65, HD76 |  :  -  |  :  - </v>
      </c>
      <c r="N8339" s="17" t="s">
        <v>1002</v>
      </c>
      <c r="O8339" s="17"/>
      <c r="P8339" s="17"/>
      <c r="Q8339" s="17" t="s">
        <v>1612</v>
      </c>
      <c r="R8339" s="17"/>
      <c r="S8339" s="17"/>
      <c r="T8339" s="17" t="s">
        <v>26618</v>
      </c>
      <c r="U8339" s="17"/>
      <c r="V8339" s="17"/>
      <c r="X8339" s="32"/>
      <c r="Y8339" s="32" t="s">
        <v>26648</v>
      </c>
      <c r="Z8339" s="32"/>
      <c r="AA8339" s="32" t="s">
        <v>26661</v>
      </c>
    </row>
    <row r="8340" spans="1:27" x14ac:dyDescent="0.3">
      <c r="A8340" s="17" t="s">
        <v>26601</v>
      </c>
      <c r="M8340" s="22" t="str">
        <f t="shared" si="150"/>
        <v xml:space="preserve">CHEVROLET : SPARK LITE GT - M300 |  :  -  |  :  - </v>
      </c>
      <c r="N8340" s="17" t="s">
        <v>1005</v>
      </c>
      <c r="O8340" s="17"/>
      <c r="P8340" s="17"/>
      <c r="Q8340" s="17" t="s">
        <v>26619</v>
      </c>
      <c r="R8340" s="17"/>
      <c r="S8340" s="17"/>
      <c r="T8340" s="17" t="s">
        <v>26620</v>
      </c>
      <c r="U8340" s="17"/>
      <c r="V8340" s="17"/>
      <c r="X8340" s="32"/>
      <c r="Y8340" s="32" t="s">
        <v>26649</v>
      </c>
      <c r="Z8340" s="32" t="s">
        <v>26649</v>
      </c>
      <c r="AA8340" s="32"/>
    </row>
    <row r="8341" spans="1:27" x14ac:dyDescent="0.3">
      <c r="A8341" s="17" t="s">
        <v>26602</v>
      </c>
      <c r="M8341" s="22" t="str">
        <f t="shared" si="150"/>
        <v xml:space="preserve">HYUNDAI : COUNTY, 3 - D4DB, D4DD, HD78 |  :  -  |  :  - </v>
      </c>
      <c r="N8341" s="17" t="s">
        <v>1002</v>
      </c>
      <c r="O8341" s="17"/>
      <c r="P8341" s="17"/>
      <c r="Q8341" s="17" t="s">
        <v>26621</v>
      </c>
      <c r="R8341" s="17"/>
      <c r="S8341" s="17"/>
      <c r="T8341" s="17" t="s">
        <v>26622</v>
      </c>
      <c r="U8341" s="17"/>
      <c r="V8341" s="17"/>
      <c r="X8341" s="32"/>
      <c r="Y8341" s="32" t="s">
        <v>26650</v>
      </c>
      <c r="Z8341" s="32" t="s">
        <v>26658</v>
      </c>
      <c r="AA8341" s="32" t="s">
        <v>26662</v>
      </c>
    </row>
    <row r="8342" spans="1:27" x14ac:dyDescent="0.3">
      <c r="A8342" s="17" t="s">
        <v>26603</v>
      </c>
      <c r="M8342" s="22" t="str">
        <f t="shared" si="150"/>
        <v xml:space="preserve">HYUNDAI : COUNTY - HD78, HD65 |  :  -  |  :  - </v>
      </c>
      <c r="N8342" s="17" t="s">
        <v>1002</v>
      </c>
      <c r="O8342" s="17"/>
      <c r="P8342" s="17"/>
      <c r="Q8342" s="17" t="s">
        <v>1613</v>
      </c>
      <c r="R8342" s="17"/>
      <c r="S8342" s="17"/>
      <c r="T8342" s="17" t="s">
        <v>26623</v>
      </c>
      <c r="U8342" s="17"/>
      <c r="V8342" s="17"/>
      <c r="X8342" s="32"/>
      <c r="Y8342" s="32" t="s">
        <v>26651</v>
      </c>
      <c r="Z8342" s="32" t="s">
        <v>26659</v>
      </c>
      <c r="AA8342" s="32" t="s">
        <v>26663</v>
      </c>
    </row>
    <row r="8343" spans="1:27" x14ac:dyDescent="0.3">
      <c r="A8343" s="17" t="s">
        <v>26604</v>
      </c>
      <c r="M8343" s="22" t="str">
        <f t="shared" si="150"/>
        <v xml:space="preserve">VARIOS : VARIOS - VARIOS |  :  -  |  :  - </v>
      </c>
      <c r="N8343" s="17" t="s">
        <v>1021</v>
      </c>
      <c r="O8343" s="17"/>
      <c r="P8343" s="17"/>
      <c r="Q8343" s="17" t="s">
        <v>1021</v>
      </c>
      <c r="R8343" s="17"/>
      <c r="S8343" s="17"/>
      <c r="T8343" s="17" t="s">
        <v>1021</v>
      </c>
      <c r="U8343" s="17"/>
      <c r="V8343" s="17"/>
      <c r="X8343" s="32"/>
      <c r="Y8343" s="32" t="s">
        <v>26652</v>
      </c>
      <c r="Z8343" s="32" t="s">
        <v>26652</v>
      </c>
      <c r="AA8343" s="32"/>
    </row>
    <row r="8344" spans="1:27" x14ac:dyDescent="0.3">
      <c r="A8344" s="17" t="s">
        <v>26605</v>
      </c>
      <c r="M8344" s="22" t="str">
        <f t="shared" si="150"/>
        <v xml:space="preserve">VARIOS : VARIOS - VARIOS |  :  -  |  :  - </v>
      </c>
      <c r="N8344" s="17" t="s">
        <v>1021</v>
      </c>
      <c r="O8344" s="17"/>
      <c r="P8344" s="17"/>
      <c r="Q8344" s="17" t="s">
        <v>1021</v>
      </c>
      <c r="R8344" s="17"/>
      <c r="S8344" s="17"/>
      <c r="T8344" s="17" t="s">
        <v>1021</v>
      </c>
      <c r="U8344" s="17"/>
      <c r="V8344" s="17"/>
      <c r="X8344" s="32"/>
      <c r="Y8344" s="32" t="s">
        <v>26653</v>
      </c>
      <c r="Z8344" s="32" t="s">
        <v>26653</v>
      </c>
      <c r="AA8344" s="32"/>
    </row>
    <row r="8345" spans="1:27" x14ac:dyDescent="0.3">
      <c r="A8345" s="17" t="s">
        <v>26606</v>
      </c>
      <c r="M8345" s="22" t="str">
        <f t="shared" si="150"/>
        <v xml:space="preserve">HYUNDAI : PORTER - D4BB |  :  -  |  :  - </v>
      </c>
      <c r="N8345" s="17" t="s">
        <v>1002</v>
      </c>
      <c r="O8345" s="17"/>
      <c r="P8345" s="17"/>
      <c r="Q8345" s="17" t="s">
        <v>1826</v>
      </c>
      <c r="R8345" s="17"/>
      <c r="S8345" s="17"/>
      <c r="T8345" s="17" t="s">
        <v>1971</v>
      </c>
      <c r="U8345" s="17"/>
      <c r="V8345" s="17"/>
      <c r="X8345" s="32"/>
      <c r="Y8345" s="32" t="s">
        <v>26654</v>
      </c>
      <c r="Z8345" s="32" t="s">
        <v>26654</v>
      </c>
      <c r="AA8345" s="32"/>
    </row>
    <row r="8346" spans="1:27" x14ac:dyDescent="0.3">
      <c r="A8346" s="17" t="s">
        <v>26607</v>
      </c>
      <c r="M8346" s="22" t="str">
        <f t="shared" si="150"/>
        <v xml:space="preserve">HYUNDAI : TUCSON - VARIOS |  :  -  |  :  - </v>
      </c>
      <c r="N8346" s="17" t="s">
        <v>1002</v>
      </c>
      <c r="O8346" s="17"/>
      <c r="P8346" s="17"/>
      <c r="Q8346" s="17" t="s">
        <v>1903</v>
      </c>
      <c r="R8346" s="17"/>
      <c r="S8346" s="17"/>
      <c r="T8346" s="17" t="s">
        <v>1021</v>
      </c>
      <c r="U8346" s="17"/>
      <c r="V8346" s="17"/>
      <c r="X8346" s="32"/>
      <c r="Y8346" s="32" t="s">
        <v>26655</v>
      </c>
      <c r="Z8346" s="32" t="s">
        <v>26655</v>
      </c>
      <c r="AA8346" s="32"/>
    </row>
    <row r="8347" spans="1:27" x14ac:dyDescent="0.3">
      <c r="A8347" s="17" t="s">
        <v>26608</v>
      </c>
      <c r="M8347" s="22" t="str">
        <f t="shared" si="150"/>
        <v xml:space="preserve">HYUNDAI : CONTIX 3 - HD65, HD78 |  :  -  |  :  - </v>
      </c>
      <c r="N8347" s="17" t="s">
        <v>1002</v>
      </c>
      <c r="O8347" s="17"/>
      <c r="P8347" s="17"/>
      <c r="Q8347" s="17" t="s">
        <v>11209</v>
      </c>
      <c r="R8347" s="17"/>
      <c r="S8347" s="17"/>
      <c r="T8347" s="17" t="s">
        <v>16191</v>
      </c>
      <c r="U8347" s="17"/>
      <c r="V8347" s="17"/>
      <c r="X8347" s="32" t="s">
        <v>26665</v>
      </c>
      <c r="Y8347" s="32" t="s">
        <v>26656</v>
      </c>
      <c r="Z8347" s="32" t="s">
        <v>26660</v>
      </c>
      <c r="AA8347" s="32" t="s">
        <v>26664</v>
      </c>
    </row>
    <row r="8348" spans="1:27" x14ac:dyDescent="0.3">
      <c r="A8348" s="17" t="s">
        <v>26609</v>
      </c>
      <c r="M8348" s="22" t="str">
        <f t="shared" si="150"/>
        <v xml:space="preserve">TOYOTA : HIACE, COMBI - 1977-1988 |  :  -  |  :  - </v>
      </c>
      <c r="N8348" s="17" t="s">
        <v>1008</v>
      </c>
      <c r="O8348" s="17"/>
      <c r="P8348" s="17"/>
      <c r="Q8348" s="17" t="s">
        <v>2793</v>
      </c>
      <c r="R8348" s="17"/>
      <c r="S8348" s="17"/>
      <c r="T8348" s="17" t="s">
        <v>26624</v>
      </c>
      <c r="U8348" s="17"/>
      <c r="V8348" s="17"/>
      <c r="X8348" s="32" t="s">
        <v>26657</v>
      </c>
      <c r="Y8348" s="32" t="s">
        <v>26657</v>
      </c>
      <c r="Z8348" s="32" t="s">
        <v>26657</v>
      </c>
      <c r="AA8348" s="32"/>
    </row>
    <row r="8349" spans="1:27" x14ac:dyDescent="0.3">
      <c r="A8349" s="17" t="s">
        <v>26610</v>
      </c>
      <c r="M8349" s="22" t="str">
        <f t="shared" si="150"/>
        <v xml:space="preserve">HYUNDAI : H-100 - D4BH |  :  -  |  :  - </v>
      </c>
      <c r="N8349" s="17" t="s">
        <v>1002</v>
      </c>
      <c r="O8349" s="17"/>
      <c r="P8349" s="17"/>
      <c r="Q8349" s="17" t="s">
        <v>10916</v>
      </c>
      <c r="R8349" s="17"/>
      <c r="S8349" s="17"/>
      <c r="T8349" s="17" t="s">
        <v>2768</v>
      </c>
      <c r="U8349" s="17"/>
      <c r="V8349" s="17"/>
      <c r="X8349" s="32"/>
      <c r="Y8349" s="32" t="s">
        <v>26654</v>
      </c>
      <c r="Z8349" s="32"/>
      <c r="AA8349" s="33">
        <v>46239</v>
      </c>
    </row>
    <row r="8350" spans="1:27" ht="37.5" x14ac:dyDescent="0.3">
      <c r="A8350" s="17" t="s">
        <v>26666</v>
      </c>
      <c r="B8350" s="32" t="s">
        <v>27344</v>
      </c>
      <c r="M8350" s="22" t="str">
        <f t="shared" si="150"/>
        <v>DAEWOO : LEMANS, RACER - OHC | CHEVY : TAXI - VARIOS | CHEVROLET : CORSA - 1600</v>
      </c>
      <c r="N8350" s="17" t="s">
        <v>1006</v>
      </c>
      <c r="O8350" s="17" t="s">
        <v>2263</v>
      </c>
      <c r="P8350" s="17" t="s">
        <v>1005</v>
      </c>
      <c r="Q8350" s="17" t="s">
        <v>27425</v>
      </c>
      <c r="R8350" s="17" t="s">
        <v>1824</v>
      </c>
      <c r="S8350" s="17" t="s">
        <v>10957</v>
      </c>
      <c r="T8350" s="17" t="s">
        <v>27426</v>
      </c>
      <c r="U8350" s="17" t="s">
        <v>1021</v>
      </c>
      <c r="V8350" s="17">
        <v>1600</v>
      </c>
      <c r="W8350" s="32" t="s">
        <v>27906</v>
      </c>
      <c r="X8350" s="32"/>
      <c r="Y8350" s="32" t="s">
        <v>27920</v>
      </c>
      <c r="Z8350" s="32" t="s">
        <v>27920</v>
      </c>
      <c r="AA8350" s="32" t="s">
        <v>19745</v>
      </c>
    </row>
    <row r="8351" spans="1:27" x14ac:dyDescent="0.3">
      <c r="A8351" s="17" t="s">
        <v>26667</v>
      </c>
      <c r="B8351" s="32" t="s">
        <v>27345</v>
      </c>
      <c r="M8351" s="22" t="str">
        <f t="shared" si="150"/>
        <v xml:space="preserve">FAW : F25 - 4DW91 |  :  -  |  :  - </v>
      </c>
      <c r="N8351" s="17" t="s">
        <v>1027</v>
      </c>
      <c r="O8351" s="17"/>
      <c r="P8351" s="17"/>
      <c r="Q8351" s="17" t="s">
        <v>27427</v>
      </c>
      <c r="R8351" s="17"/>
      <c r="S8351" s="17"/>
      <c r="T8351" s="17" t="s">
        <v>27428</v>
      </c>
      <c r="U8351" s="17"/>
      <c r="V8351" s="17"/>
      <c r="W8351" s="32" t="s">
        <v>27907</v>
      </c>
      <c r="X8351" s="32"/>
      <c r="Y8351" s="32" t="s">
        <v>27921</v>
      </c>
      <c r="Z8351" s="32"/>
      <c r="AA8351" s="32"/>
    </row>
    <row r="8352" spans="1:27" ht="37.5" x14ac:dyDescent="0.3">
      <c r="A8352" s="17" t="s">
        <v>26668</v>
      </c>
      <c r="B8352" s="32" t="s">
        <v>27346</v>
      </c>
      <c r="M8352" s="22" t="str">
        <f t="shared" si="150"/>
        <v xml:space="preserve">SUZUKI : SAMURAI, JIMNY, SWIFT, CULTUS - G13A, G13B |  :  -  |  :  - </v>
      </c>
      <c r="N8352" s="17" t="s">
        <v>1010</v>
      </c>
      <c r="O8352" s="17"/>
      <c r="P8352" s="17"/>
      <c r="Q8352" s="17" t="s">
        <v>27429</v>
      </c>
      <c r="R8352" s="17"/>
      <c r="S8352" s="17"/>
      <c r="T8352" s="17" t="s">
        <v>12501</v>
      </c>
      <c r="U8352" s="17"/>
      <c r="V8352" s="17"/>
      <c r="W8352" s="32" t="s">
        <v>27906</v>
      </c>
      <c r="X8352" s="32"/>
      <c r="Y8352" s="32" t="s">
        <v>27922</v>
      </c>
      <c r="Z8352" s="32" t="s">
        <v>28580</v>
      </c>
      <c r="AA8352" s="32" t="s">
        <v>19745</v>
      </c>
    </row>
    <row r="8353" spans="1:27" ht="37.5" x14ac:dyDescent="0.3">
      <c r="A8353" s="17" t="s">
        <v>26669</v>
      </c>
      <c r="B8353" s="32" t="s">
        <v>19453</v>
      </c>
      <c r="M8353" s="22" t="str">
        <f t="shared" si="150"/>
        <v xml:space="preserve">CHANGHE : COLLCAR - 372, DK13 |  :  -  |  :  - </v>
      </c>
      <c r="N8353" s="17" t="s">
        <v>1024</v>
      </c>
      <c r="O8353" s="17"/>
      <c r="P8353" s="17"/>
      <c r="Q8353" s="17" t="s">
        <v>1816</v>
      </c>
      <c r="R8353" s="17"/>
      <c r="S8353" s="17"/>
      <c r="T8353" s="17" t="s">
        <v>27430</v>
      </c>
      <c r="U8353" s="17"/>
      <c r="V8353" s="17"/>
      <c r="W8353" s="32" t="s">
        <v>3761</v>
      </c>
      <c r="X8353" s="32"/>
      <c r="Y8353" s="32" t="s">
        <v>27923</v>
      </c>
      <c r="Z8353" s="32" t="s">
        <v>27923</v>
      </c>
      <c r="AA8353" s="32" t="s">
        <v>28595</v>
      </c>
    </row>
    <row r="8354" spans="1:27" x14ac:dyDescent="0.3">
      <c r="A8354" s="17" t="s">
        <v>26670</v>
      </c>
      <c r="B8354" s="32" t="s">
        <v>27347</v>
      </c>
      <c r="M8354" s="22" t="str">
        <f t="shared" si="150"/>
        <v xml:space="preserve">FOTON : CAMIONETA - L4 |  :  -  |  :  - </v>
      </c>
      <c r="N8354" s="17" t="s">
        <v>1022</v>
      </c>
      <c r="O8354" s="17"/>
      <c r="P8354" s="17"/>
      <c r="Q8354" s="17" t="s">
        <v>27431</v>
      </c>
      <c r="R8354" s="17"/>
      <c r="S8354" s="17"/>
      <c r="T8354" s="17" t="s">
        <v>17145</v>
      </c>
      <c r="U8354" s="17"/>
      <c r="V8354" s="17"/>
      <c r="W8354" s="32" t="s">
        <v>27906</v>
      </c>
      <c r="X8354" s="32"/>
      <c r="Y8354" s="32" t="s">
        <v>27924</v>
      </c>
      <c r="Z8354" s="32" t="s">
        <v>27924</v>
      </c>
      <c r="AA8354" s="32" t="s">
        <v>19735</v>
      </c>
    </row>
    <row r="8355" spans="1:27" x14ac:dyDescent="0.3">
      <c r="A8355" s="17" t="s">
        <v>26671</v>
      </c>
      <c r="B8355" s="32"/>
      <c r="M8355" s="22" t="str">
        <f t="shared" si="150"/>
        <v xml:space="preserve">MITSUBISHI : CANTER - 4D32 |  :  -  |  :  - </v>
      </c>
      <c r="N8355" s="17" t="s">
        <v>1004</v>
      </c>
      <c r="O8355" s="17"/>
      <c r="P8355" s="17"/>
      <c r="Q8355" s="17" t="s">
        <v>1633</v>
      </c>
      <c r="R8355" s="17"/>
      <c r="S8355" s="17"/>
      <c r="T8355" s="17" t="s">
        <v>2053</v>
      </c>
      <c r="U8355" s="17"/>
      <c r="V8355" s="17"/>
      <c r="W8355" s="32"/>
      <c r="X8355" s="32" t="s">
        <v>19549</v>
      </c>
      <c r="Y8355" s="32" t="s">
        <v>19549</v>
      </c>
      <c r="Z8355" s="32"/>
      <c r="AA8355" s="32"/>
    </row>
    <row r="8356" spans="1:27" x14ac:dyDescent="0.3">
      <c r="A8356" s="17" t="s">
        <v>26672</v>
      </c>
      <c r="B8356" s="32" t="s">
        <v>27348</v>
      </c>
      <c r="M8356" s="22" t="str">
        <f t="shared" si="150"/>
        <v xml:space="preserve">MITSUBISHI : CANTER - 4D30, 4D31 |  :  -  |  :  - </v>
      </c>
      <c r="N8356" s="17" t="s">
        <v>1004</v>
      </c>
      <c r="O8356" s="17"/>
      <c r="P8356" s="17"/>
      <c r="Q8356" s="17" t="s">
        <v>1633</v>
      </c>
      <c r="R8356" s="17"/>
      <c r="S8356" s="17"/>
      <c r="T8356" s="17" t="s">
        <v>2112</v>
      </c>
      <c r="U8356" s="17"/>
      <c r="V8356" s="17"/>
      <c r="W8356" s="32" t="s">
        <v>3761</v>
      </c>
      <c r="X8356" s="32" t="s">
        <v>27911</v>
      </c>
      <c r="Y8356" s="32" t="s">
        <v>27925</v>
      </c>
      <c r="Z8356" s="32"/>
      <c r="AA8356" s="32" t="s">
        <v>19548</v>
      </c>
    </row>
    <row r="8357" spans="1:27" ht="37.5" x14ac:dyDescent="0.3">
      <c r="A8357" s="17" t="s">
        <v>26673</v>
      </c>
      <c r="B8357" s="32" t="s">
        <v>27349</v>
      </c>
      <c r="M8357" s="22" t="str">
        <f t="shared" si="150"/>
        <v xml:space="preserve">MITSUBISHI : CANTER - 4D32 |  :  -  |  :  - </v>
      </c>
      <c r="N8357" s="17" t="s">
        <v>1004</v>
      </c>
      <c r="O8357" s="17"/>
      <c r="P8357" s="17"/>
      <c r="Q8357" s="17" t="s">
        <v>1633</v>
      </c>
      <c r="R8357" s="17"/>
      <c r="S8357" s="17"/>
      <c r="T8357" s="17" t="s">
        <v>2053</v>
      </c>
      <c r="U8357" s="17"/>
      <c r="V8357" s="17"/>
      <c r="W8357" s="32" t="s">
        <v>3761</v>
      </c>
      <c r="X8357" s="32"/>
      <c r="Y8357" s="32" t="s">
        <v>27926</v>
      </c>
      <c r="Z8357" s="32" t="s">
        <v>27926</v>
      </c>
      <c r="AA8357" s="32" t="s">
        <v>28596</v>
      </c>
    </row>
    <row r="8358" spans="1:27" x14ac:dyDescent="0.3">
      <c r="A8358" s="17" t="s">
        <v>26674</v>
      </c>
      <c r="B8358" s="32"/>
      <c r="M8358" s="22" t="str">
        <f t="shared" si="150"/>
        <v xml:space="preserve">MITSUBISHI : CANTER - 4D31T |  :  -  |  :  - </v>
      </c>
      <c r="N8358" s="17" t="s">
        <v>1004</v>
      </c>
      <c r="O8358" s="17"/>
      <c r="P8358" s="17"/>
      <c r="Q8358" s="17" t="s">
        <v>1633</v>
      </c>
      <c r="R8358" s="17"/>
      <c r="S8358" s="17"/>
      <c r="T8358" s="17" t="s">
        <v>18188</v>
      </c>
      <c r="U8358" s="17"/>
      <c r="V8358" s="17"/>
      <c r="W8358" s="32" t="s">
        <v>3761</v>
      </c>
      <c r="X8358" s="32"/>
      <c r="Y8358" s="32" t="s">
        <v>27927</v>
      </c>
      <c r="Z8358" s="32" t="s">
        <v>27927</v>
      </c>
      <c r="AA8358" s="32" t="s">
        <v>19548</v>
      </c>
    </row>
    <row r="8359" spans="1:27" ht="37.5" x14ac:dyDescent="0.3">
      <c r="A8359" s="17" t="s">
        <v>26675</v>
      </c>
      <c r="B8359" s="32" t="s">
        <v>27350</v>
      </c>
      <c r="M8359" s="22" t="str">
        <f t="shared" si="150"/>
        <v xml:space="preserve">MITSUBISHI : CANTER - 4D32 |  :  -  |  :  - </v>
      </c>
      <c r="N8359" s="17" t="s">
        <v>1004</v>
      </c>
      <c r="O8359" s="17"/>
      <c r="P8359" s="17"/>
      <c r="Q8359" s="17" t="s">
        <v>1633</v>
      </c>
      <c r="R8359" s="17"/>
      <c r="S8359" s="17"/>
      <c r="T8359" s="17" t="s">
        <v>2053</v>
      </c>
      <c r="U8359" s="17"/>
      <c r="V8359" s="17"/>
      <c r="W8359" s="32" t="s">
        <v>3761</v>
      </c>
      <c r="X8359" s="32"/>
      <c r="Y8359" s="32" t="s">
        <v>27928</v>
      </c>
      <c r="Z8359" s="32" t="s">
        <v>27928</v>
      </c>
      <c r="AA8359" s="32" t="s">
        <v>28597</v>
      </c>
    </row>
    <row r="8360" spans="1:27" x14ac:dyDescent="0.3">
      <c r="A8360" s="17" t="s">
        <v>26676</v>
      </c>
      <c r="B8360" s="32"/>
      <c r="M8360" s="22" t="str">
        <f t="shared" si="150"/>
        <v xml:space="preserve">HYUNDAI : MIGHTY - D4AN |  :  -  |  :  - </v>
      </c>
      <c r="N8360" s="17" t="s">
        <v>1002</v>
      </c>
      <c r="O8360" s="17"/>
      <c r="P8360" s="17"/>
      <c r="Q8360" s="17" t="s">
        <v>1612</v>
      </c>
      <c r="R8360" s="17"/>
      <c r="S8360" s="17"/>
      <c r="T8360" s="17" t="s">
        <v>27432</v>
      </c>
      <c r="U8360" s="17"/>
      <c r="V8360" s="17"/>
      <c r="W8360" s="32"/>
      <c r="X8360" s="32"/>
      <c r="Y8360" s="32" t="s">
        <v>27929</v>
      </c>
      <c r="Z8360" s="32" t="s">
        <v>27929</v>
      </c>
      <c r="AA8360" s="32"/>
    </row>
    <row r="8361" spans="1:27" x14ac:dyDescent="0.3">
      <c r="A8361" s="17" t="s">
        <v>26677</v>
      </c>
      <c r="B8361" s="32" t="s">
        <v>27351</v>
      </c>
      <c r="M8361" s="22" t="str">
        <f t="shared" si="150"/>
        <v xml:space="preserve">MITSUBISHI : CANTER - 4D33,4D33M |  :  -  |  :  - </v>
      </c>
      <c r="N8361" s="17" t="s">
        <v>1004</v>
      </c>
      <c r="O8361" s="17"/>
      <c r="P8361" s="17"/>
      <c r="Q8361" s="17" t="s">
        <v>1633</v>
      </c>
      <c r="R8361" s="17"/>
      <c r="S8361" s="17"/>
      <c r="T8361" s="17" t="s">
        <v>27433</v>
      </c>
      <c r="U8361" s="17"/>
      <c r="V8361" s="17"/>
      <c r="W8361" s="32" t="s">
        <v>3761</v>
      </c>
      <c r="X8361" s="32"/>
      <c r="Y8361" s="32" t="s">
        <v>27930</v>
      </c>
      <c r="Z8361" s="32" t="s">
        <v>27930</v>
      </c>
      <c r="AA8361" s="32" t="s">
        <v>19548</v>
      </c>
    </row>
    <row r="8362" spans="1:27" ht="37.5" x14ac:dyDescent="0.3">
      <c r="A8362" s="17" t="s">
        <v>26678</v>
      </c>
      <c r="B8362" s="32" t="s">
        <v>27351</v>
      </c>
      <c r="M8362" s="22" t="str">
        <f t="shared" si="150"/>
        <v xml:space="preserve">MITSUBISHI : CANTER - 4D33 |  :  -  |  :  - </v>
      </c>
      <c r="N8362" s="17" t="s">
        <v>1004</v>
      </c>
      <c r="O8362" s="17"/>
      <c r="P8362" s="17"/>
      <c r="Q8362" s="17" t="s">
        <v>1633</v>
      </c>
      <c r="R8362" s="17"/>
      <c r="S8362" s="17"/>
      <c r="T8362" s="17" t="s">
        <v>2975</v>
      </c>
      <c r="U8362" s="17"/>
      <c r="V8362" s="17"/>
      <c r="W8362" s="32" t="s">
        <v>3761</v>
      </c>
      <c r="X8362" s="32" t="s">
        <v>19550</v>
      </c>
      <c r="Y8362" s="32" t="s">
        <v>27931</v>
      </c>
      <c r="Z8362" s="32" t="s">
        <v>27931</v>
      </c>
      <c r="AA8362" s="32" t="s">
        <v>28597</v>
      </c>
    </row>
    <row r="8363" spans="1:27" ht="37.5" x14ac:dyDescent="0.3">
      <c r="A8363" s="17" t="s">
        <v>26679</v>
      </c>
      <c r="B8363" s="32" t="s">
        <v>27352</v>
      </c>
      <c r="M8363" s="22" t="str">
        <f t="shared" si="150"/>
        <v xml:space="preserve">MITSUBISHI : CANTER, ROSA - 4D34 |  :  -  |  :  - </v>
      </c>
      <c r="N8363" s="17" t="s">
        <v>1004</v>
      </c>
      <c r="O8363" s="17"/>
      <c r="P8363" s="17"/>
      <c r="Q8363" s="17" t="s">
        <v>1642</v>
      </c>
      <c r="R8363" s="17"/>
      <c r="S8363" s="17"/>
      <c r="T8363" s="17" t="s">
        <v>2156</v>
      </c>
      <c r="U8363" s="17"/>
      <c r="V8363" s="17"/>
      <c r="W8363" s="32" t="s">
        <v>3761</v>
      </c>
      <c r="X8363" s="32" t="s">
        <v>19551</v>
      </c>
      <c r="Y8363" s="32" t="s">
        <v>27932</v>
      </c>
      <c r="Z8363" s="32"/>
      <c r="AA8363" s="32" t="s">
        <v>28597</v>
      </c>
    </row>
    <row r="8364" spans="1:27" x14ac:dyDescent="0.3">
      <c r="A8364" s="17" t="s">
        <v>26680</v>
      </c>
      <c r="B8364" s="32" t="s">
        <v>27349</v>
      </c>
      <c r="M8364" s="22" t="str">
        <f t="shared" si="150"/>
        <v xml:space="preserve">MITSUBISHI : CANTER - 4D32 |  :  -  |  :  - </v>
      </c>
      <c r="N8364" s="17" t="s">
        <v>1004</v>
      </c>
      <c r="O8364" s="17"/>
      <c r="P8364" s="17"/>
      <c r="Q8364" s="17" t="s">
        <v>1633</v>
      </c>
      <c r="R8364" s="17"/>
      <c r="S8364" s="17"/>
      <c r="T8364" s="17" t="s">
        <v>2053</v>
      </c>
      <c r="U8364" s="17"/>
      <c r="V8364" s="17"/>
      <c r="W8364" s="32" t="s">
        <v>3761</v>
      </c>
      <c r="X8364" s="32"/>
      <c r="Y8364" s="32" t="s">
        <v>27933</v>
      </c>
      <c r="Z8364" s="32"/>
      <c r="AA8364" s="32" t="s">
        <v>7466</v>
      </c>
    </row>
    <row r="8365" spans="1:27" x14ac:dyDescent="0.3">
      <c r="A8365" s="17" t="s">
        <v>26681</v>
      </c>
      <c r="B8365" s="32" t="s">
        <v>27349</v>
      </c>
      <c r="M8365" s="22" t="str">
        <f t="shared" si="150"/>
        <v xml:space="preserve">MITSUBISHI : CANTER, FUSO, ROSA - 4D34 |  :  -  |  :  - </v>
      </c>
      <c r="N8365" s="17" t="s">
        <v>1004</v>
      </c>
      <c r="O8365" s="17"/>
      <c r="P8365" s="17"/>
      <c r="Q8365" s="17" t="s">
        <v>1793</v>
      </c>
      <c r="R8365" s="17"/>
      <c r="S8365" s="17"/>
      <c r="T8365" s="17" t="s">
        <v>2156</v>
      </c>
      <c r="U8365" s="17"/>
      <c r="V8365" s="17"/>
      <c r="W8365" s="32" t="s">
        <v>3761</v>
      </c>
      <c r="X8365" s="32" t="s">
        <v>19552</v>
      </c>
      <c r="Y8365" s="32" t="s">
        <v>27934</v>
      </c>
      <c r="Z8365" s="32" t="s">
        <v>27934</v>
      </c>
      <c r="AA8365" s="32" t="s">
        <v>19548</v>
      </c>
    </row>
    <row r="8366" spans="1:27" x14ac:dyDescent="0.3">
      <c r="A8366" s="17" t="s">
        <v>26682</v>
      </c>
      <c r="B8366" s="32" t="s">
        <v>27349</v>
      </c>
      <c r="M8366" s="22" t="str">
        <f t="shared" si="150"/>
        <v xml:space="preserve">MITSUBISHI : CANTER - 4D34T |  :  -  |  :  - </v>
      </c>
      <c r="N8366" s="17" t="s">
        <v>1004</v>
      </c>
      <c r="O8366" s="17"/>
      <c r="P8366" s="17"/>
      <c r="Q8366" s="17" t="s">
        <v>1633</v>
      </c>
      <c r="R8366" s="17"/>
      <c r="S8366" s="17"/>
      <c r="T8366" s="17" t="s">
        <v>18186</v>
      </c>
      <c r="U8366" s="17"/>
      <c r="V8366" s="17"/>
      <c r="W8366" s="32" t="s">
        <v>3761</v>
      </c>
      <c r="X8366" s="32"/>
      <c r="Y8366" s="32" t="s">
        <v>27935</v>
      </c>
      <c r="Z8366" s="32" t="s">
        <v>27935</v>
      </c>
      <c r="AA8366" s="32" t="s">
        <v>19548</v>
      </c>
    </row>
    <row r="8367" spans="1:27" x14ac:dyDescent="0.3">
      <c r="A8367" s="17" t="s">
        <v>26683</v>
      </c>
      <c r="B8367" s="32" t="s">
        <v>27353</v>
      </c>
      <c r="M8367" s="22" t="str">
        <f t="shared" si="150"/>
        <v xml:space="preserve">MITSUBISHI : CANTER - 4D34 |  :  -  |  :  - </v>
      </c>
      <c r="N8367" s="17" t="s">
        <v>1004</v>
      </c>
      <c r="O8367" s="17"/>
      <c r="P8367" s="17"/>
      <c r="Q8367" s="17" t="s">
        <v>1633</v>
      </c>
      <c r="R8367" s="17"/>
      <c r="S8367" s="17"/>
      <c r="T8367" s="17" t="s">
        <v>2156</v>
      </c>
      <c r="U8367" s="17"/>
      <c r="V8367" s="17"/>
      <c r="W8367" s="32" t="s">
        <v>3761</v>
      </c>
      <c r="X8367" s="32" t="s">
        <v>19554</v>
      </c>
      <c r="Y8367" s="32" t="s">
        <v>27936</v>
      </c>
      <c r="Z8367" s="32"/>
      <c r="AA8367" s="32" t="s">
        <v>19548</v>
      </c>
    </row>
    <row r="8368" spans="1:27" x14ac:dyDescent="0.3">
      <c r="A8368" s="17" t="s">
        <v>26684</v>
      </c>
      <c r="B8368" s="32"/>
      <c r="M8368" s="22" t="str">
        <f t="shared" si="150"/>
        <v xml:space="preserve">HYUNDAI : MIGHTY, COUNTY - D4DD, D4DB | MITSUBISHI : ROSA - 4D34 |  :  - </v>
      </c>
      <c r="N8368" s="17" t="s">
        <v>1002</v>
      </c>
      <c r="O8368" s="17" t="s">
        <v>1004</v>
      </c>
      <c r="P8368" s="17"/>
      <c r="Q8368" s="17" t="s">
        <v>12487</v>
      </c>
      <c r="R8368" s="17" t="s">
        <v>1781</v>
      </c>
      <c r="S8368" s="17"/>
      <c r="T8368" s="17" t="s">
        <v>2155</v>
      </c>
      <c r="U8368" s="17" t="s">
        <v>2156</v>
      </c>
      <c r="V8368" s="17"/>
      <c r="W8368" s="32" t="s">
        <v>3761</v>
      </c>
      <c r="X8368" s="32"/>
      <c r="Y8368" s="32" t="s">
        <v>27937</v>
      </c>
      <c r="Z8368" s="32" t="s">
        <v>27937</v>
      </c>
      <c r="AA8368" s="32" t="s">
        <v>19548</v>
      </c>
    </row>
    <row r="8369" spans="1:27" ht="37.5" x14ac:dyDescent="0.3">
      <c r="A8369" s="17" t="s">
        <v>26685</v>
      </c>
      <c r="B8369" s="32" t="s">
        <v>27354</v>
      </c>
      <c r="M8369" s="22" t="str">
        <f t="shared" si="150"/>
        <v xml:space="preserve">MITSUBISHI : CANTER - 4D35 |  :  -  |  :  - </v>
      </c>
      <c r="N8369" s="17" t="s">
        <v>1004</v>
      </c>
      <c r="O8369" s="17"/>
      <c r="P8369" s="17"/>
      <c r="Q8369" s="17" t="s">
        <v>1633</v>
      </c>
      <c r="R8369" s="17"/>
      <c r="S8369" s="17"/>
      <c r="T8369" s="17" t="s">
        <v>18190</v>
      </c>
      <c r="U8369" s="17"/>
      <c r="V8369" s="17"/>
      <c r="W8369" s="32" t="s">
        <v>3761</v>
      </c>
      <c r="X8369" s="32" t="s">
        <v>27912</v>
      </c>
      <c r="Y8369" s="32" t="s">
        <v>27938</v>
      </c>
      <c r="Z8369" s="32" t="s">
        <v>27938</v>
      </c>
      <c r="AA8369" s="32" t="s">
        <v>19745</v>
      </c>
    </row>
    <row r="8370" spans="1:27" x14ac:dyDescent="0.3">
      <c r="A8370" s="17" t="s">
        <v>26686</v>
      </c>
      <c r="B8370" s="32"/>
      <c r="M8370" s="22" t="str">
        <f t="shared" si="150"/>
        <v xml:space="preserve">TOYOTA : COASTER - 15B |  :  -  |  :  - </v>
      </c>
      <c r="N8370" s="17" t="s">
        <v>1008</v>
      </c>
      <c r="O8370" s="17"/>
      <c r="P8370" s="17"/>
      <c r="Q8370" s="17" t="s">
        <v>1679</v>
      </c>
      <c r="R8370" s="17"/>
      <c r="S8370" s="17"/>
      <c r="T8370" s="17" t="s">
        <v>10770</v>
      </c>
      <c r="U8370" s="17"/>
      <c r="V8370" s="17"/>
      <c r="W8370" s="32"/>
      <c r="X8370" s="32"/>
      <c r="Y8370" s="32" t="s">
        <v>27939</v>
      </c>
      <c r="Z8370" s="32"/>
      <c r="AA8370" s="32"/>
    </row>
    <row r="8371" spans="1:27" x14ac:dyDescent="0.3">
      <c r="A8371" s="17" t="s">
        <v>26687</v>
      </c>
      <c r="B8371" s="32"/>
      <c r="M8371" s="22" t="str">
        <f t="shared" si="150"/>
        <v xml:space="preserve">TOYOTA : COASTER - 1HD |  :  -  |  :  - </v>
      </c>
      <c r="N8371" s="17" t="s">
        <v>1008</v>
      </c>
      <c r="O8371" s="17"/>
      <c r="P8371" s="17"/>
      <c r="Q8371" s="17" t="s">
        <v>1679</v>
      </c>
      <c r="R8371" s="17"/>
      <c r="S8371" s="17"/>
      <c r="T8371" s="17" t="s">
        <v>11266</v>
      </c>
      <c r="U8371" s="17"/>
      <c r="V8371" s="17"/>
      <c r="W8371" s="32" t="s">
        <v>3761</v>
      </c>
      <c r="X8371" s="32"/>
      <c r="Y8371" s="32" t="s">
        <v>27940</v>
      </c>
      <c r="Z8371" s="32" t="s">
        <v>27940</v>
      </c>
      <c r="AA8371" s="32" t="s">
        <v>19548</v>
      </c>
    </row>
    <row r="8372" spans="1:27" x14ac:dyDescent="0.3">
      <c r="A8372" s="17" t="s">
        <v>26688</v>
      </c>
      <c r="B8372" s="32"/>
      <c r="M8372" s="22" t="str">
        <f t="shared" si="150"/>
        <v xml:space="preserve">TOYOTA : COASTER - 1HZ |  :  -  |  :  - </v>
      </c>
      <c r="N8372" s="17" t="s">
        <v>1008</v>
      </c>
      <c r="O8372" s="17"/>
      <c r="P8372" s="17"/>
      <c r="Q8372" s="17" t="s">
        <v>1679</v>
      </c>
      <c r="R8372" s="17"/>
      <c r="S8372" s="17"/>
      <c r="T8372" s="17" t="s">
        <v>2023</v>
      </c>
      <c r="U8372" s="17"/>
      <c r="V8372" s="17"/>
      <c r="W8372" s="32" t="s">
        <v>3761</v>
      </c>
      <c r="X8372" s="32"/>
      <c r="Y8372" s="32" t="s">
        <v>27941</v>
      </c>
      <c r="Z8372" s="32" t="s">
        <v>28581</v>
      </c>
      <c r="AA8372" s="32" t="s">
        <v>19548</v>
      </c>
    </row>
    <row r="8373" spans="1:27" x14ac:dyDescent="0.3">
      <c r="A8373" s="17" t="s">
        <v>26689</v>
      </c>
      <c r="B8373" s="32"/>
      <c r="M8373" s="22" t="str">
        <f t="shared" ref="M8373:M8436" si="151">CONCATENATE(N8373," : ",Q8373," - ",T8373," | ",O8373," : ",R8373," - ",U8373," | ",P8373," : ",S8373," - ",V8373)</f>
        <v xml:space="preserve">NISSAN : CONDOR - FE6 |  :  -  |  :  - </v>
      </c>
      <c r="N8373" s="17" t="s">
        <v>1003</v>
      </c>
      <c r="O8373" s="17"/>
      <c r="P8373" s="17"/>
      <c r="Q8373" s="17" t="s">
        <v>1936</v>
      </c>
      <c r="R8373" s="17"/>
      <c r="S8373" s="17"/>
      <c r="T8373" s="17" t="s">
        <v>2247</v>
      </c>
      <c r="U8373" s="17"/>
      <c r="V8373" s="17"/>
      <c r="W8373" s="32" t="s">
        <v>3761</v>
      </c>
      <c r="X8373" s="32"/>
      <c r="Y8373" s="32" t="s">
        <v>27942</v>
      </c>
      <c r="Z8373" s="32"/>
      <c r="AA8373" s="32" t="s">
        <v>19548</v>
      </c>
    </row>
    <row r="8374" spans="1:27" ht="37.5" x14ac:dyDescent="0.3">
      <c r="A8374" s="17" t="s">
        <v>26690</v>
      </c>
      <c r="B8374" s="32" t="s">
        <v>19456</v>
      </c>
      <c r="M8374" s="22" t="str">
        <f t="shared" si="151"/>
        <v xml:space="preserve">HYUNDAI : ELANTRA - G4DR |  :  -  |  :  - </v>
      </c>
      <c r="N8374" s="17" t="s">
        <v>1002</v>
      </c>
      <c r="O8374" s="17"/>
      <c r="P8374" s="17"/>
      <c r="Q8374" s="17" t="s">
        <v>1607</v>
      </c>
      <c r="R8374" s="17"/>
      <c r="S8374" s="17"/>
      <c r="T8374" s="17" t="s">
        <v>12382</v>
      </c>
      <c r="U8374" s="17"/>
      <c r="V8374" s="17"/>
      <c r="W8374" s="32" t="s">
        <v>3761</v>
      </c>
      <c r="X8374" s="32"/>
      <c r="Y8374" s="32" t="s">
        <v>27943</v>
      </c>
      <c r="Z8374" s="32" t="s">
        <v>27943</v>
      </c>
      <c r="AA8374" s="32" t="s">
        <v>28595</v>
      </c>
    </row>
    <row r="8375" spans="1:27" ht="37.5" x14ac:dyDescent="0.3">
      <c r="A8375" s="17" t="s">
        <v>26691</v>
      </c>
      <c r="B8375" s="32" t="s">
        <v>27353</v>
      </c>
      <c r="M8375" s="22" t="str">
        <f t="shared" si="151"/>
        <v xml:space="preserve">MITSUBISHI : CANTER - 4D32 |  :  -  |  :  - </v>
      </c>
      <c r="N8375" s="17" t="s">
        <v>1004</v>
      </c>
      <c r="O8375" s="17"/>
      <c r="P8375" s="17"/>
      <c r="Q8375" s="17" t="s">
        <v>1633</v>
      </c>
      <c r="R8375" s="17"/>
      <c r="S8375" s="17"/>
      <c r="T8375" s="17" t="s">
        <v>2053</v>
      </c>
      <c r="U8375" s="17"/>
      <c r="V8375" s="17"/>
      <c r="W8375" s="32" t="s">
        <v>27906</v>
      </c>
      <c r="X8375" s="32"/>
      <c r="Y8375" s="32" t="s">
        <v>27944</v>
      </c>
      <c r="Z8375" s="32" t="s">
        <v>27944</v>
      </c>
      <c r="AA8375" s="32" t="s">
        <v>19745</v>
      </c>
    </row>
    <row r="8376" spans="1:27" ht="37.5" x14ac:dyDescent="0.3">
      <c r="A8376" s="17" t="s">
        <v>26692</v>
      </c>
      <c r="B8376" s="32" t="s">
        <v>27349</v>
      </c>
      <c r="M8376" s="22" t="str">
        <f t="shared" si="151"/>
        <v xml:space="preserve">MITSUBISHI : CANTER, ROSA - 4D34 |  :  -  |  :  - </v>
      </c>
      <c r="N8376" s="17" t="s">
        <v>1004</v>
      </c>
      <c r="O8376" s="17"/>
      <c r="P8376" s="17"/>
      <c r="Q8376" s="17" t="s">
        <v>1642</v>
      </c>
      <c r="R8376" s="17"/>
      <c r="S8376" s="17"/>
      <c r="T8376" s="17" t="s">
        <v>2156</v>
      </c>
      <c r="U8376" s="17"/>
      <c r="V8376" s="17"/>
      <c r="W8376" s="32" t="s">
        <v>3761</v>
      </c>
      <c r="X8376" s="32"/>
      <c r="Y8376" s="32" t="s">
        <v>19552</v>
      </c>
      <c r="Z8376" s="32" t="s">
        <v>19552</v>
      </c>
      <c r="AA8376" s="32" t="s">
        <v>28598</v>
      </c>
    </row>
    <row r="8377" spans="1:27" x14ac:dyDescent="0.3">
      <c r="A8377" s="17" t="s">
        <v>26693</v>
      </c>
      <c r="B8377" s="32"/>
      <c r="M8377" s="22" t="str">
        <f t="shared" si="151"/>
        <v xml:space="preserve">NISSAN : TRUCK, CONDOR - FE6T |  :  -  |  :  - </v>
      </c>
      <c r="N8377" s="17" t="s">
        <v>1003</v>
      </c>
      <c r="O8377" s="17"/>
      <c r="P8377" s="17"/>
      <c r="Q8377" s="17" t="s">
        <v>18318</v>
      </c>
      <c r="R8377" s="17"/>
      <c r="S8377" s="17"/>
      <c r="T8377" s="17" t="s">
        <v>14353</v>
      </c>
      <c r="U8377" s="17"/>
      <c r="V8377" s="17"/>
      <c r="W8377" s="32" t="s">
        <v>3761</v>
      </c>
      <c r="X8377" s="32"/>
      <c r="Y8377" s="32" t="s">
        <v>27945</v>
      </c>
      <c r="Z8377" s="32" t="s">
        <v>27945</v>
      </c>
      <c r="AA8377" s="32" t="s">
        <v>19548</v>
      </c>
    </row>
    <row r="8378" spans="1:27" x14ac:dyDescent="0.3">
      <c r="A8378" s="17" t="s">
        <v>26694</v>
      </c>
      <c r="B8378" s="32" t="s">
        <v>27353</v>
      </c>
      <c r="M8378" s="22" t="str">
        <f t="shared" si="151"/>
        <v xml:space="preserve">MITSUBISHI : CANTER - 4D34 |  :  -  |  :  - </v>
      </c>
      <c r="N8378" s="17" t="s">
        <v>1004</v>
      </c>
      <c r="O8378" s="17"/>
      <c r="P8378" s="17"/>
      <c r="Q8378" s="17" t="s">
        <v>1633</v>
      </c>
      <c r="R8378" s="17"/>
      <c r="S8378" s="17"/>
      <c r="T8378" s="17" t="s">
        <v>2156</v>
      </c>
      <c r="U8378" s="17"/>
      <c r="V8378" s="17"/>
      <c r="W8378" s="32" t="s">
        <v>3761</v>
      </c>
      <c r="X8378" s="32"/>
      <c r="Y8378" s="32" t="s">
        <v>27946</v>
      </c>
      <c r="Z8378" s="32" t="s">
        <v>27946</v>
      </c>
      <c r="AA8378" s="32" t="s">
        <v>19548</v>
      </c>
    </row>
    <row r="8379" spans="1:27" x14ac:dyDescent="0.3">
      <c r="A8379" s="17" t="s">
        <v>26695</v>
      </c>
      <c r="B8379" s="32" t="s">
        <v>27355</v>
      </c>
      <c r="M8379" s="22" t="str">
        <f t="shared" si="151"/>
        <v xml:space="preserve">FOTON : TRUCK - QC480 |  :  -  |  :  - </v>
      </c>
      <c r="N8379" s="17" t="s">
        <v>1022</v>
      </c>
      <c r="O8379" s="17"/>
      <c r="P8379" s="17"/>
      <c r="Q8379" s="17" t="s">
        <v>3832</v>
      </c>
      <c r="R8379" s="17"/>
      <c r="S8379" s="17"/>
      <c r="T8379" s="17" t="s">
        <v>27434</v>
      </c>
      <c r="U8379" s="17"/>
      <c r="V8379" s="17"/>
      <c r="W8379" s="32" t="s">
        <v>27906</v>
      </c>
      <c r="X8379" s="32"/>
      <c r="Y8379" s="32" t="s">
        <v>27947</v>
      </c>
      <c r="Z8379" s="32" t="s">
        <v>27947</v>
      </c>
      <c r="AA8379" s="32" t="s">
        <v>19735</v>
      </c>
    </row>
    <row r="8380" spans="1:27" ht="37.5" x14ac:dyDescent="0.3">
      <c r="A8380" s="17" t="s">
        <v>26696</v>
      </c>
      <c r="B8380" s="32" t="s">
        <v>27356</v>
      </c>
      <c r="M8380" s="22" t="str">
        <f t="shared" si="151"/>
        <v xml:space="preserve">KIA : FRONTIER, BESTA, K3000 - JTA | NISSAN : FRONTIER -  |  :  - </v>
      </c>
      <c r="N8380" s="17" t="s">
        <v>1001</v>
      </c>
      <c r="O8380" s="17" t="s">
        <v>1003</v>
      </c>
      <c r="P8380" s="17"/>
      <c r="Q8380" s="17" t="s">
        <v>27435</v>
      </c>
      <c r="R8380" s="17" t="s">
        <v>11052</v>
      </c>
      <c r="S8380" s="17"/>
      <c r="T8380" s="17" t="s">
        <v>27436</v>
      </c>
      <c r="U8380" s="17"/>
      <c r="V8380" s="17"/>
      <c r="W8380" s="32" t="s">
        <v>27906</v>
      </c>
      <c r="X8380" s="32"/>
      <c r="Y8380" s="32" t="s">
        <v>27948</v>
      </c>
      <c r="Z8380" s="32" t="s">
        <v>27948</v>
      </c>
      <c r="AA8380" s="32" t="s">
        <v>19745</v>
      </c>
    </row>
    <row r="8381" spans="1:27" ht="37.5" x14ac:dyDescent="0.3">
      <c r="A8381" s="17" t="s">
        <v>26697</v>
      </c>
      <c r="B8381" s="32" t="s">
        <v>27357</v>
      </c>
      <c r="M8381" s="22" t="str">
        <f t="shared" si="151"/>
        <v xml:space="preserve">TOYOTA : STARLET - 1N |  :  -  |  :  - </v>
      </c>
      <c r="N8381" s="17" t="s">
        <v>1008</v>
      </c>
      <c r="O8381" s="17"/>
      <c r="P8381" s="17"/>
      <c r="Q8381" s="17" t="s">
        <v>3892</v>
      </c>
      <c r="R8381" s="17"/>
      <c r="S8381" s="17"/>
      <c r="T8381" s="17" t="s">
        <v>2116</v>
      </c>
      <c r="U8381" s="17"/>
      <c r="V8381" s="17"/>
      <c r="W8381" s="32" t="s">
        <v>3761</v>
      </c>
      <c r="X8381" s="32"/>
      <c r="Y8381" s="32" t="s">
        <v>27949</v>
      </c>
      <c r="Z8381" s="32"/>
      <c r="AA8381" s="32" t="s">
        <v>28599</v>
      </c>
    </row>
    <row r="8382" spans="1:27" ht="37.5" x14ac:dyDescent="0.3">
      <c r="A8382" s="17" t="s">
        <v>26698</v>
      </c>
      <c r="B8382" s="32" t="s">
        <v>27358</v>
      </c>
      <c r="M8382" s="22" t="str">
        <f t="shared" si="151"/>
        <v xml:space="preserve">HYUNDAI : SONATA, PORTER - G4C, G64B, 4G64 |  :  -  |  :  - </v>
      </c>
      <c r="N8382" s="17" t="s">
        <v>1002</v>
      </c>
      <c r="O8382" s="17"/>
      <c r="P8382" s="17"/>
      <c r="Q8382" s="17" t="s">
        <v>27437</v>
      </c>
      <c r="R8382" s="17"/>
      <c r="S8382" s="17"/>
      <c r="T8382" s="17" t="s">
        <v>27438</v>
      </c>
      <c r="U8382" s="17"/>
      <c r="V8382" s="17"/>
      <c r="W8382" s="32" t="s">
        <v>3761</v>
      </c>
      <c r="X8382" s="32"/>
      <c r="Y8382" s="32" t="s">
        <v>27950</v>
      </c>
      <c r="Z8382" s="32" t="s">
        <v>27950</v>
      </c>
      <c r="AA8382" s="32" t="s">
        <v>19745</v>
      </c>
    </row>
    <row r="8383" spans="1:27" ht="37.5" x14ac:dyDescent="0.3">
      <c r="A8383" s="17" t="s">
        <v>26699</v>
      </c>
      <c r="B8383" s="32" t="s">
        <v>27346</v>
      </c>
      <c r="M8383" s="22" t="str">
        <f t="shared" si="151"/>
        <v xml:space="preserve">SUZUKI : CULTUS TURBO, SWIFT, VAN - G10 | DONGFENG : EQ - S04 |  :  - </v>
      </c>
      <c r="N8383" s="17" t="s">
        <v>1010</v>
      </c>
      <c r="O8383" s="17" t="s">
        <v>2260</v>
      </c>
      <c r="P8383" s="17"/>
      <c r="Q8383" s="17" t="s">
        <v>27439</v>
      </c>
      <c r="R8383" s="17" t="s">
        <v>27440</v>
      </c>
      <c r="S8383" s="17"/>
      <c r="T8383" s="17" t="s">
        <v>12502</v>
      </c>
      <c r="U8383" s="17" t="s">
        <v>27441</v>
      </c>
      <c r="V8383" s="17"/>
      <c r="W8383" s="32" t="s">
        <v>27906</v>
      </c>
      <c r="X8383" s="32"/>
      <c r="Y8383" s="32" t="s">
        <v>27951</v>
      </c>
      <c r="Z8383" s="32"/>
      <c r="AA8383" s="32" t="s">
        <v>28595</v>
      </c>
    </row>
    <row r="8384" spans="1:27" ht="37.5" x14ac:dyDescent="0.3">
      <c r="A8384" s="17" t="s">
        <v>26700</v>
      </c>
      <c r="B8384" s="32" t="s">
        <v>27357</v>
      </c>
      <c r="M8384" s="22" t="str">
        <f t="shared" si="151"/>
        <v xml:space="preserve">HYUNDAI : ACCENT, ATTITUDE, GETZ, VERNA - G4EE, G4EF |  :  -  |  :  - </v>
      </c>
      <c r="N8384" s="17" t="s">
        <v>1002</v>
      </c>
      <c r="O8384" s="17"/>
      <c r="P8384" s="17"/>
      <c r="Q8384" s="17" t="s">
        <v>27442</v>
      </c>
      <c r="R8384" s="17"/>
      <c r="S8384" s="17"/>
      <c r="T8384" s="17" t="s">
        <v>27443</v>
      </c>
      <c r="U8384" s="17"/>
      <c r="V8384" s="17"/>
      <c r="W8384" s="32" t="s">
        <v>3761</v>
      </c>
      <c r="X8384" s="32"/>
      <c r="Y8384" s="32" t="s">
        <v>27952</v>
      </c>
      <c r="Z8384" s="32" t="s">
        <v>27952</v>
      </c>
      <c r="AA8384" s="32" t="s">
        <v>28595</v>
      </c>
    </row>
    <row r="8385" spans="1:27" ht="37.5" x14ac:dyDescent="0.3">
      <c r="A8385" s="17" t="s">
        <v>26701</v>
      </c>
      <c r="B8385" s="32" t="s">
        <v>27359</v>
      </c>
      <c r="M8385" s="22" t="str">
        <f t="shared" si="151"/>
        <v xml:space="preserve">HYUNDAI : SONATA - G4KC |  :  -  |  :  - </v>
      </c>
      <c r="N8385" s="17" t="s">
        <v>1002</v>
      </c>
      <c r="O8385" s="17"/>
      <c r="P8385" s="17"/>
      <c r="Q8385" s="17" t="s">
        <v>1597</v>
      </c>
      <c r="R8385" s="17"/>
      <c r="S8385" s="17"/>
      <c r="T8385" s="17" t="s">
        <v>27444</v>
      </c>
      <c r="U8385" s="17"/>
      <c r="V8385" s="17"/>
      <c r="W8385" s="32" t="s">
        <v>3761</v>
      </c>
      <c r="X8385" s="32"/>
      <c r="Y8385" s="32" t="s">
        <v>27953</v>
      </c>
      <c r="Z8385" s="32" t="s">
        <v>27953</v>
      </c>
      <c r="AA8385" s="32" t="s">
        <v>28595</v>
      </c>
    </row>
    <row r="8386" spans="1:27" ht="37.5" x14ac:dyDescent="0.3">
      <c r="A8386" s="17" t="s">
        <v>26702</v>
      </c>
      <c r="B8386" s="32" t="s">
        <v>27360</v>
      </c>
      <c r="M8386" s="22" t="str">
        <f t="shared" si="151"/>
        <v xml:space="preserve">HYUNDAI : SONATA, SANTA, TUCSON - N20, G4KD |  :  -  |  :  - </v>
      </c>
      <c r="N8386" s="17" t="s">
        <v>1002</v>
      </c>
      <c r="O8386" s="17"/>
      <c r="P8386" s="17"/>
      <c r="Q8386" s="17" t="s">
        <v>27445</v>
      </c>
      <c r="R8386" s="17"/>
      <c r="S8386" s="17"/>
      <c r="T8386" s="17" t="s">
        <v>27446</v>
      </c>
      <c r="U8386" s="17"/>
      <c r="V8386" s="17"/>
      <c r="W8386" s="32" t="s">
        <v>3761</v>
      </c>
      <c r="X8386" s="32"/>
      <c r="Y8386" s="32" t="s">
        <v>27954</v>
      </c>
      <c r="Z8386" s="32" t="s">
        <v>27954</v>
      </c>
      <c r="AA8386" s="32" t="s">
        <v>28595</v>
      </c>
    </row>
    <row r="8387" spans="1:27" ht="37.5" x14ac:dyDescent="0.3">
      <c r="A8387" s="17" t="s">
        <v>26703</v>
      </c>
      <c r="B8387" s="32" t="s">
        <v>14559</v>
      </c>
      <c r="M8387" s="22" t="str">
        <f t="shared" si="151"/>
        <v xml:space="preserve">TOYOTA : CORONA, CARINA, CARY, CELICA - 2T, 3T |  :  -  |  :  - </v>
      </c>
      <c r="N8387" s="17" t="s">
        <v>1008</v>
      </c>
      <c r="O8387" s="17"/>
      <c r="P8387" s="17"/>
      <c r="Q8387" s="17" t="s">
        <v>27447</v>
      </c>
      <c r="R8387" s="17"/>
      <c r="S8387" s="17"/>
      <c r="T8387" s="17" t="s">
        <v>3936</v>
      </c>
      <c r="U8387" s="17"/>
      <c r="V8387" s="17"/>
      <c r="W8387" s="32" t="s">
        <v>3761</v>
      </c>
      <c r="X8387" s="32"/>
      <c r="Y8387" s="32" t="s">
        <v>27955</v>
      </c>
      <c r="Z8387" s="32" t="s">
        <v>27955</v>
      </c>
      <c r="AA8387" s="32" t="s">
        <v>28599</v>
      </c>
    </row>
    <row r="8388" spans="1:27" ht="37.5" x14ac:dyDescent="0.3">
      <c r="A8388" s="17" t="s">
        <v>26704</v>
      </c>
      <c r="B8388" s="32" t="s">
        <v>27361</v>
      </c>
      <c r="M8388" s="22" t="str">
        <f t="shared" si="151"/>
        <v xml:space="preserve">TOYOTA : LITE-ACE , TOWNACE - 3SZ - VE |  :  -  |  :  - </v>
      </c>
      <c r="N8388" s="17" t="s">
        <v>1008</v>
      </c>
      <c r="O8388" s="17"/>
      <c r="P8388" s="17"/>
      <c r="Q8388" s="17" t="s">
        <v>27448</v>
      </c>
      <c r="R8388" s="17"/>
      <c r="S8388" s="17"/>
      <c r="T8388" s="17" t="s">
        <v>27449</v>
      </c>
      <c r="U8388" s="17"/>
      <c r="V8388" s="17"/>
      <c r="W8388" s="32" t="s">
        <v>27906</v>
      </c>
      <c r="X8388" s="32"/>
      <c r="Y8388" s="32" t="s">
        <v>27956</v>
      </c>
      <c r="Z8388" s="32" t="s">
        <v>27956</v>
      </c>
      <c r="AA8388" s="32" t="s">
        <v>28600</v>
      </c>
    </row>
    <row r="8389" spans="1:27" ht="37.5" x14ac:dyDescent="0.3">
      <c r="A8389" s="17" t="s">
        <v>26705</v>
      </c>
      <c r="B8389" s="32" t="s">
        <v>19450</v>
      </c>
      <c r="M8389" s="22" t="str">
        <f t="shared" si="151"/>
        <v xml:space="preserve">SUZUKI : BALENO, ESCUDO, SWIFT, VITARA, SIDEKICK - G16A |  : AUTOCRAF - VARIOS |  :  - </v>
      </c>
      <c r="N8389" s="17" t="s">
        <v>1010</v>
      </c>
      <c r="O8389" s="17"/>
      <c r="P8389" s="17"/>
      <c r="Q8389" s="17" t="s">
        <v>27450</v>
      </c>
      <c r="R8389" s="17" t="s">
        <v>27451</v>
      </c>
      <c r="S8389" s="17"/>
      <c r="T8389" s="17" t="s">
        <v>10523</v>
      </c>
      <c r="U8389" s="17" t="s">
        <v>1021</v>
      </c>
      <c r="V8389" s="17"/>
      <c r="W8389" s="32" t="s">
        <v>27906</v>
      </c>
      <c r="X8389" s="32"/>
      <c r="Y8389" s="32" t="s">
        <v>27957</v>
      </c>
      <c r="Z8389" s="32" t="s">
        <v>27957</v>
      </c>
      <c r="AA8389" s="32" t="s">
        <v>28595</v>
      </c>
    </row>
    <row r="8390" spans="1:27" ht="37.5" x14ac:dyDescent="0.3">
      <c r="A8390" s="17" t="s">
        <v>26706</v>
      </c>
      <c r="B8390" s="32" t="s">
        <v>19454</v>
      </c>
      <c r="M8390" s="22" t="str">
        <f t="shared" si="151"/>
        <v xml:space="preserve">TOYOTA : AURIS - 1NR-FE |  :  -  |  :  - </v>
      </c>
      <c r="N8390" s="17" t="s">
        <v>1008</v>
      </c>
      <c r="O8390" s="17"/>
      <c r="P8390" s="17"/>
      <c r="Q8390" s="17" t="s">
        <v>11183</v>
      </c>
      <c r="R8390" s="17"/>
      <c r="S8390" s="17"/>
      <c r="T8390" s="17" t="s">
        <v>19539</v>
      </c>
      <c r="U8390" s="17"/>
      <c r="V8390" s="17"/>
      <c r="W8390" s="32" t="s">
        <v>3761</v>
      </c>
      <c r="X8390" s="32"/>
      <c r="Y8390" s="32" t="s">
        <v>27958</v>
      </c>
      <c r="Z8390" s="32" t="s">
        <v>27958</v>
      </c>
      <c r="AA8390" s="32" t="s">
        <v>28595</v>
      </c>
    </row>
    <row r="8391" spans="1:27" ht="37.5" x14ac:dyDescent="0.3">
      <c r="A8391" s="17" t="s">
        <v>26707</v>
      </c>
      <c r="B8391" s="32" t="s">
        <v>19454</v>
      </c>
      <c r="M8391" s="22" t="str">
        <f t="shared" si="151"/>
        <v xml:space="preserve">TOYOTA : AURIS - 1NR-FE |  :  -  |  :  - </v>
      </c>
      <c r="N8391" s="17" t="s">
        <v>1008</v>
      </c>
      <c r="O8391" s="17"/>
      <c r="P8391" s="17"/>
      <c r="Q8391" s="17" t="s">
        <v>11183</v>
      </c>
      <c r="R8391" s="17"/>
      <c r="S8391" s="17"/>
      <c r="T8391" s="17" t="s">
        <v>19539</v>
      </c>
      <c r="U8391" s="17"/>
      <c r="V8391" s="17"/>
      <c r="W8391" s="32" t="s">
        <v>27906</v>
      </c>
      <c r="X8391" s="32"/>
      <c r="Y8391" s="32" t="s">
        <v>27959</v>
      </c>
      <c r="Z8391" s="32" t="s">
        <v>27959</v>
      </c>
      <c r="AA8391" s="32" t="s">
        <v>28595</v>
      </c>
    </row>
    <row r="8392" spans="1:27" ht="37.5" x14ac:dyDescent="0.3">
      <c r="A8392" s="17" t="s">
        <v>26708</v>
      </c>
      <c r="B8392" s="32" t="s">
        <v>27362</v>
      </c>
      <c r="M8392" s="22" t="str">
        <f t="shared" si="151"/>
        <v xml:space="preserve">NISSAN : HOMER, PICK-UP, URVAN, CABSTAR, CARAVAN - TD25 |  :  -  |  :  - </v>
      </c>
      <c r="N8392" s="17" t="s">
        <v>1003</v>
      </c>
      <c r="O8392" s="17"/>
      <c r="P8392" s="17"/>
      <c r="Q8392" s="17" t="s">
        <v>27452</v>
      </c>
      <c r="R8392" s="17"/>
      <c r="S8392" s="17"/>
      <c r="T8392" s="17" t="s">
        <v>18278</v>
      </c>
      <c r="U8392" s="17"/>
      <c r="V8392" s="17"/>
      <c r="W8392" s="32" t="s">
        <v>3761</v>
      </c>
      <c r="X8392" s="32"/>
      <c r="Y8392" s="32" t="s">
        <v>27960</v>
      </c>
      <c r="Z8392" s="32" t="s">
        <v>27960</v>
      </c>
      <c r="AA8392" s="32" t="s">
        <v>19745</v>
      </c>
    </row>
    <row r="8393" spans="1:27" x14ac:dyDescent="0.3">
      <c r="A8393" s="17" t="s">
        <v>26709</v>
      </c>
      <c r="B8393" s="32" t="s">
        <v>27345</v>
      </c>
      <c r="M8393" s="22" t="str">
        <f t="shared" si="151"/>
        <v xml:space="preserve">NISSAN : DATSUN - TD27 |  :  -  |  :  - </v>
      </c>
      <c r="N8393" s="17" t="s">
        <v>1003</v>
      </c>
      <c r="O8393" s="17"/>
      <c r="P8393" s="17"/>
      <c r="Q8393" s="17" t="s">
        <v>1801</v>
      </c>
      <c r="R8393" s="17"/>
      <c r="S8393" s="17"/>
      <c r="T8393" s="17" t="s">
        <v>2093</v>
      </c>
      <c r="U8393" s="17"/>
      <c r="V8393" s="17"/>
      <c r="W8393" s="32" t="s">
        <v>7527</v>
      </c>
      <c r="X8393" s="32"/>
      <c r="Y8393" s="32" t="s">
        <v>27961</v>
      </c>
      <c r="Z8393" s="32" t="s">
        <v>27961</v>
      </c>
      <c r="AA8393" s="32" t="s">
        <v>28601</v>
      </c>
    </row>
    <row r="8394" spans="1:27" ht="37.5" x14ac:dyDescent="0.3">
      <c r="A8394" s="17" t="s">
        <v>26710</v>
      </c>
      <c r="B8394" s="32" t="s">
        <v>19456</v>
      </c>
      <c r="M8394" s="22" t="str">
        <f t="shared" si="151"/>
        <v xml:space="preserve">SUZUKI : VITARA, IGNIS, LIANA, JIMNY - M13A, M15A,M16A | MITSUBISHI :  -  |  :  - </v>
      </c>
      <c r="N8394" s="17" t="s">
        <v>1010</v>
      </c>
      <c r="O8394" s="17" t="s">
        <v>1004</v>
      </c>
      <c r="P8394" s="17"/>
      <c r="Q8394" s="17" t="s">
        <v>27453</v>
      </c>
      <c r="R8394" s="17"/>
      <c r="S8394" s="17"/>
      <c r="T8394" s="17" t="s">
        <v>27454</v>
      </c>
      <c r="U8394" s="17"/>
      <c r="V8394" s="17"/>
      <c r="W8394" s="32" t="s">
        <v>3761</v>
      </c>
      <c r="X8394" s="32"/>
      <c r="Y8394" s="32" t="s">
        <v>27962</v>
      </c>
      <c r="Z8394" s="32" t="s">
        <v>27962</v>
      </c>
      <c r="AA8394" s="32" t="s">
        <v>28595</v>
      </c>
    </row>
    <row r="8395" spans="1:27" ht="37.5" x14ac:dyDescent="0.3">
      <c r="A8395" s="17" t="s">
        <v>26711</v>
      </c>
      <c r="B8395" s="32" t="s">
        <v>27346</v>
      </c>
      <c r="M8395" s="22" t="str">
        <f t="shared" si="151"/>
        <v xml:space="preserve">DONGFENG : GLORIA,MINIBUS - C32 C35, DK15,/C37 |  :  -  |  :  - </v>
      </c>
      <c r="N8395" s="17" t="s">
        <v>2260</v>
      </c>
      <c r="O8395" s="17"/>
      <c r="P8395" s="17"/>
      <c r="Q8395" s="17" t="s">
        <v>27455</v>
      </c>
      <c r="R8395" s="17"/>
      <c r="S8395" s="17"/>
      <c r="T8395" s="17" t="s">
        <v>27456</v>
      </c>
      <c r="U8395" s="17"/>
      <c r="V8395" s="17"/>
      <c r="W8395" s="32" t="s">
        <v>3761</v>
      </c>
      <c r="X8395" s="32"/>
      <c r="Y8395" s="32" t="s">
        <v>27963</v>
      </c>
      <c r="Z8395" s="32" t="s">
        <v>27963</v>
      </c>
      <c r="AA8395" s="32" t="s">
        <v>28595</v>
      </c>
    </row>
    <row r="8396" spans="1:27" ht="37.5" x14ac:dyDescent="0.3">
      <c r="A8396" s="17" t="s">
        <v>26712</v>
      </c>
      <c r="B8396" s="32" t="s">
        <v>19456</v>
      </c>
      <c r="M8396" s="22" t="str">
        <f t="shared" si="151"/>
        <v xml:space="preserve">SUZUKI : VITARA, IGNIS, LIANA, JIMNY - M13A, M15A,M16A |  :  -  |  :  - </v>
      </c>
      <c r="N8396" s="17" t="s">
        <v>1010</v>
      </c>
      <c r="O8396" s="17"/>
      <c r="P8396" s="17"/>
      <c r="Q8396" s="17" t="s">
        <v>27453</v>
      </c>
      <c r="R8396" s="17"/>
      <c r="S8396" s="17"/>
      <c r="T8396" s="17" t="s">
        <v>27454</v>
      </c>
      <c r="U8396" s="17"/>
      <c r="V8396" s="17"/>
      <c r="W8396" s="32" t="s">
        <v>27906</v>
      </c>
      <c r="X8396" s="32"/>
      <c r="Y8396" s="32" t="s">
        <v>27964</v>
      </c>
      <c r="Z8396" s="32" t="s">
        <v>27964</v>
      </c>
      <c r="AA8396" s="32" t="s">
        <v>28595</v>
      </c>
    </row>
    <row r="8397" spans="1:27" ht="37.5" x14ac:dyDescent="0.3">
      <c r="A8397" s="17" t="s">
        <v>26713</v>
      </c>
      <c r="B8397" s="32" t="s">
        <v>27363</v>
      </c>
      <c r="M8397" s="22" t="str">
        <f t="shared" si="151"/>
        <v xml:space="preserve">MITSUBISHI : LIBERO - 4G13 |  : C1 - H00 |  :  - </v>
      </c>
      <c r="N8397" s="17" t="s">
        <v>1004</v>
      </c>
      <c r="O8397" s="17"/>
      <c r="P8397" s="17"/>
      <c r="Q8397" s="17" t="s">
        <v>1819</v>
      </c>
      <c r="R8397" s="17" t="s">
        <v>1638</v>
      </c>
      <c r="S8397" s="17"/>
      <c r="T8397" s="17" t="s">
        <v>12431</v>
      </c>
      <c r="U8397" s="17" t="s">
        <v>27457</v>
      </c>
      <c r="V8397" s="17"/>
      <c r="W8397" s="32" t="s">
        <v>3761</v>
      </c>
      <c r="X8397" s="32"/>
      <c r="Y8397" s="32" t="s">
        <v>27965</v>
      </c>
      <c r="Z8397" s="32" t="s">
        <v>27965</v>
      </c>
      <c r="AA8397" s="32" t="s">
        <v>28595</v>
      </c>
    </row>
    <row r="8398" spans="1:27" ht="37.5" x14ac:dyDescent="0.3">
      <c r="A8398" s="17" t="s">
        <v>26714</v>
      </c>
      <c r="B8398" s="32" t="s">
        <v>19457</v>
      </c>
      <c r="M8398" s="22" t="str">
        <f t="shared" si="151"/>
        <v xml:space="preserve">MITSUBISHI : GALANT, LANCER, MONTERO PAJERO - 4G92, 4G93 |  :  -  |  :  - </v>
      </c>
      <c r="N8398" s="17" t="s">
        <v>1004</v>
      </c>
      <c r="O8398" s="17"/>
      <c r="P8398" s="17"/>
      <c r="Q8398" s="17" t="s">
        <v>27458</v>
      </c>
      <c r="R8398" s="17"/>
      <c r="S8398" s="17"/>
      <c r="T8398" s="17" t="s">
        <v>2083</v>
      </c>
      <c r="U8398" s="17"/>
      <c r="V8398" s="17"/>
      <c r="W8398" s="32" t="s">
        <v>27906</v>
      </c>
      <c r="X8398" s="32"/>
      <c r="Y8398" s="32" t="s">
        <v>27966</v>
      </c>
      <c r="Z8398" s="32" t="s">
        <v>27966</v>
      </c>
      <c r="AA8398" s="32" t="s">
        <v>28595</v>
      </c>
    </row>
    <row r="8399" spans="1:27" ht="37.5" x14ac:dyDescent="0.3">
      <c r="A8399" s="17" t="s">
        <v>26715</v>
      </c>
      <c r="B8399" s="32" t="s">
        <v>27346</v>
      </c>
      <c r="M8399" s="22" t="str">
        <f t="shared" si="151"/>
        <v xml:space="preserve">SUZUKI : CULTUS - G10 |  :  -  |  :  - </v>
      </c>
      <c r="N8399" s="17" t="s">
        <v>1010</v>
      </c>
      <c r="O8399" s="17"/>
      <c r="P8399" s="17"/>
      <c r="Q8399" s="17" t="s">
        <v>3988</v>
      </c>
      <c r="R8399" s="17"/>
      <c r="S8399" s="17"/>
      <c r="T8399" s="17" t="s">
        <v>12502</v>
      </c>
      <c r="U8399" s="17"/>
      <c r="V8399" s="17"/>
      <c r="W8399" s="32" t="s">
        <v>3761</v>
      </c>
      <c r="X8399" s="32"/>
      <c r="Y8399" s="32" t="s">
        <v>27967</v>
      </c>
      <c r="Z8399" s="32" t="s">
        <v>27967</v>
      </c>
      <c r="AA8399" s="32" t="s">
        <v>28602</v>
      </c>
    </row>
    <row r="8400" spans="1:27" x14ac:dyDescent="0.3">
      <c r="A8400" s="17" t="s">
        <v>26716</v>
      </c>
      <c r="B8400" s="32"/>
      <c r="M8400" s="22" t="str">
        <f t="shared" si="151"/>
        <v xml:space="preserve">HYUNDAI : H-1, H-100, STAREX - D4BH, 4DBB | MITSUBISHI : L200 - 4D55, 4D56 |  :  - </v>
      </c>
      <c r="N8400" s="17" t="s">
        <v>1002</v>
      </c>
      <c r="O8400" s="17" t="s">
        <v>1004</v>
      </c>
      <c r="P8400" s="17"/>
      <c r="Q8400" s="17" t="s">
        <v>27459</v>
      </c>
      <c r="R8400" s="17" t="s">
        <v>2796</v>
      </c>
      <c r="S8400" s="17"/>
      <c r="T8400" s="17" t="s">
        <v>27460</v>
      </c>
      <c r="U8400" s="17" t="s">
        <v>2081</v>
      </c>
      <c r="V8400" s="17"/>
      <c r="W8400" s="32"/>
      <c r="X8400" s="32"/>
      <c r="Y8400" s="32" t="s">
        <v>27968</v>
      </c>
      <c r="Z8400" s="32" t="s">
        <v>27968</v>
      </c>
      <c r="AA8400" s="32"/>
    </row>
    <row r="8401" spans="1:27" x14ac:dyDescent="0.3">
      <c r="A8401" s="17" t="s">
        <v>26717</v>
      </c>
      <c r="B8401" s="32"/>
      <c r="M8401" s="22" t="str">
        <f t="shared" si="151"/>
        <v xml:space="preserve">HINO : TRUCK - H07C |  :  -  |  :  - </v>
      </c>
      <c r="N8401" s="17" t="s">
        <v>4039</v>
      </c>
      <c r="O8401" s="17"/>
      <c r="P8401" s="17"/>
      <c r="Q8401" s="17" t="s">
        <v>3832</v>
      </c>
      <c r="R8401" s="17"/>
      <c r="S8401" s="17"/>
      <c r="T8401" s="17" t="s">
        <v>27461</v>
      </c>
      <c r="U8401" s="17"/>
      <c r="V8401" s="17"/>
      <c r="W8401" s="32"/>
      <c r="X8401" s="32"/>
      <c r="Y8401" s="32" t="s">
        <v>27969</v>
      </c>
      <c r="Z8401" s="32"/>
      <c r="AA8401" s="32"/>
    </row>
    <row r="8402" spans="1:27" ht="37.5" x14ac:dyDescent="0.3">
      <c r="A8402" s="17" t="s">
        <v>26718</v>
      </c>
      <c r="B8402" s="32" t="s">
        <v>27347</v>
      </c>
      <c r="M8402" s="22" t="str">
        <f t="shared" si="151"/>
        <v xml:space="preserve">SUZUKI : VITARA, GRAND VITARA, AERIO - J20A, G18 |  :  -  |  :  - </v>
      </c>
      <c r="N8402" s="17" t="s">
        <v>1010</v>
      </c>
      <c r="O8402" s="17"/>
      <c r="P8402" s="17"/>
      <c r="Q8402" s="17" t="s">
        <v>27462</v>
      </c>
      <c r="R8402" s="17"/>
      <c r="S8402" s="17"/>
      <c r="T8402" s="17" t="s">
        <v>27463</v>
      </c>
      <c r="U8402" s="17"/>
      <c r="V8402" s="17"/>
      <c r="W8402" s="32" t="s">
        <v>27906</v>
      </c>
      <c r="X8402" s="32"/>
      <c r="Y8402" s="32" t="s">
        <v>27970</v>
      </c>
      <c r="Z8402" s="32" t="s">
        <v>27970</v>
      </c>
      <c r="AA8402" s="32" t="s">
        <v>28595</v>
      </c>
    </row>
    <row r="8403" spans="1:27" x14ac:dyDescent="0.3">
      <c r="A8403" s="17" t="s">
        <v>26719</v>
      </c>
      <c r="B8403" s="32"/>
      <c r="M8403" s="22" t="str">
        <f t="shared" si="151"/>
        <v xml:space="preserve">ISUZU : ELF 3601, CAMPO, NKR, ELF3900 - 4BE1, 4JB1, 4BD1 |  :  -  |  :  - </v>
      </c>
      <c r="N8403" s="17" t="s">
        <v>1013</v>
      </c>
      <c r="O8403" s="17"/>
      <c r="P8403" s="17"/>
      <c r="Q8403" s="17" t="s">
        <v>27464</v>
      </c>
      <c r="R8403" s="17"/>
      <c r="S8403" s="17"/>
      <c r="T8403" s="17" t="s">
        <v>27465</v>
      </c>
      <c r="U8403" s="17"/>
      <c r="V8403" s="17"/>
      <c r="W8403" s="32" t="s">
        <v>3761</v>
      </c>
      <c r="X8403" s="32"/>
      <c r="Y8403" s="32" t="s">
        <v>27971</v>
      </c>
      <c r="Z8403" s="32" t="s">
        <v>28582</v>
      </c>
      <c r="AA8403" s="32" t="s">
        <v>19548</v>
      </c>
    </row>
    <row r="8404" spans="1:27" ht="37.5" x14ac:dyDescent="0.3">
      <c r="A8404" s="17" t="s">
        <v>26720</v>
      </c>
      <c r="B8404" s="32" t="s">
        <v>27347</v>
      </c>
      <c r="M8404" s="22" t="str">
        <f t="shared" si="151"/>
        <v xml:space="preserve">SUZUKI : VITARA, GRAND VITARA, AERIO - J20A, G18B |  :  -  |  :  - </v>
      </c>
      <c r="N8404" s="17" t="s">
        <v>1010</v>
      </c>
      <c r="O8404" s="17"/>
      <c r="P8404" s="17"/>
      <c r="Q8404" s="17" t="s">
        <v>27462</v>
      </c>
      <c r="R8404" s="17"/>
      <c r="S8404" s="17"/>
      <c r="T8404" s="17" t="s">
        <v>27466</v>
      </c>
      <c r="U8404" s="17"/>
      <c r="V8404" s="17"/>
      <c r="W8404" s="32" t="s">
        <v>3761</v>
      </c>
      <c r="X8404" s="32"/>
      <c r="Y8404" s="32" t="s">
        <v>27972</v>
      </c>
      <c r="Z8404" s="32" t="s">
        <v>27972</v>
      </c>
      <c r="AA8404" s="32" t="s">
        <v>28595</v>
      </c>
    </row>
    <row r="8405" spans="1:27" ht="37.5" x14ac:dyDescent="0.3">
      <c r="A8405" s="17" t="s">
        <v>26721</v>
      </c>
      <c r="B8405" s="32" t="s">
        <v>27347</v>
      </c>
      <c r="M8405" s="22" t="str">
        <f t="shared" si="151"/>
        <v xml:space="preserve">SUZUKI : VITARA, GRAND VITARA, AERIO - J20A, G18 |  :  -  |  :  - </v>
      </c>
      <c r="N8405" s="17" t="s">
        <v>1010</v>
      </c>
      <c r="O8405" s="17"/>
      <c r="P8405" s="17"/>
      <c r="Q8405" s="17" t="s">
        <v>27462</v>
      </c>
      <c r="R8405" s="17"/>
      <c r="S8405" s="17"/>
      <c r="T8405" s="17" t="s">
        <v>27463</v>
      </c>
      <c r="U8405" s="17"/>
      <c r="V8405" s="17"/>
      <c r="W8405" s="32" t="s">
        <v>27906</v>
      </c>
      <c r="X8405" s="32"/>
      <c r="Y8405" s="32" t="s">
        <v>27973</v>
      </c>
      <c r="Z8405" s="32" t="s">
        <v>27973</v>
      </c>
      <c r="AA8405" s="32" t="s">
        <v>28603</v>
      </c>
    </row>
    <row r="8406" spans="1:27" ht="37.5" x14ac:dyDescent="0.3">
      <c r="A8406" s="17" t="s">
        <v>26722</v>
      </c>
      <c r="B8406" s="32" t="s">
        <v>27364</v>
      </c>
      <c r="M8406" s="22" t="str">
        <f t="shared" si="151"/>
        <v xml:space="preserve">SUZUKI : GRAN NOMADE, GRAND VITARA, AERIO - J24A, J24B |  :  -  |  :  - </v>
      </c>
      <c r="N8406" s="17" t="s">
        <v>1010</v>
      </c>
      <c r="O8406" s="17"/>
      <c r="P8406" s="17"/>
      <c r="Q8406" s="17" t="s">
        <v>27467</v>
      </c>
      <c r="R8406" s="17"/>
      <c r="S8406" s="17"/>
      <c r="T8406" s="17" t="s">
        <v>27468</v>
      </c>
      <c r="U8406" s="17"/>
      <c r="V8406" s="17"/>
      <c r="W8406" s="32" t="s">
        <v>3761</v>
      </c>
      <c r="X8406" s="32"/>
      <c r="Y8406" s="32" t="s">
        <v>27974</v>
      </c>
      <c r="Z8406" s="32" t="s">
        <v>27974</v>
      </c>
      <c r="AA8406" s="32" t="s">
        <v>28595</v>
      </c>
    </row>
    <row r="8407" spans="1:27" ht="37.5" x14ac:dyDescent="0.3">
      <c r="A8407" s="17" t="s">
        <v>26723</v>
      </c>
      <c r="B8407" s="32" t="s">
        <v>27364</v>
      </c>
      <c r="M8407" s="22" t="str">
        <f t="shared" si="151"/>
        <v xml:space="preserve">SUZUKI : GRAN NOMADE, GRAND VITARA, AERIO - J24A, J24B |  :  -  |  :  - </v>
      </c>
      <c r="N8407" s="17" t="s">
        <v>1010</v>
      </c>
      <c r="O8407" s="17"/>
      <c r="P8407" s="17"/>
      <c r="Q8407" s="17" t="s">
        <v>27467</v>
      </c>
      <c r="R8407" s="17"/>
      <c r="S8407" s="17"/>
      <c r="T8407" s="17" t="s">
        <v>27468</v>
      </c>
      <c r="U8407" s="17"/>
      <c r="V8407" s="17"/>
      <c r="W8407" s="32" t="s">
        <v>27906</v>
      </c>
      <c r="X8407" s="32"/>
      <c r="Y8407" s="32" t="s">
        <v>27975</v>
      </c>
      <c r="Z8407" s="32" t="s">
        <v>27975</v>
      </c>
      <c r="AA8407" s="32" t="s">
        <v>28595</v>
      </c>
    </row>
    <row r="8408" spans="1:27" x14ac:dyDescent="0.3">
      <c r="A8408" s="17" t="s">
        <v>26724</v>
      </c>
      <c r="B8408" s="32"/>
      <c r="M8408" s="22" t="str">
        <f t="shared" si="151"/>
        <v xml:space="preserve">SUZUKI : GRAND VITARA - H20A |  :  -  |  :  - </v>
      </c>
      <c r="N8408" s="17" t="s">
        <v>1010</v>
      </c>
      <c r="O8408" s="17"/>
      <c r="P8408" s="17"/>
      <c r="Q8408" s="17" t="s">
        <v>1739</v>
      </c>
      <c r="R8408" s="17"/>
      <c r="S8408" s="17"/>
      <c r="T8408" s="17" t="s">
        <v>27469</v>
      </c>
      <c r="U8408" s="17"/>
      <c r="V8408" s="17"/>
      <c r="W8408" s="32" t="s">
        <v>3761</v>
      </c>
      <c r="X8408" s="32"/>
      <c r="Y8408" s="32" t="s">
        <v>27976</v>
      </c>
      <c r="Z8408" s="32" t="s">
        <v>27976</v>
      </c>
      <c r="AA8408" s="32"/>
    </row>
    <row r="8409" spans="1:27" x14ac:dyDescent="0.3">
      <c r="A8409" s="17" t="s">
        <v>26725</v>
      </c>
      <c r="B8409" s="32" t="s">
        <v>19453</v>
      </c>
      <c r="M8409" s="22" t="str">
        <f t="shared" si="151"/>
        <v xml:space="preserve">SUZUKI : CULTUS, FORZA - G10A |  :  -  |  :  - </v>
      </c>
      <c r="N8409" s="17" t="s">
        <v>1010</v>
      </c>
      <c r="O8409" s="17"/>
      <c r="P8409" s="17"/>
      <c r="Q8409" s="17" t="s">
        <v>27470</v>
      </c>
      <c r="R8409" s="17"/>
      <c r="S8409" s="17"/>
      <c r="T8409" s="17" t="s">
        <v>27471</v>
      </c>
      <c r="U8409" s="17"/>
      <c r="V8409" s="17"/>
      <c r="W8409" s="32" t="s">
        <v>3761</v>
      </c>
      <c r="X8409" s="32"/>
      <c r="Y8409" s="32" t="s">
        <v>27977</v>
      </c>
      <c r="Z8409" s="32" t="s">
        <v>27977</v>
      </c>
      <c r="AA8409" s="32" t="s">
        <v>28604</v>
      </c>
    </row>
    <row r="8410" spans="1:27" x14ac:dyDescent="0.3">
      <c r="A8410" s="17" t="s">
        <v>26726</v>
      </c>
      <c r="B8410" s="32" t="s">
        <v>27356</v>
      </c>
      <c r="M8410" s="22" t="str">
        <f t="shared" si="151"/>
        <v xml:space="preserve">FOTON : FORLAND, JBC, KAMA, CAMION - 4DX21, 4DW91 |  :  -  |  :  - </v>
      </c>
      <c r="N8410" s="17" t="s">
        <v>1022</v>
      </c>
      <c r="O8410" s="17"/>
      <c r="P8410" s="17"/>
      <c r="Q8410" s="17" t="s">
        <v>27472</v>
      </c>
      <c r="R8410" s="17"/>
      <c r="S8410" s="17"/>
      <c r="T8410" s="17" t="s">
        <v>27473</v>
      </c>
      <c r="U8410" s="17"/>
      <c r="V8410" s="17"/>
      <c r="W8410" s="32" t="s">
        <v>27906</v>
      </c>
      <c r="X8410" s="32"/>
      <c r="Y8410" s="32" t="s">
        <v>27978</v>
      </c>
      <c r="Z8410" s="32" t="s">
        <v>27978</v>
      </c>
      <c r="AA8410" s="32" t="s">
        <v>19735</v>
      </c>
    </row>
    <row r="8411" spans="1:27" x14ac:dyDescent="0.3">
      <c r="A8411" s="17" t="s">
        <v>26727</v>
      </c>
      <c r="B8411" s="32" t="s">
        <v>27356</v>
      </c>
      <c r="M8411" s="22" t="str">
        <f t="shared" si="151"/>
        <v xml:space="preserve">FOTON : FORLAND, KAMA, JBC, CAMION - 4DX21, 4DW91 |  :  -  |  :  - </v>
      </c>
      <c r="N8411" s="17" t="s">
        <v>1022</v>
      </c>
      <c r="O8411" s="17"/>
      <c r="P8411" s="17"/>
      <c r="Q8411" s="17" t="s">
        <v>27474</v>
      </c>
      <c r="R8411" s="17"/>
      <c r="S8411" s="17"/>
      <c r="T8411" s="17" t="s">
        <v>27473</v>
      </c>
      <c r="U8411" s="17"/>
      <c r="V8411" s="17"/>
      <c r="W8411" s="32" t="s">
        <v>3761</v>
      </c>
      <c r="X8411" s="32"/>
      <c r="Y8411" s="32" t="s">
        <v>27979</v>
      </c>
      <c r="Z8411" s="32" t="s">
        <v>27979</v>
      </c>
      <c r="AA8411" s="32" t="s">
        <v>19735</v>
      </c>
    </row>
    <row r="8412" spans="1:27" x14ac:dyDescent="0.3">
      <c r="A8412" s="17" t="s">
        <v>26728</v>
      </c>
      <c r="B8412" s="32" t="s">
        <v>20660</v>
      </c>
      <c r="M8412" s="22" t="str">
        <f t="shared" si="151"/>
        <v xml:space="preserve">FOTON : SOUL, JUPITER, ALMOHADILLA - LJ469, F6 | KEYTON : JUPITER - VARIOS |  :  - </v>
      </c>
      <c r="N8412" s="17" t="s">
        <v>1022</v>
      </c>
      <c r="O8412" s="17" t="s">
        <v>1025</v>
      </c>
      <c r="P8412" s="17"/>
      <c r="Q8412" s="17" t="s">
        <v>27475</v>
      </c>
      <c r="R8412" s="17" t="s">
        <v>27476</v>
      </c>
      <c r="S8412" s="17"/>
      <c r="T8412" s="17" t="s">
        <v>27477</v>
      </c>
      <c r="U8412" s="17" t="s">
        <v>1021</v>
      </c>
      <c r="V8412" s="17"/>
      <c r="W8412" s="32" t="s">
        <v>3761</v>
      </c>
      <c r="X8412" s="32"/>
      <c r="Y8412" s="32" t="s">
        <v>27980</v>
      </c>
      <c r="Z8412" s="32" t="s">
        <v>27980</v>
      </c>
      <c r="AA8412" s="32" t="s">
        <v>19735</v>
      </c>
    </row>
    <row r="8413" spans="1:27" x14ac:dyDescent="0.3">
      <c r="A8413" s="17" t="s">
        <v>26729</v>
      </c>
      <c r="B8413" s="32" t="s">
        <v>20660</v>
      </c>
      <c r="M8413" s="22" t="str">
        <f t="shared" si="151"/>
        <v xml:space="preserve">FOTON : SOUL, JUPITER, ALMOHADILLA - LJ469, F6 | KEYTON : JUPITER - VARIOS |  :  - </v>
      </c>
      <c r="N8413" s="17" t="s">
        <v>1022</v>
      </c>
      <c r="O8413" s="17" t="s">
        <v>1025</v>
      </c>
      <c r="P8413" s="17"/>
      <c r="Q8413" s="17" t="s">
        <v>27475</v>
      </c>
      <c r="R8413" s="17" t="s">
        <v>27476</v>
      </c>
      <c r="S8413" s="17"/>
      <c r="T8413" s="17" t="s">
        <v>27477</v>
      </c>
      <c r="U8413" s="17" t="s">
        <v>1021</v>
      </c>
      <c r="V8413" s="17"/>
      <c r="W8413" s="32" t="s">
        <v>27906</v>
      </c>
      <c r="X8413" s="32"/>
      <c r="Y8413" s="32" t="s">
        <v>27981</v>
      </c>
      <c r="Z8413" s="32" t="s">
        <v>27981</v>
      </c>
      <c r="AA8413" s="32" t="s">
        <v>19735</v>
      </c>
    </row>
    <row r="8414" spans="1:27" ht="37.5" x14ac:dyDescent="0.3">
      <c r="A8414" s="17" t="s">
        <v>26730</v>
      </c>
      <c r="B8414" s="32" t="s">
        <v>27365</v>
      </c>
      <c r="M8414" s="22" t="str">
        <f t="shared" si="151"/>
        <v xml:space="preserve">RENAULT : KANGOO, R19 DT, MEGANE DT - 1.9 KANGOO |  :  -  |  :  - </v>
      </c>
      <c r="N8414" s="17" t="s">
        <v>10829</v>
      </c>
      <c r="O8414" s="17"/>
      <c r="P8414" s="17"/>
      <c r="Q8414" s="17" t="s">
        <v>27478</v>
      </c>
      <c r="R8414" s="17"/>
      <c r="S8414" s="17"/>
      <c r="T8414" s="17" t="s">
        <v>27479</v>
      </c>
      <c r="U8414" s="17"/>
      <c r="V8414" s="17"/>
      <c r="W8414" s="32" t="s">
        <v>27906</v>
      </c>
      <c r="X8414" s="32"/>
      <c r="Y8414" s="32" t="s">
        <v>27982</v>
      </c>
      <c r="Z8414" s="32" t="s">
        <v>27982</v>
      </c>
      <c r="AA8414" s="32" t="s">
        <v>19745</v>
      </c>
    </row>
    <row r="8415" spans="1:27" ht="37.5" x14ac:dyDescent="0.3">
      <c r="A8415" s="17" t="s">
        <v>26731</v>
      </c>
      <c r="B8415" s="32" t="s">
        <v>27365</v>
      </c>
      <c r="M8415" s="22" t="str">
        <f t="shared" si="151"/>
        <v xml:space="preserve">RENAULT : KANGOO, R19 DT, MEGANE DT - 1.9 KANGOO |  :  -  |  :  - </v>
      </c>
      <c r="N8415" s="17" t="s">
        <v>10829</v>
      </c>
      <c r="O8415" s="17"/>
      <c r="P8415" s="17"/>
      <c r="Q8415" s="17" t="s">
        <v>27478</v>
      </c>
      <c r="R8415" s="17"/>
      <c r="S8415" s="17"/>
      <c r="T8415" s="17" t="s">
        <v>27479</v>
      </c>
      <c r="U8415" s="17"/>
      <c r="V8415" s="17"/>
      <c r="W8415" s="32" t="s">
        <v>3761</v>
      </c>
      <c r="X8415" s="32"/>
      <c r="Y8415" s="32" t="s">
        <v>27983</v>
      </c>
      <c r="Z8415" s="32" t="s">
        <v>27983</v>
      </c>
      <c r="AA8415" s="32" t="s">
        <v>19745</v>
      </c>
    </row>
    <row r="8416" spans="1:27" ht="37.5" x14ac:dyDescent="0.3">
      <c r="A8416" s="17" t="s">
        <v>26732</v>
      </c>
      <c r="B8416" s="32" t="s">
        <v>27366</v>
      </c>
      <c r="M8416" s="22" t="str">
        <f t="shared" si="151"/>
        <v xml:space="preserve">FIAT : FIORINO, PUNTO, PALIO - 1700 (176A5) |  :  -  |  :  - </v>
      </c>
      <c r="N8416" s="17" t="s">
        <v>10548</v>
      </c>
      <c r="O8416" s="17"/>
      <c r="P8416" s="17"/>
      <c r="Q8416" s="17" t="s">
        <v>27480</v>
      </c>
      <c r="R8416" s="17"/>
      <c r="S8416" s="17"/>
      <c r="T8416" s="17" t="s">
        <v>27481</v>
      </c>
      <c r="U8416" s="17"/>
      <c r="V8416" s="17"/>
      <c r="W8416" s="32" t="s">
        <v>3761</v>
      </c>
      <c r="X8416" s="32"/>
      <c r="Y8416" s="32" t="s">
        <v>27984</v>
      </c>
      <c r="Z8416" s="32" t="s">
        <v>27984</v>
      </c>
      <c r="AA8416" s="32" t="s">
        <v>19745</v>
      </c>
    </row>
    <row r="8417" spans="1:27" ht="37.5" x14ac:dyDescent="0.3">
      <c r="A8417" s="17" t="s">
        <v>26733</v>
      </c>
      <c r="B8417" s="32" t="s">
        <v>27366</v>
      </c>
      <c r="M8417" s="22" t="str">
        <f t="shared" si="151"/>
        <v xml:space="preserve">FIAT : FIORINO, PUNTO, PALIO - 1700 (176A5) |  :  -  |  :  - </v>
      </c>
      <c r="N8417" s="17" t="s">
        <v>10548</v>
      </c>
      <c r="O8417" s="17"/>
      <c r="P8417" s="17"/>
      <c r="Q8417" s="17" t="s">
        <v>27480</v>
      </c>
      <c r="R8417" s="17"/>
      <c r="S8417" s="17"/>
      <c r="T8417" s="17" t="s">
        <v>27481</v>
      </c>
      <c r="U8417" s="17"/>
      <c r="V8417" s="17"/>
      <c r="W8417" s="32" t="s">
        <v>27906</v>
      </c>
      <c r="X8417" s="32"/>
      <c r="Y8417" s="32" t="s">
        <v>27985</v>
      </c>
      <c r="Z8417" s="32" t="s">
        <v>27985</v>
      </c>
      <c r="AA8417" s="32" t="s">
        <v>19745</v>
      </c>
    </row>
    <row r="8418" spans="1:27" ht="37.5" x14ac:dyDescent="0.3">
      <c r="A8418" s="17" t="s">
        <v>26734</v>
      </c>
      <c r="B8418" s="32" t="s">
        <v>19457</v>
      </c>
      <c r="M8418" s="22" t="str">
        <f t="shared" si="151"/>
        <v xml:space="preserve">VOLKSWAGEN : GOLF, PASSAT, SANTANA, JETTA, QUANTUM - 1800 |  :  -  |  :  - </v>
      </c>
      <c r="N8418" s="17" t="s">
        <v>1668</v>
      </c>
      <c r="O8418" s="17"/>
      <c r="P8418" s="17"/>
      <c r="Q8418" s="17" t="s">
        <v>27482</v>
      </c>
      <c r="R8418" s="17"/>
      <c r="S8418" s="17"/>
      <c r="T8418" s="17">
        <v>1800</v>
      </c>
      <c r="U8418" s="17"/>
      <c r="V8418" s="17"/>
      <c r="W8418" s="32" t="s">
        <v>3761</v>
      </c>
      <c r="X8418" s="32"/>
      <c r="Y8418" s="32" t="s">
        <v>27986</v>
      </c>
      <c r="Z8418" s="32" t="s">
        <v>27986</v>
      </c>
      <c r="AA8418" s="32" t="s">
        <v>19745</v>
      </c>
    </row>
    <row r="8419" spans="1:27" x14ac:dyDescent="0.3">
      <c r="A8419" s="17" t="s">
        <v>26735</v>
      </c>
      <c r="B8419" s="32"/>
      <c r="M8419" s="22" t="str">
        <f t="shared" si="151"/>
        <v xml:space="preserve">TOYOTA : HIACE, HILUX - 2KD |  :  -  |  :  - </v>
      </c>
      <c r="N8419" s="17" t="s">
        <v>1008</v>
      </c>
      <c r="O8419" s="17"/>
      <c r="P8419" s="17"/>
      <c r="Q8419" s="17" t="s">
        <v>1770</v>
      </c>
      <c r="R8419" s="17"/>
      <c r="S8419" s="17"/>
      <c r="T8419" s="17" t="s">
        <v>2102</v>
      </c>
      <c r="U8419" s="17"/>
      <c r="V8419" s="17"/>
      <c r="W8419" s="32"/>
      <c r="X8419" s="32"/>
      <c r="Y8419" s="32" t="s">
        <v>27987</v>
      </c>
      <c r="Z8419" s="32" t="s">
        <v>28583</v>
      </c>
      <c r="AA8419" s="32"/>
    </row>
    <row r="8420" spans="1:27" ht="37.5" x14ac:dyDescent="0.3">
      <c r="A8420" s="17" t="s">
        <v>26736</v>
      </c>
      <c r="B8420" s="32" t="s">
        <v>27367</v>
      </c>
      <c r="M8420" s="22" t="str">
        <f t="shared" si="151"/>
        <v xml:space="preserve">TOYOTA : HIACE - 3L |  :  -  |  :  - </v>
      </c>
      <c r="N8420" s="17" t="s">
        <v>1008</v>
      </c>
      <c r="O8420" s="17"/>
      <c r="P8420" s="17"/>
      <c r="Q8420" s="17" t="s">
        <v>2720</v>
      </c>
      <c r="R8420" s="17"/>
      <c r="S8420" s="17"/>
      <c r="T8420" s="17" t="s">
        <v>2718</v>
      </c>
      <c r="U8420" s="17"/>
      <c r="V8420" s="17"/>
      <c r="W8420" s="32" t="s">
        <v>3761</v>
      </c>
      <c r="X8420" s="32"/>
      <c r="Y8420" s="32" t="s">
        <v>27988</v>
      </c>
      <c r="Z8420" s="32" t="s">
        <v>28584</v>
      </c>
      <c r="AA8420" s="32" t="s">
        <v>28597</v>
      </c>
    </row>
    <row r="8421" spans="1:27" x14ac:dyDescent="0.3">
      <c r="A8421" s="17" t="s">
        <v>26737</v>
      </c>
      <c r="B8421" s="32"/>
      <c r="M8421" s="22" t="str">
        <f t="shared" si="151"/>
        <v xml:space="preserve">TOYOTA : VARIOS - 3SZ-FE |  :  -  |  :  - </v>
      </c>
      <c r="N8421" s="17" t="s">
        <v>1008</v>
      </c>
      <c r="O8421" s="17"/>
      <c r="P8421" s="17"/>
      <c r="Q8421" s="17" t="s">
        <v>1021</v>
      </c>
      <c r="R8421" s="17"/>
      <c r="S8421" s="17"/>
      <c r="T8421" s="17" t="s">
        <v>27483</v>
      </c>
      <c r="U8421" s="17"/>
      <c r="V8421" s="17"/>
      <c r="W8421" s="32"/>
      <c r="X8421" s="32"/>
      <c r="Y8421" s="32" t="s">
        <v>27989</v>
      </c>
      <c r="Z8421" s="32" t="s">
        <v>28585</v>
      </c>
      <c r="AA8421" s="32"/>
    </row>
    <row r="8422" spans="1:27" x14ac:dyDescent="0.3">
      <c r="A8422" s="17" t="s">
        <v>26738</v>
      </c>
      <c r="B8422" s="32" t="s">
        <v>14558</v>
      </c>
      <c r="M8422" s="22" t="str">
        <f t="shared" si="151"/>
        <v xml:space="preserve">TOYOTA : HIACE, HILUX, LAND CRUISER - 1KZ-TE |  :  -  |  :  - </v>
      </c>
      <c r="N8422" s="17" t="s">
        <v>1008</v>
      </c>
      <c r="O8422" s="17"/>
      <c r="P8422" s="17"/>
      <c r="Q8422" s="17" t="s">
        <v>3810</v>
      </c>
      <c r="R8422" s="17"/>
      <c r="S8422" s="17"/>
      <c r="T8422" s="17" t="s">
        <v>19541</v>
      </c>
      <c r="U8422" s="17"/>
      <c r="V8422" s="17"/>
      <c r="W8422" s="32"/>
      <c r="X8422" s="32"/>
      <c r="Y8422" s="32" t="s">
        <v>27990</v>
      </c>
      <c r="Z8422" s="32" t="s">
        <v>27990</v>
      </c>
      <c r="AA8422" s="32" t="s">
        <v>7466</v>
      </c>
    </row>
    <row r="8423" spans="1:27" x14ac:dyDescent="0.3">
      <c r="A8423" s="17" t="s">
        <v>26739</v>
      </c>
      <c r="B8423" s="32"/>
      <c r="M8423" s="22" t="str">
        <f t="shared" si="151"/>
        <v xml:space="preserve">TOYOTA : VARIOS - 2SZ-FE |  :  -  |  :  - </v>
      </c>
      <c r="N8423" s="17" t="s">
        <v>1008</v>
      </c>
      <c r="O8423" s="17"/>
      <c r="P8423" s="17"/>
      <c r="Q8423" s="17" t="s">
        <v>1021</v>
      </c>
      <c r="R8423" s="17"/>
      <c r="S8423" s="17"/>
      <c r="T8423" s="17" t="s">
        <v>27484</v>
      </c>
      <c r="U8423" s="17"/>
      <c r="V8423" s="17"/>
      <c r="W8423" s="32"/>
      <c r="X8423" s="32"/>
      <c r="Y8423" s="32" t="s">
        <v>27991</v>
      </c>
      <c r="Z8423" s="32" t="s">
        <v>28586</v>
      </c>
      <c r="AA8423" s="32"/>
    </row>
    <row r="8424" spans="1:27" ht="37.5" x14ac:dyDescent="0.3">
      <c r="A8424" s="17" t="s">
        <v>26740</v>
      </c>
      <c r="B8424" s="32" t="s">
        <v>19457</v>
      </c>
      <c r="M8424" s="22" t="str">
        <f t="shared" si="151"/>
        <v xml:space="preserve">VOLKSWAGEN : GOLF, PASSAT, SANTANA, JETTA, QUANTUM - 1800 |  :  -  |  :  - </v>
      </c>
      <c r="N8424" s="17" t="s">
        <v>1668</v>
      </c>
      <c r="O8424" s="17"/>
      <c r="P8424" s="17"/>
      <c r="Q8424" s="17" t="s">
        <v>27482</v>
      </c>
      <c r="R8424" s="17"/>
      <c r="S8424" s="17"/>
      <c r="T8424" s="17">
        <v>1800</v>
      </c>
      <c r="U8424" s="17"/>
      <c r="V8424" s="17"/>
      <c r="W8424" s="32" t="s">
        <v>27906</v>
      </c>
      <c r="X8424" s="32"/>
      <c r="Y8424" s="32" t="s">
        <v>27992</v>
      </c>
      <c r="Z8424" s="32" t="s">
        <v>27992</v>
      </c>
      <c r="AA8424" s="32" t="s">
        <v>19745</v>
      </c>
    </row>
    <row r="8425" spans="1:27" ht="37.5" x14ac:dyDescent="0.3">
      <c r="A8425" s="17" t="s">
        <v>26741</v>
      </c>
      <c r="B8425" s="32" t="s">
        <v>27368</v>
      </c>
      <c r="M8425" s="22" t="str">
        <f t="shared" si="151"/>
        <v>SUZUKI : YIPSY, SIERRA, SJ410, JIMMY, SAMURAI - F10A | SHINERAY : SY - DL | CHANGHE : FRENDOM - VARIOS</v>
      </c>
      <c r="N8425" s="17" t="s">
        <v>1010</v>
      </c>
      <c r="O8425" s="17" t="s">
        <v>1009</v>
      </c>
      <c r="P8425" s="17" t="s">
        <v>1024</v>
      </c>
      <c r="Q8425" s="17" t="s">
        <v>27485</v>
      </c>
      <c r="R8425" s="17" t="s">
        <v>20321</v>
      </c>
      <c r="S8425" s="17" t="s">
        <v>19881</v>
      </c>
      <c r="T8425" s="17" t="s">
        <v>2189</v>
      </c>
      <c r="U8425" s="17" t="s">
        <v>27486</v>
      </c>
      <c r="V8425" s="17" t="s">
        <v>1021</v>
      </c>
      <c r="W8425" s="32" t="s">
        <v>3761</v>
      </c>
      <c r="X8425" s="32"/>
      <c r="Y8425" s="32" t="s">
        <v>27993</v>
      </c>
      <c r="Z8425" s="32" t="s">
        <v>27993</v>
      </c>
      <c r="AA8425" s="32" t="s">
        <v>19745</v>
      </c>
    </row>
    <row r="8426" spans="1:27" ht="37.5" x14ac:dyDescent="0.3">
      <c r="A8426" s="17" t="s">
        <v>26742</v>
      </c>
      <c r="B8426" s="32" t="s">
        <v>27369</v>
      </c>
      <c r="M8426" s="22" t="str">
        <f t="shared" si="151"/>
        <v xml:space="preserve">NISSAN : CARAVAN, TERRANO, URBAN, FIERA, FRONTIER, PATHFINDER - TD27 |  :  -  |  :  - </v>
      </c>
      <c r="N8426" s="17" t="s">
        <v>1003</v>
      </c>
      <c r="O8426" s="17"/>
      <c r="P8426" s="17"/>
      <c r="Q8426" s="17" t="s">
        <v>27487</v>
      </c>
      <c r="R8426" s="17"/>
      <c r="S8426" s="17"/>
      <c r="T8426" s="17" t="s">
        <v>2093</v>
      </c>
      <c r="U8426" s="17"/>
      <c r="V8426" s="17"/>
      <c r="W8426" s="32" t="s">
        <v>27906</v>
      </c>
      <c r="X8426" s="32"/>
      <c r="Y8426" s="32" t="s">
        <v>27994</v>
      </c>
      <c r="Z8426" s="32" t="s">
        <v>27994</v>
      </c>
      <c r="AA8426" s="32" t="s">
        <v>19745</v>
      </c>
    </row>
    <row r="8427" spans="1:27" ht="37.5" x14ac:dyDescent="0.3">
      <c r="A8427" s="17" t="s">
        <v>26743</v>
      </c>
      <c r="B8427" s="32" t="s">
        <v>27369</v>
      </c>
      <c r="M8427" s="22" t="str">
        <f t="shared" si="151"/>
        <v xml:space="preserve">NISSAN : CARAVAN, TERRANO, URBAN, FIERA, FRONTIER, PATHFINDER - TD27 |  :  -  |  :  - </v>
      </c>
      <c r="N8427" s="17" t="s">
        <v>1003</v>
      </c>
      <c r="O8427" s="17"/>
      <c r="P8427" s="17"/>
      <c r="Q8427" s="17" t="s">
        <v>27487</v>
      </c>
      <c r="R8427" s="17"/>
      <c r="S8427" s="17"/>
      <c r="T8427" s="17" t="s">
        <v>2093</v>
      </c>
      <c r="U8427" s="17"/>
      <c r="V8427" s="17"/>
      <c r="W8427" s="32" t="s">
        <v>3761</v>
      </c>
      <c r="X8427" s="32"/>
      <c r="Y8427" s="32" t="s">
        <v>27995</v>
      </c>
      <c r="Z8427" s="32" t="s">
        <v>27995</v>
      </c>
      <c r="AA8427" s="32" t="s">
        <v>19745</v>
      </c>
    </row>
    <row r="8428" spans="1:27" ht="37.5" x14ac:dyDescent="0.3">
      <c r="A8428" s="17" t="s">
        <v>26744</v>
      </c>
      <c r="B8428" s="32" t="s">
        <v>27370</v>
      </c>
      <c r="M8428" s="22" t="str">
        <f t="shared" si="151"/>
        <v xml:space="preserve">VOLVO : S40, V40, SAFRANE, LAGUNA - B4184S |  :  -  |  :  - </v>
      </c>
      <c r="N8428" s="17" t="s">
        <v>10466</v>
      </c>
      <c r="O8428" s="17"/>
      <c r="P8428" s="17"/>
      <c r="Q8428" s="17" t="s">
        <v>27488</v>
      </c>
      <c r="R8428" s="17"/>
      <c r="S8428" s="17"/>
      <c r="T8428" s="17" t="s">
        <v>27489</v>
      </c>
      <c r="U8428" s="17"/>
      <c r="V8428" s="17"/>
      <c r="W8428" s="32" t="s">
        <v>3761</v>
      </c>
      <c r="X8428" s="32"/>
      <c r="Y8428" s="32" t="s">
        <v>27996</v>
      </c>
      <c r="Z8428" s="32" t="s">
        <v>27996</v>
      </c>
      <c r="AA8428" s="32" t="s">
        <v>28595</v>
      </c>
    </row>
    <row r="8429" spans="1:27" ht="37.5" x14ac:dyDescent="0.3">
      <c r="A8429" s="17" t="s">
        <v>26745</v>
      </c>
      <c r="B8429" s="32" t="s">
        <v>27349</v>
      </c>
      <c r="M8429" s="22" t="str">
        <f t="shared" si="151"/>
        <v xml:space="preserve">CUMINS : SERIE B - 4BT-4BTA |  :  -  |  :  - </v>
      </c>
      <c r="N8429" s="17" t="s">
        <v>1019</v>
      </c>
      <c r="O8429" s="17"/>
      <c r="P8429" s="17"/>
      <c r="Q8429" s="17" t="s">
        <v>27490</v>
      </c>
      <c r="R8429" s="17"/>
      <c r="S8429" s="17"/>
      <c r="T8429" s="17" t="s">
        <v>27491</v>
      </c>
      <c r="U8429" s="17"/>
      <c r="V8429" s="17"/>
      <c r="W8429" s="32" t="s">
        <v>27908</v>
      </c>
      <c r="X8429" s="32"/>
      <c r="Y8429" s="32" t="s">
        <v>27997</v>
      </c>
      <c r="Z8429" s="32" t="s">
        <v>27997</v>
      </c>
      <c r="AA8429" s="32" t="s">
        <v>19745</v>
      </c>
    </row>
    <row r="8430" spans="1:27" ht="37.5" x14ac:dyDescent="0.3">
      <c r="A8430" s="17" t="s">
        <v>26746</v>
      </c>
      <c r="B8430" s="32" t="s">
        <v>27349</v>
      </c>
      <c r="M8430" s="22" t="str">
        <f t="shared" si="151"/>
        <v xml:space="preserve">CUMINS : SERIE B - 4BT-4BTA |  :  -  |  :  - </v>
      </c>
      <c r="N8430" s="17" t="s">
        <v>1019</v>
      </c>
      <c r="O8430" s="17"/>
      <c r="P8430" s="17"/>
      <c r="Q8430" s="17" t="s">
        <v>27490</v>
      </c>
      <c r="R8430" s="17"/>
      <c r="S8430" s="17"/>
      <c r="T8430" s="17" t="s">
        <v>27491</v>
      </c>
      <c r="U8430" s="17"/>
      <c r="V8430" s="17"/>
      <c r="W8430" s="32" t="s">
        <v>27906</v>
      </c>
      <c r="X8430" s="32"/>
      <c r="Y8430" s="32" t="s">
        <v>27998</v>
      </c>
      <c r="Z8430" s="32" t="s">
        <v>27998</v>
      </c>
      <c r="AA8430" s="32" t="s">
        <v>19745</v>
      </c>
    </row>
    <row r="8431" spans="1:27" ht="37.5" x14ac:dyDescent="0.3">
      <c r="A8431" s="17" t="s">
        <v>26747</v>
      </c>
      <c r="B8431" s="32" t="s">
        <v>27346</v>
      </c>
      <c r="M8431" s="22" t="str">
        <f t="shared" si="151"/>
        <v xml:space="preserve">SUZUKI : ESTEEM, CARRY - G13BB |  :  -  |  :  - </v>
      </c>
      <c r="N8431" s="17" t="s">
        <v>1010</v>
      </c>
      <c r="O8431" s="17"/>
      <c r="P8431" s="17"/>
      <c r="Q8431" s="17" t="s">
        <v>27492</v>
      </c>
      <c r="R8431" s="17"/>
      <c r="S8431" s="17"/>
      <c r="T8431" s="17" t="s">
        <v>27493</v>
      </c>
      <c r="U8431" s="17"/>
      <c r="V8431" s="17"/>
      <c r="W8431" s="32" t="s">
        <v>3761</v>
      </c>
      <c r="X8431" s="32"/>
      <c r="Y8431" s="32" t="s">
        <v>27999</v>
      </c>
      <c r="Z8431" s="32" t="s">
        <v>27999</v>
      </c>
      <c r="AA8431" s="32" t="s">
        <v>28605</v>
      </c>
    </row>
    <row r="8432" spans="1:27" ht="37.5" x14ac:dyDescent="0.3">
      <c r="A8432" s="17" t="s">
        <v>26748</v>
      </c>
      <c r="B8432" s="32" t="s">
        <v>14559</v>
      </c>
      <c r="M8432" s="22" t="str">
        <f t="shared" si="151"/>
        <v xml:space="preserve">JAC : REFINE, EAGLE, VAN MINIVAN - M5, 4GA1 |  :  -  |  :  - </v>
      </c>
      <c r="N8432" s="17" t="s">
        <v>1015</v>
      </c>
      <c r="O8432" s="17"/>
      <c r="P8432" s="17"/>
      <c r="Q8432" s="17" t="s">
        <v>27494</v>
      </c>
      <c r="R8432" s="17"/>
      <c r="S8432" s="17"/>
      <c r="T8432" s="17" t="s">
        <v>27495</v>
      </c>
      <c r="U8432" s="17"/>
      <c r="V8432" s="17"/>
      <c r="W8432" s="32" t="s">
        <v>3761</v>
      </c>
      <c r="X8432" s="32"/>
      <c r="Y8432" s="32" t="s">
        <v>28000</v>
      </c>
      <c r="Z8432" s="32" t="s">
        <v>28000</v>
      </c>
      <c r="AA8432" s="32" t="s">
        <v>28595</v>
      </c>
    </row>
    <row r="8433" spans="1:27" ht="37.5" x14ac:dyDescent="0.3">
      <c r="A8433" s="17" t="s">
        <v>26749</v>
      </c>
      <c r="B8433" s="32" t="s">
        <v>27371</v>
      </c>
      <c r="M8433" s="22" t="str">
        <f t="shared" si="151"/>
        <v>ISUZU : TROOPER, CAMPO - 4JB1, 4JA1 | JAC : SUNRAY - C40 | JMC : NHR - 8A07</v>
      </c>
      <c r="N8433" s="17" t="s">
        <v>1013</v>
      </c>
      <c r="O8433" s="17" t="s">
        <v>1015</v>
      </c>
      <c r="P8433" s="17" t="s">
        <v>17240</v>
      </c>
      <c r="Q8433" s="17" t="s">
        <v>27496</v>
      </c>
      <c r="R8433" s="17" t="s">
        <v>27497</v>
      </c>
      <c r="S8433" s="17" t="s">
        <v>20879</v>
      </c>
      <c r="T8433" s="17" t="s">
        <v>11193</v>
      </c>
      <c r="U8433" s="17" t="s">
        <v>22083</v>
      </c>
      <c r="V8433" s="17" t="s">
        <v>27498</v>
      </c>
      <c r="W8433" s="32" t="s">
        <v>3761</v>
      </c>
      <c r="X8433" s="32"/>
      <c r="Y8433" s="32" t="s">
        <v>28001</v>
      </c>
      <c r="Z8433" s="32" t="s">
        <v>28001</v>
      </c>
      <c r="AA8433" s="32" t="s">
        <v>19745</v>
      </c>
    </row>
    <row r="8434" spans="1:27" ht="37.5" x14ac:dyDescent="0.3">
      <c r="A8434" s="17" t="s">
        <v>26750</v>
      </c>
      <c r="B8434" s="32" t="s">
        <v>19453</v>
      </c>
      <c r="M8434" s="22" t="str">
        <f t="shared" si="151"/>
        <v xml:space="preserve">SUZUKI : SPLASH - K12B |  :  -  |  :  - </v>
      </c>
      <c r="N8434" s="17" t="s">
        <v>1010</v>
      </c>
      <c r="O8434" s="17"/>
      <c r="P8434" s="17"/>
      <c r="Q8434" s="17" t="s">
        <v>27499</v>
      </c>
      <c r="R8434" s="17"/>
      <c r="S8434" s="17"/>
      <c r="T8434" s="17" t="s">
        <v>27500</v>
      </c>
      <c r="U8434" s="17"/>
      <c r="V8434" s="17"/>
      <c r="W8434" s="32" t="s">
        <v>3761</v>
      </c>
      <c r="X8434" s="32"/>
      <c r="Y8434" s="32" t="s">
        <v>28002</v>
      </c>
      <c r="Z8434" s="32" t="s">
        <v>28002</v>
      </c>
      <c r="AA8434" s="32" t="s">
        <v>28595</v>
      </c>
    </row>
    <row r="8435" spans="1:27" ht="37.5" x14ac:dyDescent="0.3">
      <c r="A8435" s="17" t="s">
        <v>26751</v>
      </c>
      <c r="B8435" s="32" t="s">
        <v>19453</v>
      </c>
      <c r="M8435" s="22" t="str">
        <f t="shared" si="151"/>
        <v xml:space="preserve">SUZUKI : SPLASH - K12B | CHANGAN : TAURUS - JL473 |  :  - </v>
      </c>
      <c r="N8435" s="17" t="s">
        <v>1010</v>
      </c>
      <c r="O8435" s="17" t="s">
        <v>1007</v>
      </c>
      <c r="P8435" s="17"/>
      <c r="Q8435" s="17" t="s">
        <v>27499</v>
      </c>
      <c r="R8435" s="17" t="s">
        <v>27501</v>
      </c>
      <c r="S8435" s="17"/>
      <c r="T8435" s="17" t="s">
        <v>27500</v>
      </c>
      <c r="U8435" s="17" t="s">
        <v>27502</v>
      </c>
      <c r="V8435" s="17"/>
      <c r="W8435" s="32" t="s">
        <v>27906</v>
      </c>
      <c r="X8435" s="32"/>
      <c r="Y8435" s="32" t="s">
        <v>28003</v>
      </c>
      <c r="Z8435" s="32" t="s">
        <v>28003</v>
      </c>
      <c r="AA8435" s="32" t="s">
        <v>28595</v>
      </c>
    </row>
    <row r="8436" spans="1:27" ht="37.5" x14ac:dyDescent="0.3">
      <c r="A8436" s="17" t="s">
        <v>26752</v>
      </c>
      <c r="B8436" s="32" t="s">
        <v>27372</v>
      </c>
      <c r="M8436" s="22" t="str">
        <f t="shared" si="151"/>
        <v xml:space="preserve">MITSUBISHI : LANCER, MIRAGE, PROTON - 4G1E, 4G15 | CHANGAN : SUPER VAN - 4G1E |  :  - </v>
      </c>
      <c r="N8436" s="17" t="s">
        <v>1004</v>
      </c>
      <c r="O8436" s="17" t="s">
        <v>1007</v>
      </c>
      <c r="P8436" s="17"/>
      <c r="Q8436" s="17" t="s">
        <v>18283</v>
      </c>
      <c r="R8436" s="17" t="s">
        <v>2757</v>
      </c>
      <c r="S8436" s="17"/>
      <c r="T8436" s="17" t="s">
        <v>19534</v>
      </c>
      <c r="U8436" s="17" t="s">
        <v>12601</v>
      </c>
      <c r="V8436" s="17"/>
      <c r="W8436" s="32" t="s">
        <v>3761</v>
      </c>
      <c r="X8436" s="32"/>
      <c r="Y8436" s="32" t="s">
        <v>28004</v>
      </c>
      <c r="Z8436" s="32" t="s">
        <v>28004</v>
      </c>
      <c r="AA8436" s="32" t="s">
        <v>28606</v>
      </c>
    </row>
    <row r="8437" spans="1:27" ht="37.5" x14ac:dyDescent="0.3">
      <c r="A8437" s="17" t="s">
        <v>26753</v>
      </c>
      <c r="B8437" s="32" t="s">
        <v>27372</v>
      </c>
      <c r="M8437" s="22" t="str">
        <f t="shared" ref="M8437:M8500" si="152">CONCATENATE(N8437," : ",Q8437," - ",T8437," | ",O8437," : ",R8437," - ",U8437," | ",P8437," : ",S8437," - ",V8437)</f>
        <v xml:space="preserve">MITSUBISHI : LANCER, PROTON,GRAND VITARA - 4G1E, 4G15 | CHANGAN : VARIOS - 4G15 |  :  - </v>
      </c>
      <c r="N8437" s="17" t="s">
        <v>1004</v>
      </c>
      <c r="O8437" s="17" t="s">
        <v>1007</v>
      </c>
      <c r="P8437" s="17"/>
      <c r="Q8437" s="17" t="s">
        <v>4720</v>
      </c>
      <c r="R8437" s="17" t="s">
        <v>1021</v>
      </c>
      <c r="S8437" s="17"/>
      <c r="T8437" s="17" t="s">
        <v>19534</v>
      </c>
      <c r="U8437" s="17" t="s">
        <v>1994</v>
      </c>
      <c r="V8437" s="17"/>
      <c r="W8437" s="32" t="s">
        <v>27906</v>
      </c>
      <c r="X8437" s="32"/>
      <c r="Y8437" s="32" t="s">
        <v>28005</v>
      </c>
      <c r="Z8437" s="32" t="s">
        <v>28005</v>
      </c>
      <c r="AA8437" s="32" t="s">
        <v>28606</v>
      </c>
    </row>
    <row r="8438" spans="1:27" ht="37.5" x14ac:dyDescent="0.3">
      <c r="A8438" s="17" t="s">
        <v>26754</v>
      </c>
      <c r="B8438" s="32" t="s">
        <v>27373</v>
      </c>
      <c r="M8438" s="22" t="str">
        <f t="shared" si="152"/>
        <v xml:space="preserve">SHINERAY : X30, ANDINA - DLCG12 |  :  -  |  :  - </v>
      </c>
      <c r="N8438" s="17" t="s">
        <v>1009</v>
      </c>
      <c r="O8438" s="17"/>
      <c r="P8438" s="17"/>
      <c r="Q8438" s="17" t="s">
        <v>27503</v>
      </c>
      <c r="R8438" s="17"/>
      <c r="S8438" s="17"/>
      <c r="T8438" s="17" t="s">
        <v>2231</v>
      </c>
      <c r="U8438" s="17"/>
      <c r="V8438" s="17"/>
      <c r="W8438" s="32" t="s">
        <v>3761</v>
      </c>
      <c r="X8438" s="32"/>
      <c r="Y8438" s="32" t="s">
        <v>28006</v>
      </c>
      <c r="Z8438" s="32" t="s">
        <v>28006</v>
      </c>
      <c r="AA8438" s="32" t="s">
        <v>28595</v>
      </c>
    </row>
    <row r="8439" spans="1:27" ht="37.5" x14ac:dyDescent="0.3">
      <c r="A8439" s="17" t="s">
        <v>26755</v>
      </c>
      <c r="B8439" s="32" t="s">
        <v>27364</v>
      </c>
      <c r="M8439" s="22" t="str">
        <f t="shared" si="152"/>
        <v xml:space="preserve">SUBARU : LEGACY, IMPRESA, FORESTER - EJ20 |  :  -  |  :  - </v>
      </c>
      <c r="N8439" s="17" t="s">
        <v>10486</v>
      </c>
      <c r="O8439" s="17"/>
      <c r="P8439" s="17"/>
      <c r="Q8439" s="17" t="s">
        <v>27504</v>
      </c>
      <c r="R8439" s="17"/>
      <c r="S8439" s="17"/>
      <c r="T8439" s="17" t="s">
        <v>27505</v>
      </c>
      <c r="U8439" s="17"/>
      <c r="V8439" s="17"/>
      <c r="W8439" s="32" t="s">
        <v>3761</v>
      </c>
      <c r="X8439" s="32"/>
      <c r="Y8439" s="32" t="s">
        <v>28007</v>
      </c>
      <c r="Z8439" s="32" t="s">
        <v>28007</v>
      </c>
      <c r="AA8439" s="32" t="s">
        <v>28595</v>
      </c>
    </row>
    <row r="8440" spans="1:27" ht="37.5" x14ac:dyDescent="0.3">
      <c r="A8440" s="17" t="s">
        <v>26756</v>
      </c>
      <c r="B8440" s="32" t="s">
        <v>27370</v>
      </c>
      <c r="M8440" s="22" t="str">
        <f t="shared" si="152"/>
        <v xml:space="preserve">NISSAN : PRIMERA, BLUEBIRD, DOHC - SR18DE |  :  -  |  :  - </v>
      </c>
      <c r="N8440" s="17" t="s">
        <v>1003</v>
      </c>
      <c r="O8440" s="17"/>
      <c r="P8440" s="17"/>
      <c r="Q8440" s="17" t="s">
        <v>27506</v>
      </c>
      <c r="R8440" s="17"/>
      <c r="S8440" s="17"/>
      <c r="T8440" s="17" t="s">
        <v>27507</v>
      </c>
      <c r="U8440" s="17"/>
      <c r="V8440" s="17"/>
      <c r="W8440" s="32" t="s">
        <v>3761</v>
      </c>
      <c r="X8440" s="32"/>
      <c r="Y8440" s="32" t="s">
        <v>28008</v>
      </c>
      <c r="Z8440" s="32" t="s">
        <v>28008</v>
      </c>
      <c r="AA8440" s="32" t="s">
        <v>28595</v>
      </c>
    </row>
    <row r="8441" spans="1:27" ht="37.5" x14ac:dyDescent="0.3">
      <c r="A8441" s="17" t="s">
        <v>26757</v>
      </c>
      <c r="B8441" s="32" t="s">
        <v>27374</v>
      </c>
      <c r="M8441" s="22" t="str">
        <f t="shared" si="152"/>
        <v xml:space="preserve">DAEWOO : TICO, MATIZ - F8CV |  :  -  |  :  - </v>
      </c>
      <c r="N8441" s="17" t="s">
        <v>1006</v>
      </c>
      <c r="O8441" s="17"/>
      <c r="P8441" s="17"/>
      <c r="Q8441" s="17" t="s">
        <v>12532</v>
      </c>
      <c r="R8441" s="17"/>
      <c r="S8441" s="17"/>
      <c r="T8441" s="17" t="s">
        <v>23692</v>
      </c>
      <c r="U8441" s="17"/>
      <c r="V8441" s="17"/>
      <c r="W8441" s="32" t="s">
        <v>3761</v>
      </c>
      <c r="X8441" s="32"/>
      <c r="Y8441" s="32" t="s">
        <v>28009</v>
      </c>
      <c r="Z8441" s="32" t="s">
        <v>28009</v>
      </c>
      <c r="AA8441" s="32" t="s">
        <v>28602</v>
      </c>
    </row>
    <row r="8442" spans="1:27" ht="37.5" x14ac:dyDescent="0.3">
      <c r="A8442" s="17" t="s">
        <v>26758</v>
      </c>
      <c r="B8442" s="32" t="s">
        <v>27375</v>
      </c>
      <c r="M8442" s="22" t="str">
        <f t="shared" si="152"/>
        <v xml:space="preserve">MITSUBISHI : DELICA, GARANT, CARISMA - G32B, 4G32 |  :  -  |  :  - </v>
      </c>
      <c r="N8442" s="17" t="s">
        <v>1004</v>
      </c>
      <c r="O8442" s="17"/>
      <c r="P8442" s="17"/>
      <c r="Q8442" s="17" t="s">
        <v>27508</v>
      </c>
      <c r="R8442" s="17"/>
      <c r="S8442" s="17"/>
      <c r="T8442" s="17" t="s">
        <v>19532</v>
      </c>
      <c r="U8442" s="17"/>
      <c r="V8442" s="17"/>
      <c r="W8442" s="32" t="s">
        <v>3761</v>
      </c>
      <c r="X8442" s="32"/>
      <c r="Y8442" s="32" t="s">
        <v>28010</v>
      </c>
      <c r="Z8442" s="32" t="s">
        <v>28010</v>
      </c>
      <c r="AA8442" s="32" t="s">
        <v>19745</v>
      </c>
    </row>
    <row r="8443" spans="1:27" ht="37.5" x14ac:dyDescent="0.3">
      <c r="A8443" s="17" t="s">
        <v>26759</v>
      </c>
      <c r="B8443" s="32" t="s">
        <v>27370</v>
      </c>
      <c r="M8443" s="22" t="str">
        <f t="shared" si="152"/>
        <v xml:space="preserve">MITSUBISHI : ECLIPSE, GALANT - 4G37, G37B |  :  -  |  :  - </v>
      </c>
      <c r="N8443" s="17" t="s">
        <v>1004</v>
      </c>
      <c r="O8443" s="17"/>
      <c r="P8443" s="17"/>
      <c r="Q8443" s="17" t="s">
        <v>27509</v>
      </c>
      <c r="R8443" s="17"/>
      <c r="S8443" s="17"/>
      <c r="T8443" s="17" t="s">
        <v>27510</v>
      </c>
      <c r="U8443" s="17"/>
      <c r="V8443" s="17"/>
      <c r="W8443" s="32" t="s">
        <v>3761</v>
      </c>
      <c r="X8443" s="32"/>
      <c r="Y8443" s="32" t="s">
        <v>28011</v>
      </c>
      <c r="Z8443" s="32" t="s">
        <v>28011</v>
      </c>
      <c r="AA8443" s="32" t="s">
        <v>19745</v>
      </c>
    </row>
    <row r="8444" spans="1:27" ht="37.5" x14ac:dyDescent="0.3">
      <c r="A8444" s="17" t="s">
        <v>26760</v>
      </c>
      <c r="B8444" s="32" t="s">
        <v>27353</v>
      </c>
      <c r="M8444" s="22" t="str">
        <f t="shared" si="152"/>
        <v xml:space="preserve">MITSUBISHI : CANTER, ROSA - 4D32 |  :  -  |  :  - </v>
      </c>
      <c r="N8444" s="17" t="s">
        <v>1004</v>
      </c>
      <c r="O8444" s="17"/>
      <c r="P8444" s="17"/>
      <c r="Q8444" s="17" t="s">
        <v>1642</v>
      </c>
      <c r="R8444" s="17"/>
      <c r="S8444" s="17"/>
      <c r="T8444" s="17" t="s">
        <v>2053</v>
      </c>
      <c r="U8444" s="17"/>
      <c r="V8444" s="17"/>
      <c r="W8444" s="32" t="s">
        <v>3761</v>
      </c>
      <c r="X8444" s="32"/>
      <c r="Y8444" s="32" t="s">
        <v>28012</v>
      </c>
      <c r="Z8444" s="32" t="s">
        <v>28012</v>
      </c>
      <c r="AA8444" s="32" t="s">
        <v>19745</v>
      </c>
    </row>
    <row r="8445" spans="1:27" ht="37.5" x14ac:dyDescent="0.3">
      <c r="A8445" s="17" t="s">
        <v>26761</v>
      </c>
      <c r="B8445" s="32" t="s">
        <v>19451</v>
      </c>
      <c r="M8445" s="22" t="str">
        <f t="shared" si="152"/>
        <v xml:space="preserve">NISSAN : CONDOR, BUS TRUCKERSA - FE6 |  :  -  |  :  - </v>
      </c>
      <c r="N8445" s="17" t="s">
        <v>1003</v>
      </c>
      <c r="O8445" s="17"/>
      <c r="P8445" s="17"/>
      <c r="Q8445" s="17" t="s">
        <v>27511</v>
      </c>
      <c r="R8445" s="17"/>
      <c r="S8445" s="17"/>
      <c r="T8445" s="17" t="s">
        <v>2247</v>
      </c>
      <c r="U8445" s="17"/>
      <c r="V8445" s="17"/>
      <c r="W8445" s="32" t="s">
        <v>27906</v>
      </c>
      <c r="X8445" s="32"/>
      <c r="Y8445" s="32" t="s">
        <v>28013</v>
      </c>
      <c r="Z8445" s="32" t="s">
        <v>28013</v>
      </c>
      <c r="AA8445" s="32" t="s">
        <v>28606</v>
      </c>
    </row>
    <row r="8446" spans="1:27" ht="37.5" x14ac:dyDescent="0.3">
      <c r="A8446" s="17" t="s">
        <v>26762</v>
      </c>
      <c r="B8446" s="32" t="s">
        <v>27372</v>
      </c>
      <c r="M8446" s="22" t="str">
        <f t="shared" si="152"/>
        <v xml:space="preserve">MITSUBISHI : LANCER, MIRAGE, PROTON, MONTERO - 4G15, 4G18 |  :  -  |  :  - </v>
      </c>
      <c r="N8446" s="17" t="s">
        <v>1004</v>
      </c>
      <c r="O8446" s="17"/>
      <c r="P8446" s="17"/>
      <c r="Q8446" s="17" t="s">
        <v>27512</v>
      </c>
      <c r="R8446" s="17"/>
      <c r="S8446" s="17"/>
      <c r="T8446" s="17" t="s">
        <v>4752</v>
      </c>
      <c r="U8446" s="17"/>
      <c r="V8446" s="17"/>
      <c r="W8446" s="32" t="s">
        <v>3761</v>
      </c>
      <c r="X8446" s="32"/>
      <c r="Y8446" s="32" t="s">
        <v>28014</v>
      </c>
      <c r="Z8446" s="32" t="s">
        <v>28014</v>
      </c>
      <c r="AA8446" s="32" t="s">
        <v>28595</v>
      </c>
    </row>
    <row r="8447" spans="1:27" ht="37.5" x14ac:dyDescent="0.3">
      <c r="A8447" s="17" t="s">
        <v>26763</v>
      </c>
      <c r="B8447" s="32" t="s">
        <v>19450</v>
      </c>
      <c r="M8447" s="22" t="str">
        <f t="shared" si="152"/>
        <v xml:space="preserve">HONDA : CIVIC - D15B, D13B |  :  -  |  :  - </v>
      </c>
      <c r="N8447" s="17" t="s">
        <v>1017</v>
      </c>
      <c r="O8447" s="17"/>
      <c r="P8447" s="17"/>
      <c r="Q8447" s="17" t="s">
        <v>1944</v>
      </c>
      <c r="R8447" s="17"/>
      <c r="S8447" s="17"/>
      <c r="T8447" s="17" t="s">
        <v>11274</v>
      </c>
      <c r="U8447" s="17"/>
      <c r="V8447" s="17"/>
      <c r="W8447" s="32" t="s">
        <v>3761</v>
      </c>
      <c r="X8447" s="32"/>
      <c r="Y8447" s="32" t="s">
        <v>28015</v>
      </c>
      <c r="Z8447" s="32" t="s">
        <v>28015</v>
      </c>
      <c r="AA8447" s="32" t="s">
        <v>28595</v>
      </c>
    </row>
    <row r="8448" spans="1:27" x14ac:dyDescent="0.3">
      <c r="A8448" s="17" t="s">
        <v>26764</v>
      </c>
      <c r="B8448" s="32"/>
      <c r="M8448" s="22" t="str">
        <f t="shared" si="152"/>
        <v xml:space="preserve">MITSUBISHI : FUSO - 6D16, 6D17 | HYUNDAI : FB500 - D6BJ |  :  - </v>
      </c>
      <c r="N8448" s="17" t="s">
        <v>1004</v>
      </c>
      <c r="O8448" s="17" t="s">
        <v>1002</v>
      </c>
      <c r="P8448" s="17"/>
      <c r="Q8448" s="17" t="s">
        <v>1757</v>
      </c>
      <c r="R8448" s="17" t="s">
        <v>19477</v>
      </c>
      <c r="S8448" s="17"/>
      <c r="T8448" s="17" t="s">
        <v>27513</v>
      </c>
      <c r="U8448" s="17" t="s">
        <v>27514</v>
      </c>
      <c r="V8448" s="17"/>
      <c r="W8448" s="32"/>
      <c r="X8448" s="32"/>
      <c r="Y8448" s="32" t="s">
        <v>28016</v>
      </c>
      <c r="Z8448" s="32" t="s">
        <v>28016</v>
      </c>
      <c r="AA8448" s="32"/>
    </row>
    <row r="8449" spans="1:27" ht="37.5" x14ac:dyDescent="0.3">
      <c r="A8449" s="17" t="s">
        <v>26765</v>
      </c>
      <c r="B8449" s="32" t="s">
        <v>27364</v>
      </c>
      <c r="M8449" s="22" t="str">
        <f t="shared" si="152"/>
        <v xml:space="preserve">SUBARU : LEGACY, IMPRESA, FORESTER - EJ20 |  :  -  |  :  - </v>
      </c>
      <c r="N8449" s="17" t="s">
        <v>10486</v>
      </c>
      <c r="O8449" s="17"/>
      <c r="P8449" s="17"/>
      <c r="Q8449" s="17" t="s">
        <v>27504</v>
      </c>
      <c r="R8449" s="17"/>
      <c r="S8449" s="17"/>
      <c r="T8449" s="17" t="s">
        <v>27505</v>
      </c>
      <c r="U8449" s="17"/>
      <c r="V8449" s="17"/>
      <c r="W8449" s="32" t="s">
        <v>27906</v>
      </c>
      <c r="X8449" s="32"/>
      <c r="Y8449" s="32" t="s">
        <v>28017</v>
      </c>
      <c r="Z8449" s="32" t="s">
        <v>28017</v>
      </c>
      <c r="AA8449" s="32" t="s">
        <v>28595</v>
      </c>
    </row>
    <row r="8450" spans="1:27" ht="37.5" x14ac:dyDescent="0.3">
      <c r="A8450" s="17" t="s">
        <v>26766</v>
      </c>
      <c r="B8450" s="32" t="s">
        <v>27376</v>
      </c>
      <c r="M8450" s="22" t="str">
        <f t="shared" si="152"/>
        <v xml:space="preserve">DAEWOO : NUBIRA, LANOS, VIVANT - A16DMS | KIA :  -  |  :  - </v>
      </c>
      <c r="N8450" s="17" t="s">
        <v>1006</v>
      </c>
      <c r="O8450" s="17" t="s">
        <v>1001</v>
      </c>
      <c r="P8450" s="17"/>
      <c r="Q8450" s="17" t="s">
        <v>27515</v>
      </c>
      <c r="R8450" s="17"/>
      <c r="S8450" s="17"/>
      <c r="T8450" s="17" t="s">
        <v>10943</v>
      </c>
      <c r="U8450" s="17"/>
      <c r="V8450" s="17"/>
      <c r="W8450" s="32" t="s">
        <v>3761</v>
      </c>
      <c r="X8450" s="32"/>
      <c r="Y8450" s="32" t="s">
        <v>28018</v>
      </c>
      <c r="Z8450" s="32" t="s">
        <v>28018</v>
      </c>
      <c r="AA8450" s="32" t="s">
        <v>28607</v>
      </c>
    </row>
    <row r="8451" spans="1:27" ht="37.5" x14ac:dyDescent="0.3">
      <c r="A8451" s="17" t="s">
        <v>26767</v>
      </c>
      <c r="B8451" s="32" t="s">
        <v>27376</v>
      </c>
      <c r="M8451" s="22" t="str">
        <f t="shared" si="152"/>
        <v xml:space="preserve">DAEWOO : NUBIRA. LANOS, VIVANT - A16DMS | KIA :  - G4KA |  :  - </v>
      </c>
      <c r="N8451" s="17" t="s">
        <v>1006</v>
      </c>
      <c r="O8451" s="17" t="s">
        <v>1001</v>
      </c>
      <c r="P8451" s="17"/>
      <c r="Q8451" s="17" t="s">
        <v>27516</v>
      </c>
      <c r="R8451" s="17"/>
      <c r="S8451" s="17"/>
      <c r="T8451" s="17" t="s">
        <v>10943</v>
      </c>
      <c r="U8451" s="17" t="s">
        <v>27517</v>
      </c>
      <c r="V8451" s="17"/>
      <c r="W8451" s="32" t="s">
        <v>27906</v>
      </c>
      <c r="X8451" s="32"/>
      <c r="Y8451" s="32" t="s">
        <v>28019</v>
      </c>
      <c r="Z8451" s="32" t="s">
        <v>28019</v>
      </c>
      <c r="AA8451" s="32" t="s">
        <v>28595</v>
      </c>
    </row>
    <row r="8452" spans="1:27" x14ac:dyDescent="0.3">
      <c r="A8452" s="17" t="s">
        <v>26768</v>
      </c>
      <c r="B8452" s="32"/>
      <c r="M8452" s="22" t="str">
        <f t="shared" si="152"/>
        <v xml:space="preserve">TOYOTA : COASTER, DYNA - 14B | MITSUBISHI :  -  |  :  - </v>
      </c>
      <c r="N8452" s="17" t="s">
        <v>1008</v>
      </c>
      <c r="O8452" s="17" t="s">
        <v>1004</v>
      </c>
      <c r="P8452" s="17"/>
      <c r="Q8452" s="17" t="s">
        <v>2739</v>
      </c>
      <c r="R8452" s="17"/>
      <c r="S8452" s="17"/>
      <c r="T8452" s="17" t="s">
        <v>2103</v>
      </c>
      <c r="U8452" s="17"/>
      <c r="V8452" s="17"/>
      <c r="W8452" s="32"/>
      <c r="X8452" s="32"/>
      <c r="Y8452" s="32" t="s">
        <v>28020</v>
      </c>
      <c r="Z8452" s="32" t="s">
        <v>28020</v>
      </c>
      <c r="AA8452" s="32"/>
    </row>
    <row r="8453" spans="1:27" ht="37.5" x14ac:dyDescent="0.3">
      <c r="A8453" s="17" t="s">
        <v>26769</v>
      </c>
      <c r="B8453" s="32" t="s">
        <v>27363</v>
      </c>
      <c r="M8453" s="22" t="str">
        <f t="shared" si="152"/>
        <v xml:space="preserve">MITSUBISHI : LIBERO - 4G13 |  : C1 - H00 |  :  - </v>
      </c>
      <c r="N8453" s="17" t="s">
        <v>1004</v>
      </c>
      <c r="O8453" s="17"/>
      <c r="P8453" s="17"/>
      <c r="Q8453" s="17" t="s">
        <v>1819</v>
      </c>
      <c r="R8453" s="17" t="s">
        <v>1638</v>
      </c>
      <c r="S8453" s="17"/>
      <c r="T8453" s="17" t="s">
        <v>12431</v>
      </c>
      <c r="U8453" s="17" t="s">
        <v>27457</v>
      </c>
      <c r="V8453" s="17"/>
      <c r="W8453" s="32" t="s">
        <v>27906</v>
      </c>
      <c r="X8453" s="32"/>
      <c r="Y8453" s="32" t="s">
        <v>27965</v>
      </c>
      <c r="Z8453" s="32" t="s">
        <v>27965</v>
      </c>
      <c r="AA8453" s="32" t="s">
        <v>28595</v>
      </c>
    </row>
    <row r="8454" spans="1:27" x14ac:dyDescent="0.3">
      <c r="A8454" s="17" t="s">
        <v>26770</v>
      </c>
      <c r="B8454" s="32"/>
      <c r="M8454" s="22" t="str">
        <f t="shared" si="152"/>
        <v xml:space="preserve">TOYOTA : HILUX - 2KD |  :  -  |  :  - </v>
      </c>
      <c r="N8454" s="17" t="s">
        <v>1008</v>
      </c>
      <c r="O8454" s="17"/>
      <c r="P8454" s="17"/>
      <c r="Q8454" s="17" t="s">
        <v>1792</v>
      </c>
      <c r="R8454" s="17"/>
      <c r="S8454" s="17"/>
      <c r="T8454" s="17" t="s">
        <v>2102</v>
      </c>
      <c r="U8454" s="17"/>
      <c r="V8454" s="17"/>
      <c r="W8454" s="32" t="s">
        <v>3761</v>
      </c>
      <c r="X8454" s="32"/>
      <c r="Y8454" s="32" t="s">
        <v>28021</v>
      </c>
      <c r="Z8454" s="32" t="s">
        <v>28021</v>
      </c>
      <c r="AA8454" s="32" t="s">
        <v>19548</v>
      </c>
    </row>
    <row r="8455" spans="1:27" ht="37.5" x14ac:dyDescent="0.3">
      <c r="A8455" s="17" t="s">
        <v>26771</v>
      </c>
      <c r="B8455" s="32" t="s">
        <v>27377</v>
      </c>
      <c r="M8455" s="22" t="str">
        <f t="shared" si="152"/>
        <v xml:space="preserve">MITSUBISHI : MONTERO PAJERO, VARIOS , TURBO - 4D56T |  :  -  |  :  - </v>
      </c>
      <c r="N8455" s="17" t="s">
        <v>1004</v>
      </c>
      <c r="O8455" s="17"/>
      <c r="P8455" s="17"/>
      <c r="Q8455" s="17" t="s">
        <v>27518</v>
      </c>
      <c r="R8455" s="17"/>
      <c r="S8455" s="17"/>
      <c r="T8455" s="17" t="s">
        <v>4678</v>
      </c>
      <c r="U8455" s="17"/>
      <c r="V8455" s="17"/>
      <c r="W8455" s="32" t="s">
        <v>3761</v>
      </c>
      <c r="X8455" s="32"/>
      <c r="Y8455" s="32" t="s">
        <v>28022</v>
      </c>
      <c r="Z8455" s="32" t="s">
        <v>28022</v>
      </c>
      <c r="AA8455" s="32" t="s">
        <v>28608</v>
      </c>
    </row>
    <row r="8456" spans="1:27" ht="37.5" x14ac:dyDescent="0.3">
      <c r="A8456" s="17" t="s">
        <v>26772</v>
      </c>
      <c r="B8456" s="32" t="s">
        <v>27378</v>
      </c>
      <c r="M8456" s="22" t="str">
        <f t="shared" si="152"/>
        <v xml:space="preserve">DAEWOO : CIELO, NEXA, RACER - A15MF |  :  -  |  :  - </v>
      </c>
      <c r="N8456" s="17" t="s">
        <v>1006</v>
      </c>
      <c r="O8456" s="17"/>
      <c r="P8456" s="17"/>
      <c r="Q8456" s="17" t="s">
        <v>27519</v>
      </c>
      <c r="R8456" s="17"/>
      <c r="S8456" s="17"/>
      <c r="T8456" s="17" t="s">
        <v>2065</v>
      </c>
      <c r="U8456" s="17"/>
      <c r="V8456" s="17"/>
      <c r="W8456" s="32" t="s">
        <v>3761</v>
      </c>
      <c r="X8456" s="32"/>
      <c r="Y8456" s="32" t="s">
        <v>28023</v>
      </c>
      <c r="Z8456" s="32" t="s">
        <v>28023</v>
      </c>
      <c r="AA8456" s="32" t="s">
        <v>28595</v>
      </c>
    </row>
    <row r="8457" spans="1:27" ht="37.5" x14ac:dyDescent="0.3">
      <c r="A8457" s="17" t="s">
        <v>26773</v>
      </c>
      <c r="B8457" s="32" t="s">
        <v>27378</v>
      </c>
      <c r="M8457" s="22" t="str">
        <f t="shared" si="152"/>
        <v xml:space="preserve">DAEWOO : CIELO, NEXIA, RACER - A15MF |  :  -  |  :  - </v>
      </c>
      <c r="N8457" s="17" t="s">
        <v>1006</v>
      </c>
      <c r="O8457" s="17"/>
      <c r="P8457" s="17"/>
      <c r="Q8457" s="17" t="s">
        <v>27520</v>
      </c>
      <c r="R8457" s="17"/>
      <c r="S8457" s="17"/>
      <c r="T8457" s="17" t="s">
        <v>2065</v>
      </c>
      <c r="U8457" s="17"/>
      <c r="V8457" s="17"/>
      <c r="W8457" s="32" t="s">
        <v>27906</v>
      </c>
      <c r="X8457" s="32"/>
      <c r="Y8457" s="32" t="s">
        <v>28024</v>
      </c>
      <c r="Z8457" s="32" t="s">
        <v>28024</v>
      </c>
      <c r="AA8457" s="32" t="s">
        <v>28595</v>
      </c>
    </row>
    <row r="8458" spans="1:27" ht="37.5" x14ac:dyDescent="0.3">
      <c r="A8458" s="17" t="s">
        <v>26774</v>
      </c>
      <c r="B8458" s="32" t="s">
        <v>27347</v>
      </c>
      <c r="M8458" s="22" t="str">
        <f t="shared" si="152"/>
        <v xml:space="preserve">NISSAN : TIIDA, SENTRA, QASHQAI - MR20DE-MR18DE |  :  -  |  :  - </v>
      </c>
      <c r="N8458" s="17" t="s">
        <v>1003</v>
      </c>
      <c r="O8458" s="17"/>
      <c r="P8458" s="17"/>
      <c r="Q8458" s="17" t="s">
        <v>1883</v>
      </c>
      <c r="R8458" s="17"/>
      <c r="S8458" s="17"/>
      <c r="T8458" s="17" t="s">
        <v>27521</v>
      </c>
      <c r="U8458" s="17"/>
      <c r="V8458" s="17"/>
      <c r="W8458" s="32" t="s">
        <v>3761</v>
      </c>
      <c r="X8458" s="32"/>
      <c r="Y8458" s="32" t="s">
        <v>28025</v>
      </c>
      <c r="Z8458" s="32" t="s">
        <v>28025</v>
      </c>
      <c r="AA8458" s="32" t="s">
        <v>28595</v>
      </c>
    </row>
    <row r="8459" spans="1:27" ht="37.5" x14ac:dyDescent="0.3">
      <c r="A8459" s="17" t="s">
        <v>26775</v>
      </c>
      <c r="B8459" s="32" t="s">
        <v>27379</v>
      </c>
      <c r="M8459" s="22" t="str">
        <f t="shared" si="152"/>
        <v xml:space="preserve">NISSAN : CARAVAN, URBAN, FIERA, FRONTIER - QD32 |  :  -  |  :  - </v>
      </c>
      <c r="N8459" s="17" t="s">
        <v>1003</v>
      </c>
      <c r="O8459" s="17"/>
      <c r="P8459" s="17"/>
      <c r="Q8459" s="17" t="s">
        <v>18342</v>
      </c>
      <c r="R8459" s="17"/>
      <c r="S8459" s="17"/>
      <c r="T8459" s="17" t="s">
        <v>3091</v>
      </c>
      <c r="U8459" s="17"/>
      <c r="V8459" s="17"/>
      <c r="W8459" s="32" t="s">
        <v>27906</v>
      </c>
      <c r="X8459" s="32"/>
      <c r="Y8459" s="32" t="s">
        <v>28026</v>
      </c>
      <c r="Z8459" s="32" t="s">
        <v>28026</v>
      </c>
      <c r="AA8459" s="32" t="s">
        <v>19745</v>
      </c>
    </row>
    <row r="8460" spans="1:27" ht="37.5" x14ac:dyDescent="0.3">
      <c r="A8460" s="17" t="s">
        <v>26776</v>
      </c>
      <c r="B8460" s="32" t="s">
        <v>19450</v>
      </c>
      <c r="M8460" s="22" t="str">
        <f t="shared" si="152"/>
        <v xml:space="preserve">TOYOTA : YARIS, PROBOX, COROLLA - 1NZ, 2NZ |  :  -  |  :  - </v>
      </c>
      <c r="N8460" s="17" t="s">
        <v>1008</v>
      </c>
      <c r="O8460" s="17"/>
      <c r="P8460" s="17"/>
      <c r="Q8460" s="17" t="s">
        <v>3355</v>
      </c>
      <c r="R8460" s="17"/>
      <c r="S8460" s="17"/>
      <c r="T8460" s="17" t="s">
        <v>2029</v>
      </c>
      <c r="U8460" s="17"/>
      <c r="V8460" s="17"/>
      <c r="W8460" s="32" t="s">
        <v>27906</v>
      </c>
      <c r="X8460" s="32"/>
      <c r="Y8460" s="32" t="s">
        <v>28027</v>
      </c>
      <c r="Z8460" s="32" t="s">
        <v>28027</v>
      </c>
      <c r="AA8460" s="32" t="s">
        <v>28595</v>
      </c>
    </row>
    <row r="8461" spans="1:27" ht="37.5" x14ac:dyDescent="0.3">
      <c r="A8461" s="17" t="s">
        <v>26777</v>
      </c>
      <c r="B8461" s="32" t="s">
        <v>27378</v>
      </c>
      <c r="M8461" s="22" t="str">
        <f t="shared" si="152"/>
        <v xml:space="preserve">DAEWOO : RACER, LANOS, SOHC - A15DM |  :  -  |  :  - </v>
      </c>
      <c r="N8461" s="17" t="s">
        <v>1006</v>
      </c>
      <c r="O8461" s="17"/>
      <c r="P8461" s="17"/>
      <c r="Q8461" s="17" t="s">
        <v>27522</v>
      </c>
      <c r="R8461" s="17"/>
      <c r="S8461" s="17"/>
      <c r="T8461" s="17" t="s">
        <v>19480</v>
      </c>
      <c r="U8461" s="17"/>
      <c r="V8461" s="17"/>
      <c r="W8461" s="32" t="s">
        <v>27906</v>
      </c>
      <c r="X8461" s="32"/>
      <c r="Y8461" s="32" t="s">
        <v>28028</v>
      </c>
      <c r="Z8461" s="32" t="s">
        <v>28028</v>
      </c>
      <c r="AA8461" s="32" t="s">
        <v>19745</v>
      </c>
    </row>
    <row r="8462" spans="1:27" ht="37.5" x14ac:dyDescent="0.3">
      <c r="A8462" s="17" t="s">
        <v>26778</v>
      </c>
      <c r="B8462" s="32" t="s">
        <v>27375</v>
      </c>
      <c r="M8462" s="22" t="str">
        <f t="shared" si="152"/>
        <v xml:space="preserve">CHEVROLET : AVEO, LACETTI, PONTIAC - F14D |  :  -  |  :  - </v>
      </c>
      <c r="N8462" s="17" t="s">
        <v>1005</v>
      </c>
      <c r="O8462" s="17"/>
      <c r="P8462" s="17"/>
      <c r="Q8462" s="17" t="s">
        <v>27523</v>
      </c>
      <c r="R8462" s="17"/>
      <c r="S8462" s="17"/>
      <c r="T8462" s="17" t="s">
        <v>4685</v>
      </c>
      <c r="U8462" s="17"/>
      <c r="V8462" s="17"/>
      <c r="W8462" s="32" t="s">
        <v>27906</v>
      </c>
      <c r="X8462" s="32"/>
      <c r="Y8462" s="32" t="s">
        <v>28029</v>
      </c>
      <c r="Z8462" s="32" t="s">
        <v>28029</v>
      </c>
      <c r="AA8462" s="32" t="s">
        <v>28595</v>
      </c>
    </row>
    <row r="8463" spans="1:27" ht="37.5" x14ac:dyDescent="0.3">
      <c r="A8463" s="17" t="s">
        <v>26779</v>
      </c>
      <c r="B8463" s="32" t="s">
        <v>19454</v>
      </c>
      <c r="M8463" s="22" t="str">
        <f t="shared" si="152"/>
        <v xml:space="preserve">CHEVROLET : CORSA - 12NZ-C12NZ |  :  -  |  :  - </v>
      </c>
      <c r="N8463" s="17" t="s">
        <v>1005</v>
      </c>
      <c r="O8463" s="17"/>
      <c r="P8463" s="17"/>
      <c r="Q8463" s="17" t="s">
        <v>10957</v>
      </c>
      <c r="R8463" s="17"/>
      <c r="S8463" s="17"/>
      <c r="T8463" s="17" t="s">
        <v>27524</v>
      </c>
      <c r="U8463" s="17"/>
      <c r="V8463" s="17"/>
      <c r="W8463" s="32" t="s">
        <v>3761</v>
      </c>
      <c r="X8463" s="32"/>
      <c r="Y8463" s="32" t="s">
        <v>28030</v>
      </c>
      <c r="Z8463" s="32" t="s">
        <v>28030</v>
      </c>
      <c r="AA8463" s="32" t="s">
        <v>19745</v>
      </c>
    </row>
    <row r="8464" spans="1:27" ht="37.5" x14ac:dyDescent="0.3">
      <c r="A8464" s="17" t="s">
        <v>26780</v>
      </c>
      <c r="B8464" s="32" t="s">
        <v>19454</v>
      </c>
      <c r="M8464" s="22" t="str">
        <f t="shared" si="152"/>
        <v xml:space="preserve">CHEVROLET : CORSA - 12NZ-C12NZ | DFSK :  - DK13, DK15 |  :  - </v>
      </c>
      <c r="N8464" s="17" t="s">
        <v>1005</v>
      </c>
      <c r="O8464" s="17" t="s">
        <v>1020</v>
      </c>
      <c r="P8464" s="17"/>
      <c r="Q8464" s="17" t="s">
        <v>10957</v>
      </c>
      <c r="R8464" s="17"/>
      <c r="S8464" s="17"/>
      <c r="T8464" s="17" t="s">
        <v>27524</v>
      </c>
      <c r="U8464" s="17" t="s">
        <v>3989</v>
      </c>
      <c r="V8464" s="17"/>
      <c r="W8464" s="32" t="s">
        <v>27906</v>
      </c>
      <c r="X8464" s="32"/>
      <c r="Y8464" s="32" t="s">
        <v>28031</v>
      </c>
      <c r="Z8464" s="32" t="s">
        <v>28031</v>
      </c>
      <c r="AA8464" s="32" t="s">
        <v>19745</v>
      </c>
    </row>
    <row r="8465" spans="1:27" ht="37.5" x14ac:dyDescent="0.3">
      <c r="A8465" s="17" t="s">
        <v>26781</v>
      </c>
      <c r="B8465" s="32" t="s">
        <v>27377</v>
      </c>
      <c r="M8465" s="22" t="str">
        <f t="shared" si="152"/>
        <v xml:space="preserve">MITSUBISHI : MIRAGE, PAJERO, MONTERO - 4D56T | HYUNDAI : H-1, H-100 - D4BH |  :  - </v>
      </c>
      <c r="N8465" s="17" t="s">
        <v>1004</v>
      </c>
      <c r="O8465" s="17" t="s">
        <v>1002</v>
      </c>
      <c r="P8465" s="17"/>
      <c r="Q8465" s="17" t="s">
        <v>27525</v>
      </c>
      <c r="R8465" s="17" t="s">
        <v>10835</v>
      </c>
      <c r="S8465" s="17"/>
      <c r="T8465" s="17" t="s">
        <v>4678</v>
      </c>
      <c r="U8465" s="17" t="s">
        <v>2768</v>
      </c>
      <c r="V8465" s="17"/>
      <c r="W8465" s="32" t="s">
        <v>27906</v>
      </c>
      <c r="X8465" s="32" t="s">
        <v>27913</v>
      </c>
      <c r="Y8465" s="32" t="s">
        <v>28032</v>
      </c>
      <c r="Z8465" s="32" t="s">
        <v>28032</v>
      </c>
      <c r="AA8465" s="32" t="s">
        <v>19745</v>
      </c>
    </row>
    <row r="8466" spans="1:27" ht="37.5" x14ac:dyDescent="0.3">
      <c r="A8466" s="17" t="s">
        <v>26782</v>
      </c>
      <c r="B8466" s="32" t="s">
        <v>27360</v>
      </c>
      <c r="M8466" s="22" t="str">
        <f t="shared" si="152"/>
        <v xml:space="preserve">NISSAN : AD, AVENIR, BLUEBIRD, SUNNY, VANETTE - CD20 |  :  -  |  :  - </v>
      </c>
      <c r="N8466" s="17" t="s">
        <v>1003</v>
      </c>
      <c r="O8466" s="17"/>
      <c r="P8466" s="17"/>
      <c r="Q8466" s="17" t="s">
        <v>4733</v>
      </c>
      <c r="R8466" s="17"/>
      <c r="S8466" s="17"/>
      <c r="T8466" s="17" t="s">
        <v>1975</v>
      </c>
      <c r="U8466" s="17"/>
      <c r="V8466" s="17"/>
      <c r="W8466" s="32" t="s">
        <v>27906</v>
      </c>
      <c r="X8466" s="32"/>
      <c r="Y8466" s="32" t="s">
        <v>28033</v>
      </c>
      <c r="Z8466" s="32" t="s">
        <v>28033</v>
      </c>
      <c r="AA8466" s="32" t="s">
        <v>19745</v>
      </c>
    </row>
    <row r="8467" spans="1:27" ht="37.5" x14ac:dyDescent="0.3">
      <c r="A8467" s="17" t="s">
        <v>26783</v>
      </c>
      <c r="B8467" s="32" t="s">
        <v>27380</v>
      </c>
      <c r="M8467" s="22" t="str">
        <f t="shared" si="152"/>
        <v xml:space="preserve">TOYOTA : CARINA, CORONA - 16R, 18R |  :  -  |  :  - </v>
      </c>
      <c r="N8467" s="17" t="s">
        <v>1008</v>
      </c>
      <c r="O8467" s="17"/>
      <c r="P8467" s="17"/>
      <c r="Q8467" s="17" t="s">
        <v>11235</v>
      </c>
      <c r="R8467" s="17"/>
      <c r="S8467" s="17"/>
      <c r="T8467" s="17" t="s">
        <v>3359</v>
      </c>
      <c r="U8467" s="17"/>
      <c r="V8467" s="17"/>
      <c r="W8467" s="32" t="s">
        <v>3761</v>
      </c>
      <c r="X8467" s="32"/>
      <c r="Y8467" s="32" t="s">
        <v>28034</v>
      </c>
      <c r="Z8467" s="32" t="s">
        <v>28034</v>
      </c>
      <c r="AA8467" s="32" t="s">
        <v>28599</v>
      </c>
    </row>
    <row r="8468" spans="1:27" ht="37.5" x14ac:dyDescent="0.3">
      <c r="A8468" s="17" t="s">
        <v>26784</v>
      </c>
      <c r="B8468" s="32" t="s">
        <v>27364</v>
      </c>
      <c r="M8468" s="22" t="str">
        <f t="shared" si="152"/>
        <v xml:space="preserve">TOYOTA : HILUX , HIACE - 4Y |  :  -  |  :  - </v>
      </c>
      <c r="N8468" s="17" t="s">
        <v>1008</v>
      </c>
      <c r="O8468" s="17"/>
      <c r="P8468" s="17"/>
      <c r="Q8468" s="17" t="s">
        <v>27526</v>
      </c>
      <c r="R8468" s="17"/>
      <c r="S8468" s="17"/>
      <c r="T8468" s="17" t="s">
        <v>3366</v>
      </c>
      <c r="U8468" s="17"/>
      <c r="V8468" s="17"/>
      <c r="W8468" s="32" t="s">
        <v>27906</v>
      </c>
      <c r="X8468" s="32"/>
      <c r="Y8468" s="32" t="s">
        <v>28035</v>
      </c>
      <c r="Z8468" s="32" t="s">
        <v>28587</v>
      </c>
      <c r="AA8468" s="32" t="s">
        <v>28599</v>
      </c>
    </row>
    <row r="8469" spans="1:27" ht="37.5" x14ac:dyDescent="0.3">
      <c r="A8469" s="17" t="s">
        <v>26785</v>
      </c>
      <c r="B8469" s="32" t="s">
        <v>14544</v>
      </c>
      <c r="M8469" s="22" t="str">
        <f t="shared" si="152"/>
        <v xml:space="preserve">TOYOTA : DYNA, HI-ACE, HI-LUX, CORONA - 2L- II, 2L |  :  -  |  :  - </v>
      </c>
      <c r="N8469" s="17" t="s">
        <v>1008</v>
      </c>
      <c r="O8469" s="17"/>
      <c r="P8469" s="17"/>
      <c r="Q8469" s="17" t="s">
        <v>27527</v>
      </c>
      <c r="R8469" s="17"/>
      <c r="S8469" s="17"/>
      <c r="T8469" s="17" t="s">
        <v>27528</v>
      </c>
      <c r="U8469" s="17"/>
      <c r="V8469" s="17"/>
      <c r="W8469" s="32" t="s">
        <v>3761</v>
      </c>
      <c r="X8469" s="32"/>
      <c r="Y8469" s="32" t="s">
        <v>28036</v>
      </c>
      <c r="Z8469" s="32" t="s">
        <v>28036</v>
      </c>
      <c r="AA8469" s="32" t="s">
        <v>19745</v>
      </c>
    </row>
    <row r="8470" spans="1:27" ht="37.5" x14ac:dyDescent="0.3">
      <c r="A8470" s="17" t="s">
        <v>26786</v>
      </c>
      <c r="B8470" s="32" t="s">
        <v>19452</v>
      </c>
      <c r="M8470" s="22" t="str">
        <f t="shared" si="152"/>
        <v xml:space="preserve">CHEVROLET : PRISMA, CORSA, MONTANA, CELTIC - 1.4 |  :  -  |  :  - </v>
      </c>
      <c r="N8470" s="17" t="s">
        <v>1005</v>
      </c>
      <c r="O8470" s="17"/>
      <c r="P8470" s="17"/>
      <c r="Q8470" s="17" t="s">
        <v>27529</v>
      </c>
      <c r="R8470" s="17"/>
      <c r="S8470" s="17"/>
      <c r="T8470" s="17">
        <v>1.4</v>
      </c>
      <c r="U8470" s="17"/>
      <c r="V8470" s="17"/>
      <c r="W8470" s="32" t="s">
        <v>27906</v>
      </c>
      <c r="X8470" s="32"/>
      <c r="Y8470" s="32" t="s">
        <v>28037</v>
      </c>
      <c r="Z8470" s="32" t="s">
        <v>28037</v>
      </c>
      <c r="AA8470" s="32" t="s">
        <v>19745</v>
      </c>
    </row>
    <row r="8471" spans="1:27" ht="37.5" x14ac:dyDescent="0.3">
      <c r="A8471" s="17" t="s">
        <v>26787</v>
      </c>
      <c r="B8471" s="32" t="s">
        <v>19452</v>
      </c>
      <c r="M8471" s="22" t="str">
        <f t="shared" si="152"/>
        <v xml:space="preserve">CHEVROLET : PRISMA, CORSA, MONTANA, CELTIC - 1.4 |  :  -  |  :  - </v>
      </c>
      <c r="N8471" s="17" t="s">
        <v>1005</v>
      </c>
      <c r="O8471" s="17"/>
      <c r="P8471" s="17"/>
      <c r="Q8471" s="17" t="s">
        <v>27529</v>
      </c>
      <c r="R8471" s="17"/>
      <c r="S8471" s="17"/>
      <c r="T8471" s="17">
        <v>1.4</v>
      </c>
      <c r="U8471" s="17"/>
      <c r="V8471" s="17"/>
      <c r="W8471" s="32" t="s">
        <v>3761</v>
      </c>
      <c r="X8471" s="32"/>
      <c r="Y8471" s="32" t="s">
        <v>28038</v>
      </c>
      <c r="Z8471" s="32" t="s">
        <v>28038</v>
      </c>
      <c r="AA8471" s="32" t="s">
        <v>19745</v>
      </c>
    </row>
    <row r="8472" spans="1:27" ht="37.5" x14ac:dyDescent="0.3">
      <c r="A8472" s="17" t="s">
        <v>26788</v>
      </c>
      <c r="B8472" s="32" t="s">
        <v>19449</v>
      </c>
      <c r="M8472" s="22" t="str">
        <f t="shared" si="152"/>
        <v xml:space="preserve">CHEVROLET : SAIL - SAIL 16V |  :  -  |  :  - </v>
      </c>
      <c r="N8472" s="17" t="s">
        <v>1005</v>
      </c>
      <c r="O8472" s="17"/>
      <c r="P8472" s="17"/>
      <c r="Q8472" s="17" t="s">
        <v>1645</v>
      </c>
      <c r="R8472" s="17"/>
      <c r="S8472" s="17"/>
      <c r="T8472" s="17" t="s">
        <v>27530</v>
      </c>
      <c r="U8472" s="17"/>
      <c r="V8472" s="17"/>
      <c r="W8472" s="32" t="s">
        <v>27906</v>
      </c>
      <c r="X8472" s="32"/>
      <c r="Y8472" s="32" t="s">
        <v>28039</v>
      </c>
      <c r="Z8472" s="32" t="s">
        <v>28039</v>
      </c>
      <c r="AA8472" s="32" t="s">
        <v>28595</v>
      </c>
    </row>
    <row r="8473" spans="1:27" ht="37.5" x14ac:dyDescent="0.3">
      <c r="A8473" s="17" t="s">
        <v>26789</v>
      </c>
      <c r="B8473" s="32" t="s">
        <v>19449</v>
      </c>
      <c r="M8473" s="22" t="str">
        <f t="shared" si="152"/>
        <v xml:space="preserve">CHEVROLET : SAIL - SAIL 16V |  :  -  |  :  - </v>
      </c>
      <c r="N8473" s="17" t="s">
        <v>1005</v>
      </c>
      <c r="O8473" s="17"/>
      <c r="P8473" s="17"/>
      <c r="Q8473" s="17" t="s">
        <v>1645</v>
      </c>
      <c r="R8473" s="17"/>
      <c r="S8473" s="17"/>
      <c r="T8473" s="17" t="s">
        <v>27530</v>
      </c>
      <c r="U8473" s="17"/>
      <c r="V8473" s="17"/>
      <c r="W8473" s="32" t="s">
        <v>3761</v>
      </c>
      <c r="X8473" s="32"/>
      <c r="Y8473" s="32" t="s">
        <v>28040</v>
      </c>
      <c r="Z8473" s="32" t="s">
        <v>28040</v>
      </c>
      <c r="AA8473" s="32" t="s">
        <v>28595</v>
      </c>
    </row>
    <row r="8474" spans="1:27" ht="37.5" x14ac:dyDescent="0.3">
      <c r="A8474" s="17" t="s">
        <v>26790</v>
      </c>
      <c r="B8474" s="32" t="s">
        <v>27361</v>
      </c>
      <c r="M8474" s="22" t="str">
        <f t="shared" si="152"/>
        <v xml:space="preserve">CHERY : CHERY QQ, Q22, DX3 - 472 | HYUNDAI :  - D4BB. D4BH |  :  - </v>
      </c>
      <c r="N8474" s="17" t="s">
        <v>1012</v>
      </c>
      <c r="O8474" s="17" t="s">
        <v>1002</v>
      </c>
      <c r="P8474" s="17"/>
      <c r="Q8474" s="17" t="s">
        <v>27531</v>
      </c>
      <c r="R8474" s="17"/>
      <c r="S8474" s="17"/>
      <c r="T8474" s="17">
        <v>472</v>
      </c>
      <c r="U8474" s="17" t="s">
        <v>27532</v>
      </c>
      <c r="V8474" s="17"/>
      <c r="W8474" s="32" t="s">
        <v>27906</v>
      </c>
      <c r="X8474" s="32"/>
      <c r="Y8474" s="32" t="s">
        <v>28041</v>
      </c>
      <c r="Z8474" s="32" t="s">
        <v>28041</v>
      </c>
      <c r="AA8474" s="32" t="s">
        <v>28595</v>
      </c>
    </row>
    <row r="8475" spans="1:27" ht="37.5" x14ac:dyDescent="0.3">
      <c r="A8475" s="17" t="s">
        <v>26791</v>
      </c>
      <c r="B8475" s="32" t="s">
        <v>27346</v>
      </c>
      <c r="M8475" s="22" t="str">
        <f t="shared" si="152"/>
        <v xml:space="preserve">CHANA : CARGO, SUPER VAN, MINI BUS - EQ474 | DFSK : DFM -  | SUZUKI : APV - </v>
      </c>
      <c r="N8475" s="17" t="s">
        <v>2261</v>
      </c>
      <c r="O8475" s="17" t="s">
        <v>1020</v>
      </c>
      <c r="P8475" s="17" t="s">
        <v>1010</v>
      </c>
      <c r="Q8475" s="17" t="s">
        <v>27533</v>
      </c>
      <c r="R8475" s="17" t="s">
        <v>27534</v>
      </c>
      <c r="S8475" s="17" t="s">
        <v>3961</v>
      </c>
      <c r="T8475" s="17" t="s">
        <v>2133</v>
      </c>
      <c r="U8475" s="17"/>
      <c r="V8475" s="17"/>
      <c r="W8475" s="32" t="s">
        <v>3761</v>
      </c>
      <c r="X8475" s="32"/>
      <c r="Y8475" s="32" t="s">
        <v>28042</v>
      </c>
      <c r="Z8475" s="32" t="s">
        <v>28042</v>
      </c>
      <c r="AA8475" s="32" t="s">
        <v>28595</v>
      </c>
    </row>
    <row r="8476" spans="1:27" ht="37.5" x14ac:dyDescent="0.3">
      <c r="A8476" s="17" t="s">
        <v>26792</v>
      </c>
      <c r="B8476" s="32" t="s">
        <v>27381</v>
      </c>
      <c r="M8476" s="22" t="str">
        <f t="shared" si="152"/>
        <v xml:space="preserve">FAW : V70, V80, V85, XIALI, N3, N5 - V5 |  :  -  |  :  - </v>
      </c>
      <c r="N8476" s="17" t="s">
        <v>1027</v>
      </c>
      <c r="O8476" s="17"/>
      <c r="P8476" s="17"/>
      <c r="Q8476" s="17" t="s">
        <v>27535</v>
      </c>
      <c r="R8476" s="17"/>
      <c r="S8476" s="17"/>
      <c r="T8476" s="17" t="s">
        <v>15195</v>
      </c>
      <c r="U8476" s="17"/>
      <c r="V8476" s="17"/>
      <c r="W8476" s="32" t="s">
        <v>27906</v>
      </c>
      <c r="X8476" s="32"/>
      <c r="Y8476" s="32" t="s">
        <v>28043</v>
      </c>
      <c r="Z8476" s="32" t="s">
        <v>28043</v>
      </c>
      <c r="AA8476" s="32" t="s">
        <v>28595</v>
      </c>
    </row>
    <row r="8477" spans="1:27" ht="37.5" x14ac:dyDescent="0.3">
      <c r="A8477" s="17" t="s">
        <v>26793</v>
      </c>
      <c r="B8477" s="32" t="s">
        <v>27382</v>
      </c>
      <c r="M8477" s="22" t="str">
        <f t="shared" si="152"/>
        <v xml:space="preserve">ISUZU : ELF - 4BC2,4BB1,4BD1 |  :  -  |  :  - </v>
      </c>
      <c r="N8477" s="17" t="s">
        <v>1013</v>
      </c>
      <c r="O8477" s="17"/>
      <c r="P8477" s="17"/>
      <c r="Q8477" s="17" t="s">
        <v>18198</v>
      </c>
      <c r="R8477" s="17"/>
      <c r="S8477" s="17"/>
      <c r="T8477" s="17" t="s">
        <v>27536</v>
      </c>
      <c r="U8477" s="17"/>
      <c r="V8477" s="17"/>
      <c r="W8477" s="32" t="s">
        <v>3761</v>
      </c>
      <c r="X8477" s="32"/>
      <c r="Y8477" s="32" t="s">
        <v>28044</v>
      </c>
      <c r="Z8477" s="32" t="s">
        <v>28044</v>
      </c>
      <c r="AA8477" s="32" t="s">
        <v>19745</v>
      </c>
    </row>
    <row r="8478" spans="1:27" ht="37.5" x14ac:dyDescent="0.3">
      <c r="A8478" s="17" t="s">
        <v>26794</v>
      </c>
      <c r="B8478" s="32" t="s">
        <v>20619</v>
      </c>
      <c r="M8478" s="22" t="str">
        <f t="shared" si="152"/>
        <v xml:space="preserve">CHANGAN : HONOR - 4G15 |  :  -  |  :  - </v>
      </c>
      <c r="N8478" s="17" t="s">
        <v>1007</v>
      </c>
      <c r="O8478" s="17"/>
      <c r="P8478" s="17"/>
      <c r="Q8478" s="17" t="s">
        <v>27537</v>
      </c>
      <c r="R8478" s="17"/>
      <c r="S8478" s="17"/>
      <c r="T8478" s="17" t="s">
        <v>1994</v>
      </c>
      <c r="U8478" s="17"/>
      <c r="V8478" s="17"/>
      <c r="W8478" s="32" t="s">
        <v>3761</v>
      </c>
      <c r="X8478" s="32"/>
      <c r="Y8478" s="32" t="s">
        <v>28045</v>
      </c>
      <c r="Z8478" s="32" t="s">
        <v>28045</v>
      </c>
      <c r="AA8478" s="32" t="s">
        <v>19745</v>
      </c>
    </row>
    <row r="8479" spans="1:27" ht="37.5" x14ac:dyDescent="0.3">
      <c r="A8479" s="17" t="s">
        <v>26795</v>
      </c>
      <c r="B8479" s="32" t="s">
        <v>27347</v>
      </c>
      <c r="M8479" s="22" t="str">
        <f t="shared" si="152"/>
        <v xml:space="preserve">HYUNDAI : GALANT - G62B, G63B |  :  -  |  :  - </v>
      </c>
      <c r="N8479" s="17" t="s">
        <v>1002</v>
      </c>
      <c r="O8479" s="17"/>
      <c r="P8479" s="17"/>
      <c r="Q8479" s="17" t="s">
        <v>3906</v>
      </c>
      <c r="R8479" s="17"/>
      <c r="S8479" s="17"/>
      <c r="T8479" s="17" t="s">
        <v>1988</v>
      </c>
      <c r="U8479" s="17"/>
      <c r="V8479" s="17"/>
      <c r="W8479" s="32" t="s">
        <v>27906</v>
      </c>
      <c r="X8479" s="32"/>
      <c r="Y8479" s="32" t="s">
        <v>28046</v>
      </c>
      <c r="Z8479" s="32" t="s">
        <v>28046</v>
      </c>
      <c r="AA8479" s="32" t="s">
        <v>19745</v>
      </c>
    </row>
    <row r="8480" spans="1:27" ht="37.5" x14ac:dyDescent="0.3">
      <c r="A8480" s="17" t="s">
        <v>26796</v>
      </c>
      <c r="B8480" s="32" t="s">
        <v>27383</v>
      </c>
      <c r="M8480" s="22" t="str">
        <f t="shared" si="152"/>
        <v xml:space="preserve">HYUNDAI : ELANTRA, LANTRA - G4CN,4G61 |  :  -  |  :  - </v>
      </c>
      <c r="N8480" s="17" t="s">
        <v>1002</v>
      </c>
      <c r="O8480" s="17"/>
      <c r="P8480" s="17"/>
      <c r="Q8480" s="17" t="s">
        <v>27538</v>
      </c>
      <c r="R8480" s="17"/>
      <c r="S8480" s="17"/>
      <c r="T8480" s="17" t="s">
        <v>27539</v>
      </c>
      <c r="U8480" s="17"/>
      <c r="V8480" s="17"/>
      <c r="W8480" s="32" t="s">
        <v>27906</v>
      </c>
      <c r="X8480" s="32"/>
      <c r="Y8480" s="32" t="s">
        <v>28047</v>
      </c>
      <c r="Z8480" s="32" t="s">
        <v>28047</v>
      </c>
      <c r="AA8480" s="32" t="s">
        <v>28595</v>
      </c>
    </row>
    <row r="8481" spans="1:27" ht="37.5" x14ac:dyDescent="0.3">
      <c r="A8481" s="17" t="s">
        <v>26797</v>
      </c>
      <c r="B8481" s="32" t="s">
        <v>27357</v>
      </c>
      <c r="M8481" s="22" t="str">
        <f t="shared" si="152"/>
        <v xml:space="preserve">HYUNDAI : LIBERO,LANCER, MIRAGE, EXCEL - 4G15 |  :  -  |  :  - </v>
      </c>
      <c r="N8481" s="17" t="s">
        <v>1002</v>
      </c>
      <c r="O8481" s="17"/>
      <c r="P8481" s="17"/>
      <c r="Q8481" s="17" t="s">
        <v>27540</v>
      </c>
      <c r="R8481" s="17"/>
      <c r="S8481" s="17"/>
      <c r="T8481" s="17" t="s">
        <v>1994</v>
      </c>
      <c r="U8481" s="17"/>
      <c r="V8481" s="17"/>
      <c r="W8481" s="32" t="s">
        <v>27906</v>
      </c>
      <c r="X8481" s="32"/>
      <c r="Y8481" s="32" t="s">
        <v>28048</v>
      </c>
      <c r="Z8481" s="32" t="s">
        <v>28048</v>
      </c>
      <c r="AA8481" s="32" t="s">
        <v>28606</v>
      </c>
    </row>
    <row r="8482" spans="1:27" ht="37.5" x14ac:dyDescent="0.3">
      <c r="A8482" s="17" t="s">
        <v>26798</v>
      </c>
      <c r="B8482" s="32" t="s">
        <v>20660</v>
      </c>
      <c r="M8482" s="22" t="str">
        <f t="shared" si="152"/>
        <v xml:space="preserve">HYUNDAI : LIBERO - G13B, 4G13, G4M |  :  -  |  :  - </v>
      </c>
      <c r="N8482" s="17" t="s">
        <v>1002</v>
      </c>
      <c r="O8482" s="17"/>
      <c r="P8482" s="17"/>
      <c r="Q8482" s="17" t="s">
        <v>1819</v>
      </c>
      <c r="R8482" s="17"/>
      <c r="S8482" s="17"/>
      <c r="T8482" s="17" t="s">
        <v>27541</v>
      </c>
      <c r="U8482" s="17"/>
      <c r="V8482" s="17"/>
      <c r="W8482" s="32" t="s">
        <v>27906</v>
      </c>
      <c r="X8482" s="32"/>
      <c r="Y8482" s="32" t="s">
        <v>28049</v>
      </c>
      <c r="Z8482" s="32" t="s">
        <v>28049</v>
      </c>
      <c r="AA8482" s="32" t="s">
        <v>28606</v>
      </c>
    </row>
    <row r="8483" spans="1:27" ht="37.5" x14ac:dyDescent="0.3">
      <c r="A8483" s="17" t="s">
        <v>26799</v>
      </c>
      <c r="B8483" s="32" t="s">
        <v>27357</v>
      </c>
      <c r="M8483" s="22" t="str">
        <f t="shared" si="152"/>
        <v xml:space="preserve">HYUNDAI : EXCEL, LANTRA - G15B-G4J |  :  -  |  :  - </v>
      </c>
      <c r="N8483" s="17" t="s">
        <v>1002</v>
      </c>
      <c r="O8483" s="17"/>
      <c r="P8483" s="17"/>
      <c r="Q8483" s="17" t="s">
        <v>27542</v>
      </c>
      <c r="R8483" s="17"/>
      <c r="S8483" s="17"/>
      <c r="T8483" s="17" t="s">
        <v>27543</v>
      </c>
      <c r="U8483" s="17"/>
      <c r="V8483" s="17"/>
      <c r="W8483" s="32" t="s">
        <v>3761</v>
      </c>
      <c r="X8483" s="32"/>
      <c r="Y8483" s="32" t="s">
        <v>28050</v>
      </c>
      <c r="Z8483" s="32" t="s">
        <v>28050</v>
      </c>
      <c r="AA8483" s="32" t="s">
        <v>19745</v>
      </c>
    </row>
    <row r="8484" spans="1:27" ht="37.5" x14ac:dyDescent="0.3">
      <c r="A8484" s="17" t="s">
        <v>26800</v>
      </c>
      <c r="B8484" s="32"/>
      <c r="M8484" s="22" t="str">
        <f t="shared" si="152"/>
        <v xml:space="preserve">TOYOTA : HIACE, HILUX, LAND, FORTUNER - 1KD |  :  -  |  :  - </v>
      </c>
      <c r="N8484" s="17" t="s">
        <v>1008</v>
      </c>
      <c r="O8484" s="17"/>
      <c r="P8484" s="17"/>
      <c r="Q8484" s="17" t="s">
        <v>27544</v>
      </c>
      <c r="R8484" s="17"/>
      <c r="S8484" s="17"/>
      <c r="T8484" s="17" t="s">
        <v>10877</v>
      </c>
      <c r="U8484" s="17"/>
      <c r="V8484" s="17"/>
      <c r="W8484" s="32" t="s">
        <v>3761</v>
      </c>
      <c r="X8484" s="32"/>
      <c r="Y8484" s="32" t="s">
        <v>28051</v>
      </c>
      <c r="Z8484" s="32" t="s">
        <v>28588</v>
      </c>
      <c r="AA8484" s="32" t="s">
        <v>28609</v>
      </c>
    </row>
    <row r="8485" spans="1:27" ht="37.5" x14ac:dyDescent="0.3">
      <c r="A8485" s="17" t="s">
        <v>26801</v>
      </c>
      <c r="B8485" s="32" t="s">
        <v>27384</v>
      </c>
      <c r="M8485" s="22" t="str">
        <f t="shared" si="152"/>
        <v xml:space="preserve">ISUZU : LUV, TROOPER, ASKA - 4ZD1 |  :  -  |  :  - </v>
      </c>
      <c r="N8485" s="17" t="s">
        <v>1013</v>
      </c>
      <c r="O8485" s="17"/>
      <c r="P8485" s="17"/>
      <c r="Q8485" s="17" t="s">
        <v>27545</v>
      </c>
      <c r="R8485" s="17"/>
      <c r="S8485" s="17"/>
      <c r="T8485" s="17" t="s">
        <v>2227</v>
      </c>
      <c r="U8485" s="17"/>
      <c r="V8485" s="17"/>
      <c r="W8485" s="32" t="s">
        <v>27906</v>
      </c>
      <c r="X8485" s="32"/>
      <c r="Y8485" s="32" t="s">
        <v>28052</v>
      </c>
      <c r="Z8485" s="32" t="s">
        <v>28052</v>
      </c>
      <c r="AA8485" s="32" t="s">
        <v>19745</v>
      </c>
    </row>
    <row r="8486" spans="1:27" x14ac:dyDescent="0.3">
      <c r="A8486" s="17" t="s">
        <v>26802</v>
      </c>
      <c r="B8486" s="32" t="s">
        <v>27385</v>
      </c>
      <c r="M8486" s="22" t="str">
        <f t="shared" si="152"/>
        <v xml:space="preserve">JAC : ZOTYE - 1299cc |  :  -  |  :  - </v>
      </c>
      <c r="N8486" s="17" t="s">
        <v>1015</v>
      </c>
      <c r="O8486" s="17"/>
      <c r="P8486" s="17"/>
      <c r="Q8486" s="17" t="s">
        <v>10591</v>
      </c>
      <c r="R8486" s="17"/>
      <c r="S8486" s="17"/>
      <c r="T8486" s="17" t="s">
        <v>27546</v>
      </c>
      <c r="U8486" s="17"/>
      <c r="V8486" s="17"/>
      <c r="W8486" s="32" t="s">
        <v>27906</v>
      </c>
      <c r="X8486" s="32"/>
      <c r="Y8486" s="32" t="s">
        <v>28053</v>
      </c>
      <c r="Z8486" s="32" t="s">
        <v>28053</v>
      </c>
      <c r="AA8486" s="32" t="s">
        <v>19735</v>
      </c>
    </row>
    <row r="8487" spans="1:27" ht="37.5" x14ac:dyDescent="0.3">
      <c r="A8487" s="17" t="s">
        <v>26803</v>
      </c>
      <c r="B8487" s="32" t="s">
        <v>27386</v>
      </c>
      <c r="M8487" s="22" t="str">
        <f t="shared" si="152"/>
        <v xml:space="preserve">JAC : A CLASS, CHANA - 4G13 - D2A | CHANGAN :  -  |  :  - </v>
      </c>
      <c r="N8487" s="17" t="s">
        <v>1015</v>
      </c>
      <c r="O8487" s="17" t="s">
        <v>1007</v>
      </c>
      <c r="P8487" s="17"/>
      <c r="Q8487" s="17" t="s">
        <v>27547</v>
      </c>
      <c r="R8487" s="17"/>
      <c r="S8487" s="17"/>
      <c r="T8487" s="17" t="s">
        <v>27548</v>
      </c>
      <c r="U8487" s="17"/>
      <c r="V8487" s="17"/>
      <c r="W8487" s="32" t="s">
        <v>27906</v>
      </c>
      <c r="X8487" s="32"/>
      <c r="Y8487" s="32" t="s">
        <v>28054</v>
      </c>
      <c r="Z8487" s="32" t="s">
        <v>28054</v>
      </c>
      <c r="AA8487" s="32" t="s">
        <v>28595</v>
      </c>
    </row>
    <row r="8488" spans="1:27" ht="37.5" x14ac:dyDescent="0.3">
      <c r="A8488" s="17" t="s">
        <v>26804</v>
      </c>
      <c r="B8488" s="32" t="s">
        <v>27386</v>
      </c>
      <c r="M8488" s="22" t="str">
        <f t="shared" si="152"/>
        <v xml:space="preserve">JAC : A CLASS, CHANA - 4G13 - D2A |  :  -  |  :  - </v>
      </c>
      <c r="N8488" s="17" t="s">
        <v>1015</v>
      </c>
      <c r="O8488" s="17"/>
      <c r="P8488" s="17"/>
      <c r="Q8488" s="17" t="s">
        <v>27547</v>
      </c>
      <c r="R8488" s="17"/>
      <c r="S8488" s="17"/>
      <c r="T8488" s="17" t="s">
        <v>27548</v>
      </c>
      <c r="U8488" s="17"/>
      <c r="V8488" s="17"/>
      <c r="W8488" s="32" t="s">
        <v>3761</v>
      </c>
      <c r="X8488" s="32"/>
      <c r="Y8488" s="32" t="s">
        <v>28055</v>
      </c>
      <c r="Z8488" s="32" t="s">
        <v>28055</v>
      </c>
      <c r="AA8488" s="32" t="s">
        <v>28595</v>
      </c>
    </row>
    <row r="8489" spans="1:27" ht="37.5" x14ac:dyDescent="0.3">
      <c r="A8489" s="17" t="s">
        <v>26805</v>
      </c>
      <c r="B8489" s="32" t="s">
        <v>14559</v>
      </c>
      <c r="M8489" s="22" t="str">
        <f t="shared" si="152"/>
        <v xml:space="preserve">JAC : REFINE, EAGLE, VAN MINIVAN - M5 |  :  -  |  :  - </v>
      </c>
      <c r="N8489" s="17" t="s">
        <v>1015</v>
      </c>
      <c r="O8489" s="17"/>
      <c r="P8489" s="17"/>
      <c r="Q8489" s="17" t="s">
        <v>27494</v>
      </c>
      <c r="R8489" s="17"/>
      <c r="S8489" s="17"/>
      <c r="T8489" s="17" t="s">
        <v>27549</v>
      </c>
      <c r="U8489" s="17"/>
      <c r="V8489" s="17"/>
      <c r="W8489" s="32" t="s">
        <v>27906</v>
      </c>
      <c r="X8489" s="32"/>
      <c r="Y8489" s="32" t="s">
        <v>28056</v>
      </c>
      <c r="Z8489" s="32" t="s">
        <v>28056</v>
      </c>
      <c r="AA8489" s="32" t="s">
        <v>28595</v>
      </c>
    </row>
    <row r="8490" spans="1:27" ht="37.5" x14ac:dyDescent="0.3">
      <c r="A8490" s="17" t="s">
        <v>26806</v>
      </c>
      <c r="B8490" s="32" t="s">
        <v>19450</v>
      </c>
      <c r="M8490" s="22" t="str">
        <f t="shared" si="152"/>
        <v xml:space="preserve">HONDA : CIVIC - D15B, D13B |  :  -  |  :  - </v>
      </c>
      <c r="N8490" s="17" t="s">
        <v>1017</v>
      </c>
      <c r="O8490" s="17"/>
      <c r="P8490" s="17"/>
      <c r="Q8490" s="17" t="s">
        <v>1944</v>
      </c>
      <c r="R8490" s="17"/>
      <c r="S8490" s="17"/>
      <c r="T8490" s="17" t="s">
        <v>11274</v>
      </c>
      <c r="U8490" s="17"/>
      <c r="V8490" s="17"/>
      <c r="W8490" s="32" t="s">
        <v>27906</v>
      </c>
      <c r="X8490" s="32"/>
      <c r="Y8490" s="32" t="s">
        <v>28057</v>
      </c>
      <c r="Z8490" s="32" t="s">
        <v>28057</v>
      </c>
      <c r="AA8490" s="32" t="s">
        <v>28595</v>
      </c>
    </row>
    <row r="8491" spans="1:27" ht="37.5" x14ac:dyDescent="0.3">
      <c r="A8491" s="17" t="s">
        <v>26807</v>
      </c>
      <c r="B8491" s="32" t="s">
        <v>19450</v>
      </c>
      <c r="M8491" s="22" t="str">
        <f t="shared" si="152"/>
        <v xml:space="preserve">HONDA : CIVIC - D17A1 |  :  -  |  :  - </v>
      </c>
      <c r="N8491" s="17" t="s">
        <v>1017</v>
      </c>
      <c r="O8491" s="17"/>
      <c r="P8491" s="17"/>
      <c r="Q8491" s="17" t="s">
        <v>1944</v>
      </c>
      <c r="R8491" s="17"/>
      <c r="S8491" s="17"/>
      <c r="T8491" s="17" t="s">
        <v>27550</v>
      </c>
      <c r="U8491" s="17"/>
      <c r="V8491" s="17"/>
      <c r="W8491" s="32" t="s">
        <v>3761</v>
      </c>
      <c r="X8491" s="32"/>
      <c r="Y8491" s="32" t="s">
        <v>28058</v>
      </c>
      <c r="Z8491" s="32" t="s">
        <v>28058</v>
      </c>
      <c r="AA8491" s="32" t="s">
        <v>28595</v>
      </c>
    </row>
    <row r="8492" spans="1:27" ht="37.5" x14ac:dyDescent="0.3">
      <c r="A8492" s="17" t="s">
        <v>26808</v>
      </c>
      <c r="B8492" s="32" t="s">
        <v>27387</v>
      </c>
      <c r="M8492" s="22" t="str">
        <f t="shared" si="152"/>
        <v xml:space="preserve">ISUZU : ELF - 4BG1 |  :  -  |  :  - </v>
      </c>
      <c r="N8492" s="17" t="s">
        <v>1013</v>
      </c>
      <c r="O8492" s="17"/>
      <c r="P8492" s="17"/>
      <c r="Q8492" s="17" t="s">
        <v>18198</v>
      </c>
      <c r="R8492" s="17"/>
      <c r="S8492" s="17"/>
      <c r="T8492" s="17" t="s">
        <v>27551</v>
      </c>
      <c r="U8492" s="17"/>
      <c r="V8492" s="17"/>
      <c r="W8492" s="32" t="s">
        <v>3761</v>
      </c>
      <c r="X8492" s="32"/>
      <c r="Y8492" s="32" t="s">
        <v>28059</v>
      </c>
      <c r="Z8492" s="32" t="s">
        <v>28059</v>
      </c>
      <c r="AA8492" s="32" t="s">
        <v>19745</v>
      </c>
    </row>
    <row r="8493" spans="1:27" ht="37.5" x14ac:dyDescent="0.3">
      <c r="A8493" s="17" t="s">
        <v>26809</v>
      </c>
      <c r="B8493" s="32" t="s">
        <v>27387</v>
      </c>
      <c r="M8493" s="22" t="str">
        <f t="shared" si="152"/>
        <v xml:space="preserve">ISUZU : ELF - 4BG1 |  :  -  |  :  - </v>
      </c>
      <c r="N8493" s="17" t="s">
        <v>1013</v>
      </c>
      <c r="O8493" s="17"/>
      <c r="P8493" s="17"/>
      <c r="Q8493" s="17" t="s">
        <v>18198</v>
      </c>
      <c r="R8493" s="17"/>
      <c r="S8493" s="17"/>
      <c r="T8493" s="17" t="s">
        <v>27551</v>
      </c>
      <c r="U8493" s="17"/>
      <c r="V8493" s="17"/>
      <c r="W8493" s="32" t="s">
        <v>27906</v>
      </c>
      <c r="X8493" s="32"/>
      <c r="Y8493" s="32" t="s">
        <v>28060</v>
      </c>
      <c r="Z8493" s="32" t="s">
        <v>28060</v>
      </c>
      <c r="AA8493" s="32" t="s">
        <v>19745</v>
      </c>
    </row>
    <row r="8494" spans="1:27" ht="37.5" x14ac:dyDescent="0.3">
      <c r="A8494" s="17" t="s">
        <v>26810</v>
      </c>
      <c r="B8494" s="32" t="s">
        <v>20619</v>
      </c>
      <c r="M8494" s="22" t="str">
        <f t="shared" si="152"/>
        <v xml:space="preserve">KIA : RIO - 1400, 1600 |  :  -  |  :  - </v>
      </c>
      <c r="N8494" s="17" t="s">
        <v>1001</v>
      </c>
      <c r="O8494" s="17"/>
      <c r="P8494" s="17"/>
      <c r="Q8494" s="17" t="s">
        <v>1594</v>
      </c>
      <c r="R8494" s="17"/>
      <c r="S8494" s="17"/>
      <c r="T8494" s="17" t="s">
        <v>27552</v>
      </c>
      <c r="U8494" s="17"/>
      <c r="V8494" s="17"/>
      <c r="W8494" s="32" t="s">
        <v>3761</v>
      </c>
      <c r="X8494" s="32"/>
      <c r="Y8494" s="32" t="s">
        <v>28061</v>
      </c>
      <c r="Z8494" s="32" t="s">
        <v>28061</v>
      </c>
      <c r="AA8494" s="32" t="s">
        <v>28595</v>
      </c>
    </row>
    <row r="8495" spans="1:27" x14ac:dyDescent="0.3">
      <c r="A8495" s="17" t="s">
        <v>26811</v>
      </c>
      <c r="B8495" s="32" t="s">
        <v>20619</v>
      </c>
      <c r="M8495" s="22" t="str">
        <f t="shared" si="152"/>
        <v xml:space="preserve">MITSUBISHI : VARIOS - 4G18 | CHANGAN : GRAN VAN - 4G15 |  :  - </v>
      </c>
      <c r="N8495" s="17" t="s">
        <v>1004</v>
      </c>
      <c r="O8495" s="17" t="s">
        <v>1007</v>
      </c>
      <c r="P8495" s="17"/>
      <c r="Q8495" s="17" t="s">
        <v>1021</v>
      </c>
      <c r="R8495" s="17" t="s">
        <v>1637</v>
      </c>
      <c r="S8495" s="17"/>
      <c r="T8495" s="17" t="s">
        <v>2810</v>
      </c>
      <c r="U8495" s="17" t="s">
        <v>1994</v>
      </c>
      <c r="V8495" s="17"/>
      <c r="W8495" s="32" t="s">
        <v>3761</v>
      </c>
      <c r="X8495" s="32"/>
      <c r="Y8495" s="32" t="s">
        <v>28062</v>
      </c>
      <c r="Z8495" s="32" t="s">
        <v>28062</v>
      </c>
      <c r="AA8495" s="32" t="s">
        <v>19735</v>
      </c>
    </row>
    <row r="8496" spans="1:27" ht="37.5" x14ac:dyDescent="0.3">
      <c r="A8496" s="17" t="s">
        <v>26812</v>
      </c>
      <c r="B8496" s="32" t="s">
        <v>27388</v>
      </c>
      <c r="M8496" s="22" t="str">
        <f t="shared" si="152"/>
        <v xml:space="preserve">MITSUBISHI : LANCER - 4G13 |  :  -  |  :  - </v>
      </c>
      <c r="N8496" s="17" t="s">
        <v>1004</v>
      </c>
      <c r="O8496" s="17"/>
      <c r="P8496" s="17"/>
      <c r="Q8496" s="17" t="s">
        <v>1639</v>
      </c>
      <c r="R8496" s="17"/>
      <c r="S8496" s="17"/>
      <c r="T8496" s="17" t="s">
        <v>12431</v>
      </c>
      <c r="U8496" s="17"/>
      <c r="V8496" s="17"/>
      <c r="W8496" s="32" t="s">
        <v>3761</v>
      </c>
      <c r="X8496" s="32"/>
      <c r="Y8496" s="32" t="s">
        <v>28063</v>
      </c>
      <c r="Z8496" s="32" t="s">
        <v>28063</v>
      </c>
      <c r="AA8496" s="32" t="s">
        <v>28610</v>
      </c>
    </row>
    <row r="8497" spans="1:27" ht="37.5" x14ac:dyDescent="0.3">
      <c r="A8497" s="17" t="s">
        <v>26813</v>
      </c>
      <c r="B8497" s="32" t="s">
        <v>27359</v>
      </c>
      <c r="M8497" s="22" t="str">
        <f t="shared" si="152"/>
        <v xml:space="preserve">MITSUBISHI : SPACE - 4G64BK |  :  -  |  :  - </v>
      </c>
      <c r="N8497" s="17" t="s">
        <v>1004</v>
      </c>
      <c r="O8497" s="17"/>
      <c r="P8497" s="17"/>
      <c r="Q8497" s="17" t="s">
        <v>27553</v>
      </c>
      <c r="R8497" s="17"/>
      <c r="S8497" s="17"/>
      <c r="T8497" s="17" t="s">
        <v>27554</v>
      </c>
      <c r="U8497" s="17"/>
      <c r="V8497" s="17"/>
      <c r="W8497" s="32" t="s">
        <v>3761</v>
      </c>
      <c r="X8497" s="32"/>
      <c r="Y8497" s="32" t="s">
        <v>28064</v>
      </c>
      <c r="Z8497" s="32" t="s">
        <v>28064</v>
      </c>
      <c r="AA8497" s="32" t="s">
        <v>28595</v>
      </c>
    </row>
    <row r="8498" spans="1:27" ht="37.5" x14ac:dyDescent="0.3">
      <c r="A8498" s="17" t="s">
        <v>26814</v>
      </c>
      <c r="B8498" s="32" t="s">
        <v>14544</v>
      </c>
      <c r="M8498" s="22" t="str">
        <f t="shared" si="152"/>
        <v xml:space="preserve">MITSUBISHI : CANTER, MONTERO - 4D55T | HYUNDAI : PORTER, H100 - D4BB, D4BA, D4BH |  :  - </v>
      </c>
      <c r="N8498" s="17" t="s">
        <v>1004</v>
      </c>
      <c r="O8498" s="17" t="s">
        <v>1002</v>
      </c>
      <c r="P8498" s="17"/>
      <c r="Q8498" s="17" t="s">
        <v>27555</v>
      </c>
      <c r="R8498" s="17" t="s">
        <v>12648</v>
      </c>
      <c r="S8498" s="17"/>
      <c r="T8498" s="17" t="s">
        <v>18185</v>
      </c>
      <c r="U8498" s="17" t="s">
        <v>19503</v>
      </c>
      <c r="V8498" s="17"/>
      <c r="W8498" s="32" t="s">
        <v>3761</v>
      </c>
      <c r="X8498" s="32"/>
      <c r="Y8498" s="32" t="s">
        <v>28065</v>
      </c>
      <c r="Z8498" s="32" t="s">
        <v>28065</v>
      </c>
      <c r="AA8498" s="32" t="s">
        <v>19745</v>
      </c>
    </row>
    <row r="8499" spans="1:27" ht="37.5" x14ac:dyDescent="0.3">
      <c r="A8499" s="17" t="s">
        <v>26815</v>
      </c>
      <c r="B8499" s="32" t="s">
        <v>27377</v>
      </c>
      <c r="M8499" s="22" t="str">
        <f t="shared" si="152"/>
        <v xml:space="preserve">MITSUBISHI : MIRAGE, PAJERO, MONTERO - 4D56T | HYUNDAI : PORTER, GRACE, H100 - D4BB, D4BH |  :  - </v>
      </c>
      <c r="N8499" s="17" t="s">
        <v>1004</v>
      </c>
      <c r="O8499" s="17" t="s">
        <v>1002</v>
      </c>
      <c r="P8499" s="17"/>
      <c r="Q8499" s="17" t="s">
        <v>27525</v>
      </c>
      <c r="R8499" s="17" t="s">
        <v>15087</v>
      </c>
      <c r="S8499" s="17"/>
      <c r="T8499" s="17" t="s">
        <v>4678</v>
      </c>
      <c r="U8499" s="17" t="s">
        <v>1991</v>
      </c>
      <c r="V8499" s="17"/>
      <c r="W8499" s="32" t="s">
        <v>3761</v>
      </c>
      <c r="X8499" s="32"/>
      <c r="Y8499" s="32" t="s">
        <v>28066</v>
      </c>
      <c r="Z8499" s="32" t="s">
        <v>28066</v>
      </c>
      <c r="AA8499" s="32" t="s">
        <v>19745</v>
      </c>
    </row>
    <row r="8500" spans="1:27" ht="37.5" x14ac:dyDescent="0.3">
      <c r="A8500" s="17" t="s">
        <v>26816</v>
      </c>
      <c r="B8500" s="32" t="s">
        <v>27375</v>
      </c>
      <c r="M8500" s="22" t="str">
        <f t="shared" si="152"/>
        <v xml:space="preserve">NISSAN : DATSUN - J15, J16 |  :  -  |  :  - </v>
      </c>
      <c r="N8500" s="17" t="s">
        <v>1003</v>
      </c>
      <c r="O8500" s="17"/>
      <c r="P8500" s="17"/>
      <c r="Q8500" s="17" t="s">
        <v>1801</v>
      </c>
      <c r="R8500" s="17"/>
      <c r="S8500" s="17"/>
      <c r="T8500" s="17" t="s">
        <v>3329</v>
      </c>
      <c r="U8500" s="17"/>
      <c r="V8500" s="17"/>
      <c r="W8500" s="32" t="s">
        <v>3761</v>
      </c>
      <c r="X8500" s="32"/>
      <c r="Y8500" s="32" t="s">
        <v>28067</v>
      </c>
      <c r="Z8500" s="32" t="s">
        <v>28067</v>
      </c>
      <c r="AA8500" s="32" t="s">
        <v>19745</v>
      </c>
    </row>
    <row r="8501" spans="1:27" x14ac:dyDescent="0.3">
      <c r="A8501" s="17" t="s">
        <v>26817</v>
      </c>
      <c r="B8501" s="32" t="s">
        <v>27348</v>
      </c>
      <c r="M8501" s="22" t="str">
        <f t="shared" ref="M8501:M8564" si="153">CONCATENATE(N8501," : ",Q8501," - ",T8501," | ",O8501," : ",R8501," - ",U8501," | ",P8501," : ",S8501," - ",V8501)</f>
        <v xml:space="preserve">JAC : CAMIONETAS 3 TON - N485 |  :  -  |  :  - </v>
      </c>
      <c r="N8501" s="17" t="s">
        <v>1015</v>
      </c>
      <c r="O8501" s="17"/>
      <c r="P8501" s="17"/>
      <c r="Q8501" s="17" t="s">
        <v>27556</v>
      </c>
      <c r="R8501" s="17"/>
      <c r="S8501" s="17"/>
      <c r="T8501" s="17" t="s">
        <v>956</v>
      </c>
      <c r="U8501" s="17"/>
      <c r="V8501" s="17"/>
      <c r="W8501" s="32" t="s">
        <v>3761</v>
      </c>
      <c r="X8501" s="32"/>
      <c r="Y8501" s="32" t="s">
        <v>28068</v>
      </c>
      <c r="Z8501" s="32" t="s">
        <v>28068</v>
      </c>
      <c r="AA8501" s="32" t="s">
        <v>19735</v>
      </c>
    </row>
    <row r="8502" spans="1:27" x14ac:dyDescent="0.3">
      <c r="A8502" s="17" t="s">
        <v>26818</v>
      </c>
      <c r="B8502" s="32" t="s">
        <v>27348</v>
      </c>
      <c r="M8502" s="22" t="str">
        <f t="shared" si="153"/>
        <v xml:space="preserve">JAC : YUNNEI - 490Q |  :  -  |  :  - </v>
      </c>
      <c r="N8502" s="17" t="s">
        <v>1015</v>
      </c>
      <c r="O8502" s="17"/>
      <c r="P8502" s="17"/>
      <c r="Q8502" s="17" t="s">
        <v>27557</v>
      </c>
      <c r="R8502" s="17"/>
      <c r="S8502" s="17"/>
      <c r="T8502" s="17" t="s">
        <v>27558</v>
      </c>
      <c r="U8502" s="17"/>
      <c r="V8502" s="17"/>
      <c r="W8502" s="32" t="s">
        <v>3761</v>
      </c>
      <c r="X8502" s="32"/>
      <c r="Y8502" s="32" t="s">
        <v>28069</v>
      </c>
      <c r="Z8502" s="32" t="s">
        <v>28069</v>
      </c>
      <c r="AA8502" s="32" t="s">
        <v>19735</v>
      </c>
    </row>
    <row r="8503" spans="1:27" x14ac:dyDescent="0.3">
      <c r="A8503" s="17" t="s">
        <v>26819</v>
      </c>
      <c r="B8503" s="32" t="s">
        <v>27348</v>
      </c>
      <c r="M8503" s="22" t="str">
        <f t="shared" si="153"/>
        <v xml:space="preserve">JAC : CAMIONETAS 3 TON - N485 |  :  -  |  :  - </v>
      </c>
      <c r="N8503" s="17" t="s">
        <v>1015</v>
      </c>
      <c r="O8503" s="17"/>
      <c r="P8503" s="17"/>
      <c r="Q8503" s="17" t="s">
        <v>27556</v>
      </c>
      <c r="R8503" s="17"/>
      <c r="S8503" s="17"/>
      <c r="T8503" s="17" t="s">
        <v>956</v>
      </c>
      <c r="U8503" s="17"/>
      <c r="V8503" s="17"/>
      <c r="W8503" s="32" t="s">
        <v>27906</v>
      </c>
      <c r="X8503" s="32"/>
      <c r="Y8503" s="32" t="s">
        <v>28070</v>
      </c>
      <c r="Z8503" s="32" t="s">
        <v>28070</v>
      </c>
      <c r="AA8503" s="32" t="s">
        <v>19735</v>
      </c>
    </row>
    <row r="8504" spans="1:27" ht="37.5" x14ac:dyDescent="0.3">
      <c r="A8504" s="17" t="s">
        <v>26820</v>
      </c>
      <c r="B8504" s="32" t="s">
        <v>19450</v>
      </c>
      <c r="M8504" s="22" t="str">
        <f t="shared" si="153"/>
        <v xml:space="preserve">JAC : A CLASS, A138 - J, J2, J4, J5 |  :  -  |  :  - </v>
      </c>
      <c r="N8504" s="17" t="s">
        <v>1015</v>
      </c>
      <c r="O8504" s="17"/>
      <c r="P8504" s="17"/>
      <c r="Q8504" s="17" t="s">
        <v>27559</v>
      </c>
      <c r="R8504" s="17"/>
      <c r="S8504" s="17"/>
      <c r="T8504" s="17" t="s">
        <v>27560</v>
      </c>
      <c r="U8504" s="17"/>
      <c r="V8504" s="17"/>
      <c r="W8504" s="32" t="s">
        <v>27906</v>
      </c>
      <c r="X8504" s="32"/>
      <c r="Y8504" s="32" t="s">
        <v>28071</v>
      </c>
      <c r="Z8504" s="32" t="s">
        <v>28071</v>
      </c>
      <c r="AA8504" s="32" t="s">
        <v>28595</v>
      </c>
    </row>
    <row r="8505" spans="1:27" ht="37.5" x14ac:dyDescent="0.3">
      <c r="A8505" s="17" t="s">
        <v>26821</v>
      </c>
      <c r="B8505" s="32" t="s">
        <v>19450</v>
      </c>
      <c r="M8505" s="22" t="str">
        <f t="shared" si="153"/>
        <v xml:space="preserve">JAC : A CLASS, A138 - J, J2, J4, J5 |  :  -  |  :  - </v>
      </c>
      <c r="N8505" s="17" t="s">
        <v>1015</v>
      </c>
      <c r="O8505" s="17"/>
      <c r="P8505" s="17"/>
      <c r="Q8505" s="17" t="s">
        <v>27559</v>
      </c>
      <c r="R8505" s="17"/>
      <c r="S8505" s="17"/>
      <c r="T8505" s="17" t="s">
        <v>27560</v>
      </c>
      <c r="U8505" s="17"/>
      <c r="V8505" s="17"/>
      <c r="W8505" s="32" t="s">
        <v>3761</v>
      </c>
      <c r="X8505" s="32"/>
      <c r="Y8505" s="32" t="s">
        <v>28072</v>
      </c>
      <c r="Z8505" s="32" t="s">
        <v>28072</v>
      </c>
      <c r="AA8505" s="32" t="s">
        <v>28595</v>
      </c>
    </row>
    <row r="8506" spans="1:27" x14ac:dyDescent="0.3">
      <c r="A8506" s="17" t="s">
        <v>26822</v>
      </c>
      <c r="B8506" s="32" t="s">
        <v>20619</v>
      </c>
      <c r="M8506" s="22" t="str">
        <f t="shared" si="153"/>
        <v xml:space="preserve">JAC : H2, JAC, HAVAL - 4G15T |  :  -  |  :  - </v>
      </c>
      <c r="N8506" s="17" t="s">
        <v>1015</v>
      </c>
      <c r="O8506" s="17"/>
      <c r="P8506" s="17"/>
      <c r="Q8506" s="17" t="s">
        <v>27561</v>
      </c>
      <c r="R8506" s="17"/>
      <c r="S8506" s="17"/>
      <c r="T8506" s="17" t="s">
        <v>27562</v>
      </c>
      <c r="U8506" s="17"/>
      <c r="V8506" s="17"/>
      <c r="W8506" s="32" t="s">
        <v>3761</v>
      </c>
      <c r="X8506" s="32"/>
      <c r="Y8506" s="32" t="s">
        <v>28073</v>
      </c>
      <c r="Z8506" s="32" t="s">
        <v>28073</v>
      </c>
      <c r="AA8506" s="32" t="s">
        <v>28611</v>
      </c>
    </row>
    <row r="8507" spans="1:27" x14ac:dyDescent="0.3">
      <c r="A8507" s="17" t="s">
        <v>26823</v>
      </c>
      <c r="B8507" s="32"/>
      <c r="M8507" s="22" t="str">
        <f t="shared" si="153"/>
        <v xml:space="preserve">JAC : H2, JAC, HAVAL - 4G15T |  :  -  |  :  - </v>
      </c>
      <c r="N8507" s="17" t="s">
        <v>1015</v>
      </c>
      <c r="O8507" s="17"/>
      <c r="P8507" s="17"/>
      <c r="Q8507" s="17" t="s">
        <v>27561</v>
      </c>
      <c r="R8507" s="17"/>
      <c r="S8507" s="17"/>
      <c r="T8507" s="17" t="s">
        <v>27562</v>
      </c>
      <c r="U8507" s="17"/>
      <c r="V8507" s="17"/>
      <c r="W8507" s="32" t="s">
        <v>27906</v>
      </c>
      <c r="X8507" s="32"/>
      <c r="Y8507" s="32" t="s">
        <v>28074</v>
      </c>
      <c r="Z8507" s="32" t="s">
        <v>28074</v>
      </c>
      <c r="AA8507" s="32" t="s">
        <v>19735</v>
      </c>
    </row>
    <row r="8508" spans="1:27" ht="37.5" x14ac:dyDescent="0.3">
      <c r="A8508" s="17" t="s">
        <v>26824</v>
      </c>
      <c r="B8508" s="32" t="s">
        <v>27381</v>
      </c>
      <c r="M8508" s="22" t="str">
        <f t="shared" si="153"/>
        <v xml:space="preserve">NISSAN : ALMERA, SUNNY - GA14DS, GA15DS |  :  -  |  :  - </v>
      </c>
      <c r="N8508" s="17" t="s">
        <v>1003</v>
      </c>
      <c r="O8508" s="17"/>
      <c r="P8508" s="17"/>
      <c r="Q8508" s="17" t="s">
        <v>18312</v>
      </c>
      <c r="R8508" s="17"/>
      <c r="S8508" s="17"/>
      <c r="T8508" s="17" t="s">
        <v>27563</v>
      </c>
      <c r="U8508" s="17"/>
      <c r="V8508" s="17"/>
      <c r="W8508" s="32" t="s">
        <v>3761</v>
      </c>
      <c r="X8508" s="32"/>
      <c r="Y8508" s="32" t="s">
        <v>28075</v>
      </c>
      <c r="Z8508" s="32" t="s">
        <v>28075</v>
      </c>
      <c r="AA8508" s="32" t="s">
        <v>28595</v>
      </c>
    </row>
    <row r="8509" spans="1:27" ht="37.5" x14ac:dyDescent="0.3">
      <c r="A8509" s="17" t="s">
        <v>26825</v>
      </c>
      <c r="B8509" s="32" t="s">
        <v>27357</v>
      </c>
      <c r="M8509" s="22" t="str">
        <f t="shared" si="153"/>
        <v xml:space="preserve">HYUNDAI : EXCEL, LANTRA - G15B-G4J |  :  -  |  :  - </v>
      </c>
      <c r="N8509" s="17" t="s">
        <v>1002</v>
      </c>
      <c r="O8509" s="17"/>
      <c r="P8509" s="17"/>
      <c r="Q8509" s="17" t="s">
        <v>27542</v>
      </c>
      <c r="R8509" s="17"/>
      <c r="S8509" s="17"/>
      <c r="T8509" s="17" t="s">
        <v>27543</v>
      </c>
      <c r="U8509" s="17"/>
      <c r="V8509" s="17"/>
      <c r="W8509" s="32" t="s">
        <v>27906</v>
      </c>
      <c r="X8509" s="32"/>
      <c r="Y8509" s="32" t="s">
        <v>28076</v>
      </c>
      <c r="Z8509" s="32" t="s">
        <v>28076</v>
      </c>
      <c r="AA8509" s="32" t="s">
        <v>19745</v>
      </c>
    </row>
    <row r="8510" spans="1:27" ht="37.5" x14ac:dyDescent="0.3">
      <c r="A8510" s="17" t="s">
        <v>26826</v>
      </c>
      <c r="B8510" s="32" t="s">
        <v>14544</v>
      </c>
      <c r="M8510" s="22" t="str">
        <f t="shared" si="153"/>
        <v xml:space="preserve">TOYOTA : HIACE, DYNA, HILUX - 2L, |  :  -  |  :  - </v>
      </c>
      <c r="N8510" s="17" t="s">
        <v>1008</v>
      </c>
      <c r="O8510" s="17"/>
      <c r="P8510" s="17"/>
      <c r="Q8510" s="17" t="s">
        <v>27564</v>
      </c>
      <c r="R8510" s="17"/>
      <c r="S8510" s="17"/>
      <c r="T8510" s="17" t="s">
        <v>27565</v>
      </c>
      <c r="U8510" s="17"/>
      <c r="V8510" s="17"/>
      <c r="W8510" s="32" t="s">
        <v>27906</v>
      </c>
      <c r="X8510" s="32"/>
      <c r="Y8510" s="32" t="s">
        <v>28077</v>
      </c>
      <c r="Z8510" s="32" t="s">
        <v>28077</v>
      </c>
      <c r="AA8510" s="32" t="s">
        <v>19745</v>
      </c>
    </row>
    <row r="8511" spans="1:27" ht="37.5" x14ac:dyDescent="0.3">
      <c r="A8511" s="17" t="s">
        <v>26827</v>
      </c>
      <c r="B8511" s="32" t="s">
        <v>27389</v>
      </c>
      <c r="M8511" s="22" t="str">
        <f t="shared" si="153"/>
        <v xml:space="preserve">TOYOTA : COASTER, DYNA - 15B-FT |  :  -  |  :  - </v>
      </c>
      <c r="N8511" s="17" t="s">
        <v>1008</v>
      </c>
      <c r="O8511" s="17"/>
      <c r="P8511" s="17"/>
      <c r="Q8511" s="17" t="s">
        <v>2739</v>
      </c>
      <c r="R8511" s="17"/>
      <c r="S8511" s="17"/>
      <c r="T8511" s="17" t="s">
        <v>27566</v>
      </c>
      <c r="U8511" s="17"/>
      <c r="V8511" s="17"/>
      <c r="W8511" s="32" t="s">
        <v>27906</v>
      </c>
      <c r="X8511" s="32"/>
      <c r="Y8511" s="32" t="s">
        <v>28078</v>
      </c>
      <c r="Z8511" s="32" t="s">
        <v>28078</v>
      </c>
      <c r="AA8511" s="32" t="s">
        <v>28595</v>
      </c>
    </row>
    <row r="8512" spans="1:27" ht="37.5" x14ac:dyDescent="0.3">
      <c r="A8512" s="17" t="s">
        <v>26828</v>
      </c>
      <c r="B8512" s="32" t="s">
        <v>20660</v>
      </c>
      <c r="M8512" s="22" t="str">
        <f t="shared" si="153"/>
        <v xml:space="preserve">HYUNDAI : LIBERO - G13B, 4G13, G4M |  :  -  |  :  - </v>
      </c>
      <c r="N8512" s="17" t="s">
        <v>1002</v>
      </c>
      <c r="O8512" s="17"/>
      <c r="P8512" s="17"/>
      <c r="Q8512" s="17" t="s">
        <v>1819</v>
      </c>
      <c r="R8512" s="17"/>
      <c r="S8512" s="17"/>
      <c r="T8512" s="17" t="s">
        <v>27541</v>
      </c>
      <c r="U8512" s="17"/>
      <c r="V8512" s="17"/>
      <c r="W8512" s="32" t="s">
        <v>3761</v>
      </c>
      <c r="X8512" s="32"/>
      <c r="Y8512" s="32" t="s">
        <v>28079</v>
      </c>
      <c r="Z8512" s="32" t="s">
        <v>28079</v>
      </c>
      <c r="AA8512" s="32" t="s">
        <v>28606</v>
      </c>
    </row>
    <row r="8513" spans="1:27" ht="37.5" x14ac:dyDescent="0.3">
      <c r="A8513" s="17" t="s">
        <v>26829</v>
      </c>
      <c r="B8513" s="32" t="s">
        <v>27390</v>
      </c>
      <c r="M8513" s="22" t="str">
        <f t="shared" si="153"/>
        <v xml:space="preserve">FOTON : CUMMINS, FOTON - ISF 2.8 | CUMINS : VARIOS - VARIOS |  :  - </v>
      </c>
      <c r="N8513" s="17" t="s">
        <v>1022</v>
      </c>
      <c r="O8513" s="17" t="s">
        <v>1019</v>
      </c>
      <c r="P8513" s="17"/>
      <c r="Q8513" s="17" t="s">
        <v>27567</v>
      </c>
      <c r="R8513" s="17" t="s">
        <v>1021</v>
      </c>
      <c r="S8513" s="17"/>
      <c r="T8513" s="17" t="s">
        <v>27568</v>
      </c>
      <c r="U8513" s="17" t="s">
        <v>1021</v>
      </c>
      <c r="V8513" s="17"/>
      <c r="W8513" s="32" t="s">
        <v>3761</v>
      </c>
      <c r="X8513" s="32"/>
      <c r="Y8513" s="32" t="s">
        <v>28080</v>
      </c>
      <c r="Z8513" s="32" t="s">
        <v>28080</v>
      </c>
      <c r="AA8513" s="32" t="s">
        <v>28595</v>
      </c>
    </row>
    <row r="8514" spans="1:27" ht="37.5" x14ac:dyDescent="0.3">
      <c r="A8514" s="17" t="s">
        <v>26830</v>
      </c>
      <c r="B8514" s="32" t="s">
        <v>27365</v>
      </c>
      <c r="M8514" s="22" t="str">
        <f t="shared" si="153"/>
        <v xml:space="preserve">MAZDA : COSMOS, CAPELLA, LUCE - MA-VC-NA |  :  -  |  :  - </v>
      </c>
      <c r="N8514" s="17" t="s">
        <v>2257</v>
      </c>
      <c r="O8514" s="17"/>
      <c r="P8514" s="17"/>
      <c r="Q8514" s="17" t="s">
        <v>27569</v>
      </c>
      <c r="R8514" s="17"/>
      <c r="S8514" s="17"/>
      <c r="T8514" s="17" t="s">
        <v>27570</v>
      </c>
      <c r="U8514" s="17"/>
      <c r="V8514" s="17"/>
      <c r="W8514" s="32" t="s">
        <v>3761</v>
      </c>
      <c r="X8514" s="32"/>
      <c r="Y8514" s="32" t="s">
        <v>28081</v>
      </c>
      <c r="Z8514" s="32" t="s">
        <v>28081</v>
      </c>
      <c r="AA8514" s="32" t="s">
        <v>19745</v>
      </c>
    </row>
    <row r="8515" spans="1:27" ht="37.5" x14ac:dyDescent="0.3">
      <c r="A8515" s="17" t="s">
        <v>26831</v>
      </c>
      <c r="B8515" s="32" t="s">
        <v>27359</v>
      </c>
      <c r="M8515" s="22" t="str">
        <f t="shared" si="153"/>
        <v xml:space="preserve">TOYOTA : HIACE, HILUX - 2Y, 3Y |  :  -  |  :  - </v>
      </c>
      <c r="N8515" s="17" t="s">
        <v>1008</v>
      </c>
      <c r="O8515" s="17"/>
      <c r="P8515" s="17"/>
      <c r="Q8515" s="17" t="s">
        <v>1770</v>
      </c>
      <c r="R8515" s="17"/>
      <c r="S8515" s="17"/>
      <c r="T8515" s="17" t="s">
        <v>10773</v>
      </c>
      <c r="U8515" s="17"/>
      <c r="V8515" s="17"/>
      <c r="W8515" s="32" t="s">
        <v>3761</v>
      </c>
      <c r="X8515" s="32"/>
      <c r="Y8515" s="32" t="s">
        <v>28082</v>
      </c>
      <c r="Z8515" s="32" t="s">
        <v>28082</v>
      </c>
      <c r="AA8515" s="32" t="s">
        <v>28599</v>
      </c>
    </row>
    <row r="8516" spans="1:27" ht="37.5" x14ac:dyDescent="0.3">
      <c r="A8516" s="17" t="s">
        <v>26832</v>
      </c>
      <c r="B8516" s="32" t="s">
        <v>27365</v>
      </c>
      <c r="M8516" s="22" t="str">
        <f t="shared" si="153"/>
        <v xml:space="preserve">MAZDA : COSMOS, CAPELLA, LUCE - MA-VC-NA |  :  -  |  :  - </v>
      </c>
      <c r="N8516" s="17" t="s">
        <v>2257</v>
      </c>
      <c r="O8516" s="17"/>
      <c r="P8516" s="17"/>
      <c r="Q8516" s="17" t="s">
        <v>27569</v>
      </c>
      <c r="R8516" s="17"/>
      <c r="S8516" s="17"/>
      <c r="T8516" s="17" t="s">
        <v>27570</v>
      </c>
      <c r="U8516" s="17"/>
      <c r="V8516" s="17"/>
      <c r="W8516" s="32" t="s">
        <v>27906</v>
      </c>
      <c r="X8516" s="32"/>
      <c r="Y8516" s="32" t="s">
        <v>28083</v>
      </c>
      <c r="Z8516" s="32" t="s">
        <v>28083</v>
      </c>
      <c r="AA8516" s="32" t="s">
        <v>19745</v>
      </c>
    </row>
    <row r="8517" spans="1:27" ht="37.5" x14ac:dyDescent="0.3">
      <c r="A8517" s="17" t="s">
        <v>26833</v>
      </c>
      <c r="B8517" s="32" t="s">
        <v>20660</v>
      </c>
      <c r="M8517" s="22" t="str">
        <f t="shared" si="153"/>
        <v xml:space="preserve">CHEVROLET : MAX - N200, N300 |  :  -  |  :  - </v>
      </c>
      <c r="N8517" s="17" t="s">
        <v>1005</v>
      </c>
      <c r="O8517" s="17"/>
      <c r="P8517" s="17"/>
      <c r="Q8517" s="17" t="s">
        <v>27571</v>
      </c>
      <c r="R8517" s="17"/>
      <c r="S8517" s="17"/>
      <c r="T8517" s="17" t="s">
        <v>1842</v>
      </c>
      <c r="U8517" s="17"/>
      <c r="V8517" s="17"/>
      <c r="W8517" s="32" t="s">
        <v>3761</v>
      </c>
      <c r="X8517" s="32"/>
      <c r="Y8517" s="32" t="s">
        <v>28084</v>
      </c>
      <c r="Z8517" s="32" t="s">
        <v>28084</v>
      </c>
      <c r="AA8517" s="32" t="s">
        <v>28595</v>
      </c>
    </row>
    <row r="8518" spans="1:27" ht="37.5" x14ac:dyDescent="0.3">
      <c r="A8518" s="17" t="s">
        <v>26834</v>
      </c>
      <c r="B8518" s="32" t="s">
        <v>20660</v>
      </c>
      <c r="M8518" s="22" t="str">
        <f t="shared" si="153"/>
        <v xml:space="preserve">CHEVROLET : MAX - N200, N300 |  :  -  |  :  - </v>
      </c>
      <c r="N8518" s="17" t="s">
        <v>1005</v>
      </c>
      <c r="O8518" s="17"/>
      <c r="P8518" s="17"/>
      <c r="Q8518" s="17" t="s">
        <v>27571</v>
      </c>
      <c r="R8518" s="17"/>
      <c r="S8518" s="17"/>
      <c r="T8518" s="17" t="s">
        <v>1842</v>
      </c>
      <c r="U8518" s="17"/>
      <c r="V8518" s="17"/>
      <c r="W8518" s="32" t="s">
        <v>27906</v>
      </c>
      <c r="X8518" s="32"/>
      <c r="Y8518" s="32" t="s">
        <v>28085</v>
      </c>
      <c r="Z8518" s="32" t="s">
        <v>28085</v>
      </c>
      <c r="AA8518" s="32" t="s">
        <v>28595</v>
      </c>
    </row>
    <row r="8519" spans="1:27" ht="37.5" x14ac:dyDescent="0.3">
      <c r="A8519" s="17" t="s">
        <v>26835</v>
      </c>
      <c r="B8519" s="32" t="s">
        <v>27351</v>
      </c>
      <c r="M8519" s="22" t="str">
        <f t="shared" si="153"/>
        <v xml:space="preserve">MITSUBISHI : CANTER, ROSA - 4D33 |  :  -  |  :  - </v>
      </c>
      <c r="N8519" s="17" t="s">
        <v>1004</v>
      </c>
      <c r="O8519" s="17"/>
      <c r="P8519" s="17"/>
      <c r="Q8519" s="17" t="s">
        <v>1642</v>
      </c>
      <c r="R8519" s="17"/>
      <c r="S8519" s="17"/>
      <c r="T8519" s="17" t="s">
        <v>2975</v>
      </c>
      <c r="U8519" s="17"/>
      <c r="V8519" s="17"/>
      <c r="W8519" s="32" t="s">
        <v>27906</v>
      </c>
      <c r="X8519" s="32"/>
      <c r="Y8519" s="32" t="s">
        <v>28086</v>
      </c>
      <c r="Z8519" s="32" t="s">
        <v>28086</v>
      </c>
      <c r="AA8519" s="32" t="s">
        <v>19745</v>
      </c>
    </row>
    <row r="8520" spans="1:27" ht="37.5" x14ac:dyDescent="0.3">
      <c r="A8520" s="17" t="s">
        <v>26836</v>
      </c>
      <c r="B8520" s="32" t="s">
        <v>27354</v>
      </c>
      <c r="M8520" s="22" t="str">
        <f t="shared" si="153"/>
        <v xml:space="preserve">MITSUBISHI : CANTER - 4D35 |  :  -  |  :  - </v>
      </c>
      <c r="N8520" s="17" t="s">
        <v>1004</v>
      </c>
      <c r="O8520" s="17"/>
      <c r="P8520" s="17"/>
      <c r="Q8520" s="17" t="s">
        <v>1633</v>
      </c>
      <c r="R8520" s="17"/>
      <c r="S8520" s="17"/>
      <c r="T8520" s="17" t="s">
        <v>18190</v>
      </c>
      <c r="U8520" s="17"/>
      <c r="V8520" s="17"/>
      <c r="W8520" s="32" t="s">
        <v>3761</v>
      </c>
      <c r="X8520" s="32"/>
      <c r="Y8520" s="32" t="s">
        <v>28087</v>
      </c>
      <c r="Z8520" s="32" t="s">
        <v>28087</v>
      </c>
      <c r="AA8520" s="32" t="s">
        <v>19745</v>
      </c>
    </row>
    <row r="8521" spans="1:27" ht="37.5" x14ac:dyDescent="0.3">
      <c r="A8521" s="17" t="s">
        <v>26837</v>
      </c>
      <c r="B8521" s="32" t="s">
        <v>27354</v>
      </c>
      <c r="M8521" s="22" t="str">
        <f t="shared" si="153"/>
        <v xml:space="preserve">MITSUBISHI : CANTER - 4D35 |  :  -  |  :  - </v>
      </c>
      <c r="N8521" s="17" t="s">
        <v>1004</v>
      </c>
      <c r="O8521" s="17"/>
      <c r="P8521" s="17"/>
      <c r="Q8521" s="17" t="s">
        <v>1633</v>
      </c>
      <c r="R8521" s="17"/>
      <c r="S8521" s="17"/>
      <c r="T8521" s="17" t="s">
        <v>18190</v>
      </c>
      <c r="U8521" s="17"/>
      <c r="V8521" s="17"/>
      <c r="W8521" s="32" t="s">
        <v>27906</v>
      </c>
      <c r="X8521" s="32"/>
      <c r="Y8521" s="32" t="s">
        <v>28088</v>
      </c>
      <c r="Z8521" s="32" t="s">
        <v>28088</v>
      </c>
      <c r="AA8521" s="32" t="s">
        <v>19745</v>
      </c>
    </row>
    <row r="8522" spans="1:27" ht="37.5" x14ac:dyDescent="0.3">
      <c r="A8522" s="17" t="s">
        <v>26838</v>
      </c>
      <c r="B8522" s="32" t="s">
        <v>27381</v>
      </c>
      <c r="M8522" s="22" t="str">
        <f t="shared" si="153"/>
        <v xml:space="preserve">NISSAN : SUNNY, ALMERA - GA14DS, GA15DS |  :  -  |  :  - </v>
      </c>
      <c r="N8522" s="17" t="s">
        <v>1003</v>
      </c>
      <c r="O8522" s="17"/>
      <c r="P8522" s="17"/>
      <c r="Q8522" s="17" t="s">
        <v>27572</v>
      </c>
      <c r="R8522" s="17"/>
      <c r="S8522" s="17"/>
      <c r="T8522" s="17" t="s">
        <v>27563</v>
      </c>
      <c r="U8522" s="17"/>
      <c r="V8522" s="17"/>
      <c r="W8522" s="32" t="s">
        <v>27906</v>
      </c>
      <c r="X8522" s="32"/>
      <c r="Y8522" s="32" t="s">
        <v>28089</v>
      </c>
      <c r="Z8522" s="32" t="s">
        <v>28089</v>
      </c>
      <c r="AA8522" s="32" t="s">
        <v>28595</v>
      </c>
    </row>
    <row r="8523" spans="1:27" ht="37.5" x14ac:dyDescent="0.3">
      <c r="A8523" s="17" t="s">
        <v>26839</v>
      </c>
      <c r="B8523" s="32" t="s">
        <v>19450</v>
      </c>
      <c r="M8523" s="22" t="str">
        <f t="shared" si="153"/>
        <v xml:space="preserve">SUZUKI : BALENO - G16, G16B |  : AUTOCRAF - VARIOS |  :  - </v>
      </c>
      <c r="N8523" s="17" t="s">
        <v>1010</v>
      </c>
      <c r="O8523" s="17"/>
      <c r="P8523" s="17"/>
      <c r="Q8523" s="17" t="s">
        <v>11036</v>
      </c>
      <c r="R8523" s="17" t="s">
        <v>27451</v>
      </c>
      <c r="S8523" s="17"/>
      <c r="T8523" s="17" t="s">
        <v>27573</v>
      </c>
      <c r="U8523" s="17" t="s">
        <v>1021</v>
      </c>
      <c r="V8523" s="17"/>
      <c r="W8523" s="32" t="s">
        <v>3761</v>
      </c>
      <c r="X8523" s="32"/>
      <c r="Y8523" s="32" t="s">
        <v>28090</v>
      </c>
      <c r="Z8523" s="32" t="s">
        <v>28090</v>
      </c>
      <c r="AA8523" s="32" t="s">
        <v>28595</v>
      </c>
    </row>
    <row r="8524" spans="1:27" ht="37.5" x14ac:dyDescent="0.3">
      <c r="A8524" s="17" t="s">
        <v>26840</v>
      </c>
      <c r="B8524" s="32" t="s">
        <v>27391</v>
      </c>
      <c r="M8524" s="22" t="str">
        <f t="shared" si="153"/>
        <v xml:space="preserve">HYUNDAI : PORTER, H-1, H-100 - D4BH-D4BF |  :  -  |  :  - </v>
      </c>
      <c r="N8524" s="17" t="s">
        <v>1002</v>
      </c>
      <c r="O8524" s="17"/>
      <c r="P8524" s="17"/>
      <c r="Q8524" s="17" t="s">
        <v>27574</v>
      </c>
      <c r="R8524" s="17"/>
      <c r="S8524" s="17"/>
      <c r="T8524" s="17" t="s">
        <v>27575</v>
      </c>
      <c r="U8524" s="17"/>
      <c r="V8524" s="17"/>
      <c r="W8524" s="32" t="s">
        <v>3761</v>
      </c>
      <c r="X8524" s="32"/>
      <c r="Y8524" s="32" t="s">
        <v>28091</v>
      </c>
      <c r="Z8524" s="32" t="s">
        <v>28091</v>
      </c>
      <c r="AA8524" s="32" t="s">
        <v>19745</v>
      </c>
    </row>
    <row r="8525" spans="1:27" ht="37.5" x14ac:dyDescent="0.3">
      <c r="A8525" s="17" t="s">
        <v>26841</v>
      </c>
      <c r="B8525" s="32" t="s">
        <v>27391</v>
      </c>
      <c r="M8525" s="22" t="str">
        <f t="shared" si="153"/>
        <v xml:space="preserve">HYUNDAI : PORTER, H-1, H-100 - D4BH-D4BF |  :  -  |  :  - </v>
      </c>
      <c r="N8525" s="17" t="s">
        <v>1002</v>
      </c>
      <c r="O8525" s="17"/>
      <c r="P8525" s="17"/>
      <c r="Q8525" s="17" t="s">
        <v>27574</v>
      </c>
      <c r="R8525" s="17"/>
      <c r="S8525" s="17"/>
      <c r="T8525" s="17" t="s">
        <v>27575</v>
      </c>
      <c r="U8525" s="17"/>
      <c r="V8525" s="17"/>
      <c r="W8525" s="32" t="s">
        <v>27906</v>
      </c>
      <c r="X8525" s="32"/>
      <c r="Y8525" s="32" t="s">
        <v>28092</v>
      </c>
      <c r="Z8525" s="32" t="s">
        <v>28092</v>
      </c>
      <c r="AA8525" s="32" t="s">
        <v>19745</v>
      </c>
    </row>
    <row r="8526" spans="1:27" ht="37.5" x14ac:dyDescent="0.3">
      <c r="A8526" s="17" t="s">
        <v>26842</v>
      </c>
      <c r="B8526" s="32" t="s">
        <v>27357</v>
      </c>
      <c r="M8526" s="22" t="str">
        <f t="shared" si="153"/>
        <v xml:space="preserve">HYUNDAI : IBERO,LANCER, MIRAGE, EXCEL - 4G15 |  :  -  |  :  - </v>
      </c>
      <c r="N8526" s="17" t="s">
        <v>1002</v>
      </c>
      <c r="O8526" s="17"/>
      <c r="P8526" s="17"/>
      <c r="Q8526" s="17" t="s">
        <v>27576</v>
      </c>
      <c r="R8526" s="17"/>
      <c r="S8526" s="17"/>
      <c r="T8526" s="17" t="s">
        <v>1994</v>
      </c>
      <c r="U8526" s="17"/>
      <c r="V8526" s="17"/>
      <c r="W8526" s="32" t="s">
        <v>3761</v>
      </c>
      <c r="X8526" s="32"/>
      <c r="Y8526" s="32" t="s">
        <v>28093</v>
      </c>
      <c r="Z8526" s="32" t="s">
        <v>28093</v>
      </c>
      <c r="AA8526" s="32" t="s">
        <v>28606</v>
      </c>
    </row>
    <row r="8527" spans="1:27" x14ac:dyDescent="0.3">
      <c r="A8527" s="17" t="s">
        <v>26843</v>
      </c>
      <c r="B8527" s="32" t="s">
        <v>27347</v>
      </c>
      <c r="M8527" s="22" t="str">
        <f t="shared" si="153"/>
        <v xml:space="preserve">FOTON : CAMIONETA - L4 |  :  -  |  :  - </v>
      </c>
      <c r="N8527" s="17" t="s">
        <v>1022</v>
      </c>
      <c r="O8527" s="17"/>
      <c r="P8527" s="17"/>
      <c r="Q8527" s="17" t="s">
        <v>27431</v>
      </c>
      <c r="R8527" s="17"/>
      <c r="S8527" s="17"/>
      <c r="T8527" s="17" t="s">
        <v>17145</v>
      </c>
      <c r="U8527" s="17"/>
      <c r="V8527" s="17"/>
      <c r="W8527" s="32" t="s">
        <v>3761</v>
      </c>
      <c r="X8527" s="32"/>
      <c r="Y8527" s="32" t="s">
        <v>28094</v>
      </c>
      <c r="Z8527" s="32" t="s">
        <v>28094</v>
      </c>
      <c r="AA8527" s="32" t="s">
        <v>19735</v>
      </c>
    </row>
    <row r="8528" spans="1:27" x14ac:dyDescent="0.3">
      <c r="A8528" s="17" t="s">
        <v>26844</v>
      </c>
      <c r="B8528" s="32"/>
      <c r="M8528" s="22" t="str">
        <f t="shared" si="153"/>
        <v xml:space="preserve">MITSUBISHI : LANCER - 4G18 |  :  -  |  :  - </v>
      </c>
      <c r="N8528" s="17" t="s">
        <v>1004</v>
      </c>
      <c r="O8528" s="17"/>
      <c r="P8528" s="17"/>
      <c r="Q8528" s="17" t="s">
        <v>1639</v>
      </c>
      <c r="R8528" s="17"/>
      <c r="S8528" s="17"/>
      <c r="T8528" s="17" t="s">
        <v>2810</v>
      </c>
      <c r="U8528" s="17"/>
      <c r="V8528" s="17"/>
      <c r="W8528" s="32"/>
      <c r="X8528" s="32"/>
      <c r="Y8528" s="32" t="s">
        <v>28095</v>
      </c>
      <c r="Z8528" s="32" t="s">
        <v>28095</v>
      </c>
      <c r="AA8528" s="32"/>
    </row>
    <row r="8529" spans="1:27" ht="37.5" x14ac:dyDescent="0.3">
      <c r="A8529" s="17" t="s">
        <v>26845</v>
      </c>
      <c r="B8529" s="32" t="s">
        <v>14559</v>
      </c>
      <c r="M8529" s="22" t="str">
        <f t="shared" si="153"/>
        <v xml:space="preserve">MAZDA : CAPELLA, 626 - FE CAPELLA |  :  -  |  :  - </v>
      </c>
      <c r="N8529" s="17" t="s">
        <v>2257</v>
      </c>
      <c r="O8529" s="17"/>
      <c r="P8529" s="17"/>
      <c r="Q8529" s="17" t="s">
        <v>27577</v>
      </c>
      <c r="R8529" s="17"/>
      <c r="S8529" s="17"/>
      <c r="T8529" s="17" t="s">
        <v>27578</v>
      </c>
      <c r="U8529" s="17"/>
      <c r="V8529" s="17"/>
      <c r="W8529" s="32" t="s">
        <v>3761</v>
      </c>
      <c r="X8529" s="32"/>
      <c r="Y8529" s="32" t="s">
        <v>28096</v>
      </c>
      <c r="Z8529" s="32" t="s">
        <v>28096</v>
      </c>
      <c r="AA8529" s="32" t="s">
        <v>28595</v>
      </c>
    </row>
    <row r="8530" spans="1:27" ht="37.5" x14ac:dyDescent="0.3">
      <c r="A8530" s="17" t="s">
        <v>26846</v>
      </c>
      <c r="B8530" s="32" t="s">
        <v>14559</v>
      </c>
      <c r="M8530" s="22" t="str">
        <f t="shared" si="153"/>
        <v xml:space="preserve">MAZDA : CAPELLA, 626 - FE CAPELLA | CHANGAN : SUPER -  |  :  - </v>
      </c>
      <c r="N8530" s="17" t="s">
        <v>2257</v>
      </c>
      <c r="O8530" s="17" t="s">
        <v>1007</v>
      </c>
      <c r="P8530" s="17"/>
      <c r="Q8530" s="17" t="s">
        <v>27577</v>
      </c>
      <c r="R8530" s="17" t="s">
        <v>27579</v>
      </c>
      <c r="S8530" s="17"/>
      <c r="T8530" s="17" t="s">
        <v>27578</v>
      </c>
      <c r="U8530" s="17"/>
      <c r="V8530" s="17"/>
      <c r="W8530" s="32" t="s">
        <v>27906</v>
      </c>
      <c r="X8530" s="32"/>
      <c r="Y8530" s="32" t="s">
        <v>28097</v>
      </c>
      <c r="Z8530" s="32" t="s">
        <v>28097</v>
      </c>
      <c r="AA8530" s="32" t="s">
        <v>28595</v>
      </c>
    </row>
    <row r="8531" spans="1:27" ht="37.5" x14ac:dyDescent="0.3">
      <c r="A8531" s="17" t="s">
        <v>26847</v>
      </c>
      <c r="B8531" s="32" t="s">
        <v>27347</v>
      </c>
      <c r="M8531" s="22" t="str">
        <f t="shared" si="153"/>
        <v xml:space="preserve">HYUNDAI : GALANT - G62B,G63B |  :  -  |  :  - </v>
      </c>
      <c r="N8531" s="17" t="s">
        <v>1002</v>
      </c>
      <c r="O8531" s="17"/>
      <c r="P8531" s="17"/>
      <c r="Q8531" s="17" t="s">
        <v>3906</v>
      </c>
      <c r="R8531" s="17"/>
      <c r="S8531" s="17"/>
      <c r="T8531" s="17" t="s">
        <v>27580</v>
      </c>
      <c r="U8531" s="17"/>
      <c r="V8531" s="17"/>
      <c r="W8531" s="32" t="s">
        <v>3761</v>
      </c>
      <c r="X8531" s="32"/>
      <c r="Y8531" s="32" t="s">
        <v>28098</v>
      </c>
      <c r="Z8531" s="32" t="s">
        <v>28098</v>
      </c>
      <c r="AA8531" s="32" t="s">
        <v>19745</v>
      </c>
    </row>
    <row r="8532" spans="1:27" ht="37.5" x14ac:dyDescent="0.3">
      <c r="A8532" s="17" t="s">
        <v>26848</v>
      </c>
      <c r="B8532" s="32" t="s">
        <v>27383</v>
      </c>
      <c r="M8532" s="22" t="str">
        <f t="shared" si="153"/>
        <v xml:space="preserve">HYUNDAI : ELANTRA, LANTRA - G4CN,4G61 |  :  -  |  :  - </v>
      </c>
      <c r="N8532" s="17" t="s">
        <v>1002</v>
      </c>
      <c r="O8532" s="17"/>
      <c r="P8532" s="17"/>
      <c r="Q8532" s="17" t="s">
        <v>27538</v>
      </c>
      <c r="R8532" s="17"/>
      <c r="S8532" s="17"/>
      <c r="T8532" s="17" t="s">
        <v>27539</v>
      </c>
      <c r="U8532" s="17"/>
      <c r="V8532" s="17"/>
      <c r="W8532" s="32" t="s">
        <v>3761</v>
      </c>
      <c r="X8532" s="32"/>
      <c r="Y8532" s="32" t="s">
        <v>28099</v>
      </c>
      <c r="Z8532" s="32" t="s">
        <v>28099</v>
      </c>
      <c r="AA8532" s="32" t="s">
        <v>28595</v>
      </c>
    </row>
    <row r="8533" spans="1:27" ht="37.5" x14ac:dyDescent="0.3">
      <c r="A8533" s="17" t="s">
        <v>26849</v>
      </c>
      <c r="B8533" s="32" t="s">
        <v>27392</v>
      </c>
      <c r="M8533" s="22" t="str">
        <f t="shared" si="153"/>
        <v xml:space="preserve">MAZDA : 323 - B6-D |  :  -  |  :  - </v>
      </c>
      <c r="N8533" s="17" t="s">
        <v>2257</v>
      </c>
      <c r="O8533" s="17"/>
      <c r="P8533" s="17"/>
      <c r="Q8533" s="17">
        <v>323</v>
      </c>
      <c r="R8533" s="17"/>
      <c r="S8533" s="17"/>
      <c r="T8533" s="17" t="s">
        <v>27581</v>
      </c>
      <c r="U8533" s="17"/>
      <c r="V8533" s="17"/>
      <c r="W8533" s="32" t="s">
        <v>27906</v>
      </c>
      <c r="X8533" s="32"/>
      <c r="Y8533" s="32" t="s">
        <v>28100</v>
      </c>
      <c r="Z8533" s="32" t="s">
        <v>28100</v>
      </c>
      <c r="AA8533" s="32" t="s">
        <v>28595</v>
      </c>
    </row>
    <row r="8534" spans="1:27" ht="37.5" x14ac:dyDescent="0.3">
      <c r="A8534" s="17" t="s">
        <v>26850</v>
      </c>
      <c r="B8534" s="32" t="s">
        <v>27392</v>
      </c>
      <c r="M8534" s="22" t="str">
        <f t="shared" si="153"/>
        <v xml:space="preserve">MAZDA : 323 - B6-D |  :  -  |  :  - </v>
      </c>
      <c r="N8534" s="17" t="s">
        <v>2257</v>
      </c>
      <c r="O8534" s="17"/>
      <c r="P8534" s="17"/>
      <c r="Q8534" s="17">
        <v>323</v>
      </c>
      <c r="R8534" s="17"/>
      <c r="S8534" s="17"/>
      <c r="T8534" s="17" t="s">
        <v>27581</v>
      </c>
      <c r="U8534" s="17"/>
      <c r="V8534" s="17"/>
      <c r="W8534" s="32" t="s">
        <v>3761</v>
      </c>
      <c r="X8534" s="32"/>
      <c r="Y8534" s="32" t="s">
        <v>28101</v>
      </c>
      <c r="Z8534" s="32" t="s">
        <v>28101</v>
      </c>
      <c r="AA8534" s="32" t="s">
        <v>28612</v>
      </c>
    </row>
    <row r="8535" spans="1:27" ht="37.5" x14ac:dyDescent="0.3">
      <c r="A8535" s="17" t="s">
        <v>26851</v>
      </c>
      <c r="B8535" s="32" t="s">
        <v>27393</v>
      </c>
      <c r="M8535" s="22" t="str">
        <f t="shared" si="153"/>
        <v xml:space="preserve">MAZDA : KIA, TRADE, TRUCK - SL (T3500) |  :  -  |  :  - </v>
      </c>
      <c r="N8535" s="17" t="s">
        <v>2257</v>
      </c>
      <c r="O8535" s="17"/>
      <c r="P8535" s="17"/>
      <c r="Q8535" s="17" t="s">
        <v>27582</v>
      </c>
      <c r="R8535" s="17"/>
      <c r="S8535" s="17"/>
      <c r="T8535" s="17" t="s">
        <v>27583</v>
      </c>
      <c r="U8535" s="17"/>
      <c r="V8535" s="17"/>
      <c r="W8535" s="32" t="s">
        <v>3761</v>
      </c>
      <c r="X8535" s="32"/>
      <c r="Y8535" s="32" t="s">
        <v>28102</v>
      </c>
      <c r="Z8535" s="32" t="s">
        <v>28102</v>
      </c>
      <c r="AA8535" s="32" t="s">
        <v>19745</v>
      </c>
    </row>
    <row r="8536" spans="1:27" ht="37.5" x14ac:dyDescent="0.3">
      <c r="A8536" s="17" t="s">
        <v>26852</v>
      </c>
      <c r="B8536" s="32" t="s">
        <v>27393</v>
      </c>
      <c r="M8536" s="22" t="str">
        <f t="shared" si="153"/>
        <v xml:space="preserve">MAZDA : KIA, TRADE, TRUCK - SL (T3500) |  :  -  |  :  - </v>
      </c>
      <c r="N8536" s="17" t="s">
        <v>2257</v>
      </c>
      <c r="O8536" s="17"/>
      <c r="P8536" s="17"/>
      <c r="Q8536" s="17" t="s">
        <v>27582</v>
      </c>
      <c r="R8536" s="17"/>
      <c r="S8536" s="17"/>
      <c r="T8536" s="17" t="s">
        <v>27583</v>
      </c>
      <c r="U8536" s="17"/>
      <c r="V8536" s="17"/>
      <c r="W8536" s="32" t="s">
        <v>27906</v>
      </c>
      <c r="X8536" s="32"/>
      <c r="Y8536" s="32" t="s">
        <v>28103</v>
      </c>
      <c r="Z8536" s="32" t="s">
        <v>28103</v>
      </c>
      <c r="AA8536" s="32" t="s">
        <v>19745</v>
      </c>
    </row>
    <row r="8537" spans="1:27" ht="37.5" x14ac:dyDescent="0.3">
      <c r="A8537" s="17" t="s">
        <v>26853</v>
      </c>
      <c r="B8537" s="32" t="s">
        <v>14559</v>
      </c>
      <c r="M8537" s="22" t="str">
        <f t="shared" si="153"/>
        <v xml:space="preserve">TOYOTA : CARMY, 2000,CALDINA, CELICA - 3S-FE |  :  -  |  :  - </v>
      </c>
      <c r="N8537" s="17" t="s">
        <v>1008</v>
      </c>
      <c r="O8537" s="17"/>
      <c r="P8537" s="17"/>
      <c r="Q8537" s="17" t="s">
        <v>27584</v>
      </c>
      <c r="R8537" s="17"/>
      <c r="S8537" s="17"/>
      <c r="T8537" s="17" t="s">
        <v>11217</v>
      </c>
      <c r="U8537" s="17"/>
      <c r="V8537" s="17"/>
      <c r="W8537" s="32" t="s">
        <v>3761</v>
      </c>
      <c r="X8537" s="32"/>
      <c r="Y8537" s="32" t="s">
        <v>28104</v>
      </c>
      <c r="Z8537" s="32" t="s">
        <v>28104</v>
      </c>
      <c r="AA8537" s="32" t="s">
        <v>28595</v>
      </c>
    </row>
    <row r="8538" spans="1:27" ht="37.5" x14ac:dyDescent="0.3">
      <c r="A8538" s="17" t="s">
        <v>26854</v>
      </c>
      <c r="B8538" s="32" t="s">
        <v>27383</v>
      </c>
      <c r="M8538" s="22" t="str">
        <f t="shared" si="153"/>
        <v xml:space="preserve">HONDA : CIVIC, ACCORD - R16A1, R18,R20 |  :  -  |  :  - </v>
      </c>
      <c r="N8538" s="17" t="s">
        <v>1017</v>
      </c>
      <c r="O8538" s="17"/>
      <c r="P8538" s="17"/>
      <c r="Q8538" s="17" t="s">
        <v>10792</v>
      </c>
      <c r="R8538" s="17"/>
      <c r="S8538" s="17"/>
      <c r="T8538" s="17" t="s">
        <v>27585</v>
      </c>
      <c r="U8538" s="17"/>
      <c r="V8538" s="17"/>
      <c r="W8538" s="32" t="s">
        <v>27906</v>
      </c>
      <c r="X8538" s="32"/>
      <c r="Y8538" s="32" t="s">
        <v>28105</v>
      </c>
      <c r="Z8538" s="32" t="s">
        <v>28105</v>
      </c>
      <c r="AA8538" s="32" t="s">
        <v>28595</v>
      </c>
    </row>
    <row r="8539" spans="1:27" ht="37.5" x14ac:dyDescent="0.3">
      <c r="A8539" s="17" t="s">
        <v>26855</v>
      </c>
      <c r="B8539" s="32" t="s">
        <v>27371</v>
      </c>
      <c r="M8539" s="22" t="str">
        <f t="shared" si="153"/>
        <v xml:space="preserve">ISUZU : TROOPER, CAMPO - 4JB1, 4JA1 | JAC : SUNRAY - C40 |  :  - </v>
      </c>
      <c r="N8539" s="17" t="s">
        <v>1013</v>
      </c>
      <c r="O8539" s="17" t="s">
        <v>1015</v>
      </c>
      <c r="P8539" s="17"/>
      <c r="Q8539" s="17" t="s">
        <v>27496</v>
      </c>
      <c r="R8539" s="17" t="s">
        <v>27497</v>
      </c>
      <c r="S8539" s="17"/>
      <c r="T8539" s="17" t="s">
        <v>11193</v>
      </c>
      <c r="U8539" s="17" t="s">
        <v>22083</v>
      </c>
      <c r="V8539" s="17"/>
      <c r="W8539" s="32" t="s">
        <v>27907</v>
      </c>
      <c r="X8539" s="32"/>
      <c r="Y8539" s="32" t="s">
        <v>28106</v>
      </c>
      <c r="Z8539" s="32" t="s">
        <v>28106</v>
      </c>
      <c r="AA8539" s="32" t="s">
        <v>19745</v>
      </c>
    </row>
    <row r="8540" spans="1:27" ht="37.5" x14ac:dyDescent="0.3">
      <c r="A8540" s="17" t="s">
        <v>26856</v>
      </c>
      <c r="B8540" s="32" t="s">
        <v>27384</v>
      </c>
      <c r="M8540" s="22" t="str">
        <f t="shared" si="153"/>
        <v xml:space="preserve">ISUZU : LUV, TROOPER, ASKA - 4ZD1 |  :  -  |  :  - </v>
      </c>
      <c r="N8540" s="17" t="s">
        <v>1013</v>
      </c>
      <c r="O8540" s="17"/>
      <c r="P8540" s="17"/>
      <c r="Q8540" s="17" t="s">
        <v>27545</v>
      </c>
      <c r="R8540" s="17"/>
      <c r="S8540" s="17"/>
      <c r="T8540" s="17" t="s">
        <v>2227</v>
      </c>
      <c r="U8540" s="17"/>
      <c r="V8540" s="17"/>
      <c r="W8540" s="32" t="s">
        <v>3761</v>
      </c>
      <c r="X8540" s="32"/>
      <c r="Y8540" s="32" t="s">
        <v>28107</v>
      </c>
      <c r="Z8540" s="32" t="s">
        <v>28107</v>
      </c>
      <c r="AA8540" s="32" t="s">
        <v>19745</v>
      </c>
    </row>
    <row r="8541" spans="1:27" ht="37.5" x14ac:dyDescent="0.3">
      <c r="A8541" s="17" t="s">
        <v>26857</v>
      </c>
      <c r="B8541" s="32" t="s">
        <v>27362</v>
      </c>
      <c r="M8541" s="22" t="str">
        <f t="shared" si="153"/>
        <v xml:space="preserve">KIA : PREGIO, K2700 - J2 |  :  -  |  :  - </v>
      </c>
      <c r="N8541" s="17" t="s">
        <v>1001</v>
      </c>
      <c r="O8541" s="17"/>
      <c r="P8541" s="17"/>
      <c r="Q8541" s="17" t="s">
        <v>1752</v>
      </c>
      <c r="R8541" s="17"/>
      <c r="S8541" s="17"/>
      <c r="T8541" s="17" t="s">
        <v>1954</v>
      </c>
      <c r="U8541" s="17"/>
      <c r="V8541" s="17"/>
      <c r="W8541" s="32" t="s">
        <v>27906</v>
      </c>
      <c r="X8541" s="32"/>
      <c r="Y8541" s="32" t="s">
        <v>28108</v>
      </c>
      <c r="Z8541" s="32" t="s">
        <v>28108</v>
      </c>
      <c r="AA8541" s="32" t="s">
        <v>19745</v>
      </c>
    </row>
    <row r="8542" spans="1:27" ht="37.5" x14ac:dyDescent="0.3">
      <c r="A8542" s="17" t="s">
        <v>26858</v>
      </c>
      <c r="B8542" s="32" t="s">
        <v>27394</v>
      </c>
      <c r="M8542" s="22" t="str">
        <f t="shared" si="153"/>
        <v xml:space="preserve">NISSAN : PICK, FIERA, PATHFINDER - Z24S |  :  -  |  :  - </v>
      </c>
      <c r="N8542" s="17" t="s">
        <v>1003</v>
      </c>
      <c r="O8542" s="17"/>
      <c r="P8542" s="17"/>
      <c r="Q8542" s="17" t="s">
        <v>27586</v>
      </c>
      <c r="R8542" s="17"/>
      <c r="S8542" s="17"/>
      <c r="T8542" s="17" t="s">
        <v>27587</v>
      </c>
      <c r="U8542" s="17"/>
      <c r="V8542" s="17"/>
      <c r="W8542" s="32" t="s">
        <v>3761</v>
      </c>
      <c r="X8542" s="32"/>
      <c r="Y8542" s="32" t="s">
        <v>28109</v>
      </c>
      <c r="Z8542" s="32" t="s">
        <v>28109</v>
      </c>
      <c r="AA8542" s="32" t="s">
        <v>19745</v>
      </c>
    </row>
    <row r="8543" spans="1:27" ht="37.5" x14ac:dyDescent="0.3">
      <c r="A8543" s="17" t="s">
        <v>26859</v>
      </c>
      <c r="B8543" s="32" t="s">
        <v>27394</v>
      </c>
      <c r="M8543" s="22" t="str">
        <f t="shared" si="153"/>
        <v xml:space="preserve">NISSAN : PICK, FIERA, PATHFINDER - Z24S |  :  -  |  :  - </v>
      </c>
      <c r="N8543" s="17" t="s">
        <v>1003</v>
      </c>
      <c r="O8543" s="17"/>
      <c r="P8543" s="17"/>
      <c r="Q8543" s="17" t="s">
        <v>27586</v>
      </c>
      <c r="R8543" s="17"/>
      <c r="S8543" s="17"/>
      <c r="T8543" s="17" t="s">
        <v>27587</v>
      </c>
      <c r="U8543" s="17"/>
      <c r="V8543" s="17"/>
      <c r="W8543" s="32" t="s">
        <v>27906</v>
      </c>
      <c r="X8543" s="32"/>
      <c r="Y8543" s="32" t="s">
        <v>28110</v>
      </c>
      <c r="Z8543" s="32" t="s">
        <v>28110</v>
      </c>
      <c r="AA8543" s="32" t="s">
        <v>19745</v>
      </c>
    </row>
    <row r="8544" spans="1:27" ht="37.5" x14ac:dyDescent="0.3">
      <c r="A8544" s="17" t="s">
        <v>26860</v>
      </c>
      <c r="B8544" s="32" t="s">
        <v>27394</v>
      </c>
      <c r="M8544" s="22" t="str">
        <f t="shared" si="153"/>
        <v xml:space="preserve">NISSAN : ALTIMA - KA24DE |  :  -  |  :  - </v>
      </c>
      <c r="N8544" s="17" t="s">
        <v>1003</v>
      </c>
      <c r="O8544" s="17"/>
      <c r="P8544" s="17"/>
      <c r="Q8544" s="17" t="s">
        <v>12641</v>
      </c>
      <c r="R8544" s="17"/>
      <c r="S8544" s="17"/>
      <c r="T8544" s="17" t="s">
        <v>27588</v>
      </c>
      <c r="U8544" s="17"/>
      <c r="V8544" s="17"/>
      <c r="W8544" s="32" t="s">
        <v>3761</v>
      </c>
      <c r="X8544" s="32"/>
      <c r="Y8544" s="32" t="s">
        <v>28111</v>
      </c>
      <c r="Z8544" s="32" t="s">
        <v>28111</v>
      </c>
      <c r="AA8544" s="32" t="s">
        <v>28595</v>
      </c>
    </row>
    <row r="8545" spans="1:27" ht="37.5" x14ac:dyDescent="0.3">
      <c r="A8545" s="17" t="s">
        <v>26861</v>
      </c>
      <c r="B8545" s="32" t="s">
        <v>27394</v>
      </c>
      <c r="M8545" s="22" t="str">
        <f t="shared" si="153"/>
        <v xml:space="preserve">NISSAN : ALTIMA - KA24DE |  :  -  |  :  - </v>
      </c>
      <c r="N8545" s="17" t="s">
        <v>1003</v>
      </c>
      <c r="O8545" s="17"/>
      <c r="P8545" s="17"/>
      <c r="Q8545" s="17" t="s">
        <v>12641</v>
      </c>
      <c r="R8545" s="17"/>
      <c r="S8545" s="17"/>
      <c r="T8545" s="17" t="s">
        <v>27588</v>
      </c>
      <c r="U8545" s="17"/>
      <c r="V8545" s="17"/>
      <c r="W8545" s="32" t="s">
        <v>27906</v>
      </c>
      <c r="X8545" s="32"/>
      <c r="Y8545" s="32" t="s">
        <v>28112</v>
      </c>
      <c r="Z8545" s="32" t="s">
        <v>28112</v>
      </c>
      <c r="AA8545" s="32" t="s">
        <v>28595</v>
      </c>
    </row>
    <row r="8546" spans="1:27" ht="37.5" x14ac:dyDescent="0.3">
      <c r="A8546" s="17" t="s">
        <v>26862</v>
      </c>
      <c r="B8546" s="32" t="s">
        <v>27352</v>
      </c>
      <c r="M8546" s="22" t="str">
        <f t="shared" si="153"/>
        <v xml:space="preserve">NISSAN : CIVILIAN, TRUCK, TURBO - FD35 |  :  -  |  :  - </v>
      </c>
      <c r="N8546" s="17" t="s">
        <v>1003</v>
      </c>
      <c r="O8546" s="17"/>
      <c r="P8546" s="17"/>
      <c r="Q8546" s="17" t="s">
        <v>4015</v>
      </c>
      <c r="R8546" s="17"/>
      <c r="S8546" s="17"/>
      <c r="T8546" s="17" t="s">
        <v>18182</v>
      </c>
      <c r="U8546" s="17"/>
      <c r="V8546" s="17"/>
      <c r="W8546" s="32" t="s">
        <v>27906</v>
      </c>
      <c r="X8546" s="32"/>
      <c r="Y8546" s="32" t="s">
        <v>28113</v>
      </c>
      <c r="Z8546" s="32" t="s">
        <v>28113</v>
      </c>
      <c r="AA8546" s="32" t="s">
        <v>19745</v>
      </c>
    </row>
    <row r="8547" spans="1:27" ht="37.5" x14ac:dyDescent="0.3">
      <c r="A8547" s="17" t="s">
        <v>26863</v>
      </c>
      <c r="B8547" s="32" t="s">
        <v>19453</v>
      </c>
      <c r="M8547" s="22" t="str">
        <f t="shared" si="153"/>
        <v xml:space="preserve">CHANGHE : COLLCAR - 372, DK13, K14 |  :  -  |  :  - </v>
      </c>
      <c r="N8547" s="17" t="s">
        <v>1024</v>
      </c>
      <c r="O8547" s="17"/>
      <c r="P8547" s="17"/>
      <c r="Q8547" s="17" t="s">
        <v>1816</v>
      </c>
      <c r="R8547" s="17"/>
      <c r="S8547" s="17"/>
      <c r="T8547" s="17" t="s">
        <v>27589</v>
      </c>
      <c r="U8547" s="17"/>
      <c r="V8547" s="17"/>
      <c r="W8547" s="32" t="s">
        <v>27906</v>
      </c>
      <c r="X8547" s="32"/>
      <c r="Y8547" s="32" t="s">
        <v>28114</v>
      </c>
      <c r="Z8547" s="32" t="s">
        <v>28114</v>
      </c>
      <c r="AA8547" s="32" t="s">
        <v>28595</v>
      </c>
    </row>
    <row r="8548" spans="1:27" ht="37.5" x14ac:dyDescent="0.3">
      <c r="A8548" s="17" t="s">
        <v>26864</v>
      </c>
      <c r="B8548" s="32" t="s">
        <v>27359</v>
      </c>
      <c r="M8548" s="22" t="str">
        <f t="shared" si="153"/>
        <v xml:space="preserve">TOYOTA : HIACE - 2Y,3Y |  :  -  |  :  - </v>
      </c>
      <c r="N8548" s="17" t="s">
        <v>1008</v>
      </c>
      <c r="O8548" s="17"/>
      <c r="P8548" s="17"/>
      <c r="Q8548" s="17" t="s">
        <v>2720</v>
      </c>
      <c r="R8548" s="17"/>
      <c r="S8548" s="17"/>
      <c r="T8548" s="17" t="s">
        <v>27590</v>
      </c>
      <c r="U8548" s="17"/>
      <c r="V8548" s="17"/>
      <c r="W8548" s="32">
        <v>2</v>
      </c>
      <c r="X8548" s="32"/>
      <c r="Y8548" s="32" t="s">
        <v>28115</v>
      </c>
      <c r="Z8548" s="32" t="s">
        <v>28115</v>
      </c>
      <c r="AA8548" s="32" t="s">
        <v>28599</v>
      </c>
    </row>
    <row r="8549" spans="1:27" ht="37.5" x14ac:dyDescent="0.3">
      <c r="A8549" s="17" t="s">
        <v>26865</v>
      </c>
      <c r="B8549" s="32" t="s">
        <v>19450</v>
      </c>
      <c r="M8549" s="22" t="str">
        <f t="shared" si="153"/>
        <v xml:space="preserve">TOYOTA : PROBOX, YARIS - 1NZ, 2NZ |  :  -  |  :  - </v>
      </c>
      <c r="N8549" s="17" t="s">
        <v>1008</v>
      </c>
      <c r="O8549" s="17"/>
      <c r="P8549" s="17"/>
      <c r="Q8549" s="17" t="s">
        <v>1689</v>
      </c>
      <c r="R8549" s="17"/>
      <c r="S8549" s="17"/>
      <c r="T8549" s="17" t="s">
        <v>2029</v>
      </c>
      <c r="U8549" s="17"/>
      <c r="V8549" s="17"/>
      <c r="W8549" s="32" t="s">
        <v>3761</v>
      </c>
      <c r="X8549" s="32"/>
      <c r="Y8549" s="32" t="s">
        <v>28116</v>
      </c>
      <c r="Z8549" s="32" t="s">
        <v>28116</v>
      </c>
      <c r="AA8549" s="32" t="s">
        <v>28595</v>
      </c>
    </row>
    <row r="8550" spans="1:27" ht="37.5" x14ac:dyDescent="0.3">
      <c r="A8550" s="17" t="s">
        <v>26866</v>
      </c>
      <c r="B8550" s="32" t="s">
        <v>27344</v>
      </c>
      <c r="M8550" s="22" t="str">
        <f t="shared" si="153"/>
        <v xml:space="preserve">TOYOTA : CAMRY, CELICA, CORONA, CRESTA - 1S |  :  -  |  :  - </v>
      </c>
      <c r="N8550" s="17" t="s">
        <v>1008</v>
      </c>
      <c r="O8550" s="17"/>
      <c r="P8550" s="17"/>
      <c r="Q8550" s="17" t="s">
        <v>27591</v>
      </c>
      <c r="R8550" s="17"/>
      <c r="S8550" s="17"/>
      <c r="T8550" s="17" t="s">
        <v>4742</v>
      </c>
      <c r="U8550" s="17"/>
      <c r="V8550" s="17"/>
      <c r="W8550" s="32">
        <v>2</v>
      </c>
      <c r="X8550" s="32"/>
      <c r="Y8550" s="32" t="s">
        <v>28117</v>
      </c>
      <c r="Z8550" s="32" t="s">
        <v>28117</v>
      </c>
      <c r="AA8550" s="32" t="s">
        <v>28599</v>
      </c>
    </row>
    <row r="8551" spans="1:27" ht="37.5" x14ac:dyDescent="0.3">
      <c r="A8551" s="17" t="s">
        <v>26867</v>
      </c>
      <c r="B8551" s="32" t="s">
        <v>14559</v>
      </c>
      <c r="M8551" s="22" t="str">
        <f t="shared" si="153"/>
        <v xml:space="preserve">TOYOTA : CARMY, CALDINA, CELICA - 3S-FE |  :  -  |  :  - </v>
      </c>
      <c r="N8551" s="17" t="s">
        <v>1008</v>
      </c>
      <c r="O8551" s="17"/>
      <c r="P8551" s="17"/>
      <c r="Q8551" s="17" t="s">
        <v>27592</v>
      </c>
      <c r="R8551" s="17"/>
      <c r="S8551" s="17"/>
      <c r="T8551" s="17" t="s">
        <v>11217</v>
      </c>
      <c r="U8551" s="17"/>
      <c r="V8551" s="17"/>
      <c r="W8551" s="32" t="s">
        <v>27906</v>
      </c>
      <c r="X8551" s="32"/>
      <c r="Y8551" s="32" t="s">
        <v>28118</v>
      </c>
      <c r="Z8551" s="32" t="s">
        <v>28118</v>
      </c>
      <c r="AA8551" s="32" t="s">
        <v>28595</v>
      </c>
    </row>
    <row r="8552" spans="1:27" ht="37.5" x14ac:dyDescent="0.3">
      <c r="A8552" s="17" t="s">
        <v>26868</v>
      </c>
      <c r="B8552" s="32" t="s">
        <v>27395</v>
      </c>
      <c r="M8552" s="22" t="str">
        <f t="shared" si="153"/>
        <v xml:space="preserve">TOYOTA : COASTER - 3B, 13B |  :  -  |  :  - </v>
      </c>
      <c r="N8552" s="17" t="s">
        <v>1008</v>
      </c>
      <c r="O8552" s="17"/>
      <c r="P8552" s="17"/>
      <c r="Q8552" s="17" t="s">
        <v>1679</v>
      </c>
      <c r="R8552" s="17"/>
      <c r="S8552" s="17"/>
      <c r="T8552" s="17" t="s">
        <v>27593</v>
      </c>
      <c r="U8552" s="17"/>
      <c r="V8552" s="17"/>
      <c r="W8552" s="32" t="s">
        <v>3761</v>
      </c>
      <c r="X8552" s="32"/>
      <c r="Y8552" s="32" t="s">
        <v>28119</v>
      </c>
      <c r="Z8552" s="32" t="s">
        <v>28119</v>
      </c>
      <c r="AA8552" s="32" t="s">
        <v>19745</v>
      </c>
    </row>
    <row r="8553" spans="1:27" ht="37.5" x14ac:dyDescent="0.3">
      <c r="A8553" s="17" t="s">
        <v>26869</v>
      </c>
      <c r="B8553" s="32" t="s">
        <v>27387</v>
      </c>
      <c r="M8553" s="22" t="str">
        <f t="shared" si="153"/>
        <v xml:space="preserve">TOYOTA : COASTER - 3B, 13B |  :  -  |  :  - </v>
      </c>
      <c r="N8553" s="17" t="s">
        <v>1008</v>
      </c>
      <c r="O8553" s="17"/>
      <c r="P8553" s="17"/>
      <c r="Q8553" s="17" t="s">
        <v>1679</v>
      </c>
      <c r="R8553" s="17"/>
      <c r="S8553" s="17"/>
      <c r="T8553" s="17" t="s">
        <v>27593</v>
      </c>
      <c r="U8553" s="17"/>
      <c r="V8553" s="17"/>
      <c r="W8553" s="32" t="s">
        <v>27906</v>
      </c>
      <c r="X8553" s="32"/>
      <c r="Y8553" s="32" t="s">
        <v>28120</v>
      </c>
      <c r="Z8553" s="32" t="s">
        <v>28120</v>
      </c>
      <c r="AA8553" s="32" t="s">
        <v>19745</v>
      </c>
    </row>
    <row r="8554" spans="1:27" ht="37.5" x14ac:dyDescent="0.3">
      <c r="A8554" s="17" t="s">
        <v>26870</v>
      </c>
      <c r="B8554" s="32" t="s">
        <v>27351</v>
      </c>
      <c r="M8554" s="22" t="str">
        <f t="shared" si="153"/>
        <v xml:space="preserve">TOYOTA : COASTER, DYNA, MEGA CRUISER - 15B - FT |  :  -  |  :  - </v>
      </c>
      <c r="N8554" s="17" t="s">
        <v>1008</v>
      </c>
      <c r="O8554" s="17"/>
      <c r="P8554" s="17"/>
      <c r="Q8554" s="17" t="s">
        <v>27594</v>
      </c>
      <c r="R8554" s="17"/>
      <c r="S8554" s="17"/>
      <c r="T8554" s="17" t="s">
        <v>27595</v>
      </c>
      <c r="U8554" s="17"/>
      <c r="V8554" s="17"/>
      <c r="W8554" s="32" t="s">
        <v>3761</v>
      </c>
      <c r="X8554" s="32"/>
      <c r="Y8554" s="32" t="s">
        <v>28121</v>
      </c>
      <c r="Z8554" s="32" t="s">
        <v>28121</v>
      </c>
      <c r="AA8554" s="32" t="s">
        <v>28595</v>
      </c>
    </row>
    <row r="8555" spans="1:27" ht="37.5" x14ac:dyDescent="0.3">
      <c r="A8555" s="17" t="s">
        <v>26871</v>
      </c>
      <c r="B8555" s="32" t="s">
        <v>14558</v>
      </c>
      <c r="M8555" s="22" t="str">
        <f t="shared" si="153"/>
        <v xml:space="preserve">TOYOTA : HIACE, DYNA, HI-LUX - 3L |  :  -  |  :  - </v>
      </c>
      <c r="N8555" s="17" t="s">
        <v>1008</v>
      </c>
      <c r="O8555" s="17"/>
      <c r="P8555" s="17"/>
      <c r="Q8555" s="17" t="s">
        <v>27596</v>
      </c>
      <c r="R8555" s="17"/>
      <c r="S8555" s="17"/>
      <c r="T8555" s="17" t="s">
        <v>2718</v>
      </c>
      <c r="U8555" s="17"/>
      <c r="V8555" s="17"/>
      <c r="W8555" s="32" t="s">
        <v>3761</v>
      </c>
      <c r="X8555" s="32"/>
      <c r="Y8555" s="32" t="s">
        <v>28122</v>
      </c>
      <c r="Z8555" s="32" t="s">
        <v>28122</v>
      </c>
      <c r="AA8555" s="32" t="s">
        <v>19745</v>
      </c>
    </row>
    <row r="8556" spans="1:27" ht="37.5" x14ac:dyDescent="0.3">
      <c r="A8556" s="17" t="s">
        <v>26872</v>
      </c>
      <c r="B8556" s="32" t="s">
        <v>27369</v>
      </c>
      <c r="M8556" s="22" t="str">
        <f t="shared" si="153"/>
        <v xml:space="preserve">TOYOTA : HIACE, DYNA, HI-LUX - 3L |  :  -  |  :  - </v>
      </c>
      <c r="N8556" s="17" t="s">
        <v>1008</v>
      </c>
      <c r="O8556" s="17"/>
      <c r="P8556" s="17"/>
      <c r="Q8556" s="17" t="s">
        <v>27596</v>
      </c>
      <c r="R8556" s="17"/>
      <c r="S8556" s="17"/>
      <c r="T8556" s="17" t="s">
        <v>2718</v>
      </c>
      <c r="U8556" s="17"/>
      <c r="V8556" s="17"/>
      <c r="W8556" s="32" t="s">
        <v>27906</v>
      </c>
      <c r="X8556" s="32"/>
      <c r="Y8556" s="32" t="s">
        <v>28123</v>
      </c>
      <c r="Z8556" s="32" t="s">
        <v>28123</v>
      </c>
      <c r="AA8556" s="32" t="s">
        <v>19745</v>
      </c>
    </row>
    <row r="8557" spans="1:27" ht="37.5" x14ac:dyDescent="0.3">
      <c r="A8557" s="17" t="s">
        <v>26873</v>
      </c>
      <c r="B8557" s="32" t="s">
        <v>27383</v>
      </c>
      <c r="M8557" s="22" t="str">
        <f t="shared" si="153"/>
        <v xml:space="preserve">HONDA : CIVIC, ACCORD - R16A, R18, R20 |  :  -  |  :  - </v>
      </c>
      <c r="N8557" s="17" t="s">
        <v>1017</v>
      </c>
      <c r="O8557" s="17"/>
      <c r="P8557" s="17"/>
      <c r="Q8557" s="17" t="s">
        <v>10792</v>
      </c>
      <c r="R8557" s="17"/>
      <c r="S8557" s="17"/>
      <c r="T8557" s="17" t="s">
        <v>27597</v>
      </c>
      <c r="U8557" s="17"/>
      <c r="V8557" s="17"/>
      <c r="W8557" s="32" t="s">
        <v>3761</v>
      </c>
      <c r="X8557" s="32"/>
      <c r="Y8557" s="32" t="s">
        <v>28124</v>
      </c>
      <c r="Z8557" s="32" t="s">
        <v>28124</v>
      </c>
      <c r="AA8557" s="32" t="s">
        <v>28595</v>
      </c>
    </row>
    <row r="8558" spans="1:27" ht="37.5" x14ac:dyDescent="0.3">
      <c r="A8558" s="17" t="s">
        <v>26874</v>
      </c>
      <c r="B8558" s="32" t="s">
        <v>27351</v>
      </c>
      <c r="M8558" s="22" t="str">
        <f t="shared" si="153"/>
        <v xml:space="preserve">MITSUBISHI : ROSA, CANTER - 4D33 |  :  -  |  :  - </v>
      </c>
      <c r="N8558" s="17" t="s">
        <v>1004</v>
      </c>
      <c r="O8558" s="17"/>
      <c r="P8558" s="17"/>
      <c r="Q8558" s="17" t="s">
        <v>1800</v>
      </c>
      <c r="R8558" s="17"/>
      <c r="S8558" s="17"/>
      <c r="T8558" s="17" t="s">
        <v>2975</v>
      </c>
      <c r="U8558" s="17"/>
      <c r="V8558" s="17"/>
      <c r="W8558" s="32" t="s">
        <v>3761</v>
      </c>
      <c r="X8558" s="32"/>
      <c r="Y8558" s="32" t="s">
        <v>28125</v>
      </c>
      <c r="Z8558" s="32" t="s">
        <v>28125</v>
      </c>
      <c r="AA8558" s="32" t="s">
        <v>19745</v>
      </c>
    </row>
    <row r="8559" spans="1:27" x14ac:dyDescent="0.3">
      <c r="A8559" s="17" t="s">
        <v>26875</v>
      </c>
      <c r="B8559" s="32" t="s">
        <v>27396</v>
      </c>
      <c r="M8559" s="22" t="str">
        <f t="shared" si="153"/>
        <v xml:space="preserve">CHINO : CAMIONETA - YC4F |  :  -  |  :  - </v>
      </c>
      <c r="N8559" s="17" t="s">
        <v>10822</v>
      </c>
      <c r="O8559" s="17"/>
      <c r="P8559" s="17"/>
      <c r="Q8559" s="17" t="s">
        <v>27431</v>
      </c>
      <c r="R8559" s="17"/>
      <c r="S8559" s="17"/>
      <c r="T8559" s="17" t="s">
        <v>27598</v>
      </c>
      <c r="U8559" s="17"/>
      <c r="V8559" s="17"/>
      <c r="W8559" s="32" t="s">
        <v>3761</v>
      </c>
      <c r="X8559" s="32"/>
      <c r="Y8559" s="32" t="s">
        <v>28126</v>
      </c>
      <c r="Z8559" s="32" t="s">
        <v>28126</v>
      </c>
      <c r="AA8559" s="32" t="s">
        <v>28613</v>
      </c>
    </row>
    <row r="8560" spans="1:27" ht="37.5" x14ac:dyDescent="0.3">
      <c r="A8560" s="17" t="s">
        <v>26876</v>
      </c>
      <c r="B8560" s="32" t="s">
        <v>27353</v>
      </c>
      <c r="M8560" s="22" t="str">
        <f t="shared" si="153"/>
        <v xml:space="preserve">MITSUBISHI : CANTER, ROSA - 4D34 |  :  -  |  :  - </v>
      </c>
      <c r="N8560" s="17" t="s">
        <v>1004</v>
      </c>
      <c r="O8560" s="17"/>
      <c r="P8560" s="17"/>
      <c r="Q8560" s="17" t="s">
        <v>1642</v>
      </c>
      <c r="R8560" s="17"/>
      <c r="S8560" s="17"/>
      <c r="T8560" s="17" t="s">
        <v>2156</v>
      </c>
      <c r="U8560" s="17"/>
      <c r="V8560" s="17"/>
      <c r="W8560" s="32" t="s">
        <v>27906</v>
      </c>
      <c r="X8560" s="32"/>
      <c r="Y8560" s="32" t="s">
        <v>28127</v>
      </c>
      <c r="Z8560" s="32" t="s">
        <v>28127</v>
      </c>
      <c r="AA8560" s="32" t="s">
        <v>19745</v>
      </c>
    </row>
    <row r="8561" spans="1:27" x14ac:dyDescent="0.3">
      <c r="A8561" s="17" t="s">
        <v>26877</v>
      </c>
      <c r="B8561" s="32" t="s">
        <v>27397</v>
      </c>
      <c r="M8561" s="22" t="str">
        <f t="shared" si="153"/>
        <v xml:space="preserve">YUEJIN : YUNEI - 4JB, 4BJ |  :  -  |  :  - </v>
      </c>
      <c r="N8561" s="17" t="s">
        <v>1018</v>
      </c>
      <c r="O8561" s="17"/>
      <c r="P8561" s="17"/>
      <c r="Q8561" s="17" t="s">
        <v>27599</v>
      </c>
      <c r="R8561" s="17"/>
      <c r="S8561" s="17"/>
      <c r="T8561" s="17" t="s">
        <v>27600</v>
      </c>
      <c r="U8561" s="17"/>
      <c r="V8561" s="17"/>
      <c r="W8561" s="32" t="s">
        <v>27906</v>
      </c>
      <c r="X8561" s="32"/>
      <c r="Y8561" s="32" t="s">
        <v>28128</v>
      </c>
      <c r="Z8561" s="32" t="s">
        <v>28128</v>
      </c>
      <c r="AA8561" s="32" t="s">
        <v>19735</v>
      </c>
    </row>
    <row r="8562" spans="1:27" x14ac:dyDescent="0.3">
      <c r="A8562" s="17" t="s">
        <v>26878</v>
      </c>
      <c r="B8562" s="32" t="s">
        <v>27387</v>
      </c>
      <c r="M8562" s="22" t="str">
        <f t="shared" si="153"/>
        <v xml:space="preserve">YUEJIN : YOUYI, CAMIONETA - 6700 / QC4102T |  :  -  |  :  - </v>
      </c>
      <c r="N8562" s="17" t="s">
        <v>1018</v>
      </c>
      <c r="O8562" s="17"/>
      <c r="P8562" s="17"/>
      <c r="Q8562" s="17" t="s">
        <v>27601</v>
      </c>
      <c r="R8562" s="17"/>
      <c r="S8562" s="17"/>
      <c r="T8562" s="17" t="s">
        <v>27602</v>
      </c>
      <c r="U8562" s="17"/>
      <c r="V8562" s="17"/>
      <c r="W8562" s="32" t="s">
        <v>27906</v>
      </c>
      <c r="X8562" s="32"/>
      <c r="Y8562" s="32" t="s">
        <v>28129</v>
      </c>
      <c r="Z8562" s="32" t="s">
        <v>28129</v>
      </c>
      <c r="AA8562" s="32" t="s">
        <v>19735</v>
      </c>
    </row>
    <row r="8563" spans="1:27" ht="37.5" x14ac:dyDescent="0.3">
      <c r="A8563" s="17" t="s">
        <v>26879</v>
      </c>
      <c r="B8563" s="32" t="s">
        <v>27346</v>
      </c>
      <c r="M8563" s="22" t="str">
        <f t="shared" si="153"/>
        <v xml:space="preserve">YUEJIN : JUNYI - 1300, 372 | HAFEI : 513 - 1.3L |  :  - </v>
      </c>
      <c r="N8563" s="17" t="s">
        <v>1018</v>
      </c>
      <c r="O8563" s="17" t="s">
        <v>12538</v>
      </c>
      <c r="P8563" s="17"/>
      <c r="Q8563" s="17" t="s">
        <v>24853</v>
      </c>
      <c r="R8563" s="17">
        <v>513</v>
      </c>
      <c r="S8563" s="17"/>
      <c r="T8563" s="17" t="s">
        <v>27603</v>
      </c>
      <c r="U8563" s="17" t="s">
        <v>17201</v>
      </c>
      <c r="V8563" s="17"/>
      <c r="W8563" s="32" t="s">
        <v>3761</v>
      </c>
      <c r="X8563" s="32"/>
      <c r="Y8563" s="32" t="s">
        <v>28130</v>
      </c>
      <c r="Z8563" s="32" t="s">
        <v>28130</v>
      </c>
      <c r="AA8563" s="32" t="s">
        <v>28595</v>
      </c>
    </row>
    <row r="8564" spans="1:27" ht="37.5" x14ac:dyDescent="0.3">
      <c r="A8564" s="17" t="s">
        <v>26880</v>
      </c>
      <c r="B8564" s="32" t="s">
        <v>27346</v>
      </c>
      <c r="M8564" s="22" t="str">
        <f t="shared" si="153"/>
        <v xml:space="preserve">YUEJIN : JUNYI - 1300, 372 |  :  -  |  :  - </v>
      </c>
      <c r="N8564" s="17" t="s">
        <v>1018</v>
      </c>
      <c r="O8564" s="17"/>
      <c r="P8564" s="17"/>
      <c r="Q8564" s="17" t="s">
        <v>24853</v>
      </c>
      <c r="R8564" s="17"/>
      <c r="S8564" s="17"/>
      <c r="T8564" s="17" t="s">
        <v>27603</v>
      </c>
      <c r="U8564" s="17"/>
      <c r="V8564" s="17"/>
      <c r="W8564" s="32" t="s">
        <v>27906</v>
      </c>
      <c r="X8564" s="32"/>
      <c r="Y8564" s="32" t="s">
        <v>28131</v>
      </c>
      <c r="Z8564" s="32" t="s">
        <v>28131</v>
      </c>
      <c r="AA8564" s="32" t="s">
        <v>28595</v>
      </c>
    </row>
    <row r="8565" spans="1:27" x14ac:dyDescent="0.3">
      <c r="A8565" s="17" t="s">
        <v>26881</v>
      </c>
      <c r="B8565" s="32" t="s">
        <v>27385</v>
      </c>
      <c r="M8565" s="22" t="str">
        <f t="shared" ref="M8565:M8628" si="154">CONCATENATE(N8565," : ",Q8565," - ",T8565," | ",O8565," : ",R8565," - ",U8565," | ",P8565," : ",S8565," - ",V8565)</f>
        <v xml:space="preserve">JAC : ZOTYE - 1299cc |  :  -  |  :  - </v>
      </c>
      <c r="N8565" s="17" t="s">
        <v>1015</v>
      </c>
      <c r="O8565" s="17"/>
      <c r="P8565" s="17"/>
      <c r="Q8565" s="17" t="s">
        <v>10591</v>
      </c>
      <c r="R8565" s="17"/>
      <c r="S8565" s="17"/>
      <c r="T8565" s="17" t="s">
        <v>27546</v>
      </c>
      <c r="U8565" s="17"/>
      <c r="V8565" s="17"/>
      <c r="W8565" s="32" t="s">
        <v>3761</v>
      </c>
      <c r="X8565" s="32"/>
      <c r="Y8565" s="32" t="s">
        <v>28132</v>
      </c>
      <c r="Z8565" s="32" t="s">
        <v>28132</v>
      </c>
      <c r="AA8565" s="32" t="s">
        <v>19735</v>
      </c>
    </row>
    <row r="8566" spans="1:27" ht="37.5" x14ac:dyDescent="0.3">
      <c r="A8566" s="17" t="s">
        <v>26882</v>
      </c>
      <c r="B8566" s="32" t="s">
        <v>27398</v>
      </c>
      <c r="M8566" s="22" t="str">
        <f t="shared" si="154"/>
        <v xml:space="preserve">GEELY : CK, LC, MK, CROSS - I4 (MR479Q) |  :  -  |  :  - </v>
      </c>
      <c r="N8566" s="17" t="s">
        <v>1011</v>
      </c>
      <c r="O8566" s="17"/>
      <c r="P8566" s="17"/>
      <c r="Q8566" s="17" t="s">
        <v>27604</v>
      </c>
      <c r="R8566" s="17"/>
      <c r="S8566" s="17"/>
      <c r="T8566" s="17" t="s">
        <v>27605</v>
      </c>
      <c r="U8566" s="17"/>
      <c r="V8566" s="17"/>
      <c r="W8566" s="32" t="s">
        <v>27906</v>
      </c>
      <c r="X8566" s="32"/>
      <c r="Y8566" s="32" t="s">
        <v>28133</v>
      </c>
      <c r="Z8566" s="32" t="s">
        <v>28133</v>
      </c>
      <c r="AA8566" s="32" t="s">
        <v>28595</v>
      </c>
    </row>
    <row r="8567" spans="1:27" ht="37.5" x14ac:dyDescent="0.3">
      <c r="A8567" s="17" t="s">
        <v>26883</v>
      </c>
      <c r="B8567" s="32" t="s">
        <v>27378</v>
      </c>
      <c r="M8567" s="22" t="str">
        <f t="shared" si="154"/>
        <v xml:space="preserve">DAEWOO : RACER, LANOS, SOHC - A15DM |  :  -  |  :  - </v>
      </c>
      <c r="N8567" s="17" t="s">
        <v>1006</v>
      </c>
      <c r="O8567" s="17"/>
      <c r="P8567" s="17"/>
      <c r="Q8567" s="17" t="s">
        <v>27522</v>
      </c>
      <c r="R8567" s="17"/>
      <c r="S8567" s="17"/>
      <c r="T8567" s="17" t="s">
        <v>19480</v>
      </c>
      <c r="U8567" s="17"/>
      <c r="V8567" s="17"/>
      <c r="W8567" s="32" t="s">
        <v>3761</v>
      </c>
      <c r="X8567" s="32"/>
      <c r="Y8567" s="32" t="s">
        <v>28134</v>
      </c>
      <c r="Z8567" s="32" t="s">
        <v>28134</v>
      </c>
      <c r="AA8567" s="32" t="s">
        <v>19745</v>
      </c>
    </row>
    <row r="8568" spans="1:27" ht="37.5" x14ac:dyDescent="0.3">
      <c r="A8568" s="17" t="s">
        <v>26884</v>
      </c>
      <c r="B8568" s="32" t="s">
        <v>27362</v>
      </c>
      <c r="M8568" s="22" t="str">
        <f t="shared" si="154"/>
        <v xml:space="preserve">TOYOTA : HI LUX, HI-ACE, DYNA - 2KD |  :  -  |  :  - </v>
      </c>
      <c r="N8568" s="17" t="s">
        <v>1008</v>
      </c>
      <c r="O8568" s="17"/>
      <c r="P8568" s="17"/>
      <c r="Q8568" s="17" t="s">
        <v>27606</v>
      </c>
      <c r="R8568" s="17"/>
      <c r="S8568" s="17"/>
      <c r="T8568" s="17" t="s">
        <v>2102</v>
      </c>
      <c r="U8568" s="17"/>
      <c r="V8568" s="17"/>
      <c r="W8568" s="32" t="s">
        <v>27906</v>
      </c>
      <c r="X8568" s="32"/>
      <c r="Y8568" s="32" t="s">
        <v>28135</v>
      </c>
      <c r="Z8568" s="32" t="s">
        <v>28135</v>
      </c>
      <c r="AA8568" s="32" t="s">
        <v>28595</v>
      </c>
    </row>
    <row r="8569" spans="1:27" x14ac:dyDescent="0.3">
      <c r="A8569" s="17" t="s">
        <v>26885</v>
      </c>
      <c r="B8569" s="32"/>
      <c r="M8569" s="22" t="str">
        <f t="shared" si="154"/>
        <v xml:space="preserve">TOYOTA : CORONA, COROLLA - 2C |  :  -  |  :  - </v>
      </c>
      <c r="N8569" s="17" t="s">
        <v>1008</v>
      </c>
      <c r="O8569" s="17"/>
      <c r="P8569" s="17"/>
      <c r="Q8569" s="17" t="s">
        <v>3339</v>
      </c>
      <c r="R8569" s="17"/>
      <c r="S8569" s="17"/>
      <c r="T8569" s="17" t="s">
        <v>2743</v>
      </c>
      <c r="U8569" s="17"/>
      <c r="V8569" s="17"/>
      <c r="W8569" s="32" t="s">
        <v>3761</v>
      </c>
      <c r="X8569" s="32" t="s">
        <v>27914</v>
      </c>
      <c r="Y8569" s="32" t="s">
        <v>28136</v>
      </c>
      <c r="Z8569" s="32" t="s">
        <v>28589</v>
      </c>
      <c r="AA8569" s="32" t="s">
        <v>19548</v>
      </c>
    </row>
    <row r="8570" spans="1:27" ht="37.5" x14ac:dyDescent="0.3">
      <c r="A8570" s="17" t="s">
        <v>26886</v>
      </c>
      <c r="B8570" s="32" t="s">
        <v>27398</v>
      </c>
      <c r="M8570" s="22" t="str">
        <f t="shared" si="154"/>
        <v xml:space="preserve">GEELY : CK, LC, MK, CROSS - I4 (MR479Q) |  :  -  |  :  - </v>
      </c>
      <c r="N8570" s="17" t="s">
        <v>1011</v>
      </c>
      <c r="O8570" s="17"/>
      <c r="P8570" s="17"/>
      <c r="Q8570" s="17" t="s">
        <v>27604</v>
      </c>
      <c r="R8570" s="17"/>
      <c r="S8570" s="17"/>
      <c r="T8570" s="17" t="s">
        <v>27605</v>
      </c>
      <c r="U8570" s="17"/>
      <c r="V8570" s="17"/>
      <c r="W8570" s="32" t="s">
        <v>3761</v>
      </c>
      <c r="X8570" s="32"/>
      <c r="Y8570" s="32" t="s">
        <v>28137</v>
      </c>
      <c r="Z8570" s="32" t="s">
        <v>28137</v>
      </c>
      <c r="AA8570" s="32" t="s">
        <v>28595</v>
      </c>
    </row>
    <row r="8571" spans="1:27" x14ac:dyDescent="0.3">
      <c r="A8571" s="17" t="s">
        <v>26887</v>
      </c>
      <c r="B8571" s="32" t="s">
        <v>27375</v>
      </c>
      <c r="M8571" s="22" t="str">
        <f t="shared" si="154"/>
        <v xml:space="preserve">GEELY : SEDAN, Gili GS, LC CROSS - GC6, GILI, G5LC |  :  -  |  :  - </v>
      </c>
      <c r="N8571" s="17" t="s">
        <v>1011</v>
      </c>
      <c r="O8571" s="17"/>
      <c r="P8571" s="17"/>
      <c r="Q8571" s="17" t="s">
        <v>27607</v>
      </c>
      <c r="R8571" s="17"/>
      <c r="S8571" s="17"/>
      <c r="T8571" s="17" t="s">
        <v>27608</v>
      </c>
      <c r="U8571" s="17"/>
      <c r="V8571" s="17"/>
      <c r="W8571" s="32" t="s">
        <v>27906</v>
      </c>
      <c r="X8571" s="32"/>
      <c r="Y8571" s="32" t="s">
        <v>28138</v>
      </c>
      <c r="Z8571" s="32" t="s">
        <v>28138</v>
      </c>
      <c r="AA8571" s="32" t="s">
        <v>19735</v>
      </c>
    </row>
    <row r="8572" spans="1:27" x14ac:dyDescent="0.3">
      <c r="A8572" s="17" t="s">
        <v>26888</v>
      </c>
      <c r="B8572" s="32" t="s">
        <v>27375</v>
      </c>
      <c r="M8572" s="22" t="str">
        <f t="shared" si="154"/>
        <v xml:space="preserve">GEELY : SEDAN, Gili GS, LC CROSS - GC6, GILI, G5LC |  :  -  |  :  - </v>
      </c>
      <c r="N8572" s="17" t="s">
        <v>1011</v>
      </c>
      <c r="O8572" s="17"/>
      <c r="P8572" s="17"/>
      <c r="Q8572" s="17" t="s">
        <v>27607</v>
      </c>
      <c r="R8572" s="17"/>
      <c r="S8572" s="17"/>
      <c r="T8572" s="17" t="s">
        <v>27608</v>
      </c>
      <c r="U8572" s="17"/>
      <c r="V8572" s="17"/>
      <c r="W8572" s="32" t="s">
        <v>3761</v>
      </c>
      <c r="X8572" s="32"/>
      <c r="Y8572" s="32" t="s">
        <v>28139</v>
      </c>
      <c r="Z8572" s="32" t="s">
        <v>28139</v>
      </c>
      <c r="AA8572" s="32" t="s">
        <v>19735</v>
      </c>
    </row>
    <row r="8573" spans="1:27" ht="37.5" x14ac:dyDescent="0.3">
      <c r="A8573" s="17" t="s">
        <v>26889</v>
      </c>
      <c r="B8573" s="32" t="s">
        <v>19452</v>
      </c>
      <c r="M8573" s="22" t="str">
        <f t="shared" si="154"/>
        <v xml:space="preserve">NISSAN : TIIDA, MICRA, QASHQAI, VERSA, BLUEBIRD - HR16-HR15 |  :  -  |  :  - </v>
      </c>
      <c r="N8573" s="17" t="s">
        <v>1003</v>
      </c>
      <c r="O8573" s="17"/>
      <c r="P8573" s="17"/>
      <c r="Q8573" s="17" t="s">
        <v>27609</v>
      </c>
      <c r="R8573" s="17"/>
      <c r="S8573" s="17"/>
      <c r="T8573" s="17" t="s">
        <v>27610</v>
      </c>
      <c r="U8573" s="17"/>
      <c r="V8573" s="17"/>
      <c r="W8573" s="32" t="s">
        <v>3761</v>
      </c>
      <c r="X8573" s="32"/>
      <c r="Y8573" s="32" t="s">
        <v>28140</v>
      </c>
      <c r="Z8573" s="32" t="s">
        <v>28140</v>
      </c>
      <c r="AA8573" s="32" t="s">
        <v>28595</v>
      </c>
    </row>
    <row r="8574" spans="1:27" ht="37.5" x14ac:dyDescent="0.3">
      <c r="A8574" s="17" t="s">
        <v>26890</v>
      </c>
      <c r="B8574" s="32" t="s">
        <v>27360</v>
      </c>
      <c r="M8574" s="22" t="str">
        <f t="shared" si="154"/>
        <v xml:space="preserve">NISSAN : BLUEBIRD, VANETTE, SERENA - LD20-II |  :  -  |  :  - </v>
      </c>
      <c r="N8574" s="17" t="s">
        <v>1003</v>
      </c>
      <c r="O8574" s="17"/>
      <c r="P8574" s="17"/>
      <c r="Q8574" s="17" t="s">
        <v>27611</v>
      </c>
      <c r="R8574" s="17"/>
      <c r="S8574" s="17"/>
      <c r="T8574" s="17" t="s">
        <v>27612</v>
      </c>
      <c r="U8574" s="17"/>
      <c r="V8574" s="17"/>
      <c r="W8574" s="32" t="s">
        <v>27906</v>
      </c>
      <c r="X8574" s="32"/>
      <c r="Y8574" s="32" t="s">
        <v>28141</v>
      </c>
      <c r="Z8574" s="32" t="s">
        <v>28141</v>
      </c>
      <c r="AA8574" s="32" t="s">
        <v>19745</v>
      </c>
    </row>
    <row r="8575" spans="1:27" ht="37.5" x14ac:dyDescent="0.3">
      <c r="A8575" s="17" t="s">
        <v>26891</v>
      </c>
      <c r="B8575" s="32" t="s">
        <v>27361</v>
      </c>
      <c r="M8575" s="22" t="str">
        <f t="shared" si="154"/>
        <v xml:space="preserve">BYD : 473 - F3 |  :  -  |  :  - </v>
      </c>
      <c r="N8575" s="17" t="s">
        <v>1016</v>
      </c>
      <c r="O8575" s="17"/>
      <c r="P8575" s="17"/>
      <c r="Q8575" s="17">
        <v>473</v>
      </c>
      <c r="R8575" s="17"/>
      <c r="S8575" s="17"/>
      <c r="T8575" s="17" t="s">
        <v>17300</v>
      </c>
      <c r="U8575" s="17"/>
      <c r="V8575" s="17"/>
      <c r="W8575" s="32" t="s">
        <v>27906</v>
      </c>
      <c r="X8575" s="32"/>
      <c r="Y8575" s="32" t="s">
        <v>28142</v>
      </c>
      <c r="Z8575" s="32" t="s">
        <v>28142</v>
      </c>
      <c r="AA8575" s="32" t="s">
        <v>28595</v>
      </c>
    </row>
    <row r="8576" spans="1:27" ht="37.5" x14ac:dyDescent="0.3">
      <c r="A8576" s="17" t="s">
        <v>26892</v>
      </c>
      <c r="B8576" s="32" t="s">
        <v>27361</v>
      </c>
      <c r="M8576" s="22" t="str">
        <f t="shared" si="154"/>
        <v xml:space="preserve">BYD : 473 - F3 |  :  -  |  :  - </v>
      </c>
      <c r="N8576" s="17" t="s">
        <v>1016</v>
      </c>
      <c r="O8576" s="17"/>
      <c r="P8576" s="17"/>
      <c r="Q8576" s="17">
        <v>473</v>
      </c>
      <c r="R8576" s="17"/>
      <c r="S8576" s="17"/>
      <c r="T8576" s="17" t="s">
        <v>17300</v>
      </c>
      <c r="U8576" s="17"/>
      <c r="V8576" s="17"/>
      <c r="W8576" s="32" t="s">
        <v>3761</v>
      </c>
      <c r="X8576" s="32"/>
      <c r="Y8576" s="32" t="s">
        <v>28143</v>
      </c>
      <c r="Z8576" s="32" t="s">
        <v>28143</v>
      </c>
      <c r="AA8576" s="32" t="s">
        <v>28595</v>
      </c>
    </row>
    <row r="8577" spans="1:27" ht="37.5" x14ac:dyDescent="0.3">
      <c r="A8577" s="17" t="s">
        <v>26893</v>
      </c>
      <c r="B8577" s="32" t="s">
        <v>14544</v>
      </c>
      <c r="M8577" s="22" t="str">
        <f t="shared" si="154"/>
        <v xml:space="preserve">ASIA : TRUCK, HI-TOPIC, TOPIC - XA - XB |  :  -  |  :  - </v>
      </c>
      <c r="N8577" s="17" t="s">
        <v>2759</v>
      </c>
      <c r="O8577" s="17"/>
      <c r="P8577" s="17"/>
      <c r="Q8577" s="17" t="s">
        <v>27613</v>
      </c>
      <c r="R8577" s="17"/>
      <c r="S8577" s="17"/>
      <c r="T8577" s="17" t="s">
        <v>27614</v>
      </c>
      <c r="U8577" s="17"/>
      <c r="V8577" s="17"/>
      <c r="W8577" s="32" t="s">
        <v>27906</v>
      </c>
      <c r="X8577" s="32"/>
      <c r="Y8577" s="32" t="s">
        <v>28144</v>
      </c>
      <c r="Z8577" s="32" t="s">
        <v>28144</v>
      </c>
      <c r="AA8577" s="32" t="s">
        <v>19745</v>
      </c>
    </row>
    <row r="8578" spans="1:27" ht="37.5" x14ac:dyDescent="0.3">
      <c r="A8578" s="17" t="s">
        <v>26894</v>
      </c>
      <c r="B8578" s="32" t="s">
        <v>27381</v>
      </c>
      <c r="M8578" s="22" t="str">
        <f t="shared" si="154"/>
        <v xml:space="preserve">ASIA : TOWNER - CD |  :  -  |  :  - </v>
      </c>
      <c r="N8578" s="17" t="s">
        <v>2759</v>
      </c>
      <c r="O8578" s="17"/>
      <c r="P8578" s="17"/>
      <c r="Q8578" s="17" t="s">
        <v>10668</v>
      </c>
      <c r="R8578" s="17"/>
      <c r="S8578" s="17"/>
      <c r="T8578" s="17" t="s">
        <v>27615</v>
      </c>
      <c r="U8578" s="17"/>
      <c r="V8578" s="17"/>
      <c r="W8578" s="32" t="s">
        <v>3761</v>
      </c>
      <c r="X8578" s="32"/>
      <c r="Y8578" s="32" t="s">
        <v>28145</v>
      </c>
      <c r="Z8578" s="32" t="s">
        <v>28145</v>
      </c>
      <c r="AA8578" s="32" t="s">
        <v>28602</v>
      </c>
    </row>
    <row r="8579" spans="1:27" ht="37.5" x14ac:dyDescent="0.3">
      <c r="A8579" s="17" t="s">
        <v>26895</v>
      </c>
      <c r="B8579" s="32" t="s">
        <v>27381</v>
      </c>
      <c r="M8579" s="22" t="str">
        <f t="shared" si="154"/>
        <v xml:space="preserve">ASIA : TOWNER - CD |  :  -  |  :  - </v>
      </c>
      <c r="N8579" s="17" t="s">
        <v>2759</v>
      </c>
      <c r="O8579" s="17"/>
      <c r="P8579" s="17"/>
      <c r="Q8579" s="17" t="s">
        <v>10668</v>
      </c>
      <c r="R8579" s="17"/>
      <c r="S8579" s="17"/>
      <c r="T8579" s="17" t="s">
        <v>27615</v>
      </c>
      <c r="U8579" s="17"/>
      <c r="V8579" s="17"/>
      <c r="W8579" s="32" t="s">
        <v>27906</v>
      </c>
      <c r="X8579" s="32"/>
      <c r="Y8579" s="32" t="s">
        <v>28146</v>
      </c>
      <c r="Z8579" s="32" t="s">
        <v>28146</v>
      </c>
      <c r="AA8579" s="32" t="s">
        <v>28602</v>
      </c>
    </row>
    <row r="8580" spans="1:27" x14ac:dyDescent="0.3">
      <c r="A8580" s="17" t="s">
        <v>26896</v>
      </c>
      <c r="B8580" s="32" t="s">
        <v>20619</v>
      </c>
      <c r="M8580" s="22" t="str">
        <f t="shared" si="154"/>
        <v xml:space="preserve">MITSUBISHI : LANCER - 4G18 | CHANGAN : GRAN VAN - 4G15 |  :  - </v>
      </c>
      <c r="N8580" s="17" t="s">
        <v>1004</v>
      </c>
      <c r="O8580" s="17" t="s">
        <v>1007</v>
      </c>
      <c r="P8580" s="17"/>
      <c r="Q8580" s="17" t="s">
        <v>1639</v>
      </c>
      <c r="R8580" s="17" t="s">
        <v>1637</v>
      </c>
      <c r="S8580" s="17"/>
      <c r="T8580" s="17" t="s">
        <v>2810</v>
      </c>
      <c r="U8580" s="17" t="s">
        <v>1994</v>
      </c>
      <c r="V8580" s="17"/>
      <c r="W8580" s="32">
        <v>2</v>
      </c>
      <c r="X8580" s="32"/>
      <c r="Y8580" s="32" t="s">
        <v>28147</v>
      </c>
      <c r="Z8580" s="32" t="s">
        <v>28147</v>
      </c>
      <c r="AA8580" s="32" t="s">
        <v>19735</v>
      </c>
    </row>
    <row r="8581" spans="1:27" ht="37.5" x14ac:dyDescent="0.3">
      <c r="A8581" s="17" t="s">
        <v>26897</v>
      </c>
      <c r="B8581" s="32" t="s">
        <v>14544</v>
      </c>
      <c r="M8581" s="22" t="str">
        <f t="shared" si="154"/>
        <v xml:space="preserve">MITSUBISHI : CANTER, MONTERO - 4D55T | HYUNDAI : PORTER, H1 - D4BH |  :  - </v>
      </c>
      <c r="N8581" s="17" t="s">
        <v>1004</v>
      </c>
      <c r="O8581" s="17" t="s">
        <v>1002</v>
      </c>
      <c r="P8581" s="17"/>
      <c r="Q8581" s="17" t="s">
        <v>27555</v>
      </c>
      <c r="R8581" s="17" t="s">
        <v>12649</v>
      </c>
      <c r="S8581" s="17"/>
      <c r="T8581" s="17" t="s">
        <v>18185</v>
      </c>
      <c r="U8581" s="17" t="s">
        <v>2768</v>
      </c>
      <c r="V8581" s="17"/>
      <c r="W8581" s="32" t="s">
        <v>27906</v>
      </c>
      <c r="X8581" s="32"/>
      <c r="Y8581" s="32" t="s">
        <v>28148</v>
      </c>
      <c r="Z8581" s="32" t="s">
        <v>28148</v>
      </c>
      <c r="AA8581" s="32" t="s">
        <v>19745</v>
      </c>
    </row>
    <row r="8582" spans="1:27" ht="37.5" x14ac:dyDescent="0.3">
      <c r="A8582" s="17" t="s">
        <v>26898</v>
      </c>
      <c r="B8582" s="32" t="s">
        <v>27348</v>
      </c>
      <c r="M8582" s="22" t="str">
        <f t="shared" si="154"/>
        <v xml:space="preserve">MITSUBISHI : CANTER - 4D30, 4D31 |  :  -  |  :  - </v>
      </c>
      <c r="N8582" s="17" t="s">
        <v>1004</v>
      </c>
      <c r="O8582" s="17"/>
      <c r="P8582" s="17"/>
      <c r="Q8582" s="17" t="s">
        <v>1633</v>
      </c>
      <c r="R8582" s="17"/>
      <c r="S8582" s="17"/>
      <c r="T8582" s="17" t="s">
        <v>2112</v>
      </c>
      <c r="U8582" s="17"/>
      <c r="V8582" s="17"/>
      <c r="W8582" s="32" t="s">
        <v>3761</v>
      </c>
      <c r="X8582" s="32"/>
      <c r="Y8582" s="32" t="s">
        <v>28149</v>
      </c>
      <c r="Z8582" s="32" t="s">
        <v>28149</v>
      </c>
      <c r="AA8582" s="32" t="s">
        <v>19745</v>
      </c>
    </row>
    <row r="8583" spans="1:27" ht="37.5" x14ac:dyDescent="0.3">
      <c r="A8583" s="17" t="s">
        <v>26899</v>
      </c>
      <c r="B8583" s="32" t="s">
        <v>27348</v>
      </c>
      <c r="M8583" s="22" t="str">
        <f t="shared" si="154"/>
        <v xml:space="preserve">MITSUBISHI : CANTER - 4D30, 4D31 |  :  -  |  :  - </v>
      </c>
      <c r="N8583" s="17" t="s">
        <v>1004</v>
      </c>
      <c r="O8583" s="17"/>
      <c r="P8583" s="17"/>
      <c r="Q8583" s="17" t="s">
        <v>1633</v>
      </c>
      <c r="R8583" s="17"/>
      <c r="S8583" s="17"/>
      <c r="T8583" s="17" t="s">
        <v>2112</v>
      </c>
      <c r="U8583" s="17"/>
      <c r="V8583" s="17"/>
      <c r="W8583" s="32" t="s">
        <v>27906</v>
      </c>
      <c r="X8583" s="32"/>
      <c r="Y8583" s="32" t="s">
        <v>28150</v>
      </c>
      <c r="Z8583" s="32" t="s">
        <v>28150</v>
      </c>
      <c r="AA8583" s="32" t="s">
        <v>19745</v>
      </c>
    </row>
    <row r="8584" spans="1:27" ht="37.5" x14ac:dyDescent="0.3">
      <c r="A8584" s="17" t="s">
        <v>26900</v>
      </c>
      <c r="B8584" s="32" t="s">
        <v>27353</v>
      </c>
      <c r="M8584" s="22" t="str">
        <f t="shared" si="154"/>
        <v xml:space="preserve">MITSUBISHI : ROSA, FUSO - 4D34 |  :  -  |  :  - </v>
      </c>
      <c r="N8584" s="17" t="s">
        <v>1004</v>
      </c>
      <c r="O8584" s="17"/>
      <c r="P8584" s="17"/>
      <c r="Q8584" s="17" t="s">
        <v>27616</v>
      </c>
      <c r="R8584" s="17"/>
      <c r="S8584" s="17"/>
      <c r="T8584" s="17" t="s">
        <v>2156</v>
      </c>
      <c r="U8584" s="17"/>
      <c r="V8584" s="17"/>
      <c r="W8584" s="32" t="s">
        <v>3761</v>
      </c>
      <c r="X8584" s="32"/>
      <c r="Y8584" s="32" t="s">
        <v>28151</v>
      </c>
      <c r="Z8584" s="32" t="s">
        <v>28151</v>
      </c>
      <c r="AA8584" s="32" t="s">
        <v>19745</v>
      </c>
    </row>
    <row r="8585" spans="1:27" ht="37.5" x14ac:dyDescent="0.3">
      <c r="A8585" s="17" t="s">
        <v>26901</v>
      </c>
      <c r="B8585" s="32" t="s">
        <v>19457</v>
      </c>
      <c r="M8585" s="22" t="str">
        <f t="shared" si="154"/>
        <v xml:space="preserve">MITSUBISHI : MIRATH - 4G92, 4G93 |  :  -  |  :  - </v>
      </c>
      <c r="N8585" s="17" t="s">
        <v>1004</v>
      </c>
      <c r="O8585" s="17"/>
      <c r="P8585" s="17"/>
      <c r="Q8585" s="17" t="s">
        <v>27617</v>
      </c>
      <c r="R8585" s="17"/>
      <c r="S8585" s="17"/>
      <c r="T8585" s="17" t="s">
        <v>2083</v>
      </c>
      <c r="U8585" s="17"/>
      <c r="V8585" s="17"/>
      <c r="W8585" s="32" t="s">
        <v>3761</v>
      </c>
      <c r="X8585" s="32"/>
      <c r="Y8585" s="32" t="s">
        <v>28152</v>
      </c>
      <c r="Z8585" s="32" t="s">
        <v>28152</v>
      </c>
      <c r="AA8585" s="32" t="s">
        <v>28595</v>
      </c>
    </row>
    <row r="8586" spans="1:27" ht="37.5" x14ac:dyDescent="0.3">
      <c r="A8586" s="17" t="s">
        <v>26902</v>
      </c>
      <c r="B8586" s="32" t="s">
        <v>27375</v>
      </c>
      <c r="M8586" s="22" t="str">
        <f t="shared" si="154"/>
        <v xml:space="preserve">NISSAN : DATSUN - J15, J16 |  :  -  |  :  - </v>
      </c>
      <c r="N8586" s="17" t="s">
        <v>1003</v>
      </c>
      <c r="O8586" s="17"/>
      <c r="P8586" s="17"/>
      <c r="Q8586" s="17" t="s">
        <v>1801</v>
      </c>
      <c r="R8586" s="17"/>
      <c r="S8586" s="17"/>
      <c r="T8586" s="17" t="s">
        <v>3329</v>
      </c>
      <c r="U8586" s="17"/>
      <c r="V8586" s="17"/>
      <c r="W8586" s="32" t="s">
        <v>3761</v>
      </c>
      <c r="X8586" s="32"/>
      <c r="Y8586" s="32" t="s">
        <v>28067</v>
      </c>
      <c r="Z8586" s="32" t="s">
        <v>28067</v>
      </c>
      <c r="AA8586" s="32" t="s">
        <v>19745</v>
      </c>
    </row>
    <row r="8587" spans="1:27" ht="37.5" x14ac:dyDescent="0.3">
      <c r="A8587" s="17" t="s">
        <v>26903</v>
      </c>
      <c r="B8587" s="32" t="s">
        <v>27375</v>
      </c>
      <c r="M8587" s="22" t="str">
        <f t="shared" si="154"/>
        <v xml:space="preserve">NISSAN : DATSUN, CARAVAN - J15, J16 |  :  -  |  :  - </v>
      </c>
      <c r="N8587" s="17" t="s">
        <v>1003</v>
      </c>
      <c r="O8587" s="17"/>
      <c r="P8587" s="17"/>
      <c r="Q8587" s="17" t="s">
        <v>27618</v>
      </c>
      <c r="R8587" s="17"/>
      <c r="S8587" s="17"/>
      <c r="T8587" s="17" t="s">
        <v>3329</v>
      </c>
      <c r="U8587" s="17"/>
      <c r="V8587" s="17"/>
      <c r="W8587" s="32" t="s">
        <v>27906</v>
      </c>
      <c r="X8587" s="32"/>
      <c r="Y8587" s="32" t="s">
        <v>28153</v>
      </c>
      <c r="Z8587" s="32" t="s">
        <v>28153</v>
      </c>
      <c r="AA8587" s="32" t="s">
        <v>19745</v>
      </c>
    </row>
    <row r="8588" spans="1:27" ht="37.5" x14ac:dyDescent="0.3">
      <c r="A8588" s="17" t="s">
        <v>26904</v>
      </c>
      <c r="B8588" s="32" t="s">
        <v>27399</v>
      </c>
      <c r="M8588" s="22" t="str">
        <f t="shared" si="154"/>
        <v xml:space="preserve">NISSAN : SUNNY, PULSAR, LANGREY - E15 |  :  -  |  :  - </v>
      </c>
      <c r="N8588" s="17" t="s">
        <v>1003</v>
      </c>
      <c r="O8588" s="17"/>
      <c r="P8588" s="17"/>
      <c r="Q8588" s="17" t="s">
        <v>27619</v>
      </c>
      <c r="R8588" s="17"/>
      <c r="S8588" s="17"/>
      <c r="T8588" s="17" t="s">
        <v>1974</v>
      </c>
      <c r="U8588" s="17"/>
      <c r="V8588" s="17"/>
      <c r="W8588" s="32" t="s">
        <v>27906</v>
      </c>
      <c r="X8588" s="32"/>
      <c r="Y8588" s="32" t="s">
        <v>28154</v>
      </c>
      <c r="Z8588" s="32" t="s">
        <v>28154</v>
      </c>
      <c r="AA8588" s="32" t="s">
        <v>19745</v>
      </c>
    </row>
    <row r="8589" spans="1:27" ht="37.5" x14ac:dyDescent="0.3">
      <c r="A8589" s="17" t="s">
        <v>26905</v>
      </c>
      <c r="B8589" s="32" t="s">
        <v>27381</v>
      </c>
      <c r="M8589" s="22" t="str">
        <f t="shared" si="154"/>
        <v xml:space="preserve">NISSAN : SUNNY, ALMERA - QG15DE |  :  -  |  :  - </v>
      </c>
      <c r="N8589" s="17" t="s">
        <v>1003</v>
      </c>
      <c r="O8589" s="17"/>
      <c r="P8589" s="17"/>
      <c r="Q8589" s="17" t="s">
        <v>27572</v>
      </c>
      <c r="R8589" s="17"/>
      <c r="S8589" s="17"/>
      <c r="T8589" s="17" t="s">
        <v>18181</v>
      </c>
      <c r="U8589" s="17"/>
      <c r="V8589" s="17"/>
      <c r="W8589" s="32" t="s">
        <v>3761</v>
      </c>
      <c r="X8589" s="32"/>
      <c r="Y8589" s="32" t="s">
        <v>28155</v>
      </c>
      <c r="Z8589" s="32" t="s">
        <v>28155</v>
      </c>
      <c r="AA8589" s="32" t="s">
        <v>28595</v>
      </c>
    </row>
    <row r="8590" spans="1:27" ht="37.5" x14ac:dyDescent="0.3">
      <c r="A8590" s="17" t="s">
        <v>26906</v>
      </c>
      <c r="B8590" s="32" t="s">
        <v>27388</v>
      </c>
      <c r="M8590" s="22" t="str">
        <f t="shared" si="154"/>
        <v xml:space="preserve">NISSAN : SUNNY - QG13DE |  :  -  |  :  - </v>
      </c>
      <c r="N8590" s="17" t="s">
        <v>1003</v>
      </c>
      <c r="O8590" s="17"/>
      <c r="P8590" s="17"/>
      <c r="Q8590" s="17" t="s">
        <v>1619</v>
      </c>
      <c r="R8590" s="17"/>
      <c r="S8590" s="17"/>
      <c r="T8590" s="17" t="s">
        <v>27620</v>
      </c>
      <c r="U8590" s="17"/>
      <c r="V8590" s="17"/>
      <c r="W8590" s="32" t="s">
        <v>3761</v>
      </c>
      <c r="X8590" s="32"/>
      <c r="Y8590" s="32" t="s">
        <v>28156</v>
      </c>
      <c r="Z8590" s="32" t="s">
        <v>28156</v>
      </c>
      <c r="AA8590" s="32" t="s">
        <v>28595</v>
      </c>
    </row>
    <row r="8591" spans="1:27" ht="37.5" x14ac:dyDescent="0.3">
      <c r="A8591" s="17" t="s">
        <v>26907</v>
      </c>
      <c r="B8591" s="32" t="s">
        <v>27388</v>
      </c>
      <c r="M8591" s="22" t="str">
        <f t="shared" si="154"/>
        <v xml:space="preserve">NISSAN : SUNNY - QG13DE |  :  -  |  :  - </v>
      </c>
      <c r="N8591" s="17" t="s">
        <v>1003</v>
      </c>
      <c r="O8591" s="17"/>
      <c r="P8591" s="17"/>
      <c r="Q8591" s="17" t="s">
        <v>1619</v>
      </c>
      <c r="R8591" s="17"/>
      <c r="S8591" s="17"/>
      <c r="T8591" s="17" t="s">
        <v>27620</v>
      </c>
      <c r="U8591" s="17"/>
      <c r="V8591" s="17"/>
      <c r="W8591" s="32" t="s">
        <v>27906</v>
      </c>
      <c r="X8591" s="32"/>
      <c r="Y8591" s="32" t="s">
        <v>28157</v>
      </c>
      <c r="Z8591" s="32" t="s">
        <v>28157</v>
      </c>
      <c r="AA8591" s="32" t="s">
        <v>28595</v>
      </c>
    </row>
    <row r="8592" spans="1:27" ht="37.5" x14ac:dyDescent="0.3">
      <c r="A8592" s="17" t="s">
        <v>26908</v>
      </c>
      <c r="B8592" s="32" t="s">
        <v>27376</v>
      </c>
      <c r="M8592" s="22" t="str">
        <f t="shared" si="154"/>
        <v xml:space="preserve">NISSAN : BLUEBIRD, ALMERA, PULSAR - QG18DE |  :  -  |  :  - </v>
      </c>
      <c r="N8592" s="17" t="s">
        <v>1003</v>
      </c>
      <c r="O8592" s="17"/>
      <c r="P8592" s="17"/>
      <c r="Q8592" s="17" t="s">
        <v>18373</v>
      </c>
      <c r="R8592" s="17"/>
      <c r="S8592" s="17"/>
      <c r="T8592" s="17" t="s">
        <v>20282</v>
      </c>
      <c r="U8592" s="17"/>
      <c r="V8592" s="17"/>
      <c r="W8592" s="32" t="s">
        <v>3761</v>
      </c>
      <c r="X8592" s="32"/>
      <c r="Y8592" s="32" t="s">
        <v>28158</v>
      </c>
      <c r="Z8592" s="32" t="s">
        <v>28158</v>
      </c>
      <c r="AA8592" s="32" t="s">
        <v>28595</v>
      </c>
    </row>
    <row r="8593" spans="1:27" ht="37.5" x14ac:dyDescent="0.3">
      <c r="A8593" s="17" t="s">
        <v>26909</v>
      </c>
      <c r="B8593" s="32" t="s">
        <v>27376</v>
      </c>
      <c r="M8593" s="22" t="str">
        <f t="shared" si="154"/>
        <v xml:space="preserve">NISSAN : BLUEBIRD, ALMERA, PULSAR - QG18DE |  :  -  |  :  - </v>
      </c>
      <c r="N8593" s="17" t="s">
        <v>1003</v>
      </c>
      <c r="O8593" s="17"/>
      <c r="P8593" s="17"/>
      <c r="Q8593" s="17" t="s">
        <v>18373</v>
      </c>
      <c r="R8593" s="17"/>
      <c r="S8593" s="17"/>
      <c r="T8593" s="17" t="s">
        <v>20282</v>
      </c>
      <c r="U8593" s="17"/>
      <c r="V8593" s="17"/>
      <c r="W8593" s="32" t="s">
        <v>27906</v>
      </c>
      <c r="X8593" s="32"/>
      <c r="Y8593" s="32" t="s">
        <v>28159</v>
      </c>
      <c r="Z8593" s="32" t="s">
        <v>28159</v>
      </c>
      <c r="AA8593" s="32" t="s">
        <v>28595</v>
      </c>
    </row>
    <row r="8594" spans="1:27" ht="37.5" x14ac:dyDescent="0.3">
      <c r="A8594" s="17" t="s">
        <v>26910</v>
      </c>
      <c r="B8594" s="32" t="s">
        <v>19451</v>
      </c>
      <c r="M8594" s="22" t="str">
        <f t="shared" si="154"/>
        <v xml:space="preserve">NISSAN : CONDOR, BUS TRUCK - FE6 |  :  -  |  :  - </v>
      </c>
      <c r="N8594" s="17" t="s">
        <v>1003</v>
      </c>
      <c r="O8594" s="17"/>
      <c r="P8594" s="17"/>
      <c r="Q8594" s="17" t="s">
        <v>27621</v>
      </c>
      <c r="R8594" s="17"/>
      <c r="S8594" s="17"/>
      <c r="T8594" s="17" t="s">
        <v>2247</v>
      </c>
      <c r="U8594" s="17"/>
      <c r="V8594" s="17"/>
      <c r="W8594" s="32" t="s">
        <v>21206</v>
      </c>
      <c r="X8594" s="32"/>
      <c r="Y8594" s="32" t="s">
        <v>28160</v>
      </c>
      <c r="Z8594" s="32" t="s">
        <v>28160</v>
      </c>
      <c r="AA8594" s="32" t="s">
        <v>28606</v>
      </c>
    </row>
    <row r="8595" spans="1:27" ht="37.5" x14ac:dyDescent="0.3">
      <c r="A8595" s="17" t="s">
        <v>26911</v>
      </c>
      <c r="B8595" s="32" t="s">
        <v>27362</v>
      </c>
      <c r="M8595" s="22" t="str">
        <f t="shared" si="154"/>
        <v xml:space="preserve">NISSAN : HOMER, PICK-UP, URVAN, CABSTAR - TD25 |  :  -  |  :  - </v>
      </c>
      <c r="N8595" s="17" t="s">
        <v>1003</v>
      </c>
      <c r="O8595" s="17"/>
      <c r="P8595" s="17"/>
      <c r="Q8595" s="17" t="s">
        <v>27622</v>
      </c>
      <c r="R8595" s="17"/>
      <c r="S8595" s="17"/>
      <c r="T8595" s="17" t="s">
        <v>18278</v>
      </c>
      <c r="U8595" s="17"/>
      <c r="V8595" s="17"/>
      <c r="W8595" s="32" t="s">
        <v>27906</v>
      </c>
      <c r="X8595" s="32"/>
      <c r="Y8595" s="32" t="s">
        <v>28161</v>
      </c>
      <c r="Z8595" s="32" t="s">
        <v>28161</v>
      </c>
      <c r="AA8595" s="32" t="s">
        <v>19745</v>
      </c>
    </row>
    <row r="8596" spans="1:27" ht="37.5" x14ac:dyDescent="0.3">
      <c r="A8596" s="17" t="s">
        <v>26912</v>
      </c>
      <c r="B8596" s="32" t="s">
        <v>27352</v>
      </c>
      <c r="M8596" s="22" t="str">
        <f t="shared" si="154"/>
        <v xml:space="preserve">NISSAN : CIVILIAN, TRUCK, TURBO - FD35 |  :  -  |  :  - </v>
      </c>
      <c r="N8596" s="17" t="s">
        <v>1003</v>
      </c>
      <c r="O8596" s="17"/>
      <c r="P8596" s="17"/>
      <c r="Q8596" s="17" t="s">
        <v>4015</v>
      </c>
      <c r="R8596" s="17"/>
      <c r="S8596" s="17"/>
      <c r="T8596" s="17" t="s">
        <v>18182</v>
      </c>
      <c r="U8596" s="17"/>
      <c r="V8596" s="17"/>
      <c r="W8596" s="32" t="s">
        <v>3761</v>
      </c>
      <c r="X8596" s="32"/>
      <c r="Y8596" s="32" t="s">
        <v>28162</v>
      </c>
      <c r="Z8596" s="32" t="s">
        <v>28162</v>
      </c>
      <c r="AA8596" s="32" t="s">
        <v>19745</v>
      </c>
    </row>
    <row r="8597" spans="1:27" ht="37.5" x14ac:dyDescent="0.3">
      <c r="A8597" s="17" t="s">
        <v>26913</v>
      </c>
      <c r="B8597" s="32" t="s">
        <v>27365</v>
      </c>
      <c r="M8597" s="22" t="str">
        <f t="shared" si="154"/>
        <v xml:space="preserve">NISSAN : SUNNY, PULSAR - CD17 |  :  -  |  :  - </v>
      </c>
      <c r="N8597" s="17" t="s">
        <v>1003</v>
      </c>
      <c r="O8597" s="17"/>
      <c r="P8597" s="17"/>
      <c r="Q8597" s="17" t="s">
        <v>1617</v>
      </c>
      <c r="R8597" s="17"/>
      <c r="S8597" s="17"/>
      <c r="T8597" s="17" t="s">
        <v>1962</v>
      </c>
      <c r="U8597" s="17"/>
      <c r="V8597" s="17"/>
      <c r="W8597" s="32" t="s">
        <v>27906</v>
      </c>
      <c r="X8597" s="32"/>
      <c r="Y8597" s="32" t="s">
        <v>28163</v>
      </c>
      <c r="Z8597" s="32" t="s">
        <v>28163</v>
      </c>
      <c r="AA8597" s="32" t="s">
        <v>19745</v>
      </c>
    </row>
    <row r="8598" spans="1:27" ht="37.5" x14ac:dyDescent="0.3">
      <c r="A8598" s="17" t="s">
        <v>26914</v>
      </c>
      <c r="B8598" s="32" t="s">
        <v>27360</v>
      </c>
      <c r="M8598" s="22" t="str">
        <f t="shared" si="154"/>
        <v xml:space="preserve">NISSAN : BLUEBIRD, VANETTE, SERENA - LD20-II |  :  -  |  :  - </v>
      </c>
      <c r="N8598" s="17" t="s">
        <v>1003</v>
      </c>
      <c r="O8598" s="17"/>
      <c r="P8598" s="17"/>
      <c r="Q8598" s="17" t="s">
        <v>27611</v>
      </c>
      <c r="R8598" s="17"/>
      <c r="S8598" s="17"/>
      <c r="T8598" s="17" t="s">
        <v>27612</v>
      </c>
      <c r="U8598" s="17"/>
      <c r="V8598" s="17"/>
      <c r="W8598" s="32" t="s">
        <v>3761</v>
      </c>
      <c r="X8598" s="32"/>
      <c r="Y8598" s="32" t="s">
        <v>28164</v>
      </c>
      <c r="Z8598" s="32" t="s">
        <v>28164</v>
      </c>
      <c r="AA8598" s="32" t="s">
        <v>19745</v>
      </c>
    </row>
    <row r="8599" spans="1:27" ht="37.5" x14ac:dyDescent="0.3">
      <c r="A8599" s="17" t="s">
        <v>26915</v>
      </c>
      <c r="B8599" s="32" t="s">
        <v>27368</v>
      </c>
      <c r="M8599" s="22" t="str">
        <f t="shared" si="154"/>
        <v xml:space="preserve">SUZUKI : YIPSI, SIERRA, SJ410, JIMMY, SAMURAI - F10A | CHANGHE : FRENDOM - VARIOS |  :  - </v>
      </c>
      <c r="N8599" s="17" t="s">
        <v>1010</v>
      </c>
      <c r="O8599" s="17" t="s">
        <v>1024</v>
      </c>
      <c r="P8599" s="17"/>
      <c r="Q8599" s="17" t="s">
        <v>27623</v>
      </c>
      <c r="R8599" s="17" t="s">
        <v>19881</v>
      </c>
      <c r="S8599" s="17"/>
      <c r="T8599" s="17" t="s">
        <v>2189</v>
      </c>
      <c r="U8599" s="17" t="s">
        <v>1021</v>
      </c>
      <c r="V8599" s="17"/>
      <c r="W8599" s="32" t="s">
        <v>27906</v>
      </c>
      <c r="X8599" s="32"/>
      <c r="Y8599" s="32" t="s">
        <v>28165</v>
      </c>
      <c r="Z8599" s="32" t="s">
        <v>28165</v>
      </c>
      <c r="AA8599" s="32" t="s">
        <v>19745</v>
      </c>
    </row>
    <row r="8600" spans="1:27" ht="37.5" x14ac:dyDescent="0.3">
      <c r="A8600" s="17" t="s">
        <v>26916</v>
      </c>
      <c r="B8600" s="32" t="s">
        <v>27362</v>
      </c>
      <c r="M8600" s="22" t="str">
        <f t="shared" si="154"/>
        <v xml:space="preserve">TOYOTA : HILUX, CORONA, PICK UP - 22R |  :  -  |  :  - </v>
      </c>
      <c r="N8600" s="17" t="s">
        <v>1008</v>
      </c>
      <c r="O8600" s="17"/>
      <c r="P8600" s="17"/>
      <c r="Q8600" s="17" t="s">
        <v>27624</v>
      </c>
      <c r="R8600" s="17"/>
      <c r="S8600" s="17"/>
      <c r="T8600" s="17" t="s">
        <v>2017</v>
      </c>
      <c r="U8600" s="17"/>
      <c r="V8600" s="17"/>
      <c r="W8600" s="32" t="s">
        <v>3761</v>
      </c>
      <c r="X8600" s="32"/>
      <c r="Y8600" s="32" t="s">
        <v>28166</v>
      </c>
      <c r="Z8600" s="32" t="s">
        <v>28166</v>
      </c>
      <c r="AA8600" s="32" t="s">
        <v>28599</v>
      </c>
    </row>
    <row r="8601" spans="1:27" ht="37.5" x14ac:dyDescent="0.3">
      <c r="A8601" s="17" t="s">
        <v>26917</v>
      </c>
      <c r="B8601" s="32" t="s">
        <v>27344</v>
      </c>
      <c r="M8601" s="22" t="str">
        <f t="shared" si="154"/>
        <v xml:space="preserve">TOYOTA : CAMRY , CELICA, CORONA, CRESTA - 1S |  :  -  |  :  - </v>
      </c>
      <c r="N8601" s="17" t="s">
        <v>1008</v>
      </c>
      <c r="O8601" s="17"/>
      <c r="P8601" s="17"/>
      <c r="Q8601" s="17" t="s">
        <v>27625</v>
      </c>
      <c r="R8601" s="17"/>
      <c r="S8601" s="17"/>
      <c r="T8601" s="17" t="s">
        <v>4742</v>
      </c>
      <c r="U8601" s="17"/>
      <c r="V8601" s="17"/>
      <c r="W8601" s="32" t="s">
        <v>3761</v>
      </c>
      <c r="X8601" s="32"/>
      <c r="Y8601" s="32" t="s">
        <v>28167</v>
      </c>
      <c r="Z8601" s="32" t="s">
        <v>28167</v>
      </c>
      <c r="AA8601" s="32" t="s">
        <v>28599</v>
      </c>
    </row>
    <row r="8602" spans="1:27" ht="37.5" x14ac:dyDescent="0.3">
      <c r="A8602" s="17" t="s">
        <v>26918</v>
      </c>
      <c r="B8602" s="32" t="s">
        <v>27346</v>
      </c>
      <c r="M8602" s="22" t="str">
        <f t="shared" si="154"/>
        <v xml:space="preserve">TOYOTA : TERCEL, STARLET, COROLLA - 2E-3E |  :  -  |  :  - </v>
      </c>
      <c r="N8602" s="17" t="s">
        <v>1008</v>
      </c>
      <c r="O8602" s="17"/>
      <c r="P8602" s="17"/>
      <c r="Q8602" s="17" t="s">
        <v>27626</v>
      </c>
      <c r="R8602" s="17"/>
      <c r="S8602" s="17"/>
      <c r="T8602" s="17" t="s">
        <v>12602</v>
      </c>
      <c r="U8602" s="17"/>
      <c r="V8602" s="17"/>
      <c r="W8602" s="32" t="s">
        <v>3761</v>
      </c>
      <c r="X8602" s="32"/>
      <c r="Y8602" s="32" t="s">
        <v>28168</v>
      </c>
      <c r="Z8602" s="32" t="s">
        <v>28168</v>
      </c>
      <c r="AA8602" s="32" t="s">
        <v>28606</v>
      </c>
    </row>
    <row r="8603" spans="1:27" ht="37.5" x14ac:dyDescent="0.3">
      <c r="A8603" s="17" t="s">
        <v>26919</v>
      </c>
      <c r="B8603" s="32" t="s">
        <v>14559</v>
      </c>
      <c r="M8603" s="22" t="str">
        <f t="shared" si="154"/>
        <v xml:space="preserve">TOYOTA : CALDINA - 2C |  :  -  |  :  - </v>
      </c>
      <c r="N8603" s="17" t="s">
        <v>1008</v>
      </c>
      <c r="O8603" s="17"/>
      <c r="P8603" s="17"/>
      <c r="Q8603" s="17" t="s">
        <v>10465</v>
      </c>
      <c r="R8603" s="17"/>
      <c r="S8603" s="17"/>
      <c r="T8603" s="17" t="s">
        <v>2743</v>
      </c>
      <c r="U8603" s="17"/>
      <c r="V8603" s="17"/>
      <c r="W8603" s="32" t="s">
        <v>27906</v>
      </c>
      <c r="X8603" s="32"/>
      <c r="Y8603" s="32" t="s">
        <v>28169</v>
      </c>
      <c r="Z8603" s="32" t="s">
        <v>28169</v>
      </c>
      <c r="AA8603" s="32" t="s">
        <v>19745</v>
      </c>
    </row>
    <row r="8604" spans="1:27" ht="37.5" x14ac:dyDescent="0.3">
      <c r="A8604" s="17" t="s">
        <v>26920</v>
      </c>
      <c r="B8604" s="32" t="s">
        <v>27395</v>
      </c>
      <c r="M8604" s="22" t="str">
        <f t="shared" si="154"/>
        <v xml:space="preserve">TOYOTA : DINA, TOYO ACE, TURBO - 14B-T |  :  -  |  :  - </v>
      </c>
      <c r="N8604" s="17" t="s">
        <v>1008</v>
      </c>
      <c r="O8604" s="17"/>
      <c r="P8604" s="17"/>
      <c r="Q8604" s="17" t="s">
        <v>27627</v>
      </c>
      <c r="R8604" s="17"/>
      <c r="S8604" s="17"/>
      <c r="T8604" s="17" t="s">
        <v>18273</v>
      </c>
      <c r="U8604" s="17"/>
      <c r="V8604" s="17"/>
      <c r="W8604" s="32" t="s">
        <v>27906</v>
      </c>
      <c r="X8604" s="32"/>
      <c r="Y8604" s="32" t="s">
        <v>28170</v>
      </c>
      <c r="Z8604" s="32" t="s">
        <v>28170</v>
      </c>
      <c r="AA8604" s="32" t="s">
        <v>19745</v>
      </c>
    </row>
    <row r="8605" spans="1:27" ht="37.5" x14ac:dyDescent="0.3">
      <c r="A8605" s="17" t="s">
        <v>26921</v>
      </c>
      <c r="B8605" s="32" t="s">
        <v>27362</v>
      </c>
      <c r="M8605" s="22" t="str">
        <f t="shared" si="154"/>
        <v xml:space="preserve">TOYOTA : HI-ACE, TOYO-ACE, CHASSER, CRESSIDA - 2L |  :  -  |  :  - </v>
      </c>
      <c r="N8605" s="17" t="s">
        <v>1008</v>
      </c>
      <c r="O8605" s="17"/>
      <c r="P8605" s="17"/>
      <c r="Q8605" s="17" t="s">
        <v>27628</v>
      </c>
      <c r="R8605" s="17"/>
      <c r="S8605" s="17"/>
      <c r="T8605" s="17" t="s">
        <v>2794</v>
      </c>
      <c r="U8605" s="17"/>
      <c r="V8605" s="17"/>
      <c r="W8605" s="32" t="s">
        <v>3761</v>
      </c>
      <c r="X8605" s="32"/>
      <c r="Y8605" s="32" t="s">
        <v>28171</v>
      </c>
      <c r="Z8605" s="32" t="s">
        <v>28171</v>
      </c>
      <c r="AA8605" s="32" t="s">
        <v>19745</v>
      </c>
    </row>
    <row r="8606" spans="1:27" ht="37.5" x14ac:dyDescent="0.3">
      <c r="A8606" s="17" t="s">
        <v>26922</v>
      </c>
      <c r="B8606" s="32" t="s">
        <v>27400</v>
      </c>
      <c r="M8606" s="22" t="str">
        <f t="shared" si="154"/>
        <v xml:space="preserve">TOYOTA : HI-ACE, HI-LUX - 5L |  :  -  |  :  - </v>
      </c>
      <c r="N8606" s="17" t="s">
        <v>1008</v>
      </c>
      <c r="O8606" s="17"/>
      <c r="P8606" s="17"/>
      <c r="Q8606" s="17" t="s">
        <v>27629</v>
      </c>
      <c r="R8606" s="17"/>
      <c r="S8606" s="17"/>
      <c r="T8606" s="17" t="s">
        <v>2723</v>
      </c>
      <c r="U8606" s="17"/>
      <c r="V8606" s="17"/>
      <c r="W8606" s="32" t="s">
        <v>3761</v>
      </c>
      <c r="X8606" s="32"/>
      <c r="Y8606" s="32" t="s">
        <v>28172</v>
      </c>
      <c r="Z8606" s="32" t="s">
        <v>28172</v>
      </c>
      <c r="AA8606" s="32" t="s">
        <v>19745</v>
      </c>
    </row>
    <row r="8607" spans="1:27" ht="37.5" x14ac:dyDescent="0.3">
      <c r="A8607" s="17" t="s">
        <v>26923</v>
      </c>
      <c r="B8607" s="32" t="s">
        <v>27344</v>
      </c>
      <c r="M8607" s="22" t="str">
        <f t="shared" si="154"/>
        <v xml:space="preserve">HYUNDAI : ELANTRA, TIBURON, MATRIX - G4DM |  :  -  |  :  - </v>
      </c>
      <c r="N8607" s="17" t="s">
        <v>1002</v>
      </c>
      <c r="O8607" s="17"/>
      <c r="P8607" s="17"/>
      <c r="Q8607" s="17" t="s">
        <v>27630</v>
      </c>
      <c r="R8607" s="17"/>
      <c r="S8607" s="17"/>
      <c r="T8607" s="17" t="s">
        <v>11219</v>
      </c>
      <c r="U8607" s="17"/>
      <c r="V8607" s="17"/>
      <c r="W8607" s="32" t="s">
        <v>27906</v>
      </c>
      <c r="X8607" s="32"/>
      <c r="Y8607" s="32" t="s">
        <v>28173</v>
      </c>
      <c r="Z8607" s="32" t="s">
        <v>28173</v>
      </c>
      <c r="AA8607" s="32" t="s">
        <v>28595</v>
      </c>
    </row>
    <row r="8608" spans="1:27" ht="37.5" x14ac:dyDescent="0.3">
      <c r="A8608" s="17" t="s">
        <v>26924</v>
      </c>
      <c r="B8608" s="32" t="s">
        <v>27401</v>
      </c>
      <c r="M8608" s="22" t="str">
        <f t="shared" si="154"/>
        <v xml:space="preserve">CHANGAN : HONOR - 4G15 |  :  -  |  :  - </v>
      </c>
      <c r="N8608" s="17" t="s">
        <v>1007</v>
      </c>
      <c r="O8608" s="17"/>
      <c r="P8608" s="17"/>
      <c r="Q8608" s="17" t="s">
        <v>27537</v>
      </c>
      <c r="R8608" s="17"/>
      <c r="S8608" s="17"/>
      <c r="T8608" s="17" t="s">
        <v>1994</v>
      </c>
      <c r="U8608" s="17"/>
      <c r="V8608" s="17"/>
      <c r="W8608" s="32" t="s">
        <v>27906</v>
      </c>
      <c r="X8608" s="32"/>
      <c r="Y8608" s="32" t="s">
        <v>28174</v>
      </c>
      <c r="Z8608" s="32" t="s">
        <v>28174</v>
      </c>
      <c r="AA8608" s="32" t="s">
        <v>19745</v>
      </c>
    </row>
    <row r="8609" spans="1:27" x14ac:dyDescent="0.3">
      <c r="A8609" s="17" t="s">
        <v>26925</v>
      </c>
      <c r="B8609" s="32" t="s">
        <v>27387</v>
      </c>
      <c r="M8609" s="22" t="str">
        <f t="shared" si="154"/>
        <v xml:space="preserve">YUEJIN : YOUYI, CAMIONETA - 6700 / QC4102T |  :  -  |  :  - </v>
      </c>
      <c r="N8609" s="17" t="s">
        <v>1018</v>
      </c>
      <c r="O8609" s="17"/>
      <c r="P8609" s="17"/>
      <c r="Q8609" s="17" t="s">
        <v>27601</v>
      </c>
      <c r="R8609" s="17"/>
      <c r="S8609" s="17"/>
      <c r="T8609" s="17" t="s">
        <v>27602</v>
      </c>
      <c r="U8609" s="17"/>
      <c r="V8609" s="17"/>
      <c r="W8609" s="32" t="s">
        <v>3761</v>
      </c>
      <c r="X8609" s="32"/>
      <c r="Y8609" s="32" t="s">
        <v>28175</v>
      </c>
      <c r="Z8609" s="32" t="s">
        <v>28175</v>
      </c>
      <c r="AA8609" s="32" t="s">
        <v>19735</v>
      </c>
    </row>
    <row r="8610" spans="1:27" x14ac:dyDescent="0.3">
      <c r="A8610" s="17" t="s">
        <v>26926</v>
      </c>
      <c r="B8610" s="32" t="s">
        <v>27396</v>
      </c>
      <c r="M8610" s="22" t="str">
        <f t="shared" si="154"/>
        <v xml:space="preserve">CHINO : YC4F - 2.2 |  :  -  |  :  - </v>
      </c>
      <c r="N8610" s="17" t="s">
        <v>10822</v>
      </c>
      <c r="O8610" s="17"/>
      <c r="P8610" s="17"/>
      <c r="Q8610" s="17" t="s">
        <v>27598</v>
      </c>
      <c r="R8610" s="17"/>
      <c r="S8610" s="17"/>
      <c r="T8610" s="17">
        <v>2.2000000000000002</v>
      </c>
      <c r="U8610" s="17"/>
      <c r="V8610" s="17"/>
      <c r="W8610" s="32" t="s">
        <v>27906</v>
      </c>
      <c r="X8610" s="32"/>
      <c r="Y8610" s="32" t="s">
        <v>28176</v>
      </c>
      <c r="Z8610" s="32" t="s">
        <v>28176</v>
      </c>
      <c r="AA8610" s="32" t="s">
        <v>28613</v>
      </c>
    </row>
    <row r="8611" spans="1:27" ht="37.5" x14ac:dyDescent="0.3">
      <c r="A8611" s="17" t="s">
        <v>26927</v>
      </c>
      <c r="B8611" s="32" t="s">
        <v>27373</v>
      </c>
      <c r="M8611" s="22" t="str">
        <f t="shared" si="154"/>
        <v xml:space="preserve">SHINERAY : X30, ANDINA - DLCG12 |  :  -  |  :  - </v>
      </c>
      <c r="N8611" s="17" t="s">
        <v>1009</v>
      </c>
      <c r="O8611" s="17"/>
      <c r="P8611" s="17"/>
      <c r="Q8611" s="17" t="s">
        <v>27503</v>
      </c>
      <c r="R8611" s="17"/>
      <c r="S8611" s="17"/>
      <c r="T8611" s="17" t="s">
        <v>2231</v>
      </c>
      <c r="U8611" s="17"/>
      <c r="V8611" s="17"/>
      <c r="W8611" s="32" t="s">
        <v>27906</v>
      </c>
      <c r="X8611" s="32"/>
      <c r="Y8611" s="32" t="s">
        <v>28177</v>
      </c>
      <c r="Z8611" s="32" t="s">
        <v>28177</v>
      </c>
      <c r="AA8611" s="32" t="s">
        <v>28595</v>
      </c>
    </row>
    <row r="8612" spans="1:27" ht="37.5" x14ac:dyDescent="0.3">
      <c r="A8612" s="17" t="s">
        <v>26928</v>
      </c>
      <c r="B8612" s="32" t="s">
        <v>27346</v>
      </c>
      <c r="M8612" s="22" t="str">
        <f t="shared" si="154"/>
        <v xml:space="preserve">CHANA : CARGO, SUPER VAN, MINI BUS - EQ474 | DFM : DFSK -  | SUZUKI : APV - </v>
      </c>
      <c r="N8612" s="17" t="s">
        <v>2261</v>
      </c>
      <c r="O8612" s="17" t="s">
        <v>27534</v>
      </c>
      <c r="P8612" s="17" t="s">
        <v>1010</v>
      </c>
      <c r="Q8612" s="17" t="s">
        <v>27533</v>
      </c>
      <c r="R8612" s="17" t="s">
        <v>1020</v>
      </c>
      <c r="S8612" s="17" t="s">
        <v>3961</v>
      </c>
      <c r="T8612" s="17" t="s">
        <v>2133</v>
      </c>
      <c r="U8612" s="17"/>
      <c r="V8612" s="17"/>
      <c r="W8612" s="32" t="s">
        <v>27906</v>
      </c>
      <c r="X8612" s="32"/>
      <c r="Y8612" s="32" t="s">
        <v>28178</v>
      </c>
      <c r="Z8612" s="32" t="s">
        <v>28178</v>
      </c>
      <c r="AA8612" s="32" t="s">
        <v>28595</v>
      </c>
    </row>
    <row r="8613" spans="1:27" ht="37.5" x14ac:dyDescent="0.3">
      <c r="A8613" s="17" t="s">
        <v>26929</v>
      </c>
      <c r="B8613" s="32" t="s">
        <v>27346</v>
      </c>
      <c r="M8613" s="22" t="str">
        <f t="shared" si="154"/>
        <v xml:space="preserve">DONGFENG : GLORIA, MINIBUS - C32 C35, DK15,/C37 |  :  -  |  :  - </v>
      </c>
      <c r="N8613" s="17" t="s">
        <v>2260</v>
      </c>
      <c r="O8613" s="17"/>
      <c r="P8613" s="17"/>
      <c r="Q8613" s="17" t="s">
        <v>27631</v>
      </c>
      <c r="R8613" s="17"/>
      <c r="S8613" s="17"/>
      <c r="T8613" s="17" t="s">
        <v>27456</v>
      </c>
      <c r="U8613" s="17"/>
      <c r="V8613" s="17"/>
      <c r="W8613" s="32" t="s">
        <v>27906</v>
      </c>
      <c r="X8613" s="32"/>
      <c r="Y8613" s="32" t="s">
        <v>28179</v>
      </c>
      <c r="Z8613" s="32" t="s">
        <v>28179</v>
      </c>
      <c r="AA8613" s="32" t="s">
        <v>28595</v>
      </c>
    </row>
    <row r="8614" spans="1:27" ht="37.5" x14ac:dyDescent="0.3">
      <c r="A8614" s="17" t="s">
        <v>26930</v>
      </c>
      <c r="B8614" s="32" t="s">
        <v>27381</v>
      </c>
      <c r="M8614" s="22" t="str">
        <f t="shared" si="154"/>
        <v xml:space="preserve">FAW : V70, V80, V85, XIALI, N3, N5 - V5 |  :  -  |  :  - </v>
      </c>
      <c r="N8614" s="17" t="s">
        <v>1027</v>
      </c>
      <c r="O8614" s="17"/>
      <c r="P8614" s="17"/>
      <c r="Q8614" s="17" t="s">
        <v>27535</v>
      </c>
      <c r="R8614" s="17"/>
      <c r="S8614" s="17"/>
      <c r="T8614" s="17" t="s">
        <v>15195</v>
      </c>
      <c r="U8614" s="17"/>
      <c r="V8614" s="17"/>
      <c r="W8614" s="32" t="s">
        <v>3761</v>
      </c>
      <c r="X8614" s="32"/>
      <c r="Y8614" s="32" t="s">
        <v>28180</v>
      </c>
      <c r="Z8614" s="32" t="s">
        <v>28180</v>
      </c>
      <c r="AA8614" s="32" t="s">
        <v>28595</v>
      </c>
    </row>
    <row r="8615" spans="1:27" x14ac:dyDescent="0.3">
      <c r="A8615" s="17" t="s">
        <v>26931</v>
      </c>
      <c r="B8615" s="32" t="s">
        <v>27381</v>
      </c>
      <c r="M8615" s="22" t="str">
        <f t="shared" si="154"/>
        <v xml:space="preserve">FAW : XIALI,V70 - N5 - V80, L4 |  :  -  |  :  - </v>
      </c>
      <c r="N8615" s="17" t="s">
        <v>1027</v>
      </c>
      <c r="O8615" s="17"/>
      <c r="P8615" s="17"/>
      <c r="Q8615" s="17" t="s">
        <v>27632</v>
      </c>
      <c r="R8615" s="17"/>
      <c r="S8615" s="17"/>
      <c r="T8615" s="17" t="s">
        <v>27633</v>
      </c>
      <c r="U8615" s="17"/>
      <c r="V8615" s="17"/>
      <c r="W8615" s="32" t="s">
        <v>3761</v>
      </c>
      <c r="X8615" s="32"/>
      <c r="Y8615" s="32" t="s">
        <v>28181</v>
      </c>
      <c r="Z8615" s="32" t="s">
        <v>28181</v>
      </c>
      <c r="AA8615" s="32" t="s">
        <v>19735</v>
      </c>
    </row>
    <row r="8616" spans="1:27" x14ac:dyDescent="0.3">
      <c r="A8616" s="17" t="s">
        <v>26932</v>
      </c>
      <c r="B8616" s="32" t="s">
        <v>27381</v>
      </c>
      <c r="M8616" s="22" t="str">
        <f t="shared" si="154"/>
        <v xml:space="preserve">FAW : XIALI - N5 - V80, L4 |  :  -  |  :  - </v>
      </c>
      <c r="N8616" s="17" t="s">
        <v>1027</v>
      </c>
      <c r="O8616" s="17"/>
      <c r="P8616" s="17"/>
      <c r="Q8616" s="17" t="s">
        <v>27634</v>
      </c>
      <c r="R8616" s="17"/>
      <c r="S8616" s="17"/>
      <c r="T8616" s="17" t="s">
        <v>27633</v>
      </c>
      <c r="U8616" s="17"/>
      <c r="V8616" s="17"/>
      <c r="W8616" s="32" t="s">
        <v>27906</v>
      </c>
      <c r="X8616" s="32"/>
      <c r="Y8616" s="32" t="s">
        <v>28182</v>
      </c>
      <c r="Z8616" s="32" t="s">
        <v>28182</v>
      </c>
      <c r="AA8616" s="32" t="s">
        <v>19735</v>
      </c>
    </row>
    <row r="8617" spans="1:27" ht="37.5" x14ac:dyDescent="0.3">
      <c r="A8617" s="17" t="s">
        <v>26933</v>
      </c>
      <c r="B8617" s="32" t="s">
        <v>27402</v>
      </c>
      <c r="M8617" s="22" t="str">
        <f t="shared" si="154"/>
        <v xml:space="preserve">SSANGYONG : KYRON, ACTYON - D20DT |  :  -  |  :  - </v>
      </c>
      <c r="N8617" s="17" t="s">
        <v>13877</v>
      </c>
      <c r="O8617" s="17"/>
      <c r="P8617" s="17"/>
      <c r="Q8617" s="17" t="s">
        <v>27635</v>
      </c>
      <c r="R8617" s="17"/>
      <c r="S8617" s="17"/>
      <c r="T8617" s="17" t="s">
        <v>27636</v>
      </c>
      <c r="U8617" s="17"/>
      <c r="V8617" s="17"/>
      <c r="W8617" s="32" t="s">
        <v>27906</v>
      </c>
      <c r="X8617" s="32"/>
      <c r="Y8617" s="32" t="s">
        <v>28183</v>
      </c>
      <c r="Z8617" s="32" t="s">
        <v>28183</v>
      </c>
      <c r="AA8617" s="32" t="s">
        <v>28595</v>
      </c>
    </row>
    <row r="8618" spans="1:27" ht="37.5" x14ac:dyDescent="0.3">
      <c r="A8618" s="17" t="s">
        <v>26934</v>
      </c>
      <c r="B8618" s="32" t="s">
        <v>27402</v>
      </c>
      <c r="M8618" s="22" t="str">
        <f t="shared" si="154"/>
        <v xml:space="preserve">SSANGYONG : KYRON, ACTYON - D20DT |  :  -  |  :  - </v>
      </c>
      <c r="N8618" s="17" t="s">
        <v>13877</v>
      </c>
      <c r="O8618" s="17"/>
      <c r="P8618" s="17"/>
      <c r="Q8618" s="17" t="s">
        <v>27635</v>
      </c>
      <c r="R8618" s="17"/>
      <c r="S8618" s="17"/>
      <c r="T8618" s="17" t="s">
        <v>27636</v>
      </c>
      <c r="U8618" s="17"/>
      <c r="V8618" s="17"/>
      <c r="W8618" s="32" t="s">
        <v>3761</v>
      </c>
      <c r="X8618" s="32"/>
      <c r="Y8618" s="32" t="s">
        <v>28184</v>
      </c>
      <c r="Z8618" s="32" t="s">
        <v>28184</v>
      </c>
      <c r="AA8618" s="32" t="s">
        <v>28612</v>
      </c>
    </row>
    <row r="8619" spans="1:27" ht="37.5" x14ac:dyDescent="0.3">
      <c r="A8619" s="17" t="s">
        <v>26935</v>
      </c>
      <c r="B8619" s="32" t="s">
        <v>27403</v>
      </c>
      <c r="M8619" s="22" t="str">
        <f t="shared" si="154"/>
        <v xml:space="preserve">CHINO : 1.0, 1.2 - A12 |  :  -  |  :  - </v>
      </c>
      <c r="N8619" s="17" t="s">
        <v>10822</v>
      </c>
      <c r="O8619" s="17"/>
      <c r="P8619" s="17"/>
      <c r="Q8619" s="17" t="s">
        <v>27637</v>
      </c>
      <c r="R8619" s="17"/>
      <c r="S8619" s="17"/>
      <c r="T8619" s="17" t="s">
        <v>27638</v>
      </c>
      <c r="U8619" s="17"/>
      <c r="V8619" s="17"/>
      <c r="W8619" s="32" t="s">
        <v>3761</v>
      </c>
      <c r="X8619" s="32"/>
      <c r="Y8619" s="32" t="s">
        <v>28185</v>
      </c>
      <c r="Z8619" s="32" t="s">
        <v>28185</v>
      </c>
      <c r="AA8619" s="32" t="s">
        <v>28595</v>
      </c>
    </row>
    <row r="8620" spans="1:27" ht="37.5" x14ac:dyDescent="0.3">
      <c r="A8620" s="17" t="s">
        <v>26936</v>
      </c>
      <c r="B8620" s="32" t="s">
        <v>27403</v>
      </c>
      <c r="M8620" s="22" t="str">
        <f t="shared" si="154"/>
        <v xml:space="preserve">CHINO : 1.0, 1.2 - A12 |  :  -  |  :  - </v>
      </c>
      <c r="N8620" s="17" t="s">
        <v>10822</v>
      </c>
      <c r="O8620" s="17"/>
      <c r="P8620" s="17"/>
      <c r="Q8620" s="17" t="s">
        <v>27637</v>
      </c>
      <c r="R8620" s="17"/>
      <c r="S8620" s="17"/>
      <c r="T8620" s="17" t="s">
        <v>27638</v>
      </c>
      <c r="U8620" s="17"/>
      <c r="V8620" s="17"/>
      <c r="W8620" s="32" t="s">
        <v>27906</v>
      </c>
      <c r="X8620" s="32"/>
      <c r="Y8620" s="32" t="s">
        <v>28186</v>
      </c>
      <c r="Z8620" s="32" t="s">
        <v>28186</v>
      </c>
      <c r="AA8620" s="32" t="s">
        <v>28614</v>
      </c>
    </row>
    <row r="8621" spans="1:27" ht="37.5" x14ac:dyDescent="0.3">
      <c r="A8621" s="17" t="s">
        <v>26937</v>
      </c>
      <c r="B8621" s="32" t="s">
        <v>19457</v>
      </c>
      <c r="M8621" s="22" t="str">
        <f t="shared" si="154"/>
        <v xml:space="preserve">PEUGEOT : 205, 305, 405 - XU5J1 |  :  -  |  :  - </v>
      </c>
      <c r="N8621" s="17" t="s">
        <v>2801</v>
      </c>
      <c r="O8621" s="17"/>
      <c r="P8621" s="17"/>
      <c r="Q8621" s="17" t="s">
        <v>27639</v>
      </c>
      <c r="R8621" s="17"/>
      <c r="S8621" s="17"/>
      <c r="T8621" s="17" t="s">
        <v>27640</v>
      </c>
      <c r="U8621" s="17"/>
      <c r="V8621" s="17"/>
      <c r="W8621" s="32" t="s">
        <v>27906</v>
      </c>
      <c r="X8621" s="32"/>
      <c r="Y8621" s="32" t="s">
        <v>28187</v>
      </c>
      <c r="Z8621" s="32" t="s">
        <v>28187</v>
      </c>
      <c r="AA8621" s="32" t="s">
        <v>19745</v>
      </c>
    </row>
    <row r="8622" spans="1:27" ht="37.5" x14ac:dyDescent="0.3">
      <c r="A8622" s="17" t="s">
        <v>26938</v>
      </c>
      <c r="B8622" s="32" t="s">
        <v>19457</v>
      </c>
      <c r="M8622" s="22" t="str">
        <f t="shared" si="154"/>
        <v xml:space="preserve">PEUGEOT : 205, 305, 405 - XU5J1 |  :  -  |  :  - </v>
      </c>
      <c r="N8622" s="17" t="s">
        <v>2801</v>
      </c>
      <c r="O8622" s="17"/>
      <c r="P8622" s="17"/>
      <c r="Q8622" s="17" t="s">
        <v>27639</v>
      </c>
      <c r="R8622" s="17"/>
      <c r="S8622" s="17"/>
      <c r="T8622" s="17" t="s">
        <v>27640</v>
      </c>
      <c r="U8622" s="17"/>
      <c r="V8622" s="17"/>
      <c r="W8622" s="32" t="s">
        <v>3761</v>
      </c>
      <c r="X8622" s="32"/>
      <c r="Y8622" s="32" t="s">
        <v>28188</v>
      </c>
      <c r="Z8622" s="32" t="s">
        <v>28188</v>
      </c>
      <c r="AA8622" s="32" t="s">
        <v>19745</v>
      </c>
    </row>
    <row r="8623" spans="1:27" ht="37.5" x14ac:dyDescent="0.3">
      <c r="A8623" s="17" t="s">
        <v>26939</v>
      </c>
      <c r="B8623" s="32" t="s">
        <v>27380</v>
      </c>
      <c r="M8623" s="22" t="str">
        <f t="shared" si="154"/>
        <v xml:space="preserve">JIN BEI : HAISE, MINIBUS - YC4FB90-P40 | YUEJIN :  -  |  :  - </v>
      </c>
      <c r="N8623" s="17" t="s">
        <v>2258</v>
      </c>
      <c r="O8623" s="17" t="s">
        <v>1018</v>
      </c>
      <c r="P8623" s="17"/>
      <c r="Q8623" s="17" t="s">
        <v>27641</v>
      </c>
      <c r="R8623" s="17"/>
      <c r="S8623" s="17"/>
      <c r="T8623" s="17" t="s">
        <v>27642</v>
      </c>
      <c r="U8623" s="17"/>
      <c r="V8623" s="17"/>
      <c r="W8623" s="32" t="s">
        <v>27906</v>
      </c>
      <c r="X8623" s="32"/>
      <c r="Y8623" s="32" t="s">
        <v>28189</v>
      </c>
      <c r="Z8623" s="32" t="s">
        <v>28189</v>
      </c>
      <c r="AA8623" s="32" t="s">
        <v>19745</v>
      </c>
    </row>
    <row r="8624" spans="1:27" ht="37.5" x14ac:dyDescent="0.3">
      <c r="A8624" s="17" t="s">
        <v>26940</v>
      </c>
      <c r="B8624" s="32" t="s">
        <v>27380</v>
      </c>
      <c r="M8624" s="22" t="str">
        <f t="shared" si="154"/>
        <v xml:space="preserve">JIN BEI : HAISE, MINIBUS - YC4FB90-P40 | YUEJIN :  - B2219260 |  :  - </v>
      </c>
      <c r="N8624" s="17" t="s">
        <v>2258</v>
      </c>
      <c r="O8624" s="17" t="s">
        <v>1018</v>
      </c>
      <c r="P8624" s="17"/>
      <c r="Q8624" s="17" t="s">
        <v>27641</v>
      </c>
      <c r="R8624" s="17"/>
      <c r="S8624" s="17"/>
      <c r="T8624" s="17" t="s">
        <v>27642</v>
      </c>
      <c r="U8624" s="17" t="s">
        <v>27643</v>
      </c>
      <c r="V8624" s="17"/>
      <c r="W8624" s="32" t="s">
        <v>3761</v>
      </c>
      <c r="X8624" s="32"/>
      <c r="Y8624" s="32" t="s">
        <v>28190</v>
      </c>
      <c r="Z8624" s="32" t="s">
        <v>28190</v>
      </c>
      <c r="AA8624" s="32" t="s">
        <v>19745</v>
      </c>
    </row>
    <row r="8625" spans="1:27" ht="37.5" x14ac:dyDescent="0.3">
      <c r="A8625" s="17" t="s">
        <v>26941</v>
      </c>
      <c r="B8625" s="32" t="s">
        <v>27379</v>
      </c>
      <c r="M8625" s="22" t="str">
        <f t="shared" si="154"/>
        <v xml:space="preserve">JAC : DENGUA - CA498 |  :  -  |  :  - </v>
      </c>
      <c r="N8625" s="17" t="s">
        <v>1015</v>
      </c>
      <c r="O8625" s="17"/>
      <c r="P8625" s="17"/>
      <c r="Q8625" s="17" t="s">
        <v>27644</v>
      </c>
      <c r="R8625" s="17"/>
      <c r="S8625" s="17"/>
      <c r="T8625" s="17" t="s">
        <v>27645</v>
      </c>
      <c r="U8625" s="17"/>
      <c r="V8625" s="17"/>
      <c r="W8625" s="32" t="s">
        <v>27906</v>
      </c>
      <c r="X8625" s="32"/>
      <c r="Y8625" s="32" t="s">
        <v>28191</v>
      </c>
      <c r="Z8625" s="32" t="s">
        <v>28191</v>
      </c>
      <c r="AA8625" s="32" t="s">
        <v>19745</v>
      </c>
    </row>
    <row r="8626" spans="1:27" ht="37.5" x14ac:dyDescent="0.3">
      <c r="A8626" s="17" t="s">
        <v>26942</v>
      </c>
      <c r="B8626" s="32" t="s">
        <v>27404</v>
      </c>
      <c r="M8626" s="22" t="str">
        <f t="shared" si="154"/>
        <v xml:space="preserve">TOYOTA : HIACE - 1RZ |  :  -  |  :  - </v>
      </c>
      <c r="N8626" s="17" t="s">
        <v>1008</v>
      </c>
      <c r="O8626" s="17"/>
      <c r="P8626" s="17"/>
      <c r="Q8626" s="17" t="s">
        <v>2720</v>
      </c>
      <c r="R8626" s="17"/>
      <c r="S8626" s="17"/>
      <c r="T8626" s="17" t="s">
        <v>11244</v>
      </c>
      <c r="U8626" s="17"/>
      <c r="V8626" s="17"/>
      <c r="W8626" s="32" t="s">
        <v>27906</v>
      </c>
      <c r="X8626" s="32"/>
      <c r="Y8626" s="32" t="s">
        <v>28192</v>
      </c>
      <c r="Z8626" s="32" t="s">
        <v>28192</v>
      </c>
      <c r="AA8626" s="32" t="s">
        <v>28599</v>
      </c>
    </row>
    <row r="8627" spans="1:27" ht="37.5" x14ac:dyDescent="0.3">
      <c r="A8627" s="17" t="s">
        <v>26943</v>
      </c>
      <c r="B8627" s="32" t="s">
        <v>27404</v>
      </c>
      <c r="M8627" s="22" t="str">
        <f t="shared" si="154"/>
        <v xml:space="preserve">TOYOTA : HIACE - 1RZ |  :  -  |  :  - </v>
      </c>
      <c r="N8627" s="17" t="s">
        <v>1008</v>
      </c>
      <c r="O8627" s="17"/>
      <c r="P8627" s="17"/>
      <c r="Q8627" s="17" t="s">
        <v>2720</v>
      </c>
      <c r="R8627" s="17"/>
      <c r="S8627" s="17"/>
      <c r="T8627" s="17" t="s">
        <v>11244</v>
      </c>
      <c r="U8627" s="17"/>
      <c r="V8627" s="17"/>
      <c r="W8627" s="32" t="s">
        <v>3761</v>
      </c>
      <c r="X8627" s="32"/>
      <c r="Y8627" s="32" t="s">
        <v>28193</v>
      </c>
      <c r="Z8627" s="32" t="s">
        <v>28193</v>
      </c>
      <c r="AA8627" s="32" t="s">
        <v>19745</v>
      </c>
    </row>
    <row r="8628" spans="1:27" ht="37.5" x14ac:dyDescent="0.3">
      <c r="A8628" s="17" t="s">
        <v>26944</v>
      </c>
      <c r="B8628" s="32" t="s">
        <v>14559</v>
      </c>
      <c r="M8628" s="22" t="str">
        <f t="shared" si="154"/>
        <v xml:space="preserve">TOYOTA : CORONA, CARINA, CARMY, CELICA - 2T, 3T |  :  -  |  :  - </v>
      </c>
      <c r="N8628" s="17" t="s">
        <v>1008</v>
      </c>
      <c r="O8628" s="17"/>
      <c r="P8628" s="17"/>
      <c r="Q8628" s="17" t="s">
        <v>27646</v>
      </c>
      <c r="R8628" s="17"/>
      <c r="S8628" s="17"/>
      <c r="T8628" s="17" t="s">
        <v>3936</v>
      </c>
      <c r="U8628" s="17"/>
      <c r="V8628" s="17"/>
      <c r="W8628" s="32" t="s">
        <v>27906</v>
      </c>
      <c r="X8628" s="32"/>
      <c r="Y8628" s="32" t="s">
        <v>28194</v>
      </c>
      <c r="Z8628" s="32" t="s">
        <v>28194</v>
      </c>
      <c r="AA8628" s="32" t="s">
        <v>28599</v>
      </c>
    </row>
    <row r="8629" spans="1:27" ht="37.5" x14ac:dyDescent="0.3">
      <c r="A8629" s="17" t="s">
        <v>26945</v>
      </c>
      <c r="B8629" s="32" t="s">
        <v>27364</v>
      </c>
      <c r="M8629" s="22" t="str">
        <f t="shared" ref="M8629:M8692" si="155">CONCATENATE(N8629," : ",Q8629," - ",T8629," | ",O8629," : ",R8629," - ",U8629," | ",P8629," : ",S8629," - ",V8629)</f>
        <v xml:space="preserve">TOYOTA : HIACE, HILUX - 4Y |  :  -  |  :  - </v>
      </c>
      <c r="N8629" s="17" t="s">
        <v>1008</v>
      </c>
      <c r="O8629" s="17"/>
      <c r="P8629" s="17"/>
      <c r="Q8629" s="17" t="s">
        <v>1770</v>
      </c>
      <c r="R8629" s="17"/>
      <c r="S8629" s="17"/>
      <c r="T8629" s="17" t="s">
        <v>3366</v>
      </c>
      <c r="U8629" s="17"/>
      <c r="V8629" s="17"/>
      <c r="W8629" s="32" t="s">
        <v>3761</v>
      </c>
      <c r="X8629" s="32"/>
      <c r="Y8629" s="32" t="s">
        <v>28195</v>
      </c>
      <c r="Z8629" s="32" t="s">
        <v>28195</v>
      </c>
      <c r="AA8629" s="32" t="s">
        <v>28599</v>
      </c>
    </row>
    <row r="8630" spans="1:27" ht="37.5" x14ac:dyDescent="0.3">
      <c r="A8630" s="17" t="s">
        <v>26946</v>
      </c>
      <c r="B8630" s="32" t="s">
        <v>27375</v>
      </c>
      <c r="M8630" s="22" t="str">
        <f t="shared" si="155"/>
        <v xml:space="preserve">TOYOTA : COROLLA, AVESIS, CELICA, - 1ZZ-FE |  :  -  |  :  - </v>
      </c>
      <c r="N8630" s="17" t="s">
        <v>1008</v>
      </c>
      <c r="O8630" s="17"/>
      <c r="P8630" s="17"/>
      <c r="Q8630" s="17" t="s">
        <v>27647</v>
      </c>
      <c r="R8630" s="17"/>
      <c r="S8630" s="17"/>
      <c r="T8630" s="17" t="s">
        <v>3909</v>
      </c>
      <c r="U8630" s="17"/>
      <c r="V8630" s="17"/>
      <c r="W8630" s="32" t="s">
        <v>3761</v>
      </c>
      <c r="X8630" s="32"/>
      <c r="Y8630" s="32" t="s">
        <v>28196</v>
      </c>
      <c r="Z8630" s="32" t="s">
        <v>28196</v>
      </c>
      <c r="AA8630" s="32" t="s">
        <v>28595</v>
      </c>
    </row>
    <row r="8631" spans="1:27" ht="37.5" x14ac:dyDescent="0.3">
      <c r="A8631" s="17" t="s">
        <v>26947</v>
      </c>
      <c r="B8631" s="32" t="s">
        <v>27375</v>
      </c>
      <c r="M8631" s="22" t="str">
        <f t="shared" si="155"/>
        <v xml:space="preserve">TOYOTA : COROLLA, AVESIS, CELICA, - 1ZZ-FE |  :  -  |  :  - </v>
      </c>
      <c r="N8631" s="17" t="s">
        <v>1008</v>
      </c>
      <c r="O8631" s="17"/>
      <c r="P8631" s="17"/>
      <c r="Q8631" s="17" t="s">
        <v>27647</v>
      </c>
      <c r="R8631" s="17"/>
      <c r="S8631" s="17"/>
      <c r="T8631" s="17" t="s">
        <v>3909</v>
      </c>
      <c r="U8631" s="17"/>
      <c r="V8631" s="17"/>
      <c r="W8631" s="32" t="s">
        <v>27906</v>
      </c>
      <c r="X8631" s="32"/>
      <c r="Y8631" s="32" t="s">
        <v>28197</v>
      </c>
      <c r="Z8631" s="32" t="s">
        <v>28197</v>
      </c>
      <c r="AA8631" s="32" t="s">
        <v>28595</v>
      </c>
    </row>
    <row r="8632" spans="1:27" ht="37.5" x14ac:dyDescent="0.3">
      <c r="A8632" s="17" t="s">
        <v>26948</v>
      </c>
      <c r="B8632" s="32" t="s">
        <v>27394</v>
      </c>
      <c r="M8632" s="22" t="str">
        <f t="shared" si="155"/>
        <v xml:space="preserve">TOYOTA : PREVIA, CAMRY, TARAGO - 2AZ-FE, 2AE-FE |  :  -  |  :  - </v>
      </c>
      <c r="N8632" s="17" t="s">
        <v>1008</v>
      </c>
      <c r="O8632" s="17"/>
      <c r="P8632" s="17"/>
      <c r="Q8632" s="17" t="s">
        <v>27648</v>
      </c>
      <c r="R8632" s="17"/>
      <c r="S8632" s="17"/>
      <c r="T8632" s="17" t="s">
        <v>27649</v>
      </c>
      <c r="U8632" s="17"/>
      <c r="V8632" s="17"/>
      <c r="W8632" s="32" t="s">
        <v>27906</v>
      </c>
      <c r="X8632" s="32"/>
      <c r="Y8632" s="32" t="s">
        <v>28198</v>
      </c>
      <c r="Z8632" s="32" t="s">
        <v>28198</v>
      </c>
      <c r="AA8632" s="32" t="s">
        <v>28595</v>
      </c>
    </row>
    <row r="8633" spans="1:27" ht="37.5" x14ac:dyDescent="0.3">
      <c r="A8633" s="17" t="s">
        <v>26949</v>
      </c>
      <c r="B8633" s="32" t="s">
        <v>27394</v>
      </c>
      <c r="M8633" s="22" t="str">
        <f t="shared" si="155"/>
        <v xml:space="preserve">TOYOTA : PREVIA, CAMRY, TARAGO - 2AZ-FE, 2AE-FE |  :  -  |  :  - </v>
      </c>
      <c r="N8633" s="17" t="s">
        <v>1008</v>
      </c>
      <c r="O8633" s="17"/>
      <c r="P8633" s="17"/>
      <c r="Q8633" s="17" t="s">
        <v>27648</v>
      </c>
      <c r="R8633" s="17"/>
      <c r="S8633" s="17"/>
      <c r="T8633" s="17" t="s">
        <v>27649</v>
      </c>
      <c r="U8633" s="17"/>
      <c r="V8633" s="17"/>
      <c r="W8633" s="32" t="s">
        <v>3761</v>
      </c>
      <c r="X8633" s="32"/>
      <c r="Y8633" s="32" t="s">
        <v>28199</v>
      </c>
      <c r="Z8633" s="32" t="s">
        <v>28199</v>
      </c>
      <c r="AA8633" s="32" t="s">
        <v>28595</v>
      </c>
    </row>
    <row r="8634" spans="1:27" ht="37.5" x14ac:dyDescent="0.3">
      <c r="A8634" s="17" t="s">
        <v>26950</v>
      </c>
      <c r="B8634" s="32" t="s">
        <v>27383</v>
      </c>
      <c r="M8634" s="22" t="str">
        <f t="shared" si="155"/>
        <v xml:space="preserve">TOYOTA : AURIS, COROLLA - 1ZR |  :  -  |  :  - </v>
      </c>
      <c r="N8634" s="17" t="s">
        <v>1008</v>
      </c>
      <c r="O8634" s="17"/>
      <c r="P8634" s="17"/>
      <c r="Q8634" s="17" t="s">
        <v>19526</v>
      </c>
      <c r="R8634" s="17"/>
      <c r="S8634" s="17"/>
      <c r="T8634" s="17" t="s">
        <v>20304</v>
      </c>
      <c r="U8634" s="17"/>
      <c r="V8634" s="17"/>
      <c r="W8634" s="32" t="s">
        <v>3761</v>
      </c>
      <c r="X8634" s="32"/>
      <c r="Y8634" s="32" t="s">
        <v>28200</v>
      </c>
      <c r="Z8634" s="32" t="s">
        <v>28200</v>
      </c>
      <c r="AA8634" s="32" t="s">
        <v>28595</v>
      </c>
    </row>
    <row r="8635" spans="1:27" ht="37.5" x14ac:dyDescent="0.3">
      <c r="A8635" s="17" t="s">
        <v>26951</v>
      </c>
      <c r="B8635" s="32" t="s">
        <v>27383</v>
      </c>
      <c r="M8635" s="22" t="str">
        <f t="shared" si="155"/>
        <v xml:space="preserve">TOYOTA : AURIS, COROLLA - 1ZR |  :  -  |  :  - </v>
      </c>
      <c r="N8635" s="17" t="s">
        <v>1008</v>
      </c>
      <c r="O8635" s="17"/>
      <c r="P8635" s="17"/>
      <c r="Q8635" s="17" t="s">
        <v>19526</v>
      </c>
      <c r="R8635" s="17"/>
      <c r="S8635" s="17"/>
      <c r="T8635" s="17" t="s">
        <v>20304</v>
      </c>
      <c r="U8635" s="17"/>
      <c r="V8635" s="17"/>
      <c r="W8635" s="32" t="s">
        <v>27906</v>
      </c>
      <c r="X8635" s="32"/>
      <c r="Y8635" s="32" t="s">
        <v>28201</v>
      </c>
      <c r="Z8635" s="32" t="s">
        <v>28201</v>
      </c>
      <c r="AA8635" s="32" t="s">
        <v>28595</v>
      </c>
    </row>
    <row r="8636" spans="1:27" ht="37.5" x14ac:dyDescent="0.3">
      <c r="A8636" s="17" t="s">
        <v>26952</v>
      </c>
      <c r="B8636" s="32"/>
      <c r="M8636" s="22" t="str">
        <f t="shared" si="155"/>
        <v xml:space="preserve">TOYOTA : COROLLA, DYNA, HILUX - 1Y, 2Y, 3Y |  :  -  |  :  - </v>
      </c>
      <c r="N8636" s="17" t="s">
        <v>1008</v>
      </c>
      <c r="O8636" s="17"/>
      <c r="P8636" s="17"/>
      <c r="Q8636" s="17" t="s">
        <v>27650</v>
      </c>
      <c r="R8636" s="17"/>
      <c r="S8636" s="17"/>
      <c r="T8636" s="17" t="s">
        <v>2011</v>
      </c>
      <c r="U8636" s="17"/>
      <c r="V8636" s="17"/>
      <c r="W8636" s="32" t="s">
        <v>3761</v>
      </c>
      <c r="X8636" s="32"/>
      <c r="Y8636" s="32" t="s">
        <v>28202</v>
      </c>
      <c r="Z8636" s="32" t="s">
        <v>28202</v>
      </c>
      <c r="AA8636" s="32" t="s">
        <v>19745</v>
      </c>
    </row>
    <row r="8637" spans="1:27" ht="37.5" x14ac:dyDescent="0.3">
      <c r="A8637" s="17" t="s">
        <v>26953</v>
      </c>
      <c r="B8637" s="32" t="s">
        <v>27405</v>
      </c>
      <c r="M8637" s="22" t="str">
        <f t="shared" si="155"/>
        <v xml:space="preserve">TOYOTA : HIACE, HILUX, ACE, TOWN - 4Y, 4Y-EC |  :  -  |  :  - </v>
      </c>
      <c r="N8637" s="17" t="s">
        <v>1008</v>
      </c>
      <c r="O8637" s="17"/>
      <c r="P8637" s="17"/>
      <c r="Q8637" s="17" t="s">
        <v>27651</v>
      </c>
      <c r="R8637" s="17"/>
      <c r="S8637" s="17"/>
      <c r="T8637" s="17" t="s">
        <v>27652</v>
      </c>
      <c r="U8637" s="17"/>
      <c r="V8637" s="17"/>
      <c r="W8637" s="32" t="s">
        <v>3761</v>
      </c>
      <c r="X8637" s="32"/>
      <c r="Y8637" s="32" t="s">
        <v>28203</v>
      </c>
      <c r="Z8637" s="32" t="s">
        <v>28203</v>
      </c>
      <c r="AA8637" s="32" t="s">
        <v>19745</v>
      </c>
    </row>
    <row r="8638" spans="1:27" ht="37.5" x14ac:dyDescent="0.3">
      <c r="A8638" s="17" t="s">
        <v>26954</v>
      </c>
      <c r="B8638" s="32" t="s">
        <v>27357</v>
      </c>
      <c r="M8638" s="22" t="str">
        <f t="shared" si="155"/>
        <v xml:space="preserve">TOYOTA : STAREX - 1N |  :  -  |  :  - </v>
      </c>
      <c r="N8638" s="17" t="s">
        <v>1008</v>
      </c>
      <c r="O8638" s="17"/>
      <c r="P8638" s="17"/>
      <c r="Q8638" s="17" t="s">
        <v>1751</v>
      </c>
      <c r="R8638" s="17"/>
      <c r="S8638" s="17"/>
      <c r="T8638" s="17" t="s">
        <v>2116</v>
      </c>
      <c r="U8638" s="17"/>
      <c r="V8638" s="17"/>
      <c r="W8638" s="32" t="s">
        <v>27906</v>
      </c>
      <c r="X8638" s="32"/>
      <c r="Y8638" s="32" t="s">
        <v>28204</v>
      </c>
      <c r="Z8638" s="32" t="s">
        <v>28204</v>
      </c>
      <c r="AA8638" s="32" t="s">
        <v>28599</v>
      </c>
    </row>
    <row r="8639" spans="1:27" ht="37.5" x14ac:dyDescent="0.3">
      <c r="A8639" s="17" t="s">
        <v>26955</v>
      </c>
      <c r="B8639" s="32" t="s">
        <v>27346</v>
      </c>
      <c r="M8639" s="22" t="str">
        <f t="shared" si="155"/>
        <v xml:space="preserve">TOYOTA : YARIS, PROBOX 1500-1300, ECHO, VITZ - 1NZ-FE, 2NZ,FE |  :  -  |  :  - </v>
      </c>
      <c r="N8639" s="17" t="s">
        <v>1008</v>
      </c>
      <c r="O8639" s="17"/>
      <c r="P8639" s="17"/>
      <c r="Q8639" s="17" t="s">
        <v>27653</v>
      </c>
      <c r="R8639" s="17"/>
      <c r="S8639" s="17"/>
      <c r="T8639" s="17" t="s">
        <v>27654</v>
      </c>
      <c r="U8639" s="17"/>
      <c r="V8639" s="17"/>
      <c r="W8639" s="32"/>
      <c r="X8639" s="32"/>
      <c r="Y8639" s="32" t="s">
        <v>28205</v>
      </c>
      <c r="Z8639" s="32" t="s">
        <v>28205</v>
      </c>
      <c r="AA8639" s="32" t="s">
        <v>28615</v>
      </c>
    </row>
    <row r="8640" spans="1:27" ht="37.5" x14ac:dyDescent="0.3">
      <c r="A8640" s="17" t="s">
        <v>26956</v>
      </c>
      <c r="B8640" s="32" t="s">
        <v>27403</v>
      </c>
      <c r="M8640" s="22" t="str">
        <f t="shared" si="155"/>
        <v xml:space="preserve">TOYOTA : YARIS, VITTZ, ECHO - 1SZ-FE |  :  -  |  :  - </v>
      </c>
      <c r="N8640" s="17" t="s">
        <v>1008</v>
      </c>
      <c r="O8640" s="17"/>
      <c r="P8640" s="17"/>
      <c r="Q8640" s="17" t="s">
        <v>27655</v>
      </c>
      <c r="R8640" s="17"/>
      <c r="S8640" s="17"/>
      <c r="T8640" s="17" t="s">
        <v>17263</v>
      </c>
      <c r="U8640" s="17"/>
      <c r="V8640" s="17"/>
      <c r="W8640" s="32" t="s">
        <v>27906</v>
      </c>
      <c r="X8640" s="32"/>
      <c r="Y8640" s="32" t="s">
        <v>28206</v>
      </c>
      <c r="Z8640" s="32" t="s">
        <v>28206</v>
      </c>
      <c r="AA8640" s="32" t="s">
        <v>28595</v>
      </c>
    </row>
    <row r="8641" spans="1:27" ht="37.5" x14ac:dyDescent="0.3">
      <c r="A8641" s="17" t="s">
        <v>26957</v>
      </c>
      <c r="B8641" s="32" t="s">
        <v>27403</v>
      </c>
      <c r="M8641" s="22" t="str">
        <f t="shared" si="155"/>
        <v xml:space="preserve">TOYOTA : YARIS, VITTZ, ECHO - 1SZ-FE |  :  -  |  :  - </v>
      </c>
      <c r="N8641" s="17" t="s">
        <v>1008</v>
      </c>
      <c r="O8641" s="17"/>
      <c r="P8641" s="17"/>
      <c r="Q8641" s="17" t="s">
        <v>27655</v>
      </c>
      <c r="R8641" s="17"/>
      <c r="S8641" s="17"/>
      <c r="T8641" s="17" t="s">
        <v>17263</v>
      </c>
      <c r="U8641" s="17"/>
      <c r="V8641" s="17"/>
      <c r="W8641" s="32" t="s">
        <v>3761</v>
      </c>
      <c r="X8641" s="32"/>
      <c r="Y8641" s="32" t="s">
        <v>28207</v>
      </c>
      <c r="Z8641" s="32" t="s">
        <v>28207</v>
      </c>
      <c r="AA8641" s="32" t="s">
        <v>28595</v>
      </c>
    </row>
    <row r="8642" spans="1:27" ht="37.5" x14ac:dyDescent="0.3">
      <c r="A8642" s="17" t="s">
        <v>26958</v>
      </c>
      <c r="B8642" s="32" t="s">
        <v>27388</v>
      </c>
      <c r="M8642" s="22" t="str">
        <f t="shared" si="155"/>
        <v xml:space="preserve">TOYOTA : YARIS, BELTA, PASSO - 2SZ |  :  -  |  :  - </v>
      </c>
      <c r="N8642" s="17" t="s">
        <v>1008</v>
      </c>
      <c r="O8642" s="17"/>
      <c r="P8642" s="17"/>
      <c r="Q8642" s="17" t="s">
        <v>27656</v>
      </c>
      <c r="R8642" s="17"/>
      <c r="S8642" s="17"/>
      <c r="T8642" s="17" t="s">
        <v>27657</v>
      </c>
      <c r="U8642" s="17"/>
      <c r="V8642" s="17"/>
      <c r="W8642" s="32" t="s">
        <v>3761</v>
      </c>
      <c r="X8642" s="32"/>
      <c r="Y8642" s="32" t="s">
        <v>28208</v>
      </c>
      <c r="Z8642" s="32" t="s">
        <v>28208</v>
      </c>
      <c r="AA8642" s="32" t="s">
        <v>28595</v>
      </c>
    </row>
    <row r="8643" spans="1:27" ht="37.5" x14ac:dyDescent="0.3">
      <c r="A8643" s="17" t="s">
        <v>26959</v>
      </c>
      <c r="B8643" s="32" t="s">
        <v>27388</v>
      </c>
      <c r="M8643" s="22" t="str">
        <f t="shared" si="155"/>
        <v xml:space="preserve">TOYOTA : YARIS, BELTA, PASSO - 2SZ |  :  -  |  :  - </v>
      </c>
      <c r="N8643" s="17" t="s">
        <v>1008</v>
      </c>
      <c r="O8643" s="17"/>
      <c r="P8643" s="17"/>
      <c r="Q8643" s="17" t="s">
        <v>27656</v>
      </c>
      <c r="R8643" s="17"/>
      <c r="S8643" s="17"/>
      <c r="T8643" s="17" t="s">
        <v>27657</v>
      </c>
      <c r="U8643" s="17"/>
      <c r="V8643" s="17"/>
      <c r="W8643" s="32" t="s">
        <v>27906</v>
      </c>
      <c r="X8643" s="32"/>
      <c r="Y8643" s="32" t="s">
        <v>28209</v>
      </c>
      <c r="Z8643" s="32" t="s">
        <v>28209</v>
      </c>
      <c r="AA8643" s="32" t="s">
        <v>28595</v>
      </c>
    </row>
    <row r="8644" spans="1:27" ht="37.5" x14ac:dyDescent="0.3">
      <c r="A8644" s="17" t="s">
        <v>26960</v>
      </c>
      <c r="B8644" s="32" t="s">
        <v>27361</v>
      </c>
      <c r="M8644" s="22" t="str">
        <f t="shared" si="155"/>
        <v xml:space="preserve">TOYOTA : LITE-ACE , TOWNACE - 3SZ-VE | FAW : CA64 - CA4G |  :  - </v>
      </c>
      <c r="N8644" s="17" t="s">
        <v>1008</v>
      </c>
      <c r="O8644" s="17" t="s">
        <v>1027</v>
      </c>
      <c r="P8644" s="17"/>
      <c r="Q8644" s="17" t="s">
        <v>27448</v>
      </c>
      <c r="R8644" s="17" t="s">
        <v>27658</v>
      </c>
      <c r="S8644" s="17"/>
      <c r="T8644" s="17" t="s">
        <v>27659</v>
      </c>
      <c r="U8644" s="17" t="s">
        <v>18348</v>
      </c>
      <c r="V8644" s="17"/>
      <c r="W8644" s="32" t="s">
        <v>3761</v>
      </c>
      <c r="X8644" s="32"/>
      <c r="Y8644" s="32" t="s">
        <v>28210</v>
      </c>
      <c r="Z8644" s="32" t="s">
        <v>28210</v>
      </c>
      <c r="AA8644" s="32" t="s">
        <v>28595</v>
      </c>
    </row>
    <row r="8645" spans="1:27" ht="37.5" x14ac:dyDescent="0.3">
      <c r="A8645" s="17" t="s">
        <v>26961</v>
      </c>
      <c r="B8645" s="32" t="s">
        <v>27361</v>
      </c>
      <c r="M8645" s="22" t="str">
        <f t="shared" si="155"/>
        <v xml:space="preserve">TOYOTA : AVANZA, RUSH - 3SZ-VE |  :  -  |  :  - </v>
      </c>
      <c r="N8645" s="17" t="s">
        <v>1008</v>
      </c>
      <c r="O8645" s="17"/>
      <c r="P8645" s="17"/>
      <c r="Q8645" s="17" t="s">
        <v>27660</v>
      </c>
      <c r="R8645" s="17"/>
      <c r="S8645" s="17"/>
      <c r="T8645" s="17" t="s">
        <v>27659</v>
      </c>
      <c r="U8645" s="17"/>
      <c r="V8645" s="17"/>
      <c r="W8645" s="32" t="s">
        <v>27906</v>
      </c>
      <c r="X8645" s="32"/>
      <c r="Y8645" s="32" t="s">
        <v>28211</v>
      </c>
      <c r="Z8645" s="32" t="s">
        <v>28211</v>
      </c>
      <c r="AA8645" s="32" t="s">
        <v>28595</v>
      </c>
    </row>
    <row r="8646" spans="1:27" ht="37.5" x14ac:dyDescent="0.3">
      <c r="A8646" s="17" t="s">
        <v>26962</v>
      </c>
      <c r="B8646" s="32" t="s">
        <v>27361</v>
      </c>
      <c r="M8646" s="22" t="str">
        <f t="shared" si="155"/>
        <v xml:space="preserve">TOYOTA : AVANZA, RUSH - 3SZ - VE |  :  -  |  :  - </v>
      </c>
      <c r="N8646" s="17" t="s">
        <v>1008</v>
      </c>
      <c r="O8646" s="17"/>
      <c r="P8646" s="17"/>
      <c r="Q8646" s="17" t="s">
        <v>27660</v>
      </c>
      <c r="R8646" s="17"/>
      <c r="S8646" s="17"/>
      <c r="T8646" s="17" t="s">
        <v>27449</v>
      </c>
      <c r="U8646" s="17"/>
      <c r="V8646" s="17"/>
      <c r="W8646" s="32" t="s">
        <v>3761</v>
      </c>
      <c r="X8646" s="32"/>
      <c r="Y8646" s="32" t="s">
        <v>28212</v>
      </c>
      <c r="Z8646" s="32" t="s">
        <v>28212</v>
      </c>
      <c r="AA8646" s="32" t="s">
        <v>28595</v>
      </c>
    </row>
    <row r="8647" spans="1:27" ht="37.5" x14ac:dyDescent="0.3">
      <c r="A8647" s="17" t="s">
        <v>26963</v>
      </c>
      <c r="B8647" s="32" t="s">
        <v>27377</v>
      </c>
      <c r="M8647" s="22" t="str">
        <f t="shared" si="155"/>
        <v xml:space="preserve">TOYOTA : DINA, FORKLIFT - 2J |  :  -  |  :  - </v>
      </c>
      <c r="N8647" s="17" t="s">
        <v>1008</v>
      </c>
      <c r="O8647" s="17"/>
      <c r="P8647" s="17"/>
      <c r="Q8647" s="17" t="s">
        <v>27661</v>
      </c>
      <c r="R8647" s="17"/>
      <c r="S8647" s="17"/>
      <c r="T8647" s="17" t="s">
        <v>27662</v>
      </c>
      <c r="U8647" s="17"/>
      <c r="V8647" s="17"/>
      <c r="W8647" s="32" t="s">
        <v>27906</v>
      </c>
      <c r="X8647" s="32"/>
      <c r="Y8647" s="32" t="s">
        <v>28213</v>
      </c>
      <c r="Z8647" s="32" t="s">
        <v>28213</v>
      </c>
      <c r="AA8647" s="32" t="s">
        <v>28599</v>
      </c>
    </row>
    <row r="8648" spans="1:27" ht="37.5" x14ac:dyDescent="0.3">
      <c r="A8648" s="17" t="s">
        <v>26964</v>
      </c>
      <c r="B8648" s="32" t="s">
        <v>27377</v>
      </c>
      <c r="M8648" s="22" t="str">
        <f t="shared" si="155"/>
        <v xml:space="preserve">TOYOTA : DINA, FORKLIFT - 2J |  :  -  |  :  - </v>
      </c>
      <c r="N8648" s="17" t="s">
        <v>1008</v>
      </c>
      <c r="O8648" s="17"/>
      <c r="P8648" s="17"/>
      <c r="Q8648" s="17" t="s">
        <v>27661</v>
      </c>
      <c r="R8648" s="17"/>
      <c r="S8648" s="17"/>
      <c r="T8648" s="17" t="s">
        <v>27662</v>
      </c>
      <c r="U8648" s="17"/>
      <c r="V8648" s="17"/>
      <c r="W8648" s="32" t="s">
        <v>3761</v>
      </c>
      <c r="X8648" s="32"/>
      <c r="Y8648" s="32" t="s">
        <v>28214</v>
      </c>
      <c r="Z8648" s="32" t="s">
        <v>28214</v>
      </c>
      <c r="AA8648" s="32" t="s">
        <v>28599</v>
      </c>
    </row>
    <row r="8649" spans="1:27" ht="37.5" x14ac:dyDescent="0.3">
      <c r="A8649" s="17" t="s">
        <v>26965</v>
      </c>
      <c r="B8649" s="32" t="s">
        <v>20619</v>
      </c>
      <c r="M8649" s="22" t="str">
        <f t="shared" si="155"/>
        <v xml:space="preserve">TOYOTA : STARLET, COROLLA, PUBLICA, SPRINTER - 3K, 4K |  :  -  |  :  - </v>
      </c>
      <c r="N8649" s="17" t="s">
        <v>1008</v>
      </c>
      <c r="O8649" s="17"/>
      <c r="P8649" s="17"/>
      <c r="Q8649" s="17" t="s">
        <v>27663</v>
      </c>
      <c r="R8649" s="17"/>
      <c r="S8649" s="17"/>
      <c r="T8649" s="17" t="s">
        <v>2007</v>
      </c>
      <c r="U8649" s="17"/>
      <c r="V8649" s="17"/>
      <c r="W8649" s="32" t="s">
        <v>3761</v>
      </c>
      <c r="X8649" s="32"/>
      <c r="Y8649" s="32" t="s">
        <v>28215</v>
      </c>
      <c r="Z8649" s="32" t="s">
        <v>28215</v>
      </c>
      <c r="AA8649" s="32" t="s">
        <v>28599</v>
      </c>
    </row>
    <row r="8650" spans="1:27" ht="37.5" x14ac:dyDescent="0.3">
      <c r="A8650" s="17" t="s">
        <v>26966</v>
      </c>
      <c r="B8650" s="32" t="s">
        <v>20619</v>
      </c>
      <c r="M8650" s="22" t="str">
        <f t="shared" si="155"/>
        <v xml:space="preserve">TOYOTA : STARLET, COROLLA, PUBLICA, SPRINTER - 3K, 4K |  :  -  |  :  - </v>
      </c>
      <c r="N8650" s="17" t="s">
        <v>1008</v>
      </c>
      <c r="O8650" s="17"/>
      <c r="P8650" s="17"/>
      <c r="Q8650" s="17" t="s">
        <v>27663</v>
      </c>
      <c r="R8650" s="17"/>
      <c r="S8650" s="17"/>
      <c r="T8650" s="17" t="s">
        <v>2007</v>
      </c>
      <c r="U8650" s="17"/>
      <c r="V8650" s="17"/>
      <c r="W8650" s="32" t="s">
        <v>27906</v>
      </c>
      <c r="X8650" s="32"/>
      <c r="Y8650" s="32" t="s">
        <v>28216</v>
      </c>
      <c r="Z8650" s="32" t="s">
        <v>28216</v>
      </c>
      <c r="AA8650" s="32" t="s">
        <v>28599</v>
      </c>
    </row>
    <row r="8651" spans="1:27" ht="37.5" x14ac:dyDescent="0.3">
      <c r="A8651" s="17" t="s">
        <v>26967</v>
      </c>
      <c r="B8651" s="32" t="s">
        <v>27346</v>
      </c>
      <c r="M8651" s="22" t="str">
        <f t="shared" si="155"/>
        <v xml:space="preserve">TOYOTA : STARLET, COROLLA, PUBLICA, SPRINTER - 3K, 3KJ, 3KU |  :  -  |  :  - </v>
      </c>
      <c r="N8651" s="17" t="s">
        <v>1008</v>
      </c>
      <c r="O8651" s="17"/>
      <c r="P8651" s="17"/>
      <c r="Q8651" s="17" t="s">
        <v>27663</v>
      </c>
      <c r="R8651" s="17"/>
      <c r="S8651" s="17"/>
      <c r="T8651" s="17" t="s">
        <v>27664</v>
      </c>
      <c r="U8651" s="17"/>
      <c r="V8651" s="17"/>
      <c r="W8651" s="32" t="s">
        <v>3761</v>
      </c>
      <c r="X8651" s="32"/>
      <c r="Y8651" s="32" t="s">
        <v>28217</v>
      </c>
      <c r="Z8651" s="32" t="s">
        <v>28217</v>
      </c>
      <c r="AA8651" s="32" t="s">
        <v>19745</v>
      </c>
    </row>
    <row r="8652" spans="1:27" ht="37.5" x14ac:dyDescent="0.3">
      <c r="A8652" s="17" t="s">
        <v>26968</v>
      </c>
      <c r="B8652" s="32" t="s">
        <v>27344</v>
      </c>
      <c r="M8652" s="22" t="str">
        <f t="shared" si="155"/>
        <v xml:space="preserve">TOYOTA : COROLLA, LITE-HCE - 5K |  :  -  |  :  - </v>
      </c>
      <c r="N8652" s="17" t="s">
        <v>1008</v>
      </c>
      <c r="O8652" s="17"/>
      <c r="P8652" s="17"/>
      <c r="Q8652" s="17" t="s">
        <v>27665</v>
      </c>
      <c r="R8652" s="17"/>
      <c r="S8652" s="17"/>
      <c r="T8652" s="17" t="s">
        <v>18162</v>
      </c>
      <c r="U8652" s="17"/>
      <c r="V8652" s="17"/>
      <c r="W8652" s="32" t="s">
        <v>3761</v>
      </c>
      <c r="X8652" s="32"/>
      <c r="Y8652" s="32" t="s">
        <v>28218</v>
      </c>
      <c r="Z8652" s="32" t="s">
        <v>28218</v>
      </c>
      <c r="AA8652" s="32" t="s">
        <v>28599</v>
      </c>
    </row>
    <row r="8653" spans="1:27" ht="37.5" x14ac:dyDescent="0.3">
      <c r="A8653" s="17" t="s">
        <v>26969</v>
      </c>
      <c r="B8653" s="32" t="s">
        <v>27344</v>
      </c>
      <c r="M8653" s="22" t="str">
        <f t="shared" si="155"/>
        <v xml:space="preserve">TOYOTA : COROLLA, LITE-HCE - 5K |  :  -  |  :  - </v>
      </c>
      <c r="N8653" s="17" t="s">
        <v>1008</v>
      </c>
      <c r="O8653" s="17"/>
      <c r="P8653" s="17"/>
      <c r="Q8653" s="17" t="s">
        <v>27665</v>
      </c>
      <c r="R8653" s="17"/>
      <c r="S8653" s="17"/>
      <c r="T8653" s="17" t="s">
        <v>18162</v>
      </c>
      <c r="U8653" s="17"/>
      <c r="V8653" s="17"/>
      <c r="W8653" s="32" t="s">
        <v>27906</v>
      </c>
      <c r="X8653" s="32"/>
      <c r="Y8653" s="32" t="s">
        <v>28219</v>
      </c>
      <c r="Z8653" s="32" t="s">
        <v>28219</v>
      </c>
      <c r="AA8653" s="32" t="s">
        <v>28599</v>
      </c>
    </row>
    <row r="8654" spans="1:27" ht="37.5" x14ac:dyDescent="0.3">
      <c r="A8654" s="17" t="s">
        <v>26970</v>
      </c>
      <c r="B8654" s="32" t="s">
        <v>27394</v>
      </c>
      <c r="M8654" s="22" t="str">
        <f t="shared" si="155"/>
        <v xml:space="preserve">NISSAN : NAVARA, SUNNY, PATHFINDER, FRINTIER - YD25DDTI |  :  -  |  :  - </v>
      </c>
      <c r="N8654" s="17" t="s">
        <v>1003</v>
      </c>
      <c r="O8654" s="17"/>
      <c r="P8654" s="17"/>
      <c r="Q8654" s="17" t="s">
        <v>27666</v>
      </c>
      <c r="R8654" s="17"/>
      <c r="S8654" s="17"/>
      <c r="T8654" s="17" t="s">
        <v>11189</v>
      </c>
      <c r="U8654" s="17"/>
      <c r="V8654" s="17"/>
      <c r="W8654" s="32" t="s">
        <v>27906</v>
      </c>
      <c r="X8654" s="32"/>
      <c r="Y8654" s="32" t="s">
        <v>28220</v>
      </c>
      <c r="Z8654" s="32" t="s">
        <v>28220</v>
      </c>
      <c r="AA8654" s="32" t="s">
        <v>28595</v>
      </c>
    </row>
    <row r="8655" spans="1:27" ht="37.5" x14ac:dyDescent="0.3">
      <c r="A8655" s="17" t="s">
        <v>26971</v>
      </c>
      <c r="B8655" s="32" t="s">
        <v>20619</v>
      </c>
      <c r="M8655" s="22" t="str">
        <f t="shared" si="155"/>
        <v xml:space="preserve">ISUZU : GEMINI - 4XC1 |  :  -  |  :  - </v>
      </c>
      <c r="N8655" s="17" t="s">
        <v>1013</v>
      </c>
      <c r="O8655" s="17"/>
      <c r="P8655" s="17"/>
      <c r="Q8655" s="17" t="s">
        <v>27667</v>
      </c>
      <c r="R8655" s="17"/>
      <c r="S8655" s="17"/>
      <c r="T8655" s="17" t="s">
        <v>12468</v>
      </c>
      <c r="U8655" s="17"/>
      <c r="V8655" s="17"/>
      <c r="W8655" s="32" t="s">
        <v>3761</v>
      </c>
      <c r="X8655" s="32"/>
      <c r="Y8655" s="32" t="s">
        <v>28221</v>
      </c>
      <c r="Z8655" s="32" t="s">
        <v>28221</v>
      </c>
      <c r="AA8655" s="32" t="s">
        <v>19745</v>
      </c>
    </row>
    <row r="8656" spans="1:27" x14ac:dyDescent="0.3">
      <c r="A8656" s="17" t="s">
        <v>26972</v>
      </c>
      <c r="B8656" s="32" t="s">
        <v>19457</v>
      </c>
      <c r="M8656" s="22" t="str">
        <f t="shared" si="155"/>
        <v xml:space="preserve">PEUGEOT : 306, 405, 406 - XU7JP, XU7JB |  :  -  |  :  - </v>
      </c>
      <c r="N8656" s="17" t="s">
        <v>2801</v>
      </c>
      <c r="O8656" s="17"/>
      <c r="P8656" s="17"/>
      <c r="Q8656" s="17" t="s">
        <v>27668</v>
      </c>
      <c r="R8656" s="17"/>
      <c r="S8656" s="17"/>
      <c r="T8656" s="17" t="s">
        <v>27669</v>
      </c>
      <c r="U8656" s="17"/>
      <c r="V8656" s="17"/>
      <c r="W8656" s="32" t="s">
        <v>3761</v>
      </c>
      <c r="X8656" s="32"/>
      <c r="Y8656" s="32" t="s">
        <v>28222</v>
      </c>
      <c r="Z8656" s="32" t="s">
        <v>28222</v>
      </c>
      <c r="AA8656" s="32" t="s">
        <v>19735</v>
      </c>
    </row>
    <row r="8657" spans="1:27" x14ac:dyDescent="0.3">
      <c r="A8657" s="17" t="s">
        <v>26973</v>
      </c>
      <c r="B8657" s="32" t="s">
        <v>27372</v>
      </c>
      <c r="M8657" s="22" t="str">
        <f t="shared" si="155"/>
        <v xml:space="preserve">DONGFENG : DFSK - DK12 DK13 DK15 |  :  -  |  :  - </v>
      </c>
      <c r="N8657" s="17" t="s">
        <v>2260</v>
      </c>
      <c r="O8657" s="17"/>
      <c r="P8657" s="17"/>
      <c r="Q8657" s="17" t="s">
        <v>1020</v>
      </c>
      <c r="R8657" s="17"/>
      <c r="S8657" s="17"/>
      <c r="T8657" s="17" t="s">
        <v>27670</v>
      </c>
      <c r="U8657" s="17"/>
      <c r="V8657" s="17"/>
      <c r="W8657" s="32"/>
      <c r="X8657" s="32"/>
      <c r="Y8657" s="32" t="s">
        <v>27963</v>
      </c>
      <c r="Z8657" s="32" t="s">
        <v>27963</v>
      </c>
      <c r="AA8657" s="32"/>
    </row>
    <row r="8658" spans="1:27" ht="37.5" x14ac:dyDescent="0.3">
      <c r="A8658" s="17" t="s">
        <v>26974</v>
      </c>
      <c r="B8658" s="32" t="s">
        <v>27344</v>
      </c>
      <c r="M8658" s="22" t="str">
        <f t="shared" si="155"/>
        <v xml:space="preserve">TOYOTA : TOWN-ACE, LITE-ACE - 7K |  :  -  |  :  - </v>
      </c>
      <c r="N8658" s="17" t="s">
        <v>1008</v>
      </c>
      <c r="O8658" s="17"/>
      <c r="P8658" s="17"/>
      <c r="Q8658" s="17" t="s">
        <v>27671</v>
      </c>
      <c r="R8658" s="17"/>
      <c r="S8658" s="17"/>
      <c r="T8658" s="17" t="s">
        <v>27672</v>
      </c>
      <c r="U8658" s="17"/>
      <c r="V8658" s="17"/>
      <c r="W8658" s="32" t="s">
        <v>3761</v>
      </c>
      <c r="X8658" s="32"/>
      <c r="Y8658" s="32" t="s">
        <v>28223</v>
      </c>
      <c r="Z8658" s="32" t="s">
        <v>28223</v>
      </c>
      <c r="AA8658" s="32" t="s">
        <v>28599</v>
      </c>
    </row>
    <row r="8659" spans="1:27" ht="37.5" x14ac:dyDescent="0.3">
      <c r="A8659" s="17" t="s">
        <v>26975</v>
      </c>
      <c r="B8659" s="32" t="s">
        <v>27344</v>
      </c>
      <c r="M8659" s="22" t="str">
        <f t="shared" si="155"/>
        <v xml:space="preserve">TOYOTA : TOWN-ACE, LITE-ACE - 7K |  :  -  |  :  - </v>
      </c>
      <c r="N8659" s="17" t="s">
        <v>1008</v>
      </c>
      <c r="O8659" s="17"/>
      <c r="P8659" s="17"/>
      <c r="Q8659" s="17" t="s">
        <v>27671</v>
      </c>
      <c r="R8659" s="17"/>
      <c r="S8659" s="17"/>
      <c r="T8659" s="17" t="s">
        <v>27672</v>
      </c>
      <c r="U8659" s="17"/>
      <c r="V8659" s="17"/>
      <c r="W8659" s="32" t="s">
        <v>27906</v>
      </c>
      <c r="X8659" s="32"/>
      <c r="Y8659" s="32" t="s">
        <v>28224</v>
      </c>
      <c r="Z8659" s="32" t="s">
        <v>28224</v>
      </c>
      <c r="AA8659" s="32" t="s">
        <v>28599</v>
      </c>
    </row>
    <row r="8660" spans="1:27" ht="37.5" x14ac:dyDescent="0.3">
      <c r="A8660" s="17" t="s">
        <v>26976</v>
      </c>
      <c r="B8660" s="32" t="s">
        <v>27406</v>
      </c>
      <c r="M8660" s="22" t="str">
        <f t="shared" si="155"/>
        <v xml:space="preserve">TOYOTA : COROLLA, CELICA - 7A-FE |  :  -  |  :  - </v>
      </c>
      <c r="N8660" s="17" t="s">
        <v>1008</v>
      </c>
      <c r="O8660" s="17"/>
      <c r="P8660" s="17"/>
      <c r="Q8660" s="17" t="s">
        <v>27673</v>
      </c>
      <c r="R8660" s="17"/>
      <c r="S8660" s="17"/>
      <c r="T8660" s="17" t="s">
        <v>14338</v>
      </c>
      <c r="U8660" s="17"/>
      <c r="V8660" s="17"/>
      <c r="W8660" s="32" t="s">
        <v>3761</v>
      </c>
      <c r="X8660" s="32"/>
      <c r="Y8660" s="32" t="s">
        <v>28225</v>
      </c>
      <c r="Z8660" s="32" t="s">
        <v>28225</v>
      </c>
      <c r="AA8660" s="32" t="s">
        <v>28595</v>
      </c>
    </row>
    <row r="8661" spans="1:27" ht="37.5" x14ac:dyDescent="0.3">
      <c r="A8661" s="17" t="s">
        <v>26977</v>
      </c>
      <c r="B8661" s="32" t="s">
        <v>27406</v>
      </c>
      <c r="M8661" s="22" t="str">
        <f t="shared" si="155"/>
        <v xml:space="preserve">TOYOTA : COROLLA, CELICA - 7A-FE |  :  -  |  :  - </v>
      </c>
      <c r="N8661" s="17" t="s">
        <v>1008</v>
      </c>
      <c r="O8661" s="17"/>
      <c r="P8661" s="17"/>
      <c r="Q8661" s="17" t="s">
        <v>27673</v>
      </c>
      <c r="R8661" s="17"/>
      <c r="S8661" s="17"/>
      <c r="T8661" s="17" t="s">
        <v>14338</v>
      </c>
      <c r="U8661" s="17"/>
      <c r="V8661" s="17"/>
      <c r="W8661" s="32" t="s">
        <v>27906</v>
      </c>
      <c r="X8661" s="32"/>
      <c r="Y8661" s="32" t="s">
        <v>28226</v>
      </c>
      <c r="Z8661" s="32" t="s">
        <v>28226</v>
      </c>
      <c r="AA8661" s="32" t="s">
        <v>28595</v>
      </c>
    </row>
    <row r="8662" spans="1:27" ht="37.5" x14ac:dyDescent="0.3">
      <c r="A8662" s="17" t="s">
        <v>26978</v>
      </c>
      <c r="B8662" s="32" t="s">
        <v>27362</v>
      </c>
      <c r="M8662" s="22" t="str">
        <f t="shared" si="155"/>
        <v xml:space="preserve">TOYOTA : HILUX, CORONA, PICK UP - 22R |  :  -  |  :  - </v>
      </c>
      <c r="N8662" s="17" t="s">
        <v>1008</v>
      </c>
      <c r="O8662" s="17"/>
      <c r="P8662" s="17"/>
      <c r="Q8662" s="17" t="s">
        <v>27624</v>
      </c>
      <c r="R8662" s="17"/>
      <c r="S8662" s="17"/>
      <c r="T8662" s="17" t="s">
        <v>2017</v>
      </c>
      <c r="U8662" s="17"/>
      <c r="V8662" s="17"/>
      <c r="W8662" s="32" t="s">
        <v>27906</v>
      </c>
      <c r="X8662" s="32"/>
      <c r="Y8662" s="32" t="s">
        <v>28227</v>
      </c>
      <c r="Z8662" s="32" t="s">
        <v>28227</v>
      </c>
      <c r="AA8662" s="32" t="s">
        <v>28599</v>
      </c>
    </row>
    <row r="8663" spans="1:27" ht="37.5" x14ac:dyDescent="0.3">
      <c r="A8663" s="17" t="s">
        <v>26979</v>
      </c>
      <c r="B8663" s="32" t="s">
        <v>27355</v>
      </c>
      <c r="M8663" s="22" t="str">
        <f t="shared" si="155"/>
        <v xml:space="preserve">TOYOTA : CELICA, CARMY, CORONA - 4S-FE |  :  -  |  :  - </v>
      </c>
      <c r="N8663" s="17" t="s">
        <v>1008</v>
      </c>
      <c r="O8663" s="17"/>
      <c r="P8663" s="17"/>
      <c r="Q8663" s="17" t="s">
        <v>27674</v>
      </c>
      <c r="R8663" s="17"/>
      <c r="S8663" s="17"/>
      <c r="T8663" s="17" t="s">
        <v>19522</v>
      </c>
      <c r="U8663" s="17"/>
      <c r="V8663" s="17"/>
      <c r="W8663" s="32" t="s">
        <v>27906</v>
      </c>
      <c r="X8663" s="32"/>
      <c r="Y8663" s="32" t="s">
        <v>28228</v>
      </c>
      <c r="Z8663" s="32" t="s">
        <v>28228</v>
      </c>
      <c r="AA8663" s="32" t="s">
        <v>28595</v>
      </c>
    </row>
    <row r="8664" spans="1:27" ht="37.5" x14ac:dyDescent="0.3">
      <c r="A8664" s="17" t="s">
        <v>26980</v>
      </c>
      <c r="B8664" s="32" t="s">
        <v>27355</v>
      </c>
      <c r="M8664" s="22" t="str">
        <f t="shared" si="155"/>
        <v xml:space="preserve">TOYOTA : CELICA, CARMY, CORONA - 4S-FE |  :  -  |  :  - </v>
      </c>
      <c r="N8664" s="17" t="s">
        <v>1008</v>
      </c>
      <c r="O8664" s="17"/>
      <c r="P8664" s="17"/>
      <c r="Q8664" s="17" t="s">
        <v>27674</v>
      </c>
      <c r="R8664" s="17"/>
      <c r="S8664" s="17"/>
      <c r="T8664" s="17" t="s">
        <v>19522</v>
      </c>
      <c r="U8664" s="17"/>
      <c r="V8664" s="17"/>
      <c r="W8664" s="32" t="s">
        <v>3761</v>
      </c>
      <c r="X8664" s="32"/>
      <c r="Y8664" s="32" t="s">
        <v>28229</v>
      </c>
      <c r="Z8664" s="32" t="s">
        <v>28229</v>
      </c>
      <c r="AA8664" s="32" t="s">
        <v>28595</v>
      </c>
    </row>
    <row r="8665" spans="1:27" ht="37.5" x14ac:dyDescent="0.3">
      <c r="A8665" s="17" t="s">
        <v>26981</v>
      </c>
      <c r="B8665" s="32" t="s">
        <v>27360</v>
      </c>
      <c r="M8665" s="22" t="str">
        <f t="shared" si="155"/>
        <v xml:space="preserve">TOYOTA : CORONA, CARMY, VISTA, - 2S |  :  -  |  :  - </v>
      </c>
      <c r="N8665" s="17" t="s">
        <v>1008</v>
      </c>
      <c r="O8665" s="17"/>
      <c r="P8665" s="17"/>
      <c r="Q8665" s="17" t="s">
        <v>27675</v>
      </c>
      <c r="R8665" s="17"/>
      <c r="S8665" s="17"/>
      <c r="T8665" s="17" t="s">
        <v>4745</v>
      </c>
      <c r="U8665" s="17"/>
      <c r="V8665" s="17"/>
      <c r="W8665" s="32" t="s">
        <v>3761</v>
      </c>
      <c r="X8665" s="32"/>
      <c r="Y8665" s="32" t="s">
        <v>28230</v>
      </c>
      <c r="Z8665" s="32" t="s">
        <v>28230</v>
      </c>
      <c r="AA8665" s="32" t="s">
        <v>28599</v>
      </c>
    </row>
    <row r="8666" spans="1:27" ht="37.5" x14ac:dyDescent="0.3">
      <c r="A8666" s="17" t="s">
        <v>26982</v>
      </c>
      <c r="B8666" s="32" t="s">
        <v>27360</v>
      </c>
      <c r="M8666" s="22" t="str">
        <f t="shared" si="155"/>
        <v xml:space="preserve">TOYOTA : CORONA, CARMY, VISTA, - 2S |  :  -  |  :  - </v>
      </c>
      <c r="N8666" s="17" t="s">
        <v>1008</v>
      </c>
      <c r="O8666" s="17"/>
      <c r="P8666" s="17"/>
      <c r="Q8666" s="17" t="s">
        <v>27675</v>
      </c>
      <c r="R8666" s="17"/>
      <c r="S8666" s="17"/>
      <c r="T8666" s="17" t="s">
        <v>4745</v>
      </c>
      <c r="U8666" s="17"/>
      <c r="V8666" s="17"/>
      <c r="W8666" s="32" t="s">
        <v>27906</v>
      </c>
      <c r="X8666" s="32"/>
      <c r="Y8666" s="32" t="s">
        <v>28231</v>
      </c>
      <c r="Z8666" s="32" t="s">
        <v>28231</v>
      </c>
      <c r="AA8666" s="32" t="s">
        <v>28599</v>
      </c>
    </row>
    <row r="8667" spans="1:27" ht="37.5" x14ac:dyDescent="0.3">
      <c r="A8667" s="17" t="s">
        <v>26983</v>
      </c>
      <c r="B8667" s="32" t="s">
        <v>27375</v>
      </c>
      <c r="M8667" s="22" t="str">
        <f t="shared" si="155"/>
        <v xml:space="preserve">TOYOTA : COROLLA, CORSA, TERCEL, SPRINTER - 3AU, 3AC |  :  -  |  :  - </v>
      </c>
      <c r="N8667" s="17" t="s">
        <v>1008</v>
      </c>
      <c r="O8667" s="17"/>
      <c r="P8667" s="17"/>
      <c r="Q8667" s="17" t="s">
        <v>27676</v>
      </c>
      <c r="R8667" s="17"/>
      <c r="S8667" s="17"/>
      <c r="T8667" s="17" t="s">
        <v>27677</v>
      </c>
      <c r="U8667" s="17"/>
      <c r="V8667" s="17"/>
      <c r="W8667" s="32" t="s">
        <v>3761</v>
      </c>
      <c r="X8667" s="32"/>
      <c r="Y8667" s="32" t="s">
        <v>28232</v>
      </c>
      <c r="Z8667" s="32" t="s">
        <v>28232</v>
      </c>
      <c r="AA8667" s="32" t="s">
        <v>19745</v>
      </c>
    </row>
    <row r="8668" spans="1:27" ht="37.5" x14ac:dyDescent="0.3">
      <c r="A8668" s="17" t="s">
        <v>26984</v>
      </c>
      <c r="B8668" s="32" t="s">
        <v>27375</v>
      </c>
      <c r="M8668" s="22" t="str">
        <f t="shared" si="155"/>
        <v xml:space="preserve">TOYOTA : COROLLA, CORSA, TERCEL, SPRINTER - 3AU, 3AC |  :  -  |  :  - </v>
      </c>
      <c r="N8668" s="17" t="s">
        <v>1008</v>
      </c>
      <c r="O8668" s="17"/>
      <c r="P8668" s="17"/>
      <c r="Q8668" s="17" t="s">
        <v>27676</v>
      </c>
      <c r="R8668" s="17"/>
      <c r="S8668" s="17"/>
      <c r="T8668" s="17" t="s">
        <v>27677</v>
      </c>
      <c r="U8668" s="17"/>
      <c r="V8668" s="17"/>
      <c r="W8668" s="32" t="s">
        <v>27906</v>
      </c>
      <c r="X8668" s="32"/>
      <c r="Y8668" s="32" t="s">
        <v>28233</v>
      </c>
      <c r="Z8668" s="32" t="s">
        <v>28233</v>
      </c>
      <c r="AA8668" s="32" t="s">
        <v>19745</v>
      </c>
    </row>
    <row r="8669" spans="1:27" ht="37.5" x14ac:dyDescent="0.3">
      <c r="A8669" s="17" t="s">
        <v>26985</v>
      </c>
      <c r="B8669" s="32" t="s">
        <v>27399</v>
      </c>
      <c r="M8669" s="22" t="str">
        <f t="shared" si="155"/>
        <v xml:space="preserve">TOYOTA : CARINA, COROLLA, CORONA, TERCEL 1500 - 3A-C, 3A-U |  :  -  |  :  - </v>
      </c>
      <c r="N8669" s="17" t="s">
        <v>1008</v>
      </c>
      <c r="O8669" s="17"/>
      <c r="P8669" s="17"/>
      <c r="Q8669" s="17" t="s">
        <v>27678</v>
      </c>
      <c r="R8669" s="17"/>
      <c r="S8669" s="17"/>
      <c r="T8669" s="17" t="s">
        <v>27679</v>
      </c>
      <c r="U8669" s="17"/>
      <c r="V8669" s="17"/>
      <c r="W8669" s="32" t="s">
        <v>3761</v>
      </c>
      <c r="X8669" s="32"/>
      <c r="Y8669" s="32" t="s">
        <v>28234</v>
      </c>
      <c r="Z8669" s="32" t="s">
        <v>28234</v>
      </c>
      <c r="AA8669" s="32" t="s">
        <v>28599</v>
      </c>
    </row>
    <row r="8670" spans="1:27" ht="37.5" x14ac:dyDescent="0.3">
      <c r="A8670" s="17" t="s">
        <v>26986</v>
      </c>
      <c r="B8670" s="32" t="s">
        <v>27346</v>
      </c>
      <c r="M8670" s="22" t="str">
        <f t="shared" si="155"/>
        <v xml:space="preserve">TOYOTA : TERCEL, STARLET, COROLLA - 2E-3E |  :  -  |  :  - </v>
      </c>
      <c r="N8670" s="17" t="s">
        <v>1008</v>
      </c>
      <c r="O8670" s="17"/>
      <c r="P8670" s="17"/>
      <c r="Q8670" s="17" t="s">
        <v>27626</v>
      </c>
      <c r="R8670" s="17"/>
      <c r="S8670" s="17"/>
      <c r="T8670" s="17" t="s">
        <v>12602</v>
      </c>
      <c r="U8670" s="17"/>
      <c r="V8670" s="17"/>
      <c r="W8670" s="32" t="s">
        <v>27906</v>
      </c>
      <c r="X8670" s="32"/>
      <c r="Y8670" s="32" t="s">
        <v>28235</v>
      </c>
      <c r="Z8670" s="32" t="s">
        <v>28235</v>
      </c>
      <c r="AA8670" s="32" t="s">
        <v>28606</v>
      </c>
    </row>
    <row r="8671" spans="1:27" ht="37.5" x14ac:dyDescent="0.3">
      <c r="A8671" s="17" t="s">
        <v>26987</v>
      </c>
      <c r="B8671" s="32" t="s">
        <v>27346</v>
      </c>
      <c r="M8671" s="22" t="str">
        <f t="shared" si="155"/>
        <v xml:space="preserve">TOYOTA : TERCEL - 2E-3E |  :  -  |  :  - </v>
      </c>
      <c r="N8671" s="17" t="s">
        <v>1008</v>
      </c>
      <c r="O8671" s="17"/>
      <c r="P8671" s="17"/>
      <c r="Q8671" s="17" t="s">
        <v>2732</v>
      </c>
      <c r="R8671" s="17"/>
      <c r="S8671" s="17"/>
      <c r="T8671" s="17" t="s">
        <v>12602</v>
      </c>
      <c r="U8671" s="17"/>
      <c r="V8671" s="17"/>
      <c r="W8671" s="32" t="s">
        <v>3761</v>
      </c>
      <c r="X8671" s="32"/>
      <c r="Y8671" s="32" t="s">
        <v>28236</v>
      </c>
      <c r="Z8671" s="32" t="s">
        <v>28236</v>
      </c>
      <c r="AA8671" s="32" t="s">
        <v>28606</v>
      </c>
    </row>
    <row r="8672" spans="1:27" ht="37.5" x14ac:dyDescent="0.3">
      <c r="A8672" s="17" t="s">
        <v>26988</v>
      </c>
      <c r="B8672" s="32" t="s">
        <v>27346</v>
      </c>
      <c r="M8672" s="22" t="str">
        <f t="shared" si="155"/>
        <v xml:space="preserve">TOYOTA : TERCEL - 2E, 3E |  :  -  |  :  - </v>
      </c>
      <c r="N8672" s="17" t="s">
        <v>1008</v>
      </c>
      <c r="O8672" s="17"/>
      <c r="P8672" s="17"/>
      <c r="Q8672" s="17" t="s">
        <v>2732</v>
      </c>
      <c r="R8672" s="17"/>
      <c r="S8672" s="17"/>
      <c r="T8672" s="17" t="s">
        <v>2164</v>
      </c>
      <c r="U8672" s="17"/>
      <c r="V8672" s="17"/>
      <c r="W8672" s="32" t="s">
        <v>27906</v>
      </c>
      <c r="X8672" s="32"/>
      <c r="Y8672" s="32" t="s">
        <v>28237</v>
      </c>
      <c r="Z8672" s="32" t="s">
        <v>28237</v>
      </c>
      <c r="AA8672" s="32" t="s">
        <v>28606</v>
      </c>
    </row>
    <row r="8673" spans="1:27" ht="37.5" x14ac:dyDescent="0.3">
      <c r="A8673" s="17" t="s">
        <v>26989</v>
      </c>
      <c r="B8673" s="32" t="s">
        <v>27360</v>
      </c>
      <c r="M8673" s="22" t="str">
        <f t="shared" si="155"/>
        <v xml:space="preserve">TOYOTA : COROLLA, TOWN-ACE - 1C |  :  -  |  :  - </v>
      </c>
      <c r="N8673" s="17" t="s">
        <v>1008</v>
      </c>
      <c r="O8673" s="17"/>
      <c r="P8673" s="17"/>
      <c r="Q8673" s="17" t="s">
        <v>27680</v>
      </c>
      <c r="R8673" s="17"/>
      <c r="S8673" s="17"/>
      <c r="T8673" s="17" t="s">
        <v>11242</v>
      </c>
      <c r="U8673" s="17"/>
      <c r="V8673" s="17"/>
      <c r="W8673" s="32" t="s">
        <v>3761</v>
      </c>
      <c r="X8673" s="32"/>
      <c r="Y8673" s="32" t="s">
        <v>28238</v>
      </c>
      <c r="Z8673" s="32" t="s">
        <v>28238</v>
      </c>
      <c r="AA8673" s="32" t="s">
        <v>19745</v>
      </c>
    </row>
    <row r="8674" spans="1:27" ht="37.5" x14ac:dyDescent="0.3">
      <c r="A8674" s="17" t="s">
        <v>26990</v>
      </c>
      <c r="B8674" s="32" t="s">
        <v>27360</v>
      </c>
      <c r="M8674" s="22" t="str">
        <f t="shared" si="155"/>
        <v xml:space="preserve">TOYOTA : COROLLA, TOWN-ACE - 1C |  :  -  |  :  - </v>
      </c>
      <c r="N8674" s="17" t="s">
        <v>1008</v>
      </c>
      <c r="O8674" s="17"/>
      <c r="P8674" s="17"/>
      <c r="Q8674" s="17" t="s">
        <v>27680</v>
      </c>
      <c r="R8674" s="17"/>
      <c r="S8674" s="17"/>
      <c r="T8674" s="17" t="s">
        <v>11242</v>
      </c>
      <c r="U8674" s="17"/>
      <c r="V8674" s="17"/>
      <c r="W8674" s="32" t="s">
        <v>27906</v>
      </c>
      <c r="X8674" s="32"/>
      <c r="Y8674" s="32" t="s">
        <v>28239</v>
      </c>
      <c r="Z8674" s="32" t="s">
        <v>28239</v>
      </c>
      <c r="AA8674" s="32" t="s">
        <v>19745</v>
      </c>
    </row>
    <row r="8675" spans="1:27" ht="37.5" x14ac:dyDescent="0.3">
      <c r="A8675" s="17" t="s">
        <v>26991</v>
      </c>
      <c r="B8675" s="32" t="s">
        <v>27361</v>
      </c>
      <c r="M8675" s="22" t="str">
        <f t="shared" si="155"/>
        <v xml:space="preserve">CHERY : CHERY QQ - 472 |  :  -  |  :  - </v>
      </c>
      <c r="N8675" s="17" t="s">
        <v>1012</v>
      </c>
      <c r="O8675" s="17"/>
      <c r="P8675" s="17"/>
      <c r="Q8675" s="17" t="s">
        <v>27681</v>
      </c>
      <c r="R8675" s="17"/>
      <c r="S8675" s="17"/>
      <c r="T8675" s="17">
        <v>472</v>
      </c>
      <c r="U8675" s="17"/>
      <c r="V8675" s="17"/>
      <c r="W8675" s="32" t="s">
        <v>3761</v>
      </c>
      <c r="X8675" s="32"/>
      <c r="Y8675" s="32" t="s">
        <v>28240</v>
      </c>
      <c r="Z8675" s="32" t="s">
        <v>28240</v>
      </c>
      <c r="AA8675" s="32" t="s">
        <v>28595</v>
      </c>
    </row>
    <row r="8676" spans="1:27" ht="37.5" x14ac:dyDescent="0.3">
      <c r="A8676" s="17" t="s">
        <v>26992</v>
      </c>
      <c r="B8676" s="32" t="s">
        <v>14559</v>
      </c>
      <c r="M8676" s="22" t="str">
        <f t="shared" si="155"/>
        <v xml:space="preserve">TOYOTA : CALDINA 10 H - 2C |  :  -  |  :  - </v>
      </c>
      <c r="N8676" s="17" t="s">
        <v>1008</v>
      </c>
      <c r="O8676" s="17"/>
      <c r="P8676" s="17"/>
      <c r="Q8676" s="17" t="s">
        <v>27682</v>
      </c>
      <c r="R8676" s="17"/>
      <c r="S8676" s="17"/>
      <c r="T8676" s="17" t="s">
        <v>2743</v>
      </c>
      <c r="U8676" s="17"/>
      <c r="V8676" s="17"/>
      <c r="W8676" s="32" t="s">
        <v>3761</v>
      </c>
      <c r="X8676" s="32"/>
      <c r="Y8676" s="32" t="s">
        <v>28241</v>
      </c>
      <c r="Z8676" s="32" t="s">
        <v>28241</v>
      </c>
      <c r="AA8676" s="32" t="s">
        <v>19745</v>
      </c>
    </row>
    <row r="8677" spans="1:27" ht="37.5" x14ac:dyDescent="0.3">
      <c r="A8677" s="17" t="s">
        <v>26993</v>
      </c>
      <c r="B8677" s="32" t="s">
        <v>27404</v>
      </c>
      <c r="M8677" s="22" t="str">
        <f t="shared" si="155"/>
        <v xml:space="preserve">TOYOTA : CAMRY, CARINA, CORONA, CALDINA - 2C |  :  -  |  :  - </v>
      </c>
      <c r="N8677" s="17" t="s">
        <v>1008</v>
      </c>
      <c r="O8677" s="17"/>
      <c r="P8677" s="17"/>
      <c r="Q8677" s="17" t="s">
        <v>27683</v>
      </c>
      <c r="R8677" s="17"/>
      <c r="S8677" s="17"/>
      <c r="T8677" s="17" t="s">
        <v>2743</v>
      </c>
      <c r="U8677" s="17"/>
      <c r="V8677" s="17"/>
      <c r="W8677" s="32" t="s">
        <v>3761</v>
      </c>
      <c r="X8677" s="32"/>
      <c r="Y8677" s="32" t="s">
        <v>28242</v>
      </c>
      <c r="Z8677" s="32" t="s">
        <v>28242</v>
      </c>
      <c r="AA8677" s="32" t="s">
        <v>19745</v>
      </c>
    </row>
    <row r="8678" spans="1:27" x14ac:dyDescent="0.3">
      <c r="A8678" s="17" t="s">
        <v>26994</v>
      </c>
      <c r="B8678" s="32" t="s">
        <v>27360</v>
      </c>
      <c r="M8678" s="22" t="str">
        <f t="shared" si="155"/>
        <v xml:space="preserve">TOYOTA : CARINA, CORONA, TOWN ACE 2000 FF - 2C, 2C-L |  :  -  |  :  - </v>
      </c>
      <c r="N8678" s="17" t="s">
        <v>1008</v>
      </c>
      <c r="O8678" s="17"/>
      <c r="P8678" s="17"/>
      <c r="Q8678" s="17" t="s">
        <v>27684</v>
      </c>
      <c r="R8678" s="17"/>
      <c r="S8678" s="17"/>
      <c r="T8678" s="17" t="s">
        <v>27685</v>
      </c>
      <c r="U8678" s="17"/>
      <c r="V8678" s="17"/>
      <c r="W8678" s="32" t="s">
        <v>3761</v>
      </c>
      <c r="X8678" s="32"/>
      <c r="Y8678" s="32" t="s">
        <v>28243</v>
      </c>
      <c r="Z8678" s="32" t="s">
        <v>28243</v>
      </c>
      <c r="AA8678" s="32" t="s">
        <v>28616</v>
      </c>
    </row>
    <row r="8679" spans="1:27" ht="37.5" x14ac:dyDescent="0.3">
      <c r="A8679" s="17" t="s">
        <v>26995</v>
      </c>
      <c r="B8679" s="32" t="s">
        <v>27407</v>
      </c>
      <c r="M8679" s="22" t="str">
        <f t="shared" si="155"/>
        <v xml:space="preserve">TOYOTA : CARINA, CORONA 2000, CAMBRI, CARIB 2000 - 2S-C, 2S-LEU |  :  -  |  :  - </v>
      </c>
      <c r="N8679" s="17" t="s">
        <v>1008</v>
      </c>
      <c r="O8679" s="17"/>
      <c r="P8679" s="17"/>
      <c r="Q8679" s="17" t="s">
        <v>27686</v>
      </c>
      <c r="R8679" s="17"/>
      <c r="S8679" s="17"/>
      <c r="T8679" s="17" t="s">
        <v>27687</v>
      </c>
      <c r="U8679" s="17"/>
      <c r="V8679" s="17"/>
      <c r="W8679" s="32" t="s">
        <v>3761</v>
      </c>
      <c r="X8679" s="32"/>
      <c r="Y8679" s="32" t="s">
        <v>28244</v>
      </c>
      <c r="Z8679" s="32" t="s">
        <v>28244</v>
      </c>
      <c r="AA8679" s="32" t="s">
        <v>19745</v>
      </c>
    </row>
    <row r="8680" spans="1:27" ht="37.5" x14ac:dyDescent="0.3">
      <c r="A8680" s="17" t="s">
        <v>26996</v>
      </c>
      <c r="B8680" s="32" t="s">
        <v>27407</v>
      </c>
      <c r="M8680" s="22" t="str">
        <f t="shared" si="155"/>
        <v xml:space="preserve">TOYOTA : CARINA, CORONA 2000, CAMBRI, CARIB 2000 - 2S-C, 2S-LEU |  :  -  |  :  - </v>
      </c>
      <c r="N8680" s="17" t="s">
        <v>1008</v>
      </c>
      <c r="O8680" s="17"/>
      <c r="P8680" s="17"/>
      <c r="Q8680" s="17" t="s">
        <v>27686</v>
      </c>
      <c r="R8680" s="17"/>
      <c r="S8680" s="17"/>
      <c r="T8680" s="17" t="s">
        <v>27687</v>
      </c>
      <c r="U8680" s="17"/>
      <c r="V8680" s="17"/>
      <c r="W8680" s="32" t="s">
        <v>27906</v>
      </c>
      <c r="X8680" s="32"/>
      <c r="Y8680" s="32" t="s">
        <v>28245</v>
      </c>
      <c r="Z8680" s="32" t="s">
        <v>28245</v>
      </c>
      <c r="AA8680" s="32" t="s">
        <v>19745</v>
      </c>
    </row>
    <row r="8681" spans="1:27" ht="37.5" x14ac:dyDescent="0.3">
      <c r="A8681" s="17" t="s">
        <v>26997</v>
      </c>
      <c r="B8681" s="32" t="s">
        <v>27408</v>
      </c>
      <c r="M8681" s="22" t="str">
        <f t="shared" si="155"/>
        <v xml:space="preserve">TOYOTA : PICNIC TD, IPSUM TD, CALDINA TD CARINA TD, CORONA TD - 3C-T |  :  -  |  :  - </v>
      </c>
      <c r="N8681" s="17" t="s">
        <v>1008</v>
      </c>
      <c r="O8681" s="17"/>
      <c r="P8681" s="17"/>
      <c r="Q8681" s="17" t="s">
        <v>27688</v>
      </c>
      <c r="R8681" s="17"/>
      <c r="S8681" s="17"/>
      <c r="T8681" s="17" t="s">
        <v>27689</v>
      </c>
      <c r="U8681" s="17"/>
      <c r="V8681" s="17"/>
      <c r="W8681" s="32" t="s">
        <v>27906</v>
      </c>
      <c r="X8681" s="32"/>
      <c r="Y8681" s="32" t="s">
        <v>28246</v>
      </c>
      <c r="Z8681" s="32" t="s">
        <v>28246</v>
      </c>
      <c r="AA8681" s="32" t="s">
        <v>19745</v>
      </c>
    </row>
    <row r="8682" spans="1:27" ht="37.5" x14ac:dyDescent="0.3">
      <c r="A8682" s="17" t="s">
        <v>26998</v>
      </c>
      <c r="B8682" s="32" t="s">
        <v>27408</v>
      </c>
      <c r="M8682" s="22" t="str">
        <f t="shared" si="155"/>
        <v xml:space="preserve">TOYOTA : PICNIC TD, IPSUM TD, CALDINA TD, CARINA TD, CORONA TD - 3C-T |  :  -  |  :  - </v>
      </c>
      <c r="N8682" s="17" t="s">
        <v>1008</v>
      </c>
      <c r="O8682" s="17"/>
      <c r="P8682" s="17"/>
      <c r="Q8682" s="17" t="s">
        <v>27690</v>
      </c>
      <c r="R8682" s="17"/>
      <c r="S8682" s="17"/>
      <c r="T8682" s="17" t="s">
        <v>27689</v>
      </c>
      <c r="U8682" s="17"/>
      <c r="V8682" s="17"/>
      <c r="W8682" s="32" t="s">
        <v>3761</v>
      </c>
      <c r="X8682" s="32"/>
      <c r="Y8682" s="32" t="s">
        <v>28247</v>
      </c>
      <c r="Z8682" s="32" t="s">
        <v>28247</v>
      </c>
      <c r="AA8682" s="32" t="s">
        <v>19745</v>
      </c>
    </row>
    <row r="8683" spans="1:27" ht="37.5" x14ac:dyDescent="0.3">
      <c r="A8683" s="17" t="s">
        <v>26999</v>
      </c>
      <c r="B8683" s="32" t="s">
        <v>27360</v>
      </c>
      <c r="M8683" s="22" t="str">
        <f t="shared" si="155"/>
        <v xml:space="preserve">TOYOTA : COROLLA 2000, CARINA 2000 - 3C-T |  :  -  |  :  - </v>
      </c>
      <c r="N8683" s="17" t="s">
        <v>1008</v>
      </c>
      <c r="O8683" s="17"/>
      <c r="P8683" s="17"/>
      <c r="Q8683" s="17" t="s">
        <v>27691</v>
      </c>
      <c r="R8683" s="17"/>
      <c r="S8683" s="17"/>
      <c r="T8683" s="17" t="s">
        <v>27689</v>
      </c>
      <c r="U8683" s="17"/>
      <c r="V8683" s="17"/>
      <c r="W8683" s="32" t="s">
        <v>27906</v>
      </c>
      <c r="X8683" s="32"/>
      <c r="Y8683" s="32" t="s">
        <v>28248</v>
      </c>
      <c r="Z8683" s="32" t="s">
        <v>28248</v>
      </c>
      <c r="AA8683" s="32" t="s">
        <v>28599</v>
      </c>
    </row>
    <row r="8684" spans="1:27" ht="37.5" x14ac:dyDescent="0.3">
      <c r="A8684" s="17" t="s">
        <v>27000</v>
      </c>
      <c r="B8684" s="32" t="s">
        <v>27408</v>
      </c>
      <c r="M8684" s="22" t="str">
        <f t="shared" si="155"/>
        <v xml:space="preserve">TOYOTA : CALDINA, CARINA, CORONA - 3C-T |  :  -  |  :  - </v>
      </c>
      <c r="N8684" s="17" t="s">
        <v>1008</v>
      </c>
      <c r="O8684" s="17"/>
      <c r="P8684" s="17"/>
      <c r="Q8684" s="17" t="s">
        <v>27692</v>
      </c>
      <c r="R8684" s="17"/>
      <c r="S8684" s="17"/>
      <c r="T8684" s="17" t="s">
        <v>27689</v>
      </c>
      <c r="U8684" s="17"/>
      <c r="V8684" s="17"/>
      <c r="W8684" s="32" t="s">
        <v>3761</v>
      </c>
      <c r="X8684" s="32"/>
      <c r="Y8684" s="32" t="s">
        <v>28249</v>
      </c>
      <c r="Z8684" s="32" t="s">
        <v>28249</v>
      </c>
      <c r="AA8684" s="32" t="s">
        <v>28597</v>
      </c>
    </row>
    <row r="8685" spans="1:27" ht="37.5" x14ac:dyDescent="0.3">
      <c r="A8685" s="17" t="s">
        <v>27001</v>
      </c>
      <c r="B8685" s="32" t="s">
        <v>27406</v>
      </c>
      <c r="M8685" s="22" t="str">
        <f t="shared" si="155"/>
        <v xml:space="preserve">TOYOTA : COROLLA, CORONA, CARINA, AVENSIS, CORONA - 4A - FE | LIFAN : VARIOS - JL479 |  :  - </v>
      </c>
      <c r="N8685" s="17" t="s">
        <v>1008</v>
      </c>
      <c r="O8685" s="17" t="s">
        <v>2264</v>
      </c>
      <c r="P8685" s="17"/>
      <c r="Q8685" s="17" t="s">
        <v>27693</v>
      </c>
      <c r="R8685" s="17" t="s">
        <v>1021</v>
      </c>
      <c r="S8685" s="17"/>
      <c r="T8685" s="17" t="s">
        <v>27694</v>
      </c>
      <c r="U8685" s="17" t="s">
        <v>27695</v>
      </c>
      <c r="V8685" s="17"/>
      <c r="W8685" s="32" t="s">
        <v>27906</v>
      </c>
      <c r="X8685" s="32"/>
      <c r="Y8685" s="32" t="s">
        <v>28250</v>
      </c>
      <c r="Z8685" s="32" t="s">
        <v>28250</v>
      </c>
      <c r="AA8685" s="32" t="s">
        <v>28595</v>
      </c>
    </row>
    <row r="8686" spans="1:27" ht="37.5" x14ac:dyDescent="0.3">
      <c r="A8686" s="17" t="s">
        <v>27002</v>
      </c>
      <c r="B8686" s="32" t="s">
        <v>27406</v>
      </c>
      <c r="M8686" s="22" t="str">
        <f t="shared" si="155"/>
        <v xml:space="preserve">TOYOTA : COROLLA, CORONA, CARINA E, AVENSIS, CORONA - 4A - FE |  :  -  |  :  - </v>
      </c>
      <c r="N8686" s="17" t="s">
        <v>1008</v>
      </c>
      <c r="O8686" s="17"/>
      <c r="P8686" s="17"/>
      <c r="Q8686" s="17" t="s">
        <v>27696</v>
      </c>
      <c r="R8686" s="17"/>
      <c r="S8686" s="17"/>
      <c r="T8686" s="17" t="s">
        <v>27694</v>
      </c>
      <c r="U8686" s="17"/>
      <c r="V8686" s="17"/>
      <c r="W8686" s="32" t="s">
        <v>3761</v>
      </c>
      <c r="X8686" s="32"/>
      <c r="Y8686" s="32" t="s">
        <v>28251</v>
      </c>
      <c r="Z8686" s="32" t="s">
        <v>28251</v>
      </c>
      <c r="AA8686" s="32" t="s">
        <v>28595</v>
      </c>
    </row>
    <row r="8687" spans="1:27" ht="37.5" x14ac:dyDescent="0.3">
      <c r="A8687" s="17" t="s">
        <v>27003</v>
      </c>
      <c r="B8687" s="32" t="s">
        <v>27376</v>
      </c>
      <c r="M8687" s="22" t="str">
        <f t="shared" si="155"/>
        <v xml:space="preserve">TOYOTA : COROLLA, LEVIN, SPRINTER, TRUENO, SOLUNA, - 5A - FE |  :  -  |  :  - </v>
      </c>
      <c r="N8687" s="17" t="s">
        <v>1008</v>
      </c>
      <c r="O8687" s="17"/>
      <c r="P8687" s="17"/>
      <c r="Q8687" s="17" t="s">
        <v>27697</v>
      </c>
      <c r="R8687" s="17"/>
      <c r="S8687" s="17"/>
      <c r="T8687" s="17" t="s">
        <v>27698</v>
      </c>
      <c r="U8687" s="17"/>
      <c r="V8687" s="17"/>
      <c r="W8687" s="32" t="s">
        <v>27906</v>
      </c>
      <c r="X8687" s="32"/>
      <c r="Y8687" s="32" t="s">
        <v>28252</v>
      </c>
      <c r="Z8687" s="32" t="s">
        <v>28252</v>
      </c>
      <c r="AA8687" s="32" t="s">
        <v>28595</v>
      </c>
    </row>
    <row r="8688" spans="1:27" ht="37.5" x14ac:dyDescent="0.3">
      <c r="A8688" s="17" t="s">
        <v>27004</v>
      </c>
      <c r="B8688" s="32" t="s">
        <v>27376</v>
      </c>
      <c r="M8688" s="22" t="str">
        <f t="shared" si="155"/>
        <v xml:space="preserve">TOYOTA : COROLLA, LEVIN, SPRINTER, TRUENO, SOLUNA, - 5A - FE |  :  -  |  :  - </v>
      </c>
      <c r="N8688" s="17" t="s">
        <v>1008</v>
      </c>
      <c r="O8688" s="17"/>
      <c r="P8688" s="17"/>
      <c r="Q8688" s="17" t="s">
        <v>27697</v>
      </c>
      <c r="R8688" s="17"/>
      <c r="S8688" s="17"/>
      <c r="T8688" s="17" t="s">
        <v>27698</v>
      </c>
      <c r="U8688" s="17"/>
      <c r="V8688" s="17"/>
      <c r="W8688" s="32" t="s">
        <v>3761</v>
      </c>
      <c r="X8688" s="32"/>
      <c r="Y8688" s="32" t="s">
        <v>28253</v>
      </c>
      <c r="Z8688" s="32" t="s">
        <v>28253</v>
      </c>
      <c r="AA8688" s="32" t="s">
        <v>28595</v>
      </c>
    </row>
    <row r="8689" spans="1:27" ht="37.5" x14ac:dyDescent="0.3">
      <c r="A8689" s="17" t="s">
        <v>27005</v>
      </c>
      <c r="B8689" s="32" t="s">
        <v>27365</v>
      </c>
      <c r="M8689" s="22" t="str">
        <f t="shared" si="155"/>
        <v xml:space="preserve">TOYOTA : COROLLA, CORONA, SPRINTER - 5A-FE, 5A-FHE |  :  -  |  :  - </v>
      </c>
      <c r="N8689" s="17" t="s">
        <v>1008</v>
      </c>
      <c r="O8689" s="17"/>
      <c r="P8689" s="17"/>
      <c r="Q8689" s="17" t="s">
        <v>1675</v>
      </c>
      <c r="R8689" s="17"/>
      <c r="S8689" s="17"/>
      <c r="T8689" s="17" t="s">
        <v>27699</v>
      </c>
      <c r="U8689" s="17"/>
      <c r="V8689" s="17"/>
      <c r="W8689" s="32" t="s">
        <v>27906</v>
      </c>
      <c r="X8689" s="32"/>
      <c r="Y8689" s="32" t="s">
        <v>28254</v>
      </c>
      <c r="Z8689" s="32" t="s">
        <v>28254</v>
      </c>
      <c r="AA8689" s="32" t="s">
        <v>28595</v>
      </c>
    </row>
    <row r="8690" spans="1:27" ht="37.5" x14ac:dyDescent="0.3">
      <c r="A8690" s="17" t="s">
        <v>27006</v>
      </c>
      <c r="B8690" s="32" t="s">
        <v>27383</v>
      </c>
      <c r="M8690" s="22" t="str">
        <f t="shared" si="155"/>
        <v xml:space="preserve">TOYOTA : COROLLA, CARINA - 5A-F |  :  -  |  :  - </v>
      </c>
      <c r="N8690" s="17" t="s">
        <v>1008</v>
      </c>
      <c r="O8690" s="17"/>
      <c r="P8690" s="17"/>
      <c r="Q8690" s="17" t="s">
        <v>11078</v>
      </c>
      <c r="R8690" s="17"/>
      <c r="S8690" s="17"/>
      <c r="T8690" s="17" t="s">
        <v>18254</v>
      </c>
      <c r="U8690" s="17"/>
      <c r="V8690" s="17"/>
      <c r="W8690" s="32" t="s">
        <v>3761</v>
      </c>
      <c r="X8690" s="32"/>
      <c r="Y8690" s="32" t="s">
        <v>28255</v>
      </c>
      <c r="Z8690" s="32" t="s">
        <v>28255</v>
      </c>
      <c r="AA8690" s="32" t="s">
        <v>28595</v>
      </c>
    </row>
    <row r="8691" spans="1:27" ht="37.5" x14ac:dyDescent="0.3">
      <c r="A8691" s="17" t="s">
        <v>27007</v>
      </c>
      <c r="B8691" s="32" t="s">
        <v>27383</v>
      </c>
      <c r="M8691" s="22" t="str">
        <f t="shared" si="155"/>
        <v xml:space="preserve">TOYOTA : COROLLA, CARINA - 5A-F |  :  -  |  :  - </v>
      </c>
      <c r="N8691" s="17" t="s">
        <v>1008</v>
      </c>
      <c r="O8691" s="17"/>
      <c r="P8691" s="17"/>
      <c r="Q8691" s="17" t="s">
        <v>11078</v>
      </c>
      <c r="R8691" s="17"/>
      <c r="S8691" s="17"/>
      <c r="T8691" s="17" t="s">
        <v>18254</v>
      </c>
      <c r="U8691" s="17"/>
      <c r="V8691" s="17"/>
      <c r="W8691" s="32" t="s">
        <v>27906</v>
      </c>
      <c r="X8691" s="32"/>
      <c r="Y8691" s="32" t="s">
        <v>28256</v>
      </c>
      <c r="Z8691" s="32" t="s">
        <v>28256</v>
      </c>
      <c r="AA8691" s="32" t="s">
        <v>28595</v>
      </c>
    </row>
    <row r="8692" spans="1:27" ht="37.5" x14ac:dyDescent="0.3">
      <c r="A8692" s="17" t="s">
        <v>27008</v>
      </c>
      <c r="B8692" s="32" t="s">
        <v>27395</v>
      </c>
      <c r="M8692" s="22" t="str">
        <f t="shared" si="155"/>
        <v xml:space="preserve">TOYOTA : DYNA, LANDCRUSIER - 13B-T | DAIHATSU : DELTA - 13B |  :  - </v>
      </c>
      <c r="N8692" s="17" t="s">
        <v>1008</v>
      </c>
      <c r="O8692" s="17" t="s">
        <v>1026</v>
      </c>
      <c r="P8692" s="17"/>
      <c r="Q8692" s="17" t="s">
        <v>27700</v>
      </c>
      <c r="R8692" s="17" t="s">
        <v>27701</v>
      </c>
      <c r="S8692" s="17"/>
      <c r="T8692" s="17" t="s">
        <v>3807</v>
      </c>
      <c r="U8692" s="17" t="s">
        <v>11234</v>
      </c>
      <c r="V8692" s="17"/>
      <c r="W8692" s="32" t="s">
        <v>27906</v>
      </c>
      <c r="X8692" s="32"/>
      <c r="Y8692" s="32" t="s">
        <v>28257</v>
      </c>
      <c r="Z8692" s="32" t="s">
        <v>28257</v>
      </c>
      <c r="AA8692" s="32" t="s">
        <v>19745</v>
      </c>
    </row>
    <row r="8693" spans="1:27" ht="37.5" x14ac:dyDescent="0.3">
      <c r="A8693" s="17" t="s">
        <v>27009</v>
      </c>
      <c r="B8693" s="32" t="s">
        <v>27395</v>
      </c>
      <c r="M8693" s="22" t="str">
        <f t="shared" ref="M8693:M8756" si="156">CONCATENATE(N8693," : ",Q8693," - ",T8693," | ",O8693," : ",R8693," - ",U8693," | ",P8693," : ",S8693," - ",V8693)</f>
        <v xml:space="preserve">TOYOTA : COASTER, DYNA, LANDCRUISER - 13-T | DAIHATSU : DELTA - 13B |  :  - </v>
      </c>
      <c r="N8693" s="17" t="s">
        <v>1008</v>
      </c>
      <c r="O8693" s="17" t="s">
        <v>1026</v>
      </c>
      <c r="P8693" s="17"/>
      <c r="Q8693" s="17" t="s">
        <v>27702</v>
      </c>
      <c r="R8693" s="17" t="s">
        <v>27701</v>
      </c>
      <c r="S8693" s="17"/>
      <c r="T8693" s="17" t="s">
        <v>27703</v>
      </c>
      <c r="U8693" s="17" t="s">
        <v>11234</v>
      </c>
      <c r="V8693" s="17"/>
      <c r="W8693" s="32" t="s">
        <v>3761</v>
      </c>
      <c r="X8693" s="32"/>
      <c r="Y8693" s="32" t="s">
        <v>28258</v>
      </c>
      <c r="Z8693" s="32" t="s">
        <v>28258</v>
      </c>
      <c r="AA8693" s="32" t="s">
        <v>19745</v>
      </c>
    </row>
    <row r="8694" spans="1:27" ht="37.5" x14ac:dyDescent="0.3">
      <c r="A8694" s="17" t="s">
        <v>27010</v>
      </c>
      <c r="B8694" s="32" t="s">
        <v>27395</v>
      </c>
      <c r="M8694" s="22" t="str">
        <f t="shared" si="156"/>
        <v xml:space="preserve">TOYOTA : DYNA, LANDCRUISER - 13B |  :  -  |  :  - </v>
      </c>
      <c r="N8694" s="17" t="s">
        <v>1008</v>
      </c>
      <c r="O8694" s="17"/>
      <c r="P8694" s="17"/>
      <c r="Q8694" s="17" t="s">
        <v>27704</v>
      </c>
      <c r="R8694" s="17"/>
      <c r="S8694" s="17"/>
      <c r="T8694" s="17" t="s">
        <v>11234</v>
      </c>
      <c r="U8694" s="17"/>
      <c r="V8694" s="17"/>
      <c r="W8694" s="32"/>
      <c r="X8694" s="32"/>
      <c r="Y8694" s="32" t="s">
        <v>28259</v>
      </c>
      <c r="Z8694" s="32" t="s">
        <v>28259</v>
      </c>
      <c r="AA8694" s="32" t="s">
        <v>28597</v>
      </c>
    </row>
    <row r="8695" spans="1:27" x14ac:dyDescent="0.3">
      <c r="A8695" s="17" t="s">
        <v>27011</v>
      </c>
      <c r="B8695" s="32" t="s">
        <v>27395</v>
      </c>
      <c r="M8695" s="22" t="str">
        <f t="shared" si="156"/>
        <v xml:space="preserve">TOYOTA : DYNA, COASTER, LANDCRUISER - 3B |  :  -  |  :  - </v>
      </c>
      <c r="N8695" s="17" t="s">
        <v>1008</v>
      </c>
      <c r="O8695" s="17"/>
      <c r="P8695" s="17"/>
      <c r="Q8695" s="17" t="s">
        <v>27705</v>
      </c>
      <c r="R8695" s="17"/>
      <c r="S8695" s="17"/>
      <c r="T8695" s="17" t="s">
        <v>3859</v>
      </c>
      <c r="U8695" s="17"/>
      <c r="V8695" s="17"/>
      <c r="W8695" s="32" t="s">
        <v>3761</v>
      </c>
      <c r="X8695" s="32"/>
      <c r="Y8695" s="32" t="s">
        <v>28260</v>
      </c>
      <c r="Z8695" s="32" t="s">
        <v>28260</v>
      </c>
      <c r="AA8695" s="32" t="s">
        <v>7466</v>
      </c>
    </row>
    <row r="8696" spans="1:27" ht="37.5" x14ac:dyDescent="0.3">
      <c r="A8696" s="17" t="s">
        <v>27012</v>
      </c>
      <c r="B8696" s="32" t="s">
        <v>27365</v>
      </c>
      <c r="M8696" s="22" t="str">
        <f t="shared" si="156"/>
        <v xml:space="preserve">TOYOTA : CARINA, COROLLA - 4A - F |  :  -  |  :  - </v>
      </c>
      <c r="N8696" s="17" t="s">
        <v>1008</v>
      </c>
      <c r="O8696" s="17"/>
      <c r="P8696" s="17"/>
      <c r="Q8696" s="17" t="s">
        <v>11047</v>
      </c>
      <c r="R8696" s="17"/>
      <c r="S8696" s="17"/>
      <c r="T8696" s="17" t="s">
        <v>27706</v>
      </c>
      <c r="U8696" s="17"/>
      <c r="V8696" s="17"/>
      <c r="W8696" s="32" t="s">
        <v>3761</v>
      </c>
      <c r="X8696" s="32"/>
      <c r="Y8696" s="32" t="s">
        <v>28261</v>
      </c>
      <c r="Z8696" s="32" t="s">
        <v>28261</v>
      </c>
      <c r="AA8696" s="32" t="s">
        <v>28595</v>
      </c>
    </row>
    <row r="8697" spans="1:27" ht="37.5" x14ac:dyDescent="0.3">
      <c r="A8697" s="17" t="s">
        <v>27013</v>
      </c>
      <c r="B8697" s="32" t="s">
        <v>27365</v>
      </c>
      <c r="M8697" s="22" t="str">
        <f t="shared" si="156"/>
        <v xml:space="preserve">TOYOTA : CARINA, COROLLA, SPRINTER - 4A - F |  :  -  |  :  - </v>
      </c>
      <c r="N8697" s="17" t="s">
        <v>1008</v>
      </c>
      <c r="O8697" s="17"/>
      <c r="P8697" s="17"/>
      <c r="Q8697" s="17" t="s">
        <v>27707</v>
      </c>
      <c r="R8697" s="17"/>
      <c r="S8697" s="17"/>
      <c r="T8697" s="17" t="s">
        <v>27706</v>
      </c>
      <c r="U8697" s="17"/>
      <c r="V8697" s="17"/>
      <c r="W8697" s="32" t="s">
        <v>3761</v>
      </c>
      <c r="X8697" s="32"/>
      <c r="Y8697" s="32" t="s">
        <v>28262</v>
      </c>
      <c r="Z8697" s="32" t="s">
        <v>28262</v>
      </c>
      <c r="AA8697" s="32" t="s">
        <v>28595</v>
      </c>
    </row>
    <row r="8698" spans="1:27" ht="37.5" x14ac:dyDescent="0.3">
      <c r="A8698" s="17" t="s">
        <v>27014</v>
      </c>
      <c r="B8698" s="32" t="s">
        <v>27406</v>
      </c>
      <c r="M8698" s="22" t="str">
        <f t="shared" si="156"/>
        <v xml:space="preserve">TOYOTA : COROLLA, CARINA - 4AG - ELU |  :  -  |  :  - </v>
      </c>
      <c r="N8698" s="17" t="s">
        <v>1008</v>
      </c>
      <c r="O8698" s="17"/>
      <c r="P8698" s="17"/>
      <c r="Q8698" s="17" t="s">
        <v>11078</v>
      </c>
      <c r="R8698" s="17"/>
      <c r="S8698" s="17"/>
      <c r="T8698" s="17" t="s">
        <v>27708</v>
      </c>
      <c r="U8698" s="17"/>
      <c r="V8698" s="17"/>
      <c r="W8698" s="32" t="s">
        <v>3761</v>
      </c>
      <c r="X8698" s="32"/>
      <c r="Y8698" s="32" t="s">
        <v>28263</v>
      </c>
      <c r="Z8698" s="32" t="s">
        <v>28263</v>
      </c>
      <c r="AA8698" s="32" t="s">
        <v>28595</v>
      </c>
    </row>
    <row r="8699" spans="1:27" ht="37.5" x14ac:dyDescent="0.3">
      <c r="A8699" s="17" t="s">
        <v>27015</v>
      </c>
      <c r="B8699" s="32" t="s">
        <v>27365</v>
      </c>
      <c r="M8699" s="22" t="str">
        <f t="shared" si="156"/>
        <v xml:space="preserve">TOYOTA : COROLLA, CARINA - 4AG - ELU |  :  -  |  :  - </v>
      </c>
      <c r="N8699" s="17" t="s">
        <v>1008</v>
      </c>
      <c r="O8699" s="17"/>
      <c r="P8699" s="17"/>
      <c r="Q8699" s="17" t="s">
        <v>11078</v>
      </c>
      <c r="R8699" s="17"/>
      <c r="S8699" s="17"/>
      <c r="T8699" s="17" t="s">
        <v>27708</v>
      </c>
      <c r="U8699" s="17"/>
      <c r="V8699" s="17"/>
      <c r="W8699" s="32" t="s">
        <v>27906</v>
      </c>
      <c r="X8699" s="32"/>
      <c r="Y8699" s="32" t="s">
        <v>28264</v>
      </c>
      <c r="Z8699" s="32" t="s">
        <v>28264</v>
      </c>
      <c r="AA8699" s="32" t="s">
        <v>28595</v>
      </c>
    </row>
    <row r="8700" spans="1:27" ht="37.5" x14ac:dyDescent="0.3">
      <c r="A8700" s="17" t="s">
        <v>27016</v>
      </c>
      <c r="B8700" s="32" t="s">
        <v>19453</v>
      </c>
      <c r="M8700" s="22" t="str">
        <f t="shared" si="156"/>
        <v xml:space="preserve">TOYOTA : COROLLA, PASEO - 4E - FE |  :  - 5E - FE |  :  - </v>
      </c>
      <c r="N8700" s="17" t="s">
        <v>1008</v>
      </c>
      <c r="O8700" s="17"/>
      <c r="P8700" s="17"/>
      <c r="Q8700" s="17" t="s">
        <v>27709</v>
      </c>
      <c r="R8700" s="17"/>
      <c r="S8700" s="17"/>
      <c r="T8700" s="17" t="s">
        <v>27710</v>
      </c>
      <c r="U8700" s="17" t="s">
        <v>27711</v>
      </c>
      <c r="V8700" s="17"/>
      <c r="W8700" s="32" t="s">
        <v>27906</v>
      </c>
      <c r="X8700" s="32"/>
      <c r="Y8700" s="32" t="s">
        <v>28265</v>
      </c>
      <c r="Z8700" s="32" t="s">
        <v>28265</v>
      </c>
      <c r="AA8700" s="32" t="s">
        <v>28617</v>
      </c>
    </row>
    <row r="8701" spans="1:27" ht="37.5" x14ac:dyDescent="0.3">
      <c r="A8701" s="17" t="s">
        <v>27017</v>
      </c>
      <c r="B8701" s="32" t="s">
        <v>19453</v>
      </c>
      <c r="M8701" s="22" t="str">
        <f t="shared" si="156"/>
        <v xml:space="preserve">TOYOTA : COROLLA - 4E - FE |  :  - 5E - FE |  :  - </v>
      </c>
      <c r="N8701" s="17" t="s">
        <v>1008</v>
      </c>
      <c r="O8701" s="17"/>
      <c r="P8701" s="17"/>
      <c r="Q8701" s="17" t="s">
        <v>1682</v>
      </c>
      <c r="R8701" s="17"/>
      <c r="S8701" s="17"/>
      <c r="T8701" s="17" t="s">
        <v>27710</v>
      </c>
      <c r="U8701" s="17" t="s">
        <v>27711</v>
      </c>
      <c r="V8701" s="17"/>
      <c r="W8701" s="32" t="s">
        <v>27906</v>
      </c>
      <c r="X8701" s="32"/>
      <c r="Y8701" s="32" t="s">
        <v>28266</v>
      </c>
      <c r="Z8701" s="32" t="s">
        <v>28266</v>
      </c>
      <c r="AA8701" s="32" t="s">
        <v>28595</v>
      </c>
    </row>
    <row r="8702" spans="1:27" ht="37.5" x14ac:dyDescent="0.3">
      <c r="A8702" s="17" t="s">
        <v>27018</v>
      </c>
      <c r="B8702" s="32" t="s">
        <v>27349</v>
      </c>
      <c r="M8702" s="22" t="str">
        <f t="shared" si="156"/>
        <v xml:space="preserve">TOYOTA : DYNA - 1W W04D |  :  -  |  :  - </v>
      </c>
      <c r="N8702" s="17" t="s">
        <v>1008</v>
      </c>
      <c r="O8702" s="17"/>
      <c r="P8702" s="17"/>
      <c r="Q8702" s="17" t="s">
        <v>2986</v>
      </c>
      <c r="R8702" s="17"/>
      <c r="S8702" s="17"/>
      <c r="T8702" s="17" t="s">
        <v>27712</v>
      </c>
      <c r="U8702" s="17"/>
      <c r="V8702" s="17"/>
      <c r="W8702" s="32" t="s">
        <v>3761</v>
      </c>
      <c r="X8702" s="32"/>
      <c r="Y8702" s="32" t="s">
        <v>28267</v>
      </c>
      <c r="Z8702" s="32" t="s">
        <v>28267</v>
      </c>
      <c r="AA8702" s="32" t="s">
        <v>19745</v>
      </c>
    </row>
    <row r="8703" spans="1:27" ht="37.5" x14ac:dyDescent="0.3">
      <c r="A8703" s="17" t="s">
        <v>27019</v>
      </c>
      <c r="B8703" s="32" t="s">
        <v>27387</v>
      </c>
      <c r="M8703" s="22" t="str">
        <f t="shared" si="156"/>
        <v xml:space="preserve">TOYOTA : DYNA - 1W W04D |  :  -  |  :  - </v>
      </c>
      <c r="N8703" s="17" t="s">
        <v>1008</v>
      </c>
      <c r="O8703" s="17"/>
      <c r="P8703" s="17"/>
      <c r="Q8703" s="17" t="s">
        <v>2986</v>
      </c>
      <c r="R8703" s="17"/>
      <c r="S8703" s="17"/>
      <c r="T8703" s="17" t="s">
        <v>27712</v>
      </c>
      <c r="U8703" s="17"/>
      <c r="V8703" s="17"/>
      <c r="W8703" s="32" t="s">
        <v>27906</v>
      </c>
      <c r="X8703" s="32"/>
      <c r="Y8703" s="32" t="s">
        <v>28268</v>
      </c>
      <c r="Z8703" s="32" t="s">
        <v>28268</v>
      </c>
      <c r="AA8703" s="32" t="s">
        <v>19745</v>
      </c>
    </row>
    <row r="8704" spans="1:27" x14ac:dyDescent="0.3">
      <c r="A8704" s="17" t="s">
        <v>27020</v>
      </c>
      <c r="B8704" s="32"/>
      <c r="M8704" s="22" t="str">
        <f t="shared" si="156"/>
        <v xml:space="preserve">TOYOTA : ACE, DYNA - 1W |  :  -  |  :  - </v>
      </c>
      <c r="N8704" s="17" t="s">
        <v>1008</v>
      </c>
      <c r="O8704" s="17"/>
      <c r="P8704" s="17"/>
      <c r="Q8704" s="17" t="s">
        <v>27713</v>
      </c>
      <c r="R8704" s="17"/>
      <c r="S8704" s="17"/>
      <c r="T8704" s="17" t="s">
        <v>27714</v>
      </c>
      <c r="U8704" s="17"/>
      <c r="V8704" s="17"/>
      <c r="W8704" s="32" t="s">
        <v>3761</v>
      </c>
      <c r="X8704" s="32"/>
      <c r="Y8704" s="32" t="s">
        <v>28269</v>
      </c>
      <c r="Z8704" s="32" t="s">
        <v>28269</v>
      </c>
      <c r="AA8704" s="32" t="s">
        <v>7466</v>
      </c>
    </row>
    <row r="8705" spans="1:27" ht="37.5" x14ac:dyDescent="0.3">
      <c r="A8705" s="17" t="s">
        <v>27021</v>
      </c>
      <c r="B8705" s="32" t="s">
        <v>14558</v>
      </c>
      <c r="M8705" s="22" t="str">
        <f t="shared" si="156"/>
        <v xml:space="preserve">TOYOTA : PRADO, LANDCRUISER, FORTUNER, HI-LUX, DYNA - 1KD |  :  -  |  :  - </v>
      </c>
      <c r="N8705" s="17" t="s">
        <v>1008</v>
      </c>
      <c r="O8705" s="17"/>
      <c r="P8705" s="17"/>
      <c r="Q8705" s="17" t="s">
        <v>27715</v>
      </c>
      <c r="R8705" s="17"/>
      <c r="S8705" s="17"/>
      <c r="T8705" s="17" t="s">
        <v>10877</v>
      </c>
      <c r="U8705" s="17"/>
      <c r="V8705" s="17"/>
      <c r="W8705" s="32" t="s">
        <v>27906</v>
      </c>
      <c r="X8705" s="32"/>
      <c r="Y8705" s="32" t="s">
        <v>28270</v>
      </c>
      <c r="Z8705" s="32" t="s">
        <v>28270</v>
      </c>
      <c r="AA8705" s="32" t="s">
        <v>28595</v>
      </c>
    </row>
    <row r="8706" spans="1:27" ht="37.5" x14ac:dyDescent="0.3">
      <c r="A8706" s="17" t="s">
        <v>27022</v>
      </c>
      <c r="B8706" s="32" t="s">
        <v>27369</v>
      </c>
      <c r="M8706" s="22" t="str">
        <f t="shared" si="156"/>
        <v xml:space="preserve">TOYOTA : PRADO, LANDCRUISER, FORTUNER, HI-LUX, DYNA - 1KD |  :  -  |  :  - </v>
      </c>
      <c r="N8706" s="17" t="s">
        <v>1008</v>
      </c>
      <c r="O8706" s="17"/>
      <c r="P8706" s="17"/>
      <c r="Q8706" s="17" t="s">
        <v>27715</v>
      </c>
      <c r="R8706" s="17"/>
      <c r="S8706" s="17"/>
      <c r="T8706" s="17" t="s">
        <v>10877</v>
      </c>
      <c r="U8706" s="17"/>
      <c r="V8706" s="17"/>
      <c r="W8706" s="32" t="s">
        <v>3761</v>
      </c>
      <c r="X8706" s="32"/>
      <c r="Y8706" s="32" t="s">
        <v>28271</v>
      </c>
      <c r="Z8706" s="32" t="s">
        <v>28271</v>
      </c>
      <c r="AA8706" s="32" t="s">
        <v>28595</v>
      </c>
    </row>
    <row r="8707" spans="1:27" ht="37.5" x14ac:dyDescent="0.3">
      <c r="A8707" s="17" t="s">
        <v>27023</v>
      </c>
      <c r="B8707" s="32" t="s">
        <v>14558</v>
      </c>
      <c r="M8707" s="22" t="str">
        <f t="shared" si="156"/>
        <v xml:space="preserve">TOYOTA : PRADO, HI-LUX, LANDCRUISER - 1KZ-TE |  :  -  |  :  - </v>
      </c>
      <c r="N8707" s="17" t="s">
        <v>1008</v>
      </c>
      <c r="O8707" s="17"/>
      <c r="P8707" s="17"/>
      <c r="Q8707" s="17" t="s">
        <v>27716</v>
      </c>
      <c r="R8707" s="17"/>
      <c r="S8707" s="17"/>
      <c r="T8707" s="17" t="s">
        <v>19541</v>
      </c>
      <c r="U8707" s="17"/>
      <c r="V8707" s="17"/>
      <c r="W8707" s="32" t="s">
        <v>27906</v>
      </c>
      <c r="X8707" s="32"/>
      <c r="Y8707" s="32" t="s">
        <v>28272</v>
      </c>
      <c r="Z8707" s="32" t="s">
        <v>28272</v>
      </c>
      <c r="AA8707" s="32" t="s">
        <v>19745</v>
      </c>
    </row>
    <row r="8708" spans="1:27" ht="37.5" x14ac:dyDescent="0.3">
      <c r="A8708" s="17" t="s">
        <v>27024</v>
      </c>
      <c r="B8708" s="32" t="s">
        <v>14544</v>
      </c>
      <c r="M8708" s="22" t="str">
        <f t="shared" si="156"/>
        <v xml:space="preserve">TOYOTA : HI LUX, HI-ACE, DYNA - 2KD |  :  -  |  :  - </v>
      </c>
      <c r="N8708" s="17" t="s">
        <v>1008</v>
      </c>
      <c r="O8708" s="17"/>
      <c r="P8708" s="17"/>
      <c r="Q8708" s="17" t="s">
        <v>27606</v>
      </c>
      <c r="R8708" s="17"/>
      <c r="S8708" s="17"/>
      <c r="T8708" s="17" t="s">
        <v>2102</v>
      </c>
      <c r="U8708" s="17"/>
      <c r="V8708" s="17"/>
      <c r="W8708" s="32" t="s">
        <v>3761</v>
      </c>
      <c r="X8708" s="32"/>
      <c r="Y8708" s="32" t="s">
        <v>28273</v>
      </c>
      <c r="Z8708" s="32" t="s">
        <v>28273</v>
      </c>
      <c r="AA8708" s="32" t="s">
        <v>28595</v>
      </c>
    </row>
    <row r="8709" spans="1:27" ht="37.5" x14ac:dyDescent="0.3">
      <c r="A8709" s="17" t="s">
        <v>27025</v>
      </c>
      <c r="B8709" s="32" t="s">
        <v>27388</v>
      </c>
      <c r="M8709" s="22" t="str">
        <f t="shared" si="156"/>
        <v xml:space="preserve">TOYOTA : AYGO, YARIS - 1KR |  :  -  |  :  - </v>
      </c>
      <c r="N8709" s="17" t="s">
        <v>1008</v>
      </c>
      <c r="O8709" s="17"/>
      <c r="P8709" s="17"/>
      <c r="Q8709" s="17" t="s">
        <v>27717</v>
      </c>
      <c r="R8709" s="17"/>
      <c r="S8709" s="17"/>
      <c r="T8709" s="17" t="s">
        <v>10866</v>
      </c>
      <c r="U8709" s="17"/>
      <c r="V8709" s="17"/>
      <c r="W8709" s="32" t="s">
        <v>3761</v>
      </c>
      <c r="X8709" s="32"/>
      <c r="Y8709" s="32" t="s">
        <v>28274</v>
      </c>
      <c r="Z8709" s="32" t="s">
        <v>28274</v>
      </c>
      <c r="AA8709" s="32" t="s">
        <v>28606</v>
      </c>
    </row>
    <row r="8710" spans="1:27" ht="37.5" x14ac:dyDescent="0.3">
      <c r="A8710" s="17" t="s">
        <v>27026</v>
      </c>
      <c r="B8710" s="32" t="s">
        <v>20660</v>
      </c>
      <c r="M8710" s="22" t="str">
        <f t="shared" si="156"/>
        <v xml:space="preserve">TOYOTA : AYGO, YARIS - 1KR |  :  -  |  :  - </v>
      </c>
      <c r="N8710" s="17" t="s">
        <v>1008</v>
      </c>
      <c r="O8710" s="17"/>
      <c r="P8710" s="17"/>
      <c r="Q8710" s="17" t="s">
        <v>27717</v>
      </c>
      <c r="R8710" s="17"/>
      <c r="S8710" s="17"/>
      <c r="T8710" s="17" t="s">
        <v>10866</v>
      </c>
      <c r="U8710" s="17"/>
      <c r="V8710" s="17"/>
      <c r="W8710" s="32" t="s">
        <v>27906</v>
      </c>
      <c r="X8710" s="32"/>
      <c r="Y8710" s="32" t="s">
        <v>28275</v>
      </c>
      <c r="Z8710" s="32" t="s">
        <v>28275</v>
      </c>
      <c r="AA8710" s="32" t="s">
        <v>28606</v>
      </c>
    </row>
    <row r="8711" spans="1:27" ht="37.5" x14ac:dyDescent="0.3">
      <c r="A8711" s="17" t="s">
        <v>27027</v>
      </c>
      <c r="B8711" s="32" t="s">
        <v>27371</v>
      </c>
      <c r="M8711" s="22" t="str">
        <f t="shared" si="156"/>
        <v xml:space="preserve">TOYOTA : COASTER, LAND CRUISER - 1HZ |  :  -  |  :  - </v>
      </c>
      <c r="N8711" s="17" t="s">
        <v>1008</v>
      </c>
      <c r="O8711" s="17"/>
      <c r="P8711" s="17"/>
      <c r="Q8711" s="17" t="s">
        <v>19870</v>
      </c>
      <c r="R8711" s="17"/>
      <c r="S8711" s="17"/>
      <c r="T8711" s="17" t="s">
        <v>2023</v>
      </c>
      <c r="U8711" s="17"/>
      <c r="V8711" s="17"/>
      <c r="W8711" s="32" t="s">
        <v>27906</v>
      </c>
      <c r="X8711" s="32"/>
      <c r="Y8711" s="32" t="s">
        <v>28276</v>
      </c>
      <c r="Z8711" s="32" t="s">
        <v>28276</v>
      </c>
      <c r="AA8711" s="32" t="s">
        <v>28606</v>
      </c>
    </row>
    <row r="8712" spans="1:27" ht="37.5" x14ac:dyDescent="0.3">
      <c r="A8712" s="17" t="s">
        <v>27028</v>
      </c>
      <c r="B8712" s="32" t="s">
        <v>27371</v>
      </c>
      <c r="M8712" s="22" t="str">
        <f t="shared" si="156"/>
        <v xml:space="preserve">TOYOTA : COASTER, LAND CRUISER - 1HZ |  :  -  |  :  - </v>
      </c>
      <c r="N8712" s="17" t="s">
        <v>1008</v>
      </c>
      <c r="O8712" s="17"/>
      <c r="P8712" s="17"/>
      <c r="Q8712" s="17" t="s">
        <v>19870</v>
      </c>
      <c r="R8712" s="17"/>
      <c r="S8712" s="17"/>
      <c r="T8712" s="17" t="s">
        <v>2023</v>
      </c>
      <c r="U8712" s="17"/>
      <c r="V8712" s="17"/>
      <c r="W8712" s="32" t="s">
        <v>3761</v>
      </c>
      <c r="X8712" s="32"/>
      <c r="Y8712" s="32" t="s">
        <v>28277</v>
      </c>
      <c r="Z8712" s="32" t="s">
        <v>28277</v>
      </c>
      <c r="AA8712" s="32" t="s">
        <v>28606</v>
      </c>
    </row>
    <row r="8713" spans="1:27" ht="37.5" x14ac:dyDescent="0.3">
      <c r="A8713" s="17" t="s">
        <v>27029</v>
      </c>
      <c r="B8713" s="32" t="s">
        <v>27365</v>
      </c>
      <c r="M8713" s="22" t="str">
        <f t="shared" si="156"/>
        <v xml:space="preserve">TOYOTA : COROLLA - 4A - F |  :  -  |  :  - </v>
      </c>
      <c r="N8713" s="17" t="s">
        <v>1008</v>
      </c>
      <c r="O8713" s="17"/>
      <c r="P8713" s="17"/>
      <c r="Q8713" s="17" t="s">
        <v>1682</v>
      </c>
      <c r="R8713" s="17"/>
      <c r="S8713" s="17"/>
      <c r="T8713" s="17" t="s">
        <v>27706</v>
      </c>
      <c r="U8713" s="17"/>
      <c r="V8713" s="17"/>
      <c r="W8713" s="32" t="s">
        <v>3761</v>
      </c>
      <c r="X8713" s="32"/>
      <c r="Y8713" s="32" t="s">
        <v>28278</v>
      </c>
      <c r="Z8713" s="32" t="s">
        <v>28278</v>
      </c>
      <c r="AA8713" s="32" t="s">
        <v>28595</v>
      </c>
    </row>
    <row r="8714" spans="1:27" ht="37.5" x14ac:dyDescent="0.3">
      <c r="A8714" s="17" t="s">
        <v>27030</v>
      </c>
      <c r="B8714" s="32" t="s">
        <v>27365</v>
      </c>
      <c r="M8714" s="22" t="str">
        <f t="shared" si="156"/>
        <v xml:space="preserve">TOYOTA : CARINA, COROLLA - 4A - CL, 4A - ELU |  :  -  |  :  - </v>
      </c>
      <c r="N8714" s="17" t="s">
        <v>1008</v>
      </c>
      <c r="O8714" s="17"/>
      <c r="P8714" s="17"/>
      <c r="Q8714" s="17" t="s">
        <v>11047</v>
      </c>
      <c r="R8714" s="17"/>
      <c r="S8714" s="17"/>
      <c r="T8714" s="17" t="s">
        <v>27718</v>
      </c>
      <c r="U8714" s="17"/>
      <c r="V8714" s="17"/>
      <c r="W8714" s="32" t="s">
        <v>3761</v>
      </c>
      <c r="X8714" s="32"/>
      <c r="Y8714" s="32" t="s">
        <v>28279</v>
      </c>
      <c r="Z8714" s="32" t="s">
        <v>28279</v>
      </c>
      <c r="AA8714" s="32" t="s">
        <v>19745</v>
      </c>
    </row>
    <row r="8715" spans="1:27" ht="37.5" x14ac:dyDescent="0.3">
      <c r="A8715" s="17" t="s">
        <v>27031</v>
      </c>
      <c r="B8715" s="32" t="s">
        <v>27356</v>
      </c>
      <c r="M8715" s="22" t="str">
        <f t="shared" si="156"/>
        <v xml:space="preserve">TOYOTA : HI-ACE, HI-LUX - 5L |  :  -  |  :  - </v>
      </c>
      <c r="N8715" s="17" t="s">
        <v>1008</v>
      </c>
      <c r="O8715" s="17"/>
      <c r="P8715" s="17"/>
      <c r="Q8715" s="17" t="s">
        <v>27629</v>
      </c>
      <c r="R8715" s="17"/>
      <c r="S8715" s="17"/>
      <c r="T8715" s="17" t="s">
        <v>2723</v>
      </c>
      <c r="U8715" s="17"/>
      <c r="V8715" s="17"/>
      <c r="W8715" s="32" t="s">
        <v>27906</v>
      </c>
      <c r="X8715" s="32"/>
      <c r="Y8715" s="32" t="s">
        <v>28280</v>
      </c>
      <c r="Z8715" s="32" t="s">
        <v>28280</v>
      </c>
      <c r="AA8715" s="32" t="s">
        <v>19745</v>
      </c>
    </row>
    <row r="8716" spans="1:27" ht="37.5" x14ac:dyDescent="0.3">
      <c r="A8716" s="17" t="s">
        <v>27032</v>
      </c>
      <c r="B8716" s="32" t="s">
        <v>27409</v>
      </c>
      <c r="M8716" s="22" t="str">
        <f t="shared" si="156"/>
        <v xml:space="preserve">TOYOTA : HI-LUX - 5L |  :  -  |  :  - </v>
      </c>
      <c r="N8716" s="17" t="s">
        <v>1008</v>
      </c>
      <c r="O8716" s="17"/>
      <c r="P8716" s="17"/>
      <c r="Q8716" s="17" t="s">
        <v>24949</v>
      </c>
      <c r="R8716" s="17"/>
      <c r="S8716" s="17"/>
      <c r="T8716" s="17" t="s">
        <v>2723</v>
      </c>
      <c r="U8716" s="17"/>
      <c r="V8716" s="17"/>
      <c r="W8716" s="32" t="s">
        <v>27906</v>
      </c>
      <c r="X8716" s="32"/>
      <c r="Y8716" s="32" t="s">
        <v>28281</v>
      </c>
      <c r="Z8716" s="32" t="s">
        <v>28281</v>
      </c>
      <c r="AA8716" s="32" t="s">
        <v>19745</v>
      </c>
    </row>
    <row r="8717" spans="1:27" ht="37.5" x14ac:dyDescent="0.3">
      <c r="A8717" s="17" t="s">
        <v>27033</v>
      </c>
      <c r="B8717" s="32" t="s">
        <v>27409</v>
      </c>
      <c r="M8717" s="22" t="str">
        <f t="shared" si="156"/>
        <v xml:space="preserve">TOYOTA : HI-LUX, HI-ACE - 5L |  :  -  |  :  - </v>
      </c>
      <c r="N8717" s="17" t="s">
        <v>1008</v>
      </c>
      <c r="O8717" s="17"/>
      <c r="P8717" s="17"/>
      <c r="Q8717" s="17" t="s">
        <v>27719</v>
      </c>
      <c r="R8717" s="17"/>
      <c r="S8717" s="17"/>
      <c r="T8717" s="17" t="s">
        <v>2723</v>
      </c>
      <c r="U8717" s="17"/>
      <c r="V8717" s="17"/>
      <c r="W8717" s="32" t="s">
        <v>3761</v>
      </c>
      <c r="X8717" s="32"/>
      <c r="Y8717" s="32" t="s">
        <v>27917</v>
      </c>
      <c r="Z8717" s="32" t="s">
        <v>27917</v>
      </c>
      <c r="AA8717" s="32" t="s">
        <v>28597</v>
      </c>
    </row>
    <row r="8718" spans="1:27" s="2" customFormat="1" x14ac:dyDescent="0.3">
      <c r="A8718" s="47" t="s">
        <v>27034</v>
      </c>
      <c r="B8718" s="48" t="s">
        <v>27367</v>
      </c>
      <c r="C8718" s="10"/>
      <c r="D8718" s="10"/>
      <c r="E8718" s="10"/>
      <c r="F8718" s="10"/>
      <c r="G8718" s="10"/>
      <c r="H8718" s="10"/>
      <c r="I8718" s="10"/>
      <c r="J8718" s="10"/>
      <c r="K8718" s="10"/>
      <c r="L8718" s="10"/>
      <c r="M8718" s="20" t="str">
        <f t="shared" si="156"/>
        <v xml:space="preserve">TOYOTA : DYNA, HI-ACE, HI-LUX - 3L |  :  -  |  :  - </v>
      </c>
      <c r="N8718" s="47" t="s">
        <v>1008</v>
      </c>
      <c r="O8718" s="47"/>
      <c r="P8718" s="47"/>
      <c r="Q8718" s="47" t="s">
        <v>27720</v>
      </c>
      <c r="R8718" s="47"/>
      <c r="S8718" s="47"/>
      <c r="T8718" s="47" t="s">
        <v>2718</v>
      </c>
      <c r="U8718" s="47"/>
      <c r="V8718" s="47"/>
      <c r="W8718" s="48" t="s">
        <v>3761</v>
      </c>
      <c r="X8718" s="48"/>
      <c r="Y8718" s="48" t="s">
        <v>28282</v>
      </c>
      <c r="Z8718" s="48" t="s">
        <v>28282</v>
      </c>
      <c r="AA8718" s="48" t="s">
        <v>28618</v>
      </c>
    </row>
    <row r="8719" spans="1:27" ht="37.5" x14ac:dyDescent="0.3">
      <c r="A8719" s="17" t="s">
        <v>27035</v>
      </c>
      <c r="B8719" s="32" t="s">
        <v>27371</v>
      </c>
      <c r="M8719" s="22" t="str">
        <f t="shared" si="156"/>
        <v xml:space="preserve">TOYOTA : DYNA, HI-ACE, HI-LUX, CORONA - 2L - II, 2L |  :  -  |  :  - </v>
      </c>
      <c r="N8719" s="17" t="s">
        <v>1008</v>
      </c>
      <c r="O8719" s="17"/>
      <c r="P8719" s="17"/>
      <c r="Q8719" s="17" t="s">
        <v>27527</v>
      </c>
      <c r="R8719" s="17"/>
      <c r="S8719" s="17"/>
      <c r="T8719" s="17" t="s">
        <v>27721</v>
      </c>
      <c r="U8719" s="17"/>
      <c r="V8719" s="17"/>
      <c r="W8719" s="32" t="s">
        <v>27909</v>
      </c>
      <c r="X8719" s="32"/>
      <c r="Y8719" s="32" t="s">
        <v>28283</v>
      </c>
      <c r="Z8719" s="32" t="s">
        <v>28283</v>
      </c>
      <c r="AA8719" s="32" t="s">
        <v>19745</v>
      </c>
    </row>
    <row r="8720" spans="1:27" ht="37.5" x14ac:dyDescent="0.3">
      <c r="A8720" s="17" t="s">
        <v>27036</v>
      </c>
      <c r="B8720" s="32" t="s">
        <v>27410</v>
      </c>
      <c r="M8720" s="22" t="str">
        <f t="shared" si="156"/>
        <v xml:space="preserve">TOYOTA : HI-ACE, CHASSER, CORONA, CRESTA - 2LT |  :  -  |  :  - </v>
      </c>
      <c r="N8720" s="17" t="s">
        <v>1008</v>
      </c>
      <c r="O8720" s="17"/>
      <c r="P8720" s="17"/>
      <c r="Q8720" s="17" t="s">
        <v>27722</v>
      </c>
      <c r="R8720" s="17"/>
      <c r="S8720" s="17"/>
      <c r="T8720" s="17" t="s">
        <v>2993</v>
      </c>
      <c r="U8720" s="17"/>
      <c r="V8720" s="17"/>
      <c r="W8720" s="32" t="s">
        <v>27906</v>
      </c>
      <c r="X8720" s="32"/>
      <c r="Y8720" s="32" t="s">
        <v>28284</v>
      </c>
      <c r="Z8720" s="32" t="s">
        <v>28284</v>
      </c>
      <c r="AA8720" s="32" t="s">
        <v>19745</v>
      </c>
    </row>
    <row r="8721" spans="1:27" ht="37.5" x14ac:dyDescent="0.3">
      <c r="A8721" s="17" t="s">
        <v>27037</v>
      </c>
      <c r="B8721" s="32" t="s">
        <v>14544</v>
      </c>
      <c r="M8721" s="22" t="str">
        <f t="shared" si="156"/>
        <v xml:space="preserve">TOYOTA : HI-ACE, CHASSER, CORONA, CRESTA - 2LT |  :  -  |  :  - </v>
      </c>
      <c r="N8721" s="17" t="s">
        <v>1008</v>
      </c>
      <c r="O8721" s="17"/>
      <c r="P8721" s="17"/>
      <c r="Q8721" s="17" t="s">
        <v>27722</v>
      </c>
      <c r="R8721" s="17"/>
      <c r="S8721" s="17"/>
      <c r="T8721" s="17" t="s">
        <v>2993</v>
      </c>
      <c r="U8721" s="17"/>
      <c r="V8721" s="17"/>
      <c r="W8721" s="32" t="s">
        <v>3761</v>
      </c>
      <c r="X8721" s="32"/>
      <c r="Y8721" s="32" t="s">
        <v>28285</v>
      </c>
      <c r="Z8721" s="32" t="s">
        <v>28285</v>
      </c>
      <c r="AA8721" s="32" t="s">
        <v>19745</v>
      </c>
    </row>
    <row r="8722" spans="1:27" x14ac:dyDescent="0.3">
      <c r="A8722" s="17" t="s">
        <v>27038</v>
      </c>
      <c r="B8722" s="32" t="s">
        <v>27411</v>
      </c>
      <c r="M8722" s="22" t="str">
        <f t="shared" si="156"/>
        <v xml:space="preserve">TOYOTA : DYNA, HI-ACE, HI-LUX - 2L |  :  -  |  :  - </v>
      </c>
      <c r="N8722" s="17" t="s">
        <v>1008</v>
      </c>
      <c r="O8722" s="17"/>
      <c r="P8722" s="17"/>
      <c r="Q8722" s="17" t="s">
        <v>27720</v>
      </c>
      <c r="R8722" s="17"/>
      <c r="S8722" s="17"/>
      <c r="T8722" s="17" t="s">
        <v>2794</v>
      </c>
      <c r="U8722" s="17"/>
      <c r="V8722" s="17"/>
      <c r="W8722" s="32" t="s">
        <v>3761</v>
      </c>
      <c r="X8722" s="32"/>
      <c r="Y8722" s="32" t="s">
        <v>28286</v>
      </c>
      <c r="Z8722" s="32" t="s">
        <v>28286</v>
      </c>
      <c r="AA8722" s="32" t="s">
        <v>7466</v>
      </c>
    </row>
    <row r="8723" spans="1:27" x14ac:dyDescent="0.3">
      <c r="A8723" s="17" t="s">
        <v>27039</v>
      </c>
      <c r="B8723" s="32" t="s">
        <v>27369</v>
      </c>
      <c r="M8723" s="22" t="str">
        <f t="shared" si="156"/>
        <v xml:space="preserve">TOYOTA : DYNA, HI-ACE, HI-LUX - 3L |  :  -  |  :  - </v>
      </c>
      <c r="N8723" s="17" t="s">
        <v>1008</v>
      </c>
      <c r="O8723" s="17"/>
      <c r="P8723" s="17"/>
      <c r="Q8723" s="17" t="s">
        <v>27720</v>
      </c>
      <c r="R8723" s="17"/>
      <c r="S8723" s="17"/>
      <c r="T8723" s="17" t="s">
        <v>2718</v>
      </c>
      <c r="U8723" s="17"/>
      <c r="V8723" s="17"/>
      <c r="W8723" s="32" t="s">
        <v>3761</v>
      </c>
      <c r="X8723" s="32"/>
      <c r="Y8723" s="32" t="s">
        <v>28287</v>
      </c>
      <c r="Z8723" s="32" t="s">
        <v>28287</v>
      </c>
      <c r="AA8723" s="32" t="s">
        <v>7466</v>
      </c>
    </row>
    <row r="8724" spans="1:27" ht="37.5" x14ac:dyDescent="0.3">
      <c r="A8724" s="17" t="s">
        <v>27040</v>
      </c>
      <c r="B8724" s="32" t="s">
        <v>27344</v>
      </c>
      <c r="M8724" s="22" t="str">
        <f t="shared" si="156"/>
        <v xml:space="preserve">NISSAN : ICHI VAN, PICK-UP, SACURA - J18 |  :  -  |  :  - </v>
      </c>
      <c r="N8724" s="17" t="s">
        <v>1003</v>
      </c>
      <c r="O8724" s="17"/>
      <c r="P8724" s="17"/>
      <c r="Q8724" s="17" t="s">
        <v>27723</v>
      </c>
      <c r="R8724" s="17"/>
      <c r="S8724" s="17"/>
      <c r="T8724" s="17" t="s">
        <v>2071</v>
      </c>
      <c r="U8724" s="17"/>
      <c r="V8724" s="17"/>
      <c r="W8724" s="32" t="s">
        <v>27906</v>
      </c>
      <c r="X8724" s="32"/>
      <c r="Y8724" s="32" t="s">
        <v>28288</v>
      </c>
      <c r="Z8724" s="32" t="s">
        <v>28288</v>
      </c>
      <c r="AA8724" s="32" t="s">
        <v>19745</v>
      </c>
    </row>
    <row r="8725" spans="1:27" ht="37.5" x14ac:dyDescent="0.3">
      <c r="A8725" s="17" t="s">
        <v>27041</v>
      </c>
      <c r="B8725" s="32" t="s">
        <v>27399</v>
      </c>
      <c r="M8725" s="22" t="str">
        <f t="shared" si="156"/>
        <v xml:space="preserve">NISSAN : SENTRA, DATSUN, SUNNY, PULSAR - E16 |  :  -  |  :  - </v>
      </c>
      <c r="N8725" s="17" t="s">
        <v>1003</v>
      </c>
      <c r="O8725" s="17"/>
      <c r="P8725" s="17"/>
      <c r="Q8725" s="17" t="s">
        <v>27724</v>
      </c>
      <c r="R8725" s="17"/>
      <c r="S8725" s="17"/>
      <c r="T8725" s="17" t="s">
        <v>1982</v>
      </c>
      <c r="U8725" s="17"/>
      <c r="V8725" s="17"/>
      <c r="W8725" s="32" t="s">
        <v>3761</v>
      </c>
      <c r="X8725" s="32"/>
      <c r="Y8725" s="32" t="s">
        <v>28289</v>
      </c>
      <c r="Z8725" s="32" t="s">
        <v>28289</v>
      </c>
      <c r="AA8725" s="32" t="s">
        <v>19745</v>
      </c>
    </row>
    <row r="8726" spans="1:27" ht="37.5" x14ac:dyDescent="0.3">
      <c r="A8726" s="17" t="s">
        <v>27042</v>
      </c>
      <c r="B8726" s="32" t="s">
        <v>27344</v>
      </c>
      <c r="M8726" s="22" t="str">
        <f t="shared" si="156"/>
        <v xml:space="preserve">NISSAN : ICHI VAN, PICK-UP, SACURA - J18 |  :  -  |  :  - </v>
      </c>
      <c r="N8726" s="17" t="s">
        <v>1003</v>
      </c>
      <c r="O8726" s="17"/>
      <c r="P8726" s="17"/>
      <c r="Q8726" s="17" t="s">
        <v>27723</v>
      </c>
      <c r="R8726" s="17"/>
      <c r="S8726" s="17"/>
      <c r="T8726" s="17" t="s">
        <v>2071</v>
      </c>
      <c r="U8726" s="17"/>
      <c r="V8726" s="17"/>
      <c r="W8726" s="32" t="s">
        <v>3761</v>
      </c>
      <c r="X8726" s="32"/>
      <c r="Y8726" s="32" t="s">
        <v>28290</v>
      </c>
      <c r="Z8726" s="32" t="s">
        <v>28290</v>
      </c>
      <c r="AA8726" s="32" t="s">
        <v>19745</v>
      </c>
    </row>
    <row r="8727" spans="1:27" ht="37.5" x14ac:dyDescent="0.3">
      <c r="A8727" s="17" t="s">
        <v>27043</v>
      </c>
      <c r="B8727" s="32" t="s">
        <v>27399</v>
      </c>
      <c r="M8727" s="22" t="str">
        <f t="shared" si="156"/>
        <v xml:space="preserve">NISSAN : SUNNY, PULSAR, LANGREY - E15 |  :  -  |  :  - </v>
      </c>
      <c r="N8727" s="17" t="s">
        <v>1003</v>
      </c>
      <c r="O8727" s="17"/>
      <c r="P8727" s="17"/>
      <c r="Q8727" s="17" t="s">
        <v>27619</v>
      </c>
      <c r="R8727" s="17"/>
      <c r="S8727" s="17"/>
      <c r="T8727" s="17" t="s">
        <v>1974</v>
      </c>
      <c r="U8727" s="17"/>
      <c r="V8727" s="17"/>
      <c r="W8727" s="32" t="s">
        <v>3761</v>
      </c>
      <c r="X8727" s="32"/>
      <c r="Y8727" s="32" t="s">
        <v>28291</v>
      </c>
      <c r="Z8727" s="32" t="s">
        <v>28291</v>
      </c>
      <c r="AA8727" s="32" t="s">
        <v>19745</v>
      </c>
    </row>
    <row r="8728" spans="1:27" ht="37.5" x14ac:dyDescent="0.3">
      <c r="A8728" s="17" t="s">
        <v>27044</v>
      </c>
      <c r="B8728" s="32" t="s">
        <v>20619</v>
      </c>
      <c r="M8728" s="22" t="str">
        <f t="shared" si="156"/>
        <v xml:space="preserve">NISSAN : PULSAR, SUNNY - E15E, FT |  :  -  |  :  - </v>
      </c>
      <c r="N8728" s="17" t="s">
        <v>1003</v>
      </c>
      <c r="O8728" s="17"/>
      <c r="P8728" s="17"/>
      <c r="Q8728" s="17" t="s">
        <v>3780</v>
      </c>
      <c r="R8728" s="17"/>
      <c r="S8728" s="17"/>
      <c r="T8728" s="17" t="s">
        <v>27725</v>
      </c>
      <c r="U8728" s="17"/>
      <c r="V8728" s="17"/>
      <c r="W8728" s="32" t="s">
        <v>27906</v>
      </c>
      <c r="X8728" s="32"/>
      <c r="Y8728" s="32" t="s">
        <v>28292</v>
      </c>
      <c r="Z8728" s="32" t="s">
        <v>28292</v>
      </c>
      <c r="AA8728" s="32" t="s">
        <v>19745</v>
      </c>
    </row>
    <row r="8729" spans="1:27" ht="37.5" x14ac:dyDescent="0.3">
      <c r="A8729" s="17" t="s">
        <v>27045</v>
      </c>
      <c r="B8729" s="32" t="s">
        <v>27399</v>
      </c>
      <c r="M8729" s="22" t="str">
        <f t="shared" si="156"/>
        <v xml:space="preserve">NISSAN : SENTRA, DATSUN, SUNNY, PULSAR - E16 |  :  -  |  :  - </v>
      </c>
      <c r="N8729" s="17" t="s">
        <v>1003</v>
      </c>
      <c r="O8729" s="17"/>
      <c r="P8729" s="17"/>
      <c r="Q8729" s="17" t="s">
        <v>27724</v>
      </c>
      <c r="R8729" s="17"/>
      <c r="S8729" s="17"/>
      <c r="T8729" s="17" t="s">
        <v>1982</v>
      </c>
      <c r="U8729" s="17"/>
      <c r="V8729" s="17"/>
      <c r="W8729" s="32" t="s">
        <v>27906</v>
      </c>
      <c r="X8729" s="32"/>
      <c r="Y8729" s="32" t="s">
        <v>28293</v>
      </c>
      <c r="Z8729" s="32" t="s">
        <v>28293</v>
      </c>
      <c r="AA8729" s="32" t="s">
        <v>19745</v>
      </c>
    </row>
    <row r="8730" spans="1:27" ht="37.5" x14ac:dyDescent="0.3">
      <c r="A8730" s="17" t="s">
        <v>27046</v>
      </c>
      <c r="B8730" s="32" t="s">
        <v>27381</v>
      </c>
      <c r="M8730" s="22" t="str">
        <f t="shared" si="156"/>
        <v xml:space="preserve">NISSAN : SUNNY, ALMERA - QG15DE |  :  -  |  :  - </v>
      </c>
      <c r="N8730" s="17" t="s">
        <v>1003</v>
      </c>
      <c r="O8730" s="17"/>
      <c r="P8730" s="17"/>
      <c r="Q8730" s="17" t="s">
        <v>27572</v>
      </c>
      <c r="R8730" s="17"/>
      <c r="S8730" s="17"/>
      <c r="T8730" s="17" t="s">
        <v>18181</v>
      </c>
      <c r="U8730" s="17"/>
      <c r="V8730" s="17"/>
      <c r="W8730" s="32" t="s">
        <v>27906</v>
      </c>
      <c r="X8730" s="32"/>
      <c r="Y8730" s="32" t="s">
        <v>28294</v>
      </c>
      <c r="Z8730" s="32" t="s">
        <v>28294</v>
      </c>
      <c r="AA8730" s="32" t="s">
        <v>28595</v>
      </c>
    </row>
    <row r="8731" spans="1:27" ht="37.5" x14ac:dyDescent="0.3">
      <c r="A8731" s="17" t="s">
        <v>27047</v>
      </c>
      <c r="B8731" s="32" t="s">
        <v>27381</v>
      </c>
      <c r="M8731" s="22" t="str">
        <f t="shared" si="156"/>
        <v xml:space="preserve">NISSAN : SUNNY - QG15DE |  :  -  |  :  - </v>
      </c>
      <c r="N8731" s="17" t="s">
        <v>1003</v>
      </c>
      <c r="O8731" s="17"/>
      <c r="P8731" s="17"/>
      <c r="Q8731" s="17" t="s">
        <v>1619</v>
      </c>
      <c r="R8731" s="17"/>
      <c r="S8731" s="17"/>
      <c r="T8731" s="17" t="s">
        <v>18181</v>
      </c>
      <c r="U8731" s="17"/>
      <c r="V8731" s="17"/>
      <c r="W8731" s="32" t="s">
        <v>3761</v>
      </c>
      <c r="X8731" s="32"/>
      <c r="Y8731" s="32" t="s">
        <v>28295</v>
      </c>
      <c r="Z8731" s="32" t="s">
        <v>28295</v>
      </c>
      <c r="AA8731" s="32" t="s">
        <v>28595</v>
      </c>
    </row>
    <row r="8732" spans="1:27" ht="37.5" x14ac:dyDescent="0.3">
      <c r="A8732" s="17" t="s">
        <v>27048</v>
      </c>
      <c r="B8732" s="32" t="s">
        <v>27381</v>
      </c>
      <c r="M8732" s="22" t="str">
        <f t="shared" si="156"/>
        <v xml:space="preserve">NISSAN : SUNNY - QG15DE |  :  -  |  :  - </v>
      </c>
      <c r="N8732" s="17" t="s">
        <v>1003</v>
      </c>
      <c r="O8732" s="17"/>
      <c r="P8732" s="17"/>
      <c r="Q8732" s="17" t="s">
        <v>1619</v>
      </c>
      <c r="R8732" s="17"/>
      <c r="S8732" s="17"/>
      <c r="T8732" s="17" t="s">
        <v>18181</v>
      </c>
      <c r="U8732" s="17"/>
      <c r="V8732" s="17"/>
      <c r="W8732" s="32" t="s">
        <v>27906</v>
      </c>
      <c r="X8732" s="32"/>
      <c r="Y8732" s="32" t="s">
        <v>28296</v>
      </c>
      <c r="Z8732" s="32" t="s">
        <v>28296</v>
      </c>
      <c r="AA8732" s="32" t="s">
        <v>28619</v>
      </c>
    </row>
    <row r="8733" spans="1:27" ht="37.5" x14ac:dyDescent="0.3">
      <c r="A8733" s="17" t="s">
        <v>27049</v>
      </c>
      <c r="B8733" s="32" t="s">
        <v>27385</v>
      </c>
      <c r="M8733" s="22" t="str">
        <f t="shared" si="156"/>
        <v xml:space="preserve">NISSAN : SUNNY - QG13DE |  :  -  |  :  - </v>
      </c>
      <c r="N8733" s="17" t="s">
        <v>1003</v>
      </c>
      <c r="O8733" s="17"/>
      <c r="P8733" s="17"/>
      <c r="Q8733" s="17" t="s">
        <v>1619</v>
      </c>
      <c r="R8733" s="17"/>
      <c r="S8733" s="17"/>
      <c r="T8733" s="17" t="s">
        <v>27620</v>
      </c>
      <c r="U8733" s="17"/>
      <c r="V8733" s="17"/>
      <c r="W8733" s="32" t="s">
        <v>3761</v>
      </c>
      <c r="X8733" s="32"/>
      <c r="Y8733" s="32" t="s">
        <v>28297</v>
      </c>
      <c r="Z8733" s="32" t="s">
        <v>28297</v>
      </c>
      <c r="AA8733" s="32" t="s">
        <v>28595</v>
      </c>
    </row>
    <row r="8734" spans="1:27" ht="37.5" x14ac:dyDescent="0.3">
      <c r="A8734" s="17" t="s">
        <v>27050</v>
      </c>
      <c r="B8734" s="32" t="s">
        <v>27385</v>
      </c>
      <c r="M8734" s="22" t="str">
        <f t="shared" si="156"/>
        <v xml:space="preserve">NISSAN : SUNNY - QG13DE |  :  -  |  :  - </v>
      </c>
      <c r="N8734" s="17" t="s">
        <v>1003</v>
      </c>
      <c r="O8734" s="17"/>
      <c r="P8734" s="17"/>
      <c r="Q8734" s="17" t="s">
        <v>1619</v>
      </c>
      <c r="R8734" s="17"/>
      <c r="S8734" s="17"/>
      <c r="T8734" s="17" t="s">
        <v>27620</v>
      </c>
      <c r="U8734" s="17"/>
      <c r="V8734" s="17"/>
      <c r="W8734" s="32" t="s">
        <v>27906</v>
      </c>
      <c r="X8734" s="32"/>
      <c r="Y8734" s="32" t="s">
        <v>28298</v>
      </c>
      <c r="Z8734" s="32" t="s">
        <v>28298</v>
      </c>
      <c r="AA8734" s="32" t="s">
        <v>28595</v>
      </c>
    </row>
    <row r="8735" spans="1:27" ht="37.5" x14ac:dyDescent="0.3">
      <c r="A8735" s="17" t="s">
        <v>27051</v>
      </c>
      <c r="B8735" s="32" t="s">
        <v>27375</v>
      </c>
      <c r="M8735" s="22" t="str">
        <f t="shared" si="156"/>
        <v xml:space="preserve">NISSAN : PRIMERA, ALMERA - QG18DE |  :  -  |  :  - </v>
      </c>
      <c r="N8735" s="17" t="s">
        <v>1003</v>
      </c>
      <c r="O8735" s="17"/>
      <c r="P8735" s="17"/>
      <c r="Q8735" s="17" t="s">
        <v>27726</v>
      </c>
      <c r="R8735" s="17"/>
      <c r="S8735" s="17"/>
      <c r="T8735" s="17" t="s">
        <v>20282</v>
      </c>
      <c r="U8735" s="17"/>
      <c r="V8735" s="17"/>
      <c r="W8735" s="32" t="s">
        <v>3761</v>
      </c>
      <c r="X8735" s="32"/>
      <c r="Y8735" s="32" t="s">
        <v>28299</v>
      </c>
      <c r="Z8735" s="32" t="s">
        <v>28299</v>
      </c>
      <c r="AA8735" s="32" t="s">
        <v>28595</v>
      </c>
    </row>
    <row r="8736" spans="1:27" ht="37.5" x14ac:dyDescent="0.3">
      <c r="A8736" s="17" t="s">
        <v>27052</v>
      </c>
      <c r="B8736" s="32" t="s">
        <v>27375</v>
      </c>
      <c r="M8736" s="22" t="str">
        <f t="shared" si="156"/>
        <v xml:space="preserve">NISSAN : BLUEBIRD, ALMERA JP, SEDAN, PULSAR - QG18DE |  :  -  |  :  - </v>
      </c>
      <c r="N8736" s="17" t="s">
        <v>1003</v>
      </c>
      <c r="O8736" s="17"/>
      <c r="P8736" s="17"/>
      <c r="Q8736" s="17" t="s">
        <v>27727</v>
      </c>
      <c r="R8736" s="17"/>
      <c r="S8736" s="17"/>
      <c r="T8736" s="17" t="s">
        <v>20282</v>
      </c>
      <c r="U8736" s="17"/>
      <c r="V8736" s="17"/>
      <c r="W8736" s="32" t="s">
        <v>27906</v>
      </c>
      <c r="X8736" s="32"/>
      <c r="Y8736" s="32" t="s">
        <v>28300</v>
      </c>
      <c r="Z8736" s="32" t="s">
        <v>28300</v>
      </c>
      <c r="AA8736" s="32" t="s">
        <v>28595</v>
      </c>
    </row>
    <row r="8737" spans="1:27" ht="37.5" x14ac:dyDescent="0.3">
      <c r="A8737" s="17" t="s">
        <v>27053</v>
      </c>
      <c r="B8737" s="32" t="s">
        <v>27372</v>
      </c>
      <c r="M8737" s="22" t="str">
        <f t="shared" si="156"/>
        <v xml:space="preserve">NISSAN : ALMERA - QG16DE |  :  -  |  :  - </v>
      </c>
      <c r="N8737" s="17" t="s">
        <v>1003</v>
      </c>
      <c r="O8737" s="17"/>
      <c r="P8737" s="17"/>
      <c r="Q8737" s="17" t="s">
        <v>18177</v>
      </c>
      <c r="R8737" s="17"/>
      <c r="S8737" s="17"/>
      <c r="T8737" s="17" t="s">
        <v>18314</v>
      </c>
      <c r="U8737" s="17"/>
      <c r="V8737" s="17"/>
      <c r="W8737" s="32" t="s">
        <v>3761</v>
      </c>
      <c r="X8737" s="32"/>
      <c r="Y8737" s="32" t="s">
        <v>28301</v>
      </c>
      <c r="Z8737" s="32" t="s">
        <v>28301</v>
      </c>
      <c r="AA8737" s="32" t="s">
        <v>28595</v>
      </c>
    </row>
    <row r="8738" spans="1:27" ht="37.5" x14ac:dyDescent="0.3">
      <c r="A8738" s="17" t="s">
        <v>27054</v>
      </c>
      <c r="B8738" s="32" t="s">
        <v>27372</v>
      </c>
      <c r="M8738" s="22" t="str">
        <f t="shared" si="156"/>
        <v xml:space="preserve">NISSAN : ALMERA - QG16DE |  :  -  |  :  - </v>
      </c>
      <c r="N8738" s="17" t="s">
        <v>1003</v>
      </c>
      <c r="O8738" s="17"/>
      <c r="P8738" s="17"/>
      <c r="Q8738" s="17" t="s">
        <v>18177</v>
      </c>
      <c r="R8738" s="17"/>
      <c r="S8738" s="17"/>
      <c r="T8738" s="17" t="s">
        <v>18314</v>
      </c>
      <c r="U8738" s="17"/>
      <c r="V8738" s="17"/>
      <c r="W8738" s="32" t="s">
        <v>27906</v>
      </c>
      <c r="X8738" s="32"/>
      <c r="Y8738" s="32" t="s">
        <v>28302</v>
      </c>
      <c r="Z8738" s="32" t="s">
        <v>28302</v>
      </c>
      <c r="AA8738" s="32" t="s">
        <v>28595</v>
      </c>
    </row>
    <row r="8739" spans="1:27" ht="37.5" x14ac:dyDescent="0.3">
      <c r="A8739" s="17" t="s">
        <v>27055</v>
      </c>
      <c r="B8739" s="32" t="s">
        <v>27399</v>
      </c>
      <c r="M8739" s="22" t="str">
        <f t="shared" si="156"/>
        <v xml:space="preserve">NISSAN : PRIMERA, ALMERA - QG16DE |  :  -  |  :  - </v>
      </c>
      <c r="N8739" s="17" t="s">
        <v>1003</v>
      </c>
      <c r="O8739" s="17"/>
      <c r="P8739" s="17"/>
      <c r="Q8739" s="17" t="s">
        <v>27726</v>
      </c>
      <c r="R8739" s="17"/>
      <c r="S8739" s="17"/>
      <c r="T8739" s="17" t="s">
        <v>18314</v>
      </c>
      <c r="U8739" s="17"/>
      <c r="V8739" s="17"/>
      <c r="W8739" s="32" t="s">
        <v>3761</v>
      </c>
      <c r="X8739" s="32"/>
      <c r="Y8739" s="32" t="s">
        <v>28303</v>
      </c>
      <c r="Z8739" s="32" t="s">
        <v>28303</v>
      </c>
      <c r="AA8739" s="32" t="s">
        <v>28595</v>
      </c>
    </row>
    <row r="8740" spans="1:27" ht="37.5" x14ac:dyDescent="0.3">
      <c r="A8740" s="17" t="s">
        <v>27056</v>
      </c>
      <c r="B8740" s="32" t="s">
        <v>19458</v>
      </c>
      <c r="M8740" s="22" t="str">
        <f t="shared" si="156"/>
        <v xml:space="preserve">NISSAN : SUNNY - GA14S |  :  -  |  :  - </v>
      </c>
      <c r="N8740" s="17" t="s">
        <v>1003</v>
      </c>
      <c r="O8740" s="17"/>
      <c r="P8740" s="17"/>
      <c r="Q8740" s="17" t="s">
        <v>1619</v>
      </c>
      <c r="R8740" s="17"/>
      <c r="S8740" s="17"/>
      <c r="T8740" s="17" t="s">
        <v>27728</v>
      </c>
      <c r="U8740" s="17"/>
      <c r="V8740" s="17"/>
      <c r="W8740" s="32" t="s">
        <v>3761</v>
      </c>
      <c r="X8740" s="32"/>
      <c r="Y8740" s="32" t="s">
        <v>28304</v>
      </c>
      <c r="Z8740" s="32" t="s">
        <v>28304</v>
      </c>
      <c r="AA8740" s="32" t="s">
        <v>28606</v>
      </c>
    </row>
    <row r="8741" spans="1:27" ht="37.5" x14ac:dyDescent="0.3">
      <c r="A8741" s="17" t="s">
        <v>27057</v>
      </c>
      <c r="B8741" s="32" t="s">
        <v>27399</v>
      </c>
      <c r="M8741" s="22" t="str">
        <f t="shared" si="156"/>
        <v xml:space="preserve">NISSAN : SUNNY - GA14DS |  :  -  |  :  - </v>
      </c>
      <c r="N8741" s="17" t="s">
        <v>1003</v>
      </c>
      <c r="O8741" s="17"/>
      <c r="P8741" s="17"/>
      <c r="Q8741" s="17" t="s">
        <v>1619</v>
      </c>
      <c r="R8741" s="17"/>
      <c r="S8741" s="17"/>
      <c r="T8741" s="17" t="s">
        <v>19547</v>
      </c>
      <c r="U8741" s="17"/>
      <c r="V8741" s="17"/>
      <c r="W8741" s="32" t="s">
        <v>27906</v>
      </c>
      <c r="X8741" s="32"/>
      <c r="Y8741" s="32" t="s">
        <v>28305</v>
      </c>
      <c r="Z8741" s="32" t="s">
        <v>28305</v>
      </c>
      <c r="AA8741" s="32" t="s">
        <v>28595</v>
      </c>
    </row>
    <row r="8742" spans="1:27" ht="37.5" x14ac:dyDescent="0.3">
      <c r="A8742" s="17" t="s">
        <v>27058</v>
      </c>
      <c r="B8742" s="32" t="s">
        <v>27399</v>
      </c>
      <c r="M8742" s="22" t="str">
        <f t="shared" si="156"/>
        <v xml:space="preserve">NISSAN : SENTRA, PULSAR, SUNNY - GA16S |  :  -  |  :  - </v>
      </c>
      <c r="N8742" s="17" t="s">
        <v>1003</v>
      </c>
      <c r="O8742" s="17"/>
      <c r="P8742" s="17"/>
      <c r="Q8742" s="17" t="s">
        <v>27729</v>
      </c>
      <c r="R8742" s="17"/>
      <c r="S8742" s="17"/>
      <c r="T8742" s="17" t="s">
        <v>27730</v>
      </c>
      <c r="U8742" s="17"/>
      <c r="V8742" s="17"/>
      <c r="W8742" s="32" t="s">
        <v>3761</v>
      </c>
      <c r="X8742" s="32"/>
      <c r="Y8742" s="32" t="s">
        <v>28306</v>
      </c>
      <c r="Z8742" s="32" t="s">
        <v>28306</v>
      </c>
      <c r="AA8742" s="32" t="s">
        <v>28606</v>
      </c>
    </row>
    <row r="8743" spans="1:27" ht="37.5" x14ac:dyDescent="0.3">
      <c r="A8743" s="17" t="s">
        <v>27059</v>
      </c>
      <c r="B8743" s="32" t="s">
        <v>27399</v>
      </c>
      <c r="M8743" s="22" t="str">
        <f t="shared" si="156"/>
        <v xml:space="preserve">NISSAN : SENTRA, PULSAR, SUNNY - GA16S |  :  -  |  :  - </v>
      </c>
      <c r="N8743" s="17" t="s">
        <v>1003</v>
      </c>
      <c r="O8743" s="17"/>
      <c r="P8743" s="17"/>
      <c r="Q8743" s="17" t="s">
        <v>27729</v>
      </c>
      <c r="R8743" s="17"/>
      <c r="S8743" s="17"/>
      <c r="T8743" s="17" t="s">
        <v>27730</v>
      </c>
      <c r="U8743" s="17"/>
      <c r="V8743" s="17"/>
      <c r="W8743" s="32" t="s">
        <v>27906</v>
      </c>
      <c r="X8743" s="32"/>
      <c r="Y8743" s="32" t="s">
        <v>28307</v>
      </c>
      <c r="Z8743" s="32" t="s">
        <v>28307</v>
      </c>
      <c r="AA8743" s="32" t="s">
        <v>28606</v>
      </c>
    </row>
    <row r="8744" spans="1:27" ht="37.5" x14ac:dyDescent="0.3">
      <c r="A8744" s="17" t="s">
        <v>27060</v>
      </c>
      <c r="B8744" s="32" t="s">
        <v>20619</v>
      </c>
      <c r="M8744" s="22" t="str">
        <f t="shared" si="156"/>
        <v xml:space="preserve">NISSAN : SUNNY, PRIMERA, SENTRA - GA16DS |  :  -  |  :  - </v>
      </c>
      <c r="N8744" s="17" t="s">
        <v>1003</v>
      </c>
      <c r="O8744" s="17"/>
      <c r="P8744" s="17"/>
      <c r="Q8744" s="17" t="s">
        <v>27731</v>
      </c>
      <c r="R8744" s="17"/>
      <c r="S8744" s="17"/>
      <c r="T8744" s="17" t="s">
        <v>3357</v>
      </c>
      <c r="U8744" s="17"/>
      <c r="V8744" s="17"/>
      <c r="W8744" s="32" t="s">
        <v>3761</v>
      </c>
      <c r="X8744" s="32"/>
      <c r="Y8744" s="32" t="s">
        <v>28308</v>
      </c>
      <c r="Z8744" s="32" t="s">
        <v>28308</v>
      </c>
      <c r="AA8744" s="32" t="s">
        <v>28595</v>
      </c>
    </row>
    <row r="8745" spans="1:27" ht="37.5" x14ac:dyDescent="0.3">
      <c r="A8745" s="17" t="s">
        <v>27061</v>
      </c>
      <c r="B8745" s="32" t="s">
        <v>20619</v>
      </c>
      <c r="M8745" s="22" t="str">
        <f t="shared" si="156"/>
        <v xml:space="preserve">NISSAN : SUNNY, PRIMERA, SENTRA - GA16DS |  :  -  |  :  - </v>
      </c>
      <c r="N8745" s="17" t="s">
        <v>1003</v>
      </c>
      <c r="O8745" s="17"/>
      <c r="P8745" s="17"/>
      <c r="Q8745" s="17" t="s">
        <v>27731</v>
      </c>
      <c r="R8745" s="17"/>
      <c r="S8745" s="17"/>
      <c r="T8745" s="17" t="s">
        <v>3357</v>
      </c>
      <c r="U8745" s="17"/>
      <c r="V8745" s="17"/>
      <c r="W8745" s="32" t="s">
        <v>27906</v>
      </c>
      <c r="X8745" s="32"/>
      <c r="Y8745" s="32" t="s">
        <v>28309</v>
      </c>
      <c r="Z8745" s="32" t="s">
        <v>28309</v>
      </c>
      <c r="AA8745" s="32" t="s">
        <v>28595</v>
      </c>
    </row>
    <row r="8746" spans="1:27" ht="37.5" x14ac:dyDescent="0.3">
      <c r="A8746" s="17" t="s">
        <v>27062</v>
      </c>
      <c r="B8746" s="32" t="s">
        <v>19450</v>
      </c>
      <c r="M8746" s="22" t="str">
        <f t="shared" si="156"/>
        <v xml:space="preserve">NISSAN : AVENIR, BLUEBIRD, SUNNY - GA16DS |  :  -  |  :  - </v>
      </c>
      <c r="N8746" s="17" t="s">
        <v>1003</v>
      </c>
      <c r="O8746" s="17"/>
      <c r="P8746" s="17"/>
      <c r="Q8746" s="17" t="s">
        <v>27732</v>
      </c>
      <c r="R8746" s="17"/>
      <c r="S8746" s="17"/>
      <c r="T8746" s="17" t="s">
        <v>3357</v>
      </c>
      <c r="U8746" s="17"/>
      <c r="V8746" s="17"/>
      <c r="W8746" s="32" t="s">
        <v>3761</v>
      </c>
      <c r="X8746" s="32"/>
      <c r="Y8746" s="32" t="s">
        <v>28310</v>
      </c>
      <c r="Z8746" s="32" t="s">
        <v>28310</v>
      </c>
      <c r="AA8746" s="32" t="s">
        <v>28595</v>
      </c>
    </row>
    <row r="8747" spans="1:27" ht="37.5" x14ac:dyDescent="0.3">
      <c r="A8747" s="17" t="s">
        <v>27063</v>
      </c>
      <c r="B8747" s="32" t="s">
        <v>19450</v>
      </c>
      <c r="M8747" s="22" t="str">
        <f t="shared" si="156"/>
        <v xml:space="preserve">NISSAN : AVENIR, BLUEBIRD, SUNNY - GA16DS |  :  -  |  :  - </v>
      </c>
      <c r="N8747" s="17" t="s">
        <v>1003</v>
      </c>
      <c r="O8747" s="17"/>
      <c r="P8747" s="17"/>
      <c r="Q8747" s="17" t="s">
        <v>27732</v>
      </c>
      <c r="R8747" s="17"/>
      <c r="S8747" s="17"/>
      <c r="T8747" s="17" t="s">
        <v>3357</v>
      </c>
      <c r="U8747" s="17"/>
      <c r="V8747" s="17"/>
      <c r="W8747" s="32" t="s">
        <v>27906</v>
      </c>
      <c r="X8747" s="32"/>
      <c r="Y8747" s="32" t="s">
        <v>28311</v>
      </c>
      <c r="Z8747" s="32" t="s">
        <v>28311</v>
      </c>
      <c r="AA8747" s="32" t="s">
        <v>28595</v>
      </c>
    </row>
    <row r="8748" spans="1:27" ht="37.5" x14ac:dyDescent="0.3">
      <c r="A8748" s="17" t="s">
        <v>27064</v>
      </c>
      <c r="B8748" s="32" t="s">
        <v>27388</v>
      </c>
      <c r="M8748" s="22" t="str">
        <f t="shared" si="156"/>
        <v xml:space="preserve">NISSAN : SUNNY, PULSAR - GA13DS |  :  -  |  :  - </v>
      </c>
      <c r="N8748" s="17" t="s">
        <v>1003</v>
      </c>
      <c r="O8748" s="17"/>
      <c r="P8748" s="17"/>
      <c r="Q8748" s="17" t="s">
        <v>1617</v>
      </c>
      <c r="R8748" s="17"/>
      <c r="S8748" s="17"/>
      <c r="T8748" s="17" t="s">
        <v>11148</v>
      </c>
      <c r="U8748" s="17"/>
      <c r="V8748" s="17"/>
      <c r="W8748" s="32" t="s">
        <v>3761</v>
      </c>
      <c r="X8748" s="32"/>
      <c r="Y8748" s="32" t="s">
        <v>28312</v>
      </c>
      <c r="Z8748" s="32" t="s">
        <v>28312</v>
      </c>
      <c r="AA8748" s="32" t="s">
        <v>28595</v>
      </c>
    </row>
    <row r="8749" spans="1:27" ht="37.5" x14ac:dyDescent="0.3">
      <c r="A8749" s="17" t="s">
        <v>27065</v>
      </c>
      <c r="B8749" s="32" t="s">
        <v>27388</v>
      </c>
      <c r="M8749" s="22" t="str">
        <f t="shared" si="156"/>
        <v xml:space="preserve">NISSAN : SUNNY, PULSAR - GA13DS |  :  -  |  :  - </v>
      </c>
      <c r="N8749" s="17" t="s">
        <v>1003</v>
      </c>
      <c r="O8749" s="17"/>
      <c r="P8749" s="17"/>
      <c r="Q8749" s="17" t="s">
        <v>1617</v>
      </c>
      <c r="R8749" s="17"/>
      <c r="S8749" s="17"/>
      <c r="T8749" s="17" t="s">
        <v>11148</v>
      </c>
      <c r="U8749" s="17"/>
      <c r="V8749" s="17"/>
      <c r="W8749" s="32" t="s">
        <v>27906</v>
      </c>
      <c r="X8749" s="32"/>
      <c r="Y8749" s="32" t="s">
        <v>28313</v>
      </c>
      <c r="Z8749" s="32" t="s">
        <v>28313</v>
      </c>
      <c r="AA8749" s="32" t="s">
        <v>28595</v>
      </c>
    </row>
    <row r="8750" spans="1:27" ht="37.5" x14ac:dyDescent="0.3">
      <c r="A8750" s="17" t="s">
        <v>27066</v>
      </c>
      <c r="B8750" s="32" t="s">
        <v>20660</v>
      </c>
      <c r="M8750" s="22" t="str">
        <f t="shared" si="156"/>
        <v xml:space="preserve">NISSAN : PULSAR, SUNNY - GA13DS |  :  -  |  :  - </v>
      </c>
      <c r="N8750" s="17" t="s">
        <v>1003</v>
      </c>
      <c r="O8750" s="17"/>
      <c r="P8750" s="17"/>
      <c r="Q8750" s="17" t="s">
        <v>3780</v>
      </c>
      <c r="R8750" s="17"/>
      <c r="S8750" s="17"/>
      <c r="T8750" s="17" t="s">
        <v>11148</v>
      </c>
      <c r="U8750" s="17"/>
      <c r="V8750" s="17"/>
      <c r="W8750" s="32" t="s">
        <v>27906</v>
      </c>
      <c r="X8750" s="32"/>
      <c r="Y8750" s="32" t="s">
        <v>28314</v>
      </c>
      <c r="Z8750" s="32" t="s">
        <v>28314</v>
      </c>
      <c r="AA8750" s="32" t="s">
        <v>28595</v>
      </c>
    </row>
    <row r="8751" spans="1:27" ht="37.5" x14ac:dyDescent="0.3">
      <c r="A8751" s="17" t="s">
        <v>27067</v>
      </c>
      <c r="B8751" s="32" t="s">
        <v>20660</v>
      </c>
      <c r="M8751" s="22" t="str">
        <f t="shared" si="156"/>
        <v xml:space="preserve">NISSAN : PULSAR, SUNNY - GA13DS |  :  -  |  :  - </v>
      </c>
      <c r="N8751" s="17" t="s">
        <v>1003</v>
      </c>
      <c r="O8751" s="17"/>
      <c r="P8751" s="17"/>
      <c r="Q8751" s="17" t="s">
        <v>3780</v>
      </c>
      <c r="R8751" s="17"/>
      <c r="S8751" s="17"/>
      <c r="T8751" s="17" t="s">
        <v>11148</v>
      </c>
      <c r="U8751" s="17"/>
      <c r="V8751" s="17"/>
      <c r="W8751" s="32" t="s">
        <v>3761</v>
      </c>
      <c r="X8751" s="32"/>
      <c r="Y8751" s="32" t="s">
        <v>28315</v>
      </c>
      <c r="Z8751" s="32" t="s">
        <v>28315</v>
      </c>
      <c r="AA8751" s="32" t="s">
        <v>28595</v>
      </c>
    </row>
    <row r="8752" spans="1:27" ht="37.5" x14ac:dyDescent="0.3">
      <c r="A8752" s="17" t="s">
        <v>27068</v>
      </c>
      <c r="B8752" s="32" t="s">
        <v>27399</v>
      </c>
      <c r="M8752" s="22" t="str">
        <f t="shared" si="156"/>
        <v xml:space="preserve">NISSAN : PULSAR, SUNNY, SERENA, SENTRA - GA16DE |  :  -  |  :  - </v>
      </c>
      <c r="N8752" s="17" t="s">
        <v>1003</v>
      </c>
      <c r="O8752" s="17"/>
      <c r="P8752" s="17"/>
      <c r="Q8752" s="17" t="s">
        <v>27733</v>
      </c>
      <c r="R8752" s="17"/>
      <c r="S8752" s="17"/>
      <c r="T8752" s="17" t="s">
        <v>18179</v>
      </c>
      <c r="U8752" s="17"/>
      <c r="V8752" s="17"/>
      <c r="W8752" s="32" t="s">
        <v>27906</v>
      </c>
      <c r="X8752" s="32"/>
      <c r="Y8752" s="32" t="s">
        <v>28316</v>
      </c>
      <c r="Z8752" s="32" t="s">
        <v>28316</v>
      </c>
      <c r="AA8752" s="32" t="s">
        <v>28595</v>
      </c>
    </row>
    <row r="8753" spans="1:27" ht="37.5" x14ac:dyDescent="0.3">
      <c r="A8753" s="17" t="s">
        <v>27069</v>
      </c>
      <c r="B8753" s="32" t="s">
        <v>27399</v>
      </c>
      <c r="M8753" s="22" t="str">
        <f t="shared" si="156"/>
        <v xml:space="preserve">NISSAN : PULSAR, SUNNY, SERENA, SENTRA - GA16DE |  :  -  |  :  - </v>
      </c>
      <c r="N8753" s="17" t="s">
        <v>1003</v>
      </c>
      <c r="O8753" s="17"/>
      <c r="P8753" s="17"/>
      <c r="Q8753" s="17" t="s">
        <v>27733</v>
      </c>
      <c r="R8753" s="17"/>
      <c r="S8753" s="17"/>
      <c r="T8753" s="17" t="s">
        <v>18179</v>
      </c>
      <c r="U8753" s="17"/>
      <c r="V8753" s="17"/>
      <c r="W8753" s="32" t="s">
        <v>3761</v>
      </c>
      <c r="X8753" s="32"/>
      <c r="Y8753" s="32" t="s">
        <v>28317</v>
      </c>
      <c r="Z8753" s="32" t="s">
        <v>28317</v>
      </c>
      <c r="AA8753" s="32" t="s">
        <v>28595</v>
      </c>
    </row>
    <row r="8754" spans="1:27" ht="37.5" x14ac:dyDescent="0.3">
      <c r="A8754" s="17" t="s">
        <v>27070</v>
      </c>
      <c r="B8754" s="32" t="s">
        <v>27360</v>
      </c>
      <c r="M8754" s="22" t="str">
        <f t="shared" si="156"/>
        <v xml:space="preserve">NISSAN : URVAN, VIOLET, BLUEBIRD, GAZELLE - Z20S |  :  -  |  :  - </v>
      </c>
      <c r="N8754" s="17" t="s">
        <v>1003</v>
      </c>
      <c r="O8754" s="17"/>
      <c r="P8754" s="17"/>
      <c r="Q8754" s="17" t="s">
        <v>27734</v>
      </c>
      <c r="R8754" s="17"/>
      <c r="S8754" s="17"/>
      <c r="T8754" s="17" t="s">
        <v>10554</v>
      </c>
      <c r="U8754" s="17"/>
      <c r="V8754" s="17"/>
      <c r="W8754" s="32" t="s">
        <v>27906</v>
      </c>
      <c r="X8754" s="32"/>
      <c r="Y8754" s="32" t="s">
        <v>28318</v>
      </c>
      <c r="Z8754" s="32" t="s">
        <v>28318</v>
      </c>
      <c r="AA8754" s="32" t="s">
        <v>19745</v>
      </c>
    </row>
    <row r="8755" spans="1:27" ht="37.5" x14ac:dyDescent="0.3">
      <c r="A8755" s="17" t="s">
        <v>27071</v>
      </c>
      <c r="B8755" s="32" t="s">
        <v>27360</v>
      </c>
      <c r="M8755" s="22" t="str">
        <f t="shared" si="156"/>
        <v xml:space="preserve">NISSAN : URVAN, VIOLET, BLUEBIRD, GAZELLE - Z20S |  :  -  |  :  - </v>
      </c>
      <c r="N8755" s="17" t="s">
        <v>1003</v>
      </c>
      <c r="O8755" s="17"/>
      <c r="P8755" s="17"/>
      <c r="Q8755" s="17" t="s">
        <v>27734</v>
      </c>
      <c r="R8755" s="17"/>
      <c r="S8755" s="17"/>
      <c r="T8755" s="17" t="s">
        <v>10554</v>
      </c>
      <c r="U8755" s="17"/>
      <c r="V8755" s="17"/>
      <c r="W8755" s="32" t="s">
        <v>3761</v>
      </c>
      <c r="X8755" s="32"/>
      <c r="Y8755" s="32" t="s">
        <v>28319</v>
      </c>
      <c r="Z8755" s="32" t="s">
        <v>28319</v>
      </c>
      <c r="AA8755" s="32" t="s">
        <v>19745</v>
      </c>
    </row>
    <row r="8756" spans="1:27" ht="37.5" x14ac:dyDescent="0.3">
      <c r="A8756" s="17" t="s">
        <v>27072</v>
      </c>
      <c r="B8756" s="32" t="s">
        <v>27404</v>
      </c>
      <c r="M8756" s="22" t="str">
        <f t="shared" si="156"/>
        <v xml:space="preserve">NISSAN : PICK-UP, SILVIA, FIERA - Z22S |  :  -  |  :  - </v>
      </c>
      <c r="N8756" s="17" t="s">
        <v>1003</v>
      </c>
      <c r="O8756" s="17"/>
      <c r="P8756" s="17"/>
      <c r="Q8756" s="17" t="s">
        <v>27735</v>
      </c>
      <c r="R8756" s="17"/>
      <c r="S8756" s="17"/>
      <c r="T8756" s="17" t="s">
        <v>27736</v>
      </c>
      <c r="U8756" s="17"/>
      <c r="V8756" s="17"/>
      <c r="W8756" s="32" t="s">
        <v>27906</v>
      </c>
      <c r="X8756" s="32"/>
      <c r="Y8756" s="32" t="s">
        <v>28320</v>
      </c>
      <c r="Z8756" s="32" t="s">
        <v>28320</v>
      </c>
      <c r="AA8756" s="32" t="s">
        <v>19745</v>
      </c>
    </row>
    <row r="8757" spans="1:27" ht="37.5" x14ac:dyDescent="0.3">
      <c r="A8757" s="17" t="s">
        <v>27073</v>
      </c>
      <c r="B8757" s="32" t="s">
        <v>27404</v>
      </c>
      <c r="M8757" s="22" t="str">
        <f t="shared" ref="M8757:M8820" si="157">CONCATENATE(N8757," : ",Q8757," - ",T8757," | ",O8757," : ",R8757," - ",U8757," | ",P8757," : ",S8757," - ",V8757)</f>
        <v xml:space="preserve">NISSAN : PICK-UP, SILVIA, FIERA - Z22S |  :  -  |  :  - </v>
      </c>
      <c r="N8757" s="17" t="s">
        <v>1003</v>
      </c>
      <c r="O8757" s="17"/>
      <c r="P8757" s="17"/>
      <c r="Q8757" s="17" t="s">
        <v>27735</v>
      </c>
      <c r="R8757" s="17"/>
      <c r="S8757" s="17"/>
      <c r="T8757" s="17" t="s">
        <v>27736</v>
      </c>
      <c r="U8757" s="17"/>
      <c r="V8757" s="17"/>
      <c r="W8757" s="32" t="s">
        <v>3761</v>
      </c>
      <c r="X8757" s="32"/>
      <c r="Y8757" s="32" t="s">
        <v>28321</v>
      </c>
      <c r="Z8757" s="32" t="s">
        <v>28321</v>
      </c>
      <c r="AA8757" s="32" t="s">
        <v>19745</v>
      </c>
    </row>
    <row r="8758" spans="1:27" ht="37.5" x14ac:dyDescent="0.3">
      <c r="A8758" s="17" t="s">
        <v>27074</v>
      </c>
      <c r="B8758" s="32" t="s">
        <v>27394</v>
      </c>
      <c r="M8758" s="22" t="str">
        <f t="shared" si="157"/>
        <v xml:space="preserve">NISSAN : VANETTE, PRAIRIE, SILVIA, HARDBODY - KA24E |  :  -  |  :  - </v>
      </c>
      <c r="N8758" s="17" t="s">
        <v>1003</v>
      </c>
      <c r="O8758" s="17"/>
      <c r="P8758" s="17"/>
      <c r="Q8758" s="17" t="s">
        <v>27737</v>
      </c>
      <c r="R8758" s="17"/>
      <c r="S8758" s="17"/>
      <c r="T8758" s="17" t="s">
        <v>27738</v>
      </c>
      <c r="U8758" s="17"/>
      <c r="V8758" s="17"/>
      <c r="W8758" s="32" t="s">
        <v>27906</v>
      </c>
      <c r="X8758" s="32"/>
      <c r="Y8758" s="32" t="s">
        <v>28322</v>
      </c>
      <c r="Z8758" s="32" t="s">
        <v>28322</v>
      </c>
      <c r="AA8758" s="32" t="s">
        <v>28606</v>
      </c>
    </row>
    <row r="8759" spans="1:27" ht="37.5" x14ac:dyDescent="0.3">
      <c r="A8759" s="17" t="s">
        <v>27075</v>
      </c>
      <c r="B8759" s="32" t="s">
        <v>27394</v>
      </c>
      <c r="M8759" s="22" t="str">
        <f t="shared" si="157"/>
        <v xml:space="preserve">NISSAN : VANETTE, PRAIRIE, SILVIA, HARDBODY - KA24E |  :  -  |  :  - </v>
      </c>
      <c r="N8759" s="17" t="s">
        <v>1003</v>
      </c>
      <c r="O8759" s="17"/>
      <c r="P8759" s="17"/>
      <c r="Q8759" s="17" t="s">
        <v>27737</v>
      </c>
      <c r="R8759" s="17"/>
      <c r="S8759" s="17"/>
      <c r="T8759" s="17" t="s">
        <v>27738</v>
      </c>
      <c r="U8759" s="17"/>
      <c r="V8759" s="17"/>
      <c r="W8759" s="32" t="s">
        <v>3761</v>
      </c>
      <c r="X8759" s="32"/>
      <c r="Y8759" s="32" t="s">
        <v>28323</v>
      </c>
      <c r="Z8759" s="32" t="s">
        <v>28323</v>
      </c>
      <c r="AA8759" s="32" t="s">
        <v>28606</v>
      </c>
    </row>
    <row r="8760" spans="1:27" ht="37.5" x14ac:dyDescent="0.3">
      <c r="A8760" s="17" t="s">
        <v>27076</v>
      </c>
      <c r="B8760" s="32" t="s">
        <v>27394</v>
      </c>
      <c r="M8760" s="22" t="str">
        <f t="shared" si="157"/>
        <v xml:space="preserve">NISSAN : URBAN - KA20, KA24DE |  :  -  |  :  - </v>
      </c>
      <c r="N8760" s="17" t="s">
        <v>1003</v>
      </c>
      <c r="O8760" s="17"/>
      <c r="P8760" s="17"/>
      <c r="Q8760" s="17" t="s">
        <v>10855</v>
      </c>
      <c r="R8760" s="17"/>
      <c r="S8760" s="17"/>
      <c r="T8760" s="17" t="s">
        <v>27739</v>
      </c>
      <c r="U8760" s="17"/>
      <c r="V8760" s="17"/>
      <c r="W8760" s="32" t="s">
        <v>27906</v>
      </c>
      <c r="X8760" s="32"/>
      <c r="Y8760" s="32" t="s">
        <v>28324</v>
      </c>
      <c r="Z8760" s="32" t="s">
        <v>28324</v>
      </c>
      <c r="AA8760" s="32" t="s">
        <v>28595</v>
      </c>
    </row>
    <row r="8761" spans="1:27" ht="37.5" x14ac:dyDescent="0.3">
      <c r="A8761" s="17" t="s">
        <v>27077</v>
      </c>
      <c r="B8761" s="32" t="s">
        <v>27394</v>
      </c>
      <c r="M8761" s="22" t="str">
        <f t="shared" si="157"/>
        <v xml:space="preserve">NISSAN : URBAN - KA20, KA24DE |  :  -  |  :  - </v>
      </c>
      <c r="N8761" s="17" t="s">
        <v>1003</v>
      </c>
      <c r="O8761" s="17"/>
      <c r="P8761" s="17"/>
      <c r="Q8761" s="17" t="s">
        <v>10855</v>
      </c>
      <c r="R8761" s="17"/>
      <c r="S8761" s="17"/>
      <c r="T8761" s="17" t="s">
        <v>27739</v>
      </c>
      <c r="U8761" s="17"/>
      <c r="V8761" s="17"/>
      <c r="W8761" s="32" t="s">
        <v>3761</v>
      </c>
      <c r="X8761" s="32"/>
      <c r="Y8761" s="32" t="s">
        <v>28325</v>
      </c>
      <c r="Z8761" s="32" t="s">
        <v>28325</v>
      </c>
      <c r="AA8761" s="32" t="s">
        <v>28595</v>
      </c>
    </row>
    <row r="8762" spans="1:27" ht="37.5" x14ac:dyDescent="0.3">
      <c r="A8762" s="17" t="s">
        <v>27078</v>
      </c>
      <c r="B8762" s="32" t="s">
        <v>19450</v>
      </c>
      <c r="M8762" s="22" t="str">
        <f t="shared" si="157"/>
        <v xml:space="preserve">NISSAN : SENTRA, TSUBAME, TSURU - GA16DE |  :  -  |  :  - </v>
      </c>
      <c r="N8762" s="17" t="s">
        <v>1003</v>
      </c>
      <c r="O8762" s="17"/>
      <c r="P8762" s="17"/>
      <c r="Q8762" s="17" t="s">
        <v>27740</v>
      </c>
      <c r="R8762" s="17"/>
      <c r="S8762" s="17"/>
      <c r="T8762" s="17" t="s">
        <v>18179</v>
      </c>
      <c r="U8762" s="17"/>
      <c r="V8762" s="17"/>
      <c r="W8762" s="32" t="s">
        <v>3761</v>
      </c>
      <c r="X8762" s="32"/>
      <c r="Y8762" s="32" t="s">
        <v>28326</v>
      </c>
      <c r="Z8762" s="32" t="s">
        <v>28326</v>
      </c>
      <c r="AA8762" s="32" t="s">
        <v>28595</v>
      </c>
    </row>
    <row r="8763" spans="1:27" ht="37.5" x14ac:dyDescent="0.3">
      <c r="A8763" s="17" t="s">
        <v>27079</v>
      </c>
      <c r="B8763" s="32" t="s">
        <v>27347</v>
      </c>
      <c r="M8763" s="22" t="str">
        <f t="shared" si="157"/>
        <v xml:space="preserve">NISSAN : PICK-UP - Z20S |  :  -  |  :  - </v>
      </c>
      <c r="N8763" s="17" t="s">
        <v>1003</v>
      </c>
      <c r="O8763" s="17"/>
      <c r="P8763" s="17"/>
      <c r="Q8763" s="17" t="s">
        <v>27741</v>
      </c>
      <c r="R8763" s="17"/>
      <c r="S8763" s="17"/>
      <c r="T8763" s="17" t="s">
        <v>10554</v>
      </c>
      <c r="U8763" s="17"/>
      <c r="V8763" s="17"/>
      <c r="W8763" s="32" t="s">
        <v>27906</v>
      </c>
      <c r="X8763" s="32"/>
      <c r="Y8763" s="32" t="s">
        <v>28327</v>
      </c>
      <c r="Z8763" s="32" t="s">
        <v>28327</v>
      </c>
      <c r="AA8763" s="32" t="s">
        <v>19745</v>
      </c>
    </row>
    <row r="8764" spans="1:27" ht="37.5" x14ac:dyDescent="0.3">
      <c r="A8764" s="17" t="s">
        <v>27080</v>
      </c>
      <c r="B8764" s="32" t="s">
        <v>27347</v>
      </c>
      <c r="M8764" s="22" t="str">
        <f t="shared" si="157"/>
        <v xml:space="preserve">NISSAN : PICK-UP - Z20S |  :  -  |  :  - </v>
      </c>
      <c r="N8764" s="17" t="s">
        <v>1003</v>
      </c>
      <c r="O8764" s="17"/>
      <c r="P8764" s="17"/>
      <c r="Q8764" s="17" t="s">
        <v>27741</v>
      </c>
      <c r="R8764" s="17"/>
      <c r="S8764" s="17"/>
      <c r="T8764" s="17" t="s">
        <v>10554</v>
      </c>
      <c r="U8764" s="17"/>
      <c r="V8764" s="17"/>
      <c r="W8764" s="32" t="s">
        <v>3761</v>
      </c>
      <c r="X8764" s="32"/>
      <c r="Y8764" s="32" t="s">
        <v>28328</v>
      </c>
      <c r="Z8764" s="32" t="s">
        <v>28328</v>
      </c>
      <c r="AA8764" s="32" t="s">
        <v>19745</v>
      </c>
    </row>
    <row r="8765" spans="1:27" ht="37.5" x14ac:dyDescent="0.3">
      <c r="A8765" s="17" t="s">
        <v>27081</v>
      </c>
      <c r="B8765" s="32" t="s">
        <v>27408</v>
      </c>
      <c r="M8765" s="22" t="str">
        <f t="shared" si="157"/>
        <v xml:space="preserve">NISSAN : CABSTAR, PICK-UP, SILVIA - Z22E |  :  -  |  :  - </v>
      </c>
      <c r="N8765" s="17" t="s">
        <v>1003</v>
      </c>
      <c r="O8765" s="17"/>
      <c r="P8765" s="17"/>
      <c r="Q8765" s="17" t="s">
        <v>27742</v>
      </c>
      <c r="R8765" s="17"/>
      <c r="S8765" s="17"/>
      <c r="T8765" s="17" t="s">
        <v>27743</v>
      </c>
      <c r="U8765" s="17"/>
      <c r="V8765" s="17"/>
      <c r="W8765" s="32" t="s">
        <v>3761</v>
      </c>
      <c r="X8765" s="32"/>
      <c r="Y8765" s="32" t="s">
        <v>28329</v>
      </c>
      <c r="Z8765" s="32" t="s">
        <v>28329</v>
      </c>
      <c r="AA8765" s="32" t="s">
        <v>19745</v>
      </c>
    </row>
    <row r="8766" spans="1:27" ht="37.5" x14ac:dyDescent="0.3">
      <c r="A8766" s="17" t="s">
        <v>27082</v>
      </c>
      <c r="B8766" s="32" t="s">
        <v>27359</v>
      </c>
      <c r="M8766" s="22" t="str">
        <f t="shared" si="157"/>
        <v xml:space="preserve">NISSAN : STANZA - NA20 |  :  -  |  :  - </v>
      </c>
      <c r="N8766" s="17" t="s">
        <v>1003</v>
      </c>
      <c r="O8766" s="17"/>
      <c r="P8766" s="17"/>
      <c r="Q8766" s="17" t="s">
        <v>10959</v>
      </c>
      <c r="R8766" s="17"/>
      <c r="S8766" s="17"/>
      <c r="T8766" s="17" t="s">
        <v>3933</v>
      </c>
      <c r="U8766" s="17"/>
      <c r="V8766" s="17"/>
      <c r="W8766" s="32" t="s">
        <v>3761</v>
      </c>
      <c r="X8766" s="32"/>
      <c r="Y8766" s="32" t="s">
        <v>28330</v>
      </c>
      <c r="Z8766" s="32" t="s">
        <v>28330</v>
      </c>
      <c r="AA8766" s="32" t="s">
        <v>19745</v>
      </c>
    </row>
    <row r="8767" spans="1:27" ht="37.5" x14ac:dyDescent="0.3">
      <c r="A8767" s="17" t="s">
        <v>27083</v>
      </c>
      <c r="B8767" s="32" t="s">
        <v>27359</v>
      </c>
      <c r="M8767" s="22" t="str">
        <f t="shared" si="157"/>
        <v xml:space="preserve">NISSAN : STANZA - NA20 |  :  -  |  :  - </v>
      </c>
      <c r="N8767" s="17" t="s">
        <v>1003</v>
      </c>
      <c r="O8767" s="17"/>
      <c r="P8767" s="17"/>
      <c r="Q8767" s="17" t="s">
        <v>10959</v>
      </c>
      <c r="R8767" s="17"/>
      <c r="S8767" s="17"/>
      <c r="T8767" s="17" t="s">
        <v>3933</v>
      </c>
      <c r="U8767" s="17"/>
      <c r="V8767" s="17"/>
      <c r="W8767" s="32" t="s">
        <v>27906</v>
      </c>
      <c r="X8767" s="32"/>
      <c r="Y8767" s="32" t="s">
        <v>28331</v>
      </c>
      <c r="Z8767" s="32" t="s">
        <v>28331</v>
      </c>
      <c r="AA8767" s="32" t="s">
        <v>19745</v>
      </c>
    </row>
    <row r="8768" spans="1:27" ht="37.5" x14ac:dyDescent="0.3">
      <c r="A8768" s="17" t="s">
        <v>27084</v>
      </c>
      <c r="B8768" s="32" t="s">
        <v>27379</v>
      </c>
      <c r="M8768" s="22" t="str">
        <f t="shared" si="157"/>
        <v xml:space="preserve">NISSAN : CARAVAN, FRONTIER - QD32 |  :  -  |  :  - </v>
      </c>
      <c r="N8768" s="17" t="s">
        <v>1003</v>
      </c>
      <c r="O8768" s="17"/>
      <c r="P8768" s="17"/>
      <c r="Q8768" s="17" t="s">
        <v>15222</v>
      </c>
      <c r="R8768" s="17"/>
      <c r="S8768" s="17"/>
      <c r="T8768" s="17" t="s">
        <v>3091</v>
      </c>
      <c r="U8768" s="17"/>
      <c r="V8768" s="17"/>
      <c r="W8768" s="32" t="s">
        <v>3761</v>
      </c>
      <c r="X8768" s="32"/>
      <c r="Y8768" s="32" t="s">
        <v>28332</v>
      </c>
      <c r="Z8768" s="32" t="s">
        <v>28332</v>
      </c>
      <c r="AA8768" s="32" t="s">
        <v>19745</v>
      </c>
    </row>
    <row r="8769" spans="1:27" ht="37.5" x14ac:dyDescent="0.3">
      <c r="A8769" s="17" t="s">
        <v>27085</v>
      </c>
      <c r="B8769" s="32" t="s">
        <v>19454</v>
      </c>
      <c r="M8769" s="22" t="str">
        <f t="shared" si="157"/>
        <v xml:space="preserve">NISSAN : MICRA, MARCH - CG12DE-CR12DE |  :  -  |  :  - </v>
      </c>
      <c r="N8769" s="17" t="s">
        <v>1003</v>
      </c>
      <c r="O8769" s="17"/>
      <c r="P8769" s="17"/>
      <c r="Q8769" s="17" t="s">
        <v>27744</v>
      </c>
      <c r="R8769" s="17"/>
      <c r="S8769" s="17"/>
      <c r="T8769" s="17" t="s">
        <v>27745</v>
      </c>
      <c r="U8769" s="17"/>
      <c r="V8769" s="17"/>
      <c r="W8769" s="32" t="s">
        <v>3761</v>
      </c>
      <c r="X8769" s="32"/>
      <c r="Y8769" s="32" t="s">
        <v>28333</v>
      </c>
      <c r="Z8769" s="32" t="s">
        <v>28333</v>
      </c>
      <c r="AA8769" s="32" t="s">
        <v>28595</v>
      </c>
    </row>
    <row r="8770" spans="1:27" ht="37.5" x14ac:dyDescent="0.3">
      <c r="A8770" s="17" t="s">
        <v>27086</v>
      </c>
      <c r="B8770" s="32" t="s">
        <v>19454</v>
      </c>
      <c r="M8770" s="22" t="str">
        <f t="shared" si="157"/>
        <v xml:space="preserve">NISSAN : MICRA, MARCH - CG12DE-CR12DE |  :  -  |  :  - </v>
      </c>
      <c r="N8770" s="17" t="s">
        <v>1003</v>
      </c>
      <c r="O8770" s="17"/>
      <c r="P8770" s="17"/>
      <c r="Q8770" s="17" t="s">
        <v>27744</v>
      </c>
      <c r="R8770" s="17"/>
      <c r="S8770" s="17"/>
      <c r="T8770" s="17" t="s">
        <v>27745</v>
      </c>
      <c r="U8770" s="17"/>
      <c r="V8770" s="17"/>
      <c r="W8770" s="32" t="s">
        <v>27906</v>
      </c>
      <c r="X8770" s="32"/>
      <c r="Y8770" s="32" t="s">
        <v>28334</v>
      </c>
      <c r="Z8770" s="32" t="s">
        <v>28334</v>
      </c>
      <c r="AA8770" s="32" t="s">
        <v>28595</v>
      </c>
    </row>
    <row r="8771" spans="1:27" ht="37.5" x14ac:dyDescent="0.3">
      <c r="A8771" s="17" t="s">
        <v>27087</v>
      </c>
      <c r="B8771" s="32" t="s">
        <v>27358</v>
      </c>
      <c r="M8771" s="22" t="str">
        <f t="shared" si="157"/>
        <v xml:space="preserve">NISSAN : SUNNY, PRIMERA, ALMERA, TINO - YD22DDTI |  :  -  |  :  - </v>
      </c>
      <c r="N8771" s="17" t="s">
        <v>1003</v>
      </c>
      <c r="O8771" s="17"/>
      <c r="P8771" s="17"/>
      <c r="Q8771" s="17" t="s">
        <v>27746</v>
      </c>
      <c r="R8771" s="17"/>
      <c r="S8771" s="17"/>
      <c r="T8771" s="17" t="s">
        <v>27747</v>
      </c>
      <c r="U8771" s="17"/>
      <c r="V8771" s="17"/>
      <c r="W8771" s="32" t="s">
        <v>3761</v>
      </c>
      <c r="X8771" s="32"/>
      <c r="Y8771" s="32" t="s">
        <v>28335</v>
      </c>
      <c r="Z8771" s="32" t="s">
        <v>28335</v>
      </c>
      <c r="AA8771" s="32" t="s">
        <v>28595</v>
      </c>
    </row>
    <row r="8772" spans="1:27" ht="37.5" x14ac:dyDescent="0.3">
      <c r="A8772" s="17" t="s">
        <v>27088</v>
      </c>
      <c r="B8772" s="32" t="s">
        <v>27358</v>
      </c>
      <c r="M8772" s="22" t="str">
        <f t="shared" si="157"/>
        <v xml:space="preserve">NISSAN : SUNNY, PRIMERA, ALMERA, TINO - YD22DDTI |  :  -  |  :  - </v>
      </c>
      <c r="N8772" s="17" t="s">
        <v>1003</v>
      </c>
      <c r="O8772" s="17"/>
      <c r="P8772" s="17"/>
      <c r="Q8772" s="17" t="s">
        <v>27746</v>
      </c>
      <c r="R8772" s="17"/>
      <c r="S8772" s="17"/>
      <c r="T8772" s="17" t="s">
        <v>27747</v>
      </c>
      <c r="U8772" s="17"/>
      <c r="V8772" s="17"/>
      <c r="W8772" s="32" t="s">
        <v>27906</v>
      </c>
      <c r="X8772" s="32"/>
      <c r="Y8772" s="32" t="s">
        <v>28336</v>
      </c>
      <c r="Z8772" s="32" t="s">
        <v>28336</v>
      </c>
      <c r="AA8772" s="32" t="s">
        <v>28595</v>
      </c>
    </row>
    <row r="8773" spans="1:27" ht="37.5" x14ac:dyDescent="0.3">
      <c r="A8773" s="17" t="s">
        <v>27089</v>
      </c>
      <c r="B8773" s="32" t="s">
        <v>27394</v>
      </c>
      <c r="M8773" s="22" t="str">
        <f t="shared" si="157"/>
        <v xml:space="preserve">NISSAN : NAVARA, SUNNY, PATHFINDER, FRINTIER - YD25DDTI |  :  -  |  :  - </v>
      </c>
      <c r="N8773" s="17" t="s">
        <v>1003</v>
      </c>
      <c r="O8773" s="17"/>
      <c r="P8773" s="17"/>
      <c r="Q8773" s="17" t="s">
        <v>27666</v>
      </c>
      <c r="R8773" s="17"/>
      <c r="S8773" s="17"/>
      <c r="T8773" s="17" t="s">
        <v>11189</v>
      </c>
      <c r="U8773" s="17"/>
      <c r="V8773" s="17"/>
      <c r="W8773" s="32" t="s">
        <v>3761</v>
      </c>
      <c r="X8773" s="32"/>
      <c r="Y8773" s="32" t="s">
        <v>28337</v>
      </c>
      <c r="Z8773" s="32" t="s">
        <v>28337</v>
      </c>
      <c r="AA8773" s="32" t="s">
        <v>28595</v>
      </c>
    </row>
    <row r="8774" spans="1:27" ht="37.5" x14ac:dyDescent="0.3">
      <c r="A8774" s="17" t="s">
        <v>27090</v>
      </c>
      <c r="B8774" s="32" t="s">
        <v>27380</v>
      </c>
      <c r="M8774" s="22" t="str">
        <f t="shared" si="157"/>
        <v xml:space="preserve">NISSAN : PRIMERA, ALTIMA, SENTRA, AVENIR - QR20DE |  :  -  |  :  - </v>
      </c>
      <c r="N8774" s="17" t="s">
        <v>1003</v>
      </c>
      <c r="O8774" s="17"/>
      <c r="P8774" s="17"/>
      <c r="Q8774" s="17" t="s">
        <v>27748</v>
      </c>
      <c r="R8774" s="17"/>
      <c r="S8774" s="17"/>
      <c r="T8774" s="17" t="s">
        <v>27749</v>
      </c>
      <c r="U8774" s="17"/>
      <c r="V8774" s="17"/>
      <c r="W8774" s="32" t="s">
        <v>3761</v>
      </c>
      <c r="X8774" s="32"/>
      <c r="Y8774" s="32" t="s">
        <v>28338</v>
      </c>
      <c r="Z8774" s="32" t="s">
        <v>28338</v>
      </c>
      <c r="AA8774" s="32" t="s">
        <v>28595</v>
      </c>
    </row>
    <row r="8775" spans="1:27" ht="37.5" x14ac:dyDescent="0.3">
      <c r="A8775" s="17" t="s">
        <v>27091</v>
      </c>
      <c r="B8775" s="32" t="s">
        <v>27380</v>
      </c>
      <c r="M8775" s="22" t="str">
        <f t="shared" si="157"/>
        <v xml:space="preserve">NISSAN : PRIMERA, ALTIMA, SENTRA, AVENIR - QR20DE |  :  -  |  :  - </v>
      </c>
      <c r="N8775" s="17" t="s">
        <v>1003</v>
      </c>
      <c r="O8775" s="17"/>
      <c r="P8775" s="17"/>
      <c r="Q8775" s="17" t="s">
        <v>27748</v>
      </c>
      <c r="R8775" s="17"/>
      <c r="S8775" s="17"/>
      <c r="T8775" s="17" t="s">
        <v>27749</v>
      </c>
      <c r="U8775" s="17"/>
      <c r="V8775" s="17"/>
      <c r="W8775" s="32" t="s">
        <v>27906</v>
      </c>
      <c r="X8775" s="32"/>
      <c r="Y8775" s="32" t="s">
        <v>28339</v>
      </c>
      <c r="Z8775" s="32" t="s">
        <v>28339</v>
      </c>
      <c r="AA8775" s="32" t="s">
        <v>28595</v>
      </c>
    </row>
    <row r="8776" spans="1:27" ht="37.5" x14ac:dyDescent="0.3">
      <c r="A8776" s="17" t="s">
        <v>27092</v>
      </c>
      <c r="B8776" s="32" t="s">
        <v>27380</v>
      </c>
      <c r="M8776" s="22" t="str">
        <f t="shared" si="157"/>
        <v xml:space="preserve">NISSAN : URBAN, FRONTIER - QR25DR |  :  -  |  :  - </v>
      </c>
      <c r="N8776" s="17" t="s">
        <v>1003</v>
      </c>
      <c r="O8776" s="17"/>
      <c r="P8776" s="17"/>
      <c r="Q8776" s="17" t="s">
        <v>27750</v>
      </c>
      <c r="R8776" s="17"/>
      <c r="S8776" s="17"/>
      <c r="T8776" s="17" t="s">
        <v>27751</v>
      </c>
      <c r="U8776" s="17"/>
      <c r="V8776" s="17"/>
      <c r="W8776" s="32" t="s">
        <v>3761</v>
      </c>
      <c r="X8776" s="32"/>
      <c r="Y8776" s="32" t="s">
        <v>28340</v>
      </c>
      <c r="Z8776" s="32" t="s">
        <v>28340</v>
      </c>
      <c r="AA8776" s="32" t="s">
        <v>28595</v>
      </c>
    </row>
    <row r="8777" spans="1:27" ht="37.5" x14ac:dyDescent="0.3">
      <c r="A8777" s="17" t="s">
        <v>27093</v>
      </c>
      <c r="B8777" s="32" t="s">
        <v>27380</v>
      </c>
      <c r="M8777" s="22" t="str">
        <f t="shared" si="157"/>
        <v xml:space="preserve">NISSAN : URBAN, FRONTIER - QR25DR |  :  -  |  :  - </v>
      </c>
      <c r="N8777" s="17" t="s">
        <v>1003</v>
      </c>
      <c r="O8777" s="17"/>
      <c r="P8777" s="17"/>
      <c r="Q8777" s="17" t="s">
        <v>27750</v>
      </c>
      <c r="R8777" s="17"/>
      <c r="S8777" s="17"/>
      <c r="T8777" s="17" t="s">
        <v>27751</v>
      </c>
      <c r="U8777" s="17"/>
      <c r="V8777" s="17"/>
      <c r="W8777" s="32" t="s">
        <v>27906</v>
      </c>
      <c r="X8777" s="32"/>
      <c r="Y8777" s="32" t="s">
        <v>28341</v>
      </c>
      <c r="Z8777" s="32" t="s">
        <v>28341</v>
      </c>
      <c r="AA8777" s="32" t="s">
        <v>28595</v>
      </c>
    </row>
    <row r="8778" spans="1:27" ht="37.5" x14ac:dyDescent="0.3">
      <c r="A8778" s="17" t="s">
        <v>27094</v>
      </c>
      <c r="B8778" s="32" t="s">
        <v>19455</v>
      </c>
      <c r="M8778" s="22" t="str">
        <f t="shared" si="157"/>
        <v xml:space="preserve">NISSAN : TERRANO, PATROL, URVAN, INTERSTAR - ZD30DDTI |  :  -  |  :  - </v>
      </c>
      <c r="N8778" s="17" t="s">
        <v>1003</v>
      </c>
      <c r="O8778" s="17"/>
      <c r="P8778" s="17"/>
      <c r="Q8778" s="17" t="s">
        <v>27752</v>
      </c>
      <c r="R8778" s="17"/>
      <c r="S8778" s="17"/>
      <c r="T8778" s="17" t="s">
        <v>27753</v>
      </c>
      <c r="U8778" s="17"/>
      <c r="V8778" s="17"/>
      <c r="W8778" s="32" t="s">
        <v>3761</v>
      </c>
      <c r="X8778" s="32"/>
      <c r="Y8778" s="32" t="s">
        <v>28342</v>
      </c>
      <c r="Z8778" s="32" t="s">
        <v>28342</v>
      </c>
      <c r="AA8778" s="32" t="s">
        <v>28595</v>
      </c>
    </row>
    <row r="8779" spans="1:27" ht="37.5" x14ac:dyDescent="0.3">
      <c r="A8779" s="17" t="s">
        <v>27095</v>
      </c>
      <c r="B8779" s="32" t="s">
        <v>19455</v>
      </c>
      <c r="M8779" s="22" t="str">
        <f t="shared" si="157"/>
        <v xml:space="preserve">NISSAN : TERRANO, PATROL, URVAN, INTERSTAR - ZD30DDTI |  :  -  |  :  - </v>
      </c>
      <c r="N8779" s="17" t="s">
        <v>1003</v>
      </c>
      <c r="O8779" s="17"/>
      <c r="P8779" s="17"/>
      <c r="Q8779" s="17" t="s">
        <v>27752</v>
      </c>
      <c r="R8779" s="17"/>
      <c r="S8779" s="17"/>
      <c r="T8779" s="17" t="s">
        <v>27753</v>
      </c>
      <c r="U8779" s="17"/>
      <c r="V8779" s="17"/>
      <c r="W8779" s="32" t="s">
        <v>27906</v>
      </c>
      <c r="X8779" s="32"/>
      <c r="Y8779" s="32" t="s">
        <v>28343</v>
      </c>
      <c r="Z8779" s="32" t="s">
        <v>28343</v>
      </c>
      <c r="AA8779" s="32" t="s">
        <v>28595</v>
      </c>
    </row>
    <row r="8780" spans="1:27" ht="37.5" x14ac:dyDescent="0.3">
      <c r="A8780" s="17" t="s">
        <v>27096</v>
      </c>
      <c r="B8780" s="32" t="s">
        <v>27358</v>
      </c>
      <c r="M8780" s="22" t="str">
        <f t="shared" si="157"/>
        <v xml:space="preserve">NISSAN : BLUEBIRD - L16S-L14-L13 |  :  -  |  :  - </v>
      </c>
      <c r="N8780" s="17" t="s">
        <v>1003</v>
      </c>
      <c r="O8780" s="17"/>
      <c r="P8780" s="17"/>
      <c r="Q8780" s="17" t="s">
        <v>3774</v>
      </c>
      <c r="R8780" s="17"/>
      <c r="S8780" s="17"/>
      <c r="T8780" s="17" t="s">
        <v>27754</v>
      </c>
      <c r="U8780" s="17"/>
      <c r="V8780" s="17"/>
      <c r="W8780" s="32" t="s">
        <v>3761</v>
      </c>
      <c r="X8780" s="32"/>
      <c r="Y8780" s="32" t="s">
        <v>28344</v>
      </c>
      <c r="Z8780" s="32" t="s">
        <v>28344</v>
      </c>
      <c r="AA8780" s="32" t="s">
        <v>19745</v>
      </c>
    </row>
    <row r="8781" spans="1:27" ht="37.5" x14ac:dyDescent="0.3">
      <c r="A8781" s="17" t="s">
        <v>27097</v>
      </c>
      <c r="B8781" s="32" t="s">
        <v>27358</v>
      </c>
      <c r="M8781" s="22" t="str">
        <f t="shared" si="157"/>
        <v xml:space="preserve">NISSAN : BLUEBIRD - L16S-L14-L13 |  :  -  |  :  - </v>
      </c>
      <c r="N8781" s="17" t="s">
        <v>1003</v>
      </c>
      <c r="O8781" s="17"/>
      <c r="P8781" s="17"/>
      <c r="Q8781" s="17" t="s">
        <v>3774</v>
      </c>
      <c r="R8781" s="17"/>
      <c r="S8781" s="17"/>
      <c r="T8781" s="17" t="s">
        <v>27754</v>
      </c>
      <c r="U8781" s="17"/>
      <c r="V8781" s="17"/>
      <c r="W8781" s="32" t="s">
        <v>27906</v>
      </c>
      <c r="X8781" s="32"/>
      <c r="Y8781" s="32" t="s">
        <v>28345</v>
      </c>
      <c r="Z8781" s="32" t="s">
        <v>28345</v>
      </c>
      <c r="AA8781" s="32" t="s">
        <v>19745</v>
      </c>
    </row>
    <row r="8782" spans="1:27" ht="37.5" x14ac:dyDescent="0.3">
      <c r="A8782" s="17" t="s">
        <v>27098</v>
      </c>
      <c r="B8782" s="32" t="s">
        <v>27370</v>
      </c>
      <c r="M8782" s="22" t="str">
        <f t="shared" si="157"/>
        <v xml:space="preserve">NISSAN : TIIDA, SENTRA, QASHQAI - MR20DE-MR18DE |  :  -  |  :  - </v>
      </c>
      <c r="N8782" s="17" t="s">
        <v>1003</v>
      </c>
      <c r="O8782" s="17"/>
      <c r="P8782" s="17"/>
      <c r="Q8782" s="17" t="s">
        <v>1883</v>
      </c>
      <c r="R8782" s="17"/>
      <c r="S8782" s="17"/>
      <c r="T8782" s="17" t="s">
        <v>27521</v>
      </c>
      <c r="U8782" s="17"/>
      <c r="V8782" s="17"/>
      <c r="W8782" s="32" t="s">
        <v>27906</v>
      </c>
      <c r="X8782" s="32"/>
      <c r="Y8782" s="32" t="s">
        <v>28346</v>
      </c>
      <c r="Z8782" s="32" t="s">
        <v>28346</v>
      </c>
      <c r="AA8782" s="32" t="s">
        <v>28595</v>
      </c>
    </row>
    <row r="8783" spans="1:27" ht="37.5" x14ac:dyDescent="0.3">
      <c r="A8783" s="17" t="s">
        <v>27099</v>
      </c>
      <c r="B8783" s="32" t="s">
        <v>19452</v>
      </c>
      <c r="M8783" s="22" t="str">
        <f t="shared" si="157"/>
        <v xml:space="preserve">NISSAN : TIIDA, MICRA, QASHQAI, VERSA, BLUEBIRD - HR16-HR15 |  :  -  |  :  - </v>
      </c>
      <c r="N8783" s="17" t="s">
        <v>1003</v>
      </c>
      <c r="O8783" s="17"/>
      <c r="P8783" s="17"/>
      <c r="Q8783" s="17" t="s">
        <v>27609</v>
      </c>
      <c r="R8783" s="17"/>
      <c r="S8783" s="17"/>
      <c r="T8783" s="17" t="s">
        <v>27610</v>
      </c>
      <c r="U8783" s="17"/>
      <c r="V8783" s="17"/>
      <c r="W8783" s="32" t="s">
        <v>27906</v>
      </c>
      <c r="X8783" s="32"/>
      <c r="Y8783" s="32" t="s">
        <v>28347</v>
      </c>
      <c r="Z8783" s="32" t="s">
        <v>28347</v>
      </c>
      <c r="AA8783" s="32" t="s">
        <v>28595</v>
      </c>
    </row>
    <row r="8784" spans="1:27" ht="37.5" x14ac:dyDescent="0.3">
      <c r="A8784" s="17" t="s">
        <v>27100</v>
      </c>
      <c r="B8784" s="32" t="s">
        <v>27412</v>
      </c>
      <c r="M8784" s="22" t="str">
        <f t="shared" si="157"/>
        <v xml:space="preserve">TOYOTA : DINA, TOYO ACE, TURBO - 14B-T |  :  -  |  :  - </v>
      </c>
      <c r="N8784" s="17" t="s">
        <v>1008</v>
      </c>
      <c r="O8784" s="17"/>
      <c r="P8784" s="17"/>
      <c r="Q8784" s="17" t="s">
        <v>27627</v>
      </c>
      <c r="R8784" s="17"/>
      <c r="S8784" s="17"/>
      <c r="T8784" s="17" t="s">
        <v>18273</v>
      </c>
      <c r="U8784" s="17"/>
      <c r="V8784" s="17"/>
      <c r="W8784" s="32" t="s">
        <v>3761</v>
      </c>
      <c r="X8784" s="32"/>
      <c r="Y8784" s="32" t="s">
        <v>28348</v>
      </c>
      <c r="Z8784" s="32" t="s">
        <v>28348</v>
      </c>
      <c r="AA8784" s="32" t="s">
        <v>19745</v>
      </c>
    </row>
    <row r="8785" spans="1:27" ht="37.5" x14ac:dyDescent="0.3">
      <c r="A8785" s="17" t="s">
        <v>27101</v>
      </c>
      <c r="B8785" s="32" t="s">
        <v>27413</v>
      </c>
      <c r="M8785" s="22" t="str">
        <f t="shared" si="157"/>
        <v xml:space="preserve">NISSAN : FORKLIFT - K21,K25 |  :  -  |  :  - </v>
      </c>
      <c r="N8785" s="17" t="s">
        <v>1003</v>
      </c>
      <c r="O8785" s="17"/>
      <c r="P8785" s="17"/>
      <c r="Q8785" s="17" t="s">
        <v>27755</v>
      </c>
      <c r="R8785" s="17"/>
      <c r="S8785" s="17"/>
      <c r="T8785" s="17" t="s">
        <v>27756</v>
      </c>
      <c r="U8785" s="17"/>
      <c r="V8785" s="17"/>
      <c r="W8785" s="32" t="s">
        <v>3761</v>
      </c>
      <c r="X8785" s="32"/>
      <c r="Y8785" s="32" t="s">
        <v>28349</v>
      </c>
      <c r="Z8785" s="32" t="s">
        <v>28349</v>
      </c>
      <c r="AA8785" s="32" t="s">
        <v>19745</v>
      </c>
    </row>
    <row r="8786" spans="1:27" ht="37.5" x14ac:dyDescent="0.3">
      <c r="A8786" s="17" t="s">
        <v>27102</v>
      </c>
      <c r="B8786" s="32" t="s">
        <v>27413</v>
      </c>
      <c r="M8786" s="22" t="str">
        <f t="shared" si="157"/>
        <v xml:space="preserve">NISSAN : FORKLIFT - K21,K25 |  :  -  |  :  - </v>
      </c>
      <c r="N8786" s="17" t="s">
        <v>1003</v>
      </c>
      <c r="O8786" s="17"/>
      <c r="P8786" s="17"/>
      <c r="Q8786" s="17" t="s">
        <v>27755</v>
      </c>
      <c r="R8786" s="17"/>
      <c r="S8786" s="17"/>
      <c r="T8786" s="17" t="s">
        <v>27756</v>
      </c>
      <c r="U8786" s="17"/>
      <c r="V8786" s="17"/>
      <c r="W8786" s="32" t="s">
        <v>27906</v>
      </c>
      <c r="X8786" s="32"/>
      <c r="Y8786" s="32" t="s">
        <v>28350</v>
      </c>
      <c r="Z8786" s="32" t="s">
        <v>28350</v>
      </c>
      <c r="AA8786" s="32" t="s">
        <v>19745</v>
      </c>
    </row>
    <row r="8787" spans="1:27" ht="37.5" x14ac:dyDescent="0.3">
      <c r="A8787" s="17" t="s">
        <v>27103</v>
      </c>
      <c r="B8787" s="32" t="s">
        <v>27394</v>
      </c>
      <c r="M8787" s="22" t="str">
        <f t="shared" si="157"/>
        <v xml:space="preserve">NISSAN : HOMER, KING-CAB, PICK-UP, URVAN - SD25 |  :  -  |  :  - </v>
      </c>
      <c r="N8787" s="17" t="s">
        <v>1003</v>
      </c>
      <c r="O8787" s="17"/>
      <c r="P8787" s="17"/>
      <c r="Q8787" s="17" t="s">
        <v>27757</v>
      </c>
      <c r="R8787" s="17"/>
      <c r="S8787" s="17"/>
      <c r="T8787" s="17" t="s">
        <v>12573</v>
      </c>
      <c r="U8787" s="17"/>
      <c r="V8787" s="17"/>
      <c r="W8787" s="32" t="s">
        <v>3761</v>
      </c>
      <c r="X8787" s="32"/>
      <c r="Y8787" s="32" t="s">
        <v>28351</v>
      </c>
      <c r="Z8787" s="32" t="s">
        <v>28351</v>
      </c>
      <c r="AA8787" s="32" t="s">
        <v>19745</v>
      </c>
    </row>
    <row r="8788" spans="1:27" ht="37.5" x14ac:dyDescent="0.3">
      <c r="A8788" s="17" t="s">
        <v>27104</v>
      </c>
      <c r="B8788" s="32" t="s">
        <v>27394</v>
      </c>
      <c r="M8788" s="22" t="str">
        <f t="shared" si="157"/>
        <v xml:space="preserve">NISSAN : HOMER, KING-CAB, PICK-UP, URVAN - SD25 |  :  -  |  :  - </v>
      </c>
      <c r="N8788" s="17" t="s">
        <v>1003</v>
      </c>
      <c r="O8788" s="17"/>
      <c r="P8788" s="17"/>
      <c r="Q8788" s="17" t="s">
        <v>27757</v>
      </c>
      <c r="R8788" s="17"/>
      <c r="S8788" s="17"/>
      <c r="T8788" s="17" t="s">
        <v>12573</v>
      </c>
      <c r="U8788" s="17"/>
      <c r="V8788" s="17"/>
      <c r="W8788" s="32" t="s">
        <v>27906</v>
      </c>
      <c r="X8788" s="32"/>
      <c r="Y8788" s="32" t="s">
        <v>28352</v>
      </c>
      <c r="Z8788" s="32" t="s">
        <v>28352</v>
      </c>
      <c r="AA8788" s="32" t="s">
        <v>19745</v>
      </c>
    </row>
    <row r="8789" spans="1:27" ht="37.5" x14ac:dyDescent="0.3">
      <c r="A8789" s="17" t="s">
        <v>27105</v>
      </c>
      <c r="B8789" s="32" t="s">
        <v>27384</v>
      </c>
      <c r="M8789" s="22" t="str">
        <f t="shared" si="157"/>
        <v xml:space="preserve">NISSAN : CARAVAN, URVAN, CABSTAR - TD23 |  :  -  |  :  - </v>
      </c>
      <c r="N8789" s="17" t="s">
        <v>1003</v>
      </c>
      <c r="O8789" s="17"/>
      <c r="P8789" s="17"/>
      <c r="Q8789" s="17" t="s">
        <v>27758</v>
      </c>
      <c r="R8789" s="17"/>
      <c r="S8789" s="17"/>
      <c r="T8789" s="17" t="s">
        <v>3882</v>
      </c>
      <c r="U8789" s="17"/>
      <c r="V8789" s="17"/>
      <c r="W8789" s="32" t="s">
        <v>3761</v>
      </c>
      <c r="X8789" s="32"/>
      <c r="Y8789" s="32" t="s">
        <v>28353</v>
      </c>
      <c r="Z8789" s="32" t="s">
        <v>28353</v>
      </c>
      <c r="AA8789" s="32" t="s">
        <v>19745</v>
      </c>
    </row>
    <row r="8790" spans="1:27" ht="37.5" x14ac:dyDescent="0.3">
      <c r="A8790" s="17" t="s">
        <v>27106</v>
      </c>
      <c r="B8790" s="32" t="s">
        <v>27384</v>
      </c>
      <c r="M8790" s="22" t="str">
        <f t="shared" si="157"/>
        <v xml:space="preserve">NISSAN : CARAVAN, URVAN, CABSTAR - TD23 |  :  -  |  :  - </v>
      </c>
      <c r="N8790" s="17" t="s">
        <v>1003</v>
      </c>
      <c r="O8790" s="17"/>
      <c r="P8790" s="17"/>
      <c r="Q8790" s="17" t="s">
        <v>27758</v>
      </c>
      <c r="R8790" s="17"/>
      <c r="S8790" s="17"/>
      <c r="T8790" s="17" t="s">
        <v>3882</v>
      </c>
      <c r="U8790" s="17"/>
      <c r="V8790" s="17"/>
      <c r="W8790" s="32" t="s">
        <v>27906</v>
      </c>
      <c r="X8790" s="32"/>
      <c r="Y8790" s="32" t="s">
        <v>28354</v>
      </c>
      <c r="Z8790" s="32" t="s">
        <v>28354</v>
      </c>
      <c r="AA8790" s="32" t="s">
        <v>19745</v>
      </c>
    </row>
    <row r="8791" spans="1:27" ht="37.5" x14ac:dyDescent="0.3">
      <c r="A8791" s="17" t="s">
        <v>27107</v>
      </c>
      <c r="B8791" s="32" t="s">
        <v>27351</v>
      </c>
      <c r="M8791" s="22" t="str">
        <f t="shared" si="157"/>
        <v xml:space="preserve">NISSAN : TRUCK, TERRANO, PATHFINDER - FD6 - ED6 |  :  -  |  :  - </v>
      </c>
      <c r="N8791" s="17" t="s">
        <v>1003</v>
      </c>
      <c r="O8791" s="17"/>
      <c r="P8791" s="17"/>
      <c r="Q8791" s="17" t="s">
        <v>27759</v>
      </c>
      <c r="R8791" s="17"/>
      <c r="S8791" s="17"/>
      <c r="T8791" s="17" t="s">
        <v>27760</v>
      </c>
      <c r="U8791" s="17"/>
      <c r="V8791" s="17"/>
      <c r="W8791" s="32" t="s">
        <v>3761</v>
      </c>
      <c r="X8791" s="32"/>
      <c r="Y8791" s="32" t="s">
        <v>28355</v>
      </c>
      <c r="Z8791" s="32" t="s">
        <v>28355</v>
      </c>
      <c r="AA8791" s="32" t="s">
        <v>28606</v>
      </c>
    </row>
    <row r="8792" spans="1:27" ht="37.5" x14ac:dyDescent="0.3">
      <c r="A8792" s="17" t="s">
        <v>27108</v>
      </c>
      <c r="B8792" s="32" t="s">
        <v>27351</v>
      </c>
      <c r="M8792" s="22" t="str">
        <f t="shared" si="157"/>
        <v xml:space="preserve">NISSAN : TRUCK, TERRANO, PATHFINDER - FD6 - ED6 |  :  -  |  :  - </v>
      </c>
      <c r="N8792" s="17" t="s">
        <v>1003</v>
      </c>
      <c r="O8792" s="17"/>
      <c r="P8792" s="17"/>
      <c r="Q8792" s="17" t="s">
        <v>27759</v>
      </c>
      <c r="R8792" s="17"/>
      <c r="S8792" s="17"/>
      <c r="T8792" s="17" t="s">
        <v>27760</v>
      </c>
      <c r="U8792" s="17"/>
      <c r="V8792" s="17"/>
      <c r="W8792" s="32" t="s">
        <v>27906</v>
      </c>
      <c r="X8792" s="32"/>
      <c r="Y8792" s="32" t="s">
        <v>28356</v>
      </c>
      <c r="Z8792" s="32" t="s">
        <v>28356</v>
      </c>
      <c r="AA8792" s="32" t="s">
        <v>28606</v>
      </c>
    </row>
    <row r="8793" spans="1:27" ht="37.5" x14ac:dyDescent="0.3">
      <c r="A8793" s="17" t="s">
        <v>27109</v>
      </c>
      <c r="B8793" s="32" t="s">
        <v>27351</v>
      </c>
      <c r="M8793" s="22" t="str">
        <f t="shared" si="157"/>
        <v xml:space="preserve">NISSAN : TRUCK, TERRANO, PATHFINDER - FD6 - ED6 |  :  -  |  :  - </v>
      </c>
      <c r="N8793" s="17" t="s">
        <v>1003</v>
      </c>
      <c r="O8793" s="17"/>
      <c r="P8793" s="17"/>
      <c r="Q8793" s="17" t="s">
        <v>27759</v>
      </c>
      <c r="R8793" s="17"/>
      <c r="S8793" s="17"/>
      <c r="T8793" s="17" t="s">
        <v>27760</v>
      </c>
      <c r="U8793" s="17"/>
      <c r="V8793" s="17"/>
      <c r="W8793" s="32" t="s">
        <v>21206</v>
      </c>
      <c r="X8793" s="32"/>
      <c r="Y8793" s="32" t="s">
        <v>28357</v>
      </c>
      <c r="Z8793" s="32" t="s">
        <v>28357</v>
      </c>
      <c r="AA8793" s="32" t="s">
        <v>28606</v>
      </c>
    </row>
    <row r="8794" spans="1:27" ht="37.5" x14ac:dyDescent="0.3">
      <c r="A8794" s="17" t="s">
        <v>27110</v>
      </c>
      <c r="B8794" s="32" t="s">
        <v>19451</v>
      </c>
      <c r="M8794" s="22" t="str">
        <f t="shared" si="157"/>
        <v xml:space="preserve">NISSAN : CONDOR, BUS TRUCK - FE6 |  :  -  |  :  - </v>
      </c>
      <c r="N8794" s="17" t="s">
        <v>1003</v>
      </c>
      <c r="O8794" s="17"/>
      <c r="P8794" s="17"/>
      <c r="Q8794" s="17" t="s">
        <v>27621</v>
      </c>
      <c r="R8794" s="17"/>
      <c r="S8794" s="17"/>
      <c r="T8794" s="17" t="s">
        <v>2247</v>
      </c>
      <c r="U8794" s="17"/>
      <c r="V8794" s="17"/>
      <c r="W8794" s="32" t="s">
        <v>3761</v>
      </c>
      <c r="X8794" s="32"/>
      <c r="Y8794" s="32" t="s">
        <v>28358</v>
      </c>
      <c r="Z8794" s="32" t="s">
        <v>28358</v>
      </c>
      <c r="AA8794" s="32" t="s">
        <v>28606</v>
      </c>
    </row>
    <row r="8795" spans="1:27" ht="37.5" x14ac:dyDescent="0.3">
      <c r="A8795" s="17" t="s">
        <v>27111</v>
      </c>
      <c r="B8795" s="32" t="s">
        <v>27397</v>
      </c>
      <c r="M8795" s="22" t="str">
        <f t="shared" si="157"/>
        <v xml:space="preserve">NISSAN : CIVILIAN, CABSTAR, TRUCK - ED33-35 |  :  -  |  :  - </v>
      </c>
      <c r="N8795" s="17" t="s">
        <v>1003</v>
      </c>
      <c r="O8795" s="17"/>
      <c r="P8795" s="17"/>
      <c r="Q8795" s="17" t="s">
        <v>27761</v>
      </c>
      <c r="R8795" s="17"/>
      <c r="S8795" s="17"/>
      <c r="T8795" s="17" t="s">
        <v>27762</v>
      </c>
      <c r="U8795" s="17"/>
      <c r="V8795" s="17"/>
      <c r="W8795" s="32" t="s">
        <v>3761</v>
      </c>
      <c r="X8795" s="32"/>
      <c r="Y8795" s="32" t="s">
        <v>28359</v>
      </c>
      <c r="Z8795" s="32" t="s">
        <v>28359</v>
      </c>
      <c r="AA8795" s="32" t="s">
        <v>19745</v>
      </c>
    </row>
    <row r="8796" spans="1:27" ht="37.5" x14ac:dyDescent="0.3">
      <c r="A8796" s="17" t="s">
        <v>27112</v>
      </c>
      <c r="B8796" s="32" t="s">
        <v>27397</v>
      </c>
      <c r="M8796" s="22" t="str">
        <f t="shared" si="157"/>
        <v xml:space="preserve">NISSAN : CIVILIAN, CABSTAR, TRUCK - ED33-35 |  :  -  |  :  - </v>
      </c>
      <c r="N8796" s="17" t="s">
        <v>1003</v>
      </c>
      <c r="O8796" s="17"/>
      <c r="P8796" s="17"/>
      <c r="Q8796" s="17" t="s">
        <v>27761</v>
      </c>
      <c r="R8796" s="17"/>
      <c r="S8796" s="17"/>
      <c r="T8796" s="17" t="s">
        <v>27762</v>
      </c>
      <c r="U8796" s="17"/>
      <c r="V8796" s="17"/>
      <c r="W8796" s="32" t="s">
        <v>27906</v>
      </c>
      <c r="X8796" s="32"/>
      <c r="Y8796" s="32" t="s">
        <v>28360</v>
      </c>
      <c r="Z8796" s="32" t="s">
        <v>28360</v>
      </c>
      <c r="AA8796" s="32" t="s">
        <v>19745</v>
      </c>
    </row>
    <row r="8797" spans="1:27" ht="37.5" x14ac:dyDescent="0.3">
      <c r="A8797" s="17" t="s">
        <v>27113</v>
      </c>
      <c r="B8797" s="32" t="s">
        <v>19451</v>
      </c>
      <c r="M8797" s="22" t="str">
        <f t="shared" si="157"/>
        <v xml:space="preserve">NISSAN : TRUCK, TURBO CIVILIAN, CABSTAR - FD42T,FD46T |  :  -  |  :  - </v>
      </c>
      <c r="N8797" s="17" t="s">
        <v>1003</v>
      </c>
      <c r="O8797" s="17"/>
      <c r="P8797" s="17"/>
      <c r="Q8797" s="17" t="s">
        <v>27763</v>
      </c>
      <c r="R8797" s="17"/>
      <c r="S8797" s="17"/>
      <c r="T8797" s="17" t="s">
        <v>27764</v>
      </c>
      <c r="U8797" s="17"/>
      <c r="V8797" s="17"/>
      <c r="W8797" s="32" t="s">
        <v>3761</v>
      </c>
      <c r="X8797" s="32"/>
      <c r="Y8797" s="32" t="s">
        <v>28361</v>
      </c>
      <c r="Z8797" s="32" t="s">
        <v>28361</v>
      </c>
      <c r="AA8797" s="32" t="s">
        <v>19745</v>
      </c>
    </row>
    <row r="8798" spans="1:27" ht="37.5" x14ac:dyDescent="0.3">
      <c r="A8798" s="17" t="s">
        <v>27114</v>
      </c>
      <c r="B8798" s="32" t="s">
        <v>19451</v>
      </c>
      <c r="M8798" s="22" t="str">
        <f t="shared" si="157"/>
        <v xml:space="preserve">NISSAN : TRUCK, TURBO CIVILIAN, CABSTAR - FD42T,FD46T |  :  -  |  :  - </v>
      </c>
      <c r="N8798" s="17" t="s">
        <v>1003</v>
      </c>
      <c r="O8798" s="17"/>
      <c r="P8798" s="17"/>
      <c r="Q8798" s="17" t="s">
        <v>27763</v>
      </c>
      <c r="R8798" s="17"/>
      <c r="S8798" s="17"/>
      <c r="T8798" s="17" t="s">
        <v>27764</v>
      </c>
      <c r="U8798" s="17"/>
      <c r="V8798" s="17"/>
      <c r="W8798" s="32" t="s">
        <v>27906</v>
      </c>
      <c r="X8798" s="32"/>
      <c r="Y8798" s="32" t="s">
        <v>28362</v>
      </c>
      <c r="Z8798" s="32" t="s">
        <v>28362</v>
      </c>
      <c r="AA8798" s="32" t="s">
        <v>19745</v>
      </c>
    </row>
    <row r="8799" spans="1:27" ht="37.5" x14ac:dyDescent="0.3">
      <c r="A8799" s="17" t="s">
        <v>27115</v>
      </c>
      <c r="B8799" s="32" t="s">
        <v>27365</v>
      </c>
      <c r="M8799" s="22" t="str">
        <f t="shared" si="157"/>
        <v xml:space="preserve">NISSAN : SUNNY, PULSAR - CD17 |  :  -  |  :  - </v>
      </c>
      <c r="N8799" s="17" t="s">
        <v>1003</v>
      </c>
      <c r="O8799" s="17"/>
      <c r="P8799" s="17"/>
      <c r="Q8799" s="17" t="s">
        <v>1617</v>
      </c>
      <c r="R8799" s="17"/>
      <c r="S8799" s="17"/>
      <c r="T8799" s="17" t="s">
        <v>1962</v>
      </c>
      <c r="U8799" s="17"/>
      <c r="V8799" s="17"/>
      <c r="W8799" s="32" t="s">
        <v>3761</v>
      </c>
      <c r="X8799" s="32"/>
      <c r="Y8799" s="32" t="s">
        <v>28363</v>
      </c>
      <c r="Z8799" s="32" t="s">
        <v>28363</v>
      </c>
      <c r="AA8799" s="32" t="s">
        <v>19745</v>
      </c>
    </row>
    <row r="8800" spans="1:27" ht="37.5" x14ac:dyDescent="0.3">
      <c r="A8800" s="17" t="s">
        <v>27116</v>
      </c>
      <c r="B8800" s="32" t="s">
        <v>27355</v>
      </c>
      <c r="M8800" s="22" t="str">
        <f t="shared" si="157"/>
        <v xml:space="preserve">NISSAN : STANZA, VIOLET, BLUEBIRD - CA18 - CA20S |  :  -  |  :  - </v>
      </c>
      <c r="N8800" s="17" t="s">
        <v>1003</v>
      </c>
      <c r="O8800" s="17"/>
      <c r="P8800" s="17"/>
      <c r="Q8800" s="17" t="s">
        <v>27765</v>
      </c>
      <c r="R8800" s="17"/>
      <c r="S8800" s="17"/>
      <c r="T8800" s="17" t="s">
        <v>27766</v>
      </c>
      <c r="U8800" s="17"/>
      <c r="V8800" s="17"/>
      <c r="W8800" s="32" t="s">
        <v>27906</v>
      </c>
      <c r="X8800" s="32"/>
      <c r="Y8800" s="32" t="s">
        <v>28364</v>
      </c>
      <c r="Z8800" s="32" t="s">
        <v>28364</v>
      </c>
      <c r="AA8800" s="32" t="s">
        <v>19745</v>
      </c>
    </row>
    <row r="8801" spans="1:27" ht="37.5" x14ac:dyDescent="0.3">
      <c r="A8801" s="17" t="s">
        <v>27117</v>
      </c>
      <c r="B8801" s="32" t="s">
        <v>27355</v>
      </c>
      <c r="M8801" s="22" t="str">
        <f t="shared" si="157"/>
        <v xml:space="preserve">NISSAN : STANZA, VIOLET, BLUEBIRD - CA18 - CA20S |  :  -  |  :  - </v>
      </c>
      <c r="N8801" s="17" t="s">
        <v>1003</v>
      </c>
      <c r="O8801" s="17"/>
      <c r="P8801" s="17"/>
      <c r="Q8801" s="17" t="s">
        <v>27765</v>
      </c>
      <c r="R8801" s="17"/>
      <c r="S8801" s="17"/>
      <c r="T8801" s="17" t="s">
        <v>27766</v>
      </c>
      <c r="U8801" s="17"/>
      <c r="V8801" s="17"/>
      <c r="W8801" s="32" t="s">
        <v>3761</v>
      </c>
      <c r="X8801" s="32"/>
      <c r="Y8801" s="32" t="s">
        <v>28365</v>
      </c>
      <c r="Z8801" s="32" t="s">
        <v>28365</v>
      </c>
      <c r="AA8801" s="32" t="s">
        <v>19745</v>
      </c>
    </row>
    <row r="8802" spans="1:27" ht="37.5" x14ac:dyDescent="0.3">
      <c r="A8802" s="17" t="s">
        <v>27118</v>
      </c>
      <c r="B8802" s="32" t="s">
        <v>27407</v>
      </c>
      <c r="M8802" s="22" t="str">
        <f t="shared" si="157"/>
        <v xml:space="preserve">NISSAN : STANZA, BLUEBIRD TURBO - CA18S |  :  -  |  :  - </v>
      </c>
      <c r="N8802" s="17" t="s">
        <v>1003</v>
      </c>
      <c r="O8802" s="17"/>
      <c r="P8802" s="17"/>
      <c r="Q8802" s="17" t="s">
        <v>27767</v>
      </c>
      <c r="R8802" s="17"/>
      <c r="S8802" s="17"/>
      <c r="T8802" s="17" t="s">
        <v>27768</v>
      </c>
      <c r="U8802" s="17"/>
      <c r="V8802" s="17"/>
      <c r="W8802" s="32" t="s">
        <v>3761</v>
      </c>
      <c r="X8802" s="32"/>
      <c r="Y8802" s="32" t="s">
        <v>28366</v>
      </c>
      <c r="Z8802" s="32" t="s">
        <v>28366</v>
      </c>
      <c r="AA8802" s="32" t="s">
        <v>19745</v>
      </c>
    </row>
    <row r="8803" spans="1:27" ht="37.5" x14ac:dyDescent="0.3">
      <c r="A8803" s="17" t="s">
        <v>27119</v>
      </c>
      <c r="B8803" s="32" t="s">
        <v>27407</v>
      </c>
      <c r="M8803" s="22" t="str">
        <f t="shared" si="157"/>
        <v xml:space="preserve">NISSAN : STANZA, BLUEBIRD TURBO - CA18S |  :  -  |  :  - </v>
      </c>
      <c r="N8803" s="17" t="s">
        <v>1003</v>
      </c>
      <c r="O8803" s="17"/>
      <c r="P8803" s="17"/>
      <c r="Q8803" s="17" t="s">
        <v>27767</v>
      </c>
      <c r="R8803" s="17"/>
      <c r="S8803" s="17"/>
      <c r="T8803" s="17" t="s">
        <v>27768</v>
      </c>
      <c r="U8803" s="17"/>
      <c r="V8803" s="17"/>
      <c r="W8803" s="32" t="s">
        <v>27906</v>
      </c>
      <c r="X8803" s="32"/>
      <c r="Y8803" s="32" t="s">
        <v>28367</v>
      </c>
      <c r="Z8803" s="32" t="s">
        <v>28367</v>
      </c>
      <c r="AA8803" s="32" t="s">
        <v>19745</v>
      </c>
    </row>
    <row r="8804" spans="1:27" ht="37.5" x14ac:dyDescent="0.3">
      <c r="A8804" s="17" t="s">
        <v>27120</v>
      </c>
      <c r="B8804" s="32" t="s">
        <v>27360</v>
      </c>
      <c r="M8804" s="22" t="str">
        <f t="shared" si="157"/>
        <v xml:space="preserve">NISSAN : VANETTE, TRADE, BLUEBIRD - LD20E |  :  -  |  :  - </v>
      </c>
      <c r="N8804" s="17" t="s">
        <v>1003</v>
      </c>
      <c r="O8804" s="17"/>
      <c r="P8804" s="17"/>
      <c r="Q8804" s="17" t="s">
        <v>27769</v>
      </c>
      <c r="R8804" s="17"/>
      <c r="S8804" s="17"/>
      <c r="T8804" s="17" t="s">
        <v>27770</v>
      </c>
      <c r="U8804" s="17"/>
      <c r="V8804" s="17"/>
      <c r="W8804" s="32" t="s">
        <v>27906</v>
      </c>
      <c r="X8804" s="32"/>
      <c r="Y8804" s="32" t="s">
        <v>28368</v>
      </c>
      <c r="Z8804" s="32" t="s">
        <v>28368</v>
      </c>
      <c r="AA8804" s="32" t="s">
        <v>19745</v>
      </c>
    </row>
    <row r="8805" spans="1:27" ht="37.5" x14ac:dyDescent="0.3">
      <c r="A8805" s="17" t="s">
        <v>27121</v>
      </c>
      <c r="B8805" s="32" t="s">
        <v>27360</v>
      </c>
      <c r="M8805" s="22" t="str">
        <f t="shared" si="157"/>
        <v xml:space="preserve">NISSAN : VANETTE, TRADE, BLUEBIRD - LD20E |  :  -  |  :  - </v>
      </c>
      <c r="N8805" s="17" t="s">
        <v>1003</v>
      </c>
      <c r="O8805" s="17"/>
      <c r="P8805" s="17"/>
      <c r="Q8805" s="17" t="s">
        <v>27769</v>
      </c>
      <c r="R8805" s="17"/>
      <c r="S8805" s="17"/>
      <c r="T8805" s="17" t="s">
        <v>27770</v>
      </c>
      <c r="U8805" s="17"/>
      <c r="V8805" s="17"/>
      <c r="W8805" s="32" t="s">
        <v>3761</v>
      </c>
      <c r="X8805" s="32"/>
      <c r="Y8805" s="32" t="s">
        <v>28369</v>
      </c>
      <c r="Z8805" s="32" t="s">
        <v>28369</v>
      </c>
      <c r="AA8805" s="32" t="s">
        <v>19745</v>
      </c>
    </row>
    <row r="8806" spans="1:27" ht="37.5" x14ac:dyDescent="0.3">
      <c r="A8806" s="17" t="s">
        <v>27122</v>
      </c>
      <c r="B8806" s="32" t="s">
        <v>27355</v>
      </c>
      <c r="M8806" s="22" t="str">
        <f t="shared" si="157"/>
        <v xml:space="preserve">NISSAN : AVENIR, PULSAR, SUNNY, ALMERA - CD20 |  :  -  |  :  - </v>
      </c>
      <c r="N8806" s="17" t="s">
        <v>1003</v>
      </c>
      <c r="O8806" s="17"/>
      <c r="P8806" s="17"/>
      <c r="Q8806" s="17" t="s">
        <v>27771</v>
      </c>
      <c r="R8806" s="17"/>
      <c r="S8806" s="17"/>
      <c r="T8806" s="17" t="s">
        <v>1975</v>
      </c>
      <c r="U8806" s="17"/>
      <c r="V8806" s="17"/>
      <c r="W8806" s="32" t="s">
        <v>3761</v>
      </c>
      <c r="X8806" s="32"/>
      <c r="Y8806" s="32" t="s">
        <v>28370</v>
      </c>
      <c r="Z8806" s="32" t="s">
        <v>28370</v>
      </c>
      <c r="AA8806" s="32" t="s">
        <v>19745</v>
      </c>
    </row>
    <row r="8807" spans="1:27" ht="37.5" x14ac:dyDescent="0.3">
      <c r="A8807" s="17" t="s">
        <v>27123</v>
      </c>
      <c r="B8807" s="32" t="s">
        <v>27370</v>
      </c>
      <c r="M8807" s="22" t="str">
        <f t="shared" si="157"/>
        <v xml:space="preserve">NISSAN : PRIMERA, BLUEBIRD, DOHC - SR18DE |  :  -  |  :  - </v>
      </c>
      <c r="N8807" s="17" t="s">
        <v>1003</v>
      </c>
      <c r="O8807" s="17"/>
      <c r="P8807" s="17"/>
      <c r="Q8807" s="17" t="s">
        <v>27506</v>
      </c>
      <c r="R8807" s="17"/>
      <c r="S8807" s="17"/>
      <c r="T8807" s="17" t="s">
        <v>27507</v>
      </c>
      <c r="U8807" s="17"/>
      <c r="V8807" s="17"/>
      <c r="W8807" s="32" t="s">
        <v>27906</v>
      </c>
      <c r="X8807" s="32"/>
      <c r="Y8807" s="32" t="s">
        <v>28371</v>
      </c>
      <c r="Z8807" s="32" t="s">
        <v>28371</v>
      </c>
      <c r="AA8807" s="32" t="s">
        <v>28595</v>
      </c>
    </row>
    <row r="8808" spans="1:27" ht="37.5" x14ac:dyDescent="0.3">
      <c r="A8808" s="17" t="s">
        <v>27124</v>
      </c>
      <c r="B8808" s="32" t="s">
        <v>27408</v>
      </c>
      <c r="M8808" s="22" t="str">
        <f t="shared" si="157"/>
        <v xml:space="preserve">NISSAN : PRIMERA, SENTRA, 200SX - SR20 |  :  -  |  :  - </v>
      </c>
      <c r="N8808" s="17" t="s">
        <v>1003</v>
      </c>
      <c r="O8808" s="17"/>
      <c r="P8808" s="17"/>
      <c r="Q8808" s="17" t="s">
        <v>27772</v>
      </c>
      <c r="R8808" s="17"/>
      <c r="S8808" s="17"/>
      <c r="T8808" s="17" t="s">
        <v>11210</v>
      </c>
      <c r="U8808" s="17"/>
      <c r="V8808" s="17"/>
      <c r="W8808" s="32" t="s">
        <v>3761</v>
      </c>
      <c r="X8808" s="32"/>
      <c r="Y8808" s="32" t="s">
        <v>28372</v>
      </c>
      <c r="Z8808" s="32" t="s">
        <v>28372</v>
      </c>
      <c r="AA8808" s="32" t="s">
        <v>28595</v>
      </c>
    </row>
    <row r="8809" spans="1:27" ht="37.5" x14ac:dyDescent="0.3">
      <c r="A8809" s="17" t="s">
        <v>27125</v>
      </c>
      <c r="B8809" s="32" t="s">
        <v>27407</v>
      </c>
      <c r="M8809" s="22" t="str">
        <f t="shared" si="157"/>
        <v xml:space="preserve">NISSAN : PRIMERA, SENTRA, 200SX - SR20 |  :  -  |  :  - </v>
      </c>
      <c r="N8809" s="17" t="s">
        <v>1003</v>
      </c>
      <c r="O8809" s="17"/>
      <c r="P8809" s="17"/>
      <c r="Q8809" s="17" t="s">
        <v>27772</v>
      </c>
      <c r="R8809" s="17"/>
      <c r="S8809" s="17"/>
      <c r="T8809" s="17" t="s">
        <v>11210</v>
      </c>
      <c r="U8809" s="17"/>
      <c r="V8809" s="17"/>
      <c r="W8809" s="32" t="s">
        <v>27906</v>
      </c>
      <c r="X8809" s="32"/>
      <c r="Y8809" s="32" t="s">
        <v>28373</v>
      </c>
      <c r="Z8809" s="32" t="s">
        <v>28373</v>
      </c>
      <c r="AA8809" s="32" t="s">
        <v>28595</v>
      </c>
    </row>
    <row r="8810" spans="1:27" ht="37.5" x14ac:dyDescent="0.3">
      <c r="A8810" s="17" t="s">
        <v>27126</v>
      </c>
      <c r="B8810" s="32" t="s">
        <v>27405</v>
      </c>
      <c r="M8810" s="22" t="str">
        <f t="shared" si="157"/>
        <v xml:space="preserve">TOYOTA : HIACE, HILUX, ACE, TOWN - 4Y, 4Y-EC |  :  -  |  :  - </v>
      </c>
      <c r="N8810" s="17" t="s">
        <v>1008</v>
      </c>
      <c r="O8810" s="17"/>
      <c r="P8810" s="17"/>
      <c r="Q8810" s="17" t="s">
        <v>27651</v>
      </c>
      <c r="R8810" s="17"/>
      <c r="S8810" s="17"/>
      <c r="T8810" s="17" t="s">
        <v>27652</v>
      </c>
      <c r="U8810" s="17"/>
      <c r="V8810" s="17"/>
      <c r="W8810" s="32" t="s">
        <v>27906</v>
      </c>
      <c r="X8810" s="32"/>
      <c r="Y8810" s="32" t="s">
        <v>28374</v>
      </c>
      <c r="Z8810" s="32" t="s">
        <v>28374</v>
      </c>
      <c r="AA8810" s="32" t="s">
        <v>19745</v>
      </c>
    </row>
    <row r="8811" spans="1:27" x14ac:dyDescent="0.3">
      <c r="A8811" s="17" t="s">
        <v>27127</v>
      </c>
      <c r="B8811" s="32" t="s">
        <v>27413</v>
      </c>
      <c r="M8811" s="22" t="str">
        <f t="shared" si="157"/>
        <v xml:space="preserve">NISSAN : PICK-UP, HOMER, KING-CAB, URVAN - SD25 |  :  -  |  :  - </v>
      </c>
      <c r="N8811" s="17" t="s">
        <v>1003</v>
      </c>
      <c r="O8811" s="17"/>
      <c r="P8811" s="17"/>
      <c r="Q8811" s="17" t="s">
        <v>27773</v>
      </c>
      <c r="R8811" s="17"/>
      <c r="S8811" s="17"/>
      <c r="T8811" s="17" t="s">
        <v>12573</v>
      </c>
      <c r="U8811" s="17"/>
      <c r="V8811" s="17"/>
      <c r="W8811" s="32" t="s">
        <v>27906</v>
      </c>
      <c r="X8811" s="32"/>
      <c r="Y8811" s="32" t="s">
        <v>28375</v>
      </c>
      <c r="Z8811" s="32" t="s">
        <v>28375</v>
      </c>
      <c r="AA8811" s="32" t="s">
        <v>7466</v>
      </c>
    </row>
    <row r="8812" spans="1:27" x14ac:dyDescent="0.3">
      <c r="A8812" s="17" t="s">
        <v>27128</v>
      </c>
      <c r="B8812" s="32" t="s">
        <v>27405</v>
      </c>
      <c r="M8812" s="22" t="str">
        <f t="shared" si="157"/>
        <v xml:space="preserve">NISSAN : PICK-UP, HOMER, KING-CAB, URVAN - SD25 |  :  -  |  :  - </v>
      </c>
      <c r="N8812" s="17" t="s">
        <v>1003</v>
      </c>
      <c r="O8812" s="17"/>
      <c r="P8812" s="17"/>
      <c r="Q8812" s="17" t="s">
        <v>27773</v>
      </c>
      <c r="R8812" s="17"/>
      <c r="S8812" s="17"/>
      <c r="T8812" s="17" t="s">
        <v>12573</v>
      </c>
      <c r="U8812" s="17"/>
      <c r="V8812" s="17"/>
      <c r="W8812" s="32" t="s">
        <v>3761</v>
      </c>
      <c r="X8812" s="32"/>
      <c r="Y8812" s="32" t="s">
        <v>28376</v>
      </c>
      <c r="Z8812" s="32" t="s">
        <v>28376</v>
      </c>
      <c r="AA8812" s="32" t="s">
        <v>28616</v>
      </c>
    </row>
    <row r="8813" spans="1:27" ht="37.5" x14ac:dyDescent="0.3">
      <c r="A8813" s="17" t="s">
        <v>27129</v>
      </c>
      <c r="B8813" s="32" t="s">
        <v>27405</v>
      </c>
      <c r="M8813" s="22" t="str">
        <f t="shared" si="157"/>
        <v xml:space="preserve">NISSAN : PICK-UP, HOMER, KING-CAB, URVAN - SD25 |  :  -  |  :  - </v>
      </c>
      <c r="N8813" s="17" t="s">
        <v>1003</v>
      </c>
      <c r="O8813" s="17"/>
      <c r="P8813" s="17"/>
      <c r="Q8813" s="17" t="s">
        <v>27773</v>
      </c>
      <c r="R8813" s="17"/>
      <c r="S8813" s="17"/>
      <c r="T8813" s="17" t="s">
        <v>12573</v>
      </c>
      <c r="U8813" s="17"/>
      <c r="V8813" s="17"/>
      <c r="W8813" s="32" t="s">
        <v>27906</v>
      </c>
      <c r="X8813" s="32"/>
      <c r="Y8813" s="32" t="s">
        <v>28377</v>
      </c>
      <c r="Z8813" s="32" t="s">
        <v>28377</v>
      </c>
      <c r="AA8813" s="32" t="s">
        <v>19745</v>
      </c>
    </row>
    <row r="8814" spans="1:27" ht="37.5" x14ac:dyDescent="0.3">
      <c r="A8814" s="17" t="s">
        <v>27130</v>
      </c>
      <c r="B8814" s="32" t="s">
        <v>27390</v>
      </c>
      <c r="M8814" s="22" t="str">
        <f t="shared" si="157"/>
        <v xml:space="preserve">NISSAN : DATSUN TRUCK - TD25 |  :  -  |  :  - </v>
      </c>
      <c r="N8814" s="17" t="s">
        <v>1003</v>
      </c>
      <c r="O8814" s="17"/>
      <c r="P8814" s="17"/>
      <c r="Q8814" s="17" t="s">
        <v>27774</v>
      </c>
      <c r="R8814" s="17"/>
      <c r="S8814" s="17"/>
      <c r="T8814" s="17" t="s">
        <v>18278</v>
      </c>
      <c r="U8814" s="17"/>
      <c r="V8814" s="17"/>
      <c r="W8814" s="32" t="s">
        <v>27906</v>
      </c>
      <c r="X8814" s="32"/>
      <c r="Y8814" s="32" t="s">
        <v>28378</v>
      </c>
      <c r="Z8814" s="32" t="s">
        <v>28378</v>
      </c>
      <c r="AA8814" s="32" t="s">
        <v>19745</v>
      </c>
    </row>
    <row r="8815" spans="1:27" ht="37.5" x14ac:dyDescent="0.3">
      <c r="A8815" s="17" t="s">
        <v>27131</v>
      </c>
      <c r="B8815" s="32" t="s">
        <v>27390</v>
      </c>
      <c r="M8815" s="22" t="str">
        <f t="shared" si="157"/>
        <v xml:space="preserve">NISSAN : DATSUN TRUCK - TD25 |  :  -  |  :  - </v>
      </c>
      <c r="N8815" s="17" t="s">
        <v>1003</v>
      </c>
      <c r="O8815" s="17"/>
      <c r="P8815" s="17"/>
      <c r="Q8815" s="17" t="s">
        <v>27774</v>
      </c>
      <c r="R8815" s="17"/>
      <c r="S8815" s="17"/>
      <c r="T8815" s="17" t="s">
        <v>18278</v>
      </c>
      <c r="U8815" s="17"/>
      <c r="V8815" s="17"/>
      <c r="W8815" s="32" t="s">
        <v>3761</v>
      </c>
      <c r="X8815" s="32"/>
      <c r="Y8815" s="32" t="s">
        <v>28379</v>
      </c>
      <c r="Z8815" s="32" t="s">
        <v>28379</v>
      </c>
      <c r="AA8815" s="32" t="s">
        <v>19745</v>
      </c>
    </row>
    <row r="8816" spans="1:27" ht="37.5" x14ac:dyDescent="0.3">
      <c r="A8816" s="17" t="s">
        <v>27132</v>
      </c>
      <c r="B8816" s="32" t="s">
        <v>27369</v>
      </c>
      <c r="M8816" s="22" t="str">
        <f t="shared" si="157"/>
        <v xml:space="preserve">NISSAN : DATSUN TRUCK - TD27 |  :  -  |  :  - </v>
      </c>
      <c r="N8816" s="17" t="s">
        <v>1003</v>
      </c>
      <c r="O8816" s="17"/>
      <c r="P8816" s="17"/>
      <c r="Q8816" s="17" t="s">
        <v>27774</v>
      </c>
      <c r="R8816" s="17"/>
      <c r="S8816" s="17"/>
      <c r="T8816" s="17" t="s">
        <v>2093</v>
      </c>
      <c r="U8816" s="17"/>
      <c r="V8816" s="17"/>
      <c r="W8816" s="32" t="s">
        <v>27906</v>
      </c>
      <c r="X8816" s="32"/>
      <c r="Y8816" s="32" t="s">
        <v>28380</v>
      </c>
      <c r="Z8816" s="32" t="s">
        <v>28380</v>
      </c>
      <c r="AA8816" s="32" t="s">
        <v>19745</v>
      </c>
    </row>
    <row r="8817" spans="1:27" ht="37.5" x14ac:dyDescent="0.3">
      <c r="A8817" s="17" t="s">
        <v>27133</v>
      </c>
      <c r="B8817" s="32" t="s">
        <v>27375</v>
      </c>
      <c r="M8817" s="22" t="str">
        <f t="shared" si="157"/>
        <v xml:space="preserve">MITSUBISHI : COLT, CORDIA, DELICIA, LANCER, - G32B, 4G32 |  :  -  |  :  - </v>
      </c>
      <c r="N8817" s="17" t="s">
        <v>1004</v>
      </c>
      <c r="O8817" s="17"/>
      <c r="P8817" s="17"/>
      <c r="Q8817" s="17" t="s">
        <v>27775</v>
      </c>
      <c r="R8817" s="17"/>
      <c r="S8817" s="17"/>
      <c r="T8817" s="17" t="s">
        <v>19532</v>
      </c>
      <c r="U8817" s="17"/>
      <c r="V8817" s="17"/>
      <c r="W8817" s="32" t="s">
        <v>27906</v>
      </c>
      <c r="X8817" s="32"/>
      <c r="Y8817" s="32" t="s">
        <v>28381</v>
      </c>
      <c r="Z8817" s="32" t="s">
        <v>28381</v>
      </c>
      <c r="AA8817" s="32" t="s">
        <v>19745</v>
      </c>
    </row>
    <row r="8818" spans="1:27" ht="37.5" x14ac:dyDescent="0.3">
      <c r="A8818" s="17" t="s">
        <v>27134</v>
      </c>
      <c r="B8818" s="32" t="s">
        <v>27370</v>
      </c>
      <c r="M8818" s="22" t="str">
        <f t="shared" si="157"/>
        <v xml:space="preserve">MITSUBISHI : ECLIPSE, GALANT, MIRAGE, LANCER - 4G37, G37B |  :  -  |  :  - </v>
      </c>
      <c r="N8818" s="17" t="s">
        <v>1004</v>
      </c>
      <c r="O8818" s="17"/>
      <c r="P8818" s="17"/>
      <c r="Q8818" s="17" t="s">
        <v>27776</v>
      </c>
      <c r="R8818" s="17"/>
      <c r="S8818" s="17"/>
      <c r="T8818" s="17" t="s">
        <v>27510</v>
      </c>
      <c r="U8818" s="17"/>
      <c r="V8818" s="17"/>
      <c r="W8818" s="32" t="s">
        <v>27906</v>
      </c>
      <c r="X8818" s="32"/>
      <c r="Y8818" s="32" t="s">
        <v>28382</v>
      </c>
      <c r="Z8818" s="32" t="s">
        <v>28382</v>
      </c>
      <c r="AA8818" s="32" t="s">
        <v>19745</v>
      </c>
    </row>
    <row r="8819" spans="1:27" ht="37.5" x14ac:dyDescent="0.3">
      <c r="A8819" s="17" t="s">
        <v>27135</v>
      </c>
      <c r="B8819" s="32" t="s">
        <v>27372</v>
      </c>
      <c r="M8819" s="22" t="str">
        <f t="shared" si="157"/>
        <v xml:space="preserve">MITSUBISHI : LANCER, MIRAGE - 4G15, 4G18 |  :  -  |  :  - </v>
      </c>
      <c r="N8819" s="17" t="s">
        <v>1004</v>
      </c>
      <c r="O8819" s="17"/>
      <c r="P8819" s="17"/>
      <c r="Q8819" s="17" t="s">
        <v>1755</v>
      </c>
      <c r="R8819" s="17"/>
      <c r="S8819" s="17"/>
      <c r="T8819" s="17" t="s">
        <v>4752</v>
      </c>
      <c r="U8819" s="17"/>
      <c r="V8819" s="17"/>
      <c r="W8819" s="32" t="s">
        <v>27906</v>
      </c>
      <c r="X8819" s="32"/>
      <c r="Y8819" s="32" t="s">
        <v>28383</v>
      </c>
      <c r="Z8819" s="32" t="s">
        <v>28383</v>
      </c>
      <c r="AA8819" s="32" t="s">
        <v>28595</v>
      </c>
    </row>
    <row r="8820" spans="1:27" ht="37.5" x14ac:dyDescent="0.3">
      <c r="A8820" s="17" t="s">
        <v>27136</v>
      </c>
      <c r="B8820" s="32" t="s">
        <v>27359</v>
      </c>
      <c r="M8820" s="22" t="str">
        <f t="shared" si="157"/>
        <v xml:space="preserve">MITSUBISHI : SPACE - 4G64 |  :  -  |  :  - </v>
      </c>
      <c r="N8820" s="17" t="s">
        <v>1004</v>
      </c>
      <c r="O8820" s="17"/>
      <c r="P8820" s="17"/>
      <c r="Q8820" s="17" t="s">
        <v>27553</v>
      </c>
      <c r="R8820" s="17"/>
      <c r="S8820" s="17"/>
      <c r="T8820" s="17" t="s">
        <v>2000</v>
      </c>
      <c r="U8820" s="17"/>
      <c r="V8820" s="17"/>
      <c r="W8820" s="32" t="s">
        <v>27906</v>
      </c>
      <c r="X8820" s="32"/>
      <c r="Y8820" s="32" t="s">
        <v>28384</v>
      </c>
      <c r="Z8820" s="32" t="s">
        <v>28384</v>
      </c>
      <c r="AA8820" s="32" t="s">
        <v>28595</v>
      </c>
    </row>
    <row r="8821" spans="1:27" ht="37.5" x14ac:dyDescent="0.3">
      <c r="A8821" s="17" t="s">
        <v>27137</v>
      </c>
      <c r="B8821" s="32" t="s">
        <v>27407</v>
      </c>
      <c r="M8821" s="22" t="str">
        <f t="shared" ref="M8821:M8884" si="158">CONCATENATE(N8821," : ",Q8821," - ",T8821," | ",O8821," : ",R8821," - ",U8821," | ",P8821," : ",S8821," - ",V8821)</f>
        <v xml:space="preserve">MITSUBISHI : LIBERO, SPACE, CHARIOT - 4D68-T |  :  -  |  :  - </v>
      </c>
      <c r="N8821" s="17" t="s">
        <v>1004</v>
      </c>
      <c r="O8821" s="17"/>
      <c r="P8821" s="17"/>
      <c r="Q8821" s="17" t="s">
        <v>27777</v>
      </c>
      <c r="R8821" s="17"/>
      <c r="S8821" s="17"/>
      <c r="T8821" s="17" t="s">
        <v>27778</v>
      </c>
      <c r="U8821" s="17"/>
      <c r="V8821" s="17"/>
      <c r="W8821" s="32" t="s">
        <v>3761</v>
      </c>
      <c r="X8821" s="32"/>
      <c r="Y8821" s="32" t="s">
        <v>28385</v>
      </c>
      <c r="Z8821" s="32" t="s">
        <v>28385</v>
      </c>
      <c r="AA8821" s="32" t="s">
        <v>19745</v>
      </c>
    </row>
    <row r="8822" spans="1:27" ht="37.5" x14ac:dyDescent="0.3">
      <c r="A8822" s="17" t="s">
        <v>27138</v>
      </c>
      <c r="B8822" s="32" t="s">
        <v>27407</v>
      </c>
      <c r="M8822" s="22" t="str">
        <f t="shared" si="158"/>
        <v xml:space="preserve">MITSUBISHI : LIBERO, SPACE, CHARIOT - 4D68-T |  :  -  |  :  - </v>
      </c>
      <c r="N8822" s="17" t="s">
        <v>1004</v>
      </c>
      <c r="O8822" s="17"/>
      <c r="P8822" s="17"/>
      <c r="Q8822" s="17" t="s">
        <v>27777</v>
      </c>
      <c r="R8822" s="17"/>
      <c r="S8822" s="17"/>
      <c r="T8822" s="17" t="s">
        <v>27778</v>
      </c>
      <c r="U8822" s="17"/>
      <c r="V8822" s="17"/>
      <c r="W8822" s="32" t="s">
        <v>27906</v>
      </c>
      <c r="X8822" s="32"/>
      <c r="Y8822" s="32" t="s">
        <v>28386</v>
      </c>
      <c r="Z8822" s="32" t="s">
        <v>28386</v>
      </c>
      <c r="AA8822" s="32" t="s">
        <v>19745</v>
      </c>
    </row>
    <row r="8823" spans="1:27" ht="37.5" x14ac:dyDescent="0.3">
      <c r="A8823" s="17" t="s">
        <v>27139</v>
      </c>
      <c r="B8823" s="32" t="s">
        <v>27407</v>
      </c>
      <c r="M8823" s="22" t="str">
        <f t="shared" si="158"/>
        <v xml:space="preserve">MITSUBISHI : LIBERO, SPACE, CHARIOT - 4D68 |  :  -  |  :  - </v>
      </c>
      <c r="N8823" s="17" t="s">
        <v>1004</v>
      </c>
      <c r="O8823" s="17"/>
      <c r="P8823" s="17"/>
      <c r="Q8823" s="17" t="s">
        <v>27777</v>
      </c>
      <c r="R8823" s="17"/>
      <c r="S8823" s="17"/>
      <c r="T8823" s="17" t="s">
        <v>1996</v>
      </c>
      <c r="U8823" s="17"/>
      <c r="V8823" s="17"/>
      <c r="W8823" s="32" t="s">
        <v>3761</v>
      </c>
      <c r="X8823" s="32"/>
      <c r="Y8823" s="32" t="s">
        <v>28387</v>
      </c>
      <c r="Z8823" s="32" t="s">
        <v>28387</v>
      </c>
      <c r="AA8823" s="32" t="s">
        <v>28597</v>
      </c>
    </row>
    <row r="8824" spans="1:27" ht="37.5" x14ac:dyDescent="0.3">
      <c r="A8824" s="17" t="s">
        <v>27140</v>
      </c>
      <c r="B8824" s="32" t="s">
        <v>27364</v>
      </c>
      <c r="M8824" s="22" t="str">
        <f t="shared" si="158"/>
        <v xml:space="preserve">MITSUBISHI : L200 - 4D56T,4D56HP |  :  -  |  :  - </v>
      </c>
      <c r="N8824" s="17" t="s">
        <v>1004</v>
      </c>
      <c r="O8824" s="17"/>
      <c r="P8824" s="17"/>
      <c r="Q8824" s="17" t="s">
        <v>2796</v>
      </c>
      <c r="R8824" s="17"/>
      <c r="S8824" s="17"/>
      <c r="T8824" s="17" t="s">
        <v>27779</v>
      </c>
      <c r="U8824" s="17"/>
      <c r="V8824" s="17"/>
      <c r="W8824" s="32" t="s">
        <v>3761</v>
      </c>
      <c r="X8824" s="32"/>
      <c r="Y8824" s="32" t="s">
        <v>28388</v>
      </c>
      <c r="Z8824" s="32" t="s">
        <v>28388</v>
      </c>
      <c r="AA8824" s="32" t="s">
        <v>28595</v>
      </c>
    </row>
    <row r="8825" spans="1:27" ht="37.5" x14ac:dyDescent="0.3">
      <c r="A8825" s="17" t="s">
        <v>27141</v>
      </c>
      <c r="B8825" s="32" t="s">
        <v>27364</v>
      </c>
      <c r="M8825" s="22" t="str">
        <f t="shared" si="158"/>
        <v xml:space="preserve">MITSUBISHI : L200 - 4D56T,4D56HP |  :  -  |  :  - </v>
      </c>
      <c r="N8825" s="17" t="s">
        <v>1004</v>
      </c>
      <c r="O8825" s="17"/>
      <c r="P8825" s="17"/>
      <c r="Q8825" s="17" t="s">
        <v>2796</v>
      </c>
      <c r="R8825" s="17"/>
      <c r="S8825" s="17"/>
      <c r="T8825" s="17" t="s">
        <v>27779</v>
      </c>
      <c r="U8825" s="17"/>
      <c r="V8825" s="17"/>
      <c r="W8825" s="32" t="s">
        <v>27906</v>
      </c>
      <c r="X8825" s="32"/>
      <c r="Y8825" s="32" t="s">
        <v>28388</v>
      </c>
      <c r="Z8825" s="32" t="s">
        <v>28388</v>
      </c>
      <c r="AA8825" s="32" t="s">
        <v>28595</v>
      </c>
    </row>
    <row r="8826" spans="1:27" x14ac:dyDescent="0.3">
      <c r="A8826" s="17" t="s">
        <v>27142</v>
      </c>
      <c r="B8826" s="32" t="s">
        <v>27350</v>
      </c>
      <c r="M8826" s="22" t="str">
        <f t="shared" si="158"/>
        <v xml:space="preserve">MITSUBISHI : CANTER - 4D32 |  :  -  |  :  - </v>
      </c>
      <c r="N8826" s="17" t="s">
        <v>1004</v>
      </c>
      <c r="O8826" s="17"/>
      <c r="P8826" s="17"/>
      <c r="Q8826" s="17" t="s">
        <v>1633</v>
      </c>
      <c r="R8826" s="17"/>
      <c r="S8826" s="17"/>
      <c r="T8826" s="17" t="s">
        <v>2053</v>
      </c>
      <c r="U8826" s="17"/>
      <c r="V8826" s="17"/>
      <c r="W8826" s="32" t="s">
        <v>3761</v>
      </c>
      <c r="X8826" s="32"/>
      <c r="Y8826" s="32" t="s">
        <v>28389</v>
      </c>
      <c r="Z8826" s="32" t="s">
        <v>28389</v>
      </c>
      <c r="AA8826" s="32" t="s">
        <v>28620</v>
      </c>
    </row>
    <row r="8827" spans="1:27" x14ac:dyDescent="0.3">
      <c r="A8827" s="17" t="s">
        <v>27143</v>
      </c>
      <c r="B8827" s="32" t="s">
        <v>27351</v>
      </c>
      <c r="M8827" s="22" t="str">
        <f t="shared" si="158"/>
        <v xml:space="preserve">MITSUBISHI : CANTER, ROSA - 4D33 |  :  -  |  :  - </v>
      </c>
      <c r="N8827" s="17" t="s">
        <v>1004</v>
      </c>
      <c r="O8827" s="17"/>
      <c r="P8827" s="17"/>
      <c r="Q8827" s="17" t="s">
        <v>1642</v>
      </c>
      <c r="R8827" s="17"/>
      <c r="S8827" s="17"/>
      <c r="T8827" s="17" t="s">
        <v>2975</v>
      </c>
      <c r="U8827" s="17"/>
      <c r="V8827" s="17"/>
      <c r="W8827" s="32" t="s">
        <v>3761</v>
      </c>
      <c r="X8827" s="32"/>
      <c r="Y8827" s="32" t="s">
        <v>28390</v>
      </c>
      <c r="Z8827" s="32" t="s">
        <v>28390</v>
      </c>
      <c r="AA8827" s="32" t="s">
        <v>28621</v>
      </c>
    </row>
    <row r="8828" spans="1:27" x14ac:dyDescent="0.3">
      <c r="A8828" s="17" t="s">
        <v>27144</v>
      </c>
      <c r="B8828" s="32" t="s">
        <v>27349</v>
      </c>
      <c r="M8828" s="22" t="str">
        <f t="shared" si="158"/>
        <v xml:space="preserve">MITSUBISHI : CANTER - 4D34T |  :  -  |  :  - </v>
      </c>
      <c r="N8828" s="17" t="s">
        <v>1004</v>
      </c>
      <c r="O8828" s="17"/>
      <c r="P8828" s="17"/>
      <c r="Q8828" s="17" t="s">
        <v>1633</v>
      </c>
      <c r="R8828" s="17"/>
      <c r="S8828" s="17"/>
      <c r="T8828" s="17" t="s">
        <v>18186</v>
      </c>
      <c r="U8828" s="17"/>
      <c r="V8828" s="17"/>
      <c r="W8828" s="32" t="s">
        <v>3761</v>
      </c>
      <c r="X8828" s="32"/>
      <c r="Y8828" s="32" t="s">
        <v>28391</v>
      </c>
      <c r="Z8828" s="32" t="s">
        <v>28391</v>
      </c>
      <c r="AA8828" s="32" t="s">
        <v>28622</v>
      </c>
    </row>
    <row r="8829" spans="1:27" ht="37.5" x14ac:dyDescent="0.3">
      <c r="A8829" s="17" t="s">
        <v>27145</v>
      </c>
      <c r="B8829" s="32" t="s">
        <v>19450</v>
      </c>
      <c r="M8829" s="22" t="str">
        <f t="shared" si="158"/>
        <v xml:space="preserve">NISSAN : SUNNY - GA14DS |  :  -  |  :  - </v>
      </c>
      <c r="N8829" s="17" t="s">
        <v>1003</v>
      </c>
      <c r="O8829" s="17"/>
      <c r="P8829" s="17"/>
      <c r="Q8829" s="17" t="s">
        <v>1619</v>
      </c>
      <c r="R8829" s="17"/>
      <c r="S8829" s="17"/>
      <c r="T8829" s="17" t="s">
        <v>19547</v>
      </c>
      <c r="U8829" s="17"/>
      <c r="V8829" s="17"/>
      <c r="W8829" s="32" t="s">
        <v>3761</v>
      </c>
      <c r="X8829" s="32"/>
      <c r="Y8829" s="32" t="s">
        <v>28392</v>
      </c>
      <c r="Z8829" s="32" t="s">
        <v>28392</v>
      </c>
      <c r="AA8829" s="32" t="s">
        <v>28595</v>
      </c>
    </row>
    <row r="8830" spans="1:27" x14ac:dyDescent="0.3">
      <c r="A8830" s="17" t="s">
        <v>27146</v>
      </c>
      <c r="B8830" s="32" t="s">
        <v>27414</v>
      </c>
      <c r="M8830" s="22" t="str">
        <f t="shared" si="158"/>
        <v xml:space="preserve">MITSUBISHI : CANTET - 4D34 |  :  -  |  :  - </v>
      </c>
      <c r="N8830" s="17" t="s">
        <v>1004</v>
      </c>
      <c r="O8830" s="17"/>
      <c r="P8830" s="17"/>
      <c r="Q8830" s="17" t="s">
        <v>27780</v>
      </c>
      <c r="R8830" s="17"/>
      <c r="S8830" s="17"/>
      <c r="T8830" s="17" t="s">
        <v>2156</v>
      </c>
      <c r="U8830" s="17"/>
      <c r="V8830" s="17"/>
      <c r="W8830" s="32" t="s">
        <v>21206</v>
      </c>
      <c r="X8830" s="32"/>
      <c r="Y8830" s="32" t="s">
        <v>28393</v>
      </c>
      <c r="Z8830" s="32" t="s">
        <v>28393</v>
      </c>
      <c r="AA8830" s="32" t="s">
        <v>28616</v>
      </c>
    </row>
    <row r="8831" spans="1:27" ht="37.5" x14ac:dyDescent="0.3">
      <c r="A8831" s="17" t="s">
        <v>27147</v>
      </c>
      <c r="B8831" s="32" t="s">
        <v>19455</v>
      </c>
      <c r="M8831" s="22" t="str">
        <f t="shared" si="158"/>
        <v xml:space="preserve">MITSUBISHI : MONTERO, PAJERO - 4M40 |  :  -  |  :  - </v>
      </c>
      <c r="N8831" s="17" t="s">
        <v>1004</v>
      </c>
      <c r="O8831" s="17"/>
      <c r="P8831" s="17"/>
      <c r="Q8831" s="17" t="s">
        <v>1753</v>
      </c>
      <c r="R8831" s="17"/>
      <c r="S8831" s="17"/>
      <c r="T8831" s="17" t="s">
        <v>1997</v>
      </c>
      <c r="U8831" s="17"/>
      <c r="V8831" s="17"/>
      <c r="W8831" s="32" t="s">
        <v>3761</v>
      </c>
      <c r="X8831" s="32"/>
      <c r="Y8831" s="32" t="s">
        <v>28394</v>
      </c>
      <c r="Z8831" s="32" t="s">
        <v>28394</v>
      </c>
      <c r="AA8831" s="32" t="s">
        <v>19745</v>
      </c>
    </row>
    <row r="8832" spans="1:27" ht="37.5" x14ac:dyDescent="0.3">
      <c r="A8832" s="17" t="s">
        <v>27148</v>
      </c>
      <c r="B8832" s="32" t="s">
        <v>19455</v>
      </c>
      <c r="M8832" s="22" t="str">
        <f t="shared" si="158"/>
        <v xml:space="preserve">MITSUBISHI : MONTERO, PAJERO - 4M40 |  :  -  |  :  - </v>
      </c>
      <c r="N8832" s="17" t="s">
        <v>1004</v>
      </c>
      <c r="O8832" s="17"/>
      <c r="P8832" s="17"/>
      <c r="Q8832" s="17" t="s">
        <v>1753</v>
      </c>
      <c r="R8832" s="17"/>
      <c r="S8832" s="17"/>
      <c r="T8832" s="17" t="s">
        <v>1997</v>
      </c>
      <c r="U8832" s="17"/>
      <c r="V8832" s="17"/>
      <c r="W8832" s="32" t="s">
        <v>27906</v>
      </c>
      <c r="X8832" s="32"/>
      <c r="Y8832" s="32" t="s">
        <v>28395</v>
      </c>
      <c r="Z8832" s="32" t="s">
        <v>28395</v>
      </c>
      <c r="AA8832" s="32" t="s">
        <v>19745</v>
      </c>
    </row>
    <row r="8833" spans="1:27" x14ac:dyDescent="0.3">
      <c r="A8833" s="17" t="s">
        <v>27149</v>
      </c>
      <c r="B8833" s="32" t="s">
        <v>27415</v>
      </c>
      <c r="M8833" s="22" t="str">
        <f t="shared" si="158"/>
        <v xml:space="preserve">MITSUBISHI : CANTER, FUSO - 4M50 |  :  -  |  :  - </v>
      </c>
      <c r="N8833" s="17" t="s">
        <v>1004</v>
      </c>
      <c r="O8833" s="17"/>
      <c r="P8833" s="17"/>
      <c r="Q8833" s="17" t="s">
        <v>10622</v>
      </c>
      <c r="R8833" s="17"/>
      <c r="S8833" s="17"/>
      <c r="T8833" s="17" t="s">
        <v>2089</v>
      </c>
      <c r="U8833" s="17"/>
      <c r="V8833" s="17"/>
      <c r="W8833" s="32" t="s">
        <v>3761</v>
      </c>
      <c r="X8833" s="32"/>
      <c r="Y8833" s="32" t="s">
        <v>28396</v>
      </c>
      <c r="Z8833" s="32" t="s">
        <v>28396</v>
      </c>
      <c r="AA8833" s="32" t="s">
        <v>19735</v>
      </c>
    </row>
    <row r="8834" spans="1:27" x14ac:dyDescent="0.3">
      <c r="A8834" s="17" t="s">
        <v>27150</v>
      </c>
      <c r="B8834" s="32" t="s">
        <v>27415</v>
      </c>
      <c r="M8834" s="22" t="str">
        <f t="shared" si="158"/>
        <v xml:space="preserve">MITSUBISHI : CANTER, FUSO - 4M50 |  :  -  |  :  - </v>
      </c>
      <c r="N8834" s="17" t="s">
        <v>1004</v>
      </c>
      <c r="O8834" s="17"/>
      <c r="P8834" s="17"/>
      <c r="Q8834" s="17" t="s">
        <v>10622</v>
      </c>
      <c r="R8834" s="17"/>
      <c r="S8834" s="17"/>
      <c r="T8834" s="17" t="s">
        <v>2089</v>
      </c>
      <c r="U8834" s="17"/>
      <c r="V8834" s="17"/>
      <c r="W8834" s="32" t="s">
        <v>27906</v>
      </c>
      <c r="X8834" s="32"/>
      <c r="Y8834" s="32" t="s">
        <v>28397</v>
      </c>
      <c r="Z8834" s="32" t="s">
        <v>28397</v>
      </c>
      <c r="AA8834" s="32" t="s">
        <v>19735</v>
      </c>
    </row>
    <row r="8835" spans="1:27" ht="37.5" x14ac:dyDescent="0.3">
      <c r="A8835" s="17" t="s">
        <v>27151</v>
      </c>
      <c r="B8835" s="32" t="s">
        <v>27371</v>
      </c>
      <c r="M8835" s="22" t="str">
        <f t="shared" si="158"/>
        <v xml:space="preserve">MITSUBISHI : ROSA, CANTER - 4DR5 |  :  -  |  :  - </v>
      </c>
      <c r="N8835" s="17" t="s">
        <v>1004</v>
      </c>
      <c r="O8835" s="17"/>
      <c r="P8835" s="17"/>
      <c r="Q8835" s="17" t="s">
        <v>1800</v>
      </c>
      <c r="R8835" s="17"/>
      <c r="S8835" s="17"/>
      <c r="T8835" s="17" t="s">
        <v>3948</v>
      </c>
      <c r="U8835" s="17"/>
      <c r="V8835" s="17"/>
      <c r="W8835" s="32" t="s">
        <v>3761</v>
      </c>
      <c r="X8835" s="32"/>
      <c r="Y8835" s="32" t="s">
        <v>28398</v>
      </c>
      <c r="Z8835" s="32" t="s">
        <v>28398</v>
      </c>
      <c r="AA8835" s="32" t="s">
        <v>19745</v>
      </c>
    </row>
    <row r="8836" spans="1:27" ht="37.5" x14ac:dyDescent="0.3">
      <c r="A8836" s="17" t="s">
        <v>27152</v>
      </c>
      <c r="B8836" s="32" t="s">
        <v>14558</v>
      </c>
      <c r="M8836" s="22" t="str">
        <f t="shared" si="158"/>
        <v xml:space="preserve">NISSAN : CARAVAN, TERRANO, PATHFINDER - TD27 |  :  -  |  :  - </v>
      </c>
      <c r="N8836" s="17" t="s">
        <v>1003</v>
      </c>
      <c r="O8836" s="17"/>
      <c r="P8836" s="17"/>
      <c r="Q8836" s="17" t="s">
        <v>27781</v>
      </c>
      <c r="R8836" s="17"/>
      <c r="S8836" s="17"/>
      <c r="T8836" s="17" t="s">
        <v>2093</v>
      </c>
      <c r="U8836" s="17"/>
      <c r="V8836" s="17"/>
      <c r="W8836" s="32"/>
      <c r="X8836" s="32"/>
      <c r="Y8836" s="32" t="s">
        <v>28399</v>
      </c>
      <c r="Z8836" s="32" t="s">
        <v>28399</v>
      </c>
      <c r="AA8836" s="32" t="s">
        <v>28597</v>
      </c>
    </row>
    <row r="8837" spans="1:27" x14ac:dyDescent="0.3">
      <c r="A8837" s="17" t="s">
        <v>27153</v>
      </c>
      <c r="B8837" s="32" t="s">
        <v>27397</v>
      </c>
      <c r="M8837" s="22" t="str">
        <f t="shared" si="158"/>
        <v xml:space="preserve">NISSAN : CIVILAN - FD35T |  :  -  |  :  - </v>
      </c>
      <c r="N8837" s="17" t="s">
        <v>1003</v>
      </c>
      <c r="O8837" s="17"/>
      <c r="P8837" s="17"/>
      <c r="Q8837" s="17" t="s">
        <v>11015</v>
      </c>
      <c r="R8837" s="17"/>
      <c r="S8837" s="17"/>
      <c r="T8837" s="17" t="s">
        <v>18183</v>
      </c>
      <c r="U8837" s="17"/>
      <c r="V8837" s="17"/>
      <c r="W8837" s="32" t="s">
        <v>27906</v>
      </c>
      <c r="X8837" s="32"/>
      <c r="Y8837" s="32" t="s">
        <v>28400</v>
      </c>
      <c r="Z8837" s="32" t="s">
        <v>28400</v>
      </c>
      <c r="AA8837" s="32" t="s">
        <v>7466</v>
      </c>
    </row>
    <row r="8838" spans="1:27" ht="37.5" x14ac:dyDescent="0.3">
      <c r="A8838" s="17" t="s">
        <v>27154</v>
      </c>
      <c r="B8838" s="32" t="s">
        <v>27397</v>
      </c>
      <c r="M8838" s="22" t="str">
        <f t="shared" si="158"/>
        <v xml:space="preserve">NISSAN : TRUCK, TURBO - FD35T |  :  -  |  :  - </v>
      </c>
      <c r="N8838" s="17" t="s">
        <v>1003</v>
      </c>
      <c r="O8838" s="17"/>
      <c r="P8838" s="17"/>
      <c r="Q8838" s="17" t="s">
        <v>27782</v>
      </c>
      <c r="R8838" s="17"/>
      <c r="S8838" s="17"/>
      <c r="T8838" s="17" t="s">
        <v>18183</v>
      </c>
      <c r="U8838" s="17"/>
      <c r="V8838" s="17"/>
      <c r="W8838" s="32" t="s">
        <v>3761</v>
      </c>
      <c r="X8838" s="32"/>
      <c r="Y8838" s="32" t="s">
        <v>28401</v>
      </c>
      <c r="Z8838" s="32" t="s">
        <v>28401</v>
      </c>
      <c r="AA8838" s="32" t="s">
        <v>19745</v>
      </c>
    </row>
    <row r="8839" spans="1:27" ht="37.5" x14ac:dyDescent="0.3">
      <c r="A8839" s="17" t="s">
        <v>27155</v>
      </c>
      <c r="B8839" s="32" t="s">
        <v>27397</v>
      </c>
      <c r="M8839" s="22" t="str">
        <f t="shared" si="158"/>
        <v xml:space="preserve">NISSAN : TRUCK, TURBO - FD35T |  :  -  |  :  - </v>
      </c>
      <c r="N8839" s="17" t="s">
        <v>1003</v>
      </c>
      <c r="O8839" s="17"/>
      <c r="P8839" s="17"/>
      <c r="Q8839" s="17" t="s">
        <v>27782</v>
      </c>
      <c r="R8839" s="17"/>
      <c r="S8839" s="17"/>
      <c r="T8839" s="17" t="s">
        <v>18183</v>
      </c>
      <c r="U8839" s="17"/>
      <c r="V8839" s="17"/>
      <c r="W8839" s="32"/>
      <c r="X8839" s="32"/>
      <c r="Y8839" s="32" t="s">
        <v>28402</v>
      </c>
      <c r="Z8839" s="32" t="s">
        <v>28402</v>
      </c>
      <c r="AA8839" s="32" t="s">
        <v>28623</v>
      </c>
    </row>
    <row r="8840" spans="1:27" x14ac:dyDescent="0.3">
      <c r="A8840" s="17" t="s">
        <v>27156</v>
      </c>
      <c r="B8840" s="32" t="s">
        <v>27351</v>
      </c>
      <c r="M8840" s="22" t="str">
        <f t="shared" si="158"/>
        <v xml:space="preserve">NISSAN : CABSTAR - ED33 |  :  -  |  :  - </v>
      </c>
      <c r="N8840" s="17" t="s">
        <v>1003</v>
      </c>
      <c r="O8840" s="17"/>
      <c r="P8840" s="17"/>
      <c r="Q8840" s="17" t="s">
        <v>27783</v>
      </c>
      <c r="R8840" s="17"/>
      <c r="S8840" s="17"/>
      <c r="T8840" s="17" t="s">
        <v>10623</v>
      </c>
      <c r="U8840" s="17"/>
      <c r="V8840" s="17"/>
      <c r="W8840" s="32" t="s">
        <v>27906</v>
      </c>
      <c r="X8840" s="32"/>
      <c r="Y8840" s="32" t="s">
        <v>28403</v>
      </c>
      <c r="Z8840" s="32" t="s">
        <v>28403</v>
      </c>
      <c r="AA8840" s="32" t="s">
        <v>7466</v>
      </c>
    </row>
    <row r="8841" spans="1:27" x14ac:dyDescent="0.3">
      <c r="A8841" s="17" t="s">
        <v>27157</v>
      </c>
      <c r="B8841" s="32" t="s">
        <v>27351</v>
      </c>
      <c r="M8841" s="22" t="str">
        <f t="shared" si="158"/>
        <v xml:space="preserve">NISSAN : CABSTAR - ED33 |  :  -  |  :  - </v>
      </c>
      <c r="N8841" s="17" t="s">
        <v>1003</v>
      </c>
      <c r="O8841" s="17"/>
      <c r="P8841" s="17"/>
      <c r="Q8841" s="17" t="s">
        <v>27783</v>
      </c>
      <c r="R8841" s="17"/>
      <c r="S8841" s="17"/>
      <c r="T8841" s="17" t="s">
        <v>10623</v>
      </c>
      <c r="U8841" s="17"/>
      <c r="V8841" s="17"/>
      <c r="W8841" s="32" t="s">
        <v>3761</v>
      </c>
      <c r="X8841" s="32"/>
      <c r="Y8841" s="32" t="s">
        <v>28404</v>
      </c>
      <c r="Z8841" s="32" t="s">
        <v>28404</v>
      </c>
      <c r="AA8841" s="32" t="s">
        <v>28616</v>
      </c>
    </row>
    <row r="8842" spans="1:27" ht="37.5" x14ac:dyDescent="0.3">
      <c r="A8842" s="17" t="s">
        <v>27158</v>
      </c>
      <c r="B8842" s="32" t="s">
        <v>27351</v>
      </c>
      <c r="M8842" s="22" t="str">
        <f t="shared" si="158"/>
        <v xml:space="preserve">NISSAN : CABSTAR - ED33 |  :  -  |  :  - </v>
      </c>
      <c r="N8842" s="17" t="s">
        <v>1003</v>
      </c>
      <c r="O8842" s="17"/>
      <c r="P8842" s="17"/>
      <c r="Q8842" s="17" t="s">
        <v>27783</v>
      </c>
      <c r="R8842" s="17"/>
      <c r="S8842" s="17"/>
      <c r="T8842" s="17" t="s">
        <v>10623</v>
      </c>
      <c r="U8842" s="17"/>
      <c r="V8842" s="17"/>
      <c r="W8842" s="32" t="s">
        <v>27906</v>
      </c>
      <c r="X8842" s="32"/>
      <c r="Y8842" s="32" t="s">
        <v>28405</v>
      </c>
      <c r="Z8842" s="32" t="s">
        <v>28405</v>
      </c>
      <c r="AA8842" s="32" t="s">
        <v>19745</v>
      </c>
    </row>
    <row r="8843" spans="1:27" ht="37.5" x14ac:dyDescent="0.3">
      <c r="A8843" s="17" t="s">
        <v>27159</v>
      </c>
      <c r="B8843" s="32" t="s">
        <v>27351</v>
      </c>
      <c r="M8843" s="22" t="str">
        <f t="shared" si="158"/>
        <v xml:space="preserve">NISSAN : CABSTAR - ED33 |  :  -  |  :  - </v>
      </c>
      <c r="N8843" s="17" t="s">
        <v>1003</v>
      </c>
      <c r="O8843" s="17"/>
      <c r="P8843" s="17"/>
      <c r="Q8843" s="17" t="s">
        <v>27783</v>
      </c>
      <c r="R8843" s="17"/>
      <c r="S8843" s="17"/>
      <c r="T8843" s="17" t="s">
        <v>10623</v>
      </c>
      <c r="U8843" s="17"/>
      <c r="V8843" s="17"/>
      <c r="W8843" s="32" t="s">
        <v>3761</v>
      </c>
      <c r="X8843" s="32"/>
      <c r="Y8843" s="32" t="s">
        <v>28406</v>
      </c>
      <c r="Z8843" s="32" t="s">
        <v>28406</v>
      </c>
      <c r="AA8843" s="32" t="s">
        <v>19745</v>
      </c>
    </row>
    <row r="8844" spans="1:27" ht="37.5" x14ac:dyDescent="0.3">
      <c r="A8844" s="17" t="s">
        <v>27160</v>
      </c>
      <c r="B8844" s="32" t="s">
        <v>27399</v>
      </c>
      <c r="M8844" s="22" t="str">
        <f t="shared" si="158"/>
        <v xml:space="preserve">NISSAN : SENTRA, PULSAR, SUNNY - GA16 |  :  -  |  :  - </v>
      </c>
      <c r="N8844" s="17" t="s">
        <v>1003</v>
      </c>
      <c r="O8844" s="17"/>
      <c r="P8844" s="17"/>
      <c r="Q8844" s="17" t="s">
        <v>27729</v>
      </c>
      <c r="R8844" s="17"/>
      <c r="S8844" s="17"/>
      <c r="T8844" s="17" t="s">
        <v>1981</v>
      </c>
      <c r="U8844" s="17"/>
      <c r="V8844" s="17"/>
      <c r="W8844" s="32" t="s">
        <v>3761</v>
      </c>
      <c r="X8844" s="32"/>
      <c r="Y8844" s="32" t="s">
        <v>28407</v>
      </c>
      <c r="Z8844" s="32" t="s">
        <v>28407</v>
      </c>
      <c r="AA8844" s="32" t="s">
        <v>28606</v>
      </c>
    </row>
    <row r="8845" spans="1:27" ht="37.5" x14ac:dyDescent="0.3">
      <c r="A8845" s="17" t="s">
        <v>27161</v>
      </c>
      <c r="B8845" s="32" t="s">
        <v>27360</v>
      </c>
      <c r="M8845" s="22" t="str">
        <f t="shared" si="158"/>
        <v xml:space="preserve">NISSAN : VANETTE, TRADE, BLUEBIRD - LD20 |  :  -  |  :  - </v>
      </c>
      <c r="N8845" s="17" t="s">
        <v>1003</v>
      </c>
      <c r="O8845" s="17"/>
      <c r="P8845" s="17"/>
      <c r="Q8845" s="17" t="s">
        <v>27769</v>
      </c>
      <c r="R8845" s="17"/>
      <c r="S8845" s="17"/>
      <c r="T8845" s="17" t="s">
        <v>2130</v>
      </c>
      <c r="U8845" s="17"/>
      <c r="V8845" s="17"/>
      <c r="W8845" s="32" t="s">
        <v>3761</v>
      </c>
      <c r="X8845" s="32"/>
      <c r="Y8845" s="32" t="s">
        <v>28408</v>
      </c>
      <c r="Z8845" s="32" t="s">
        <v>28408</v>
      </c>
      <c r="AA8845" s="32" t="s">
        <v>19745</v>
      </c>
    </row>
    <row r="8846" spans="1:27" ht="37.5" x14ac:dyDescent="0.3">
      <c r="A8846" s="17" t="s">
        <v>27162</v>
      </c>
      <c r="B8846" s="32" t="s">
        <v>27360</v>
      </c>
      <c r="M8846" s="22" t="str">
        <f t="shared" si="158"/>
        <v xml:space="preserve">NISSAN : VANETTE, TRADE, BLUEBIRD - LD20 |  :  -  |  :  - </v>
      </c>
      <c r="N8846" s="17" t="s">
        <v>1003</v>
      </c>
      <c r="O8846" s="17"/>
      <c r="P8846" s="17"/>
      <c r="Q8846" s="17" t="s">
        <v>27769</v>
      </c>
      <c r="R8846" s="17"/>
      <c r="S8846" s="17"/>
      <c r="T8846" s="17" t="s">
        <v>2130</v>
      </c>
      <c r="U8846" s="17"/>
      <c r="V8846" s="17"/>
      <c r="W8846" s="32" t="s">
        <v>27906</v>
      </c>
      <c r="X8846" s="32"/>
      <c r="Y8846" s="32" t="s">
        <v>28409</v>
      </c>
      <c r="Z8846" s="32" t="s">
        <v>28409</v>
      </c>
      <c r="AA8846" s="32" t="s">
        <v>19745</v>
      </c>
    </row>
    <row r="8847" spans="1:27" ht="37.5" x14ac:dyDescent="0.3">
      <c r="A8847" s="17" t="s">
        <v>27163</v>
      </c>
      <c r="B8847" s="32" t="s">
        <v>27360</v>
      </c>
      <c r="M8847" s="22" t="str">
        <f t="shared" si="158"/>
        <v xml:space="preserve">NISSAN : AVENIR, PULSAR, SUNNY, ALMERA - CD20 |  :  -  |  :  - </v>
      </c>
      <c r="N8847" s="17" t="s">
        <v>1003</v>
      </c>
      <c r="O8847" s="17"/>
      <c r="P8847" s="17"/>
      <c r="Q8847" s="17" t="s">
        <v>27771</v>
      </c>
      <c r="R8847" s="17"/>
      <c r="S8847" s="17"/>
      <c r="T8847" s="17" t="s">
        <v>1975</v>
      </c>
      <c r="U8847" s="17"/>
      <c r="V8847" s="17"/>
      <c r="W8847" s="32" t="s">
        <v>3761</v>
      </c>
      <c r="X8847" s="32"/>
      <c r="Y8847" s="32" t="s">
        <v>28410</v>
      </c>
      <c r="Z8847" s="32" t="s">
        <v>28410</v>
      </c>
      <c r="AA8847" s="32" t="s">
        <v>19745</v>
      </c>
    </row>
    <row r="8848" spans="1:27" ht="37.5" x14ac:dyDescent="0.3">
      <c r="A8848" s="17" t="s">
        <v>27164</v>
      </c>
      <c r="B8848" s="32" t="s">
        <v>14559</v>
      </c>
      <c r="M8848" s="22" t="str">
        <f t="shared" si="158"/>
        <v xml:space="preserve">NISSAN : PRIMERA, SUNNY, - SR20 |  :  -  |  :  - </v>
      </c>
      <c r="N8848" s="17" t="s">
        <v>1003</v>
      </c>
      <c r="O8848" s="17"/>
      <c r="P8848" s="17"/>
      <c r="Q8848" s="17" t="s">
        <v>27784</v>
      </c>
      <c r="R8848" s="17"/>
      <c r="S8848" s="17"/>
      <c r="T8848" s="17" t="s">
        <v>11210</v>
      </c>
      <c r="U8848" s="17"/>
      <c r="V8848" s="17"/>
      <c r="W8848" s="32" t="s">
        <v>27906</v>
      </c>
      <c r="X8848" s="32"/>
      <c r="Y8848" s="32" t="s">
        <v>28411</v>
      </c>
      <c r="Z8848" s="32" t="s">
        <v>28411</v>
      </c>
      <c r="AA8848" s="32" t="s">
        <v>28595</v>
      </c>
    </row>
    <row r="8849" spans="1:27" ht="37.5" x14ac:dyDescent="0.3">
      <c r="A8849" s="17" t="s">
        <v>27165</v>
      </c>
      <c r="B8849" s="32" t="s">
        <v>14559</v>
      </c>
      <c r="M8849" s="22" t="str">
        <f t="shared" si="158"/>
        <v xml:space="preserve">NISSAN : PRIMERA, SUNNY - SR20 |  :  -  |  :  - </v>
      </c>
      <c r="N8849" s="17" t="s">
        <v>1003</v>
      </c>
      <c r="O8849" s="17"/>
      <c r="P8849" s="17"/>
      <c r="Q8849" s="17" t="s">
        <v>27785</v>
      </c>
      <c r="R8849" s="17"/>
      <c r="S8849" s="17"/>
      <c r="T8849" s="17" t="s">
        <v>11210</v>
      </c>
      <c r="U8849" s="17"/>
      <c r="V8849" s="17"/>
      <c r="W8849" s="32" t="s">
        <v>3761</v>
      </c>
      <c r="X8849" s="32"/>
      <c r="Y8849" s="32" t="s">
        <v>28412</v>
      </c>
      <c r="Z8849" s="32" t="s">
        <v>28412</v>
      </c>
      <c r="AA8849" s="32" t="s">
        <v>28595</v>
      </c>
    </row>
    <row r="8850" spans="1:27" ht="37.5" x14ac:dyDescent="0.3">
      <c r="A8850" s="17" t="s">
        <v>27166</v>
      </c>
      <c r="B8850" s="32" t="s">
        <v>27397</v>
      </c>
      <c r="M8850" s="22" t="str">
        <f t="shared" si="158"/>
        <v xml:space="preserve">NISSAN : TRUCK BUS, TURBO - FD6 |  :  -  |  :  - </v>
      </c>
      <c r="N8850" s="17" t="s">
        <v>1003</v>
      </c>
      <c r="O8850" s="17"/>
      <c r="P8850" s="17"/>
      <c r="Q8850" s="17" t="s">
        <v>27786</v>
      </c>
      <c r="R8850" s="17"/>
      <c r="S8850" s="17"/>
      <c r="T8850" s="17" t="s">
        <v>3943</v>
      </c>
      <c r="U8850" s="17"/>
      <c r="V8850" s="17"/>
      <c r="W8850" s="32" t="s">
        <v>3761</v>
      </c>
      <c r="X8850" s="32"/>
      <c r="Y8850" s="32" t="s">
        <v>28413</v>
      </c>
      <c r="Z8850" s="32" t="s">
        <v>28413</v>
      </c>
      <c r="AA8850" s="32" t="s">
        <v>28606</v>
      </c>
    </row>
    <row r="8851" spans="1:27" ht="37.5" x14ac:dyDescent="0.3">
      <c r="A8851" s="17" t="s">
        <v>27167</v>
      </c>
      <c r="B8851" s="32" t="s">
        <v>27371</v>
      </c>
      <c r="M8851" s="22" t="str">
        <f t="shared" si="158"/>
        <v xml:space="preserve">MITSUBISHI : ROSA, JEEP, CANTER - 4DR5 |  :  -  |  :  - </v>
      </c>
      <c r="N8851" s="17" t="s">
        <v>1004</v>
      </c>
      <c r="O8851" s="17"/>
      <c r="P8851" s="17"/>
      <c r="Q8851" s="17" t="s">
        <v>27787</v>
      </c>
      <c r="R8851" s="17"/>
      <c r="S8851" s="17"/>
      <c r="T8851" s="17" t="s">
        <v>3948</v>
      </c>
      <c r="U8851" s="17"/>
      <c r="V8851" s="17"/>
      <c r="W8851" s="32" t="s">
        <v>27906</v>
      </c>
      <c r="X8851" s="32"/>
      <c r="Y8851" s="32" t="s">
        <v>28414</v>
      </c>
      <c r="Z8851" s="32" t="s">
        <v>28414</v>
      </c>
      <c r="AA8851" s="32" t="s">
        <v>19745</v>
      </c>
    </row>
    <row r="8852" spans="1:27" ht="37.5" x14ac:dyDescent="0.3">
      <c r="A8852" s="17" t="s">
        <v>27168</v>
      </c>
      <c r="B8852" s="32" t="s">
        <v>27344</v>
      </c>
      <c r="M8852" s="22" t="str">
        <f t="shared" si="158"/>
        <v xml:space="preserve">MITSUBISHI : PAJERO, GALAT GDI, COLT, LANCER - 4G93K |  :  -  |  :  - </v>
      </c>
      <c r="N8852" s="17" t="s">
        <v>1004</v>
      </c>
      <c r="O8852" s="17"/>
      <c r="P8852" s="17"/>
      <c r="Q8852" s="17" t="s">
        <v>27788</v>
      </c>
      <c r="R8852" s="17"/>
      <c r="S8852" s="17"/>
      <c r="T8852" s="17" t="s">
        <v>11284</v>
      </c>
      <c r="U8852" s="17"/>
      <c r="V8852" s="17"/>
      <c r="W8852" s="32" t="s">
        <v>3761</v>
      </c>
      <c r="X8852" s="32"/>
      <c r="Y8852" s="32" t="s">
        <v>28415</v>
      </c>
      <c r="Z8852" s="32" t="s">
        <v>28415</v>
      </c>
      <c r="AA8852" s="32" t="s">
        <v>28595</v>
      </c>
    </row>
    <row r="8853" spans="1:27" ht="37.5" x14ac:dyDescent="0.3">
      <c r="A8853" s="17" t="s">
        <v>27169</v>
      </c>
      <c r="B8853" s="32" t="s">
        <v>27344</v>
      </c>
      <c r="M8853" s="22" t="str">
        <f t="shared" si="158"/>
        <v xml:space="preserve">MITSUBISHI : PAJERO, GALAT GDI, COLT, LANCER - 4G93K |  :  -  |  :  - </v>
      </c>
      <c r="N8853" s="17" t="s">
        <v>1004</v>
      </c>
      <c r="O8853" s="17"/>
      <c r="P8853" s="17"/>
      <c r="Q8853" s="17" t="s">
        <v>27788</v>
      </c>
      <c r="R8853" s="17"/>
      <c r="S8853" s="17"/>
      <c r="T8853" s="17" t="s">
        <v>11284</v>
      </c>
      <c r="U8853" s="17"/>
      <c r="V8853" s="17"/>
      <c r="W8853" s="32" t="s">
        <v>27906</v>
      </c>
      <c r="X8853" s="32"/>
      <c r="Y8853" s="32" t="s">
        <v>28416</v>
      </c>
      <c r="Z8853" s="32" t="s">
        <v>28416</v>
      </c>
      <c r="AA8853" s="32" t="s">
        <v>28595</v>
      </c>
    </row>
    <row r="8854" spans="1:27" ht="37.5" x14ac:dyDescent="0.3">
      <c r="A8854" s="17" t="s">
        <v>27170</v>
      </c>
      <c r="B8854" s="32" t="s">
        <v>27344</v>
      </c>
      <c r="M8854" s="22" t="str">
        <f t="shared" si="158"/>
        <v xml:space="preserve">MITSUBISHI : RVR, LEGNUM, SPACE STAR - 4G93 - 4G94 |  :  -  |  :  - </v>
      </c>
      <c r="N8854" s="17" t="s">
        <v>1004</v>
      </c>
      <c r="O8854" s="17"/>
      <c r="P8854" s="17"/>
      <c r="Q8854" s="17" t="s">
        <v>27789</v>
      </c>
      <c r="R8854" s="17"/>
      <c r="S8854" s="17"/>
      <c r="T8854" s="17" t="s">
        <v>27790</v>
      </c>
      <c r="U8854" s="17"/>
      <c r="V8854" s="17"/>
      <c r="W8854" s="32" t="s">
        <v>3761</v>
      </c>
      <c r="X8854" s="32"/>
      <c r="Y8854" s="32" t="s">
        <v>28417</v>
      </c>
      <c r="Z8854" s="32" t="s">
        <v>28417</v>
      </c>
      <c r="AA8854" s="32" t="s">
        <v>28595</v>
      </c>
    </row>
    <row r="8855" spans="1:27" ht="37.5" x14ac:dyDescent="0.3">
      <c r="A8855" s="17" t="s">
        <v>27171</v>
      </c>
      <c r="B8855" s="32" t="s">
        <v>27344</v>
      </c>
      <c r="M8855" s="22" t="str">
        <f t="shared" si="158"/>
        <v xml:space="preserve">MITSUBISHI : RVR, LEGNUM, SPACE STAR - 4G93 - 4G94 |  :  -  |  :  - </v>
      </c>
      <c r="N8855" s="17" t="s">
        <v>1004</v>
      </c>
      <c r="O8855" s="17"/>
      <c r="P8855" s="17"/>
      <c r="Q8855" s="17" t="s">
        <v>27789</v>
      </c>
      <c r="R8855" s="17"/>
      <c r="S8855" s="17"/>
      <c r="T8855" s="17" t="s">
        <v>27790</v>
      </c>
      <c r="U8855" s="17"/>
      <c r="V8855" s="17"/>
      <c r="W8855" s="32" t="s">
        <v>27906</v>
      </c>
      <c r="X8855" s="32"/>
      <c r="Y8855" s="32" t="s">
        <v>28418</v>
      </c>
      <c r="Z8855" s="32" t="s">
        <v>28418</v>
      </c>
      <c r="AA8855" s="32" t="s">
        <v>28595</v>
      </c>
    </row>
    <row r="8856" spans="1:27" ht="37.5" x14ac:dyDescent="0.3">
      <c r="A8856" s="17" t="s">
        <v>27172</v>
      </c>
      <c r="B8856" s="32" t="s">
        <v>27408</v>
      </c>
      <c r="M8856" s="22" t="str">
        <f t="shared" si="158"/>
        <v xml:space="preserve">MITSUBISHI : LANCER - 4B10 |  :  -  |  :  - </v>
      </c>
      <c r="N8856" s="17" t="s">
        <v>1004</v>
      </c>
      <c r="O8856" s="17"/>
      <c r="P8856" s="17"/>
      <c r="Q8856" s="17" t="s">
        <v>1639</v>
      </c>
      <c r="R8856" s="17"/>
      <c r="S8856" s="17"/>
      <c r="T8856" s="17" t="s">
        <v>27791</v>
      </c>
      <c r="U8856" s="17"/>
      <c r="V8856" s="17"/>
      <c r="W8856" s="32" t="s">
        <v>3761</v>
      </c>
      <c r="X8856" s="32"/>
      <c r="Y8856" s="32" t="s">
        <v>28419</v>
      </c>
      <c r="Z8856" s="32" t="s">
        <v>28419</v>
      </c>
      <c r="AA8856" s="32" t="s">
        <v>28595</v>
      </c>
    </row>
    <row r="8857" spans="1:27" ht="37.5" x14ac:dyDescent="0.3">
      <c r="A8857" s="17" t="s">
        <v>27173</v>
      </c>
      <c r="B8857" s="32" t="s">
        <v>27408</v>
      </c>
      <c r="M8857" s="22" t="str">
        <f t="shared" si="158"/>
        <v xml:space="preserve">MITSUBISHI : LANCER - 4B10 |  :  -  |  :  - </v>
      </c>
      <c r="N8857" s="17" t="s">
        <v>1004</v>
      </c>
      <c r="O8857" s="17"/>
      <c r="P8857" s="17"/>
      <c r="Q8857" s="17" t="s">
        <v>1639</v>
      </c>
      <c r="R8857" s="17"/>
      <c r="S8857" s="17"/>
      <c r="T8857" s="17" t="s">
        <v>27791</v>
      </c>
      <c r="U8857" s="17"/>
      <c r="V8857" s="17"/>
      <c r="W8857" s="32" t="s">
        <v>27906</v>
      </c>
      <c r="X8857" s="32"/>
      <c r="Y8857" s="32" t="s">
        <v>28420</v>
      </c>
      <c r="Z8857" s="32" t="s">
        <v>28420</v>
      </c>
      <c r="AA8857" s="32" t="s">
        <v>28595</v>
      </c>
    </row>
    <row r="8858" spans="1:27" ht="37.5" x14ac:dyDescent="0.3">
      <c r="A8858" s="17" t="s">
        <v>27174</v>
      </c>
      <c r="B8858" s="32" t="s">
        <v>27413</v>
      </c>
      <c r="M8858" s="22" t="str">
        <f t="shared" si="158"/>
        <v xml:space="preserve">MITSUBISHI : LANCER - 4B12 |  :  -  |  :  - </v>
      </c>
      <c r="N8858" s="17" t="s">
        <v>1004</v>
      </c>
      <c r="O8858" s="17"/>
      <c r="P8858" s="17"/>
      <c r="Q8858" s="17" t="s">
        <v>1639</v>
      </c>
      <c r="R8858" s="17"/>
      <c r="S8858" s="17"/>
      <c r="T8858" s="17" t="s">
        <v>27792</v>
      </c>
      <c r="U8858" s="17"/>
      <c r="V8858" s="17"/>
      <c r="W8858" s="32" t="s">
        <v>27906</v>
      </c>
      <c r="X8858" s="32"/>
      <c r="Y8858" s="32" t="s">
        <v>28421</v>
      </c>
      <c r="Z8858" s="32" t="s">
        <v>28421</v>
      </c>
      <c r="AA8858" s="32" t="s">
        <v>28595</v>
      </c>
    </row>
    <row r="8859" spans="1:27" ht="37.5" x14ac:dyDescent="0.3">
      <c r="A8859" s="17" t="s">
        <v>27175</v>
      </c>
      <c r="B8859" s="32" t="s">
        <v>27413</v>
      </c>
      <c r="M8859" s="22" t="str">
        <f t="shared" si="158"/>
        <v xml:space="preserve">MITSUBISHI : LANCER - 4B12 |  :  -  |  :  - </v>
      </c>
      <c r="N8859" s="17" t="s">
        <v>1004</v>
      </c>
      <c r="O8859" s="17"/>
      <c r="P8859" s="17"/>
      <c r="Q8859" s="17" t="s">
        <v>1639</v>
      </c>
      <c r="R8859" s="17"/>
      <c r="S8859" s="17"/>
      <c r="T8859" s="17" t="s">
        <v>27792</v>
      </c>
      <c r="U8859" s="17"/>
      <c r="V8859" s="17"/>
      <c r="W8859" s="32" t="s">
        <v>3761</v>
      </c>
      <c r="X8859" s="32"/>
      <c r="Y8859" s="32" t="s">
        <v>28422</v>
      </c>
      <c r="Z8859" s="32" t="s">
        <v>28422</v>
      </c>
      <c r="AA8859" s="32" t="s">
        <v>28595</v>
      </c>
    </row>
    <row r="8860" spans="1:27" ht="37.5" x14ac:dyDescent="0.3">
      <c r="A8860" s="17" t="s">
        <v>27176</v>
      </c>
      <c r="B8860" s="32" t="s">
        <v>20660</v>
      </c>
      <c r="M8860" s="22" t="str">
        <f t="shared" si="158"/>
        <v xml:space="preserve">KIA : PICANTO, RIO - G4LA |  :  -  |  :  - </v>
      </c>
      <c r="N8860" s="17" t="s">
        <v>1001</v>
      </c>
      <c r="O8860" s="17"/>
      <c r="P8860" s="17"/>
      <c r="Q8860" s="17" t="s">
        <v>11031</v>
      </c>
      <c r="R8860" s="17"/>
      <c r="S8860" s="17"/>
      <c r="T8860" s="17" t="s">
        <v>10693</v>
      </c>
      <c r="U8860" s="17"/>
      <c r="V8860" s="17"/>
      <c r="W8860" s="32" t="s">
        <v>27906</v>
      </c>
      <c r="X8860" s="32"/>
      <c r="Y8860" s="32" t="s">
        <v>28423</v>
      </c>
      <c r="Z8860" s="32" t="s">
        <v>28423</v>
      </c>
      <c r="AA8860" s="32" t="s">
        <v>28595</v>
      </c>
    </row>
    <row r="8861" spans="1:27" ht="37.5" x14ac:dyDescent="0.3">
      <c r="A8861" s="17" t="s">
        <v>27177</v>
      </c>
      <c r="B8861" s="32" t="s">
        <v>20660</v>
      </c>
      <c r="M8861" s="22" t="str">
        <f t="shared" si="158"/>
        <v xml:space="preserve">KIA : PICANTO, RIO - G4LA |  :  -  |  :  - </v>
      </c>
      <c r="N8861" s="17" t="s">
        <v>1001</v>
      </c>
      <c r="O8861" s="17"/>
      <c r="P8861" s="17"/>
      <c r="Q8861" s="17" t="s">
        <v>11031</v>
      </c>
      <c r="R8861" s="17"/>
      <c r="S8861" s="17"/>
      <c r="T8861" s="17" t="s">
        <v>10693</v>
      </c>
      <c r="U8861" s="17"/>
      <c r="V8861" s="17"/>
      <c r="W8861" s="32" t="s">
        <v>3761</v>
      </c>
      <c r="X8861" s="32"/>
      <c r="Y8861" s="32" t="s">
        <v>28424</v>
      </c>
      <c r="Z8861" s="32" t="s">
        <v>28424</v>
      </c>
      <c r="AA8861" s="32" t="s">
        <v>28595</v>
      </c>
    </row>
    <row r="8862" spans="1:27" ht="37.5" x14ac:dyDescent="0.3">
      <c r="A8862" s="17" t="s">
        <v>27178</v>
      </c>
      <c r="B8862" s="32" t="s">
        <v>27363</v>
      </c>
      <c r="M8862" s="22" t="str">
        <f t="shared" si="158"/>
        <v xml:space="preserve">KIA : RIO - G4LC |  :  -  |  :  - </v>
      </c>
      <c r="N8862" s="17" t="s">
        <v>1001</v>
      </c>
      <c r="O8862" s="17"/>
      <c r="P8862" s="17"/>
      <c r="Q8862" s="17" t="s">
        <v>1594</v>
      </c>
      <c r="R8862" s="17"/>
      <c r="S8862" s="17"/>
      <c r="T8862" s="17" t="s">
        <v>2078</v>
      </c>
      <c r="U8862" s="17"/>
      <c r="V8862" s="17"/>
      <c r="W8862" s="32" t="s">
        <v>27906</v>
      </c>
      <c r="X8862" s="32"/>
      <c r="Y8862" s="32" t="s">
        <v>28425</v>
      </c>
      <c r="Z8862" s="32" t="s">
        <v>28425</v>
      </c>
      <c r="AA8862" s="32" t="s">
        <v>28595</v>
      </c>
    </row>
    <row r="8863" spans="1:27" ht="37.5" x14ac:dyDescent="0.3">
      <c r="A8863" s="17" t="s">
        <v>27179</v>
      </c>
      <c r="B8863" s="32" t="s">
        <v>27363</v>
      </c>
      <c r="M8863" s="22" t="str">
        <f t="shared" si="158"/>
        <v xml:space="preserve">KIA : RIO - G4LC |  :  -  |  :  - </v>
      </c>
      <c r="N8863" s="17" t="s">
        <v>1001</v>
      </c>
      <c r="O8863" s="17"/>
      <c r="P8863" s="17"/>
      <c r="Q8863" s="17" t="s">
        <v>1594</v>
      </c>
      <c r="R8863" s="17"/>
      <c r="S8863" s="17"/>
      <c r="T8863" s="17" t="s">
        <v>2078</v>
      </c>
      <c r="U8863" s="17"/>
      <c r="V8863" s="17"/>
      <c r="W8863" s="32" t="s">
        <v>3761</v>
      </c>
      <c r="X8863" s="32"/>
      <c r="Y8863" s="32" t="s">
        <v>28426</v>
      </c>
      <c r="Z8863" s="32" t="s">
        <v>28426</v>
      </c>
      <c r="AA8863" s="32" t="s">
        <v>28595</v>
      </c>
    </row>
    <row r="8864" spans="1:27" ht="37.5" x14ac:dyDescent="0.3">
      <c r="A8864" s="17" t="s">
        <v>27180</v>
      </c>
      <c r="B8864" s="32" t="s">
        <v>27372</v>
      </c>
      <c r="M8864" s="22" t="str">
        <f t="shared" si="158"/>
        <v xml:space="preserve">KIA : RIO, CERATO - G4EE-G4ED |  :  -  |  :  - </v>
      </c>
      <c r="N8864" s="17" t="s">
        <v>1001</v>
      </c>
      <c r="O8864" s="17"/>
      <c r="P8864" s="17"/>
      <c r="Q8864" s="17" t="s">
        <v>1604</v>
      </c>
      <c r="R8864" s="17"/>
      <c r="S8864" s="17"/>
      <c r="T8864" s="17" t="s">
        <v>27793</v>
      </c>
      <c r="U8864" s="17"/>
      <c r="V8864" s="17"/>
      <c r="W8864" s="32" t="s">
        <v>27906</v>
      </c>
      <c r="X8864" s="32"/>
      <c r="Y8864" s="32" t="s">
        <v>28427</v>
      </c>
      <c r="Z8864" s="32" t="s">
        <v>28427</v>
      </c>
      <c r="AA8864" s="32" t="s">
        <v>28595</v>
      </c>
    </row>
    <row r="8865" spans="1:27" ht="37.5" x14ac:dyDescent="0.3">
      <c r="A8865" s="17" t="s">
        <v>27181</v>
      </c>
      <c r="B8865" s="32" t="s">
        <v>27407</v>
      </c>
      <c r="M8865" s="22" t="str">
        <f t="shared" si="158"/>
        <v xml:space="preserve">NISSAN : CEDRIC, CABALL, COBSTAR - SD22 |  :  -  |  :  - </v>
      </c>
      <c r="N8865" s="17" t="s">
        <v>1003</v>
      </c>
      <c r="O8865" s="17"/>
      <c r="P8865" s="17"/>
      <c r="Q8865" s="17" t="s">
        <v>27794</v>
      </c>
      <c r="R8865" s="17"/>
      <c r="S8865" s="17"/>
      <c r="T8865" s="17" t="s">
        <v>27795</v>
      </c>
      <c r="U8865" s="17"/>
      <c r="V8865" s="17"/>
      <c r="W8865" s="32">
        <v>2</v>
      </c>
      <c r="X8865" s="32"/>
      <c r="Y8865" s="32" t="s">
        <v>28428</v>
      </c>
      <c r="Z8865" s="32" t="s">
        <v>28428</v>
      </c>
      <c r="AA8865" s="32" t="s">
        <v>28595</v>
      </c>
    </row>
    <row r="8866" spans="1:27" ht="37.5" x14ac:dyDescent="0.3">
      <c r="A8866" s="17" t="s">
        <v>27182</v>
      </c>
      <c r="B8866" s="32" t="s">
        <v>27405</v>
      </c>
      <c r="M8866" s="22" t="str">
        <f t="shared" si="158"/>
        <v xml:space="preserve">KIA : SORENTO, CERATO - D4CB |  :  -  |  :  - </v>
      </c>
      <c r="N8866" s="17" t="s">
        <v>1001</v>
      </c>
      <c r="O8866" s="17"/>
      <c r="P8866" s="17"/>
      <c r="Q8866" s="17" t="s">
        <v>27796</v>
      </c>
      <c r="R8866" s="17"/>
      <c r="S8866" s="17"/>
      <c r="T8866" s="17" t="s">
        <v>2123</v>
      </c>
      <c r="U8866" s="17"/>
      <c r="V8866" s="17"/>
      <c r="W8866" s="32" t="s">
        <v>3761</v>
      </c>
      <c r="X8866" s="32"/>
      <c r="Y8866" s="32" t="s">
        <v>28429</v>
      </c>
      <c r="Z8866" s="32" t="s">
        <v>28429</v>
      </c>
      <c r="AA8866" s="32" t="s">
        <v>28595</v>
      </c>
    </row>
    <row r="8867" spans="1:27" ht="37.5" x14ac:dyDescent="0.3">
      <c r="A8867" s="17" t="s">
        <v>27183</v>
      </c>
      <c r="B8867" s="32" t="s">
        <v>27405</v>
      </c>
      <c r="M8867" s="22" t="str">
        <f t="shared" si="158"/>
        <v xml:space="preserve">KIA : SORENTO, CERATO - D4CB |  :  -  |  :  - </v>
      </c>
      <c r="N8867" s="17" t="s">
        <v>1001</v>
      </c>
      <c r="O8867" s="17"/>
      <c r="P8867" s="17"/>
      <c r="Q8867" s="17" t="s">
        <v>27796</v>
      </c>
      <c r="R8867" s="17"/>
      <c r="S8867" s="17"/>
      <c r="T8867" s="17" t="s">
        <v>2123</v>
      </c>
      <c r="U8867" s="17"/>
      <c r="V8867" s="17"/>
      <c r="W8867" s="32" t="s">
        <v>27906</v>
      </c>
      <c r="X8867" s="32"/>
      <c r="Y8867" s="32" t="s">
        <v>28430</v>
      </c>
      <c r="Z8867" s="32" t="s">
        <v>28430</v>
      </c>
      <c r="AA8867" s="32" t="s">
        <v>28595</v>
      </c>
    </row>
    <row r="8868" spans="1:27" ht="37.5" x14ac:dyDescent="0.3">
      <c r="A8868" s="17" t="s">
        <v>27184</v>
      </c>
      <c r="B8868" s="32" t="s">
        <v>27356</v>
      </c>
      <c r="M8868" s="22" t="str">
        <f t="shared" si="158"/>
        <v xml:space="preserve">KIA : FRONTIER, BESTA, K3000 - JTA |  :  -  |  :  - </v>
      </c>
      <c r="N8868" s="17" t="s">
        <v>1001</v>
      </c>
      <c r="O8868" s="17"/>
      <c r="P8868" s="17"/>
      <c r="Q8868" s="17" t="s">
        <v>27435</v>
      </c>
      <c r="R8868" s="17"/>
      <c r="S8868" s="17"/>
      <c r="T8868" s="17" t="s">
        <v>27436</v>
      </c>
      <c r="U8868" s="17"/>
      <c r="V8868" s="17"/>
      <c r="W8868" s="32" t="s">
        <v>3761</v>
      </c>
      <c r="X8868" s="32"/>
      <c r="Y8868" s="32" t="s">
        <v>28431</v>
      </c>
      <c r="Z8868" s="32" t="s">
        <v>28431</v>
      </c>
      <c r="AA8868" s="32" t="s">
        <v>19745</v>
      </c>
    </row>
    <row r="8869" spans="1:27" ht="37.5" x14ac:dyDescent="0.3">
      <c r="A8869" s="17" t="s">
        <v>27185</v>
      </c>
      <c r="B8869" s="32" t="s">
        <v>27360</v>
      </c>
      <c r="M8869" s="22" t="str">
        <f t="shared" si="158"/>
        <v xml:space="preserve">KIA : BESTA, CAPELLA, CERES, BONGO - HW-R2 |  :  -  |  :  - </v>
      </c>
      <c r="N8869" s="17" t="s">
        <v>1001</v>
      </c>
      <c r="O8869" s="17"/>
      <c r="P8869" s="17"/>
      <c r="Q8869" s="17" t="s">
        <v>27797</v>
      </c>
      <c r="R8869" s="17"/>
      <c r="S8869" s="17"/>
      <c r="T8869" s="17" t="s">
        <v>11199</v>
      </c>
      <c r="U8869" s="17"/>
      <c r="V8869" s="17"/>
      <c r="W8869" s="32" t="s">
        <v>3761</v>
      </c>
      <c r="X8869" s="32"/>
      <c r="Y8869" s="32" t="s">
        <v>28432</v>
      </c>
      <c r="Z8869" s="32" t="s">
        <v>28432</v>
      </c>
      <c r="AA8869" s="32" t="s">
        <v>19745</v>
      </c>
    </row>
    <row r="8870" spans="1:27" ht="37.5" x14ac:dyDescent="0.3">
      <c r="A8870" s="17" t="s">
        <v>27186</v>
      </c>
      <c r="B8870" s="32" t="s">
        <v>27360</v>
      </c>
      <c r="M8870" s="22" t="str">
        <f t="shared" si="158"/>
        <v xml:space="preserve">KIA : BESTA, CAPELLA, CERES, BONGO - HW-R2 |  :  -  |  :  - </v>
      </c>
      <c r="N8870" s="17" t="s">
        <v>1001</v>
      </c>
      <c r="O8870" s="17"/>
      <c r="P8870" s="17"/>
      <c r="Q8870" s="17" t="s">
        <v>27797</v>
      </c>
      <c r="R8870" s="17"/>
      <c r="S8870" s="17"/>
      <c r="T8870" s="17" t="s">
        <v>11199</v>
      </c>
      <c r="U8870" s="17"/>
      <c r="V8870" s="17"/>
      <c r="W8870" s="32" t="s">
        <v>27906</v>
      </c>
      <c r="X8870" s="32"/>
      <c r="Y8870" s="32" t="s">
        <v>28433</v>
      </c>
      <c r="Z8870" s="32" t="s">
        <v>28433</v>
      </c>
      <c r="AA8870" s="32" t="s">
        <v>19745</v>
      </c>
    </row>
    <row r="8871" spans="1:27" ht="37.5" x14ac:dyDescent="0.3">
      <c r="A8871" s="17" t="s">
        <v>27187</v>
      </c>
      <c r="B8871" s="32" t="s">
        <v>27361</v>
      </c>
      <c r="M8871" s="22" t="str">
        <f t="shared" si="158"/>
        <v xml:space="preserve">KIA : NEW PICANTO, GRAND - G3LA |  :  -  |  :  - </v>
      </c>
      <c r="N8871" s="17" t="s">
        <v>1001</v>
      </c>
      <c r="O8871" s="17"/>
      <c r="P8871" s="17"/>
      <c r="Q8871" s="17" t="s">
        <v>27798</v>
      </c>
      <c r="R8871" s="17"/>
      <c r="S8871" s="17"/>
      <c r="T8871" s="17" t="s">
        <v>2079</v>
      </c>
      <c r="U8871" s="17"/>
      <c r="V8871" s="17"/>
      <c r="W8871" s="32" t="s">
        <v>3761</v>
      </c>
      <c r="X8871" s="32"/>
      <c r="Y8871" s="32" t="s">
        <v>28434</v>
      </c>
      <c r="Z8871" s="32" t="s">
        <v>28434</v>
      </c>
      <c r="AA8871" s="32" t="s">
        <v>28606</v>
      </c>
    </row>
    <row r="8872" spans="1:27" ht="37.5" x14ac:dyDescent="0.3">
      <c r="A8872" s="17" t="s">
        <v>27188</v>
      </c>
      <c r="B8872" s="32" t="s">
        <v>27361</v>
      </c>
      <c r="M8872" s="22" t="str">
        <f t="shared" si="158"/>
        <v xml:space="preserve">KIA : NEW PICANTO, GRAND - G3LA |  :  -  |  :  - </v>
      </c>
      <c r="N8872" s="17" t="s">
        <v>1001</v>
      </c>
      <c r="O8872" s="17"/>
      <c r="P8872" s="17"/>
      <c r="Q8872" s="17" t="s">
        <v>27798</v>
      </c>
      <c r="R8872" s="17"/>
      <c r="S8872" s="17"/>
      <c r="T8872" s="17" t="s">
        <v>2079</v>
      </c>
      <c r="U8872" s="17"/>
      <c r="V8872" s="17"/>
      <c r="W8872" s="32" t="s">
        <v>27906</v>
      </c>
      <c r="X8872" s="32"/>
      <c r="Y8872" s="32" t="s">
        <v>28435</v>
      </c>
      <c r="Z8872" s="32" t="s">
        <v>28435</v>
      </c>
      <c r="AA8872" s="32" t="s">
        <v>28606</v>
      </c>
    </row>
    <row r="8873" spans="1:27" ht="37.5" x14ac:dyDescent="0.3">
      <c r="A8873" s="17" t="s">
        <v>27189</v>
      </c>
      <c r="B8873" s="32" t="s">
        <v>20619</v>
      </c>
      <c r="M8873" s="22" t="str">
        <f t="shared" si="158"/>
        <v xml:space="preserve">KIA : RIO, CERATO - G4FA - G4FC | HYUNDAI : ELANTRA, TUCSON, ACCENT - G4FC, G4FA |  :  - </v>
      </c>
      <c r="N8873" s="17" t="s">
        <v>1001</v>
      </c>
      <c r="O8873" s="17" t="s">
        <v>1002</v>
      </c>
      <c r="P8873" s="17"/>
      <c r="Q8873" s="17" t="s">
        <v>1604</v>
      </c>
      <c r="R8873" s="17" t="s">
        <v>27799</v>
      </c>
      <c r="S8873" s="17"/>
      <c r="T8873" s="17" t="s">
        <v>27800</v>
      </c>
      <c r="U8873" s="17" t="s">
        <v>2168</v>
      </c>
      <c r="V8873" s="17"/>
      <c r="W8873" s="32" t="s">
        <v>27906</v>
      </c>
      <c r="X8873" s="32"/>
      <c r="Y8873" s="32" t="s">
        <v>28436</v>
      </c>
      <c r="Z8873" s="32" t="s">
        <v>28436</v>
      </c>
      <c r="AA8873" s="32" t="s">
        <v>28595</v>
      </c>
    </row>
    <row r="8874" spans="1:27" ht="37.5" x14ac:dyDescent="0.3">
      <c r="A8874" s="17" t="s">
        <v>27190</v>
      </c>
      <c r="B8874" s="32" t="s">
        <v>20619</v>
      </c>
      <c r="M8874" s="22" t="str">
        <f t="shared" si="158"/>
        <v xml:space="preserve">KIA : NEW CERATO - G4FC |  :  -  |  :  - </v>
      </c>
      <c r="N8874" s="17" t="s">
        <v>1001</v>
      </c>
      <c r="O8874" s="17"/>
      <c r="P8874" s="17"/>
      <c r="Q8874" s="17" t="s">
        <v>27801</v>
      </c>
      <c r="R8874" s="17"/>
      <c r="S8874" s="17"/>
      <c r="T8874" s="17" t="s">
        <v>10702</v>
      </c>
      <c r="U8874" s="17"/>
      <c r="V8874" s="17"/>
      <c r="W8874" s="32" t="s">
        <v>27906</v>
      </c>
      <c r="X8874" s="32"/>
      <c r="Y8874" s="32" t="s">
        <v>28437</v>
      </c>
      <c r="Z8874" s="32" t="s">
        <v>28437</v>
      </c>
      <c r="AA8874" s="32" t="s">
        <v>28595</v>
      </c>
    </row>
    <row r="8875" spans="1:27" ht="37.5" x14ac:dyDescent="0.3">
      <c r="A8875" s="17" t="s">
        <v>27191</v>
      </c>
      <c r="B8875" s="32" t="s">
        <v>20619</v>
      </c>
      <c r="M8875" s="22" t="str">
        <f t="shared" si="158"/>
        <v xml:space="preserve">KIA : NEW CERATO - G4FC |  :  -  |  :  - </v>
      </c>
      <c r="N8875" s="17" t="s">
        <v>1001</v>
      </c>
      <c r="O8875" s="17"/>
      <c r="P8875" s="17"/>
      <c r="Q8875" s="17" t="s">
        <v>27801</v>
      </c>
      <c r="R8875" s="17"/>
      <c r="S8875" s="17"/>
      <c r="T8875" s="17" t="s">
        <v>10702</v>
      </c>
      <c r="U8875" s="17"/>
      <c r="V8875" s="17"/>
      <c r="W8875" s="32" t="s">
        <v>3761</v>
      </c>
      <c r="X8875" s="32"/>
      <c r="Y8875" s="32" t="s">
        <v>28438</v>
      </c>
      <c r="Z8875" s="32" t="s">
        <v>28438</v>
      </c>
      <c r="AA8875" s="32" t="s">
        <v>28595</v>
      </c>
    </row>
    <row r="8876" spans="1:27" ht="37.5" x14ac:dyDescent="0.3">
      <c r="A8876" s="17" t="s">
        <v>27192</v>
      </c>
      <c r="B8876" s="32" t="s">
        <v>27385</v>
      </c>
      <c r="M8876" s="22" t="str">
        <f t="shared" si="158"/>
        <v xml:space="preserve">HYUNDAI : ACCENT, QIANLIMA - G4EH |  :  -  |  :  - </v>
      </c>
      <c r="N8876" s="17" t="s">
        <v>1002</v>
      </c>
      <c r="O8876" s="17"/>
      <c r="P8876" s="17"/>
      <c r="Q8876" s="17" t="s">
        <v>27802</v>
      </c>
      <c r="R8876" s="17"/>
      <c r="S8876" s="17"/>
      <c r="T8876" s="17" t="s">
        <v>27803</v>
      </c>
      <c r="U8876" s="17"/>
      <c r="V8876" s="17"/>
      <c r="W8876" s="32" t="s">
        <v>3761</v>
      </c>
      <c r="X8876" s="32"/>
      <c r="Y8876" s="32" t="s">
        <v>28439</v>
      </c>
      <c r="Z8876" s="32" t="s">
        <v>28439</v>
      </c>
      <c r="AA8876" s="32" t="s">
        <v>28606</v>
      </c>
    </row>
    <row r="8877" spans="1:27" ht="37.5" x14ac:dyDescent="0.3">
      <c r="A8877" s="17" t="s">
        <v>27193</v>
      </c>
      <c r="B8877" s="32" t="s">
        <v>27385</v>
      </c>
      <c r="M8877" s="22" t="str">
        <f t="shared" si="158"/>
        <v xml:space="preserve">HYUNDAI : ACCENT, QIANLIMA - G4EH |  :  -  |  :  - </v>
      </c>
      <c r="N8877" s="17" t="s">
        <v>1002</v>
      </c>
      <c r="O8877" s="17"/>
      <c r="P8877" s="17"/>
      <c r="Q8877" s="17" t="s">
        <v>27802</v>
      </c>
      <c r="R8877" s="17"/>
      <c r="S8877" s="17"/>
      <c r="T8877" s="17" t="s">
        <v>27803</v>
      </c>
      <c r="U8877" s="17"/>
      <c r="V8877" s="17"/>
      <c r="W8877" s="32" t="s">
        <v>27906</v>
      </c>
      <c r="X8877" s="32"/>
      <c r="Y8877" s="32" t="s">
        <v>28440</v>
      </c>
      <c r="Z8877" s="32" t="s">
        <v>28440</v>
      </c>
      <c r="AA8877" s="32" t="s">
        <v>28606</v>
      </c>
    </row>
    <row r="8878" spans="1:27" ht="37.5" x14ac:dyDescent="0.3">
      <c r="A8878" s="17" t="s">
        <v>27194</v>
      </c>
      <c r="B8878" s="32" t="s">
        <v>27357</v>
      </c>
      <c r="M8878" s="22" t="str">
        <f t="shared" si="158"/>
        <v xml:space="preserve">HYUNDAI : ACCENT, VERNA, ELANTRA - G4EK |  :  -  |  :  - </v>
      </c>
      <c r="N8878" s="17" t="s">
        <v>1002</v>
      </c>
      <c r="O8878" s="17"/>
      <c r="P8878" s="17"/>
      <c r="Q8878" s="17" t="s">
        <v>27804</v>
      </c>
      <c r="R8878" s="17"/>
      <c r="S8878" s="17"/>
      <c r="T8878" s="17" t="s">
        <v>2145</v>
      </c>
      <c r="U8878" s="17"/>
      <c r="V8878" s="17"/>
      <c r="W8878" s="32" t="s">
        <v>27906</v>
      </c>
      <c r="X8878" s="32"/>
      <c r="Y8878" s="32" t="s">
        <v>28441</v>
      </c>
      <c r="Z8878" s="32" t="s">
        <v>28441</v>
      </c>
      <c r="AA8878" s="32" t="s">
        <v>28606</v>
      </c>
    </row>
    <row r="8879" spans="1:27" ht="37.5" x14ac:dyDescent="0.3">
      <c r="A8879" s="17" t="s">
        <v>27195</v>
      </c>
      <c r="B8879" s="32" t="s">
        <v>27357</v>
      </c>
      <c r="M8879" s="22" t="str">
        <f t="shared" si="158"/>
        <v xml:space="preserve">HYUNDAI : ACCENT, VERNA, ELANTRA - G4EK |  :  -  |  :  - </v>
      </c>
      <c r="N8879" s="17" t="s">
        <v>1002</v>
      </c>
      <c r="O8879" s="17"/>
      <c r="P8879" s="17"/>
      <c r="Q8879" s="17" t="s">
        <v>27804</v>
      </c>
      <c r="R8879" s="17"/>
      <c r="S8879" s="17"/>
      <c r="T8879" s="17" t="s">
        <v>2145</v>
      </c>
      <c r="U8879" s="17"/>
      <c r="V8879" s="17"/>
      <c r="W8879" s="32" t="s">
        <v>3761</v>
      </c>
      <c r="X8879" s="32"/>
      <c r="Y8879" s="32" t="s">
        <v>28442</v>
      </c>
      <c r="Z8879" s="32" t="s">
        <v>28442</v>
      </c>
      <c r="AA8879" s="32" t="s">
        <v>28606</v>
      </c>
    </row>
    <row r="8880" spans="1:27" ht="37.5" x14ac:dyDescent="0.3">
      <c r="A8880" s="17" t="s">
        <v>27196</v>
      </c>
      <c r="B8880" s="32" t="s">
        <v>27368</v>
      </c>
      <c r="M8880" s="22" t="str">
        <f t="shared" si="158"/>
        <v xml:space="preserve">HYUNDAI : i10 - G4HG |  :  -  |  :  - </v>
      </c>
      <c r="N8880" s="17" t="s">
        <v>1002</v>
      </c>
      <c r="O8880" s="17"/>
      <c r="P8880" s="17"/>
      <c r="Q8880" s="17" t="s">
        <v>27805</v>
      </c>
      <c r="R8880" s="17"/>
      <c r="S8880" s="17"/>
      <c r="T8880" s="17" t="s">
        <v>2177</v>
      </c>
      <c r="U8880" s="17"/>
      <c r="V8880" s="17"/>
      <c r="W8880" s="32" t="s">
        <v>27906</v>
      </c>
      <c r="X8880" s="32"/>
      <c r="Y8880" s="32" t="s">
        <v>28443</v>
      </c>
      <c r="Z8880" s="32" t="s">
        <v>28443</v>
      </c>
      <c r="AA8880" s="32" t="s">
        <v>28606</v>
      </c>
    </row>
    <row r="8881" spans="1:27" ht="37.5" x14ac:dyDescent="0.3">
      <c r="A8881" s="17" t="s">
        <v>27197</v>
      </c>
      <c r="B8881" s="32" t="s">
        <v>27368</v>
      </c>
      <c r="M8881" s="22" t="str">
        <f t="shared" si="158"/>
        <v xml:space="preserve">HYUNDAI : i10 - G4HG |  :  -  |  :  - </v>
      </c>
      <c r="N8881" s="17" t="s">
        <v>1002</v>
      </c>
      <c r="O8881" s="17"/>
      <c r="P8881" s="17"/>
      <c r="Q8881" s="17" t="s">
        <v>27805</v>
      </c>
      <c r="R8881" s="17"/>
      <c r="S8881" s="17"/>
      <c r="T8881" s="17" t="s">
        <v>2177</v>
      </c>
      <c r="U8881" s="17"/>
      <c r="V8881" s="17"/>
      <c r="W8881" s="32" t="s">
        <v>3761</v>
      </c>
      <c r="X8881" s="32"/>
      <c r="Y8881" s="32" t="s">
        <v>28444</v>
      </c>
      <c r="Z8881" s="32" t="s">
        <v>28444</v>
      </c>
      <c r="AA8881" s="32" t="s">
        <v>28606</v>
      </c>
    </row>
    <row r="8882" spans="1:27" ht="37.5" x14ac:dyDescent="0.3">
      <c r="A8882" s="17" t="s">
        <v>27198</v>
      </c>
      <c r="B8882" s="32" t="s">
        <v>27372</v>
      </c>
      <c r="M8882" s="22" t="str">
        <f t="shared" si="158"/>
        <v xml:space="preserve">HYUNDAI : ELANTRA, MATRIX, QIANLIMA, COUPE - G4K |  :  -  |  :  - </v>
      </c>
      <c r="N8882" s="17" t="s">
        <v>1002</v>
      </c>
      <c r="O8882" s="17"/>
      <c r="P8882" s="17"/>
      <c r="Q8882" s="17" t="s">
        <v>27806</v>
      </c>
      <c r="R8882" s="17"/>
      <c r="S8882" s="17"/>
      <c r="T8882" s="17" t="s">
        <v>27807</v>
      </c>
      <c r="U8882" s="17"/>
      <c r="V8882" s="17"/>
      <c r="W8882" s="32" t="s">
        <v>27906</v>
      </c>
      <c r="X8882" s="32"/>
      <c r="Y8882" s="32" t="s">
        <v>28445</v>
      </c>
      <c r="Z8882" s="32" t="s">
        <v>28445</v>
      </c>
      <c r="AA8882" s="32" t="s">
        <v>28595</v>
      </c>
    </row>
    <row r="8883" spans="1:27" ht="37.5" x14ac:dyDescent="0.3">
      <c r="A8883" s="17" t="s">
        <v>27199</v>
      </c>
      <c r="B8883" s="32" t="s">
        <v>27372</v>
      </c>
      <c r="M8883" s="22" t="str">
        <f t="shared" si="158"/>
        <v xml:space="preserve">HYUNDAI : ELANTRA, MATRIX, QIANLIMA, COUPE - G4K |  :  -  |  :  - </v>
      </c>
      <c r="N8883" s="17" t="s">
        <v>1002</v>
      </c>
      <c r="O8883" s="17"/>
      <c r="P8883" s="17"/>
      <c r="Q8883" s="17" t="s">
        <v>27806</v>
      </c>
      <c r="R8883" s="17"/>
      <c r="S8883" s="17"/>
      <c r="T8883" s="17" t="s">
        <v>27807</v>
      </c>
      <c r="U8883" s="17"/>
      <c r="V8883" s="17"/>
      <c r="W8883" s="32" t="s">
        <v>3761</v>
      </c>
      <c r="X8883" s="32"/>
      <c r="Y8883" s="32" t="s">
        <v>28446</v>
      </c>
      <c r="Z8883" s="32" t="s">
        <v>28446</v>
      </c>
      <c r="AA8883" s="32" t="s">
        <v>28595</v>
      </c>
    </row>
    <row r="8884" spans="1:27" ht="37.5" x14ac:dyDescent="0.3">
      <c r="A8884" s="17" t="s">
        <v>27200</v>
      </c>
      <c r="B8884" s="32" t="s">
        <v>27357</v>
      </c>
      <c r="M8884" s="22" t="str">
        <f t="shared" si="158"/>
        <v xml:space="preserve">HYUNDAI : ACCENT, ATTITUDE, GETZ, VERNA - G4EE, G4EF |  :  -  |  :  - </v>
      </c>
      <c r="N8884" s="17" t="s">
        <v>1002</v>
      </c>
      <c r="O8884" s="17"/>
      <c r="P8884" s="17"/>
      <c r="Q8884" s="17" t="s">
        <v>27442</v>
      </c>
      <c r="R8884" s="17"/>
      <c r="S8884" s="17"/>
      <c r="T8884" s="17" t="s">
        <v>27443</v>
      </c>
      <c r="U8884" s="17"/>
      <c r="V8884" s="17"/>
      <c r="W8884" s="32" t="s">
        <v>27906</v>
      </c>
      <c r="X8884" s="32"/>
      <c r="Y8884" s="32" t="s">
        <v>28447</v>
      </c>
      <c r="Z8884" s="32" t="s">
        <v>28447</v>
      </c>
      <c r="AA8884" s="32" t="s">
        <v>28595</v>
      </c>
    </row>
    <row r="8885" spans="1:27" ht="37.5" x14ac:dyDescent="0.3">
      <c r="A8885" s="17" t="s">
        <v>27201</v>
      </c>
      <c r="B8885" s="32" t="s">
        <v>27358</v>
      </c>
      <c r="M8885" s="22" t="str">
        <f t="shared" ref="M8885:M8948" si="159">CONCATENATE(N8885," : ",Q8885," - ",T8885," | ",O8885," : ",R8885," - ",U8885," | ",P8885," : ",S8885," - ",V8885)</f>
        <v xml:space="preserve">HYUNDAI : SONATA, SANTA FE, MAGENTIS, OPTIMA - 4G63 |  :  -  |  :  - </v>
      </c>
      <c r="N8885" s="17" t="s">
        <v>1002</v>
      </c>
      <c r="O8885" s="17"/>
      <c r="P8885" s="17"/>
      <c r="Q8885" s="17" t="s">
        <v>27808</v>
      </c>
      <c r="R8885" s="17"/>
      <c r="S8885" s="17"/>
      <c r="T8885" s="17" t="s">
        <v>1959</v>
      </c>
      <c r="U8885" s="17"/>
      <c r="V8885" s="17"/>
      <c r="W8885" s="32" t="s">
        <v>27906</v>
      </c>
      <c r="X8885" s="32"/>
      <c r="Y8885" s="32" t="s">
        <v>28448</v>
      </c>
      <c r="Z8885" s="32" t="s">
        <v>28448</v>
      </c>
      <c r="AA8885" s="32" t="s">
        <v>28595</v>
      </c>
    </row>
    <row r="8886" spans="1:27" ht="37.5" x14ac:dyDescent="0.3">
      <c r="A8886" s="17" t="s">
        <v>27202</v>
      </c>
      <c r="B8886" s="32" t="s">
        <v>27358</v>
      </c>
      <c r="M8886" s="22" t="str">
        <f t="shared" si="159"/>
        <v xml:space="preserve">HYUNDAI : SONATA, SANTA FE, MAGENTIS, OPTIMA - 4G63 |  :  -  |  :  - </v>
      </c>
      <c r="N8886" s="17" t="s">
        <v>1002</v>
      </c>
      <c r="O8886" s="17"/>
      <c r="P8886" s="17"/>
      <c r="Q8886" s="17" t="s">
        <v>27808</v>
      </c>
      <c r="R8886" s="17"/>
      <c r="S8886" s="17"/>
      <c r="T8886" s="17" t="s">
        <v>1959</v>
      </c>
      <c r="U8886" s="17"/>
      <c r="V8886" s="17"/>
      <c r="W8886" s="32" t="s">
        <v>3761</v>
      </c>
      <c r="X8886" s="32"/>
      <c r="Y8886" s="32" t="s">
        <v>28449</v>
      </c>
      <c r="Z8886" s="32" t="s">
        <v>28449</v>
      </c>
      <c r="AA8886" s="32" t="s">
        <v>28595</v>
      </c>
    </row>
    <row r="8887" spans="1:27" ht="37.5" x14ac:dyDescent="0.3">
      <c r="A8887" s="17" t="s">
        <v>27203</v>
      </c>
      <c r="B8887" s="32" t="s">
        <v>27358</v>
      </c>
      <c r="M8887" s="22" t="str">
        <f t="shared" si="159"/>
        <v xml:space="preserve">HYUNDAI : SONATA, PORTER - G4C, G64B, 4G64 |  :  -  |  :  - </v>
      </c>
      <c r="N8887" s="17" t="s">
        <v>1002</v>
      </c>
      <c r="O8887" s="17"/>
      <c r="P8887" s="17"/>
      <c r="Q8887" s="17" t="s">
        <v>27437</v>
      </c>
      <c r="R8887" s="17"/>
      <c r="S8887" s="17"/>
      <c r="T8887" s="17" t="s">
        <v>27438</v>
      </c>
      <c r="U8887" s="17"/>
      <c r="V8887" s="17"/>
      <c r="W8887" s="32" t="s">
        <v>27906</v>
      </c>
      <c r="X8887" s="32"/>
      <c r="Y8887" s="32" t="s">
        <v>28450</v>
      </c>
      <c r="Z8887" s="32" t="s">
        <v>28450</v>
      </c>
      <c r="AA8887" s="32" t="s">
        <v>19745</v>
      </c>
    </row>
    <row r="8888" spans="1:27" ht="37.5" x14ac:dyDescent="0.3">
      <c r="A8888" s="17" t="s">
        <v>27204</v>
      </c>
      <c r="B8888" s="32" t="s">
        <v>27347</v>
      </c>
      <c r="M8888" s="22" t="str">
        <f t="shared" si="159"/>
        <v xml:space="preserve">HYUNDAI : TRAJET, SANTA FE, SONATA - G4JP, G43P, 4G63K |  :  -  |  :  - </v>
      </c>
      <c r="N8888" s="17" t="s">
        <v>1002</v>
      </c>
      <c r="O8888" s="17"/>
      <c r="P8888" s="17"/>
      <c r="Q8888" s="17" t="s">
        <v>27809</v>
      </c>
      <c r="R8888" s="17"/>
      <c r="S8888" s="17"/>
      <c r="T8888" s="17" t="s">
        <v>27810</v>
      </c>
      <c r="U8888" s="17"/>
      <c r="V8888" s="17"/>
      <c r="W8888" s="32" t="s">
        <v>27906</v>
      </c>
      <c r="X8888" s="32"/>
      <c r="Y8888" s="32" t="s">
        <v>28451</v>
      </c>
      <c r="Z8888" s="32" t="s">
        <v>28451</v>
      </c>
      <c r="AA8888" s="32" t="s">
        <v>28595</v>
      </c>
    </row>
    <row r="8889" spans="1:27" ht="37.5" x14ac:dyDescent="0.3">
      <c r="A8889" s="17" t="s">
        <v>27205</v>
      </c>
      <c r="B8889" s="32" t="s">
        <v>27347</v>
      </c>
      <c r="M8889" s="22" t="str">
        <f t="shared" si="159"/>
        <v xml:space="preserve">HYUNDAI : TRAJET, SANTA FE, SONATA - G4JP, G43P, 4G63K |  :  -  |  :  - </v>
      </c>
      <c r="N8889" s="17" t="s">
        <v>1002</v>
      </c>
      <c r="O8889" s="17"/>
      <c r="P8889" s="17"/>
      <c r="Q8889" s="17" t="s">
        <v>27809</v>
      </c>
      <c r="R8889" s="17"/>
      <c r="S8889" s="17"/>
      <c r="T8889" s="17" t="s">
        <v>27810</v>
      </c>
      <c r="U8889" s="17"/>
      <c r="V8889" s="17"/>
      <c r="W8889" s="32" t="s">
        <v>3761</v>
      </c>
      <c r="X8889" s="32"/>
      <c r="Y8889" s="32" t="s">
        <v>28452</v>
      </c>
      <c r="Z8889" s="32" t="s">
        <v>28452</v>
      </c>
      <c r="AA8889" s="32" t="s">
        <v>28595</v>
      </c>
    </row>
    <row r="8890" spans="1:27" ht="37.5" x14ac:dyDescent="0.3">
      <c r="A8890" s="17" t="s">
        <v>27206</v>
      </c>
      <c r="B8890" s="32" t="s">
        <v>27344</v>
      </c>
      <c r="M8890" s="22" t="str">
        <f t="shared" si="159"/>
        <v xml:space="preserve">HYUNDAI : ELANTRA, TIBURON, MATRIX - G4DM |  :  -  |  :  - </v>
      </c>
      <c r="N8890" s="17" t="s">
        <v>1002</v>
      </c>
      <c r="O8890" s="17"/>
      <c r="P8890" s="17"/>
      <c r="Q8890" s="17" t="s">
        <v>27630</v>
      </c>
      <c r="R8890" s="17"/>
      <c r="S8890" s="17"/>
      <c r="T8890" s="17" t="s">
        <v>11219</v>
      </c>
      <c r="U8890" s="17"/>
      <c r="V8890" s="17"/>
      <c r="W8890" s="32" t="s">
        <v>3761</v>
      </c>
      <c r="X8890" s="32"/>
      <c r="Y8890" s="32" t="s">
        <v>28453</v>
      </c>
      <c r="Z8890" s="32" t="s">
        <v>28453</v>
      </c>
      <c r="AA8890" s="32" t="s">
        <v>28595</v>
      </c>
    </row>
    <row r="8891" spans="1:27" ht="37.5" x14ac:dyDescent="0.3">
      <c r="A8891" s="17" t="s">
        <v>27207</v>
      </c>
      <c r="B8891" s="32" t="s">
        <v>19457</v>
      </c>
      <c r="M8891" s="22" t="str">
        <f t="shared" si="159"/>
        <v xml:space="preserve">HYUNDAI : TUCSON, TRAJET, ELANTRA, SANTA FE - D4EA |  :  -  |  :  - </v>
      </c>
      <c r="N8891" s="17" t="s">
        <v>1002</v>
      </c>
      <c r="O8891" s="17"/>
      <c r="P8891" s="17"/>
      <c r="Q8891" s="17" t="s">
        <v>27811</v>
      </c>
      <c r="R8891" s="17"/>
      <c r="S8891" s="17"/>
      <c r="T8891" s="17" t="s">
        <v>2167</v>
      </c>
      <c r="U8891" s="17"/>
      <c r="V8891" s="17"/>
      <c r="W8891" s="32" t="s">
        <v>27906</v>
      </c>
      <c r="X8891" s="32"/>
      <c r="Y8891" s="32" t="s">
        <v>28454</v>
      </c>
      <c r="Z8891" s="32" t="s">
        <v>28454</v>
      </c>
      <c r="AA8891" s="32" t="s">
        <v>28595</v>
      </c>
    </row>
    <row r="8892" spans="1:27" ht="37.5" x14ac:dyDescent="0.3">
      <c r="A8892" s="17" t="s">
        <v>27208</v>
      </c>
      <c r="B8892" s="32" t="s">
        <v>19457</v>
      </c>
      <c r="M8892" s="22" t="str">
        <f t="shared" si="159"/>
        <v xml:space="preserve">HYUNDAI : TUCSON, TRAJET, ELANTRA, SANTA FE - D4EA |  :  -  |  :  - </v>
      </c>
      <c r="N8892" s="17" t="s">
        <v>1002</v>
      </c>
      <c r="O8892" s="17"/>
      <c r="P8892" s="17"/>
      <c r="Q8892" s="17" t="s">
        <v>27811</v>
      </c>
      <c r="R8892" s="17"/>
      <c r="S8892" s="17"/>
      <c r="T8892" s="17" t="s">
        <v>2167</v>
      </c>
      <c r="U8892" s="17"/>
      <c r="V8892" s="17"/>
      <c r="W8892" s="32" t="s">
        <v>3761</v>
      </c>
      <c r="X8892" s="32"/>
      <c r="Y8892" s="32" t="s">
        <v>28455</v>
      </c>
      <c r="Z8892" s="32" t="s">
        <v>28455</v>
      </c>
      <c r="AA8892" s="32" t="s">
        <v>28595</v>
      </c>
    </row>
    <row r="8893" spans="1:27" ht="37.5" x14ac:dyDescent="0.3">
      <c r="A8893" s="17" t="s">
        <v>27209</v>
      </c>
      <c r="B8893" s="32" t="s">
        <v>27408</v>
      </c>
      <c r="M8893" s="22" t="str">
        <f t="shared" si="159"/>
        <v xml:space="preserve">HYUNDAI : SANTA FE, GRANDEUR - D4EB |  :  -  |  :  - </v>
      </c>
      <c r="N8893" s="17" t="s">
        <v>1002</v>
      </c>
      <c r="O8893" s="17"/>
      <c r="P8893" s="17"/>
      <c r="Q8893" s="17" t="s">
        <v>27812</v>
      </c>
      <c r="R8893" s="17"/>
      <c r="S8893" s="17"/>
      <c r="T8893" s="17" t="s">
        <v>10553</v>
      </c>
      <c r="U8893" s="17"/>
      <c r="V8893" s="17"/>
      <c r="W8893" s="32" t="s">
        <v>27906</v>
      </c>
      <c r="X8893" s="32"/>
      <c r="Y8893" s="32" t="s">
        <v>28456</v>
      </c>
      <c r="Z8893" s="32" t="s">
        <v>28456</v>
      </c>
      <c r="AA8893" s="32" t="s">
        <v>28595</v>
      </c>
    </row>
    <row r="8894" spans="1:27" ht="37.5" x14ac:dyDescent="0.3">
      <c r="A8894" s="17" t="s">
        <v>27210</v>
      </c>
      <c r="B8894" s="32" t="s">
        <v>27408</v>
      </c>
      <c r="M8894" s="22" t="str">
        <f t="shared" si="159"/>
        <v xml:space="preserve">HYUNDAI : SANTA FE, GRANDEUR - D4EB |  :  -  |  :  - </v>
      </c>
      <c r="N8894" s="17" t="s">
        <v>1002</v>
      </c>
      <c r="O8894" s="17"/>
      <c r="P8894" s="17"/>
      <c r="Q8894" s="17" t="s">
        <v>27812</v>
      </c>
      <c r="R8894" s="17"/>
      <c r="S8894" s="17"/>
      <c r="T8894" s="17" t="s">
        <v>10553</v>
      </c>
      <c r="U8894" s="17"/>
      <c r="V8894" s="17"/>
      <c r="W8894" s="32" t="s">
        <v>3761</v>
      </c>
      <c r="X8894" s="32"/>
      <c r="Y8894" s="32" t="s">
        <v>28457</v>
      </c>
      <c r="Z8894" s="32" t="s">
        <v>28457</v>
      </c>
      <c r="AA8894" s="32" t="s">
        <v>28595</v>
      </c>
    </row>
    <row r="8895" spans="1:27" ht="37.5" x14ac:dyDescent="0.3">
      <c r="A8895" s="17" t="s">
        <v>27211</v>
      </c>
      <c r="B8895" s="32" t="s">
        <v>27360</v>
      </c>
      <c r="M8895" s="22" t="str">
        <f t="shared" si="159"/>
        <v xml:space="preserve">HYUNDAI : ONATA, SANTA, TUCSON, N20 - N20,G4KD |  :  -  |  :  - </v>
      </c>
      <c r="N8895" s="17" t="s">
        <v>1002</v>
      </c>
      <c r="O8895" s="17"/>
      <c r="P8895" s="17"/>
      <c r="Q8895" s="17" t="s">
        <v>27813</v>
      </c>
      <c r="R8895" s="17"/>
      <c r="S8895" s="17"/>
      <c r="T8895" s="17" t="s">
        <v>27814</v>
      </c>
      <c r="U8895" s="17"/>
      <c r="V8895" s="17"/>
      <c r="W8895" s="32" t="s">
        <v>27906</v>
      </c>
      <c r="X8895" s="32"/>
      <c r="Y8895" s="32" t="s">
        <v>28458</v>
      </c>
      <c r="Z8895" s="32" t="s">
        <v>28458</v>
      </c>
      <c r="AA8895" s="32" t="s">
        <v>28595</v>
      </c>
    </row>
    <row r="8896" spans="1:27" ht="37.5" x14ac:dyDescent="0.3">
      <c r="A8896" s="17" t="s">
        <v>27212</v>
      </c>
      <c r="B8896" s="32" t="s">
        <v>20619</v>
      </c>
      <c r="M8896" s="22" t="str">
        <f t="shared" si="159"/>
        <v xml:space="preserve">HYUNDAI : ELANTRA, TUCSON, ACCENT, i30, i20 - G4FC - G4FA |  :  -  |  :  - </v>
      </c>
      <c r="N8896" s="17" t="s">
        <v>1002</v>
      </c>
      <c r="O8896" s="17"/>
      <c r="P8896" s="17"/>
      <c r="Q8896" s="17" t="s">
        <v>11030</v>
      </c>
      <c r="R8896" s="17"/>
      <c r="S8896" s="17"/>
      <c r="T8896" s="17" t="s">
        <v>27815</v>
      </c>
      <c r="U8896" s="17"/>
      <c r="V8896" s="17"/>
      <c r="W8896" s="32" t="s">
        <v>27906</v>
      </c>
      <c r="X8896" s="32"/>
      <c r="Y8896" s="32" t="s">
        <v>28459</v>
      </c>
      <c r="Z8896" s="32" t="s">
        <v>28459</v>
      </c>
      <c r="AA8896" s="32" t="s">
        <v>28595</v>
      </c>
    </row>
    <row r="8897" spans="1:27" ht="37.5" x14ac:dyDescent="0.3">
      <c r="A8897" s="17" t="s">
        <v>27213</v>
      </c>
      <c r="B8897" s="32" t="s">
        <v>20619</v>
      </c>
      <c r="M8897" s="22" t="str">
        <f t="shared" si="159"/>
        <v xml:space="preserve">HYUNDAI : ELANTRA, TUCSON, ACCENT, i30, i20 - G4FC - G4FA |  :  -  |  :  - </v>
      </c>
      <c r="N8897" s="17" t="s">
        <v>1002</v>
      </c>
      <c r="O8897" s="17"/>
      <c r="P8897" s="17"/>
      <c r="Q8897" s="17" t="s">
        <v>11030</v>
      </c>
      <c r="R8897" s="17"/>
      <c r="S8897" s="17"/>
      <c r="T8897" s="17" t="s">
        <v>27815</v>
      </c>
      <c r="U8897" s="17"/>
      <c r="V8897" s="17"/>
      <c r="W8897" s="32" t="s">
        <v>3761</v>
      </c>
      <c r="X8897" s="32"/>
      <c r="Y8897" s="32" t="s">
        <v>28460</v>
      </c>
      <c r="Z8897" s="32" t="s">
        <v>28460</v>
      </c>
      <c r="AA8897" s="32" t="s">
        <v>28595</v>
      </c>
    </row>
    <row r="8898" spans="1:27" ht="37.5" x14ac:dyDescent="0.3">
      <c r="A8898" s="17" t="s">
        <v>27214</v>
      </c>
      <c r="B8898" s="32" t="s">
        <v>27405</v>
      </c>
      <c r="M8898" s="22" t="str">
        <f t="shared" si="159"/>
        <v xml:space="preserve">MITSUBISHI : COLT, PAJERO, PICK UP, TRUCK - 4D55 |  :  -  |  :  - </v>
      </c>
      <c r="N8898" s="17" t="s">
        <v>1004</v>
      </c>
      <c r="O8898" s="17"/>
      <c r="P8898" s="17"/>
      <c r="Q8898" s="17" t="s">
        <v>27816</v>
      </c>
      <c r="R8898" s="17"/>
      <c r="S8898" s="17"/>
      <c r="T8898" s="17" t="s">
        <v>1972</v>
      </c>
      <c r="U8898" s="17"/>
      <c r="V8898" s="17"/>
      <c r="W8898" s="32" t="s">
        <v>3761</v>
      </c>
      <c r="X8898" s="32"/>
      <c r="Y8898" s="32" t="s">
        <v>28461</v>
      </c>
      <c r="Z8898" s="32" t="s">
        <v>28461</v>
      </c>
      <c r="AA8898" s="32" t="s">
        <v>19745</v>
      </c>
    </row>
    <row r="8899" spans="1:27" ht="37.5" x14ac:dyDescent="0.3">
      <c r="A8899" s="17" t="s">
        <v>27215</v>
      </c>
      <c r="B8899" s="32" t="s">
        <v>20660</v>
      </c>
      <c r="M8899" s="22" t="str">
        <f t="shared" si="159"/>
        <v xml:space="preserve">KIA : BONGO, WAGON - RF/R2, 1500 |  :  -  |  :  - </v>
      </c>
      <c r="N8899" s="17" t="s">
        <v>1001</v>
      </c>
      <c r="O8899" s="17"/>
      <c r="P8899" s="17"/>
      <c r="Q8899" s="17" t="s">
        <v>27817</v>
      </c>
      <c r="R8899" s="17"/>
      <c r="S8899" s="17"/>
      <c r="T8899" s="17" t="s">
        <v>27818</v>
      </c>
      <c r="U8899" s="17"/>
      <c r="V8899" s="17"/>
      <c r="W8899" s="32" t="s">
        <v>3761</v>
      </c>
      <c r="X8899" s="32"/>
      <c r="Y8899" s="32" t="s">
        <v>28462</v>
      </c>
      <c r="Z8899" s="32" t="s">
        <v>28462</v>
      </c>
      <c r="AA8899" s="32" t="s">
        <v>19745</v>
      </c>
    </row>
    <row r="8900" spans="1:27" ht="37.5" x14ac:dyDescent="0.3">
      <c r="A8900" s="17" t="s">
        <v>27216</v>
      </c>
      <c r="B8900" s="32" t="s">
        <v>27361</v>
      </c>
      <c r="M8900" s="22" t="str">
        <f t="shared" si="159"/>
        <v xml:space="preserve">KIA : NEW PICANTO, GRAND - G3LA |  :  -  |  :  - </v>
      </c>
      <c r="N8900" s="17" t="s">
        <v>1001</v>
      </c>
      <c r="O8900" s="17"/>
      <c r="P8900" s="17"/>
      <c r="Q8900" s="17" t="s">
        <v>27798</v>
      </c>
      <c r="R8900" s="17"/>
      <c r="S8900" s="17"/>
      <c r="T8900" s="17" t="s">
        <v>2079</v>
      </c>
      <c r="U8900" s="17"/>
      <c r="V8900" s="17"/>
      <c r="W8900" s="32" t="s">
        <v>3761</v>
      </c>
      <c r="X8900" s="32"/>
      <c r="Y8900" s="32" t="s">
        <v>28463</v>
      </c>
      <c r="Z8900" s="32" t="s">
        <v>28590</v>
      </c>
      <c r="AA8900" s="32" t="s">
        <v>28624</v>
      </c>
    </row>
    <row r="8901" spans="1:27" ht="37.5" x14ac:dyDescent="0.3">
      <c r="A8901" s="17" t="s">
        <v>27217</v>
      </c>
      <c r="B8901" s="32" t="s">
        <v>27360</v>
      </c>
      <c r="M8901" s="22" t="str">
        <f t="shared" si="159"/>
        <v xml:space="preserve">HYUNDAI : SONATA, SANTA, TUCSON, N20 N20 - N20,G4KD |  :  -  |  :  - </v>
      </c>
      <c r="N8901" s="17" t="s">
        <v>1002</v>
      </c>
      <c r="O8901" s="17"/>
      <c r="P8901" s="17"/>
      <c r="Q8901" s="17" t="s">
        <v>27819</v>
      </c>
      <c r="R8901" s="17"/>
      <c r="S8901" s="17"/>
      <c r="T8901" s="17" t="s">
        <v>27814</v>
      </c>
      <c r="U8901" s="17"/>
      <c r="V8901" s="17"/>
      <c r="W8901" s="32"/>
      <c r="X8901" s="32"/>
      <c r="Y8901" s="32" t="s">
        <v>28464</v>
      </c>
      <c r="Z8901" s="32" t="s">
        <v>28591</v>
      </c>
      <c r="AA8901" s="32" t="s">
        <v>28595</v>
      </c>
    </row>
    <row r="8902" spans="1:27" x14ac:dyDescent="0.3">
      <c r="A8902" s="17" t="s">
        <v>27218</v>
      </c>
      <c r="B8902" s="32" t="s">
        <v>20619</v>
      </c>
      <c r="M8902" s="22" t="str">
        <f t="shared" si="159"/>
        <v xml:space="preserve">HYUNDAI : ELANTRA, TUCSON, ACCENT, i30, i20 - G4FC - G4FA |  :  -  |  :  - </v>
      </c>
      <c r="N8902" s="17" t="s">
        <v>1002</v>
      </c>
      <c r="O8902" s="17"/>
      <c r="P8902" s="17"/>
      <c r="Q8902" s="17" t="s">
        <v>11030</v>
      </c>
      <c r="R8902" s="17"/>
      <c r="S8902" s="17"/>
      <c r="T8902" s="17" t="s">
        <v>27815</v>
      </c>
      <c r="U8902" s="17"/>
      <c r="V8902" s="17"/>
      <c r="W8902" s="32" t="s">
        <v>27910</v>
      </c>
      <c r="X8902" s="32"/>
      <c r="Y8902" s="32" t="s">
        <v>28465</v>
      </c>
      <c r="Z8902" s="32" t="s">
        <v>28465</v>
      </c>
      <c r="AA8902" s="32" t="s">
        <v>7293</v>
      </c>
    </row>
    <row r="8903" spans="1:27" ht="37.5" x14ac:dyDescent="0.3">
      <c r="A8903" s="17" t="s">
        <v>27219</v>
      </c>
      <c r="B8903" s="32" t="s">
        <v>27361</v>
      </c>
      <c r="M8903" s="22" t="str">
        <f t="shared" si="159"/>
        <v xml:space="preserve">DAIHATSU : TERIOS, SIRION Y YRV - K3-VE (2SZ) |  :  -  |  :  - </v>
      </c>
      <c r="N8903" s="17" t="s">
        <v>1026</v>
      </c>
      <c r="O8903" s="17"/>
      <c r="P8903" s="17"/>
      <c r="Q8903" s="17" t="s">
        <v>27820</v>
      </c>
      <c r="R8903" s="17"/>
      <c r="S8903" s="17"/>
      <c r="T8903" s="17" t="s">
        <v>27821</v>
      </c>
      <c r="U8903" s="17"/>
      <c r="V8903" s="17"/>
      <c r="W8903" s="32" t="s">
        <v>3761</v>
      </c>
      <c r="X8903" s="32"/>
      <c r="Y8903" s="32" t="s">
        <v>28466</v>
      </c>
      <c r="Z8903" s="32" t="s">
        <v>28466</v>
      </c>
      <c r="AA8903" s="32" t="s">
        <v>28595</v>
      </c>
    </row>
    <row r="8904" spans="1:27" ht="37.5" x14ac:dyDescent="0.3">
      <c r="A8904" s="17" t="s">
        <v>27220</v>
      </c>
      <c r="B8904" s="32" t="s">
        <v>27361</v>
      </c>
      <c r="M8904" s="22" t="str">
        <f t="shared" si="159"/>
        <v xml:space="preserve">DAIHATSU : TERIOS, SIRION, YRV - K3-VE (2SZ) |  :  -  |  :  - </v>
      </c>
      <c r="N8904" s="17" t="s">
        <v>1026</v>
      </c>
      <c r="O8904" s="17"/>
      <c r="P8904" s="17"/>
      <c r="Q8904" s="17" t="s">
        <v>27822</v>
      </c>
      <c r="R8904" s="17"/>
      <c r="S8904" s="17"/>
      <c r="T8904" s="17" t="s">
        <v>27821</v>
      </c>
      <c r="U8904" s="17"/>
      <c r="V8904" s="17"/>
      <c r="W8904" s="32" t="s">
        <v>27906</v>
      </c>
      <c r="X8904" s="32"/>
      <c r="Y8904" s="32" t="s">
        <v>28467</v>
      </c>
      <c r="Z8904" s="32" t="s">
        <v>28467</v>
      </c>
      <c r="AA8904" s="32" t="s">
        <v>28595</v>
      </c>
    </row>
    <row r="8905" spans="1:27" ht="37.5" x14ac:dyDescent="0.3">
      <c r="A8905" s="17" t="s">
        <v>27221</v>
      </c>
      <c r="B8905" s="32" t="s">
        <v>27399</v>
      </c>
      <c r="M8905" s="22" t="str">
        <f t="shared" si="159"/>
        <v xml:space="preserve">DAIHATSU : CHARADE - CB - CD |  :  -  |  :  - </v>
      </c>
      <c r="N8905" s="17" t="s">
        <v>1026</v>
      </c>
      <c r="O8905" s="17"/>
      <c r="P8905" s="17"/>
      <c r="Q8905" s="17" t="s">
        <v>1886</v>
      </c>
      <c r="R8905" s="17"/>
      <c r="S8905" s="17"/>
      <c r="T8905" s="17" t="s">
        <v>27823</v>
      </c>
      <c r="U8905" s="17"/>
      <c r="V8905" s="17"/>
      <c r="W8905" s="32" t="s">
        <v>27906</v>
      </c>
      <c r="X8905" s="32"/>
      <c r="Y8905" s="32" t="s">
        <v>28468</v>
      </c>
      <c r="Z8905" s="32" t="s">
        <v>28468</v>
      </c>
      <c r="AA8905" s="32" t="s">
        <v>28602</v>
      </c>
    </row>
    <row r="8906" spans="1:27" ht="37.5" x14ac:dyDescent="0.3">
      <c r="A8906" s="17" t="s">
        <v>27222</v>
      </c>
      <c r="B8906" s="32" t="s">
        <v>27372</v>
      </c>
      <c r="M8906" s="22" t="str">
        <f t="shared" si="159"/>
        <v xml:space="preserve">DAIHATSU : CHARADE, FEROZA, TERIOS - HC-HD |  :  -  |  :  - </v>
      </c>
      <c r="N8906" s="17" t="s">
        <v>1026</v>
      </c>
      <c r="O8906" s="17"/>
      <c r="P8906" s="17"/>
      <c r="Q8906" s="17" t="s">
        <v>27824</v>
      </c>
      <c r="R8906" s="17"/>
      <c r="S8906" s="17"/>
      <c r="T8906" s="17" t="s">
        <v>27825</v>
      </c>
      <c r="U8906" s="17"/>
      <c r="V8906" s="17"/>
      <c r="W8906" s="32" t="s">
        <v>3761</v>
      </c>
      <c r="X8906" s="32"/>
      <c r="Y8906" s="32" t="s">
        <v>28469</v>
      </c>
      <c r="Z8906" s="32" t="s">
        <v>28469</v>
      </c>
      <c r="AA8906" s="32" t="s">
        <v>28625</v>
      </c>
    </row>
    <row r="8907" spans="1:27" ht="37.5" x14ac:dyDescent="0.3">
      <c r="A8907" s="17" t="s">
        <v>27223</v>
      </c>
      <c r="B8907" s="32" t="s">
        <v>27372</v>
      </c>
      <c r="M8907" s="22" t="str">
        <f t="shared" si="159"/>
        <v xml:space="preserve">DAIHATSU : CHARADE, FEROZA, TERIOS - HC-HD |  :  -  |  :  - </v>
      </c>
      <c r="N8907" s="17" t="s">
        <v>1026</v>
      </c>
      <c r="O8907" s="17"/>
      <c r="P8907" s="17"/>
      <c r="Q8907" s="17" t="s">
        <v>27824</v>
      </c>
      <c r="R8907" s="17"/>
      <c r="S8907" s="17"/>
      <c r="T8907" s="17" t="s">
        <v>27825</v>
      </c>
      <c r="U8907" s="17"/>
      <c r="V8907" s="17"/>
      <c r="W8907" s="32" t="s">
        <v>27906</v>
      </c>
      <c r="X8907" s="32"/>
      <c r="Y8907" s="32" t="s">
        <v>28470</v>
      </c>
      <c r="Z8907" s="32" t="s">
        <v>28470</v>
      </c>
      <c r="AA8907" s="32" t="s">
        <v>28595</v>
      </c>
    </row>
    <row r="8908" spans="1:27" ht="37.5" x14ac:dyDescent="0.3">
      <c r="A8908" s="17" t="s">
        <v>27224</v>
      </c>
      <c r="B8908" s="32" t="s">
        <v>19454</v>
      </c>
      <c r="M8908" s="22" t="str">
        <f t="shared" si="159"/>
        <v xml:space="preserve">HONDA : JAZZ, CIVIC, CITY - L15A1, L12A3, L12A5 |  :  -  |  :  - </v>
      </c>
      <c r="N8908" s="17" t="s">
        <v>1017</v>
      </c>
      <c r="O8908" s="17"/>
      <c r="P8908" s="17"/>
      <c r="Q8908" s="17" t="s">
        <v>27826</v>
      </c>
      <c r="R8908" s="17"/>
      <c r="S8908" s="17"/>
      <c r="T8908" s="17" t="s">
        <v>27827</v>
      </c>
      <c r="U8908" s="17"/>
      <c r="V8908" s="17"/>
      <c r="W8908" s="32" t="s">
        <v>27906</v>
      </c>
      <c r="X8908" s="32"/>
      <c r="Y8908" s="32" t="s">
        <v>28471</v>
      </c>
      <c r="Z8908" s="32" t="s">
        <v>28471</v>
      </c>
      <c r="AA8908" s="32" t="s">
        <v>28595</v>
      </c>
    </row>
    <row r="8909" spans="1:27" ht="37.5" x14ac:dyDescent="0.3">
      <c r="A8909" s="17" t="s">
        <v>27225</v>
      </c>
      <c r="B8909" s="32" t="s">
        <v>19454</v>
      </c>
      <c r="M8909" s="22" t="str">
        <f t="shared" si="159"/>
        <v xml:space="preserve">HONDA : JAZZ, CIVIC, CITY - L15A1 |  :  -  |  :  - </v>
      </c>
      <c r="N8909" s="17" t="s">
        <v>1017</v>
      </c>
      <c r="O8909" s="17"/>
      <c r="P8909" s="17"/>
      <c r="Q8909" s="17" t="s">
        <v>27826</v>
      </c>
      <c r="R8909" s="17"/>
      <c r="S8909" s="17"/>
      <c r="T8909" s="17" t="s">
        <v>27828</v>
      </c>
      <c r="U8909" s="17"/>
      <c r="V8909" s="17"/>
      <c r="W8909" s="32" t="s">
        <v>3761</v>
      </c>
      <c r="X8909" s="32"/>
      <c r="Y8909" s="32" t="s">
        <v>28472</v>
      </c>
      <c r="Z8909" s="32" t="s">
        <v>28472</v>
      </c>
      <c r="AA8909" s="32" t="s">
        <v>28595</v>
      </c>
    </row>
    <row r="8910" spans="1:27" ht="37.5" x14ac:dyDescent="0.3">
      <c r="A8910" s="17" t="s">
        <v>27226</v>
      </c>
      <c r="B8910" s="32" t="s">
        <v>19450</v>
      </c>
      <c r="M8910" s="22" t="str">
        <f t="shared" si="159"/>
        <v xml:space="preserve">HONDA : CIVIC - D17A1 |  :  -  |  :  - </v>
      </c>
      <c r="N8910" s="17" t="s">
        <v>1017</v>
      </c>
      <c r="O8910" s="17"/>
      <c r="P8910" s="17"/>
      <c r="Q8910" s="17" t="s">
        <v>1944</v>
      </c>
      <c r="R8910" s="17"/>
      <c r="S8910" s="17"/>
      <c r="T8910" s="17" t="s">
        <v>27550</v>
      </c>
      <c r="U8910" s="17"/>
      <c r="V8910" s="17"/>
      <c r="W8910" s="32" t="s">
        <v>27906</v>
      </c>
      <c r="X8910" s="32"/>
      <c r="Y8910" s="32" t="s">
        <v>28473</v>
      </c>
      <c r="Z8910" s="32" t="s">
        <v>28473</v>
      </c>
      <c r="AA8910" s="32" t="s">
        <v>28595</v>
      </c>
    </row>
    <row r="8911" spans="1:27" ht="37.5" x14ac:dyDescent="0.3">
      <c r="A8911" s="17" t="s">
        <v>27227</v>
      </c>
      <c r="B8911" s="32" t="s">
        <v>19450</v>
      </c>
      <c r="M8911" s="22" t="str">
        <f t="shared" si="159"/>
        <v xml:space="preserve">HONDA : CIVIC - D16Y5 |  :  -  |  :  - </v>
      </c>
      <c r="N8911" s="17" t="s">
        <v>1017</v>
      </c>
      <c r="O8911" s="17"/>
      <c r="P8911" s="17"/>
      <c r="Q8911" s="17" t="s">
        <v>1944</v>
      </c>
      <c r="R8911" s="17"/>
      <c r="S8911" s="17"/>
      <c r="T8911" s="17" t="s">
        <v>27829</v>
      </c>
      <c r="U8911" s="17"/>
      <c r="V8911" s="17"/>
      <c r="W8911" s="32" t="s">
        <v>3761</v>
      </c>
      <c r="X8911" s="32"/>
      <c r="Y8911" s="32" t="s">
        <v>28474</v>
      </c>
      <c r="Z8911" s="32" t="s">
        <v>28474</v>
      </c>
      <c r="AA8911" s="32" t="s">
        <v>28595</v>
      </c>
    </row>
    <row r="8912" spans="1:27" ht="37.5" x14ac:dyDescent="0.3">
      <c r="A8912" s="17" t="s">
        <v>27228</v>
      </c>
      <c r="B8912" s="32" t="s">
        <v>27360</v>
      </c>
      <c r="M8912" s="22" t="str">
        <f t="shared" si="159"/>
        <v xml:space="preserve">HONDA : ACCORD, PRELUDE - F22B |  :  -  |  :  - </v>
      </c>
      <c r="N8912" s="17" t="s">
        <v>1017</v>
      </c>
      <c r="O8912" s="17"/>
      <c r="P8912" s="17"/>
      <c r="Q8912" s="17" t="s">
        <v>10538</v>
      </c>
      <c r="R8912" s="17"/>
      <c r="S8912" s="17"/>
      <c r="T8912" s="17" t="s">
        <v>27830</v>
      </c>
      <c r="U8912" s="17"/>
      <c r="V8912" s="17"/>
      <c r="W8912" s="32" t="s">
        <v>3761</v>
      </c>
      <c r="X8912" s="32"/>
      <c r="Y8912" s="32" t="s">
        <v>28475</v>
      </c>
      <c r="Z8912" s="32" t="s">
        <v>28475</v>
      </c>
      <c r="AA8912" s="32" t="s">
        <v>28595</v>
      </c>
    </row>
    <row r="8913" spans="1:27" ht="37.5" x14ac:dyDescent="0.3">
      <c r="A8913" s="17" t="s">
        <v>27229</v>
      </c>
      <c r="B8913" s="32" t="s">
        <v>19450</v>
      </c>
      <c r="M8913" s="22" t="str">
        <f t="shared" si="159"/>
        <v xml:space="preserve">HONDA : CIVIC - D16Y5 |  :  -  |  :  - </v>
      </c>
      <c r="N8913" s="17" t="s">
        <v>1017</v>
      </c>
      <c r="O8913" s="17"/>
      <c r="P8913" s="17"/>
      <c r="Q8913" s="17" t="s">
        <v>1944</v>
      </c>
      <c r="R8913" s="17"/>
      <c r="S8913" s="17"/>
      <c r="T8913" s="17" t="s">
        <v>27829</v>
      </c>
      <c r="U8913" s="17"/>
      <c r="V8913" s="17"/>
      <c r="W8913" s="32" t="s">
        <v>27906</v>
      </c>
      <c r="X8913" s="32"/>
      <c r="Y8913" s="32" t="s">
        <v>28476</v>
      </c>
      <c r="Z8913" s="32" t="s">
        <v>28476</v>
      </c>
      <c r="AA8913" s="32" t="s">
        <v>28595</v>
      </c>
    </row>
    <row r="8914" spans="1:27" ht="37.5" x14ac:dyDescent="0.3">
      <c r="A8914" s="17" t="s">
        <v>27230</v>
      </c>
      <c r="B8914" s="32" t="s">
        <v>27346</v>
      </c>
      <c r="M8914" s="22" t="str">
        <f t="shared" si="159"/>
        <v xml:space="preserve">HONDA : CIVIC - D13B, D15B |  :  -  |  :  - </v>
      </c>
      <c r="N8914" s="17" t="s">
        <v>1017</v>
      </c>
      <c r="O8914" s="17"/>
      <c r="P8914" s="17"/>
      <c r="Q8914" s="17" t="s">
        <v>1944</v>
      </c>
      <c r="R8914" s="17"/>
      <c r="S8914" s="17"/>
      <c r="T8914" s="17" t="s">
        <v>12460</v>
      </c>
      <c r="U8914" s="17"/>
      <c r="V8914" s="17"/>
      <c r="W8914" s="32" t="s">
        <v>3761</v>
      </c>
      <c r="X8914" s="32"/>
      <c r="Y8914" s="32" t="s">
        <v>28477</v>
      </c>
      <c r="Z8914" s="32" t="s">
        <v>28477</v>
      </c>
      <c r="AA8914" s="32" t="s">
        <v>28595</v>
      </c>
    </row>
    <row r="8915" spans="1:27" ht="37.5" x14ac:dyDescent="0.3">
      <c r="A8915" s="17" t="s">
        <v>27231</v>
      </c>
      <c r="B8915" s="32" t="s">
        <v>27360</v>
      </c>
      <c r="M8915" s="22" t="str">
        <f t="shared" si="159"/>
        <v xml:space="preserve">HONDA : ACCORD, PRELUDE - F22B |  :  -  |  :  - </v>
      </c>
      <c r="N8915" s="17" t="s">
        <v>1017</v>
      </c>
      <c r="O8915" s="17"/>
      <c r="P8915" s="17"/>
      <c r="Q8915" s="17" t="s">
        <v>10538</v>
      </c>
      <c r="R8915" s="17"/>
      <c r="S8915" s="17"/>
      <c r="T8915" s="17" t="s">
        <v>27830</v>
      </c>
      <c r="U8915" s="17"/>
      <c r="V8915" s="17"/>
      <c r="W8915" s="32" t="s">
        <v>27906</v>
      </c>
      <c r="X8915" s="32"/>
      <c r="Y8915" s="32" t="s">
        <v>28478</v>
      </c>
      <c r="Z8915" s="32" t="s">
        <v>28478</v>
      </c>
      <c r="AA8915" s="32" t="s">
        <v>28625</v>
      </c>
    </row>
    <row r="8916" spans="1:27" ht="37.5" x14ac:dyDescent="0.3">
      <c r="A8916" s="17" t="s">
        <v>27232</v>
      </c>
      <c r="B8916" s="32"/>
      <c r="M8916" s="22" t="str">
        <f t="shared" si="159"/>
        <v xml:space="preserve">HONDA : CIVIC - EW1 |  :  -  |  :  - </v>
      </c>
      <c r="N8916" s="17" t="s">
        <v>1017</v>
      </c>
      <c r="O8916" s="17"/>
      <c r="P8916" s="17"/>
      <c r="Q8916" s="17" t="s">
        <v>1944</v>
      </c>
      <c r="R8916" s="17"/>
      <c r="S8916" s="17"/>
      <c r="T8916" s="17" t="s">
        <v>27831</v>
      </c>
      <c r="U8916" s="17"/>
      <c r="V8916" s="17"/>
      <c r="W8916" s="32" t="s">
        <v>3761</v>
      </c>
      <c r="X8916" s="32"/>
      <c r="Y8916" s="32" t="s">
        <v>28479</v>
      </c>
      <c r="Z8916" s="32" t="s">
        <v>28479</v>
      </c>
      <c r="AA8916" s="32" t="s">
        <v>28595</v>
      </c>
    </row>
    <row r="8917" spans="1:27" ht="37.5" x14ac:dyDescent="0.3">
      <c r="A8917" s="17" t="s">
        <v>27233</v>
      </c>
      <c r="B8917" s="32" t="s">
        <v>27360</v>
      </c>
      <c r="M8917" s="22" t="str">
        <f t="shared" si="159"/>
        <v xml:space="preserve">FORD : ESCORT, FOCUS - 122CID,110",122" |  :  -  |  :  - </v>
      </c>
      <c r="N8917" s="17" t="s">
        <v>2259</v>
      </c>
      <c r="O8917" s="17"/>
      <c r="P8917" s="17"/>
      <c r="Q8917" s="17" t="s">
        <v>27832</v>
      </c>
      <c r="R8917" s="17"/>
      <c r="S8917" s="17"/>
      <c r="T8917" s="17" t="s">
        <v>27833</v>
      </c>
      <c r="U8917" s="17"/>
      <c r="V8917" s="17"/>
      <c r="W8917" s="32" t="s">
        <v>3761</v>
      </c>
      <c r="X8917" s="32"/>
      <c r="Y8917" s="32" t="s">
        <v>28480</v>
      </c>
      <c r="Z8917" s="32" t="s">
        <v>28480</v>
      </c>
      <c r="AA8917" s="32" t="s">
        <v>19745</v>
      </c>
    </row>
    <row r="8918" spans="1:27" ht="37.5" x14ac:dyDescent="0.3">
      <c r="A8918" s="17" t="s">
        <v>27234</v>
      </c>
      <c r="B8918" s="32" t="s">
        <v>27399</v>
      </c>
      <c r="M8918" s="22" t="str">
        <f t="shared" si="159"/>
        <v xml:space="preserve">FORD : ESCORT, NOMADE, ORION, FIESTA - ZETEC |  :  -  |  :  - </v>
      </c>
      <c r="N8918" s="17" t="s">
        <v>2259</v>
      </c>
      <c r="O8918" s="17"/>
      <c r="P8918" s="17"/>
      <c r="Q8918" s="17" t="s">
        <v>27834</v>
      </c>
      <c r="R8918" s="17"/>
      <c r="S8918" s="17"/>
      <c r="T8918" s="17" t="s">
        <v>27835</v>
      </c>
      <c r="U8918" s="17"/>
      <c r="V8918" s="17"/>
      <c r="W8918" s="32" t="s">
        <v>3761</v>
      </c>
      <c r="X8918" s="32"/>
      <c r="Y8918" s="32" t="s">
        <v>28481</v>
      </c>
      <c r="Z8918" s="32" t="s">
        <v>28481</v>
      </c>
      <c r="AA8918" s="32" t="s">
        <v>28595</v>
      </c>
    </row>
    <row r="8919" spans="1:27" ht="37.5" x14ac:dyDescent="0.3">
      <c r="A8919" s="17" t="s">
        <v>27235</v>
      </c>
      <c r="B8919" s="32" t="s">
        <v>27399</v>
      </c>
      <c r="M8919" s="22" t="str">
        <f t="shared" si="159"/>
        <v xml:space="preserve">FORD : ESCORT, NOMADE, ORION, FIESTA - ZETEC |  :  -  |  :  - </v>
      </c>
      <c r="N8919" s="17" t="s">
        <v>2259</v>
      </c>
      <c r="O8919" s="17"/>
      <c r="P8919" s="17"/>
      <c r="Q8919" s="17" t="s">
        <v>27834</v>
      </c>
      <c r="R8919" s="17"/>
      <c r="S8919" s="17"/>
      <c r="T8919" s="17" t="s">
        <v>27835</v>
      </c>
      <c r="U8919" s="17"/>
      <c r="V8919" s="17"/>
      <c r="W8919" s="32" t="s">
        <v>27906</v>
      </c>
      <c r="X8919" s="32"/>
      <c r="Y8919" s="32" t="s">
        <v>28482</v>
      </c>
      <c r="Z8919" s="32" t="s">
        <v>28482</v>
      </c>
      <c r="AA8919" s="32" t="s">
        <v>28595</v>
      </c>
    </row>
    <row r="8920" spans="1:27" ht="37.5" x14ac:dyDescent="0.3">
      <c r="A8920" s="17" t="s">
        <v>27236</v>
      </c>
      <c r="B8920" s="32" t="s">
        <v>27374</v>
      </c>
      <c r="M8920" s="22" t="str">
        <f t="shared" si="159"/>
        <v xml:space="preserve">DAEWOO : SPARK, AVEO, KALOS, MATIZ - F12S3- B10S |  :  -  |  :  - </v>
      </c>
      <c r="N8920" s="17" t="s">
        <v>1006</v>
      </c>
      <c r="O8920" s="17"/>
      <c r="P8920" s="17"/>
      <c r="Q8920" s="17" t="s">
        <v>27836</v>
      </c>
      <c r="R8920" s="17"/>
      <c r="S8920" s="17"/>
      <c r="T8920" s="17" t="s">
        <v>27837</v>
      </c>
      <c r="U8920" s="17"/>
      <c r="V8920" s="17"/>
      <c r="W8920" s="32" t="s">
        <v>27906</v>
      </c>
      <c r="X8920" s="32"/>
      <c r="Y8920" s="32" t="s">
        <v>28483</v>
      </c>
      <c r="Z8920" s="32" t="s">
        <v>28483</v>
      </c>
      <c r="AA8920" s="32" t="s">
        <v>19745</v>
      </c>
    </row>
    <row r="8921" spans="1:27" ht="37.5" x14ac:dyDescent="0.3">
      <c r="A8921" s="17" t="s">
        <v>27237</v>
      </c>
      <c r="B8921" s="32" t="s">
        <v>27374</v>
      </c>
      <c r="M8921" s="22" t="str">
        <f t="shared" si="159"/>
        <v xml:space="preserve">DAEWOO : SPARK, AVEO, KALOS, MATIZ - F12S3- B10S |  :  -  |  :  - </v>
      </c>
      <c r="N8921" s="17" t="s">
        <v>1006</v>
      </c>
      <c r="O8921" s="17"/>
      <c r="P8921" s="17"/>
      <c r="Q8921" s="17" t="s">
        <v>27836</v>
      </c>
      <c r="R8921" s="17"/>
      <c r="S8921" s="17"/>
      <c r="T8921" s="17" t="s">
        <v>27837</v>
      </c>
      <c r="U8921" s="17"/>
      <c r="V8921" s="17"/>
      <c r="W8921" s="32" t="s">
        <v>3761</v>
      </c>
      <c r="X8921" s="32"/>
      <c r="Y8921" s="32" t="s">
        <v>28484</v>
      </c>
      <c r="Z8921" s="32" t="s">
        <v>28484</v>
      </c>
      <c r="AA8921" s="32" t="s">
        <v>19745</v>
      </c>
    </row>
    <row r="8922" spans="1:27" ht="37.5" x14ac:dyDescent="0.3">
      <c r="A8922" s="17" t="s">
        <v>27238</v>
      </c>
      <c r="B8922" s="32" t="s">
        <v>27359</v>
      </c>
      <c r="M8922" s="22" t="str">
        <f t="shared" si="159"/>
        <v xml:space="preserve">DAEWOO : ESPERO, ARANOS, LEGANZA, MAGNUS - C20LE |  :  -  |  :  - </v>
      </c>
      <c r="N8922" s="17" t="s">
        <v>1006</v>
      </c>
      <c r="O8922" s="17"/>
      <c r="P8922" s="17"/>
      <c r="Q8922" s="17" t="s">
        <v>27838</v>
      </c>
      <c r="R8922" s="17"/>
      <c r="S8922" s="17"/>
      <c r="T8922" s="17" t="s">
        <v>2077</v>
      </c>
      <c r="U8922" s="17"/>
      <c r="V8922" s="17"/>
      <c r="W8922" s="32" t="s">
        <v>3761</v>
      </c>
      <c r="X8922" s="32"/>
      <c r="Y8922" s="32" t="s">
        <v>28485</v>
      </c>
      <c r="Z8922" s="32" t="s">
        <v>28485</v>
      </c>
      <c r="AA8922" s="32" t="s">
        <v>28626</v>
      </c>
    </row>
    <row r="8923" spans="1:27" ht="37.5" x14ac:dyDescent="0.3">
      <c r="A8923" s="17" t="s">
        <v>27239</v>
      </c>
      <c r="B8923" s="32" t="s">
        <v>27359</v>
      </c>
      <c r="M8923" s="22" t="str">
        <f t="shared" si="159"/>
        <v xml:space="preserve">DAEWOO : ESPERO, ARANOS, LEGANZA, MAGNUS - C20LE |  :  -  |  :  - </v>
      </c>
      <c r="N8923" s="17" t="s">
        <v>1006</v>
      </c>
      <c r="O8923" s="17"/>
      <c r="P8923" s="17"/>
      <c r="Q8923" s="17" t="s">
        <v>27838</v>
      </c>
      <c r="R8923" s="17"/>
      <c r="S8923" s="17"/>
      <c r="T8923" s="17" t="s">
        <v>2077</v>
      </c>
      <c r="U8923" s="17"/>
      <c r="V8923" s="17"/>
      <c r="W8923" s="32" t="s">
        <v>27906</v>
      </c>
      <c r="X8923" s="32"/>
      <c r="Y8923" s="32" t="s">
        <v>28486</v>
      </c>
      <c r="Z8923" s="32" t="s">
        <v>28486</v>
      </c>
      <c r="AA8923" s="32" t="s">
        <v>19745</v>
      </c>
    </row>
    <row r="8924" spans="1:27" ht="37.5" x14ac:dyDescent="0.3">
      <c r="A8924" s="17" t="s">
        <v>27240</v>
      </c>
      <c r="B8924" s="32" t="s">
        <v>14559</v>
      </c>
      <c r="M8924" s="22" t="str">
        <f t="shared" si="159"/>
        <v xml:space="preserve">DAEWOO : LEGANZA, NUBIRA, MAGNUS, ESPERO - X20SED |  :  -  |  :  - </v>
      </c>
      <c r="N8924" s="17" t="s">
        <v>1006</v>
      </c>
      <c r="O8924" s="17"/>
      <c r="P8924" s="17"/>
      <c r="Q8924" s="17" t="s">
        <v>27839</v>
      </c>
      <c r="R8924" s="17"/>
      <c r="S8924" s="17"/>
      <c r="T8924" s="17" t="s">
        <v>27840</v>
      </c>
      <c r="U8924" s="17"/>
      <c r="V8924" s="17"/>
      <c r="W8924" s="32" t="s">
        <v>27906</v>
      </c>
      <c r="X8924" s="32"/>
      <c r="Y8924" s="32" t="s">
        <v>28487</v>
      </c>
      <c r="Z8924" s="32" t="s">
        <v>28487</v>
      </c>
      <c r="AA8924" s="32" t="s">
        <v>28595</v>
      </c>
    </row>
    <row r="8925" spans="1:27" ht="37.5" x14ac:dyDescent="0.3">
      <c r="A8925" s="17" t="s">
        <v>27241</v>
      </c>
      <c r="B8925" s="32" t="s">
        <v>27416</v>
      </c>
      <c r="M8925" s="22" t="str">
        <f t="shared" si="159"/>
        <v xml:space="preserve">SUZUKI : CARRY VAN, JIMMY, LIGHT TRUCK - F8A | DONGFENG : EQ - S04 |  :  - </v>
      </c>
      <c r="N8925" s="17" t="s">
        <v>1010</v>
      </c>
      <c r="O8925" s="17" t="s">
        <v>2260</v>
      </c>
      <c r="P8925" s="17"/>
      <c r="Q8925" s="17" t="s">
        <v>27841</v>
      </c>
      <c r="R8925" s="17" t="s">
        <v>27440</v>
      </c>
      <c r="S8925" s="17"/>
      <c r="T8925" s="17" t="s">
        <v>4726</v>
      </c>
      <c r="U8925" s="17" t="s">
        <v>27441</v>
      </c>
      <c r="V8925" s="17"/>
      <c r="W8925" s="32" t="s">
        <v>3761</v>
      </c>
      <c r="X8925" s="32"/>
      <c r="Y8925" s="32" t="s">
        <v>28488</v>
      </c>
      <c r="Z8925" s="32" t="s">
        <v>28488</v>
      </c>
      <c r="AA8925" s="32" t="s">
        <v>19745</v>
      </c>
    </row>
    <row r="8926" spans="1:27" ht="37.5" x14ac:dyDescent="0.3">
      <c r="A8926" s="17" t="s">
        <v>27242</v>
      </c>
      <c r="B8926" s="32" t="s">
        <v>27374</v>
      </c>
      <c r="M8926" s="22" t="str">
        <f t="shared" si="159"/>
        <v xml:space="preserve">DAEWOO : TICO, MATIZ - F8CV |  :  -  |  :  - </v>
      </c>
      <c r="N8926" s="17" t="s">
        <v>1006</v>
      </c>
      <c r="O8926" s="17"/>
      <c r="P8926" s="17"/>
      <c r="Q8926" s="17" t="s">
        <v>12532</v>
      </c>
      <c r="R8926" s="17"/>
      <c r="S8926" s="17"/>
      <c r="T8926" s="17" t="s">
        <v>23692</v>
      </c>
      <c r="U8926" s="17"/>
      <c r="V8926" s="17"/>
      <c r="W8926" s="32" t="s">
        <v>27906</v>
      </c>
      <c r="X8926" s="32"/>
      <c r="Y8926" s="32" t="s">
        <v>28489</v>
      </c>
      <c r="Z8926" s="32" t="s">
        <v>28489</v>
      </c>
      <c r="AA8926" s="32" t="s">
        <v>28602</v>
      </c>
    </row>
    <row r="8927" spans="1:27" ht="37.5" x14ac:dyDescent="0.3">
      <c r="A8927" s="17" t="s">
        <v>27243</v>
      </c>
      <c r="B8927" s="32" t="s">
        <v>27416</v>
      </c>
      <c r="M8927" s="22" t="str">
        <f t="shared" si="159"/>
        <v xml:space="preserve">SUZUKI : CARRY VAN, JIMMY, LIGHT TRUCK - F8A |  :  -  |  :  - </v>
      </c>
      <c r="N8927" s="17" t="s">
        <v>1010</v>
      </c>
      <c r="O8927" s="17"/>
      <c r="P8927" s="17"/>
      <c r="Q8927" s="17" t="s">
        <v>27841</v>
      </c>
      <c r="R8927" s="17"/>
      <c r="S8927" s="17"/>
      <c r="T8927" s="17" t="s">
        <v>4726</v>
      </c>
      <c r="U8927" s="17"/>
      <c r="V8927" s="17"/>
      <c r="W8927" s="32" t="s">
        <v>27906</v>
      </c>
      <c r="X8927" s="32"/>
      <c r="Y8927" s="32" t="s">
        <v>28490</v>
      </c>
      <c r="Z8927" s="32" t="s">
        <v>28490</v>
      </c>
      <c r="AA8927" s="32" t="s">
        <v>19745</v>
      </c>
    </row>
    <row r="8928" spans="1:27" ht="37.5" x14ac:dyDescent="0.3">
      <c r="A8928" s="17" t="s">
        <v>27244</v>
      </c>
      <c r="B8928" s="32" t="s">
        <v>27344</v>
      </c>
      <c r="M8928" s="22" t="str">
        <f t="shared" si="159"/>
        <v xml:space="preserve">DAEWOO : LEMANS, RACER - OHC | CHEVY : TAXI - TAXI |  :  - </v>
      </c>
      <c r="N8928" s="17" t="s">
        <v>1006</v>
      </c>
      <c r="O8928" s="17" t="s">
        <v>2263</v>
      </c>
      <c r="P8928" s="17"/>
      <c r="Q8928" s="17" t="s">
        <v>27425</v>
      </c>
      <c r="R8928" s="17" t="s">
        <v>1824</v>
      </c>
      <c r="S8928" s="17"/>
      <c r="T8928" s="17" t="s">
        <v>27426</v>
      </c>
      <c r="U8928" s="17" t="s">
        <v>1824</v>
      </c>
      <c r="V8928" s="17"/>
      <c r="W8928" s="32" t="s">
        <v>3761</v>
      </c>
      <c r="X8928" s="32"/>
      <c r="Y8928" s="32" t="s">
        <v>28491</v>
      </c>
      <c r="Z8928" s="32" t="s">
        <v>28491</v>
      </c>
      <c r="AA8928" s="32" t="s">
        <v>19745</v>
      </c>
    </row>
    <row r="8929" spans="1:27" ht="37.5" x14ac:dyDescent="0.3">
      <c r="A8929" s="17" t="s">
        <v>27245</v>
      </c>
      <c r="B8929" s="32" t="s">
        <v>27417</v>
      </c>
      <c r="M8929" s="22" t="str">
        <f t="shared" si="159"/>
        <v xml:space="preserve">SUZUKI : MARUTI, ALTO, FRONTE - AB51, F8B, SS80FG |  :  -  |  :  - </v>
      </c>
      <c r="N8929" s="17" t="s">
        <v>1010</v>
      </c>
      <c r="O8929" s="17"/>
      <c r="P8929" s="17"/>
      <c r="Q8929" s="17" t="s">
        <v>27842</v>
      </c>
      <c r="R8929" s="17"/>
      <c r="S8929" s="17"/>
      <c r="T8929" s="17" t="s">
        <v>27843</v>
      </c>
      <c r="U8929" s="17"/>
      <c r="V8929" s="17"/>
      <c r="W8929" s="32" t="s">
        <v>27906</v>
      </c>
      <c r="X8929" s="32"/>
      <c r="Y8929" s="32" t="s">
        <v>28492</v>
      </c>
      <c r="Z8929" s="32" t="s">
        <v>28492</v>
      </c>
      <c r="AA8929" s="32" t="s">
        <v>28602</v>
      </c>
    </row>
    <row r="8930" spans="1:27" ht="37.5" x14ac:dyDescent="0.3">
      <c r="A8930" s="17" t="s">
        <v>27246</v>
      </c>
      <c r="B8930" s="32" t="s">
        <v>27417</v>
      </c>
      <c r="M8930" s="22" t="str">
        <f t="shared" si="159"/>
        <v xml:space="preserve">SUZUKI : MARUTI, ALTO, FRONTE - AB51, F8B, SS80FG |  :  -  |  :  - </v>
      </c>
      <c r="N8930" s="17" t="s">
        <v>1010</v>
      </c>
      <c r="O8930" s="17"/>
      <c r="P8930" s="17"/>
      <c r="Q8930" s="17" t="s">
        <v>27842</v>
      </c>
      <c r="R8930" s="17"/>
      <c r="S8930" s="17"/>
      <c r="T8930" s="17" t="s">
        <v>27843</v>
      </c>
      <c r="U8930" s="17"/>
      <c r="V8930" s="17"/>
      <c r="W8930" s="32" t="s">
        <v>3761</v>
      </c>
      <c r="X8930" s="32"/>
      <c r="Y8930" s="32" t="s">
        <v>28493</v>
      </c>
      <c r="Z8930" s="32" t="s">
        <v>28493</v>
      </c>
      <c r="AA8930" s="32" t="s">
        <v>28602</v>
      </c>
    </row>
    <row r="8931" spans="1:27" ht="37.5" x14ac:dyDescent="0.3">
      <c r="A8931" s="17" t="s">
        <v>27247</v>
      </c>
      <c r="B8931" s="32" t="s">
        <v>27418</v>
      </c>
      <c r="M8931" s="22" t="str">
        <f t="shared" si="159"/>
        <v xml:space="preserve">SUZUKI : SAMURAI, JIMNY, SWIFT, CULTUS - G13A, G13B |  :  -  |  :  - </v>
      </c>
      <c r="N8931" s="17" t="s">
        <v>1010</v>
      </c>
      <c r="O8931" s="17"/>
      <c r="P8931" s="17"/>
      <c r="Q8931" s="17" t="s">
        <v>27429</v>
      </c>
      <c r="R8931" s="17"/>
      <c r="S8931" s="17"/>
      <c r="T8931" s="17" t="s">
        <v>12501</v>
      </c>
      <c r="U8931" s="17"/>
      <c r="V8931" s="17"/>
      <c r="W8931" s="32" t="s">
        <v>3761</v>
      </c>
      <c r="X8931" s="32"/>
      <c r="Y8931" s="32" t="s">
        <v>28494</v>
      </c>
      <c r="Z8931" s="32" t="s">
        <v>28494</v>
      </c>
      <c r="AA8931" s="32" t="s">
        <v>19745</v>
      </c>
    </row>
    <row r="8932" spans="1:27" x14ac:dyDescent="0.3">
      <c r="A8932" s="17" t="s">
        <v>27248</v>
      </c>
      <c r="B8932" s="32" t="s">
        <v>27397</v>
      </c>
      <c r="M8932" s="22" t="str">
        <f t="shared" si="159"/>
        <v xml:space="preserve">YUEJIN : YUNEI - 4JB, 4BJ |  :  -  |  :  - </v>
      </c>
      <c r="N8932" s="17" t="s">
        <v>1018</v>
      </c>
      <c r="O8932" s="17"/>
      <c r="P8932" s="17"/>
      <c r="Q8932" s="17" t="s">
        <v>27599</v>
      </c>
      <c r="R8932" s="17"/>
      <c r="S8932" s="17"/>
      <c r="T8932" s="17" t="s">
        <v>27600</v>
      </c>
      <c r="U8932" s="17"/>
      <c r="V8932" s="17"/>
      <c r="W8932" s="32" t="s">
        <v>3761</v>
      </c>
      <c r="X8932" s="32"/>
      <c r="Y8932" s="32" t="s">
        <v>28495</v>
      </c>
      <c r="Z8932" s="32" t="s">
        <v>28495</v>
      </c>
      <c r="AA8932" s="32" t="s">
        <v>19735</v>
      </c>
    </row>
    <row r="8933" spans="1:27" x14ac:dyDescent="0.3">
      <c r="A8933" s="17" t="s">
        <v>27249</v>
      </c>
      <c r="B8933" s="32"/>
      <c r="M8933" s="22" t="str">
        <f t="shared" si="159"/>
        <v xml:space="preserve">MITSUBISHI : FUSO, CANTER - 4D34 | HYUNDAI : CONTIX - D4DD |  :  - </v>
      </c>
      <c r="N8933" s="17" t="s">
        <v>1004</v>
      </c>
      <c r="O8933" s="17" t="s">
        <v>1002</v>
      </c>
      <c r="P8933" s="17"/>
      <c r="Q8933" s="17" t="s">
        <v>2994</v>
      </c>
      <c r="R8933" s="17" t="s">
        <v>10887</v>
      </c>
      <c r="S8933" s="17"/>
      <c r="T8933" s="17" t="s">
        <v>2156</v>
      </c>
      <c r="U8933" s="17" t="s">
        <v>3828</v>
      </c>
      <c r="V8933" s="17"/>
      <c r="W8933" s="32" t="s">
        <v>3761</v>
      </c>
      <c r="X8933" s="32"/>
      <c r="Y8933" s="32" t="s">
        <v>19554</v>
      </c>
      <c r="Z8933" s="32" t="s">
        <v>19554</v>
      </c>
      <c r="AA8933" s="32" t="s">
        <v>28627</v>
      </c>
    </row>
    <row r="8934" spans="1:27" ht="37.5" x14ac:dyDescent="0.3">
      <c r="A8934" s="17" t="s">
        <v>27250</v>
      </c>
      <c r="B8934" s="32" t="s">
        <v>27344</v>
      </c>
      <c r="M8934" s="22" t="str">
        <f t="shared" si="159"/>
        <v xml:space="preserve">KIA : OPTIMA, ESPECTRA - G4GC |  :  -  |  :  - </v>
      </c>
      <c r="N8934" s="17" t="s">
        <v>1001</v>
      </c>
      <c r="O8934" s="17"/>
      <c r="P8934" s="17"/>
      <c r="Q8934" s="17" t="s">
        <v>27844</v>
      </c>
      <c r="R8934" s="17"/>
      <c r="S8934" s="17"/>
      <c r="T8934" s="17" t="s">
        <v>2222</v>
      </c>
      <c r="U8934" s="17"/>
      <c r="V8934" s="17"/>
      <c r="W8934" s="32" t="s">
        <v>3761</v>
      </c>
      <c r="X8934" s="32"/>
      <c r="Y8934" s="32" t="s">
        <v>28496</v>
      </c>
      <c r="Z8934" s="32" t="s">
        <v>28592</v>
      </c>
      <c r="AA8934" s="32" t="s">
        <v>28595</v>
      </c>
    </row>
    <row r="8935" spans="1:27" x14ac:dyDescent="0.3">
      <c r="A8935" s="17" t="s">
        <v>27251</v>
      </c>
      <c r="B8935" s="32"/>
      <c r="M8935" s="22" t="str">
        <f t="shared" si="159"/>
        <v xml:space="preserve">TOYOTA : COASTER, DYNA - 15B |  :  -  |  :  - </v>
      </c>
      <c r="N8935" s="17" t="s">
        <v>1008</v>
      </c>
      <c r="O8935" s="17"/>
      <c r="P8935" s="17"/>
      <c r="Q8935" s="17" t="s">
        <v>2739</v>
      </c>
      <c r="R8935" s="17"/>
      <c r="S8935" s="17"/>
      <c r="T8935" s="17" t="s">
        <v>10770</v>
      </c>
      <c r="U8935" s="17"/>
      <c r="V8935" s="17"/>
      <c r="W8935" s="32" t="s">
        <v>3761</v>
      </c>
      <c r="X8935" s="32"/>
      <c r="Y8935" s="32" t="s">
        <v>28497</v>
      </c>
      <c r="Z8935" s="32" t="s">
        <v>28497</v>
      </c>
      <c r="AA8935" s="32" t="s">
        <v>19548</v>
      </c>
    </row>
    <row r="8936" spans="1:27" ht="37.5" x14ac:dyDescent="0.3">
      <c r="A8936" s="17" t="s">
        <v>27252</v>
      </c>
      <c r="B8936" s="32" t="s">
        <v>27399</v>
      </c>
      <c r="M8936" s="22" t="str">
        <f t="shared" si="159"/>
        <v xml:space="preserve">TOYOTA : CARINA, COROLLA, CORONA, TERCEL - 1500 3A-C, 3A-U |  :  -  |  :  - </v>
      </c>
      <c r="N8936" s="17" t="s">
        <v>1008</v>
      </c>
      <c r="O8936" s="17"/>
      <c r="P8936" s="17"/>
      <c r="Q8936" s="17" t="s">
        <v>4656</v>
      </c>
      <c r="R8936" s="17"/>
      <c r="S8936" s="17"/>
      <c r="T8936" s="17" t="s">
        <v>27845</v>
      </c>
      <c r="U8936" s="17"/>
      <c r="V8936" s="17"/>
      <c r="W8936" s="32" t="s">
        <v>27906</v>
      </c>
      <c r="X8936" s="32"/>
      <c r="Y8936" s="32" t="s">
        <v>28498</v>
      </c>
      <c r="Z8936" s="32" t="s">
        <v>28498</v>
      </c>
      <c r="AA8936" s="32" t="s">
        <v>19745</v>
      </c>
    </row>
    <row r="8937" spans="1:27" x14ac:dyDescent="0.3">
      <c r="A8937" s="17" t="s">
        <v>27253</v>
      </c>
      <c r="B8937" s="32"/>
      <c r="M8937" s="22" t="str">
        <f t="shared" si="159"/>
        <v xml:space="preserve">TOYOTA : PRADO, LANDCRUISER, FORTUNER, HI-LUX, DYNA - 1KDFTV |  :  -  |  :  - </v>
      </c>
      <c r="N8937" s="17" t="s">
        <v>1008</v>
      </c>
      <c r="O8937" s="17"/>
      <c r="P8937" s="17"/>
      <c r="Q8937" s="17" t="s">
        <v>27715</v>
      </c>
      <c r="R8937" s="17"/>
      <c r="S8937" s="17"/>
      <c r="T8937" s="17" t="s">
        <v>27846</v>
      </c>
      <c r="U8937" s="17"/>
      <c r="V8937" s="17"/>
      <c r="W8937" s="32" t="s">
        <v>3761</v>
      </c>
      <c r="X8937" s="32" t="s">
        <v>27915</v>
      </c>
      <c r="Y8937" s="32" t="s">
        <v>28499</v>
      </c>
      <c r="Z8937" s="32"/>
      <c r="AA8937" s="32" t="s">
        <v>19548</v>
      </c>
    </row>
    <row r="8938" spans="1:27" ht="37.5" x14ac:dyDescent="0.3">
      <c r="A8938" s="17" t="s">
        <v>27254</v>
      </c>
      <c r="B8938" s="32" t="s">
        <v>19455</v>
      </c>
      <c r="M8938" s="22" t="str">
        <f t="shared" si="159"/>
        <v xml:space="preserve">TOYOTA : PRADO, HI-LUX, LANDCRUISER - 1KZ-TE |  :  -  |  :  - </v>
      </c>
      <c r="N8938" s="17" t="s">
        <v>1008</v>
      </c>
      <c r="O8938" s="17"/>
      <c r="P8938" s="17"/>
      <c r="Q8938" s="17" t="s">
        <v>27716</v>
      </c>
      <c r="R8938" s="17"/>
      <c r="S8938" s="17"/>
      <c r="T8938" s="17" t="s">
        <v>19541</v>
      </c>
      <c r="U8938" s="17"/>
      <c r="V8938" s="17"/>
      <c r="W8938" s="32" t="s">
        <v>3761</v>
      </c>
      <c r="X8938" s="32"/>
      <c r="Y8938" s="32" t="s">
        <v>28500</v>
      </c>
      <c r="Z8938" s="32" t="s">
        <v>28500</v>
      </c>
      <c r="AA8938" s="32" t="s">
        <v>28628</v>
      </c>
    </row>
    <row r="8939" spans="1:27" ht="37.5" x14ac:dyDescent="0.3">
      <c r="A8939" s="17" t="s">
        <v>27255</v>
      </c>
      <c r="B8939" s="32" t="s">
        <v>27367</v>
      </c>
      <c r="M8939" s="22" t="str">
        <f t="shared" si="159"/>
        <v xml:space="preserve">TOYOTA : HIACE, DYNA, HI-LUX - 3L |  :  -  |  :  - </v>
      </c>
      <c r="N8939" s="17" t="s">
        <v>1008</v>
      </c>
      <c r="O8939" s="17"/>
      <c r="P8939" s="17"/>
      <c r="Q8939" s="17" t="s">
        <v>27596</v>
      </c>
      <c r="R8939" s="17"/>
      <c r="S8939" s="17"/>
      <c r="T8939" s="17" t="s">
        <v>2718</v>
      </c>
      <c r="U8939" s="17"/>
      <c r="V8939" s="17"/>
      <c r="W8939" s="32" t="s">
        <v>3761</v>
      </c>
      <c r="X8939" s="32"/>
      <c r="Y8939" s="32" t="s">
        <v>28501</v>
      </c>
      <c r="Z8939" s="32" t="s">
        <v>28501</v>
      </c>
      <c r="AA8939" s="32" t="s">
        <v>28597</v>
      </c>
    </row>
    <row r="8940" spans="1:27" x14ac:dyDescent="0.3">
      <c r="A8940" s="17" t="s">
        <v>27256</v>
      </c>
      <c r="B8940" s="32"/>
      <c r="M8940" s="22" t="str">
        <f t="shared" si="159"/>
        <v xml:space="preserve">NISSAN : TERRANO, FRONTIER - QD32 |  :  -  |  :  - </v>
      </c>
      <c r="N8940" s="17" t="s">
        <v>1003</v>
      </c>
      <c r="O8940" s="17"/>
      <c r="P8940" s="17"/>
      <c r="Q8940" s="17" t="s">
        <v>27847</v>
      </c>
      <c r="R8940" s="17"/>
      <c r="S8940" s="17"/>
      <c r="T8940" s="17" t="s">
        <v>3091</v>
      </c>
      <c r="U8940" s="17"/>
      <c r="V8940" s="17"/>
      <c r="W8940" s="32" t="s">
        <v>3761</v>
      </c>
      <c r="X8940" s="32"/>
      <c r="Y8940" s="32" t="s">
        <v>28502</v>
      </c>
      <c r="Z8940" s="32" t="s">
        <v>28502</v>
      </c>
      <c r="AA8940" s="32" t="s">
        <v>19548</v>
      </c>
    </row>
    <row r="8941" spans="1:27" ht="37.5" x14ac:dyDescent="0.3">
      <c r="A8941" s="17" t="s">
        <v>27257</v>
      </c>
      <c r="B8941" s="32" t="s">
        <v>27377</v>
      </c>
      <c r="M8941" s="22" t="str">
        <f t="shared" si="159"/>
        <v xml:space="preserve">TOYOTA : LAN CRUZER - 2H |  :  -  |  :  - </v>
      </c>
      <c r="N8941" s="17" t="s">
        <v>1008</v>
      </c>
      <c r="O8941" s="17"/>
      <c r="P8941" s="17"/>
      <c r="Q8941" s="17" t="s">
        <v>18366</v>
      </c>
      <c r="R8941" s="17"/>
      <c r="S8941" s="17"/>
      <c r="T8941" s="17" t="s">
        <v>27848</v>
      </c>
      <c r="U8941" s="17"/>
      <c r="V8941" s="17"/>
      <c r="W8941" s="32" t="s">
        <v>3761</v>
      </c>
      <c r="X8941" s="32"/>
      <c r="Y8941" s="32" t="s">
        <v>28503</v>
      </c>
      <c r="Z8941" s="32" t="s">
        <v>28503</v>
      </c>
      <c r="AA8941" s="32" t="s">
        <v>28606</v>
      </c>
    </row>
    <row r="8942" spans="1:27" ht="37.5" x14ac:dyDescent="0.3">
      <c r="A8942" s="17" t="s">
        <v>27258</v>
      </c>
      <c r="B8942" s="32" t="s">
        <v>14559</v>
      </c>
      <c r="M8942" s="22" t="str">
        <f t="shared" si="159"/>
        <v xml:space="preserve">HONDA : ACCORD V11 - K24A1, K20 |  :  -  |  :  - </v>
      </c>
      <c r="N8942" s="17" t="s">
        <v>1017</v>
      </c>
      <c r="O8942" s="17"/>
      <c r="P8942" s="17"/>
      <c r="Q8942" s="17" t="s">
        <v>27849</v>
      </c>
      <c r="R8942" s="17"/>
      <c r="S8942" s="17"/>
      <c r="T8942" s="17" t="s">
        <v>27850</v>
      </c>
      <c r="U8942" s="17"/>
      <c r="V8942" s="17"/>
      <c r="W8942" s="32" t="s">
        <v>3761</v>
      </c>
      <c r="X8942" s="32"/>
      <c r="Y8942" s="32" t="s">
        <v>28504</v>
      </c>
      <c r="Z8942" s="32"/>
      <c r="AA8942" s="32" t="s">
        <v>28595</v>
      </c>
    </row>
    <row r="8943" spans="1:27" x14ac:dyDescent="0.3">
      <c r="A8943" s="17" t="s">
        <v>27259</v>
      </c>
      <c r="B8943" s="32"/>
      <c r="M8943" s="22" t="str">
        <f t="shared" si="159"/>
        <v xml:space="preserve">MITSUBISHI : CANTER, FUSO - 4D34, 4D34T | HYUNDAI : COUNTY - D4DD |  :  - </v>
      </c>
      <c r="N8943" s="17" t="s">
        <v>1004</v>
      </c>
      <c r="O8943" s="17" t="s">
        <v>1002</v>
      </c>
      <c r="P8943" s="17"/>
      <c r="Q8943" s="17" t="s">
        <v>10622</v>
      </c>
      <c r="R8943" s="17" t="s">
        <v>1613</v>
      </c>
      <c r="S8943" s="17"/>
      <c r="T8943" s="17" t="s">
        <v>3827</v>
      </c>
      <c r="U8943" s="17" t="s">
        <v>3828</v>
      </c>
      <c r="V8943" s="17"/>
      <c r="W8943" s="32" t="s">
        <v>3761</v>
      </c>
      <c r="X8943" s="32"/>
      <c r="Y8943" s="32" t="s">
        <v>19554</v>
      </c>
      <c r="Z8943" s="32" t="s">
        <v>28593</v>
      </c>
      <c r="AA8943" s="32" t="s">
        <v>28629</v>
      </c>
    </row>
    <row r="8944" spans="1:27" x14ac:dyDescent="0.3">
      <c r="A8944" s="17" t="s">
        <v>27260</v>
      </c>
      <c r="B8944" s="32"/>
      <c r="M8944" s="22" t="str">
        <f t="shared" si="159"/>
        <v xml:space="preserve">FOTON : K2 - BJ |  :  -  |  :  - </v>
      </c>
      <c r="N8944" s="17" t="s">
        <v>1022</v>
      </c>
      <c r="O8944" s="17"/>
      <c r="P8944" s="17"/>
      <c r="Q8944" s="17" t="s">
        <v>1943</v>
      </c>
      <c r="R8944" s="17"/>
      <c r="S8944" s="17"/>
      <c r="T8944" s="17" t="s">
        <v>2013</v>
      </c>
      <c r="U8944" s="17"/>
      <c r="V8944" s="17"/>
      <c r="W8944" s="32" t="s">
        <v>3761</v>
      </c>
      <c r="X8944" s="32" t="s">
        <v>27916</v>
      </c>
      <c r="Y8944" s="32" t="s">
        <v>28505</v>
      </c>
      <c r="Z8944" s="32" t="s">
        <v>27916</v>
      </c>
      <c r="AA8944" s="32" t="s">
        <v>19548</v>
      </c>
    </row>
    <row r="8945" spans="1:27" ht="37.5" x14ac:dyDescent="0.3">
      <c r="A8945" s="17" t="s">
        <v>27261</v>
      </c>
      <c r="B8945" s="32" t="s">
        <v>27379</v>
      </c>
      <c r="M8945" s="22" t="str">
        <f t="shared" si="159"/>
        <v xml:space="preserve">JAC : DEN GUAI - CA498 |  :  -  |  :  - </v>
      </c>
      <c r="N8945" s="17" t="s">
        <v>1015</v>
      </c>
      <c r="O8945" s="17"/>
      <c r="P8945" s="17"/>
      <c r="Q8945" s="17" t="s">
        <v>27851</v>
      </c>
      <c r="R8945" s="17"/>
      <c r="S8945" s="17"/>
      <c r="T8945" s="17" t="s">
        <v>27645</v>
      </c>
      <c r="U8945" s="17"/>
      <c r="V8945" s="17"/>
      <c r="W8945" s="32" t="s">
        <v>3761</v>
      </c>
      <c r="X8945" s="32"/>
      <c r="Y8945" s="32" t="s">
        <v>28506</v>
      </c>
      <c r="Z8945" s="32"/>
      <c r="AA8945" s="32" t="s">
        <v>19745</v>
      </c>
    </row>
    <row r="8946" spans="1:27" ht="37.5" x14ac:dyDescent="0.3">
      <c r="A8946" s="17" t="s">
        <v>27262</v>
      </c>
      <c r="B8946" s="32" t="s">
        <v>27346</v>
      </c>
      <c r="M8946" s="22" t="str">
        <f t="shared" si="159"/>
        <v xml:space="preserve">TOYOTA : COROLLA - 4E-FE, 5E-FE |  :  -  |  :  - </v>
      </c>
      <c r="N8946" s="17" t="s">
        <v>1008</v>
      </c>
      <c r="O8946" s="17"/>
      <c r="P8946" s="17"/>
      <c r="Q8946" s="17" t="s">
        <v>1682</v>
      </c>
      <c r="R8946" s="17"/>
      <c r="S8946" s="17"/>
      <c r="T8946" s="17" t="s">
        <v>27852</v>
      </c>
      <c r="U8946" s="17"/>
      <c r="V8946" s="17"/>
      <c r="W8946" s="32" t="s">
        <v>3761</v>
      </c>
      <c r="X8946" s="32"/>
      <c r="Y8946" s="32" t="s">
        <v>28507</v>
      </c>
      <c r="Z8946" s="32" t="s">
        <v>28507</v>
      </c>
      <c r="AA8946" s="32" t="s">
        <v>28595</v>
      </c>
    </row>
    <row r="8947" spans="1:27" ht="37.5" x14ac:dyDescent="0.3">
      <c r="A8947" s="17" t="s">
        <v>27263</v>
      </c>
      <c r="B8947" s="32" t="s">
        <v>19454</v>
      </c>
      <c r="M8947" s="22" t="str">
        <f t="shared" si="159"/>
        <v xml:space="preserve">TOYOTA : ETIOS - 2NR-FE |  :  -  |  :  - </v>
      </c>
      <c r="N8947" s="17" t="s">
        <v>1008</v>
      </c>
      <c r="O8947" s="17"/>
      <c r="P8947" s="17"/>
      <c r="Q8947" s="17" t="s">
        <v>16200</v>
      </c>
      <c r="R8947" s="17"/>
      <c r="S8947" s="17"/>
      <c r="T8947" s="17" t="s">
        <v>27853</v>
      </c>
      <c r="U8947" s="17"/>
      <c r="V8947" s="17"/>
      <c r="W8947" s="32" t="s">
        <v>3761</v>
      </c>
      <c r="X8947" s="32"/>
      <c r="Y8947" s="32" t="s">
        <v>28508</v>
      </c>
      <c r="Z8947" s="32"/>
      <c r="AA8947" s="32" t="s">
        <v>28595</v>
      </c>
    </row>
    <row r="8948" spans="1:27" ht="37.5" x14ac:dyDescent="0.3">
      <c r="A8948" s="17" t="s">
        <v>27264</v>
      </c>
      <c r="B8948" s="32" t="s">
        <v>27383</v>
      </c>
      <c r="M8948" s="22" t="str">
        <f t="shared" si="159"/>
        <v xml:space="preserve">TOYOTA : COROLLA. AVENIS - 1ZR, 2ZR, 3ZR |  :  -  |  :  - </v>
      </c>
      <c r="N8948" s="17" t="s">
        <v>1008</v>
      </c>
      <c r="O8948" s="17"/>
      <c r="P8948" s="17"/>
      <c r="Q8948" s="17" t="s">
        <v>27854</v>
      </c>
      <c r="R8948" s="17"/>
      <c r="S8948" s="17"/>
      <c r="T8948" s="17" t="s">
        <v>27855</v>
      </c>
      <c r="U8948" s="17"/>
      <c r="V8948" s="17"/>
      <c r="W8948" s="32" t="s">
        <v>3761</v>
      </c>
      <c r="X8948" s="32"/>
      <c r="Y8948" s="32" t="s">
        <v>28509</v>
      </c>
      <c r="Z8948" s="32" t="s">
        <v>28509</v>
      </c>
      <c r="AA8948" s="32" t="s">
        <v>28595</v>
      </c>
    </row>
    <row r="8949" spans="1:27" ht="37.5" x14ac:dyDescent="0.3">
      <c r="A8949" s="17" t="s">
        <v>27265</v>
      </c>
      <c r="B8949" s="32" t="s">
        <v>27399</v>
      </c>
      <c r="M8949" s="22" t="str">
        <f t="shared" ref="M8949:M9012" si="160">CONCATENATE(N8949," : ",Q8949," - ",T8949," | ",O8949," : ",R8949," - ",U8949," | ",P8949," : ",S8949," - ",V8949)</f>
        <v xml:space="preserve">DAIHATSU : CHARADE - CB - CD |  :  -  |  :  - </v>
      </c>
      <c r="N8949" s="17" t="s">
        <v>1026</v>
      </c>
      <c r="O8949" s="17"/>
      <c r="P8949" s="17"/>
      <c r="Q8949" s="17" t="s">
        <v>1886</v>
      </c>
      <c r="R8949" s="17"/>
      <c r="S8949" s="17"/>
      <c r="T8949" s="17" t="s">
        <v>27823</v>
      </c>
      <c r="U8949" s="17"/>
      <c r="V8949" s="17"/>
      <c r="W8949" s="32" t="s">
        <v>3761</v>
      </c>
      <c r="X8949" s="32"/>
      <c r="Y8949" s="32" t="s">
        <v>28510</v>
      </c>
      <c r="Z8949" s="32" t="s">
        <v>28510</v>
      </c>
      <c r="AA8949" s="32" t="s">
        <v>28602</v>
      </c>
    </row>
    <row r="8950" spans="1:27" ht="37.5" x14ac:dyDescent="0.3">
      <c r="A8950" s="17" t="s">
        <v>27266</v>
      </c>
      <c r="B8950" s="32" t="s">
        <v>27419</v>
      </c>
      <c r="M8950" s="22" t="str">
        <f t="shared" si="160"/>
        <v xml:space="preserve">KIA : K2700, PREGIO - J2 |  :  -  |  :  - </v>
      </c>
      <c r="N8950" s="17" t="s">
        <v>1001</v>
      </c>
      <c r="O8950" s="17"/>
      <c r="P8950" s="17"/>
      <c r="Q8950" s="17" t="s">
        <v>1786</v>
      </c>
      <c r="R8950" s="17"/>
      <c r="S8950" s="17"/>
      <c r="T8950" s="17" t="s">
        <v>1954</v>
      </c>
      <c r="U8950" s="17"/>
      <c r="V8950" s="17"/>
      <c r="W8950" s="32" t="s">
        <v>3761</v>
      </c>
      <c r="X8950" s="32"/>
      <c r="Y8950" s="32" t="s">
        <v>28511</v>
      </c>
      <c r="Z8950" s="32" t="s">
        <v>28511</v>
      </c>
      <c r="AA8950" s="32" t="s">
        <v>19745</v>
      </c>
    </row>
    <row r="8951" spans="1:27" ht="37.5" x14ac:dyDescent="0.3">
      <c r="A8951" s="17" t="s">
        <v>27267</v>
      </c>
      <c r="B8951" s="32"/>
      <c r="M8951" s="22" t="str">
        <f t="shared" si="160"/>
        <v xml:space="preserve">KIA : RIO, CERATO - G4FA, G4FC | HYUNDAI : ELANTRA, TUCSON, ACCENT - G4FC, G4FA |  :  - </v>
      </c>
      <c r="N8951" s="17" t="s">
        <v>1001</v>
      </c>
      <c r="O8951" s="17" t="s">
        <v>1002</v>
      </c>
      <c r="P8951" s="17"/>
      <c r="Q8951" s="17" t="s">
        <v>1604</v>
      </c>
      <c r="R8951" s="17" t="s">
        <v>27799</v>
      </c>
      <c r="S8951" s="17"/>
      <c r="T8951" s="17" t="s">
        <v>1965</v>
      </c>
      <c r="U8951" s="17" t="s">
        <v>2168</v>
      </c>
      <c r="V8951" s="17"/>
      <c r="W8951" s="32" t="s">
        <v>3761</v>
      </c>
      <c r="X8951" s="32"/>
      <c r="Y8951" s="32" t="s">
        <v>28512</v>
      </c>
      <c r="Z8951" s="32" t="s">
        <v>28512</v>
      </c>
      <c r="AA8951" s="32" t="s">
        <v>28630</v>
      </c>
    </row>
    <row r="8952" spans="1:27" ht="37.5" x14ac:dyDescent="0.3">
      <c r="A8952" s="17" t="s">
        <v>27268</v>
      </c>
      <c r="B8952" s="32" t="s">
        <v>27406</v>
      </c>
      <c r="M8952" s="22" t="str">
        <f t="shared" si="160"/>
        <v xml:space="preserve">TOYOTA : CARINA, COROLLA - 4A-F |  :  -  |  :  - </v>
      </c>
      <c r="N8952" s="17" t="s">
        <v>1008</v>
      </c>
      <c r="O8952" s="17"/>
      <c r="P8952" s="17"/>
      <c r="Q8952" s="17" t="s">
        <v>11047</v>
      </c>
      <c r="R8952" s="17"/>
      <c r="S8952" s="17"/>
      <c r="T8952" s="17" t="s">
        <v>27856</v>
      </c>
      <c r="U8952" s="17"/>
      <c r="V8952" s="17"/>
      <c r="W8952" s="32" t="s">
        <v>27906</v>
      </c>
      <c r="X8952" s="32"/>
      <c r="Y8952" s="32" t="s">
        <v>28513</v>
      </c>
      <c r="Z8952" s="32" t="s">
        <v>28261</v>
      </c>
      <c r="AA8952" s="32" t="s">
        <v>28595</v>
      </c>
    </row>
    <row r="8953" spans="1:27" ht="37.5" x14ac:dyDescent="0.3">
      <c r="A8953" s="17" t="s">
        <v>27269</v>
      </c>
      <c r="B8953" s="32" t="s">
        <v>27377</v>
      </c>
      <c r="M8953" s="22" t="str">
        <f t="shared" si="160"/>
        <v xml:space="preserve">TOYOTA : LAND CRUISER - 2H |  :  -  |  :  - </v>
      </c>
      <c r="N8953" s="17" t="s">
        <v>1008</v>
      </c>
      <c r="O8953" s="17"/>
      <c r="P8953" s="17"/>
      <c r="Q8953" s="17" t="s">
        <v>1678</v>
      </c>
      <c r="R8953" s="17"/>
      <c r="S8953" s="17"/>
      <c r="T8953" s="17" t="s">
        <v>27848</v>
      </c>
      <c r="U8953" s="17"/>
      <c r="V8953" s="17"/>
      <c r="W8953" s="32" t="s">
        <v>27906</v>
      </c>
      <c r="X8953" s="32"/>
      <c r="Y8953" s="32" t="s">
        <v>28514</v>
      </c>
      <c r="Z8953" s="32" t="s">
        <v>28514</v>
      </c>
      <c r="AA8953" s="32" t="s">
        <v>28606</v>
      </c>
    </row>
    <row r="8954" spans="1:27" ht="37.5" x14ac:dyDescent="0.3">
      <c r="A8954" s="17" t="s">
        <v>27270</v>
      </c>
      <c r="B8954" s="32" t="s">
        <v>27380</v>
      </c>
      <c r="M8954" s="22" t="str">
        <f t="shared" si="160"/>
        <v xml:space="preserve">HYUNDAI : SONATA - G4KC |  :  -  |  :  - </v>
      </c>
      <c r="N8954" s="17" t="s">
        <v>1002</v>
      </c>
      <c r="O8954" s="17"/>
      <c r="P8954" s="17"/>
      <c r="Q8954" s="17" t="s">
        <v>1597</v>
      </c>
      <c r="R8954" s="17"/>
      <c r="S8954" s="17"/>
      <c r="T8954" s="17" t="s">
        <v>27444</v>
      </c>
      <c r="U8954" s="17"/>
      <c r="V8954" s="17"/>
      <c r="W8954" s="32">
        <v>2</v>
      </c>
      <c r="X8954" s="32"/>
      <c r="Y8954" s="32" t="s">
        <v>28515</v>
      </c>
      <c r="Z8954" s="32" t="s">
        <v>28515</v>
      </c>
      <c r="AA8954" s="32" t="s">
        <v>28595</v>
      </c>
    </row>
    <row r="8955" spans="1:27" ht="37.5" x14ac:dyDescent="0.3">
      <c r="A8955" s="17" t="s">
        <v>27271</v>
      </c>
      <c r="B8955" s="32" t="s">
        <v>14559</v>
      </c>
      <c r="M8955" s="22" t="str">
        <f t="shared" si="160"/>
        <v xml:space="preserve">DAEWOO : LEGANZA, NUBIRA - X20SED |  :  -  |  :  - </v>
      </c>
      <c r="N8955" s="17" t="s">
        <v>1006</v>
      </c>
      <c r="O8955" s="17"/>
      <c r="P8955" s="17"/>
      <c r="Q8955" s="17" t="s">
        <v>27857</v>
      </c>
      <c r="R8955" s="17"/>
      <c r="S8955" s="17"/>
      <c r="T8955" s="17" t="s">
        <v>27840</v>
      </c>
      <c r="U8955" s="17"/>
      <c r="V8955" s="17"/>
      <c r="W8955" s="32" t="s">
        <v>3761</v>
      </c>
      <c r="X8955" s="32"/>
      <c r="Y8955" s="32" t="s">
        <v>28516</v>
      </c>
      <c r="Z8955" s="32" t="s">
        <v>28516</v>
      </c>
      <c r="AA8955" s="32" t="s">
        <v>28595</v>
      </c>
    </row>
    <row r="8956" spans="1:27" ht="37.5" x14ac:dyDescent="0.3">
      <c r="A8956" s="17" t="s">
        <v>27272</v>
      </c>
      <c r="B8956" s="32" t="s">
        <v>27392</v>
      </c>
      <c r="M8956" s="22" t="str">
        <f t="shared" si="160"/>
        <v xml:space="preserve">CHERY : FULWIN. COWIN - 477F |  :  -  |  :  - </v>
      </c>
      <c r="N8956" s="17" t="s">
        <v>1012</v>
      </c>
      <c r="O8956" s="17"/>
      <c r="P8956" s="17"/>
      <c r="Q8956" s="17" t="s">
        <v>27858</v>
      </c>
      <c r="R8956" s="17"/>
      <c r="S8956" s="17"/>
      <c r="T8956" s="17" t="s">
        <v>27859</v>
      </c>
      <c r="U8956" s="17"/>
      <c r="V8956" s="17"/>
      <c r="W8956" s="32" t="s">
        <v>3761</v>
      </c>
      <c r="X8956" s="32"/>
      <c r="Y8956" s="32" t="s">
        <v>28517</v>
      </c>
      <c r="Z8956" s="32" t="s">
        <v>28517</v>
      </c>
      <c r="AA8956" s="32" t="s">
        <v>28595</v>
      </c>
    </row>
    <row r="8957" spans="1:27" ht="37.5" x14ac:dyDescent="0.3">
      <c r="A8957" s="17" t="s">
        <v>27273</v>
      </c>
      <c r="B8957" s="32" t="s">
        <v>27392</v>
      </c>
      <c r="M8957" s="22" t="str">
        <f t="shared" si="160"/>
        <v xml:space="preserve">CHERY : FULWIN, COWIN - 477F |  :  -  |  :  - </v>
      </c>
      <c r="N8957" s="17" t="s">
        <v>1012</v>
      </c>
      <c r="O8957" s="17"/>
      <c r="P8957" s="17"/>
      <c r="Q8957" s="17" t="s">
        <v>27860</v>
      </c>
      <c r="R8957" s="17"/>
      <c r="S8957" s="17"/>
      <c r="T8957" s="17" t="s">
        <v>27859</v>
      </c>
      <c r="U8957" s="17"/>
      <c r="V8957" s="17"/>
      <c r="W8957" s="32" t="s">
        <v>27906</v>
      </c>
      <c r="X8957" s="32"/>
      <c r="Y8957" s="32" t="s">
        <v>28518</v>
      </c>
      <c r="Z8957" s="32" t="s">
        <v>28518</v>
      </c>
      <c r="AA8957" s="32" t="s">
        <v>28631</v>
      </c>
    </row>
    <row r="8958" spans="1:27" x14ac:dyDescent="0.3">
      <c r="A8958" s="17" t="s">
        <v>27274</v>
      </c>
      <c r="B8958" s="32" t="s">
        <v>27389</v>
      </c>
      <c r="M8958" s="22" t="str">
        <f t="shared" si="160"/>
        <v xml:space="preserve">CHINO : NJ1062 - B11 |  :  -  |  :  - </v>
      </c>
      <c r="N8958" s="17" t="s">
        <v>10822</v>
      </c>
      <c r="O8958" s="17"/>
      <c r="P8958" s="17"/>
      <c r="Q8958" s="17" t="s">
        <v>27861</v>
      </c>
      <c r="R8958" s="17"/>
      <c r="S8958" s="17"/>
      <c r="T8958" s="17" t="s">
        <v>14381</v>
      </c>
      <c r="U8958" s="17"/>
      <c r="V8958" s="17"/>
      <c r="W8958" s="32" t="s">
        <v>3761</v>
      </c>
      <c r="X8958" s="32"/>
      <c r="Y8958" s="32" t="s">
        <v>27861</v>
      </c>
      <c r="Z8958" s="32" t="s">
        <v>27861</v>
      </c>
      <c r="AA8958" s="32"/>
    </row>
    <row r="8959" spans="1:27" ht="37.5" x14ac:dyDescent="0.3">
      <c r="A8959" s="17" t="s">
        <v>27275</v>
      </c>
      <c r="B8959" s="32" t="s">
        <v>27346</v>
      </c>
      <c r="M8959" s="22" t="str">
        <f t="shared" si="160"/>
        <v xml:space="preserve">SUZUKI : CULTUS - G10 |  :  -  |  :  - </v>
      </c>
      <c r="N8959" s="17" t="s">
        <v>1010</v>
      </c>
      <c r="O8959" s="17"/>
      <c r="P8959" s="17"/>
      <c r="Q8959" s="17" t="s">
        <v>3988</v>
      </c>
      <c r="R8959" s="17"/>
      <c r="S8959" s="17"/>
      <c r="T8959" s="17" t="s">
        <v>12502</v>
      </c>
      <c r="U8959" s="17"/>
      <c r="V8959" s="17"/>
      <c r="W8959" s="32" t="s">
        <v>27906</v>
      </c>
      <c r="X8959" s="32"/>
      <c r="Y8959" s="32" t="s">
        <v>28519</v>
      </c>
      <c r="Z8959" s="32" t="s">
        <v>28519</v>
      </c>
      <c r="AA8959" s="32" t="s">
        <v>28602</v>
      </c>
    </row>
    <row r="8960" spans="1:27" x14ac:dyDescent="0.3">
      <c r="A8960" s="17" t="s">
        <v>27276</v>
      </c>
      <c r="B8960" s="32" t="s">
        <v>27349</v>
      </c>
      <c r="M8960" s="22" t="str">
        <f t="shared" si="160"/>
        <v xml:space="preserve">MITSUBISHI : CANTER, ROSA - 4D32 |  :  -  |  :  - </v>
      </c>
      <c r="N8960" s="17" t="s">
        <v>1004</v>
      </c>
      <c r="O8960" s="17"/>
      <c r="P8960" s="17"/>
      <c r="Q8960" s="17" t="s">
        <v>1642</v>
      </c>
      <c r="R8960" s="17"/>
      <c r="S8960" s="17"/>
      <c r="T8960" s="17" t="s">
        <v>2053</v>
      </c>
      <c r="U8960" s="17"/>
      <c r="V8960" s="17"/>
      <c r="W8960" s="32" t="s">
        <v>3761</v>
      </c>
      <c r="X8960" s="32"/>
      <c r="Y8960" s="32" t="s">
        <v>27926</v>
      </c>
      <c r="Z8960" s="32" t="s">
        <v>27926</v>
      </c>
      <c r="AA8960" s="32" t="s">
        <v>28601</v>
      </c>
    </row>
    <row r="8961" spans="1:27" ht="37.5" x14ac:dyDescent="0.3">
      <c r="A8961" s="17" t="s">
        <v>27277</v>
      </c>
      <c r="B8961" s="32" t="s">
        <v>27390</v>
      </c>
      <c r="M8961" s="22" t="str">
        <f t="shared" si="160"/>
        <v xml:space="preserve">FOTON : CUMMINS, K1 - ISF 2.8 |  :  -  |  :  - </v>
      </c>
      <c r="N8961" s="17" t="s">
        <v>1022</v>
      </c>
      <c r="O8961" s="17"/>
      <c r="P8961" s="17"/>
      <c r="Q8961" s="17" t="s">
        <v>27862</v>
      </c>
      <c r="R8961" s="17"/>
      <c r="S8961" s="17"/>
      <c r="T8961" s="17" t="s">
        <v>27568</v>
      </c>
      <c r="U8961" s="17"/>
      <c r="V8961" s="17"/>
      <c r="W8961" s="32" t="s">
        <v>27906</v>
      </c>
      <c r="X8961" s="32"/>
      <c r="Y8961" s="32" t="s">
        <v>28520</v>
      </c>
      <c r="Z8961" s="32" t="s">
        <v>28520</v>
      </c>
      <c r="AA8961" s="32" t="s">
        <v>28595</v>
      </c>
    </row>
    <row r="8962" spans="1:27" x14ac:dyDescent="0.3">
      <c r="A8962" s="17" t="s">
        <v>27278</v>
      </c>
      <c r="B8962" s="32" t="s">
        <v>27356</v>
      </c>
      <c r="M8962" s="22" t="str">
        <f t="shared" si="160"/>
        <v xml:space="preserve">TOYOTA : HIACE, HILUX - 5L |  :  -  |  :  - </v>
      </c>
      <c r="N8962" s="17" t="s">
        <v>1008</v>
      </c>
      <c r="O8962" s="17"/>
      <c r="P8962" s="17"/>
      <c r="Q8962" s="17" t="s">
        <v>1770</v>
      </c>
      <c r="R8962" s="17"/>
      <c r="S8962" s="17"/>
      <c r="T8962" s="17" t="s">
        <v>2723</v>
      </c>
      <c r="U8962" s="17"/>
      <c r="V8962" s="17"/>
      <c r="W8962" s="32" t="s">
        <v>3761</v>
      </c>
      <c r="X8962" s="32" t="s">
        <v>27917</v>
      </c>
      <c r="Y8962" s="32" t="s">
        <v>27917</v>
      </c>
      <c r="Z8962" s="32" t="s">
        <v>27917</v>
      </c>
      <c r="AA8962" s="32" t="s">
        <v>19548</v>
      </c>
    </row>
    <row r="8963" spans="1:27" x14ac:dyDescent="0.3">
      <c r="A8963" s="17" t="s">
        <v>27279</v>
      </c>
      <c r="B8963" s="32"/>
      <c r="M8963" s="22" t="str">
        <f t="shared" si="160"/>
        <v xml:space="preserve">TOYOTA : COMBI - 3L |  :  -  |  :  - </v>
      </c>
      <c r="N8963" s="17" t="s">
        <v>1008</v>
      </c>
      <c r="O8963" s="17"/>
      <c r="P8963" s="17"/>
      <c r="Q8963" s="17" t="s">
        <v>2744</v>
      </c>
      <c r="R8963" s="17"/>
      <c r="S8963" s="17"/>
      <c r="T8963" s="17" t="s">
        <v>2718</v>
      </c>
      <c r="U8963" s="17"/>
      <c r="V8963" s="17"/>
      <c r="W8963" s="32" t="s">
        <v>3761</v>
      </c>
      <c r="X8963" s="32"/>
      <c r="Y8963" s="32" t="s">
        <v>28521</v>
      </c>
      <c r="Z8963" s="32" t="s">
        <v>28521</v>
      </c>
      <c r="AA8963" s="32" t="s">
        <v>28632</v>
      </c>
    </row>
    <row r="8964" spans="1:27" ht="37.5" x14ac:dyDescent="0.3">
      <c r="A8964" s="17" t="s">
        <v>27280</v>
      </c>
      <c r="B8964" s="32" t="s">
        <v>27394</v>
      </c>
      <c r="M8964" s="22" t="str">
        <f t="shared" si="160"/>
        <v xml:space="preserve">TOYOTA : CORONA - 6R-16R, 18R |  :  -  |  :  - </v>
      </c>
      <c r="N8964" s="17" t="s">
        <v>1008</v>
      </c>
      <c r="O8964" s="17"/>
      <c r="P8964" s="17"/>
      <c r="Q8964" s="17" t="s">
        <v>1695</v>
      </c>
      <c r="R8964" s="17"/>
      <c r="S8964" s="17"/>
      <c r="T8964" s="17" t="s">
        <v>27863</v>
      </c>
      <c r="U8964" s="17"/>
      <c r="V8964" s="17"/>
      <c r="W8964" s="32" t="s">
        <v>27906</v>
      </c>
      <c r="X8964" s="32"/>
      <c r="Y8964" s="32" t="s">
        <v>28522</v>
      </c>
      <c r="Z8964" s="32" t="s">
        <v>28522</v>
      </c>
      <c r="AA8964" s="32" t="s">
        <v>28599</v>
      </c>
    </row>
    <row r="8965" spans="1:27" ht="37.5" x14ac:dyDescent="0.3">
      <c r="A8965" s="17" t="s">
        <v>27281</v>
      </c>
      <c r="B8965" s="32" t="s">
        <v>27376</v>
      </c>
      <c r="M8965" s="22" t="str">
        <f t="shared" si="160"/>
        <v xml:space="preserve">DAEWOO : RACER - OHC |  :  -  |  :  - </v>
      </c>
      <c r="N8965" s="17" t="s">
        <v>1006</v>
      </c>
      <c r="O8965" s="17"/>
      <c r="P8965" s="17"/>
      <c r="Q8965" s="17" t="s">
        <v>1743</v>
      </c>
      <c r="R8965" s="17"/>
      <c r="S8965" s="17"/>
      <c r="T8965" s="17" t="s">
        <v>27426</v>
      </c>
      <c r="U8965" s="17"/>
      <c r="V8965" s="17"/>
      <c r="W8965" s="32" t="s">
        <v>3761</v>
      </c>
      <c r="X8965" s="32"/>
      <c r="Y8965" s="32" t="s">
        <v>28523</v>
      </c>
      <c r="Z8965" s="32" t="s">
        <v>28523</v>
      </c>
      <c r="AA8965" s="32" t="s">
        <v>28607</v>
      </c>
    </row>
    <row r="8966" spans="1:27" ht="37.5" x14ac:dyDescent="0.3">
      <c r="A8966" s="17" t="s">
        <v>27282</v>
      </c>
      <c r="B8966" s="32" t="s">
        <v>19454</v>
      </c>
      <c r="M8966" s="22" t="str">
        <f t="shared" si="160"/>
        <v xml:space="preserve">KIA : 1400 - G4LC, CEED | MAZDA : INDU - VARIOS |  :  - </v>
      </c>
      <c r="N8966" s="17" t="s">
        <v>1001</v>
      </c>
      <c r="O8966" s="17" t="s">
        <v>2257</v>
      </c>
      <c r="P8966" s="17"/>
      <c r="Q8966" s="17">
        <v>1400</v>
      </c>
      <c r="R8966" s="17" t="s">
        <v>27864</v>
      </c>
      <c r="S8966" s="17"/>
      <c r="T8966" s="17" t="s">
        <v>27865</v>
      </c>
      <c r="U8966" s="17" t="s">
        <v>1021</v>
      </c>
      <c r="V8966" s="17"/>
      <c r="W8966" s="32" t="s">
        <v>3761</v>
      </c>
      <c r="X8966" s="32"/>
      <c r="Y8966" s="32" t="s">
        <v>28524</v>
      </c>
      <c r="Z8966" s="32" t="s">
        <v>28524</v>
      </c>
      <c r="AA8966" s="32" t="s">
        <v>28595</v>
      </c>
    </row>
    <row r="8967" spans="1:27" ht="37.5" x14ac:dyDescent="0.3">
      <c r="A8967" s="17" t="s">
        <v>27283</v>
      </c>
      <c r="B8967" s="32" t="s">
        <v>27358</v>
      </c>
      <c r="M8967" s="22" t="str">
        <f t="shared" si="160"/>
        <v xml:space="preserve">MITSUBISHI : DELICA - 4G63 |  :  -  |  :  - </v>
      </c>
      <c r="N8967" s="17" t="s">
        <v>1004</v>
      </c>
      <c r="O8967" s="17"/>
      <c r="P8967" s="17"/>
      <c r="Q8967" s="17" t="s">
        <v>10596</v>
      </c>
      <c r="R8967" s="17"/>
      <c r="S8967" s="17"/>
      <c r="T8967" s="17" t="s">
        <v>1959</v>
      </c>
      <c r="U8967" s="17"/>
      <c r="V8967" s="17"/>
      <c r="W8967" s="32" t="s">
        <v>3761</v>
      </c>
      <c r="X8967" s="32"/>
      <c r="Y8967" s="32" t="s">
        <v>28525</v>
      </c>
      <c r="Z8967" s="32" t="s">
        <v>28525</v>
      </c>
      <c r="AA8967" s="32" t="s">
        <v>28595</v>
      </c>
    </row>
    <row r="8968" spans="1:27" ht="37.5" x14ac:dyDescent="0.3">
      <c r="A8968" s="17" t="s">
        <v>27284</v>
      </c>
      <c r="B8968" s="32" t="s">
        <v>27346</v>
      </c>
      <c r="M8968" s="22" t="str">
        <f t="shared" si="160"/>
        <v xml:space="preserve">NISSAN : SENTRA - GA14, GA15 |  :  -  |  :  - </v>
      </c>
      <c r="N8968" s="17" t="s">
        <v>1003</v>
      </c>
      <c r="O8968" s="17"/>
      <c r="P8968" s="17"/>
      <c r="Q8968" s="17" t="s">
        <v>1623</v>
      </c>
      <c r="R8968" s="17"/>
      <c r="S8968" s="17"/>
      <c r="T8968" s="17" t="s">
        <v>1978</v>
      </c>
      <c r="U8968" s="17"/>
      <c r="V8968" s="17"/>
      <c r="W8968" s="32" t="s">
        <v>3761</v>
      </c>
      <c r="X8968" s="32"/>
      <c r="Y8968" s="32" t="s">
        <v>28526</v>
      </c>
      <c r="Z8968" s="32" t="s">
        <v>28526</v>
      </c>
      <c r="AA8968" s="32" t="s">
        <v>28606</v>
      </c>
    </row>
    <row r="8969" spans="1:27" ht="37.5" x14ac:dyDescent="0.3">
      <c r="A8969" s="17" t="s">
        <v>27285</v>
      </c>
      <c r="B8969" s="32" t="s">
        <v>27379</v>
      </c>
      <c r="M8969" s="22" t="str">
        <f t="shared" si="160"/>
        <v xml:space="preserve">TOYOTA : DINA - 11B |  :  -  |  :  - </v>
      </c>
      <c r="N8969" s="17" t="s">
        <v>1008</v>
      </c>
      <c r="O8969" s="17"/>
      <c r="P8969" s="17"/>
      <c r="Q8969" s="17" t="s">
        <v>10769</v>
      </c>
      <c r="R8969" s="17"/>
      <c r="S8969" s="17"/>
      <c r="T8969" s="17" t="s">
        <v>27866</v>
      </c>
      <c r="U8969" s="17"/>
      <c r="V8969" s="17"/>
      <c r="W8969" s="32" t="s">
        <v>3761</v>
      </c>
      <c r="X8969" s="32"/>
      <c r="Y8969" s="32" t="s">
        <v>28527</v>
      </c>
      <c r="Z8969" s="32" t="s">
        <v>28527</v>
      </c>
      <c r="AA8969" s="32" t="s">
        <v>19745</v>
      </c>
    </row>
    <row r="8970" spans="1:27" ht="37.5" x14ac:dyDescent="0.3">
      <c r="A8970" s="17" t="s">
        <v>27286</v>
      </c>
      <c r="B8970" s="32" t="s">
        <v>27358</v>
      </c>
      <c r="M8970" s="22" t="str">
        <f t="shared" si="160"/>
        <v xml:space="preserve">MITSUBISHI : 2 - 4G63S |  : ,WINGLE 3 -  |  : CUV H3 - </v>
      </c>
      <c r="N8970" s="17" t="s">
        <v>1004</v>
      </c>
      <c r="O8970" s="17"/>
      <c r="P8970" s="17"/>
      <c r="Q8970" s="17">
        <v>2</v>
      </c>
      <c r="R8970" s="17" t="s">
        <v>27867</v>
      </c>
      <c r="S8970" s="17" t="s">
        <v>27868</v>
      </c>
      <c r="T8970" s="17" t="s">
        <v>27869</v>
      </c>
      <c r="U8970" s="17"/>
      <c r="V8970" s="17"/>
      <c r="W8970" s="32" t="s">
        <v>3761</v>
      </c>
      <c r="X8970" s="32"/>
      <c r="Y8970" s="32" t="s">
        <v>28528</v>
      </c>
      <c r="Z8970" s="32" t="s">
        <v>28528</v>
      </c>
      <c r="AA8970" s="32" t="s">
        <v>28633</v>
      </c>
    </row>
    <row r="8971" spans="1:27" x14ac:dyDescent="0.3">
      <c r="A8971" s="17" t="s">
        <v>27287</v>
      </c>
      <c r="B8971" s="32" t="s">
        <v>27413</v>
      </c>
      <c r="M8971" s="22" t="str">
        <f t="shared" si="160"/>
        <v xml:space="preserve">NISSAN : URVAN - YD25 |  :  -  |  :  - </v>
      </c>
      <c r="N8971" s="17" t="s">
        <v>1003</v>
      </c>
      <c r="O8971" s="17"/>
      <c r="P8971" s="17"/>
      <c r="Q8971" s="17" t="s">
        <v>3182</v>
      </c>
      <c r="R8971" s="17"/>
      <c r="S8971" s="17"/>
      <c r="T8971" s="17" t="s">
        <v>2098</v>
      </c>
      <c r="U8971" s="17"/>
      <c r="V8971" s="17"/>
      <c r="W8971" s="32" t="s">
        <v>3761</v>
      </c>
      <c r="X8971" s="32"/>
      <c r="Y8971" s="32" t="s">
        <v>28529</v>
      </c>
      <c r="Z8971" s="32" t="s">
        <v>28529</v>
      </c>
      <c r="AA8971" s="32" t="s">
        <v>19548</v>
      </c>
    </row>
    <row r="8972" spans="1:27" x14ac:dyDescent="0.3">
      <c r="A8972" s="17" t="s">
        <v>27288</v>
      </c>
      <c r="B8972" s="32">
        <v>72.5</v>
      </c>
      <c r="M8972" s="22" t="str">
        <f t="shared" si="160"/>
        <v xml:space="preserve">MITSUBISHI : LANCER,LIBERO - 4G13 | CHANGAN :  -  |  :  - </v>
      </c>
      <c r="N8972" s="17" t="s">
        <v>1004</v>
      </c>
      <c r="O8972" s="17" t="s">
        <v>1007</v>
      </c>
      <c r="P8972" s="17"/>
      <c r="Q8972" s="17" t="s">
        <v>22903</v>
      </c>
      <c r="R8972" s="17"/>
      <c r="S8972" s="17"/>
      <c r="T8972" s="17" t="s">
        <v>12431</v>
      </c>
      <c r="U8972" s="17"/>
      <c r="V8972" s="17"/>
      <c r="W8972" s="32" t="s">
        <v>3761</v>
      </c>
      <c r="X8972" s="32"/>
      <c r="Y8972" s="32" t="s">
        <v>28063</v>
      </c>
      <c r="Z8972" s="32"/>
      <c r="AA8972" s="32" t="s">
        <v>19548</v>
      </c>
    </row>
    <row r="8973" spans="1:27" ht="37.5" x14ac:dyDescent="0.3">
      <c r="A8973" s="17" t="s">
        <v>27289</v>
      </c>
      <c r="B8973" s="32" t="s">
        <v>27358</v>
      </c>
      <c r="M8973" s="22" t="str">
        <f t="shared" si="160"/>
        <v xml:space="preserve">JAC : REFINE, HFC - 4GA3.2 |  :  -  |  :  - </v>
      </c>
      <c r="N8973" s="17" t="s">
        <v>1015</v>
      </c>
      <c r="O8973" s="17"/>
      <c r="P8973" s="17"/>
      <c r="Q8973" s="17" t="s">
        <v>27870</v>
      </c>
      <c r="R8973" s="17"/>
      <c r="S8973" s="17"/>
      <c r="T8973" s="17" t="s">
        <v>27871</v>
      </c>
      <c r="U8973" s="17"/>
      <c r="V8973" s="17"/>
      <c r="W8973" s="32" t="s">
        <v>3761</v>
      </c>
      <c r="X8973" s="32"/>
      <c r="Y8973" s="32" t="s">
        <v>28530</v>
      </c>
      <c r="Z8973" s="32" t="s">
        <v>28530</v>
      </c>
      <c r="AA8973" s="32" t="s">
        <v>28633</v>
      </c>
    </row>
    <row r="8974" spans="1:27" ht="37.5" x14ac:dyDescent="0.3">
      <c r="A8974" s="17" t="s">
        <v>27290</v>
      </c>
      <c r="B8974" s="32" t="s">
        <v>27358</v>
      </c>
      <c r="M8974" s="22" t="str">
        <f t="shared" si="160"/>
        <v xml:space="preserve">JAC : REFINE, HFC - 4GA3.2 |  :  -  |  :  - </v>
      </c>
      <c r="N8974" s="17" t="s">
        <v>1015</v>
      </c>
      <c r="O8974" s="17"/>
      <c r="P8974" s="17"/>
      <c r="Q8974" s="17" t="s">
        <v>27870</v>
      </c>
      <c r="R8974" s="17"/>
      <c r="S8974" s="17"/>
      <c r="T8974" s="17" t="s">
        <v>27871</v>
      </c>
      <c r="U8974" s="17"/>
      <c r="V8974" s="17"/>
      <c r="W8974" s="32" t="s">
        <v>27907</v>
      </c>
      <c r="X8974" s="32"/>
      <c r="Y8974" s="32" t="s">
        <v>28531</v>
      </c>
      <c r="Z8974" s="32" t="s">
        <v>28531</v>
      </c>
      <c r="AA8974" s="32" t="s">
        <v>28633</v>
      </c>
    </row>
    <row r="8975" spans="1:27" x14ac:dyDescent="0.3">
      <c r="A8975" s="17" t="s">
        <v>27291</v>
      </c>
      <c r="B8975" s="32"/>
      <c r="M8975" s="22" t="str">
        <f t="shared" si="160"/>
        <v xml:space="preserve">TOYOTA : COROLLA - 1ZR |  :  -  |  :  - </v>
      </c>
      <c r="N8975" s="17" t="s">
        <v>1008</v>
      </c>
      <c r="O8975" s="17"/>
      <c r="P8975" s="17"/>
      <c r="Q8975" s="17" t="s">
        <v>1682</v>
      </c>
      <c r="R8975" s="17"/>
      <c r="S8975" s="17"/>
      <c r="T8975" s="17" t="s">
        <v>20304</v>
      </c>
      <c r="U8975" s="17"/>
      <c r="V8975" s="17"/>
      <c r="W8975" s="32"/>
      <c r="X8975" s="32"/>
      <c r="Y8975" s="32" t="s">
        <v>28532</v>
      </c>
      <c r="Z8975" s="32" t="s">
        <v>28532</v>
      </c>
      <c r="AA8975" s="32" t="s">
        <v>28634</v>
      </c>
    </row>
    <row r="8976" spans="1:27" x14ac:dyDescent="0.3">
      <c r="A8976" s="17" t="s">
        <v>27292</v>
      </c>
      <c r="B8976" s="32" t="s">
        <v>27420</v>
      </c>
      <c r="M8976" s="22" t="str">
        <f t="shared" si="160"/>
        <v xml:space="preserve">CHANGAN : BENNI - CB10 |  :  -  |  :  - </v>
      </c>
      <c r="N8976" s="17" t="s">
        <v>1007</v>
      </c>
      <c r="O8976" s="17"/>
      <c r="P8976" s="17"/>
      <c r="Q8976" s="17" t="s">
        <v>27872</v>
      </c>
      <c r="R8976" s="17"/>
      <c r="S8976" s="17"/>
      <c r="T8976" s="17" t="s">
        <v>21521</v>
      </c>
      <c r="U8976" s="17"/>
      <c r="V8976" s="17"/>
      <c r="W8976" s="32" t="s">
        <v>3761</v>
      </c>
      <c r="X8976" s="32"/>
      <c r="Y8976" s="32" t="s">
        <v>28533</v>
      </c>
      <c r="Z8976" s="32"/>
      <c r="AA8976" s="32" t="s">
        <v>7293</v>
      </c>
    </row>
    <row r="8977" spans="1:27" x14ac:dyDescent="0.3">
      <c r="A8977" s="17" t="s">
        <v>27293</v>
      </c>
      <c r="B8977" s="32"/>
      <c r="M8977" s="22" t="str">
        <f t="shared" si="160"/>
        <v xml:space="preserve">MITSUBISHI : CANTER - 4D31 | HYUNDAI : MIGHTY - D4AN |  :  - </v>
      </c>
      <c r="N8977" s="17" t="s">
        <v>1004</v>
      </c>
      <c r="O8977" s="17" t="s">
        <v>1002</v>
      </c>
      <c r="P8977" s="17"/>
      <c r="Q8977" s="17" t="s">
        <v>1633</v>
      </c>
      <c r="R8977" s="17" t="s">
        <v>1612</v>
      </c>
      <c r="S8977" s="17"/>
      <c r="T8977" s="17" t="s">
        <v>2120</v>
      </c>
      <c r="U8977" s="17" t="s">
        <v>27432</v>
      </c>
      <c r="V8977" s="17"/>
      <c r="W8977" s="32"/>
      <c r="X8977" s="32"/>
      <c r="Y8977" s="32"/>
      <c r="Z8977" s="32"/>
      <c r="AA8977" s="32"/>
    </row>
    <row r="8978" spans="1:27" x14ac:dyDescent="0.3">
      <c r="A8978" s="17" t="s">
        <v>27294</v>
      </c>
      <c r="B8978" s="32" t="s">
        <v>19453</v>
      </c>
      <c r="M8978" s="22" t="str">
        <f t="shared" si="160"/>
        <v xml:space="preserve">CHANGAN : C S35,NEW VAN - JL478QE DOHC |  :  -  |  :  - </v>
      </c>
      <c r="N8978" s="17" t="s">
        <v>1007</v>
      </c>
      <c r="O8978" s="17"/>
      <c r="P8978" s="17"/>
      <c r="Q8978" s="17" t="s">
        <v>27873</v>
      </c>
      <c r="R8978" s="17"/>
      <c r="S8978" s="17"/>
      <c r="T8978" s="17" t="s">
        <v>27874</v>
      </c>
      <c r="U8978" s="17"/>
      <c r="V8978" s="17"/>
      <c r="W8978" s="32" t="s">
        <v>3761</v>
      </c>
      <c r="X8978" s="32"/>
      <c r="Y8978" s="32" t="s">
        <v>28534</v>
      </c>
      <c r="Z8978" s="32" t="s">
        <v>28534</v>
      </c>
      <c r="AA8978" s="32"/>
    </row>
    <row r="8979" spans="1:27" x14ac:dyDescent="0.3">
      <c r="A8979" s="17" t="s">
        <v>27295</v>
      </c>
      <c r="B8979" s="32" t="s">
        <v>27381</v>
      </c>
      <c r="M8979" s="22" t="str">
        <f t="shared" si="160"/>
        <v xml:space="preserve">HONDA : CIVIC - EV, EW |  :  -  |  :  - </v>
      </c>
      <c r="N8979" s="17" t="s">
        <v>1017</v>
      </c>
      <c r="O8979" s="17"/>
      <c r="P8979" s="17"/>
      <c r="Q8979" s="17" t="s">
        <v>1944</v>
      </c>
      <c r="R8979" s="17"/>
      <c r="S8979" s="17"/>
      <c r="T8979" s="17" t="s">
        <v>27875</v>
      </c>
      <c r="U8979" s="17"/>
      <c r="V8979" s="17"/>
      <c r="W8979" s="32" t="s">
        <v>3761</v>
      </c>
      <c r="X8979" s="32"/>
      <c r="Y8979" s="32" t="s">
        <v>28535</v>
      </c>
      <c r="Z8979" s="32" t="s">
        <v>28535</v>
      </c>
      <c r="AA8979" s="32"/>
    </row>
    <row r="8980" spans="1:27" x14ac:dyDescent="0.3">
      <c r="A8980" s="17" t="s">
        <v>27296</v>
      </c>
      <c r="B8980" s="32" t="s">
        <v>19454</v>
      </c>
      <c r="M8980" s="22" t="str">
        <f t="shared" si="160"/>
        <v xml:space="preserve">HYUNDAI : I20, I30 - G4LC |  :  -  |  :  - </v>
      </c>
      <c r="N8980" s="17" t="s">
        <v>1002</v>
      </c>
      <c r="O8980" s="17"/>
      <c r="P8980" s="17"/>
      <c r="Q8980" s="17" t="s">
        <v>27876</v>
      </c>
      <c r="R8980" s="17"/>
      <c r="S8980" s="17"/>
      <c r="T8980" s="17" t="s">
        <v>2078</v>
      </c>
      <c r="U8980" s="17"/>
      <c r="V8980" s="17"/>
      <c r="W8980" s="32" t="s">
        <v>3761</v>
      </c>
      <c r="X8980" s="32"/>
      <c r="Y8980" s="32" t="s">
        <v>28536</v>
      </c>
      <c r="Z8980" s="32" t="s">
        <v>28536</v>
      </c>
      <c r="AA8980" s="32" t="s">
        <v>28635</v>
      </c>
    </row>
    <row r="8981" spans="1:27" x14ac:dyDescent="0.3">
      <c r="A8981" s="17" t="s">
        <v>27297</v>
      </c>
      <c r="B8981" s="32" t="s">
        <v>14544</v>
      </c>
      <c r="M8981" s="22" t="str">
        <f t="shared" si="160"/>
        <v xml:space="preserve">ASIA : TOPIC - XA - XB |  :  -  |  :  - </v>
      </c>
      <c r="N8981" s="17" t="s">
        <v>2759</v>
      </c>
      <c r="O8981" s="17"/>
      <c r="P8981" s="17"/>
      <c r="Q8981" s="17" t="s">
        <v>2760</v>
      </c>
      <c r="R8981" s="17"/>
      <c r="S8981" s="17"/>
      <c r="T8981" s="17" t="s">
        <v>27614</v>
      </c>
      <c r="U8981" s="17"/>
      <c r="V8981" s="17"/>
      <c r="W8981" s="32" t="s">
        <v>3761</v>
      </c>
      <c r="X8981" s="32"/>
      <c r="Y8981" s="32" t="s">
        <v>28537</v>
      </c>
      <c r="Z8981" s="32"/>
      <c r="AA8981" s="32" t="s">
        <v>7466</v>
      </c>
    </row>
    <row r="8982" spans="1:27" x14ac:dyDescent="0.3">
      <c r="A8982" s="17" t="s">
        <v>27298</v>
      </c>
      <c r="B8982" s="32"/>
      <c r="M8982" s="22" t="str">
        <f t="shared" si="160"/>
        <v xml:space="preserve">HYUNDAI : STAREX, H-1 - D4BH, D4BB |  :  -  |  :  - </v>
      </c>
      <c r="N8982" s="17" t="s">
        <v>1002</v>
      </c>
      <c r="O8982" s="17"/>
      <c r="P8982" s="17"/>
      <c r="Q8982" s="17" t="s">
        <v>1841</v>
      </c>
      <c r="R8982" s="17"/>
      <c r="S8982" s="17"/>
      <c r="T8982" s="17" t="s">
        <v>4635</v>
      </c>
      <c r="U8982" s="17"/>
      <c r="V8982" s="17"/>
      <c r="W8982" s="32" t="s">
        <v>3761</v>
      </c>
      <c r="X8982" s="32" t="s">
        <v>27918</v>
      </c>
      <c r="Y8982" s="32" t="s">
        <v>28538</v>
      </c>
      <c r="Z8982" s="32" t="s">
        <v>28594</v>
      </c>
      <c r="AA8982" s="32" t="s">
        <v>19548</v>
      </c>
    </row>
    <row r="8983" spans="1:27" x14ac:dyDescent="0.3">
      <c r="A8983" s="17" t="s">
        <v>27299</v>
      </c>
      <c r="B8983" s="32"/>
      <c r="M8983" s="22" t="str">
        <f t="shared" si="160"/>
        <v xml:space="preserve">JAC : HFC, CY4102 - 1061 |  :  -  |  :  - </v>
      </c>
      <c r="N8983" s="17" t="s">
        <v>1015</v>
      </c>
      <c r="O8983" s="17"/>
      <c r="P8983" s="17"/>
      <c r="Q8983" s="17" t="s">
        <v>27877</v>
      </c>
      <c r="R8983" s="17"/>
      <c r="S8983" s="17"/>
      <c r="T8983" s="17">
        <v>1061</v>
      </c>
      <c r="U8983" s="17"/>
      <c r="V8983" s="17"/>
      <c r="W8983" s="32">
        <v>104</v>
      </c>
      <c r="X8983" s="32"/>
      <c r="Y8983" s="32">
        <v>2452</v>
      </c>
      <c r="Z8983" s="32"/>
      <c r="AA8983" s="32"/>
    </row>
    <row r="8984" spans="1:27" x14ac:dyDescent="0.3">
      <c r="A8984" s="17" t="s">
        <v>27300</v>
      </c>
      <c r="B8984" s="32" t="s">
        <v>19453</v>
      </c>
      <c r="M8984" s="22" t="str">
        <f t="shared" si="160"/>
        <v xml:space="preserve">SUZUKI : CELERIO - K10B |  :  -  |  :  - </v>
      </c>
      <c r="N8984" s="17" t="s">
        <v>1010</v>
      </c>
      <c r="O8984" s="17"/>
      <c r="P8984" s="17"/>
      <c r="Q8984" s="17" t="s">
        <v>10692</v>
      </c>
      <c r="R8984" s="17"/>
      <c r="S8984" s="17"/>
      <c r="T8984" s="17" t="s">
        <v>27878</v>
      </c>
      <c r="U8984" s="17"/>
      <c r="V8984" s="17"/>
      <c r="W8984" s="32" t="s">
        <v>17180</v>
      </c>
      <c r="X8984" s="32"/>
      <c r="Y8984" s="32" t="s">
        <v>28539</v>
      </c>
      <c r="Z8984" s="32" t="s">
        <v>28539</v>
      </c>
      <c r="AA8984" s="32"/>
    </row>
    <row r="8985" spans="1:27" ht="37.5" x14ac:dyDescent="0.3">
      <c r="A8985" s="17" t="s">
        <v>27301</v>
      </c>
      <c r="B8985" s="32" t="s">
        <v>19453</v>
      </c>
      <c r="M8985" s="22" t="str">
        <f t="shared" si="160"/>
        <v xml:space="preserve">SUZUKI : BALENO - K14B |  :  -  |  :  - </v>
      </c>
      <c r="N8985" s="17" t="s">
        <v>1010</v>
      </c>
      <c r="O8985" s="17"/>
      <c r="P8985" s="17"/>
      <c r="Q8985" s="17" t="s">
        <v>11036</v>
      </c>
      <c r="R8985" s="17"/>
      <c r="S8985" s="17"/>
      <c r="T8985" s="17" t="s">
        <v>1877</v>
      </c>
      <c r="U8985" s="17"/>
      <c r="V8985" s="17"/>
      <c r="W8985" s="32" t="s">
        <v>3761</v>
      </c>
      <c r="X8985" s="32"/>
      <c r="Y8985" s="32" t="s">
        <v>28540</v>
      </c>
      <c r="Z8985" s="32" t="s">
        <v>28540</v>
      </c>
      <c r="AA8985" s="32" t="s">
        <v>28595</v>
      </c>
    </row>
    <row r="8986" spans="1:27" x14ac:dyDescent="0.3">
      <c r="A8986" s="17" t="s">
        <v>27302</v>
      </c>
      <c r="B8986" s="32"/>
      <c r="M8986" s="22" t="str">
        <f t="shared" si="160"/>
        <v xml:space="preserve">TOYOTA : COASTER - 1HZ |  :  -  |  :  - </v>
      </c>
      <c r="N8986" s="17" t="s">
        <v>1008</v>
      </c>
      <c r="O8986" s="17"/>
      <c r="P8986" s="17"/>
      <c r="Q8986" s="17" t="s">
        <v>1679</v>
      </c>
      <c r="R8986" s="17"/>
      <c r="S8986" s="17"/>
      <c r="T8986" s="17" t="s">
        <v>2023</v>
      </c>
      <c r="U8986" s="17"/>
      <c r="V8986" s="17"/>
      <c r="W8986" s="32" t="s">
        <v>3761</v>
      </c>
      <c r="X8986" s="32"/>
      <c r="Y8986" s="32" t="s">
        <v>28541</v>
      </c>
      <c r="Z8986" s="32" t="s">
        <v>28541</v>
      </c>
      <c r="AA8986" s="32" t="s">
        <v>19548</v>
      </c>
    </row>
    <row r="8987" spans="1:27" x14ac:dyDescent="0.3">
      <c r="A8987" s="17" t="s">
        <v>27303</v>
      </c>
      <c r="B8987" s="32" t="s">
        <v>20619</v>
      </c>
      <c r="M8987" s="22" t="str">
        <f t="shared" si="160"/>
        <v xml:space="preserve">CHANGAN : 4G18 - 4G18 |  :  -  |  :  - </v>
      </c>
      <c r="N8987" s="17" t="s">
        <v>1007</v>
      </c>
      <c r="O8987" s="17"/>
      <c r="P8987" s="17"/>
      <c r="Q8987" s="17" t="s">
        <v>2810</v>
      </c>
      <c r="R8987" s="17"/>
      <c r="S8987" s="17"/>
      <c r="T8987" s="17" t="s">
        <v>2810</v>
      </c>
      <c r="U8987" s="17"/>
      <c r="V8987" s="17"/>
      <c r="W8987" s="32" t="s">
        <v>3761</v>
      </c>
      <c r="X8987" s="32"/>
      <c r="Y8987" s="32" t="s">
        <v>28542</v>
      </c>
      <c r="Z8987" s="32" t="s">
        <v>28542</v>
      </c>
      <c r="AA8987" s="32" t="s">
        <v>28636</v>
      </c>
    </row>
    <row r="8988" spans="1:27" x14ac:dyDescent="0.3">
      <c r="A8988" s="17" t="s">
        <v>27304</v>
      </c>
      <c r="B8988" s="32" t="s">
        <v>20619</v>
      </c>
      <c r="M8988" s="22" t="str">
        <f t="shared" si="160"/>
        <v xml:space="preserve">CHANGAN : JL - 4G18 |  :  -  |  :  - </v>
      </c>
      <c r="N8988" s="17" t="s">
        <v>1007</v>
      </c>
      <c r="O8988" s="17"/>
      <c r="P8988" s="17"/>
      <c r="Q8988" s="17" t="s">
        <v>27879</v>
      </c>
      <c r="R8988" s="17"/>
      <c r="S8988" s="17"/>
      <c r="T8988" s="17" t="s">
        <v>2810</v>
      </c>
      <c r="U8988" s="17"/>
      <c r="V8988" s="17"/>
      <c r="W8988" s="32">
        <v>2</v>
      </c>
      <c r="X8988" s="32"/>
      <c r="Y8988" s="32" t="s">
        <v>28543</v>
      </c>
      <c r="Z8988" s="32" t="s">
        <v>28543</v>
      </c>
      <c r="AA8988" s="32" t="s">
        <v>7293</v>
      </c>
    </row>
    <row r="8989" spans="1:27" x14ac:dyDescent="0.3">
      <c r="A8989" s="17" t="s">
        <v>27305</v>
      </c>
      <c r="B8989" s="32" t="s">
        <v>27346</v>
      </c>
      <c r="M8989" s="22" t="str">
        <f t="shared" si="160"/>
        <v xml:space="preserve">FOTON : DAM - 1.5 |  :  -  |  :  - </v>
      </c>
      <c r="N8989" s="17" t="s">
        <v>1022</v>
      </c>
      <c r="O8989" s="17"/>
      <c r="P8989" s="17"/>
      <c r="Q8989" s="17" t="s">
        <v>17212</v>
      </c>
      <c r="R8989" s="17"/>
      <c r="S8989" s="17"/>
      <c r="T8989" s="17">
        <v>1.5</v>
      </c>
      <c r="U8989" s="17"/>
      <c r="V8989" s="17"/>
      <c r="W8989" s="32" t="s">
        <v>3761</v>
      </c>
      <c r="X8989" s="32"/>
      <c r="Y8989" s="32" t="s">
        <v>28544</v>
      </c>
      <c r="Z8989" s="32" t="s">
        <v>28544</v>
      </c>
      <c r="AA8989" s="32"/>
    </row>
    <row r="8990" spans="1:27" x14ac:dyDescent="0.3">
      <c r="A8990" s="17" t="s">
        <v>27306</v>
      </c>
      <c r="B8990" s="32" t="s">
        <v>27392</v>
      </c>
      <c r="M8990" s="22" t="str">
        <f t="shared" si="160"/>
        <v xml:space="preserve">MAZDA : FAMILIA 323 - VARIOS |  :  -  |  :  - </v>
      </c>
      <c r="N8990" s="17" t="s">
        <v>2257</v>
      </c>
      <c r="O8990" s="17"/>
      <c r="P8990" s="17"/>
      <c r="Q8990" s="17" t="s">
        <v>10525</v>
      </c>
      <c r="R8990" s="17"/>
      <c r="S8990" s="17"/>
      <c r="T8990" s="17" t="s">
        <v>1021</v>
      </c>
      <c r="U8990" s="17"/>
      <c r="V8990" s="17"/>
      <c r="W8990" s="32">
        <v>2</v>
      </c>
      <c r="X8990" s="32"/>
      <c r="Y8990" s="32" t="s">
        <v>28545</v>
      </c>
      <c r="Z8990" s="32" t="s">
        <v>28545</v>
      </c>
      <c r="AA8990" s="32" t="s">
        <v>28637</v>
      </c>
    </row>
    <row r="8991" spans="1:27" x14ac:dyDescent="0.3">
      <c r="A8991" s="17" t="s">
        <v>27307</v>
      </c>
      <c r="B8991" s="32" t="s">
        <v>27383</v>
      </c>
      <c r="M8991" s="22" t="str">
        <f t="shared" si="160"/>
        <v xml:space="preserve">TOYOTA : COROLLA. AVENIS - 1ZR, 2ZR, 3ZR |  :  -  |  :  - </v>
      </c>
      <c r="N8991" s="17" t="s">
        <v>1008</v>
      </c>
      <c r="O8991" s="17"/>
      <c r="P8991" s="17"/>
      <c r="Q8991" s="17" t="s">
        <v>27854</v>
      </c>
      <c r="R8991" s="17"/>
      <c r="S8991" s="17"/>
      <c r="T8991" s="17" t="s">
        <v>27855</v>
      </c>
      <c r="U8991" s="17"/>
      <c r="V8991" s="17"/>
      <c r="W8991" s="32" t="s">
        <v>27907</v>
      </c>
      <c r="X8991" s="32"/>
      <c r="Y8991" s="32" t="s">
        <v>28546</v>
      </c>
      <c r="Z8991" s="32" t="s">
        <v>27854</v>
      </c>
      <c r="AA8991" s="32"/>
    </row>
    <row r="8992" spans="1:27" x14ac:dyDescent="0.3">
      <c r="A8992" s="17" t="s">
        <v>27308</v>
      </c>
      <c r="B8992" s="32" t="s">
        <v>19454</v>
      </c>
      <c r="M8992" s="22" t="str">
        <f t="shared" si="160"/>
        <v xml:space="preserve">HYUNDAI : I20, I30 - G4LC |  :  -  |  :  - </v>
      </c>
      <c r="N8992" s="17" t="s">
        <v>1002</v>
      </c>
      <c r="O8992" s="17"/>
      <c r="P8992" s="17"/>
      <c r="Q8992" s="17" t="s">
        <v>27876</v>
      </c>
      <c r="R8992" s="17"/>
      <c r="S8992" s="17"/>
      <c r="T8992" s="17" t="s">
        <v>2078</v>
      </c>
      <c r="U8992" s="17"/>
      <c r="V8992" s="17"/>
      <c r="W8992" s="32" t="s">
        <v>27907</v>
      </c>
      <c r="X8992" s="32"/>
      <c r="Y8992" s="32" t="s">
        <v>28547</v>
      </c>
      <c r="Z8992" s="32" t="s">
        <v>28547</v>
      </c>
      <c r="AA8992" s="32" t="s">
        <v>28635</v>
      </c>
    </row>
    <row r="8993" spans="1:27" ht="37.5" x14ac:dyDescent="0.3">
      <c r="A8993" s="17" t="s">
        <v>27309</v>
      </c>
      <c r="B8993" s="32" t="s">
        <v>27406</v>
      </c>
      <c r="M8993" s="22" t="str">
        <f t="shared" si="160"/>
        <v xml:space="preserve">TOYOTA : COROLLA, CARINA - 4A-C |  :  -  |  :  - </v>
      </c>
      <c r="N8993" s="17" t="s">
        <v>1008</v>
      </c>
      <c r="O8993" s="17"/>
      <c r="P8993" s="17"/>
      <c r="Q8993" s="17" t="s">
        <v>11078</v>
      </c>
      <c r="R8993" s="17"/>
      <c r="S8993" s="17"/>
      <c r="T8993" s="17" t="s">
        <v>27880</v>
      </c>
      <c r="U8993" s="17"/>
      <c r="V8993" s="17"/>
      <c r="W8993" s="32" t="s">
        <v>3761</v>
      </c>
      <c r="X8993" s="32"/>
      <c r="Y8993" s="32" t="s">
        <v>28548</v>
      </c>
      <c r="Z8993" s="32" t="s">
        <v>28548</v>
      </c>
      <c r="AA8993" s="32" t="s">
        <v>19745</v>
      </c>
    </row>
    <row r="8994" spans="1:27" x14ac:dyDescent="0.3">
      <c r="A8994" s="17" t="s">
        <v>27310</v>
      </c>
      <c r="B8994" s="32" t="s">
        <v>27406</v>
      </c>
      <c r="M8994" s="22" t="str">
        <f t="shared" si="160"/>
        <v xml:space="preserve">TOYOTA : COROLLA - 4A-C |  :  -  |  :  - </v>
      </c>
      <c r="N8994" s="17" t="s">
        <v>1008</v>
      </c>
      <c r="O8994" s="17"/>
      <c r="P8994" s="17"/>
      <c r="Q8994" s="17" t="s">
        <v>1682</v>
      </c>
      <c r="R8994" s="17"/>
      <c r="S8994" s="17"/>
      <c r="T8994" s="17" t="s">
        <v>27880</v>
      </c>
      <c r="U8994" s="17"/>
      <c r="V8994" s="17"/>
      <c r="W8994" s="32" t="s">
        <v>27907</v>
      </c>
      <c r="X8994" s="32"/>
      <c r="Y8994" s="32" t="s">
        <v>28549</v>
      </c>
      <c r="Z8994" s="32" t="s">
        <v>28549</v>
      </c>
      <c r="AA8994" s="32"/>
    </row>
    <row r="8995" spans="1:27" x14ac:dyDescent="0.3">
      <c r="A8995" s="17" t="s">
        <v>27311</v>
      </c>
      <c r="B8995" s="32" t="s">
        <v>27348</v>
      </c>
      <c r="M8995" s="22" t="str">
        <f t="shared" si="160"/>
        <v xml:space="preserve">JAC : YUNNEI - 490Q |  :  -  |  :  - </v>
      </c>
      <c r="N8995" s="17" t="s">
        <v>1015</v>
      </c>
      <c r="O8995" s="17"/>
      <c r="P8995" s="17"/>
      <c r="Q8995" s="17" t="s">
        <v>27557</v>
      </c>
      <c r="R8995" s="17"/>
      <c r="S8995" s="17"/>
      <c r="T8995" s="17" t="s">
        <v>27558</v>
      </c>
      <c r="U8995" s="17"/>
      <c r="V8995" s="17"/>
      <c r="W8995" s="32" t="s">
        <v>27907</v>
      </c>
      <c r="X8995" s="32"/>
      <c r="Y8995" s="32" t="s">
        <v>28550</v>
      </c>
      <c r="Z8995" s="32" t="s">
        <v>28550</v>
      </c>
      <c r="AA8995" s="32"/>
    </row>
    <row r="8996" spans="1:27" x14ac:dyDescent="0.3">
      <c r="A8996" s="17" t="s">
        <v>27312</v>
      </c>
      <c r="B8996" s="32" t="s">
        <v>27394</v>
      </c>
      <c r="M8996" s="22" t="str">
        <f t="shared" si="160"/>
        <v xml:space="preserve">HYUNDAI : SONATA, TUCSON - G4KE, G4KC, G4KJ |  :  -  |  :  - </v>
      </c>
      <c r="N8996" s="17" t="s">
        <v>1002</v>
      </c>
      <c r="O8996" s="17"/>
      <c r="P8996" s="17"/>
      <c r="Q8996" s="17" t="s">
        <v>27881</v>
      </c>
      <c r="R8996" s="17"/>
      <c r="S8996" s="17"/>
      <c r="T8996" s="17" t="s">
        <v>19543</v>
      </c>
      <c r="U8996" s="17"/>
      <c r="V8996" s="17"/>
      <c r="W8996" s="32" t="s">
        <v>3761</v>
      </c>
      <c r="X8996" s="32"/>
      <c r="Y8996" s="32" t="s">
        <v>28551</v>
      </c>
      <c r="Z8996" s="32" t="s">
        <v>28551</v>
      </c>
      <c r="AA8996" s="32" t="s">
        <v>19743</v>
      </c>
    </row>
    <row r="8997" spans="1:27" x14ac:dyDescent="0.3">
      <c r="A8997" s="17" t="s">
        <v>27313</v>
      </c>
      <c r="B8997" s="32" t="s">
        <v>27408</v>
      </c>
      <c r="M8997" s="22" t="str">
        <f t="shared" si="160"/>
        <v xml:space="preserve">TOYOTA : CARINA, CORONA, RAV4 - 3S-FE |  :  -  |  :  - </v>
      </c>
      <c r="N8997" s="17" t="s">
        <v>1008</v>
      </c>
      <c r="O8997" s="17"/>
      <c r="P8997" s="17"/>
      <c r="Q8997" s="17" t="s">
        <v>27882</v>
      </c>
      <c r="R8997" s="17"/>
      <c r="S8997" s="17"/>
      <c r="T8997" s="17" t="s">
        <v>11217</v>
      </c>
      <c r="U8997" s="17"/>
      <c r="V8997" s="17"/>
      <c r="W8997" s="32" t="s">
        <v>27907</v>
      </c>
      <c r="X8997" s="32"/>
      <c r="Y8997" s="32" t="s">
        <v>28552</v>
      </c>
      <c r="Z8997" s="32" t="s">
        <v>28552</v>
      </c>
      <c r="AA8997" s="32"/>
    </row>
    <row r="8998" spans="1:27" x14ac:dyDescent="0.3">
      <c r="A8998" s="17" t="s">
        <v>27314</v>
      </c>
      <c r="B8998" s="32" t="s">
        <v>19450</v>
      </c>
      <c r="M8998" s="22" t="str">
        <f t="shared" si="160"/>
        <v xml:space="preserve">HONDA : CIVIC - D16Y5 |  :  -  |  :  - </v>
      </c>
      <c r="N8998" s="17" t="s">
        <v>1017</v>
      </c>
      <c r="O8998" s="17"/>
      <c r="P8998" s="17"/>
      <c r="Q8998" s="17" t="s">
        <v>1944</v>
      </c>
      <c r="R8998" s="17"/>
      <c r="S8998" s="17"/>
      <c r="T8998" s="17" t="s">
        <v>27829</v>
      </c>
      <c r="U8998" s="17"/>
      <c r="V8998" s="17"/>
      <c r="W8998" s="32" t="s">
        <v>3761</v>
      </c>
      <c r="X8998" s="32"/>
      <c r="Y8998" s="32" t="s">
        <v>28553</v>
      </c>
      <c r="Z8998" s="32" t="s">
        <v>28553</v>
      </c>
      <c r="AA8998" s="32" t="s">
        <v>7293</v>
      </c>
    </row>
    <row r="8999" spans="1:27" x14ac:dyDescent="0.3">
      <c r="A8999" s="17" t="s">
        <v>27315</v>
      </c>
      <c r="B8999" s="32" t="s">
        <v>27417</v>
      </c>
      <c r="M8999" s="22" t="str">
        <f t="shared" si="160"/>
        <v xml:space="preserve">SUZUKI : ALTO - F8D |  :  -  |  :  - </v>
      </c>
      <c r="N8999" s="17" t="s">
        <v>1010</v>
      </c>
      <c r="O8999" s="17"/>
      <c r="P8999" s="17"/>
      <c r="Q8999" s="17" t="s">
        <v>1197</v>
      </c>
      <c r="R8999" s="17"/>
      <c r="S8999" s="17"/>
      <c r="T8999" s="17" t="s">
        <v>2139</v>
      </c>
      <c r="U8999" s="17"/>
      <c r="V8999" s="17"/>
      <c r="W8999" s="32" t="s">
        <v>3761</v>
      </c>
      <c r="X8999" s="32"/>
      <c r="Y8999" s="32" t="s">
        <v>28554</v>
      </c>
      <c r="Z8999" s="32" t="s">
        <v>28554</v>
      </c>
      <c r="AA8999" s="32"/>
    </row>
    <row r="9000" spans="1:27" x14ac:dyDescent="0.3">
      <c r="A9000" s="17" t="s">
        <v>27316</v>
      </c>
      <c r="B9000" s="32" t="s">
        <v>27369</v>
      </c>
      <c r="M9000" s="22" t="str">
        <f t="shared" si="160"/>
        <v xml:space="preserve">TOYOTA : PRADO - 1KD |  :  -  |  :  - </v>
      </c>
      <c r="N9000" s="17" t="s">
        <v>1008</v>
      </c>
      <c r="O9000" s="17"/>
      <c r="P9000" s="17"/>
      <c r="Q9000" s="17" t="s">
        <v>10565</v>
      </c>
      <c r="R9000" s="17"/>
      <c r="S9000" s="17"/>
      <c r="T9000" s="17" t="s">
        <v>10877</v>
      </c>
      <c r="U9000" s="17"/>
      <c r="V9000" s="17"/>
      <c r="W9000" s="32" t="s">
        <v>3761</v>
      </c>
      <c r="X9000" s="32"/>
      <c r="Y9000" s="32" t="s">
        <v>28555</v>
      </c>
      <c r="Z9000" s="32" t="s">
        <v>28555</v>
      </c>
      <c r="AA9000" s="32" t="s">
        <v>28638</v>
      </c>
    </row>
    <row r="9001" spans="1:27" x14ac:dyDescent="0.3">
      <c r="A9001" s="17" t="s">
        <v>27317</v>
      </c>
      <c r="B9001" s="32" t="s">
        <v>27394</v>
      </c>
      <c r="M9001" s="22" t="str">
        <f t="shared" si="160"/>
        <v xml:space="preserve">YUEJIN : NJ1020 - B22 |  :  -  |  :  - </v>
      </c>
      <c r="N9001" s="17" t="s">
        <v>1018</v>
      </c>
      <c r="O9001" s="17"/>
      <c r="P9001" s="17"/>
      <c r="Q9001" s="17" t="s">
        <v>727</v>
      </c>
      <c r="R9001" s="17"/>
      <c r="S9001" s="17"/>
      <c r="T9001" s="17" t="s">
        <v>27883</v>
      </c>
      <c r="U9001" s="17"/>
      <c r="V9001" s="17"/>
      <c r="W9001" s="32" t="s">
        <v>3761</v>
      </c>
      <c r="X9001" s="32">
        <v>111850110213</v>
      </c>
      <c r="Y9001" s="32" t="s">
        <v>727</v>
      </c>
      <c r="Z9001" s="32" t="s">
        <v>727</v>
      </c>
      <c r="AA9001" s="32" t="s">
        <v>28639</v>
      </c>
    </row>
    <row r="9002" spans="1:27" x14ac:dyDescent="0.3">
      <c r="A9002" s="17" t="s">
        <v>27318</v>
      </c>
      <c r="B9002" s="32" t="s">
        <v>27360</v>
      </c>
      <c r="M9002" s="22" t="str">
        <f t="shared" si="160"/>
        <v xml:space="preserve">MITSUBISHI : LIVERO - 4G63 |  :  -  |  :  - </v>
      </c>
      <c r="N9002" s="17" t="s">
        <v>1004</v>
      </c>
      <c r="O9002" s="17"/>
      <c r="P9002" s="17"/>
      <c r="Q9002" s="17" t="s">
        <v>11023</v>
      </c>
      <c r="R9002" s="17"/>
      <c r="S9002" s="17"/>
      <c r="T9002" s="17" t="s">
        <v>1959</v>
      </c>
      <c r="U9002" s="17"/>
      <c r="V9002" s="17"/>
      <c r="W9002" s="32" t="s">
        <v>3761</v>
      </c>
      <c r="X9002" s="32"/>
      <c r="Y9002" s="32" t="s">
        <v>28556</v>
      </c>
      <c r="Z9002" s="32"/>
      <c r="AA9002" s="32" t="s">
        <v>28640</v>
      </c>
    </row>
    <row r="9003" spans="1:27" x14ac:dyDescent="0.3">
      <c r="A9003" s="17" t="s">
        <v>27319</v>
      </c>
      <c r="B9003" s="32" t="s">
        <v>27410</v>
      </c>
      <c r="M9003" s="22" t="str">
        <f t="shared" si="160"/>
        <v xml:space="preserve">JMC : HFC, 2800 - 4JB1,4JA1 LJ BJ14 |  :  -  |  :  - </v>
      </c>
      <c r="N9003" s="17" t="s">
        <v>17240</v>
      </c>
      <c r="O9003" s="17"/>
      <c r="P9003" s="17"/>
      <c r="Q9003" s="17" t="s">
        <v>27884</v>
      </c>
      <c r="R9003" s="17"/>
      <c r="S9003" s="17"/>
      <c r="T9003" s="17" t="s">
        <v>2240</v>
      </c>
      <c r="U9003" s="17"/>
      <c r="V9003" s="17"/>
      <c r="W9003" s="32" t="s">
        <v>3761</v>
      </c>
      <c r="X9003" s="32"/>
      <c r="Y9003" s="32" t="s">
        <v>28557</v>
      </c>
      <c r="Z9003" s="32">
        <v>85640</v>
      </c>
      <c r="AA9003" s="32" t="s">
        <v>19548</v>
      </c>
    </row>
    <row r="9004" spans="1:27" x14ac:dyDescent="0.3">
      <c r="A9004" s="17" t="s">
        <v>27320</v>
      </c>
      <c r="B9004" s="32" t="s">
        <v>27394</v>
      </c>
      <c r="M9004" s="22" t="str">
        <f t="shared" si="160"/>
        <v xml:space="preserve">HYUNDAI : SONATA - 2.4 |  :  -  |  :  - </v>
      </c>
      <c r="N9004" s="17" t="s">
        <v>1002</v>
      </c>
      <c r="O9004" s="17"/>
      <c r="P9004" s="17"/>
      <c r="Q9004" s="17" t="s">
        <v>1597</v>
      </c>
      <c r="R9004" s="17"/>
      <c r="S9004" s="17"/>
      <c r="T9004" s="17">
        <v>2.4</v>
      </c>
      <c r="U9004" s="17"/>
      <c r="V9004" s="17"/>
      <c r="W9004" s="32" t="s">
        <v>3761</v>
      </c>
      <c r="X9004" s="32"/>
      <c r="Y9004" s="32" t="s">
        <v>28558</v>
      </c>
      <c r="Z9004" s="32">
        <v>2.4</v>
      </c>
      <c r="AA9004" s="32" t="s">
        <v>19548</v>
      </c>
    </row>
    <row r="9005" spans="1:27" ht="37.5" x14ac:dyDescent="0.3">
      <c r="A9005" s="17" t="s">
        <v>27321</v>
      </c>
      <c r="B9005" s="32" t="s">
        <v>19450</v>
      </c>
      <c r="M9005" s="22" t="str">
        <f t="shared" si="160"/>
        <v xml:space="preserve">TOYOTA : YARIS, PROBOX, - 1NZ, 2NZ |  :  -  |  :  - </v>
      </c>
      <c r="N9005" s="17" t="s">
        <v>1008</v>
      </c>
      <c r="O9005" s="17"/>
      <c r="P9005" s="17"/>
      <c r="Q9005" s="17" t="s">
        <v>27885</v>
      </c>
      <c r="R9005" s="17"/>
      <c r="S9005" s="17"/>
      <c r="T9005" s="17" t="s">
        <v>2029</v>
      </c>
      <c r="U9005" s="17"/>
      <c r="V9005" s="17"/>
      <c r="W9005" s="32" t="s">
        <v>3761</v>
      </c>
      <c r="X9005" s="32"/>
      <c r="Y9005" s="32" t="s">
        <v>28559</v>
      </c>
      <c r="Z9005" s="32"/>
      <c r="AA9005" s="32" t="s">
        <v>28595</v>
      </c>
    </row>
    <row r="9006" spans="1:27" x14ac:dyDescent="0.3">
      <c r="A9006" s="17" t="s">
        <v>27322</v>
      </c>
      <c r="B9006" s="32" t="s">
        <v>27377</v>
      </c>
      <c r="M9006" s="22" t="str">
        <f t="shared" si="160"/>
        <v xml:space="preserve">MITSUBISHI : MIRAGE, PAJERO, PORTER, GRACE, - 4G |  :  -  |  :  - </v>
      </c>
      <c r="N9006" s="17" t="s">
        <v>1004</v>
      </c>
      <c r="O9006" s="17"/>
      <c r="P9006" s="17"/>
      <c r="Q9006" s="17" t="s">
        <v>27886</v>
      </c>
      <c r="R9006" s="17"/>
      <c r="S9006" s="17"/>
      <c r="T9006" s="17" t="s">
        <v>16218</v>
      </c>
      <c r="U9006" s="17"/>
      <c r="V9006" s="17"/>
      <c r="W9006" s="32" t="s">
        <v>3761</v>
      </c>
      <c r="X9006" s="32"/>
      <c r="Y9006" s="32" t="s">
        <v>28560</v>
      </c>
      <c r="Z9006" s="32" t="s">
        <v>28560</v>
      </c>
      <c r="AA9006" s="32" t="s">
        <v>28641</v>
      </c>
    </row>
    <row r="9007" spans="1:27" x14ac:dyDescent="0.3">
      <c r="A9007" s="17" t="s">
        <v>27323</v>
      </c>
      <c r="B9007" s="32" t="s">
        <v>27379</v>
      </c>
      <c r="M9007" s="22" t="str">
        <f t="shared" si="160"/>
        <v xml:space="preserve">JAC : VARIOS - CA498 |  :  -  |  :  - </v>
      </c>
      <c r="N9007" s="17" t="s">
        <v>1015</v>
      </c>
      <c r="O9007" s="17"/>
      <c r="P9007" s="17"/>
      <c r="Q9007" s="17" t="s">
        <v>1021</v>
      </c>
      <c r="R9007" s="17"/>
      <c r="S9007" s="17"/>
      <c r="T9007" s="17" t="s">
        <v>27645</v>
      </c>
      <c r="U9007" s="17"/>
      <c r="V9007" s="17"/>
      <c r="W9007" s="32" t="s">
        <v>3761</v>
      </c>
      <c r="X9007" s="32"/>
      <c r="Y9007" s="32" t="s">
        <v>28561</v>
      </c>
      <c r="Z9007" s="32"/>
      <c r="AA9007" s="32" t="s">
        <v>19548</v>
      </c>
    </row>
    <row r="9008" spans="1:27" x14ac:dyDescent="0.3">
      <c r="A9008" s="17" t="s">
        <v>27324</v>
      </c>
      <c r="B9008" s="32" t="s">
        <v>27388</v>
      </c>
      <c r="M9008" s="22" t="str">
        <f t="shared" si="160"/>
        <v xml:space="preserve">TOYOTA : COROLLA - 3SZ |  :  -  |  :  - </v>
      </c>
      <c r="N9008" s="17" t="s">
        <v>1008</v>
      </c>
      <c r="O9008" s="17"/>
      <c r="P9008" s="17"/>
      <c r="Q9008" s="17" t="s">
        <v>1682</v>
      </c>
      <c r="R9008" s="17"/>
      <c r="S9008" s="17"/>
      <c r="T9008" s="17" t="s">
        <v>2027</v>
      </c>
      <c r="U9008" s="17"/>
      <c r="V9008" s="17"/>
      <c r="W9008" s="32" t="s">
        <v>3761</v>
      </c>
      <c r="X9008" s="32"/>
      <c r="Y9008" s="32" t="s">
        <v>28562</v>
      </c>
      <c r="Z9008" s="32">
        <v>375185</v>
      </c>
      <c r="AA9008" s="32"/>
    </row>
    <row r="9009" spans="1:27" x14ac:dyDescent="0.3">
      <c r="A9009" s="17" t="s">
        <v>27325</v>
      </c>
      <c r="B9009" s="32" t="s">
        <v>27363</v>
      </c>
      <c r="M9009" s="22" t="str">
        <f t="shared" si="160"/>
        <v xml:space="preserve">BYD : AUTO - 371QA | TOYOTA : YARIS - 1KR |  :  - </v>
      </c>
      <c r="N9009" s="17" t="s">
        <v>1016</v>
      </c>
      <c r="O9009" s="17" t="s">
        <v>1008</v>
      </c>
      <c r="P9009" s="17"/>
      <c r="Q9009" s="17" t="s">
        <v>27887</v>
      </c>
      <c r="R9009" s="17" t="s">
        <v>1828</v>
      </c>
      <c r="S9009" s="17"/>
      <c r="T9009" s="17" t="s">
        <v>27888</v>
      </c>
      <c r="U9009" s="17" t="s">
        <v>10866</v>
      </c>
      <c r="V9009" s="17"/>
      <c r="W9009" s="32" t="s">
        <v>3761</v>
      </c>
      <c r="X9009" s="32"/>
      <c r="Y9009" s="32" t="s">
        <v>28563</v>
      </c>
      <c r="Z9009" s="32"/>
      <c r="AA9009" s="32"/>
    </row>
    <row r="9010" spans="1:27" x14ac:dyDescent="0.3">
      <c r="A9010" s="17" t="s">
        <v>27326</v>
      </c>
      <c r="B9010" s="32" t="s">
        <v>14559</v>
      </c>
      <c r="M9010" s="22" t="str">
        <f t="shared" si="160"/>
        <v xml:space="preserve">MAZDA : VARIOS - F2 |  :  -  |  :  - </v>
      </c>
      <c r="N9010" s="17" t="s">
        <v>2257</v>
      </c>
      <c r="O9010" s="17"/>
      <c r="P9010" s="17"/>
      <c r="Q9010" s="17" t="s">
        <v>1021</v>
      </c>
      <c r="R9010" s="17"/>
      <c r="S9010" s="17"/>
      <c r="T9010" s="17" t="s">
        <v>27889</v>
      </c>
      <c r="U9010" s="17"/>
      <c r="V9010" s="17"/>
      <c r="W9010" s="32" t="s">
        <v>3761</v>
      </c>
      <c r="X9010" s="32"/>
      <c r="Y9010" s="32" t="s">
        <v>28564</v>
      </c>
      <c r="Z9010" s="32"/>
      <c r="AA9010" s="32" t="s">
        <v>3403</v>
      </c>
    </row>
    <row r="9011" spans="1:27" x14ac:dyDescent="0.3">
      <c r="A9011" s="17" t="s">
        <v>27327</v>
      </c>
      <c r="B9011" s="32" t="s">
        <v>27394</v>
      </c>
      <c r="M9011" s="22" t="str">
        <f t="shared" si="160"/>
        <v xml:space="preserve">NISSAN : VARIOS - SD23 |  :  -  |  :  - </v>
      </c>
      <c r="N9011" s="17" t="s">
        <v>1003</v>
      </c>
      <c r="O9011" s="17"/>
      <c r="P9011" s="17"/>
      <c r="Q9011" s="17" t="s">
        <v>1021</v>
      </c>
      <c r="R9011" s="17"/>
      <c r="S9011" s="17"/>
      <c r="T9011" s="17" t="s">
        <v>2126</v>
      </c>
      <c r="U9011" s="17"/>
      <c r="V9011" s="17"/>
      <c r="W9011" s="32">
        <v>2</v>
      </c>
      <c r="X9011" s="32"/>
      <c r="Y9011" s="32" t="s">
        <v>28565</v>
      </c>
      <c r="Z9011" s="32"/>
      <c r="AA9011" s="32"/>
    </row>
    <row r="9012" spans="1:27" ht="37.5" x14ac:dyDescent="0.3">
      <c r="A9012" s="17" t="s">
        <v>27328</v>
      </c>
      <c r="B9012" s="32" t="s">
        <v>27382</v>
      </c>
      <c r="M9012" s="22" t="str">
        <f t="shared" si="160"/>
        <v xml:space="preserve">ISUZU : JOURNEY - 4BB1,4BD1 |  :  -  |  :  - </v>
      </c>
      <c r="N9012" s="17" t="s">
        <v>1013</v>
      </c>
      <c r="O9012" s="17"/>
      <c r="P9012" s="17"/>
      <c r="Q9012" s="17" t="s">
        <v>10685</v>
      </c>
      <c r="R9012" s="17"/>
      <c r="S9012" s="17"/>
      <c r="T9012" s="17" t="s">
        <v>27890</v>
      </c>
      <c r="U9012" s="17"/>
      <c r="V9012" s="17"/>
      <c r="W9012" s="32">
        <v>2</v>
      </c>
      <c r="X9012" s="32"/>
      <c r="Y9012" s="32" t="s">
        <v>28566</v>
      </c>
      <c r="Z9012" s="32"/>
      <c r="AA9012" s="32" t="s">
        <v>19745</v>
      </c>
    </row>
    <row r="9013" spans="1:27" x14ac:dyDescent="0.3">
      <c r="A9013" s="17" t="s">
        <v>27329</v>
      </c>
      <c r="B9013" s="32" t="s">
        <v>27376</v>
      </c>
      <c r="M9013" s="22" t="str">
        <f t="shared" ref="M9013:M9075" si="161">CONCATENATE(N9013," : ",Q9013," - ",T9013," | ",O9013," : ",R9013," - ",U9013," | ",P9013," : ",S9013," - ",V9013)</f>
        <v xml:space="preserve">DAEWOO : CIELO, NAXIA, RACER - G15MF | CHEVROLET : CORDS -  |  :  - </v>
      </c>
      <c r="N9013" s="17" t="s">
        <v>1006</v>
      </c>
      <c r="O9013" s="17" t="s">
        <v>1005</v>
      </c>
      <c r="P9013" s="17"/>
      <c r="Q9013" s="17" t="s">
        <v>27891</v>
      </c>
      <c r="R9013" s="17" t="s">
        <v>27892</v>
      </c>
      <c r="S9013" s="17"/>
      <c r="T9013" s="17" t="s">
        <v>10762</v>
      </c>
      <c r="U9013" s="17"/>
      <c r="V9013" s="17"/>
      <c r="W9013" s="32">
        <v>2</v>
      </c>
      <c r="X9013" s="32"/>
      <c r="Y9013" s="32" t="s">
        <v>28567</v>
      </c>
      <c r="Z9013" s="32"/>
      <c r="AA9013" s="32" t="s">
        <v>7466</v>
      </c>
    </row>
    <row r="9014" spans="1:27" x14ac:dyDescent="0.3">
      <c r="A9014" s="17" t="s">
        <v>27330</v>
      </c>
      <c r="B9014" s="32"/>
      <c r="M9014" s="22" t="str">
        <f t="shared" si="161"/>
        <v xml:space="preserve">NISSAN : FRONTIER,URVAN - YD25 |  :  -  |  :  - </v>
      </c>
      <c r="N9014" s="17" t="s">
        <v>1003</v>
      </c>
      <c r="O9014" s="17"/>
      <c r="P9014" s="17"/>
      <c r="Q9014" s="17" t="s">
        <v>27893</v>
      </c>
      <c r="R9014" s="17"/>
      <c r="S9014" s="17"/>
      <c r="T9014" s="17" t="s">
        <v>2098</v>
      </c>
      <c r="U9014" s="17"/>
      <c r="V9014" s="17"/>
      <c r="W9014" s="32" t="s">
        <v>3761</v>
      </c>
      <c r="X9014" s="32"/>
      <c r="Y9014" s="32" t="s">
        <v>28568</v>
      </c>
      <c r="Z9014" s="32" t="s">
        <v>28568</v>
      </c>
      <c r="AA9014" s="32" t="s">
        <v>28642</v>
      </c>
    </row>
    <row r="9015" spans="1:27" x14ac:dyDescent="0.3">
      <c r="A9015" s="17" t="s">
        <v>27331</v>
      </c>
      <c r="B9015" s="32" t="s">
        <v>27411</v>
      </c>
      <c r="M9015" s="22" t="str">
        <f t="shared" si="161"/>
        <v xml:space="preserve">TOYOTA : HIACE, DYNA - 2KD |  :  -  |  :  - </v>
      </c>
      <c r="N9015" s="17" t="s">
        <v>1008</v>
      </c>
      <c r="O9015" s="17"/>
      <c r="P9015" s="17"/>
      <c r="Q9015" s="17" t="s">
        <v>11079</v>
      </c>
      <c r="R9015" s="17"/>
      <c r="S9015" s="17"/>
      <c r="T9015" s="17" t="s">
        <v>2102</v>
      </c>
      <c r="U9015" s="17"/>
      <c r="V9015" s="17"/>
      <c r="W9015" s="32" t="s">
        <v>3761</v>
      </c>
      <c r="X9015" s="32"/>
      <c r="Y9015" s="32" t="s">
        <v>28569</v>
      </c>
      <c r="Z9015" s="32" t="s">
        <v>28569</v>
      </c>
      <c r="AA9015" s="32" t="s">
        <v>7527</v>
      </c>
    </row>
    <row r="9016" spans="1:27" x14ac:dyDescent="0.3">
      <c r="A9016" s="17" t="s">
        <v>27332</v>
      </c>
      <c r="B9016" s="32" t="s">
        <v>20619</v>
      </c>
      <c r="M9016" s="22" t="str">
        <f t="shared" si="161"/>
        <v xml:space="preserve">MITSUBISHI : LANCER, MIRAGE - 4G18 | CHANGAN : NEW VAN, SUPER VAN -  |  :  - </v>
      </c>
      <c r="N9016" s="17" t="s">
        <v>1004</v>
      </c>
      <c r="O9016" s="17" t="s">
        <v>1007</v>
      </c>
      <c r="P9016" s="17"/>
      <c r="Q9016" s="17" t="s">
        <v>1755</v>
      </c>
      <c r="R9016" s="17" t="s">
        <v>27894</v>
      </c>
      <c r="S9016" s="17"/>
      <c r="T9016" s="17" t="s">
        <v>2810</v>
      </c>
      <c r="U9016" s="17"/>
      <c r="V9016" s="17"/>
      <c r="W9016" s="32" t="s">
        <v>3761</v>
      </c>
      <c r="X9016" s="32"/>
      <c r="Y9016" s="32" t="s">
        <v>28570</v>
      </c>
      <c r="Z9016" s="32"/>
      <c r="AA9016" s="32" t="s">
        <v>28638</v>
      </c>
    </row>
    <row r="9017" spans="1:27" x14ac:dyDescent="0.3">
      <c r="A9017" s="17" t="s">
        <v>27333</v>
      </c>
      <c r="B9017" s="32" t="s">
        <v>27421</v>
      </c>
      <c r="M9017" s="22" t="str">
        <f t="shared" si="161"/>
        <v xml:space="preserve">MAZDA : CAPELLA - FE-F8 | NISSAN : VANETH -  |  :  - </v>
      </c>
      <c r="N9017" s="17" t="s">
        <v>2257</v>
      </c>
      <c r="O9017" s="17" t="s">
        <v>1003</v>
      </c>
      <c r="P9017" s="17"/>
      <c r="Q9017" s="17" t="s">
        <v>10609</v>
      </c>
      <c r="R9017" s="17" t="s">
        <v>27895</v>
      </c>
      <c r="S9017" s="17"/>
      <c r="T9017" s="17" t="s">
        <v>27896</v>
      </c>
      <c r="U9017" s="17"/>
      <c r="V9017" s="17"/>
      <c r="W9017" s="32" t="s">
        <v>27907</v>
      </c>
      <c r="X9017" s="32"/>
      <c r="Y9017" s="32" t="s">
        <v>28571</v>
      </c>
      <c r="Z9017" s="32" t="s">
        <v>28571</v>
      </c>
      <c r="AA9017" s="32"/>
    </row>
    <row r="9018" spans="1:27" x14ac:dyDescent="0.3">
      <c r="A9018" s="17" t="s">
        <v>27334</v>
      </c>
      <c r="B9018" s="32" t="s">
        <v>27356</v>
      </c>
      <c r="M9018" s="22" t="str">
        <f t="shared" si="161"/>
        <v xml:space="preserve">TOYOTA : HIACE, HILUX - 5L |  :  -  |  :  - </v>
      </c>
      <c r="N9018" s="17" t="s">
        <v>1008</v>
      </c>
      <c r="O9018" s="17"/>
      <c r="P9018" s="17"/>
      <c r="Q9018" s="17" t="s">
        <v>1770</v>
      </c>
      <c r="R9018" s="17"/>
      <c r="S9018" s="17"/>
      <c r="T9018" s="17" t="s">
        <v>2723</v>
      </c>
      <c r="U9018" s="17"/>
      <c r="V9018" s="17"/>
      <c r="W9018" s="32" t="s">
        <v>3761</v>
      </c>
      <c r="X9018" s="32" t="s">
        <v>27917</v>
      </c>
      <c r="Y9018" s="32" t="s">
        <v>28572</v>
      </c>
      <c r="Z9018" s="32" t="s">
        <v>28572</v>
      </c>
      <c r="AA9018" s="32" t="s">
        <v>19548</v>
      </c>
    </row>
    <row r="9019" spans="1:27" x14ac:dyDescent="0.3">
      <c r="A9019" s="17" t="s">
        <v>27335</v>
      </c>
      <c r="B9019" s="32" t="s">
        <v>27356</v>
      </c>
      <c r="M9019" s="22" t="str">
        <f t="shared" si="161"/>
        <v xml:space="preserve">NISSAN : URVAN NV350 - YD25 |  :  -  |  :  - </v>
      </c>
      <c r="N9019" s="17" t="s">
        <v>1003</v>
      </c>
      <c r="O9019" s="17"/>
      <c r="P9019" s="17"/>
      <c r="Q9019" s="17" t="s">
        <v>11147</v>
      </c>
      <c r="R9019" s="17"/>
      <c r="S9019" s="17"/>
      <c r="T9019" s="17" t="s">
        <v>2098</v>
      </c>
      <c r="U9019" s="17"/>
      <c r="V9019" s="17"/>
      <c r="W9019" s="32" t="s">
        <v>3761</v>
      </c>
      <c r="X9019" s="32" t="s">
        <v>27919</v>
      </c>
      <c r="Y9019" s="32" t="s">
        <v>28573</v>
      </c>
      <c r="Z9019" s="32" t="s">
        <v>28573</v>
      </c>
      <c r="AA9019" s="32" t="s">
        <v>19548</v>
      </c>
    </row>
    <row r="9020" spans="1:27" x14ac:dyDescent="0.3">
      <c r="A9020" s="17" t="s">
        <v>27336</v>
      </c>
      <c r="B9020" s="32" t="s">
        <v>27351</v>
      </c>
      <c r="M9020" s="22" t="str">
        <f t="shared" si="161"/>
        <v xml:space="preserve">MITSUBISHI : CANTER - 4D33 |  :  -  |  :  - </v>
      </c>
      <c r="N9020" s="17" t="s">
        <v>1004</v>
      </c>
      <c r="O9020" s="17"/>
      <c r="P9020" s="17"/>
      <c r="Q9020" s="17" t="s">
        <v>1633</v>
      </c>
      <c r="R9020" s="17"/>
      <c r="S9020" s="17"/>
      <c r="T9020" s="17" t="s">
        <v>2975</v>
      </c>
      <c r="U9020" s="17"/>
      <c r="V9020" s="17"/>
      <c r="W9020" s="32" t="s">
        <v>3761</v>
      </c>
      <c r="X9020" s="32"/>
      <c r="Y9020" s="32" t="s">
        <v>27932</v>
      </c>
      <c r="Z9020" s="32"/>
      <c r="AA9020" s="32"/>
    </row>
    <row r="9021" spans="1:27" x14ac:dyDescent="0.3">
      <c r="A9021" s="17" t="s">
        <v>27337</v>
      </c>
      <c r="B9021" s="32" t="s">
        <v>27388</v>
      </c>
      <c r="M9021" s="22" t="str">
        <f t="shared" si="161"/>
        <v xml:space="preserve">TOYOTA : VIOS, YARIS, AVANZA II - 1NR, 2NR |  :  -  |  :  - </v>
      </c>
      <c r="N9021" s="17" t="s">
        <v>1008</v>
      </c>
      <c r="O9021" s="17"/>
      <c r="P9021" s="17"/>
      <c r="Q9021" s="17" t="s">
        <v>27897</v>
      </c>
      <c r="R9021" s="17"/>
      <c r="S9021" s="17"/>
      <c r="T9021" s="17" t="s">
        <v>2105</v>
      </c>
      <c r="U9021" s="17"/>
      <c r="V9021" s="17"/>
      <c r="W9021" s="32" t="s">
        <v>3761</v>
      </c>
      <c r="X9021" s="32"/>
      <c r="Y9021" s="32" t="s">
        <v>28574</v>
      </c>
      <c r="Z9021" s="32"/>
      <c r="AA9021" s="32" t="s">
        <v>7466</v>
      </c>
    </row>
    <row r="9022" spans="1:27" x14ac:dyDescent="0.3">
      <c r="A9022" s="17" t="s">
        <v>27338</v>
      </c>
      <c r="B9022" s="32" t="s">
        <v>27422</v>
      </c>
      <c r="M9022" s="22" t="str">
        <f t="shared" si="161"/>
        <v xml:space="preserve">HYUNDAI : HD120 - D6DA |  :  -  |  :  - </v>
      </c>
      <c r="N9022" s="17" t="s">
        <v>1002</v>
      </c>
      <c r="O9022" s="17"/>
      <c r="P9022" s="17"/>
      <c r="Q9022" s="17" t="s">
        <v>15220</v>
      </c>
      <c r="R9022" s="17"/>
      <c r="S9022" s="17"/>
      <c r="T9022" s="17" t="s">
        <v>27898</v>
      </c>
      <c r="U9022" s="17"/>
      <c r="V9022" s="17"/>
      <c r="W9022" s="32" t="s">
        <v>3761</v>
      </c>
      <c r="X9022" s="32"/>
      <c r="Y9022" s="32" t="s">
        <v>28575</v>
      </c>
      <c r="Z9022" s="32" t="s">
        <v>28575</v>
      </c>
      <c r="AA9022" s="32" t="s">
        <v>28643</v>
      </c>
    </row>
    <row r="9023" spans="1:27" ht="37.5" x14ac:dyDescent="0.3">
      <c r="A9023" s="17" t="s">
        <v>27339</v>
      </c>
      <c r="B9023" s="32"/>
      <c r="M9023" s="22" t="str">
        <f t="shared" si="161"/>
        <v xml:space="preserve">HYUNDAI : AERO600 - D6AV,D6AU |  :  -  |  :  - </v>
      </c>
      <c r="N9023" s="17" t="s">
        <v>1002</v>
      </c>
      <c r="O9023" s="17"/>
      <c r="P9023" s="17"/>
      <c r="Q9023" s="17" t="s">
        <v>27899</v>
      </c>
      <c r="R9023" s="17"/>
      <c r="S9023" s="17"/>
      <c r="T9023" s="17" t="s">
        <v>27900</v>
      </c>
      <c r="U9023" s="17"/>
      <c r="V9023" s="17"/>
      <c r="W9023" s="32">
        <v>137</v>
      </c>
      <c r="X9023" s="32"/>
      <c r="Y9023" s="32" t="s">
        <v>28576</v>
      </c>
      <c r="Z9023" s="32" t="s">
        <v>28576</v>
      </c>
      <c r="AA9023" s="32" t="s">
        <v>28644</v>
      </c>
    </row>
    <row r="9024" spans="1:27" x14ac:dyDescent="0.3">
      <c r="A9024" s="17" t="s">
        <v>27340</v>
      </c>
      <c r="B9024" s="32" t="s">
        <v>27372</v>
      </c>
      <c r="M9024" s="22" t="str">
        <f t="shared" si="161"/>
        <v xml:space="preserve">VOLKSWAGEN : POLO, GOL - BLM, BAH, BPA |  :  -  |  :  - </v>
      </c>
      <c r="N9024" s="17" t="s">
        <v>1668</v>
      </c>
      <c r="O9024" s="17"/>
      <c r="P9024" s="17"/>
      <c r="Q9024" s="17" t="s">
        <v>27901</v>
      </c>
      <c r="R9024" s="17"/>
      <c r="S9024" s="17"/>
      <c r="T9024" s="17" t="s">
        <v>27902</v>
      </c>
      <c r="U9024" s="17"/>
      <c r="V9024" s="17"/>
      <c r="W9024" s="32" t="s">
        <v>3761</v>
      </c>
      <c r="X9024" s="32"/>
      <c r="Y9024" s="32" t="s">
        <v>28577</v>
      </c>
      <c r="Z9024" s="32"/>
      <c r="AA9024" s="32" t="s">
        <v>7466</v>
      </c>
    </row>
    <row r="9025" spans="1:27" x14ac:dyDescent="0.3">
      <c r="A9025" s="17" t="s">
        <v>27341</v>
      </c>
      <c r="B9025" s="32" t="s">
        <v>27372</v>
      </c>
      <c r="M9025" s="22" t="str">
        <f t="shared" si="161"/>
        <v xml:space="preserve">VOLKSWAGEN : POLO, GOL - BLM, BAH, BPA |  :  -  |  :  - </v>
      </c>
      <c r="N9025" s="17" t="s">
        <v>1668</v>
      </c>
      <c r="O9025" s="17"/>
      <c r="P9025" s="17"/>
      <c r="Q9025" s="17" t="s">
        <v>27901</v>
      </c>
      <c r="R9025" s="17"/>
      <c r="S9025" s="17"/>
      <c r="T9025" s="17" t="s">
        <v>27902</v>
      </c>
      <c r="U9025" s="17"/>
      <c r="V9025" s="17"/>
      <c r="W9025" s="32">
        <v>2</v>
      </c>
      <c r="X9025" s="32"/>
      <c r="Y9025" s="32" t="s">
        <v>28578</v>
      </c>
      <c r="Z9025" s="32"/>
      <c r="AA9025" s="32" t="s">
        <v>7466</v>
      </c>
    </row>
    <row r="9026" spans="1:27" x14ac:dyDescent="0.3">
      <c r="A9026" s="17" t="s">
        <v>27342</v>
      </c>
      <c r="B9026" s="32" t="s">
        <v>27423</v>
      </c>
      <c r="M9026" s="22" t="str">
        <f t="shared" si="161"/>
        <v xml:space="preserve">HONDA : CR-V LX B20B ,CR-V 16V - B20B |  :  -  |  :  - </v>
      </c>
      <c r="N9026" s="17" t="s">
        <v>1017</v>
      </c>
      <c r="O9026" s="17"/>
      <c r="P9026" s="17"/>
      <c r="Q9026" s="17" t="s">
        <v>27903</v>
      </c>
      <c r="R9026" s="17"/>
      <c r="S9026" s="17"/>
      <c r="T9026" s="17" t="s">
        <v>27904</v>
      </c>
      <c r="U9026" s="17"/>
      <c r="V9026" s="17"/>
      <c r="W9026" s="32" t="s">
        <v>3761</v>
      </c>
      <c r="X9026" s="32"/>
      <c r="Y9026" s="32"/>
      <c r="Z9026" s="32"/>
      <c r="AA9026" s="32" t="s">
        <v>7293</v>
      </c>
    </row>
    <row r="9027" spans="1:27" x14ac:dyDescent="0.3">
      <c r="A9027" s="17" t="s">
        <v>27343</v>
      </c>
      <c r="B9027" s="32" t="s">
        <v>27424</v>
      </c>
      <c r="M9027" s="22" t="str">
        <f t="shared" si="161"/>
        <v xml:space="preserve">VOLKSWAGEN : AEEPOLO - 1.6 |  :  -  |  :  - </v>
      </c>
      <c r="N9027" s="17" t="s">
        <v>1668</v>
      </c>
      <c r="O9027" s="17"/>
      <c r="P9027" s="17"/>
      <c r="Q9027" s="17" t="s">
        <v>27905</v>
      </c>
      <c r="R9027" s="17"/>
      <c r="S9027" s="17"/>
      <c r="T9027" s="17">
        <v>1.6</v>
      </c>
      <c r="U9027" s="17"/>
      <c r="V9027" s="17"/>
      <c r="W9027" s="32" t="s">
        <v>3761</v>
      </c>
      <c r="X9027" s="32"/>
      <c r="Y9027" s="32" t="s">
        <v>28579</v>
      </c>
      <c r="Z9027" s="32" t="s">
        <v>28579</v>
      </c>
      <c r="AA9027" s="32"/>
    </row>
    <row r="9028" spans="1:27" x14ac:dyDescent="0.3">
      <c r="A9028" s="17" t="s">
        <v>28645</v>
      </c>
      <c r="M9028" s="22" t="str">
        <f t="shared" si="161"/>
        <v xml:space="preserve">TOYOTA : COASTER - 1HD |  :  -  |  :  - </v>
      </c>
      <c r="N9028" s="17" t="s">
        <v>1008</v>
      </c>
      <c r="O9028" s="17"/>
      <c r="P9028" s="17"/>
      <c r="Q9028" s="17" t="s">
        <v>1679</v>
      </c>
      <c r="R9028" s="17"/>
      <c r="S9028" s="17"/>
      <c r="T9028" s="17" t="s">
        <v>11266</v>
      </c>
      <c r="U9028" s="17"/>
      <c r="V9028" s="17"/>
      <c r="W9028" s="32"/>
      <c r="X9028" s="32"/>
      <c r="Y9028" s="32" t="s">
        <v>29441</v>
      </c>
      <c r="Z9028" s="32" t="s">
        <v>29784</v>
      </c>
      <c r="AA9028" s="32" t="s">
        <v>29364</v>
      </c>
    </row>
    <row r="9029" spans="1:27" x14ac:dyDescent="0.3">
      <c r="A9029" s="17" t="s">
        <v>28646</v>
      </c>
      <c r="M9029" s="22" t="str">
        <f t="shared" si="161"/>
        <v xml:space="preserve">HYUNDAI : TUCSON, ELANTRA, NEW SONATA - G4GB, G4GC, G4GR | KIA : SPORTAGE - G4GC |  :  - </v>
      </c>
      <c r="N9029" s="17" t="s">
        <v>1002</v>
      </c>
      <c r="O9029" s="17" t="s">
        <v>1001</v>
      </c>
      <c r="P9029" s="17"/>
      <c r="Q9029" s="17" t="s">
        <v>29003</v>
      </c>
      <c r="R9029" s="17" t="s">
        <v>1852</v>
      </c>
      <c r="S9029" s="17"/>
      <c r="T9029" s="17" t="s">
        <v>29004</v>
      </c>
      <c r="U9029" s="17" t="s">
        <v>2222</v>
      </c>
      <c r="V9029" s="17"/>
      <c r="W9029" s="32" t="s">
        <v>23327</v>
      </c>
      <c r="X9029" s="32"/>
      <c r="Y9029" s="32" t="s">
        <v>29442</v>
      </c>
      <c r="Z9029" s="32" t="s">
        <v>29442</v>
      </c>
      <c r="AA9029" s="32" t="s">
        <v>29365</v>
      </c>
    </row>
    <row r="9030" spans="1:27" x14ac:dyDescent="0.3">
      <c r="A9030" s="17" t="s">
        <v>28647</v>
      </c>
      <c r="M9030" s="22" t="str">
        <f t="shared" si="161"/>
        <v xml:space="preserve">SUBARU : LEGACY - EJ25 |  :  -  |  :  - </v>
      </c>
      <c r="N9030" s="17" t="s">
        <v>10486</v>
      </c>
      <c r="O9030" s="17"/>
      <c r="P9030" s="17"/>
      <c r="Q9030" s="17" t="s">
        <v>12603</v>
      </c>
      <c r="R9030" s="17"/>
      <c r="S9030" s="17"/>
      <c r="T9030" s="17" t="s">
        <v>29005</v>
      </c>
      <c r="U9030" s="17"/>
      <c r="V9030" s="17"/>
      <c r="W9030" s="32"/>
      <c r="X9030" s="32"/>
      <c r="Y9030" s="32" t="s">
        <v>29443</v>
      </c>
      <c r="Z9030" s="32" t="s">
        <v>29443</v>
      </c>
      <c r="AA9030" s="32"/>
    </row>
    <row r="9031" spans="1:27" x14ac:dyDescent="0.3">
      <c r="A9031" s="17" t="s">
        <v>28648</v>
      </c>
      <c r="M9031" s="22" t="str">
        <f t="shared" si="161"/>
        <v xml:space="preserve">DAEWOO : RACER, NUBIRA, CIELO - G15MF |  :  -  |  :  - </v>
      </c>
      <c r="N9031" s="17" t="s">
        <v>1006</v>
      </c>
      <c r="O9031" s="17"/>
      <c r="P9031" s="17"/>
      <c r="Q9031" s="17" t="s">
        <v>29006</v>
      </c>
      <c r="R9031" s="17"/>
      <c r="S9031" s="17"/>
      <c r="T9031" s="17" t="s">
        <v>10762</v>
      </c>
      <c r="U9031" s="17"/>
      <c r="V9031" s="17"/>
      <c r="W9031" s="32"/>
      <c r="X9031" s="32"/>
      <c r="Y9031" s="32">
        <v>9354545</v>
      </c>
      <c r="Z9031" s="32">
        <v>9354545</v>
      </c>
      <c r="AA9031" s="32"/>
    </row>
    <row r="9032" spans="1:27" x14ac:dyDescent="0.3">
      <c r="A9032" s="17" t="s">
        <v>28649</v>
      </c>
      <c r="M9032" s="22" t="str">
        <f t="shared" si="161"/>
        <v xml:space="preserve">ISUZU : SPECTRUM - 4XC1 |  :  -  |  :  - </v>
      </c>
      <c r="N9032" s="17" t="s">
        <v>1013</v>
      </c>
      <c r="O9032" s="17"/>
      <c r="P9032" s="17"/>
      <c r="Q9032" s="17" t="s">
        <v>26091</v>
      </c>
      <c r="R9032" s="17"/>
      <c r="S9032" s="17"/>
      <c r="T9032" s="17" t="s">
        <v>12468</v>
      </c>
      <c r="U9032" s="17"/>
      <c r="V9032" s="17"/>
      <c r="W9032" s="32"/>
      <c r="X9032" s="32"/>
      <c r="Y9032" s="32" t="s">
        <v>29444</v>
      </c>
      <c r="Z9032" s="32" t="s">
        <v>29444</v>
      </c>
      <c r="AA9032" s="32" t="s">
        <v>29366</v>
      </c>
    </row>
    <row r="9033" spans="1:27" x14ac:dyDescent="0.3">
      <c r="A9033" s="17" t="s">
        <v>28650</v>
      </c>
      <c r="M9033" s="22" t="str">
        <f t="shared" si="161"/>
        <v xml:space="preserve">SUZUKI : CARRY, JIMMY - F8A | CHANGHE : CH6390LE4 - DA46 |  :  - </v>
      </c>
      <c r="N9033" s="17" t="s">
        <v>1010</v>
      </c>
      <c r="O9033" s="17" t="s">
        <v>1024</v>
      </c>
      <c r="P9033" s="17"/>
      <c r="Q9033" s="17" t="s">
        <v>22885</v>
      </c>
      <c r="R9033" s="17" t="s">
        <v>29007</v>
      </c>
      <c r="S9033" s="17"/>
      <c r="T9033" s="17" t="s">
        <v>4726</v>
      </c>
      <c r="U9033" s="17" t="s">
        <v>29008</v>
      </c>
      <c r="V9033" s="17"/>
      <c r="W9033" s="32"/>
      <c r="X9033" s="32"/>
      <c r="Y9033" s="32" t="s">
        <v>29445</v>
      </c>
      <c r="Z9033" s="32" t="s">
        <v>29445</v>
      </c>
      <c r="AA9033" s="32"/>
    </row>
    <row r="9034" spans="1:27" x14ac:dyDescent="0.3">
      <c r="A9034" s="17" t="s">
        <v>28651</v>
      </c>
      <c r="M9034" s="22" t="str">
        <f t="shared" si="161"/>
        <v xml:space="preserve">ISUZU : ELF 250 , ELF 350 - 4BD1 | FOTON : CAMION, TRACTOR - 4DX21 |  :  - </v>
      </c>
      <c r="N9034" s="17" t="s">
        <v>1013</v>
      </c>
      <c r="O9034" s="17" t="s">
        <v>1022</v>
      </c>
      <c r="P9034" s="17"/>
      <c r="Q9034" s="17" t="s">
        <v>29009</v>
      </c>
      <c r="R9034" s="17" t="s">
        <v>29010</v>
      </c>
      <c r="S9034" s="17"/>
      <c r="T9034" s="17" t="s">
        <v>4680</v>
      </c>
      <c r="U9034" s="17" t="s">
        <v>29011</v>
      </c>
      <c r="V9034" s="17"/>
      <c r="W9034" s="32"/>
      <c r="X9034" s="32"/>
      <c r="Y9034" s="32" t="s">
        <v>29446</v>
      </c>
      <c r="Z9034" s="32" t="s">
        <v>29446</v>
      </c>
      <c r="AA9034" s="32"/>
    </row>
    <row r="9035" spans="1:27" x14ac:dyDescent="0.3">
      <c r="A9035" s="17" t="s">
        <v>28652</v>
      </c>
      <c r="M9035" s="22" t="str">
        <f t="shared" si="161"/>
        <v xml:space="preserve">DONGFENG : C37 DFSK - DK13, DK15 |  :  -  |  :  - </v>
      </c>
      <c r="N9035" s="17" t="s">
        <v>2260</v>
      </c>
      <c r="O9035" s="17"/>
      <c r="P9035" s="17"/>
      <c r="Q9035" s="17" t="s">
        <v>29012</v>
      </c>
      <c r="R9035" s="17"/>
      <c r="S9035" s="17"/>
      <c r="T9035" s="17" t="s">
        <v>3989</v>
      </c>
      <c r="U9035" s="17"/>
      <c r="V9035" s="17"/>
      <c r="W9035" s="32"/>
      <c r="X9035" s="32"/>
      <c r="Y9035" s="32" t="s">
        <v>29447</v>
      </c>
      <c r="Z9035" s="32" t="s">
        <v>29447</v>
      </c>
      <c r="AA9035" s="32" t="s">
        <v>19742</v>
      </c>
    </row>
    <row r="9036" spans="1:27" x14ac:dyDescent="0.3">
      <c r="A9036" s="17" t="s">
        <v>28653</v>
      </c>
      <c r="M9036" s="22" t="str">
        <f t="shared" si="161"/>
        <v xml:space="preserve">CHERY : FACE QQ6, C - 473H |  :  -  |  :  - </v>
      </c>
      <c r="N9036" s="17" t="s">
        <v>1012</v>
      </c>
      <c r="O9036" s="17"/>
      <c r="P9036" s="17"/>
      <c r="Q9036" s="17" t="s">
        <v>29013</v>
      </c>
      <c r="R9036" s="17"/>
      <c r="S9036" s="17"/>
      <c r="T9036" s="17" t="s">
        <v>29014</v>
      </c>
      <c r="U9036" s="17"/>
      <c r="V9036" s="17"/>
      <c r="W9036" s="32"/>
      <c r="X9036" s="32"/>
      <c r="Y9036" s="32" t="s">
        <v>29448</v>
      </c>
      <c r="Z9036" s="32" t="s">
        <v>29448</v>
      </c>
      <c r="AA9036" s="32" t="s">
        <v>28636</v>
      </c>
    </row>
    <row r="9037" spans="1:27" x14ac:dyDescent="0.3">
      <c r="A9037" s="17" t="s">
        <v>28654</v>
      </c>
      <c r="M9037" s="22" t="str">
        <f t="shared" si="161"/>
        <v xml:space="preserve">CHERY : TIGGO - SQR484F |  :  -  |  :  - </v>
      </c>
      <c r="N9037" s="17" t="s">
        <v>1012</v>
      </c>
      <c r="O9037" s="17"/>
      <c r="P9037" s="17"/>
      <c r="Q9037" s="17" t="s">
        <v>10511</v>
      </c>
      <c r="R9037" s="17"/>
      <c r="S9037" s="17"/>
      <c r="T9037" s="17" t="s">
        <v>29015</v>
      </c>
      <c r="U9037" s="17"/>
      <c r="V9037" s="17"/>
      <c r="W9037" s="32"/>
      <c r="X9037" s="32"/>
      <c r="Y9037" s="32" t="s">
        <v>29449</v>
      </c>
      <c r="Z9037" s="32" t="s">
        <v>29449</v>
      </c>
      <c r="AA9037" s="32" t="s">
        <v>28636</v>
      </c>
    </row>
    <row r="9038" spans="1:27" x14ac:dyDescent="0.3">
      <c r="A9038" s="17" t="s">
        <v>28655</v>
      </c>
      <c r="M9038" s="22" t="str">
        <f t="shared" si="161"/>
        <v xml:space="preserve">CHERY : FULWIN, CHERY AS - 477F |  :  -  |  :  - </v>
      </c>
      <c r="N9038" s="17" t="s">
        <v>1012</v>
      </c>
      <c r="O9038" s="17"/>
      <c r="P9038" s="17"/>
      <c r="Q9038" s="17" t="s">
        <v>29016</v>
      </c>
      <c r="R9038" s="17"/>
      <c r="S9038" s="17"/>
      <c r="T9038" s="17" t="s">
        <v>27859</v>
      </c>
      <c r="U9038" s="17"/>
      <c r="V9038" s="17"/>
      <c r="W9038" s="32"/>
      <c r="X9038" s="32"/>
      <c r="Y9038" s="32" t="s">
        <v>29450</v>
      </c>
      <c r="Z9038" s="32" t="s">
        <v>29450</v>
      </c>
      <c r="AA9038" s="32"/>
    </row>
    <row r="9039" spans="1:27" x14ac:dyDescent="0.3">
      <c r="A9039" s="17" t="s">
        <v>28656</v>
      </c>
      <c r="M9039" s="22" t="str">
        <f t="shared" si="161"/>
        <v xml:space="preserve">CHERY : TIGGO AT - 481H |  :  -  |  :  - </v>
      </c>
      <c r="N9039" s="17" t="s">
        <v>1012</v>
      </c>
      <c r="O9039" s="17"/>
      <c r="P9039" s="17"/>
      <c r="Q9039" s="17" t="s">
        <v>29017</v>
      </c>
      <c r="R9039" s="17"/>
      <c r="S9039" s="17"/>
      <c r="T9039" s="17" t="s">
        <v>29018</v>
      </c>
      <c r="U9039" s="17"/>
      <c r="V9039" s="17"/>
      <c r="W9039" s="32"/>
      <c r="X9039" s="32"/>
      <c r="Y9039" s="32" t="s">
        <v>29451</v>
      </c>
      <c r="Z9039" s="32" t="s">
        <v>29451</v>
      </c>
      <c r="AA9039" s="32"/>
    </row>
    <row r="9040" spans="1:27" x14ac:dyDescent="0.3">
      <c r="A9040" s="17" t="s">
        <v>28657</v>
      </c>
      <c r="M9040" s="22" t="str">
        <f t="shared" si="161"/>
        <v xml:space="preserve">CHERY : TIGGO - 481FC |  :  -  |  :  - </v>
      </c>
      <c r="N9040" s="17" t="s">
        <v>1012</v>
      </c>
      <c r="O9040" s="17"/>
      <c r="P9040" s="17"/>
      <c r="Q9040" s="17" t="s">
        <v>10511</v>
      </c>
      <c r="R9040" s="17"/>
      <c r="S9040" s="17"/>
      <c r="T9040" s="17" t="s">
        <v>29019</v>
      </c>
      <c r="U9040" s="17"/>
      <c r="V9040" s="17"/>
      <c r="W9040" s="32"/>
      <c r="X9040" s="32"/>
      <c r="Y9040" s="32" t="s">
        <v>29452</v>
      </c>
      <c r="Z9040" s="32" t="s">
        <v>29452</v>
      </c>
      <c r="AA9040" s="32" t="s">
        <v>19742</v>
      </c>
    </row>
    <row r="9041" spans="1:27" x14ac:dyDescent="0.3">
      <c r="A9041" s="17" t="s">
        <v>28658</v>
      </c>
      <c r="M9041" s="22" t="str">
        <f t="shared" si="161"/>
        <v xml:space="preserve">SHINERAY : ANDINA - DLCG12 |  :  -  |  :  - </v>
      </c>
      <c r="N9041" s="17" t="s">
        <v>1009</v>
      </c>
      <c r="O9041" s="17"/>
      <c r="P9041" s="17"/>
      <c r="Q9041" s="17" t="s">
        <v>1809</v>
      </c>
      <c r="R9041" s="17"/>
      <c r="S9041" s="17"/>
      <c r="T9041" s="17" t="s">
        <v>2231</v>
      </c>
      <c r="U9041" s="17"/>
      <c r="V9041" s="17"/>
      <c r="W9041" s="32"/>
      <c r="X9041" s="32"/>
      <c r="Y9041" s="32" t="s">
        <v>29453</v>
      </c>
      <c r="Z9041" s="32" t="s">
        <v>29453</v>
      </c>
      <c r="AA9041" s="32"/>
    </row>
    <row r="9042" spans="1:27" x14ac:dyDescent="0.3">
      <c r="A9042" s="17" t="s">
        <v>28659</v>
      </c>
      <c r="M9042" s="22" t="str">
        <f t="shared" si="161"/>
        <v xml:space="preserve">SHINERAY : CHAVIN - VARIOS |  :  -  |  :  - </v>
      </c>
      <c r="N9042" s="17" t="s">
        <v>1009</v>
      </c>
      <c r="O9042" s="17"/>
      <c r="P9042" s="17"/>
      <c r="Q9042" s="17" t="s">
        <v>29020</v>
      </c>
      <c r="R9042" s="17"/>
      <c r="S9042" s="17"/>
      <c r="T9042" s="17" t="s">
        <v>1021</v>
      </c>
      <c r="U9042" s="17"/>
      <c r="V9042" s="17"/>
      <c r="W9042" s="32"/>
      <c r="X9042" s="32"/>
      <c r="Y9042" s="32" t="s">
        <v>29454</v>
      </c>
      <c r="Z9042" s="32" t="s">
        <v>29454</v>
      </c>
      <c r="AA9042" s="32" t="s">
        <v>29365</v>
      </c>
    </row>
    <row r="9043" spans="1:27" x14ac:dyDescent="0.3">
      <c r="A9043" s="17" t="s">
        <v>28660</v>
      </c>
      <c r="M9043" s="22" t="str">
        <f t="shared" si="161"/>
        <v xml:space="preserve">CHANGHE : COLLCAR - 372, DK13 | CHANGAN : VARIOS - VARIOS |  :  - </v>
      </c>
      <c r="N9043" s="17" t="s">
        <v>1024</v>
      </c>
      <c r="O9043" s="17" t="s">
        <v>1007</v>
      </c>
      <c r="P9043" s="17"/>
      <c r="Q9043" s="17" t="s">
        <v>1816</v>
      </c>
      <c r="R9043" s="17" t="s">
        <v>1021</v>
      </c>
      <c r="S9043" s="17"/>
      <c r="T9043" s="17" t="s">
        <v>27430</v>
      </c>
      <c r="U9043" s="17" t="s">
        <v>1021</v>
      </c>
      <c r="V9043" s="17"/>
      <c r="W9043" s="32"/>
      <c r="X9043" s="32"/>
      <c r="Y9043" s="32" t="s">
        <v>29455</v>
      </c>
      <c r="Z9043" s="32" t="s">
        <v>29455</v>
      </c>
      <c r="AA9043" s="32"/>
    </row>
    <row r="9044" spans="1:27" x14ac:dyDescent="0.3">
      <c r="A9044" s="17" t="s">
        <v>28661</v>
      </c>
      <c r="M9044" s="22" t="str">
        <f t="shared" si="161"/>
        <v xml:space="preserve">CHANGAN : VARIOS - JL465QH |  :  -  |  :  - </v>
      </c>
      <c r="N9044" s="17" t="s">
        <v>1007</v>
      </c>
      <c r="O9044" s="17"/>
      <c r="P9044" s="17"/>
      <c r="Q9044" s="17" t="s">
        <v>1021</v>
      </c>
      <c r="R9044" s="17"/>
      <c r="S9044" s="17"/>
      <c r="T9044" s="17" t="s">
        <v>29021</v>
      </c>
      <c r="U9044" s="17"/>
      <c r="V9044" s="17"/>
      <c r="W9044" s="32"/>
      <c r="X9044" s="32"/>
      <c r="Y9044" s="32" t="s">
        <v>29456</v>
      </c>
      <c r="Z9044" s="32" t="s">
        <v>29456</v>
      </c>
      <c r="AA9044" s="32"/>
    </row>
    <row r="9045" spans="1:27" x14ac:dyDescent="0.3">
      <c r="A9045" s="17" t="s">
        <v>28662</v>
      </c>
      <c r="M9045" s="22" t="str">
        <f t="shared" si="161"/>
        <v xml:space="preserve">MAZDA : K2700 , PREGIO - J2 |  :  -  |  :  - </v>
      </c>
      <c r="N9045" s="17" t="s">
        <v>2257</v>
      </c>
      <c r="O9045" s="17"/>
      <c r="P9045" s="17"/>
      <c r="Q9045" s="17" t="s">
        <v>29022</v>
      </c>
      <c r="R9045" s="17"/>
      <c r="S9045" s="17"/>
      <c r="T9045" s="17" t="s">
        <v>1954</v>
      </c>
      <c r="U9045" s="17"/>
      <c r="V9045" s="17"/>
      <c r="W9045" s="32"/>
      <c r="X9045" s="32"/>
      <c r="Y9045" s="32" t="s">
        <v>29457</v>
      </c>
      <c r="Z9045" s="32" t="s">
        <v>29457</v>
      </c>
      <c r="AA9045" s="32"/>
    </row>
    <row r="9046" spans="1:27" x14ac:dyDescent="0.3">
      <c r="A9046" s="17" t="s">
        <v>28663</v>
      </c>
      <c r="M9046" s="22" t="str">
        <f t="shared" si="161"/>
        <v xml:space="preserve">MAZDA : KIA TRADE, TRUCK T3500 - SL (T3500) | KIA : VARIOS - VARIOS |  :  - </v>
      </c>
      <c r="N9046" s="17" t="s">
        <v>2257</v>
      </c>
      <c r="O9046" s="17" t="s">
        <v>1001</v>
      </c>
      <c r="P9046" s="17"/>
      <c r="Q9046" s="17" t="s">
        <v>29023</v>
      </c>
      <c r="R9046" s="17" t="s">
        <v>1021</v>
      </c>
      <c r="S9046" s="17"/>
      <c r="T9046" s="17" t="s">
        <v>27583</v>
      </c>
      <c r="U9046" s="17" t="s">
        <v>1021</v>
      </c>
      <c r="V9046" s="17"/>
      <c r="W9046" s="32"/>
      <c r="X9046" s="32"/>
      <c r="Y9046" s="32" t="s">
        <v>29458</v>
      </c>
      <c r="Z9046" s="32" t="s">
        <v>29458</v>
      </c>
      <c r="AA9046" s="32"/>
    </row>
    <row r="9047" spans="1:27" x14ac:dyDescent="0.3">
      <c r="A9047" s="17" t="s">
        <v>28664</v>
      </c>
      <c r="M9047" s="22" t="str">
        <f t="shared" si="161"/>
        <v xml:space="preserve">MAZDA : MAZDA 3, MAZDA 2 16V - ZY, Z6 LF/26 |  :  -  |  :  - </v>
      </c>
      <c r="N9047" s="17" t="s">
        <v>2257</v>
      </c>
      <c r="O9047" s="17"/>
      <c r="P9047" s="17"/>
      <c r="Q9047" s="17" t="s">
        <v>29024</v>
      </c>
      <c r="R9047" s="17"/>
      <c r="S9047" s="17"/>
      <c r="T9047" s="17" t="s">
        <v>29025</v>
      </c>
      <c r="U9047" s="17"/>
      <c r="V9047" s="17"/>
      <c r="W9047" s="32"/>
      <c r="X9047" s="32"/>
      <c r="Y9047" s="32" t="s">
        <v>29459</v>
      </c>
      <c r="Z9047" s="32" t="s">
        <v>29459</v>
      </c>
      <c r="AA9047" s="32"/>
    </row>
    <row r="9048" spans="1:27" x14ac:dyDescent="0.3">
      <c r="A9048" s="17" t="s">
        <v>28665</v>
      </c>
      <c r="M9048" s="22" t="str">
        <f t="shared" si="161"/>
        <v xml:space="preserve">MAZDA : PRIDE, LASER - B6, B5, B3 | KIA : PRIDE - B3 |  :  - </v>
      </c>
      <c r="N9048" s="17" t="s">
        <v>2257</v>
      </c>
      <c r="O9048" s="17" t="s">
        <v>1001</v>
      </c>
      <c r="P9048" s="17"/>
      <c r="Q9048" s="17" t="s">
        <v>29026</v>
      </c>
      <c r="R9048" s="17" t="s">
        <v>1596</v>
      </c>
      <c r="S9048" s="17"/>
      <c r="T9048" s="17" t="s">
        <v>29027</v>
      </c>
      <c r="U9048" s="17" t="s">
        <v>3982</v>
      </c>
      <c r="V9048" s="17"/>
      <c r="W9048" s="32"/>
      <c r="X9048" s="32"/>
      <c r="Y9048" s="32" t="s">
        <v>29460</v>
      </c>
      <c r="Z9048" s="32" t="s">
        <v>29460</v>
      </c>
      <c r="AA9048" s="32" t="s">
        <v>1222</v>
      </c>
    </row>
    <row r="9049" spans="1:27" x14ac:dyDescent="0.3">
      <c r="A9049" s="17" t="s">
        <v>28666</v>
      </c>
      <c r="M9049" s="22" t="str">
        <f t="shared" si="161"/>
        <v xml:space="preserve">MAZDA : FORD, FAMILIA 16v, 323 16v, LASER - B3, B5, B6 |  :  -  |  :  - </v>
      </c>
      <c r="N9049" s="17" t="s">
        <v>2257</v>
      </c>
      <c r="O9049" s="17"/>
      <c r="P9049" s="17"/>
      <c r="Q9049" s="17" t="s">
        <v>29028</v>
      </c>
      <c r="R9049" s="17"/>
      <c r="S9049" s="17"/>
      <c r="T9049" s="17" t="s">
        <v>1955</v>
      </c>
      <c r="U9049" s="17"/>
      <c r="V9049" s="17"/>
      <c r="W9049" s="32"/>
      <c r="X9049" s="32"/>
      <c r="Y9049" s="32" t="s">
        <v>29461</v>
      </c>
      <c r="Z9049" s="32" t="s">
        <v>29461</v>
      </c>
      <c r="AA9049" s="32"/>
    </row>
    <row r="9050" spans="1:27" x14ac:dyDescent="0.3">
      <c r="A9050" s="17" t="s">
        <v>28667</v>
      </c>
      <c r="M9050" s="22" t="str">
        <f t="shared" si="161"/>
        <v xml:space="preserve">MAZDA : MAZDA 3, MAZDA2 - Z6, ZI-VE, DEJ |  :  -  |  :  - </v>
      </c>
      <c r="N9050" s="17" t="s">
        <v>2257</v>
      </c>
      <c r="O9050" s="17"/>
      <c r="P9050" s="17"/>
      <c r="Q9050" s="17" t="s">
        <v>29029</v>
      </c>
      <c r="R9050" s="17"/>
      <c r="S9050" s="17"/>
      <c r="T9050" s="17" t="s">
        <v>29030</v>
      </c>
      <c r="U9050" s="17"/>
      <c r="V9050" s="17"/>
      <c r="W9050" s="32"/>
      <c r="X9050" s="32"/>
      <c r="Y9050" s="32" t="s">
        <v>29462</v>
      </c>
      <c r="Z9050" s="32" t="s">
        <v>29462</v>
      </c>
      <c r="AA9050" s="32"/>
    </row>
    <row r="9051" spans="1:27" x14ac:dyDescent="0.3">
      <c r="A9051" s="17" t="s">
        <v>28668</v>
      </c>
      <c r="M9051" s="22" t="str">
        <f t="shared" si="161"/>
        <v xml:space="preserve">MAZDA : PROTEGE DX 16V - ZM,ZL,BJL |  :  -  |  :  - </v>
      </c>
      <c r="N9051" s="17" t="s">
        <v>2257</v>
      </c>
      <c r="O9051" s="17"/>
      <c r="P9051" s="17"/>
      <c r="Q9051" s="17" t="s">
        <v>29031</v>
      </c>
      <c r="R9051" s="17"/>
      <c r="S9051" s="17"/>
      <c r="T9051" s="17" t="s">
        <v>29032</v>
      </c>
      <c r="U9051" s="17"/>
      <c r="V9051" s="17"/>
      <c r="W9051" s="32"/>
      <c r="X9051" s="32"/>
      <c r="Y9051" s="32" t="s">
        <v>29463</v>
      </c>
      <c r="Z9051" s="32" t="s">
        <v>29463</v>
      </c>
      <c r="AA9051" s="32" t="s">
        <v>29365</v>
      </c>
    </row>
    <row r="9052" spans="1:27" x14ac:dyDescent="0.3">
      <c r="A9052" s="17" t="s">
        <v>28669</v>
      </c>
      <c r="M9052" s="22" t="str">
        <f t="shared" si="161"/>
        <v xml:space="preserve">MAZDA : CAPELLA - FE-F8 |  :  -  |  :  - </v>
      </c>
      <c r="N9052" s="17" t="s">
        <v>2257</v>
      </c>
      <c r="O9052" s="17"/>
      <c r="P9052" s="17"/>
      <c r="Q9052" s="17" t="s">
        <v>10609</v>
      </c>
      <c r="R9052" s="17"/>
      <c r="S9052" s="17"/>
      <c r="T9052" s="17" t="s">
        <v>27896</v>
      </c>
      <c r="U9052" s="17"/>
      <c r="V9052" s="17"/>
      <c r="W9052" s="32"/>
      <c r="X9052" s="32"/>
      <c r="Y9052" s="32" t="s">
        <v>29464</v>
      </c>
      <c r="Z9052" s="32" t="s">
        <v>29464</v>
      </c>
      <c r="AA9052" s="32" t="s">
        <v>28637</v>
      </c>
    </row>
    <row r="9053" spans="1:27" x14ac:dyDescent="0.3">
      <c r="A9053" s="17" t="s">
        <v>28670</v>
      </c>
      <c r="M9053" s="22" t="str">
        <f t="shared" si="161"/>
        <v xml:space="preserve">MAZDA : FAMILIA - PN |  :  -  |  :  - </v>
      </c>
      <c r="N9053" s="17" t="s">
        <v>2257</v>
      </c>
      <c r="O9053" s="17"/>
      <c r="P9053" s="17"/>
      <c r="Q9053" s="17" t="s">
        <v>4</v>
      </c>
      <c r="R9053" s="17"/>
      <c r="S9053" s="17"/>
      <c r="T9053" s="17" t="s">
        <v>29033</v>
      </c>
      <c r="U9053" s="17"/>
      <c r="V9053" s="17"/>
      <c r="W9053" s="32"/>
      <c r="X9053" s="32"/>
      <c r="Y9053" s="32" t="s">
        <v>29465</v>
      </c>
      <c r="Z9053" s="32" t="s">
        <v>29465</v>
      </c>
      <c r="AA9053" s="32" t="s">
        <v>28637</v>
      </c>
    </row>
    <row r="9054" spans="1:27" x14ac:dyDescent="0.3">
      <c r="A9054" s="17" t="s">
        <v>28671</v>
      </c>
      <c r="M9054" s="22" t="str">
        <f t="shared" si="161"/>
        <v xml:space="preserve">SUZUKI : CELERIO - K10B |  :  -  |  :  - </v>
      </c>
      <c r="N9054" s="17" t="s">
        <v>1010</v>
      </c>
      <c r="O9054" s="17"/>
      <c r="P9054" s="17"/>
      <c r="Q9054" s="17" t="s">
        <v>10692</v>
      </c>
      <c r="R9054" s="17"/>
      <c r="S9054" s="17"/>
      <c r="T9054" s="17" t="s">
        <v>27878</v>
      </c>
      <c r="U9054" s="17"/>
      <c r="V9054" s="17"/>
      <c r="W9054" s="32"/>
      <c r="X9054" s="32"/>
      <c r="Y9054" s="32" t="s">
        <v>29466</v>
      </c>
      <c r="Z9054" s="32" t="s">
        <v>29466</v>
      </c>
      <c r="AA9054" s="32" t="s">
        <v>29367</v>
      </c>
    </row>
    <row r="9055" spans="1:27" x14ac:dyDescent="0.3">
      <c r="A9055" s="17" t="s">
        <v>28672</v>
      </c>
      <c r="M9055" s="22" t="str">
        <f t="shared" si="161"/>
        <v xml:space="preserve">KIA : RIO, GETZ, i20 - GALA, G4LC |  :  -  |  :  - </v>
      </c>
      <c r="N9055" s="17" t="s">
        <v>1001</v>
      </c>
      <c r="O9055" s="17"/>
      <c r="P9055" s="17"/>
      <c r="Q9055" s="17" t="s">
        <v>29034</v>
      </c>
      <c r="R9055" s="17"/>
      <c r="S9055" s="17"/>
      <c r="T9055" s="17" t="s">
        <v>29035</v>
      </c>
      <c r="U9055" s="17"/>
      <c r="V9055" s="17"/>
      <c r="W9055" s="32"/>
      <c r="X9055" s="32"/>
      <c r="Y9055" s="32" t="s">
        <v>29467</v>
      </c>
      <c r="Z9055" s="32" t="s">
        <v>29467</v>
      </c>
      <c r="AA9055" s="32" t="s">
        <v>7293</v>
      </c>
    </row>
    <row r="9056" spans="1:27" x14ac:dyDescent="0.3">
      <c r="A9056" s="17" t="s">
        <v>28673</v>
      </c>
      <c r="M9056" s="22" t="str">
        <f t="shared" si="161"/>
        <v>HAFEI : JUNYI - 372 | SUZUKI : SPALSH - K12B | FOTON : MINI TRUCK - DAM15</v>
      </c>
      <c r="N9056" s="17" t="s">
        <v>12538</v>
      </c>
      <c r="O9056" s="17" t="s">
        <v>1010</v>
      </c>
      <c r="P9056" s="17" t="s">
        <v>1022</v>
      </c>
      <c r="Q9056" s="17" t="s">
        <v>24853</v>
      </c>
      <c r="R9056" s="17" t="s">
        <v>29036</v>
      </c>
      <c r="S9056" s="17" t="s">
        <v>29037</v>
      </c>
      <c r="T9056" s="17">
        <v>372</v>
      </c>
      <c r="U9056" s="17" t="s">
        <v>27500</v>
      </c>
      <c r="V9056" s="17" t="s">
        <v>29038</v>
      </c>
      <c r="W9056" s="32" t="s">
        <v>2409</v>
      </c>
      <c r="X9056" s="32"/>
      <c r="Y9056" s="32" t="s">
        <v>29468</v>
      </c>
      <c r="Z9056" s="32" t="s">
        <v>29468</v>
      </c>
      <c r="AA9056" s="32" t="s">
        <v>29368</v>
      </c>
    </row>
    <row r="9057" spans="1:27" x14ac:dyDescent="0.3">
      <c r="A9057" s="17" t="s">
        <v>28674</v>
      </c>
      <c r="M9057" s="22" t="str">
        <f t="shared" si="161"/>
        <v xml:space="preserve">HONDA : CIVIC - D16Y5 |  :  -  |  :  - </v>
      </c>
      <c r="N9057" s="17" t="s">
        <v>1017</v>
      </c>
      <c r="O9057" s="17"/>
      <c r="P9057" s="17"/>
      <c r="Q9057" s="17" t="s">
        <v>1944</v>
      </c>
      <c r="R9057" s="17"/>
      <c r="S9057" s="17"/>
      <c r="T9057" s="17" t="s">
        <v>27829</v>
      </c>
      <c r="U9057" s="17"/>
      <c r="V9057" s="17"/>
      <c r="W9057" s="32"/>
      <c r="X9057" s="32"/>
      <c r="Y9057" s="32" t="s">
        <v>29469</v>
      </c>
      <c r="Z9057" s="32" t="s">
        <v>29469</v>
      </c>
      <c r="AA9057" s="32" t="s">
        <v>29369</v>
      </c>
    </row>
    <row r="9058" spans="1:27" x14ac:dyDescent="0.3">
      <c r="A9058" s="17" t="s">
        <v>28675</v>
      </c>
      <c r="M9058" s="22" t="str">
        <f t="shared" si="161"/>
        <v xml:space="preserve">FOTON : CUMINS - ISF 2.8 | CUMINS : FOTON - VARIOS |  :  - </v>
      </c>
      <c r="N9058" s="17" t="s">
        <v>1022</v>
      </c>
      <c r="O9058" s="17" t="s">
        <v>1019</v>
      </c>
      <c r="P9058" s="17"/>
      <c r="Q9058" s="17" t="s">
        <v>1019</v>
      </c>
      <c r="R9058" s="17" t="s">
        <v>1022</v>
      </c>
      <c r="S9058" s="17"/>
      <c r="T9058" s="17" t="s">
        <v>27568</v>
      </c>
      <c r="U9058" s="17" t="s">
        <v>1021</v>
      </c>
      <c r="V9058" s="17"/>
      <c r="W9058" s="32"/>
      <c r="X9058" s="32"/>
      <c r="Y9058" s="32" t="s">
        <v>29470</v>
      </c>
      <c r="Z9058" s="32" t="s">
        <v>29470</v>
      </c>
      <c r="AA9058" s="32"/>
    </row>
    <row r="9059" spans="1:27" x14ac:dyDescent="0.3">
      <c r="A9059" s="17" t="s">
        <v>28676</v>
      </c>
      <c r="M9059" s="22" t="str">
        <f t="shared" si="161"/>
        <v xml:space="preserve">DAEWOO : MATIZ - F12S3 | CHEVROLET : SPARK - VARIOS |  :  - </v>
      </c>
      <c r="N9059" s="17" t="s">
        <v>1006</v>
      </c>
      <c r="O9059" s="17" t="s">
        <v>1005</v>
      </c>
      <c r="P9059" s="17"/>
      <c r="Q9059" s="17" t="s">
        <v>10568</v>
      </c>
      <c r="R9059" s="17" t="s">
        <v>1784</v>
      </c>
      <c r="S9059" s="17"/>
      <c r="T9059" s="17" t="s">
        <v>29039</v>
      </c>
      <c r="U9059" s="17" t="s">
        <v>1021</v>
      </c>
      <c r="V9059" s="17"/>
      <c r="W9059" s="32"/>
      <c r="X9059" s="32"/>
      <c r="Y9059" s="32">
        <v>96325175</v>
      </c>
      <c r="Z9059" s="32">
        <v>96325175</v>
      </c>
      <c r="AA9059" s="32"/>
    </row>
    <row r="9060" spans="1:27" x14ac:dyDescent="0.3">
      <c r="A9060" s="17" t="s">
        <v>28677</v>
      </c>
      <c r="M9060" s="22" t="str">
        <f t="shared" si="161"/>
        <v xml:space="preserve">HONDA : CIVIC - D15B,D13B, 1500 |  :  -  |  :  - </v>
      </c>
      <c r="N9060" s="17" t="s">
        <v>1017</v>
      </c>
      <c r="O9060" s="17"/>
      <c r="P9060" s="17"/>
      <c r="Q9060" s="17" t="s">
        <v>1944</v>
      </c>
      <c r="R9060" s="17"/>
      <c r="S9060" s="17"/>
      <c r="T9060" s="17" t="s">
        <v>29040</v>
      </c>
      <c r="U9060" s="17"/>
      <c r="V9060" s="17"/>
      <c r="W9060" s="32"/>
      <c r="X9060" s="32"/>
      <c r="Y9060" s="32" t="s">
        <v>29471</v>
      </c>
      <c r="Z9060" s="32" t="s">
        <v>29471</v>
      </c>
      <c r="AA9060" s="32"/>
    </row>
    <row r="9061" spans="1:27" x14ac:dyDescent="0.3">
      <c r="A9061" s="17" t="s">
        <v>28678</v>
      </c>
      <c r="M9061" s="22" t="str">
        <f t="shared" si="161"/>
        <v xml:space="preserve">SUBARU : LEGACCY - EJ22E |  :  -  |  :  - </v>
      </c>
      <c r="N9061" s="17" t="s">
        <v>10486</v>
      </c>
      <c r="O9061" s="17"/>
      <c r="P9061" s="17"/>
      <c r="Q9061" s="17" t="s">
        <v>29041</v>
      </c>
      <c r="R9061" s="17"/>
      <c r="S9061" s="17"/>
      <c r="T9061" s="17" t="s">
        <v>29042</v>
      </c>
      <c r="U9061" s="17"/>
      <c r="V9061" s="17"/>
      <c r="W9061" s="32"/>
      <c r="X9061" s="32"/>
      <c r="Y9061" s="32" t="s">
        <v>29472</v>
      </c>
      <c r="Z9061" s="32" t="s">
        <v>29472</v>
      </c>
      <c r="AA9061" s="32"/>
    </row>
    <row r="9062" spans="1:27" x14ac:dyDescent="0.3">
      <c r="A9062" s="17" t="s">
        <v>28679</v>
      </c>
      <c r="M9062" s="22" t="str">
        <f t="shared" si="161"/>
        <v xml:space="preserve">HONDA : CIVIC - D17A1-D17A7 |  :  -  |  :  - </v>
      </c>
      <c r="N9062" s="17" t="s">
        <v>1017</v>
      </c>
      <c r="O9062" s="17"/>
      <c r="P9062" s="17"/>
      <c r="Q9062" s="17" t="s">
        <v>1944</v>
      </c>
      <c r="R9062" s="17"/>
      <c r="S9062" s="17"/>
      <c r="T9062" s="17" t="s">
        <v>29043</v>
      </c>
      <c r="U9062" s="17"/>
      <c r="V9062" s="17"/>
      <c r="W9062" s="32"/>
      <c r="X9062" s="32"/>
      <c r="Y9062" s="32" t="s">
        <v>29473</v>
      </c>
      <c r="Z9062" s="32" t="s">
        <v>29473</v>
      </c>
      <c r="AA9062" s="32" t="s">
        <v>7293</v>
      </c>
    </row>
    <row r="9063" spans="1:27" x14ac:dyDescent="0.3">
      <c r="A9063" s="17" t="s">
        <v>28680</v>
      </c>
      <c r="M9063" s="22" t="str">
        <f t="shared" si="161"/>
        <v xml:space="preserve">HONDA : CR-V VTEC - K24A1 |  :  -  |  :  - </v>
      </c>
      <c r="N9063" s="17" t="s">
        <v>1017</v>
      </c>
      <c r="O9063" s="17"/>
      <c r="P9063" s="17"/>
      <c r="Q9063" s="17" t="s">
        <v>29044</v>
      </c>
      <c r="R9063" s="17"/>
      <c r="S9063" s="17"/>
      <c r="T9063" s="17" t="s">
        <v>29045</v>
      </c>
      <c r="U9063" s="17"/>
      <c r="V9063" s="17"/>
      <c r="W9063" s="32"/>
      <c r="X9063" s="32"/>
      <c r="Y9063" s="32" t="s">
        <v>29474</v>
      </c>
      <c r="Z9063" s="32" t="s">
        <v>29474</v>
      </c>
      <c r="AA9063" s="32" t="s">
        <v>7293</v>
      </c>
    </row>
    <row r="9064" spans="1:27" x14ac:dyDescent="0.3">
      <c r="A9064" s="17" t="s">
        <v>28681</v>
      </c>
      <c r="M9064" s="22" t="str">
        <f t="shared" si="161"/>
        <v xml:space="preserve">TOYOTA : CORONA - 16R, 18R |  :  -  |  :  - </v>
      </c>
      <c r="N9064" s="17" t="s">
        <v>1008</v>
      </c>
      <c r="O9064" s="17"/>
      <c r="P9064" s="17"/>
      <c r="Q9064" s="17" t="s">
        <v>1695</v>
      </c>
      <c r="R9064" s="17"/>
      <c r="S9064" s="17"/>
      <c r="T9064" s="17" t="s">
        <v>3359</v>
      </c>
      <c r="U9064" s="17"/>
      <c r="V9064" s="17"/>
      <c r="W9064" s="32"/>
      <c r="X9064" s="32"/>
      <c r="Y9064" s="32" t="s">
        <v>29475</v>
      </c>
      <c r="Z9064" s="32" t="s">
        <v>29475</v>
      </c>
      <c r="AA9064" s="32" t="s">
        <v>28637</v>
      </c>
    </row>
    <row r="9065" spans="1:27" x14ac:dyDescent="0.3">
      <c r="A9065" s="17" t="s">
        <v>28682</v>
      </c>
      <c r="M9065" s="22" t="str">
        <f t="shared" si="161"/>
        <v xml:space="preserve">TOYOTA : CORONA - 18R |  :  -  |  :  - </v>
      </c>
      <c r="N9065" s="17" t="s">
        <v>1008</v>
      </c>
      <c r="O9065" s="17"/>
      <c r="P9065" s="17"/>
      <c r="Q9065" s="17" t="s">
        <v>1695</v>
      </c>
      <c r="R9065" s="17"/>
      <c r="S9065" s="17"/>
      <c r="T9065" s="17" t="s">
        <v>11204</v>
      </c>
      <c r="U9065" s="17"/>
      <c r="V9065" s="17"/>
      <c r="W9065" s="32"/>
      <c r="X9065" s="32"/>
      <c r="Y9065" s="32" t="s">
        <v>29476</v>
      </c>
      <c r="Z9065" s="32" t="s">
        <v>29476</v>
      </c>
      <c r="AA9065" s="32"/>
    </row>
    <row r="9066" spans="1:27" x14ac:dyDescent="0.3">
      <c r="A9066" s="17" t="s">
        <v>28683</v>
      </c>
      <c r="M9066" s="22" t="str">
        <f t="shared" si="161"/>
        <v xml:space="preserve">HONDA : CIVIC, PATNER - D15Z1, D17A1 |  :  -  |  :  - </v>
      </c>
      <c r="N9066" s="17" t="s">
        <v>1017</v>
      </c>
      <c r="O9066" s="17"/>
      <c r="P9066" s="17"/>
      <c r="Q9066" s="17" t="s">
        <v>29046</v>
      </c>
      <c r="R9066" s="17"/>
      <c r="S9066" s="17"/>
      <c r="T9066" s="17" t="s">
        <v>29047</v>
      </c>
      <c r="U9066" s="17"/>
      <c r="V9066" s="17"/>
      <c r="W9066" s="32"/>
      <c r="X9066" s="32"/>
      <c r="Y9066" s="32" t="s">
        <v>29477</v>
      </c>
      <c r="Z9066" s="32" t="s">
        <v>29477</v>
      </c>
      <c r="AA9066" s="32" t="s">
        <v>7293</v>
      </c>
    </row>
    <row r="9067" spans="1:27" x14ac:dyDescent="0.3">
      <c r="A9067" s="17" t="s">
        <v>28684</v>
      </c>
      <c r="M9067" s="22" t="str">
        <f t="shared" si="161"/>
        <v xml:space="preserve">HONDA : PRELUDE, INTEGRA - B18A, B20B |  :  -  |  :  - </v>
      </c>
      <c r="N9067" s="17" t="s">
        <v>1017</v>
      </c>
      <c r="O9067" s="17"/>
      <c r="P9067" s="17"/>
      <c r="Q9067" s="17" t="s">
        <v>29048</v>
      </c>
      <c r="R9067" s="17"/>
      <c r="S9067" s="17"/>
      <c r="T9067" s="17" t="s">
        <v>29049</v>
      </c>
      <c r="U9067" s="17"/>
      <c r="V9067" s="17"/>
      <c r="W9067" s="32"/>
      <c r="X9067" s="32"/>
      <c r="Y9067" s="32" t="s">
        <v>29478</v>
      </c>
      <c r="Z9067" s="32" t="s">
        <v>29478</v>
      </c>
      <c r="AA9067" s="32" t="s">
        <v>7293</v>
      </c>
    </row>
    <row r="9068" spans="1:27" x14ac:dyDescent="0.3">
      <c r="A9068" s="17" t="s">
        <v>28685</v>
      </c>
      <c r="M9068" s="22" t="str">
        <f t="shared" si="161"/>
        <v xml:space="preserve">SUZUKI : BALENO, VITARA - G16A, G16B |  :  -  |  :  - </v>
      </c>
      <c r="N9068" s="17" t="s">
        <v>1010</v>
      </c>
      <c r="O9068" s="17"/>
      <c r="P9068" s="17"/>
      <c r="Q9068" s="17" t="s">
        <v>29050</v>
      </c>
      <c r="R9068" s="17"/>
      <c r="S9068" s="17"/>
      <c r="T9068" s="17" t="s">
        <v>11037</v>
      </c>
      <c r="U9068" s="17"/>
      <c r="V9068" s="17"/>
      <c r="W9068" s="32"/>
      <c r="X9068" s="32"/>
      <c r="Y9068" s="32" t="s">
        <v>29479</v>
      </c>
      <c r="Z9068" s="32" t="s">
        <v>29479</v>
      </c>
      <c r="AA9068" s="32" t="s">
        <v>29365</v>
      </c>
    </row>
    <row r="9069" spans="1:27" x14ac:dyDescent="0.3">
      <c r="A9069" s="17" t="s">
        <v>28686</v>
      </c>
      <c r="M9069" s="22" t="str">
        <f t="shared" si="161"/>
        <v xml:space="preserve">HONDA : CIVIC - D16Y5, |  :  -  |  :  - </v>
      </c>
      <c r="N9069" s="17" t="s">
        <v>1017</v>
      </c>
      <c r="O9069" s="17"/>
      <c r="P9069" s="17"/>
      <c r="Q9069" s="17" t="s">
        <v>1944</v>
      </c>
      <c r="R9069" s="17"/>
      <c r="S9069" s="17"/>
      <c r="T9069" s="17" t="s">
        <v>29051</v>
      </c>
      <c r="U9069" s="17"/>
      <c r="V9069" s="17"/>
      <c r="W9069" s="32"/>
      <c r="X9069" s="32"/>
      <c r="Y9069" s="32" t="s">
        <v>29480</v>
      </c>
      <c r="Z9069" s="32" t="s">
        <v>29480</v>
      </c>
      <c r="AA9069" s="32" t="s">
        <v>7293</v>
      </c>
    </row>
    <row r="9070" spans="1:27" x14ac:dyDescent="0.3">
      <c r="A9070" s="17" t="s">
        <v>28687</v>
      </c>
      <c r="M9070" s="22" t="str">
        <f t="shared" si="161"/>
        <v xml:space="preserve">SUZUKI : BALENO, SAMURAI - G16B |  : VARIOS - VARIOS |  :  - </v>
      </c>
      <c r="N9070" s="17" t="s">
        <v>1010</v>
      </c>
      <c r="O9070" s="17"/>
      <c r="P9070" s="17"/>
      <c r="Q9070" s="17" t="s">
        <v>29052</v>
      </c>
      <c r="R9070" s="17" t="s">
        <v>1021</v>
      </c>
      <c r="S9070" s="17"/>
      <c r="T9070" s="17" t="s">
        <v>10899</v>
      </c>
      <c r="U9070" s="17" t="s">
        <v>1021</v>
      </c>
      <c r="V9070" s="17"/>
      <c r="W9070" s="32"/>
      <c r="X9070" s="32"/>
      <c r="Y9070" s="32" t="s">
        <v>29481</v>
      </c>
      <c r="Z9070" s="32" t="s">
        <v>29481</v>
      </c>
      <c r="AA9070" s="32" t="s">
        <v>29365</v>
      </c>
    </row>
    <row r="9071" spans="1:27" x14ac:dyDescent="0.3">
      <c r="A9071" s="17" t="s">
        <v>28688</v>
      </c>
      <c r="M9071" s="22" t="str">
        <f t="shared" si="161"/>
        <v xml:space="preserve">SUZUKI : GRAND VITARA - M15, M16A |  :  -  |  :  - </v>
      </c>
      <c r="N9071" s="17" t="s">
        <v>1010</v>
      </c>
      <c r="O9071" s="17"/>
      <c r="P9071" s="17"/>
      <c r="Q9071" s="17" t="s">
        <v>1739</v>
      </c>
      <c r="R9071" s="17"/>
      <c r="S9071" s="17"/>
      <c r="T9071" s="17" t="s">
        <v>29053</v>
      </c>
      <c r="U9071" s="17"/>
      <c r="V9071" s="17"/>
      <c r="W9071" s="32"/>
      <c r="X9071" s="32"/>
      <c r="Y9071" s="32" t="s">
        <v>29482</v>
      </c>
      <c r="Z9071" s="32" t="s">
        <v>29482</v>
      </c>
      <c r="AA9071" s="32" t="s">
        <v>29365</v>
      </c>
    </row>
    <row r="9072" spans="1:27" x14ac:dyDescent="0.3">
      <c r="A9072" s="17" t="s">
        <v>28689</v>
      </c>
      <c r="M9072" s="22" t="str">
        <f t="shared" si="161"/>
        <v xml:space="preserve">HONDA : ACCORD, PRELUDE - F22A, F20A |  :  -  |  :  - </v>
      </c>
      <c r="N9072" s="17" t="s">
        <v>1017</v>
      </c>
      <c r="O9072" s="17"/>
      <c r="P9072" s="17"/>
      <c r="Q9072" s="17" t="s">
        <v>10538</v>
      </c>
      <c r="R9072" s="17"/>
      <c r="S9072" s="17"/>
      <c r="T9072" s="17" t="s">
        <v>29054</v>
      </c>
      <c r="U9072" s="17"/>
      <c r="V9072" s="17"/>
      <c r="W9072" s="32"/>
      <c r="X9072" s="32"/>
      <c r="Y9072" s="32" t="s">
        <v>29483</v>
      </c>
      <c r="Z9072" s="32" t="s">
        <v>29483</v>
      </c>
      <c r="AA9072" s="32" t="s">
        <v>7293</v>
      </c>
    </row>
    <row r="9073" spans="1:27" x14ac:dyDescent="0.3">
      <c r="A9073" s="17" t="s">
        <v>28690</v>
      </c>
      <c r="M9073" s="22" t="str">
        <f t="shared" si="161"/>
        <v xml:space="preserve">SUZUKI : AWD - J20A, J20B |  :  -  |  :  - </v>
      </c>
      <c r="N9073" s="17" t="s">
        <v>1010</v>
      </c>
      <c r="O9073" s="17"/>
      <c r="P9073" s="17"/>
      <c r="Q9073" s="17" t="s">
        <v>29055</v>
      </c>
      <c r="R9073" s="17"/>
      <c r="S9073" s="17"/>
      <c r="T9073" s="17" t="s">
        <v>29056</v>
      </c>
      <c r="U9073" s="17"/>
      <c r="V9073" s="17"/>
      <c r="W9073" s="32"/>
      <c r="X9073" s="32"/>
      <c r="Y9073" s="32" t="s">
        <v>29484</v>
      </c>
      <c r="Z9073" s="32" t="s">
        <v>29484</v>
      </c>
      <c r="AA9073" s="32"/>
    </row>
    <row r="9074" spans="1:27" x14ac:dyDescent="0.3">
      <c r="A9074" s="17" t="s">
        <v>28691</v>
      </c>
      <c r="M9074" s="22" t="str">
        <f t="shared" si="161"/>
        <v xml:space="preserve">KIA : RIO, CERATO - 1600, G4ED |  :  -  |  :  - </v>
      </c>
      <c r="N9074" s="17" t="s">
        <v>1001</v>
      </c>
      <c r="O9074" s="17"/>
      <c r="P9074" s="17"/>
      <c r="Q9074" s="17" t="s">
        <v>1604</v>
      </c>
      <c r="R9074" s="17"/>
      <c r="S9074" s="17"/>
      <c r="T9074" s="17" t="s">
        <v>29057</v>
      </c>
      <c r="U9074" s="17"/>
      <c r="V9074" s="17"/>
      <c r="W9074" s="32"/>
      <c r="X9074" s="32"/>
      <c r="Y9074" s="32" t="s">
        <v>29485</v>
      </c>
      <c r="Z9074" s="32" t="s">
        <v>29485</v>
      </c>
      <c r="AA9074" s="32" t="s">
        <v>7293</v>
      </c>
    </row>
    <row r="9075" spans="1:27" x14ac:dyDescent="0.3">
      <c r="A9075" s="17" t="s">
        <v>28692</v>
      </c>
      <c r="M9075" s="22" t="str">
        <f t="shared" si="161"/>
        <v xml:space="preserve">SUZUKI : SX4, AWD - J20A, J20B |  :  -  |  :  - </v>
      </c>
      <c r="N9075" s="17" t="s">
        <v>1010</v>
      </c>
      <c r="O9075" s="17"/>
      <c r="P9075" s="17"/>
      <c r="Q9075" s="17" t="s">
        <v>29058</v>
      </c>
      <c r="R9075" s="17"/>
      <c r="S9075" s="17"/>
      <c r="T9075" s="17" t="s">
        <v>29056</v>
      </c>
      <c r="U9075" s="17"/>
      <c r="V9075" s="17"/>
      <c r="W9075" s="32"/>
      <c r="X9075" s="32"/>
      <c r="Y9075" s="32" t="s">
        <v>29486</v>
      </c>
      <c r="Z9075" s="32" t="s">
        <v>29486</v>
      </c>
      <c r="AA9075" s="32"/>
    </row>
    <row r="9076" spans="1:27" x14ac:dyDescent="0.3">
      <c r="A9076" s="17" t="s">
        <v>28693</v>
      </c>
      <c r="M9076" s="22" t="str">
        <f t="shared" ref="M9076:M9139" si="162">CONCATENATE(N9076," : ",Q9076," - ",T9076," | ",O9076," : ",R9076," - ",U9076," | ",P9076," : ",S9076," - ",V9076)</f>
        <v xml:space="preserve">SUZUKI : ÉRTIGA, SWIFT - K12M ,K14M | KEYTON : FJ - DAM |  :  - </v>
      </c>
      <c r="N9076" s="17" t="s">
        <v>1010</v>
      </c>
      <c r="O9076" s="17" t="s">
        <v>1025</v>
      </c>
      <c r="P9076" s="17"/>
      <c r="Q9076" s="17" t="s">
        <v>29059</v>
      </c>
      <c r="R9076" s="17" t="s">
        <v>1939</v>
      </c>
      <c r="S9076" s="17"/>
      <c r="T9076" s="17" t="s">
        <v>29060</v>
      </c>
      <c r="U9076" s="17" t="s">
        <v>17212</v>
      </c>
      <c r="V9076" s="17"/>
      <c r="W9076" s="32"/>
      <c r="X9076" s="32"/>
      <c r="Y9076" s="32" t="s">
        <v>29487</v>
      </c>
      <c r="Z9076" s="32" t="s">
        <v>29487</v>
      </c>
      <c r="AA9076" s="32" t="s">
        <v>29370</v>
      </c>
    </row>
    <row r="9077" spans="1:27" x14ac:dyDescent="0.3">
      <c r="A9077" s="17" t="s">
        <v>28694</v>
      </c>
      <c r="M9077" s="22" t="str">
        <f t="shared" si="162"/>
        <v xml:space="preserve">KIA : BESTA, CAPELLA, - R2,RF |  :  -  |  :  - </v>
      </c>
      <c r="N9077" s="17" t="s">
        <v>1001</v>
      </c>
      <c r="O9077" s="17"/>
      <c r="P9077" s="17"/>
      <c r="Q9077" s="17" t="s">
        <v>29061</v>
      </c>
      <c r="R9077" s="17"/>
      <c r="S9077" s="17"/>
      <c r="T9077" s="17" t="s">
        <v>29062</v>
      </c>
      <c r="U9077" s="17"/>
      <c r="V9077" s="17"/>
      <c r="W9077" s="32"/>
      <c r="X9077" s="32"/>
      <c r="Y9077" s="32" t="s">
        <v>29488</v>
      </c>
      <c r="Z9077" s="32" t="s">
        <v>29488</v>
      </c>
      <c r="AA9077" s="32"/>
    </row>
    <row r="9078" spans="1:27" x14ac:dyDescent="0.3">
      <c r="A9078" s="17" t="s">
        <v>28695</v>
      </c>
      <c r="M9078" s="22" t="str">
        <f t="shared" si="162"/>
        <v xml:space="preserve">SUZUKI : LUZUM - VARIOS |  :  -  |  :  - </v>
      </c>
      <c r="N9078" s="17" t="s">
        <v>1010</v>
      </c>
      <c r="O9078" s="17"/>
      <c r="P9078" s="17"/>
      <c r="Q9078" s="17" t="s">
        <v>29063</v>
      </c>
      <c r="R9078" s="17"/>
      <c r="S9078" s="17"/>
      <c r="T9078" s="17" t="s">
        <v>1021</v>
      </c>
      <c r="U9078" s="17"/>
      <c r="V9078" s="17"/>
      <c r="W9078" s="32"/>
      <c r="X9078" s="32"/>
      <c r="Y9078" s="32" t="s">
        <v>29489</v>
      </c>
      <c r="Z9078" s="32" t="s">
        <v>29489</v>
      </c>
      <c r="AA9078" s="32" t="s">
        <v>14452</v>
      </c>
    </row>
    <row r="9079" spans="1:27" x14ac:dyDescent="0.3">
      <c r="A9079" s="17" t="s">
        <v>28696</v>
      </c>
      <c r="M9079" s="22" t="str">
        <f t="shared" si="162"/>
        <v xml:space="preserve">KIA : PICANTO,GRAN 10 - G4LA, G4LA-5, G4LC, |  :  -  |  :  - </v>
      </c>
      <c r="N9079" s="17" t="s">
        <v>1001</v>
      </c>
      <c r="O9079" s="17"/>
      <c r="P9079" s="17"/>
      <c r="Q9079" s="17" t="s">
        <v>29064</v>
      </c>
      <c r="R9079" s="17"/>
      <c r="S9079" s="17"/>
      <c r="T9079" s="17" t="s">
        <v>29065</v>
      </c>
      <c r="U9079" s="17"/>
      <c r="V9079" s="17"/>
      <c r="W9079" s="32"/>
      <c r="X9079" s="32"/>
      <c r="Y9079" s="32" t="s">
        <v>29490</v>
      </c>
      <c r="Z9079" s="32" t="s">
        <v>29490</v>
      </c>
      <c r="AA9079" s="32" t="s">
        <v>29371</v>
      </c>
    </row>
    <row r="9080" spans="1:27" x14ac:dyDescent="0.3">
      <c r="A9080" s="17" t="s">
        <v>28697</v>
      </c>
      <c r="M9080" s="22" t="str">
        <f t="shared" si="162"/>
        <v xml:space="preserve">SUZUKI : JINMY, SAMURAI - F8A, F10A |  :  -  |  :  - </v>
      </c>
      <c r="N9080" s="17" t="s">
        <v>1010</v>
      </c>
      <c r="O9080" s="17"/>
      <c r="P9080" s="17"/>
      <c r="Q9080" s="17" t="s">
        <v>29066</v>
      </c>
      <c r="R9080" s="17"/>
      <c r="S9080" s="17"/>
      <c r="T9080" s="17" t="s">
        <v>29067</v>
      </c>
      <c r="U9080" s="17"/>
      <c r="V9080" s="17"/>
      <c r="W9080" s="32"/>
      <c r="X9080" s="32"/>
      <c r="Y9080" s="32" t="s">
        <v>29491</v>
      </c>
      <c r="Z9080" s="32" t="s">
        <v>29491</v>
      </c>
      <c r="AA9080" s="32"/>
    </row>
    <row r="9081" spans="1:27" x14ac:dyDescent="0.3">
      <c r="A9081" s="17" t="s">
        <v>28698</v>
      </c>
      <c r="M9081" s="22" t="str">
        <f t="shared" si="162"/>
        <v xml:space="preserve">SUZUKI : SWIFT, JINMY - M13 A |  :  -  |  :  - </v>
      </c>
      <c r="N9081" s="17" t="s">
        <v>1010</v>
      </c>
      <c r="O9081" s="17"/>
      <c r="P9081" s="17"/>
      <c r="Q9081" s="17" t="s">
        <v>29068</v>
      </c>
      <c r="R9081" s="17"/>
      <c r="S9081" s="17"/>
      <c r="T9081" s="17" t="s">
        <v>29069</v>
      </c>
      <c r="U9081" s="17"/>
      <c r="V9081" s="17"/>
      <c r="W9081" s="32"/>
      <c r="X9081" s="32"/>
      <c r="Y9081" s="32" t="s">
        <v>29492</v>
      </c>
      <c r="Z9081" s="32" t="s">
        <v>29492</v>
      </c>
      <c r="AA9081" s="32" t="s">
        <v>29372</v>
      </c>
    </row>
    <row r="9082" spans="1:27" x14ac:dyDescent="0.3">
      <c r="A9082" s="17" t="s">
        <v>28699</v>
      </c>
      <c r="M9082" s="22" t="str">
        <f t="shared" si="162"/>
        <v xml:space="preserve">KIA : RIO - 1500 |  :  -  |  :  - </v>
      </c>
      <c r="N9082" s="17" t="s">
        <v>1001</v>
      </c>
      <c r="O9082" s="17"/>
      <c r="P9082" s="17"/>
      <c r="Q9082" s="17" t="s">
        <v>1594</v>
      </c>
      <c r="R9082" s="17"/>
      <c r="S9082" s="17"/>
      <c r="T9082" s="17">
        <v>1500</v>
      </c>
      <c r="U9082" s="17"/>
      <c r="V9082" s="17"/>
      <c r="W9082" s="32"/>
      <c r="X9082" s="32"/>
      <c r="Y9082" s="32" t="s">
        <v>29493</v>
      </c>
      <c r="Z9082" s="32" t="s">
        <v>29493</v>
      </c>
      <c r="AA9082" s="32"/>
    </row>
    <row r="9083" spans="1:27" x14ac:dyDescent="0.3">
      <c r="A9083" s="17" t="s">
        <v>28700</v>
      </c>
      <c r="M9083" s="22" t="str">
        <f t="shared" si="162"/>
        <v xml:space="preserve">SUZUKI : GRAND VITARA - J20 A |  :  -  |  :  - </v>
      </c>
      <c r="N9083" s="17" t="s">
        <v>1010</v>
      </c>
      <c r="O9083" s="17"/>
      <c r="P9083" s="17"/>
      <c r="Q9083" s="17" t="s">
        <v>1739</v>
      </c>
      <c r="R9083" s="17"/>
      <c r="S9083" s="17"/>
      <c r="T9083" s="17" t="s">
        <v>29070</v>
      </c>
      <c r="U9083" s="17"/>
      <c r="V9083" s="17"/>
      <c r="W9083" s="32"/>
      <c r="X9083" s="32"/>
      <c r="Y9083" s="32" t="s">
        <v>29494</v>
      </c>
      <c r="Z9083" s="32" t="s">
        <v>29494</v>
      </c>
      <c r="AA9083" s="32"/>
    </row>
    <row r="9084" spans="1:27" x14ac:dyDescent="0.3">
      <c r="A9084" s="17" t="s">
        <v>28701</v>
      </c>
      <c r="M9084" s="22" t="str">
        <f t="shared" si="162"/>
        <v xml:space="preserve">KIA : GRAND, PICANTO, KAPPA - G3LA, B3LA |  :  -  |  :  - </v>
      </c>
      <c r="N9084" s="17" t="s">
        <v>1001</v>
      </c>
      <c r="O9084" s="17"/>
      <c r="P9084" s="17"/>
      <c r="Q9084" s="17" t="s">
        <v>29071</v>
      </c>
      <c r="R9084" s="17"/>
      <c r="S9084" s="17"/>
      <c r="T9084" s="17" t="s">
        <v>29072</v>
      </c>
      <c r="U9084" s="17"/>
      <c r="V9084" s="17"/>
      <c r="W9084" s="32"/>
      <c r="X9084" s="32"/>
      <c r="Y9084" s="32" t="s">
        <v>29495</v>
      </c>
      <c r="Z9084" s="32" t="s">
        <v>29495</v>
      </c>
      <c r="AA9084" s="32"/>
    </row>
    <row r="9085" spans="1:27" x14ac:dyDescent="0.3">
      <c r="A9085" s="17" t="s">
        <v>28702</v>
      </c>
      <c r="M9085" s="22" t="str">
        <f t="shared" si="162"/>
        <v xml:space="preserve">SUZUKI : VITARA, GRAND VITARA - J20A, G18 |  :  -  |  :  - </v>
      </c>
      <c r="N9085" s="17" t="s">
        <v>1010</v>
      </c>
      <c r="O9085" s="17"/>
      <c r="P9085" s="17"/>
      <c r="Q9085" s="17" t="s">
        <v>29073</v>
      </c>
      <c r="R9085" s="17"/>
      <c r="S9085" s="17"/>
      <c r="T9085" s="17" t="s">
        <v>27463</v>
      </c>
      <c r="U9085" s="17"/>
      <c r="V9085" s="17"/>
      <c r="W9085" s="32"/>
      <c r="X9085" s="32"/>
      <c r="Y9085" s="32" t="s">
        <v>29496</v>
      </c>
      <c r="Z9085" s="32" t="s">
        <v>29496</v>
      </c>
      <c r="AA9085" s="32" t="s">
        <v>29365</v>
      </c>
    </row>
    <row r="9086" spans="1:27" x14ac:dyDescent="0.3">
      <c r="A9086" s="17" t="s">
        <v>28703</v>
      </c>
      <c r="M9086" s="22" t="str">
        <f t="shared" si="162"/>
        <v xml:space="preserve">KIA : RIO MODERNO - 1600 |  :  -  |  :  - </v>
      </c>
      <c r="N9086" s="17" t="s">
        <v>1001</v>
      </c>
      <c r="O9086" s="17"/>
      <c r="P9086" s="17"/>
      <c r="Q9086" s="17" t="s">
        <v>29074</v>
      </c>
      <c r="R9086" s="17"/>
      <c r="S9086" s="17"/>
      <c r="T9086" s="17">
        <v>1600</v>
      </c>
      <c r="U9086" s="17"/>
      <c r="V9086" s="17"/>
      <c r="W9086" s="32"/>
      <c r="X9086" s="32"/>
      <c r="Y9086" s="32" t="s">
        <v>29497</v>
      </c>
      <c r="Z9086" s="32" t="s">
        <v>29497</v>
      </c>
      <c r="AA9086" s="32"/>
    </row>
    <row r="9087" spans="1:27" x14ac:dyDescent="0.3">
      <c r="A9087" s="17" t="s">
        <v>28704</v>
      </c>
      <c r="M9087" s="22" t="str">
        <f t="shared" si="162"/>
        <v xml:space="preserve">SUZUKI : VITARA, JINMY - M16A |  :  -  |  :  - </v>
      </c>
      <c r="N9087" s="17" t="s">
        <v>1010</v>
      </c>
      <c r="O9087" s="17"/>
      <c r="P9087" s="17"/>
      <c r="Q9087" s="17" t="s">
        <v>29075</v>
      </c>
      <c r="R9087" s="17"/>
      <c r="S9087" s="17"/>
      <c r="T9087" s="17" t="s">
        <v>10872</v>
      </c>
      <c r="U9087" s="17"/>
      <c r="V9087" s="17"/>
      <c r="W9087" s="32"/>
      <c r="X9087" s="32"/>
      <c r="Y9087" s="32" t="s">
        <v>29498</v>
      </c>
      <c r="Z9087" s="32" t="s">
        <v>29498</v>
      </c>
      <c r="AA9087" s="32" t="s">
        <v>29365</v>
      </c>
    </row>
    <row r="9088" spans="1:27" x14ac:dyDescent="0.3">
      <c r="A9088" s="17" t="s">
        <v>28705</v>
      </c>
      <c r="M9088" s="22" t="str">
        <f t="shared" si="162"/>
        <v xml:space="preserve">KIA : RIO, GETZ, i10, i20 - G4LA |  :  -  |  :  - </v>
      </c>
      <c r="N9088" s="17" t="s">
        <v>1001</v>
      </c>
      <c r="O9088" s="17"/>
      <c r="P9088" s="17"/>
      <c r="Q9088" s="17" t="s">
        <v>29076</v>
      </c>
      <c r="R9088" s="17"/>
      <c r="S9088" s="17"/>
      <c r="T9088" s="17" t="s">
        <v>10693</v>
      </c>
      <c r="U9088" s="17"/>
      <c r="V9088" s="17"/>
      <c r="W9088" s="32"/>
      <c r="X9088" s="32"/>
      <c r="Y9088" s="32" t="s">
        <v>29499</v>
      </c>
      <c r="Z9088" s="32" t="s">
        <v>29499</v>
      </c>
      <c r="AA9088" s="32" t="s">
        <v>7293</v>
      </c>
    </row>
    <row r="9089" spans="1:27" x14ac:dyDescent="0.3">
      <c r="A9089" s="17" t="s">
        <v>28706</v>
      </c>
      <c r="M9089" s="22" t="str">
        <f t="shared" si="162"/>
        <v xml:space="preserve">SUZUKI : ALTO - K10A, F10D |  :  -  |  :  - </v>
      </c>
      <c r="N9089" s="17" t="s">
        <v>1010</v>
      </c>
      <c r="O9089" s="17"/>
      <c r="P9089" s="17"/>
      <c r="Q9089" s="17" t="s">
        <v>1197</v>
      </c>
      <c r="R9089" s="17"/>
      <c r="S9089" s="17"/>
      <c r="T9089" s="17" t="s">
        <v>29077</v>
      </c>
      <c r="U9089" s="17"/>
      <c r="V9089" s="17"/>
      <c r="W9089" s="32"/>
      <c r="X9089" s="32"/>
      <c r="Y9089" s="32" t="s">
        <v>29500</v>
      </c>
      <c r="Z9089" s="32" t="s">
        <v>29500</v>
      </c>
      <c r="AA9089" s="32"/>
    </row>
    <row r="9090" spans="1:27" x14ac:dyDescent="0.3">
      <c r="A9090" s="17" t="s">
        <v>28707</v>
      </c>
      <c r="M9090" s="22" t="str">
        <f t="shared" si="162"/>
        <v xml:space="preserve">CHEVROLET : MAX - N200, N300 |  :  -  |  :  - </v>
      </c>
      <c r="N9090" s="17" t="s">
        <v>1005</v>
      </c>
      <c r="O9090" s="17"/>
      <c r="P9090" s="17"/>
      <c r="Q9090" s="17" t="s">
        <v>27571</v>
      </c>
      <c r="R9090" s="17"/>
      <c r="S9090" s="17"/>
      <c r="T9090" s="17" t="s">
        <v>1842</v>
      </c>
      <c r="U9090" s="17"/>
      <c r="V9090" s="17"/>
      <c r="W9090" s="32"/>
      <c r="X9090" s="32">
        <v>24527955</v>
      </c>
      <c r="Y9090" s="32" t="s">
        <v>29501</v>
      </c>
      <c r="Z9090" s="32" t="s">
        <v>29501</v>
      </c>
      <c r="AA9090" s="32" t="s">
        <v>29365</v>
      </c>
    </row>
    <row r="9091" spans="1:27" x14ac:dyDescent="0.3">
      <c r="A9091" s="17" t="s">
        <v>28708</v>
      </c>
      <c r="M9091" s="22" t="str">
        <f t="shared" si="162"/>
        <v xml:space="preserve">CHEVROLET : MAX, SPARCK - N200, N300 |  :  -  |  :  - </v>
      </c>
      <c r="N9091" s="17" t="s">
        <v>1005</v>
      </c>
      <c r="O9091" s="17"/>
      <c r="P9091" s="17"/>
      <c r="Q9091" s="17" t="s">
        <v>29078</v>
      </c>
      <c r="R9091" s="17"/>
      <c r="S9091" s="17"/>
      <c r="T9091" s="17" t="s">
        <v>1842</v>
      </c>
      <c r="U9091" s="17"/>
      <c r="V9091" s="17"/>
      <c r="W9091" s="32"/>
      <c r="X9091" s="32"/>
      <c r="Y9091" s="32" t="s">
        <v>29502</v>
      </c>
      <c r="Z9091" s="32" t="s">
        <v>29502</v>
      </c>
      <c r="AA9091" s="32" t="s">
        <v>29365</v>
      </c>
    </row>
    <row r="9092" spans="1:27" x14ac:dyDescent="0.3">
      <c r="A9092" s="17" t="s">
        <v>28709</v>
      </c>
      <c r="M9092" s="22" t="str">
        <f t="shared" si="162"/>
        <v xml:space="preserve">CHEVROLET : AVEO - F14D, F16D |  :  -  |  :  - </v>
      </c>
      <c r="N9092" s="17" t="s">
        <v>1005</v>
      </c>
      <c r="O9092" s="17"/>
      <c r="P9092" s="17"/>
      <c r="Q9092" s="17" t="s">
        <v>1649</v>
      </c>
      <c r="R9092" s="17"/>
      <c r="S9092" s="17"/>
      <c r="T9092" s="17" t="s">
        <v>22865</v>
      </c>
      <c r="U9092" s="17"/>
      <c r="V9092" s="17"/>
      <c r="W9092" s="32"/>
      <c r="X9092" s="32"/>
      <c r="Y9092" s="32" t="s">
        <v>29503</v>
      </c>
      <c r="Z9092" s="32" t="s">
        <v>29503</v>
      </c>
      <c r="AA9092" s="32" t="s">
        <v>29365</v>
      </c>
    </row>
    <row r="9093" spans="1:27" x14ac:dyDescent="0.3">
      <c r="A9093" s="17" t="s">
        <v>28710</v>
      </c>
      <c r="M9093" s="22" t="str">
        <f t="shared" si="162"/>
        <v xml:space="preserve">CHEVROLET : AVEO - F14D, F16D |  :  -  |  :  - </v>
      </c>
      <c r="N9093" s="17" t="s">
        <v>1005</v>
      </c>
      <c r="O9093" s="17"/>
      <c r="P9093" s="17"/>
      <c r="Q9093" s="17" t="s">
        <v>1649</v>
      </c>
      <c r="R9093" s="17"/>
      <c r="S9093" s="17"/>
      <c r="T9093" s="17" t="s">
        <v>22865</v>
      </c>
      <c r="U9093" s="17"/>
      <c r="V9093" s="17"/>
      <c r="W9093" s="32"/>
      <c r="X9093" s="32"/>
      <c r="Y9093" s="32" t="s">
        <v>29504</v>
      </c>
      <c r="Z9093" s="32" t="s">
        <v>29504</v>
      </c>
      <c r="AA9093" s="32" t="s">
        <v>29365</v>
      </c>
    </row>
    <row r="9094" spans="1:27" x14ac:dyDescent="0.3">
      <c r="A9094" s="17" t="s">
        <v>28711</v>
      </c>
      <c r="M9094" s="22" t="str">
        <f t="shared" si="162"/>
        <v xml:space="preserve">HONDA : VARIOS - A20, E5, EY |  :  -  |  :  - </v>
      </c>
      <c r="N9094" s="17" t="s">
        <v>1017</v>
      </c>
      <c r="O9094" s="17"/>
      <c r="P9094" s="17"/>
      <c r="Q9094" s="17" t="s">
        <v>1021</v>
      </c>
      <c r="R9094" s="17"/>
      <c r="S9094" s="17"/>
      <c r="T9094" s="17" t="s">
        <v>29079</v>
      </c>
      <c r="U9094" s="17"/>
      <c r="V9094" s="17"/>
      <c r="W9094" s="32"/>
      <c r="X9094" s="32"/>
      <c r="Y9094" s="32" t="s">
        <v>29505</v>
      </c>
      <c r="Z9094" s="32" t="s">
        <v>29505</v>
      </c>
      <c r="AA9094" s="32"/>
    </row>
    <row r="9095" spans="1:27" x14ac:dyDescent="0.3">
      <c r="A9095" s="17" t="s">
        <v>28712</v>
      </c>
      <c r="M9095" s="22" t="str">
        <f t="shared" si="162"/>
        <v xml:space="preserve">CHEVROLET : MAX - N300 |  :  -  |  :  - </v>
      </c>
      <c r="N9095" s="17" t="s">
        <v>1005</v>
      </c>
      <c r="O9095" s="17"/>
      <c r="P9095" s="17"/>
      <c r="Q9095" s="17" t="s">
        <v>27571</v>
      </c>
      <c r="R9095" s="17"/>
      <c r="S9095" s="17"/>
      <c r="T9095" s="17" t="s">
        <v>1646</v>
      </c>
      <c r="U9095" s="17"/>
      <c r="V9095" s="17"/>
      <c r="W9095" s="32"/>
      <c r="X9095" s="32">
        <v>24527955</v>
      </c>
      <c r="Y9095" s="32">
        <v>24527955</v>
      </c>
      <c r="Z9095" s="32">
        <v>24527955</v>
      </c>
      <c r="AA9095" s="32"/>
    </row>
    <row r="9096" spans="1:27" x14ac:dyDescent="0.3">
      <c r="A9096" s="17" t="s">
        <v>28713</v>
      </c>
      <c r="M9096" s="22" t="str">
        <f t="shared" si="162"/>
        <v xml:space="preserve">HONDA : ACCORD, PRELUDE - 1800 |  :  -  |  :  - </v>
      </c>
      <c r="N9096" s="17" t="s">
        <v>1017</v>
      </c>
      <c r="O9096" s="17"/>
      <c r="P9096" s="17"/>
      <c r="Q9096" s="17" t="s">
        <v>10538</v>
      </c>
      <c r="R9096" s="17"/>
      <c r="S9096" s="17"/>
      <c r="T9096" s="17">
        <v>1800</v>
      </c>
      <c r="U9096" s="17"/>
      <c r="V9096" s="17"/>
      <c r="W9096" s="32"/>
      <c r="X9096" s="32"/>
      <c r="Y9096" s="32" t="s">
        <v>29506</v>
      </c>
      <c r="Z9096" s="32" t="s">
        <v>29506</v>
      </c>
      <c r="AA9096" s="32"/>
    </row>
    <row r="9097" spans="1:27" x14ac:dyDescent="0.3">
      <c r="A9097" s="17" t="s">
        <v>28714</v>
      </c>
      <c r="M9097" s="22" t="str">
        <f t="shared" si="162"/>
        <v xml:space="preserve">CHEVROLET : SAIL - VARIOS |  :  -  |  :  - </v>
      </c>
      <c r="N9097" s="17" t="s">
        <v>1005</v>
      </c>
      <c r="O9097" s="17"/>
      <c r="P9097" s="17"/>
      <c r="Q9097" s="17" t="s">
        <v>1645</v>
      </c>
      <c r="R9097" s="17"/>
      <c r="S9097" s="17"/>
      <c r="T9097" s="17" t="s">
        <v>1021</v>
      </c>
      <c r="U9097" s="17"/>
      <c r="V9097" s="17"/>
      <c r="W9097" s="32"/>
      <c r="X9097" s="32"/>
      <c r="Y9097" s="32" t="s">
        <v>29507</v>
      </c>
      <c r="Z9097" s="32" t="s">
        <v>29507</v>
      </c>
      <c r="AA9097" s="32"/>
    </row>
    <row r="9098" spans="1:27" x14ac:dyDescent="0.3">
      <c r="A9098" s="17" t="s">
        <v>28715</v>
      </c>
      <c r="M9098" s="22" t="str">
        <f t="shared" si="162"/>
        <v xml:space="preserve">KIA : RIO - A5D |  :  -  |  :  - </v>
      </c>
      <c r="N9098" s="17" t="s">
        <v>1001</v>
      </c>
      <c r="O9098" s="17"/>
      <c r="P9098" s="17"/>
      <c r="Q9098" s="17" t="s">
        <v>1594</v>
      </c>
      <c r="R9098" s="17"/>
      <c r="S9098" s="17"/>
      <c r="T9098" s="17" t="s">
        <v>1956</v>
      </c>
      <c r="U9098" s="17"/>
      <c r="V9098" s="17"/>
      <c r="W9098" s="32"/>
      <c r="X9098" s="32"/>
      <c r="Y9098" s="32" t="s">
        <v>29508</v>
      </c>
      <c r="Z9098" s="32" t="s">
        <v>29508</v>
      </c>
      <c r="AA9098" s="32"/>
    </row>
    <row r="9099" spans="1:27" x14ac:dyDescent="0.3">
      <c r="A9099" s="17" t="s">
        <v>28716</v>
      </c>
      <c r="M9099" s="22" t="str">
        <f t="shared" si="162"/>
        <v xml:space="preserve">CHEVROLET : CRUZE - KLZ |  :  -  |  :  - </v>
      </c>
      <c r="N9099" s="17" t="s">
        <v>1005</v>
      </c>
      <c r="O9099" s="17"/>
      <c r="P9099" s="17"/>
      <c r="Q9099" s="17" t="s">
        <v>10838</v>
      </c>
      <c r="R9099" s="17"/>
      <c r="S9099" s="17"/>
      <c r="T9099" s="17" t="s">
        <v>29080</v>
      </c>
      <c r="U9099" s="17"/>
      <c r="V9099" s="17"/>
      <c r="W9099" s="32"/>
      <c r="X9099" s="32"/>
      <c r="Y9099" s="32">
        <v>55354237</v>
      </c>
      <c r="Z9099" s="32">
        <v>55354237</v>
      </c>
      <c r="AA9099" s="32"/>
    </row>
    <row r="9100" spans="1:27" x14ac:dyDescent="0.3">
      <c r="A9100" s="17" t="s">
        <v>28717</v>
      </c>
      <c r="M9100" s="22" t="str">
        <f t="shared" si="162"/>
        <v xml:space="preserve">KIA : MODERNO - A5D |  :  -  |  :  - </v>
      </c>
      <c r="N9100" s="17" t="s">
        <v>1001</v>
      </c>
      <c r="O9100" s="17"/>
      <c r="P9100" s="17"/>
      <c r="Q9100" s="17" t="s">
        <v>2688</v>
      </c>
      <c r="R9100" s="17"/>
      <c r="S9100" s="17"/>
      <c r="T9100" s="17" t="s">
        <v>1956</v>
      </c>
      <c r="U9100" s="17"/>
      <c r="V9100" s="17"/>
      <c r="W9100" s="32"/>
      <c r="X9100" s="32"/>
      <c r="Y9100" s="32" t="s">
        <v>29509</v>
      </c>
      <c r="Z9100" s="32" t="s">
        <v>29509</v>
      </c>
      <c r="AA9100" s="32"/>
    </row>
    <row r="9101" spans="1:27" x14ac:dyDescent="0.3">
      <c r="A9101" s="17" t="s">
        <v>28718</v>
      </c>
      <c r="M9101" s="22" t="str">
        <f t="shared" si="162"/>
        <v xml:space="preserve">CHEVROLET : MAX - N200, N300, B12 |  :  -  |  :  - </v>
      </c>
      <c r="N9101" s="17" t="s">
        <v>1005</v>
      </c>
      <c r="O9101" s="17"/>
      <c r="P9101" s="17"/>
      <c r="Q9101" s="17" t="s">
        <v>27571</v>
      </c>
      <c r="R9101" s="17"/>
      <c r="S9101" s="17"/>
      <c r="T9101" s="17" t="s">
        <v>29081</v>
      </c>
      <c r="U9101" s="17"/>
      <c r="V9101" s="17"/>
      <c r="W9101" s="32"/>
      <c r="X9101" s="32"/>
      <c r="Y9101" s="32">
        <v>24527955</v>
      </c>
      <c r="Z9101" s="32">
        <v>24527955</v>
      </c>
      <c r="AA9101" s="32"/>
    </row>
    <row r="9102" spans="1:27" x14ac:dyDescent="0.3">
      <c r="A9102" s="17" t="s">
        <v>28719</v>
      </c>
      <c r="M9102" s="22" t="str">
        <f t="shared" si="162"/>
        <v xml:space="preserve">KIA : VARIOS - J2 |  :  -  |  :  - </v>
      </c>
      <c r="N9102" s="17" t="s">
        <v>1001</v>
      </c>
      <c r="O9102" s="17"/>
      <c r="P9102" s="17"/>
      <c r="Q9102" s="17" t="s">
        <v>1021</v>
      </c>
      <c r="R9102" s="17"/>
      <c r="S9102" s="17"/>
      <c r="T9102" s="17" t="s">
        <v>1954</v>
      </c>
      <c r="U9102" s="17"/>
      <c r="V9102" s="17"/>
      <c r="W9102" s="32"/>
      <c r="X9102" s="32"/>
      <c r="Y9102" s="32" t="s">
        <v>29510</v>
      </c>
      <c r="Z9102" s="32" t="s">
        <v>29510</v>
      </c>
      <c r="AA9102" s="32"/>
    </row>
    <row r="9103" spans="1:27" x14ac:dyDescent="0.3">
      <c r="A9103" s="17" t="s">
        <v>28720</v>
      </c>
      <c r="M9103" s="22" t="str">
        <f t="shared" si="162"/>
        <v xml:space="preserve">HYUNDAI : ACCENT - VARIOS | KIA : VARIOS - VARIOS |  :  - </v>
      </c>
      <c r="N9103" s="17" t="s">
        <v>1002</v>
      </c>
      <c r="O9103" s="17" t="s">
        <v>1001</v>
      </c>
      <c r="P9103" s="17"/>
      <c r="Q9103" s="17" t="s">
        <v>1609</v>
      </c>
      <c r="R9103" s="17" t="s">
        <v>1021</v>
      </c>
      <c r="S9103" s="17"/>
      <c r="T9103" s="17" t="s">
        <v>1021</v>
      </c>
      <c r="U9103" s="17" t="s">
        <v>1021</v>
      </c>
      <c r="V9103" s="17"/>
      <c r="W9103" s="32"/>
      <c r="X9103" s="32"/>
      <c r="Y9103" s="32" t="s">
        <v>29511</v>
      </c>
      <c r="Z9103" s="32" t="s">
        <v>29511</v>
      </c>
      <c r="AA9103" s="32" t="s">
        <v>29372</v>
      </c>
    </row>
    <row r="9104" spans="1:27" x14ac:dyDescent="0.3">
      <c r="A9104" s="17" t="s">
        <v>28721</v>
      </c>
      <c r="M9104" s="22" t="str">
        <f t="shared" si="162"/>
        <v xml:space="preserve">TOYOTA : STARLET - 1N |  :  -  |  :  - </v>
      </c>
      <c r="N9104" s="17" t="s">
        <v>1008</v>
      </c>
      <c r="O9104" s="17"/>
      <c r="P9104" s="17"/>
      <c r="Q9104" s="17" t="s">
        <v>3892</v>
      </c>
      <c r="R9104" s="17"/>
      <c r="S9104" s="17"/>
      <c r="T9104" s="17" t="s">
        <v>2116</v>
      </c>
      <c r="U9104" s="17"/>
      <c r="V9104" s="17"/>
      <c r="W9104" s="32"/>
      <c r="X9104" s="32"/>
      <c r="Y9104" s="32" t="s">
        <v>29512</v>
      </c>
      <c r="Z9104" s="32" t="s">
        <v>29512</v>
      </c>
      <c r="AA9104" s="32"/>
    </row>
    <row r="9105" spans="1:27" x14ac:dyDescent="0.3">
      <c r="A9105" s="17" t="s">
        <v>28722</v>
      </c>
      <c r="M9105" s="22" t="str">
        <f t="shared" si="162"/>
        <v xml:space="preserve">TOYOTA : COROLLA, STARLET, LITE-ACE - 3K, 4K, 5K, 7K |  :  -  |  :  - </v>
      </c>
      <c r="N9105" s="17" t="s">
        <v>1008</v>
      </c>
      <c r="O9105" s="17"/>
      <c r="P9105" s="17"/>
      <c r="Q9105" s="17" t="s">
        <v>29082</v>
      </c>
      <c r="R9105" s="17"/>
      <c r="S9105" s="17"/>
      <c r="T9105" s="17" t="s">
        <v>29083</v>
      </c>
      <c r="U9105" s="17"/>
      <c r="V9105" s="17"/>
      <c r="W9105" s="32"/>
      <c r="X9105" s="32"/>
      <c r="Y9105" s="32" t="s">
        <v>29513</v>
      </c>
      <c r="Z9105" s="32" t="s">
        <v>29513</v>
      </c>
      <c r="AA9105" s="32"/>
    </row>
    <row r="9106" spans="1:27" x14ac:dyDescent="0.3">
      <c r="A9106" s="17" t="s">
        <v>28723</v>
      </c>
      <c r="M9106" s="22" t="str">
        <f t="shared" si="162"/>
        <v xml:space="preserve">MITSUBISHI : CANTER, ROSA - 4D31,4D32, 4D33 | MITSUBISHI : CANTER - 4D34 |  :  - </v>
      </c>
      <c r="N9106" s="17" t="s">
        <v>1004</v>
      </c>
      <c r="O9106" s="17" t="s">
        <v>1004</v>
      </c>
      <c r="P9106" s="17"/>
      <c r="Q9106" s="17" t="s">
        <v>1642</v>
      </c>
      <c r="R9106" s="17" t="s">
        <v>1633</v>
      </c>
      <c r="S9106" s="17"/>
      <c r="T9106" s="17" t="s">
        <v>29084</v>
      </c>
      <c r="U9106" s="17" t="s">
        <v>2156</v>
      </c>
      <c r="V9106" s="17"/>
      <c r="W9106" s="32"/>
      <c r="X9106" s="32"/>
      <c r="Y9106" s="32" t="s">
        <v>29514</v>
      </c>
      <c r="Z9106" s="32" t="s">
        <v>29514</v>
      </c>
      <c r="AA9106" s="32"/>
    </row>
    <row r="9107" spans="1:27" x14ac:dyDescent="0.3">
      <c r="A9107" s="17" t="s">
        <v>28724</v>
      </c>
      <c r="M9107" s="22" t="str">
        <f t="shared" si="162"/>
        <v xml:space="preserve">TOYOTA : HI-ACE, TOYO-ACE, CHASSER - 2L |  :  -  |  :  - </v>
      </c>
      <c r="N9107" s="17" t="s">
        <v>1008</v>
      </c>
      <c r="O9107" s="17"/>
      <c r="P9107" s="17"/>
      <c r="Q9107" s="17" t="s">
        <v>29085</v>
      </c>
      <c r="R9107" s="17"/>
      <c r="S9107" s="17"/>
      <c r="T9107" s="17" t="s">
        <v>2794</v>
      </c>
      <c r="U9107" s="17"/>
      <c r="V9107" s="17"/>
      <c r="W9107" s="32"/>
      <c r="X9107" s="32"/>
      <c r="Y9107" s="32" t="s">
        <v>29515</v>
      </c>
      <c r="Z9107" s="32" t="s">
        <v>29515</v>
      </c>
      <c r="AA9107" s="32"/>
    </row>
    <row r="9108" spans="1:27" x14ac:dyDescent="0.3">
      <c r="A9108" s="17" t="s">
        <v>28725</v>
      </c>
      <c r="M9108" s="22" t="str">
        <f t="shared" si="162"/>
        <v xml:space="preserve">MITSUBISHI : MINI PAJERO, TURBO - 4A31 |  :  -  |  :  - </v>
      </c>
      <c r="N9108" s="17" t="s">
        <v>1004</v>
      </c>
      <c r="O9108" s="17"/>
      <c r="P9108" s="17"/>
      <c r="Q9108" s="17" t="s">
        <v>29086</v>
      </c>
      <c r="R9108" s="17"/>
      <c r="S9108" s="17"/>
      <c r="T9108" s="17" t="s">
        <v>29087</v>
      </c>
      <c r="U9108" s="17"/>
      <c r="V9108" s="17"/>
      <c r="W9108" s="32"/>
      <c r="X9108" s="32"/>
      <c r="Y9108" s="32" t="s">
        <v>29516</v>
      </c>
      <c r="Z9108" s="32" t="s">
        <v>29516</v>
      </c>
      <c r="AA9108" s="32" t="s">
        <v>29365</v>
      </c>
    </row>
    <row r="9109" spans="1:27" x14ac:dyDescent="0.3">
      <c r="A9109" s="17" t="s">
        <v>28726</v>
      </c>
      <c r="M9109" s="22" t="str">
        <f t="shared" si="162"/>
        <v xml:space="preserve">TOYOTA : CELICA, COASTER, CORONA, DINA, HILUX - 22R |  :  -  |  :  - </v>
      </c>
      <c r="N9109" s="17" t="s">
        <v>1008</v>
      </c>
      <c r="O9109" s="17"/>
      <c r="P9109" s="17"/>
      <c r="Q9109" s="17" t="s">
        <v>29088</v>
      </c>
      <c r="R9109" s="17"/>
      <c r="S9109" s="17"/>
      <c r="T9109" s="17" t="s">
        <v>2017</v>
      </c>
      <c r="U9109" s="17"/>
      <c r="V9109" s="17"/>
      <c r="W9109" s="32"/>
      <c r="X9109" s="32"/>
      <c r="Y9109" s="32" t="s">
        <v>29517</v>
      </c>
      <c r="Z9109" s="32" t="s">
        <v>29517</v>
      </c>
      <c r="AA9109" s="32"/>
    </row>
    <row r="9110" spans="1:27" x14ac:dyDescent="0.3">
      <c r="A9110" s="17" t="s">
        <v>28727</v>
      </c>
      <c r="M9110" s="22" t="str">
        <f t="shared" si="162"/>
        <v xml:space="preserve">MITSUBISHI : PORTER, CANTER - 4D55T |  :  -  |  :  - </v>
      </c>
      <c r="N9110" s="17" t="s">
        <v>1004</v>
      </c>
      <c r="O9110" s="17"/>
      <c r="P9110" s="17"/>
      <c r="Q9110" s="17" t="s">
        <v>29089</v>
      </c>
      <c r="R9110" s="17"/>
      <c r="S9110" s="17"/>
      <c r="T9110" s="17" t="s">
        <v>18185</v>
      </c>
      <c r="U9110" s="17"/>
      <c r="V9110" s="17"/>
      <c r="W9110" s="32"/>
      <c r="X9110" s="32"/>
      <c r="Y9110" s="32" t="s">
        <v>29518</v>
      </c>
      <c r="Z9110" s="32" t="s">
        <v>29518</v>
      </c>
      <c r="AA9110" s="32" t="s">
        <v>29373</v>
      </c>
    </row>
    <row r="9111" spans="1:27" x14ac:dyDescent="0.3">
      <c r="A9111" s="17" t="s">
        <v>28728</v>
      </c>
      <c r="M9111" s="22" t="str">
        <f t="shared" si="162"/>
        <v xml:space="preserve">TOYOTA : CARANI, COROLLA, SPRINTER, 1600 - 5A-FE, 4A-F |  :  -  |  :  - </v>
      </c>
      <c r="N9111" s="17" t="s">
        <v>1008</v>
      </c>
      <c r="O9111" s="17"/>
      <c r="P9111" s="17"/>
      <c r="Q9111" s="17" t="s">
        <v>29090</v>
      </c>
      <c r="R9111" s="17"/>
      <c r="S9111" s="17"/>
      <c r="T9111" s="17" t="s">
        <v>29091</v>
      </c>
      <c r="U9111" s="17"/>
      <c r="V9111" s="17"/>
      <c r="W9111" s="32"/>
      <c r="X9111" s="32"/>
      <c r="Y9111" s="32" t="s">
        <v>29519</v>
      </c>
      <c r="Z9111" s="32" t="s">
        <v>29519</v>
      </c>
      <c r="AA9111" s="32"/>
    </row>
    <row r="9112" spans="1:27" x14ac:dyDescent="0.3">
      <c r="A9112" s="17" t="s">
        <v>28729</v>
      </c>
      <c r="M9112" s="22" t="str">
        <f t="shared" si="162"/>
        <v xml:space="preserve">MITSUBISHI : PORTER, MONTERO - 4D55T, 4D56T |  :  -  |  :  - </v>
      </c>
      <c r="N9112" s="17" t="s">
        <v>1004</v>
      </c>
      <c r="O9112" s="17"/>
      <c r="P9112" s="17"/>
      <c r="Q9112" s="17" t="s">
        <v>10961</v>
      </c>
      <c r="R9112" s="17"/>
      <c r="S9112" s="17"/>
      <c r="T9112" s="17" t="s">
        <v>18311</v>
      </c>
      <c r="U9112" s="17"/>
      <c r="V9112" s="17"/>
      <c r="W9112" s="32"/>
      <c r="X9112" s="32"/>
      <c r="Y9112" s="32" t="s">
        <v>29520</v>
      </c>
      <c r="Z9112" s="32" t="s">
        <v>29520</v>
      </c>
      <c r="AA9112" s="32" t="s">
        <v>28637</v>
      </c>
    </row>
    <row r="9113" spans="1:27" x14ac:dyDescent="0.3">
      <c r="A9113" s="17" t="s">
        <v>28730</v>
      </c>
      <c r="M9113" s="22" t="str">
        <f t="shared" si="162"/>
        <v xml:space="preserve">TOYOTA : CELICA, CAMRY, CORONA - 3S-FE, 4S-FE, 5S-FE |  :  -  |  :  - </v>
      </c>
      <c r="N9113" s="17" t="s">
        <v>1008</v>
      </c>
      <c r="O9113" s="17"/>
      <c r="P9113" s="17"/>
      <c r="Q9113" s="17" t="s">
        <v>29092</v>
      </c>
      <c r="R9113" s="17"/>
      <c r="S9113" s="17"/>
      <c r="T9113" s="17" t="s">
        <v>11182</v>
      </c>
      <c r="U9113" s="17"/>
      <c r="V9113" s="17"/>
      <c r="W9113" s="32"/>
      <c r="X9113" s="32"/>
      <c r="Y9113" s="32" t="s">
        <v>29521</v>
      </c>
      <c r="Z9113" s="32" t="s">
        <v>29521</v>
      </c>
      <c r="AA9113" s="32"/>
    </row>
    <row r="9114" spans="1:27" x14ac:dyDescent="0.3">
      <c r="A9114" s="17" t="s">
        <v>28731</v>
      </c>
      <c r="M9114" s="22" t="str">
        <f t="shared" si="162"/>
        <v xml:space="preserve">TOYOTA : HI-LUX, PICK UP - 2TR-FE |  :  -  |  :  - </v>
      </c>
      <c r="N9114" s="17" t="s">
        <v>1008</v>
      </c>
      <c r="O9114" s="17"/>
      <c r="P9114" s="17"/>
      <c r="Q9114" s="17" t="s">
        <v>29093</v>
      </c>
      <c r="R9114" s="17"/>
      <c r="S9114" s="17"/>
      <c r="T9114" s="17" t="s">
        <v>29094</v>
      </c>
      <c r="U9114" s="17"/>
      <c r="V9114" s="17"/>
      <c r="W9114" s="32"/>
      <c r="X9114" s="32"/>
      <c r="Y9114" s="32" t="s">
        <v>29522</v>
      </c>
      <c r="Z9114" s="32" t="s">
        <v>29522</v>
      </c>
      <c r="AA9114" s="32" t="s">
        <v>7293</v>
      </c>
    </row>
    <row r="9115" spans="1:27" x14ac:dyDescent="0.3">
      <c r="A9115" s="17" t="s">
        <v>28732</v>
      </c>
      <c r="M9115" s="22" t="str">
        <f t="shared" si="162"/>
        <v xml:space="preserve">MITSUBISHI : CANTER, ROSA - 4D30, 4D31, 4D32, 4D33 |  :  -  |  :  - </v>
      </c>
      <c r="N9115" s="17" t="s">
        <v>1004</v>
      </c>
      <c r="O9115" s="17"/>
      <c r="P9115" s="17"/>
      <c r="Q9115" s="17" t="s">
        <v>1642</v>
      </c>
      <c r="R9115" s="17"/>
      <c r="S9115" s="17"/>
      <c r="T9115" s="17" t="s">
        <v>3819</v>
      </c>
      <c r="U9115" s="17"/>
      <c r="V9115" s="17"/>
      <c r="W9115" s="32"/>
      <c r="X9115" s="32"/>
      <c r="Y9115" s="32" t="s">
        <v>29523</v>
      </c>
      <c r="Z9115" s="32" t="s">
        <v>29523</v>
      </c>
      <c r="AA9115" s="32" t="s">
        <v>28637</v>
      </c>
    </row>
    <row r="9116" spans="1:27" x14ac:dyDescent="0.3">
      <c r="A9116" s="17" t="s">
        <v>28733</v>
      </c>
      <c r="M9116" s="22" t="str">
        <f t="shared" si="162"/>
        <v xml:space="preserve">MITSUBISHI : LANCER - 4G15, 4G18 |  :  -  |  :  - </v>
      </c>
      <c r="N9116" s="17" t="s">
        <v>1004</v>
      </c>
      <c r="O9116" s="17"/>
      <c r="P9116" s="17"/>
      <c r="Q9116" s="17" t="s">
        <v>1639</v>
      </c>
      <c r="R9116" s="17"/>
      <c r="S9116" s="17"/>
      <c r="T9116" s="17" t="s">
        <v>4752</v>
      </c>
      <c r="U9116" s="17"/>
      <c r="V9116" s="17"/>
      <c r="W9116" s="32"/>
      <c r="X9116" s="32"/>
      <c r="Y9116" s="32" t="s">
        <v>29524</v>
      </c>
      <c r="Z9116" s="32" t="s">
        <v>29524</v>
      </c>
      <c r="AA9116" s="32" t="s">
        <v>29365</v>
      </c>
    </row>
    <row r="9117" spans="1:27" x14ac:dyDescent="0.3">
      <c r="A9117" s="17" t="s">
        <v>28734</v>
      </c>
      <c r="M9117" s="22" t="str">
        <f t="shared" si="162"/>
        <v xml:space="preserve">TOYOTA : COROLLA, CARINA, SPACIO, CORONA - 4A-FE, 5A-FE, 7A-FE |  :  -  |  :  - </v>
      </c>
      <c r="N9117" s="17" t="s">
        <v>1008</v>
      </c>
      <c r="O9117" s="17"/>
      <c r="P9117" s="17"/>
      <c r="Q9117" s="17" t="s">
        <v>29095</v>
      </c>
      <c r="R9117" s="17"/>
      <c r="S9117" s="17"/>
      <c r="T9117" s="17" t="s">
        <v>29096</v>
      </c>
      <c r="U9117" s="17"/>
      <c r="V9117" s="17"/>
      <c r="W9117" s="32"/>
      <c r="X9117" s="32"/>
      <c r="Y9117" s="32" t="s">
        <v>29525</v>
      </c>
      <c r="Z9117" s="32" t="s">
        <v>29525</v>
      </c>
      <c r="AA9117" s="32" t="s">
        <v>7293</v>
      </c>
    </row>
    <row r="9118" spans="1:27" x14ac:dyDescent="0.3">
      <c r="A9118" s="17" t="s">
        <v>28735</v>
      </c>
      <c r="M9118" s="22" t="str">
        <f t="shared" si="162"/>
        <v xml:space="preserve">TOYOTA : AURIS, COROLLA - 2ZR-FAE |  :  - 1ZR |  :  - </v>
      </c>
      <c r="N9118" s="17" t="s">
        <v>1008</v>
      </c>
      <c r="O9118" s="17"/>
      <c r="P9118" s="17"/>
      <c r="Q9118" s="17" t="s">
        <v>19526</v>
      </c>
      <c r="R9118" s="17"/>
      <c r="S9118" s="17"/>
      <c r="T9118" s="17" t="s">
        <v>29097</v>
      </c>
      <c r="U9118" s="17" t="s">
        <v>20304</v>
      </c>
      <c r="V9118" s="17"/>
      <c r="W9118" s="32"/>
      <c r="X9118" s="32"/>
      <c r="Y9118" s="32" t="s">
        <v>29526</v>
      </c>
      <c r="Z9118" s="32" t="s">
        <v>29526</v>
      </c>
      <c r="AA9118" s="32" t="s">
        <v>7293</v>
      </c>
    </row>
    <row r="9119" spans="1:27" x14ac:dyDescent="0.3">
      <c r="A9119" s="17" t="s">
        <v>28736</v>
      </c>
      <c r="M9119" s="22" t="str">
        <f t="shared" si="162"/>
        <v xml:space="preserve">TOYOTA : CELICA, CORONO, CARAMBY - 3S-FE, 5S-FE |  :  -  |  :  - </v>
      </c>
      <c r="N9119" s="17" t="s">
        <v>1008</v>
      </c>
      <c r="O9119" s="17"/>
      <c r="P9119" s="17"/>
      <c r="Q9119" s="17" t="s">
        <v>29098</v>
      </c>
      <c r="R9119" s="17"/>
      <c r="S9119" s="17"/>
      <c r="T9119" s="17" t="s">
        <v>29099</v>
      </c>
      <c r="U9119" s="17"/>
      <c r="V9119" s="17"/>
      <c r="W9119" s="32"/>
      <c r="X9119" s="32"/>
      <c r="Y9119" s="32" t="s">
        <v>29527</v>
      </c>
      <c r="Z9119" s="32" t="s">
        <v>29527</v>
      </c>
      <c r="AA9119" s="32" t="s">
        <v>7293</v>
      </c>
    </row>
    <row r="9120" spans="1:27" x14ac:dyDescent="0.3">
      <c r="A9120" s="17" t="s">
        <v>28737</v>
      </c>
      <c r="M9120" s="22" t="str">
        <f t="shared" si="162"/>
        <v xml:space="preserve">MITSUBISHI : MONTERO, SPORT - 4G93 |  :  -  |  :  - </v>
      </c>
      <c r="N9120" s="17" t="s">
        <v>1004</v>
      </c>
      <c r="O9120" s="17"/>
      <c r="P9120" s="17"/>
      <c r="Q9120" s="17" t="s">
        <v>22532</v>
      </c>
      <c r="R9120" s="17"/>
      <c r="S9120" s="17"/>
      <c r="T9120" s="17" t="s">
        <v>4747</v>
      </c>
      <c r="U9120" s="17"/>
      <c r="V9120" s="17"/>
      <c r="W9120" s="32"/>
      <c r="X9120" s="32"/>
      <c r="Y9120" s="32" t="s">
        <v>29528</v>
      </c>
      <c r="Z9120" s="32" t="s">
        <v>29528</v>
      </c>
      <c r="AA9120" s="32" t="s">
        <v>29365</v>
      </c>
    </row>
    <row r="9121" spans="1:27" x14ac:dyDescent="0.3">
      <c r="A9121" s="17" t="s">
        <v>28738</v>
      </c>
      <c r="M9121" s="22" t="str">
        <f t="shared" si="162"/>
        <v xml:space="preserve">TOYOTA : LITE- ACE, DYNA, MASTER, CROWN. HI-ACE - 2Y, 3Y, 4Y |  :  -  |  :  - </v>
      </c>
      <c r="N9121" s="17" t="s">
        <v>1008</v>
      </c>
      <c r="O9121" s="17"/>
      <c r="P9121" s="17"/>
      <c r="Q9121" s="17" t="s">
        <v>29100</v>
      </c>
      <c r="R9121" s="17"/>
      <c r="S9121" s="17"/>
      <c r="T9121" s="17" t="s">
        <v>2010</v>
      </c>
      <c r="U9121" s="17"/>
      <c r="V9121" s="17"/>
      <c r="W9121" s="32"/>
      <c r="X9121" s="32"/>
      <c r="Y9121" s="32" t="s">
        <v>29529</v>
      </c>
      <c r="Z9121" s="32" t="s">
        <v>29529</v>
      </c>
      <c r="AA9121" s="32"/>
    </row>
    <row r="9122" spans="1:27" x14ac:dyDescent="0.3">
      <c r="A9122" s="17" t="s">
        <v>28739</v>
      </c>
      <c r="M9122" s="22" t="str">
        <f t="shared" si="162"/>
        <v xml:space="preserve">MITSUBISHI : CANTER, MONTERO - 4M40 |  :  -  |  :  - </v>
      </c>
      <c r="N9122" s="17" t="s">
        <v>1004</v>
      </c>
      <c r="O9122" s="17"/>
      <c r="P9122" s="17"/>
      <c r="Q9122" s="17" t="s">
        <v>27555</v>
      </c>
      <c r="R9122" s="17"/>
      <c r="S9122" s="17"/>
      <c r="T9122" s="17" t="s">
        <v>1997</v>
      </c>
      <c r="U9122" s="17"/>
      <c r="V9122" s="17"/>
      <c r="W9122" s="32"/>
      <c r="X9122" s="32"/>
      <c r="Y9122" s="32" t="s">
        <v>29530</v>
      </c>
      <c r="Z9122" s="32" t="s">
        <v>29530</v>
      </c>
      <c r="AA9122" s="32"/>
    </row>
    <row r="9123" spans="1:27" x14ac:dyDescent="0.3">
      <c r="A9123" s="17" t="s">
        <v>28740</v>
      </c>
      <c r="M9123" s="22" t="str">
        <f t="shared" si="162"/>
        <v xml:space="preserve">MITSUBISHI : BUS, TRUCK - 6D15, 6D14 |  :  -  |  :  - </v>
      </c>
      <c r="N9123" s="17" t="s">
        <v>1004</v>
      </c>
      <c r="O9123" s="17"/>
      <c r="P9123" s="17"/>
      <c r="Q9123" s="17" t="s">
        <v>29101</v>
      </c>
      <c r="R9123" s="17"/>
      <c r="S9123" s="17"/>
      <c r="T9123" s="17" t="s">
        <v>29102</v>
      </c>
      <c r="U9123" s="17"/>
      <c r="V9123" s="17"/>
      <c r="W9123" s="32"/>
      <c r="X9123" s="32"/>
      <c r="Y9123" s="32" t="s">
        <v>29531</v>
      </c>
      <c r="Z9123" s="32" t="s">
        <v>29531</v>
      </c>
      <c r="AA9123" s="32"/>
    </row>
    <row r="9124" spans="1:27" x14ac:dyDescent="0.3">
      <c r="A9124" s="17" t="s">
        <v>28741</v>
      </c>
      <c r="M9124" s="22" t="str">
        <f t="shared" si="162"/>
        <v xml:space="preserve">MITSUBISHI : LANCER - 4G15 |  :  -  |  :  - </v>
      </c>
      <c r="N9124" s="17" t="s">
        <v>1004</v>
      </c>
      <c r="O9124" s="17"/>
      <c r="P9124" s="17"/>
      <c r="Q9124" s="17" t="s">
        <v>1639</v>
      </c>
      <c r="R9124" s="17"/>
      <c r="S9124" s="17"/>
      <c r="T9124" s="17" t="s">
        <v>1994</v>
      </c>
      <c r="U9124" s="17"/>
      <c r="V9124" s="17"/>
      <c r="W9124" s="32"/>
      <c r="X9124" s="32"/>
      <c r="Y9124" s="32" t="s">
        <v>29532</v>
      </c>
      <c r="Z9124" s="32" t="s">
        <v>29532</v>
      </c>
      <c r="AA9124" s="32" t="s">
        <v>29367</v>
      </c>
    </row>
    <row r="9125" spans="1:27" x14ac:dyDescent="0.3">
      <c r="A9125" s="17" t="s">
        <v>28742</v>
      </c>
      <c r="M9125" s="22" t="str">
        <f t="shared" si="162"/>
        <v xml:space="preserve">MITSUBISHI : L200 - 4D56T |  :  -  |  :  - </v>
      </c>
      <c r="N9125" s="17" t="s">
        <v>1004</v>
      </c>
      <c r="O9125" s="17"/>
      <c r="P9125" s="17"/>
      <c r="Q9125" s="17" t="s">
        <v>2796</v>
      </c>
      <c r="R9125" s="17"/>
      <c r="S9125" s="17"/>
      <c r="T9125" s="17" t="s">
        <v>4678</v>
      </c>
      <c r="U9125" s="17"/>
      <c r="V9125" s="17"/>
      <c r="W9125" s="32"/>
      <c r="X9125" s="32"/>
      <c r="Y9125" s="32" t="s">
        <v>29533</v>
      </c>
      <c r="Z9125" s="32" t="s">
        <v>29533</v>
      </c>
      <c r="AA9125" s="32" t="s">
        <v>29365</v>
      </c>
    </row>
    <row r="9126" spans="1:27" x14ac:dyDescent="0.3">
      <c r="A9126" s="17" t="s">
        <v>28743</v>
      </c>
      <c r="M9126" s="22" t="str">
        <f t="shared" si="162"/>
        <v xml:space="preserve">MITSUBISHI : LANCER - 4G15, 4G18 | CHANGAN : VAN TURISMO - 4G15 |  :  - </v>
      </c>
      <c r="N9126" s="17" t="s">
        <v>1004</v>
      </c>
      <c r="O9126" s="17" t="s">
        <v>1007</v>
      </c>
      <c r="P9126" s="17"/>
      <c r="Q9126" s="17" t="s">
        <v>1639</v>
      </c>
      <c r="R9126" s="17" t="s">
        <v>11018</v>
      </c>
      <c r="S9126" s="17"/>
      <c r="T9126" s="17" t="s">
        <v>4752</v>
      </c>
      <c r="U9126" s="17" t="s">
        <v>1994</v>
      </c>
      <c r="V9126" s="17"/>
      <c r="W9126" s="32"/>
      <c r="X9126" s="32"/>
      <c r="Y9126" s="32" t="s">
        <v>29534</v>
      </c>
      <c r="Z9126" s="32" t="s">
        <v>29534</v>
      </c>
      <c r="AA9126" s="32" t="s">
        <v>29365</v>
      </c>
    </row>
    <row r="9127" spans="1:27" x14ac:dyDescent="0.3">
      <c r="A9127" s="17" t="s">
        <v>28744</v>
      </c>
      <c r="M9127" s="22" t="str">
        <f t="shared" si="162"/>
        <v xml:space="preserve">MITSUBISHI : LANCER, MIRAGE - 4G1E, 4G15 |  :  -  |  :  - </v>
      </c>
      <c r="N9127" s="17" t="s">
        <v>1004</v>
      </c>
      <c r="O9127" s="17"/>
      <c r="P9127" s="17"/>
      <c r="Q9127" s="17" t="s">
        <v>1755</v>
      </c>
      <c r="R9127" s="17"/>
      <c r="S9127" s="17"/>
      <c r="T9127" s="17" t="s">
        <v>19534</v>
      </c>
      <c r="U9127" s="17"/>
      <c r="V9127" s="17"/>
      <c r="W9127" s="32"/>
      <c r="X9127" s="32"/>
      <c r="Y9127" s="32" t="s">
        <v>29535</v>
      </c>
      <c r="Z9127" s="32" t="s">
        <v>29535</v>
      </c>
      <c r="AA9127" s="32" t="s">
        <v>29367</v>
      </c>
    </row>
    <row r="9128" spans="1:27" ht="37.5" x14ac:dyDescent="0.3">
      <c r="A9128" s="17" t="s">
        <v>28745</v>
      </c>
      <c r="M9128" s="22" t="str">
        <f t="shared" si="162"/>
        <v xml:space="preserve">TOYOTA : COASTER - 1HZ |  :  -  |  :  - </v>
      </c>
      <c r="N9128" s="17" t="s">
        <v>1008</v>
      </c>
      <c r="O9128" s="17"/>
      <c r="P9128" s="17"/>
      <c r="Q9128" s="17" t="s">
        <v>1679</v>
      </c>
      <c r="R9128" s="17"/>
      <c r="S9128" s="17"/>
      <c r="T9128" s="17" t="s">
        <v>2023</v>
      </c>
      <c r="U9128" s="17"/>
      <c r="V9128" s="17"/>
      <c r="W9128" s="32"/>
      <c r="X9128" s="32"/>
      <c r="Y9128" s="32" t="s">
        <v>29536</v>
      </c>
      <c r="Z9128" s="32" t="s">
        <v>29536</v>
      </c>
      <c r="AA9128" s="32" t="s">
        <v>29374</v>
      </c>
    </row>
    <row r="9129" spans="1:27" x14ac:dyDescent="0.3">
      <c r="A9129" s="17" t="s">
        <v>28746</v>
      </c>
      <c r="M9129" s="22" t="str">
        <f t="shared" si="162"/>
        <v xml:space="preserve">TOYOTA : CARINA, COROLLA - 1C, 2C |  :  -  |  :  - </v>
      </c>
      <c r="N9129" s="17" t="s">
        <v>1008</v>
      </c>
      <c r="O9129" s="17"/>
      <c r="P9129" s="17"/>
      <c r="Q9129" s="17" t="s">
        <v>11047</v>
      </c>
      <c r="R9129" s="17"/>
      <c r="S9129" s="17"/>
      <c r="T9129" s="17" t="s">
        <v>3796</v>
      </c>
      <c r="U9129" s="17"/>
      <c r="V9129" s="17"/>
      <c r="W9129" s="32"/>
      <c r="X9129" s="32"/>
      <c r="Y9129" s="32" t="s">
        <v>29537</v>
      </c>
      <c r="Z9129" s="32" t="s">
        <v>29537</v>
      </c>
      <c r="AA9129" s="32"/>
    </row>
    <row r="9130" spans="1:27" x14ac:dyDescent="0.3">
      <c r="A9130" s="17" t="s">
        <v>28747</v>
      </c>
      <c r="M9130" s="22" t="str">
        <f t="shared" si="162"/>
        <v xml:space="preserve">TOYOTA : DYNA, COASTER - 15B |  :  -  |  :  - </v>
      </c>
      <c r="N9130" s="17" t="s">
        <v>1008</v>
      </c>
      <c r="O9130" s="17"/>
      <c r="P9130" s="17"/>
      <c r="Q9130" s="17" t="s">
        <v>1835</v>
      </c>
      <c r="R9130" s="17"/>
      <c r="S9130" s="17"/>
      <c r="T9130" s="17" t="s">
        <v>10770</v>
      </c>
      <c r="U9130" s="17"/>
      <c r="V9130" s="17"/>
      <c r="W9130" s="32"/>
      <c r="X9130" s="32"/>
      <c r="Y9130" s="32" t="s">
        <v>29538</v>
      </c>
      <c r="Z9130" s="32" t="s">
        <v>29538</v>
      </c>
      <c r="AA9130" s="32"/>
    </row>
    <row r="9131" spans="1:27" x14ac:dyDescent="0.3">
      <c r="A9131" s="17" t="s">
        <v>28748</v>
      </c>
      <c r="M9131" s="22" t="str">
        <f t="shared" si="162"/>
        <v xml:space="preserve">TOYOTA : COROLLA, CARINA - 4AG |  :  -  |  :  - </v>
      </c>
      <c r="N9131" s="17" t="s">
        <v>1008</v>
      </c>
      <c r="O9131" s="17"/>
      <c r="P9131" s="17"/>
      <c r="Q9131" s="17" t="s">
        <v>11078</v>
      </c>
      <c r="R9131" s="17"/>
      <c r="S9131" s="17"/>
      <c r="T9131" s="17" t="s">
        <v>18285</v>
      </c>
      <c r="U9131" s="17"/>
      <c r="V9131" s="17"/>
      <c r="W9131" s="32"/>
      <c r="X9131" s="32"/>
      <c r="Y9131" s="32" t="s">
        <v>29539</v>
      </c>
      <c r="Z9131" s="32" t="s">
        <v>29539</v>
      </c>
      <c r="AA9131" s="32" t="s">
        <v>29365</v>
      </c>
    </row>
    <row r="9132" spans="1:27" x14ac:dyDescent="0.3">
      <c r="A9132" s="17" t="s">
        <v>28749</v>
      </c>
      <c r="M9132" s="22" t="str">
        <f t="shared" si="162"/>
        <v xml:space="preserve">TOYOTA : PRADO, HI-LUX - 1KZ-FE |  :  -  |  :  - </v>
      </c>
      <c r="N9132" s="17" t="s">
        <v>1008</v>
      </c>
      <c r="O9132" s="17"/>
      <c r="P9132" s="17"/>
      <c r="Q9132" s="17" t="s">
        <v>29103</v>
      </c>
      <c r="R9132" s="17"/>
      <c r="S9132" s="17"/>
      <c r="T9132" s="17" t="s">
        <v>29104</v>
      </c>
      <c r="U9132" s="17"/>
      <c r="V9132" s="17"/>
      <c r="W9132" s="32"/>
      <c r="X9132" s="32"/>
      <c r="Y9132" s="32" t="s">
        <v>29540</v>
      </c>
      <c r="Z9132" s="32" t="s">
        <v>29540</v>
      </c>
      <c r="AA9132" s="32" t="s">
        <v>29375</v>
      </c>
    </row>
    <row r="9133" spans="1:27" x14ac:dyDescent="0.3">
      <c r="A9133" s="17" t="s">
        <v>28750</v>
      </c>
      <c r="M9133" s="22" t="str">
        <f t="shared" si="162"/>
        <v xml:space="preserve">TOYOTA : CELICA, CANRY, CARINA - 18R, 20R, 21R |  :  -  |  :  - </v>
      </c>
      <c r="N9133" s="17" t="s">
        <v>1008</v>
      </c>
      <c r="O9133" s="17"/>
      <c r="P9133" s="17"/>
      <c r="Q9133" s="17" t="s">
        <v>29105</v>
      </c>
      <c r="R9133" s="17"/>
      <c r="S9133" s="17"/>
      <c r="T9133" s="17" t="s">
        <v>29106</v>
      </c>
      <c r="U9133" s="17"/>
      <c r="V9133" s="17"/>
      <c r="W9133" s="32"/>
      <c r="X9133" s="32"/>
      <c r="Y9133" s="32" t="s">
        <v>29541</v>
      </c>
      <c r="Z9133" s="32" t="s">
        <v>29541</v>
      </c>
      <c r="AA9133" s="32" t="s">
        <v>28637</v>
      </c>
    </row>
    <row r="9134" spans="1:27" x14ac:dyDescent="0.3">
      <c r="A9134" s="17" t="s">
        <v>28751</v>
      </c>
      <c r="M9134" s="22" t="str">
        <f t="shared" si="162"/>
        <v xml:space="preserve">TOYOTA : HI-ACE - 2LT |  :  -  |  :  - </v>
      </c>
      <c r="N9134" s="17" t="s">
        <v>1008</v>
      </c>
      <c r="O9134" s="17"/>
      <c r="P9134" s="17"/>
      <c r="Q9134" s="17" t="s">
        <v>29107</v>
      </c>
      <c r="R9134" s="17"/>
      <c r="S9134" s="17"/>
      <c r="T9134" s="17" t="s">
        <v>2993</v>
      </c>
      <c r="U9134" s="17"/>
      <c r="V9134" s="17"/>
      <c r="W9134" s="32"/>
      <c r="X9134" s="32"/>
      <c r="Y9134" s="32" t="s">
        <v>29542</v>
      </c>
      <c r="Z9134" s="32" t="s">
        <v>29542</v>
      </c>
      <c r="AA9134" s="32" t="s">
        <v>29359</v>
      </c>
    </row>
    <row r="9135" spans="1:27" x14ac:dyDescent="0.3">
      <c r="A9135" s="17" t="s">
        <v>28752</v>
      </c>
      <c r="M9135" s="22" t="str">
        <f t="shared" si="162"/>
        <v xml:space="preserve">TOYOTA : HI-ACE - 1RZ |  :  -  |  :  - </v>
      </c>
      <c r="N9135" s="17" t="s">
        <v>1008</v>
      </c>
      <c r="O9135" s="17"/>
      <c r="P9135" s="17"/>
      <c r="Q9135" s="17" t="s">
        <v>29107</v>
      </c>
      <c r="R9135" s="17"/>
      <c r="S9135" s="17"/>
      <c r="T9135" s="17" t="s">
        <v>11244</v>
      </c>
      <c r="U9135" s="17"/>
      <c r="V9135" s="17"/>
      <c r="W9135" s="32"/>
      <c r="X9135" s="32"/>
      <c r="Y9135" s="32" t="s">
        <v>29543</v>
      </c>
      <c r="Z9135" s="32" t="s">
        <v>29543</v>
      </c>
      <c r="AA9135" s="32"/>
    </row>
    <row r="9136" spans="1:27" x14ac:dyDescent="0.3">
      <c r="A9136" s="17" t="s">
        <v>28753</v>
      </c>
      <c r="M9136" s="22" t="str">
        <f t="shared" si="162"/>
        <v xml:space="preserve">TOYOTA : HI-ACE - 1RZ |  :  -  |  :  - </v>
      </c>
      <c r="N9136" s="17" t="s">
        <v>1008</v>
      </c>
      <c r="O9136" s="17"/>
      <c r="P9136" s="17"/>
      <c r="Q9136" s="17" t="s">
        <v>29107</v>
      </c>
      <c r="R9136" s="17"/>
      <c r="S9136" s="17"/>
      <c r="T9136" s="17" t="s">
        <v>11244</v>
      </c>
      <c r="U9136" s="17"/>
      <c r="V9136" s="17"/>
      <c r="W9136" s="32"/>
      <c r="X9136" s="32"/>
      <c r="Y9136" s="32" t="s">
        <v>29544</v>
      </c>
      <c r="Z9136" s="32" t="s">
        <v>29544</v>
      </c>
      <c r="AA9136" s="32" t="s">
        <v>28637</v>
      </c>
    </row>
    <row r="9137" spans="1:27" x14ac:dyDescent="0.3">
      <c r="A9137" s="17" t="s">
        <v>28754</v>
      </c>
      <c r="M9137" s="22" t="str">
        <f t="shared" si="162"/>
        <v xml:space="preserve">TOYOTA : CORONA, CARINA - 2T, 3T |  :  -  |  :  - </v>
      </c>
      <c r="N9137" s="17" t="s">
        <v>1008</v>
      </c>
      <c r="O9137" s="17"/>
      <c r="P9137" s="17"/>
      <c r="Q9137" s="17" t="s">
        <v>18403</v>
      </c>
      <c r="R9137" s="17"/>
      <c r="S9137" s="17"/>
      <c r="T9137" s="17" t="s">
        <v>3936</v>
      </c>
      <c r="U9137" s="17"/>
      <c r="V9137" s="17"/>
      <c r="W9137" s="32"/>
      <c r="X9137" s="32"/>
      <c r="Y9137" s="32" t="s">
        <v>29545</v>
      </c>
      <c r="Z9137" s="32" t="s">
        <v>29545</v>
      </c>
      <c r="AA9137" s="32" t="s">
        <v>28637</v>
      </c>
    </row>
    <row r="9138" spans="1:27" x14ac:dyDescent="0.3">
      <c r="A9138" s="17" t="s">
        <v>28755</v>
      </c>
      <c r="M9138" s="22" t="str">
        <f t="shared" si="162"/>
        <v xml:space="preserve">TOYOTA : PROBOX - 1NZ-FE, 2NZ |  :  -  |  :  - </v>
      </c>
      <c r="N9138" s="17" t="s">
        <v>1008</v>
      </c>
      <c r="O9138" s="17"/>
      <c r="P9138" s="17"/>
      <c r="Q9138" s="17" t="s">
        <v>1688</v>
      </c>
      <c r="R9138" s="17"/>
      <c r="S9138" s="17"/>
      <c r="T9138" s="17" t="s">
        <v>29108</v>
      </c>
      <c r="U9138" s="17"/>
      <c r="V9138" s="17"/>
      <c r="W9138" s="32"/>
      <c r="X9138" s="32"/>
      <c r="Y9138" s="32" t="s">
        <v>29546</v>
      </c>
      <c r="Z9138" s="32" t="s">
        <v>29546</v>
      </c>
      <c r="AA9138" s="32"/>
    </row>
    <row r="9139" spans="1:27" x14ac:dyDescent="0.3">
      <c r="A9139" s="17" t="s">
        <v>28756</v>
      </c>
      <c r="M9139" s="22" t="str">
        <f t="shared" si="162"/>
        <v xml:space="preserve">TOYOTA : COROLLA, TERCEL - 5E |  :  -  |  :  - </v>
      </c>
      <c r="N9139" s="17" t="s">
        <v>1008</v>
      </c>
      <c r="O9139" s="17"/>
      <c r="P9139" s="17"/>
      <c r="Q9139" s="17" t="s">
        <v>1850</v>
      </c>
      <c r="R9139" s="17"/>
      <c r="S9139" s="17"/>
      <c r="T9139" s="17" t="s">
        <v>12371</v>
      </c>
      <c r="U9139" s="17"/>
      <c r="V9139" s="17"/>
      <c r="W9139" s="32"/>
      <c r="X9139" s="32"/>
      <c r="Y9139" s="32" t="s">
        <v>29547</v>
      </c>
      <c r="Z9139" s="32" t="s">
        <v>29547</v>
      </c>
      <c r="AA9139" s="32" t="s">
        <v>29365</v>
      </c>
    </row>
    <row r="9140" spans="1:27" x14ac:dyDescent="0.3">
      <c r="A9140" s="17" t="s">
        <v>28757</v>
      </c>
      <c r="M9140" s="22" t="str">
        <f t="shared" ref="M9140:M9203" si="163">CONCATENATE(N9140," : ",Q9140," - ",T9140," | ",O9140," : ",R9140," - ",U9140," | ",P9140," : ",S9140," - ",V9140)</f>
        <v xml:space="preserve">TOYOTA : COROLLA - 1C, 1CL |  :  -  |  :  - </v>
      </c>
      <c r="N9140" s="17" t="s">
        <v>1008</v>
      </c>
      <c r="O9140" s="17"/>
      <c r="P9140" s="17"/>
      <c r="Q9140" s="17" t="s">
        <v>1682</v>
      </c>
      <c r="R9140" s="17"/>
      <c r="S9140" s="17"/>
      <c r="T9140" s="17" t="s">
        <v>29109</v>
      </c>
      <c r="U9140" s="17"/>
      <c r="V9140" s="17"/>
      <c r="W9140" s="32"/>
      <c r="X9140" s="32"/>
      <c r="Y9140" s="32" t="s">
        <v>29548</v>
      </c>
      <c r="Z9140" s="32" t="s">
        <v>29548</v>
      </c>
      <c r="AA9140" s="32" t="s">
        <v>29376</v>
      </c>
    </row>
    <row r="9141" spans="1:27" x14ac:dyDescent="0.3">
      <c r="A9141" s="17" t="s">
        <v>28758</v>
      </c>
      <c r="M9141" s="22" t="str">
        <f t="shared" si="163"/>
        <v xml:space="preserve">TOYOTA : CALDINA - 2C, 2C-T |  :  -  |  :  - </v>
      </c>
      <c r="N9141" s="17" t="s">
        <v>1008</v>
      </c>
      <c r="O9141" s="17"/>
      <c r="P9141" s="17"/>
      <c r="Q9141" s="17" t="s">
        <v>10465</v>
      </c>
      <c r="R9141" s="17"/>
      <c r="S9141" s="17"/>
      <c r="T9141" s="17" t="s">
        <v>29110</v>
      </c>
      <c r="U9141" s="17"/>
      <c r="V9141" s="17"/>
      <c r="W9141" s="32"/>
      <c r="X9141" s="32"/>
      <c r="Y9141" s="32" t="s">
        <v>29549</v>
      </c>
      <c r="Z9141" s="32" t="s">
        <v>29549</v>
      </c>
      <c r="AA9141" s="32" t="s">
        <v>1229</v>
      </c>
    </row>
    <row r="9142" spans="1:27" x14ac:dyDescent="0.3">
      <c r="A9142" s="17" t="s">
        <v>28759</v>
      </c>
      <c r="M9142" s="22" t="str">
        <f t="shared" si="163"/>
        <v xml:space="preserve">TOYOTA : TERCEL - 2E, 3E |  :  -  |  :  - </v>
      </c>
      <c r="N9142" s="17" t="s">
        <v>1008</v>
      </c>
      <c r="O9142" s="17"/>
      <c r="P9142" s="17"/>
      <c r="Q9142" s="17" t="s">
        <v>2732</v>
      </c>
      <c r="R9142" s="17"/>
      <c r="S9142" s="17"/>
      <c r="T9142" s="17" t="s">
        <v>2164</v>
      </c>
      <c r="U9142" s="17"/>
      <c r="V9142" s="17"/>
      <c r="W9142" s="32"/>
      <c r="X9142" s="32"/>
      <c r="Y9142" s="32" t="s">
        <v>29550</v>
      </c>
      <c r="Z9142" s="32" t="s">
        <v>29550</v>
      </c>
      <c r="AA9142" s="32" t="s">
        <v>29367</v>
      </c>
    </row>
    <row r="9143" spans="1:27" x14ac:dyDescent="0.3">
      <c r="A9143" s="17" t="s">
        <v>28760</v>
      </c>
      <c r="M9143" s="22" t="str">
        <f t="shared" si="163"/>
        <v xml:space="preserve">TOYOTA : HI-LUX - 1KD-FTV, 2KD-FTV |  :  -  |  :  - </v>
      </c>
      <c r="N9143" s="17" t="s">
        <v>1008</v>
      </c>
      <c r="O9143" s="17"/>
      <c r="P9143" s="17"/>
      <c r="Q9143" s="17" t="s">
        <v>24949</v>
      </c>
      <c r="R9143" s="17"/>
      <c r="S9143" s="17"/>
      <c r="T9143" s="17" t="s">
        <v>29111</v>
      </c>
      <c r="U9143" s="17"/>
      <c r="V9143" s="17"/>
      <c r="W9143" s="32"/>
      <c r="X9143" s="32"/>
      <c r="Y9143" s="32" t="s">
        <v>29551</v>
      </c>
      <c r="Z9143" s="32" t="s">
        <v>29551</v>
      </c>
      <c r="AA9143" s="32" t="s">
        <v>29365</v>
      </c>
    </row>
    <row r="9144" spans="1:27" x14ac:dyDescent="0.3">
      <c r="A9144" s="17" t="s">
        <v>28761</v>
      </c>
      <c r="M9144" s="22" t="str">
        <f t="shared" si="163"/>
        <v xml:space="preserve">TOYOTA : HI-LUX - 2KD-F |  :  -  |  :  - </v>
      </c>
      <c r="N9144" s="17" t="s">
        <v>1008</v>
      </c>
      <c r="O9144" s="17"/>
      <c r="P9144" s="17"/>
      <c r="Q9144" s="17" t="s">
        <v>24949</v>
      </c>
      <c r="R9144" s="17"/>
      <c r="S9144" s="17"/>
      <c r="T9144" s="17" t="s">
        <v>29112</v>
      </c>
      <c r="U9144" s="17"/>
      <c r="V9144" s="17"/>
      <c r="W9144" s="32"/>
      <c r="X9144" s="32"/>
      <c r="Y9144" s="32" t="s">
        <v>29552</v>
      </c>
      <c r="Z9144" s="32" t="s">
        <v>29552</v>
      </c>
      <c r="AA9144" s="32"/>
    </row>
    <row r="9145" spans="1:27" x14ac:dyDescent="0.3">
      <c r="A9145" s="17" t="s">
        <v>28762</v>
      </c>
      <c r="M9145" s="22" t="str">
        <f t="shared" si="163"/>
        <v xml:space="preserve">TOYOTA : COROLLA, CARINA, - 3A, 4A-C |  :  -  |  :  - </v>
      </c>
      <c r="N9145" s="17" t="s">
        <v>1008</v>
      </c>
      <c r="O9145" s="17"/>
      <c r="P9145" s="17"/>
      <c r="Q9145" s="17" t="s">
        <v>29113</v>
      </c>
      <c r="R9145" s="17"/>
      <c r="S9145" s="17"/>
      <c r="T9145" s="17" t="s">
        <v>29114</v>
      </c>
      <c r="U9145" s="17"/>
      <c r="V9145" s="17"/>
      <c r="W9145" s="32"/>
      <c r="X9145" s="32"/>
      <c r="Y9145" s="32" t="s">
        <v>29553</v>
      </c>
      <c r="Z9145" s="32" t="s">
        <v>29553</v>
      </c>
      <c r="AA9145" s="32" t="s">
        <v>7466</v>
      </c>
    </row>
    <row r="9146" spans="1:27" x14ac:dyDescent="0.3">
      <c r="A9146" s="17" t="s">
        <v>28763</v>
      </c>
      <c r="M9146" s="22" t="str">
        <f t="shared" si="163"/>
        <v xml:space="preserve">TOYOTA : COROLLA - 4E-FE, 5E-FE |  :  -  |  :  - </v>
      </c>
      <c r="N9146" s="17" t="s">
        <v>1008</v>
      </c>
      <c r="O9146" s="17"/>
      <c r="P9146" s="17"/>
      <c r="Q9146" s="17" t="s">
        <v>1682</v>
      </c>
      <c r="R9146" s="17"/>
      <c r="S9146" s="17"/>
      <c r="T9146" s="17" t="s">
        <v>27852</v>
      </c>
      <c r="U9146" s="17"/>
      <c r="V9146" s="17"/>
      <c r="W9146" s="32"/>
      <c r="X9146" s="32"/>
      <c r="Y9146" s="32" t="s">
        <v>29554</v>
      </c>
      <c r="Z9146" s="32" t="s">
        <v>29554</v>
      </c>
      <c r="AA9146" s="32" t="s">
        <v>29365</v>
      </c>
    </row>
    <row r="9147" spans="1:27" x14ac:dyDescent="0.3">
      <c r="A9147" s="17" t="s">
        <v>28764</v>
      </c>
      <c r="M9147" s="22" t="str">
        <f t="shared" si="163"/>
        <v xml:space="preserve">TOYOTA : COROLLA - 5A-F |  :  -  |  :  - </v>
      </c>
      <c r="N9147" s="17" t="s">
        <v>1008</v>
      </c>
      <c r="O9147" s="17"/>
      <c r="P9147" s="17"/>
      <c r="Q9147" s="17" t="s">
        <v>1682</v>
      </c>
      <c r="R9147" s="17"/>
      <c r="S9147" s="17"/>
      <c r="T9147" s="17" t="s">
        <v>18254</v>
      </c>
      <c r="U9147" s="17"/>
      <c r="V9147" s="17"/>
      <c r="W9147" s="32"/>
      <c r="X9147" s="32"/>
      <c r="Y9147" s="32" t="s">
        <v>29555</v>
      </c>
      <c r="Z9147" s="32" t="s">
        <v>29555</v>
      </c>
      <c r="AA9147" s="32" t="s">
        <v>29365</v>
      </c>
    </row>
    <row r="9148" spans="1:27" x14ac:dyDescent="0.3">
      <c r="A9148" s="17" t="s">
        <v>28765</v>
      </c>
      <c r="M9148" s="22" t="str">
        <f t="shared" si="163"/>
        <v xml:space="preserve">TOYOTA : COROLLA, CORSA, TERCEL - 3A-U |  :  -  |  :  - </v>
      </c>
      <c r="N9148" s="17" t="s">
        <v>1008</v>
      </c>
      <c r="O9148" s="17"/>
      <c r="P9148" s="17"/>
      <c r="Q9148" s="17" t="s">
        <v>2819</v>
      </c>
      <c r="R9148" s="17"/>
      <c r="S9148" s="17"/>
      <c r="T9148" s="17" t="s">
        <v>29115</v>
      </c>
      <c r="U9148" s="17"/>
      <c r="V9148" s="17"/>
      <c r="W9148" s="32"/>
      <c r="X9148" s="32"/>
      <c r="Y9148" s="32" t="s">
        <v>29556</v>
      </c>
      <c r="Z9148" s="32" t="s">
        <v>29556</v>
      </c>
      <c r="AA9148" s="32" t="s">
        <v>28637</v>
      </c>
    </row>
    <row r="9149" spans="1:27" x14ac:dyDescent="0.3">
      <c r="A9149" s="17" t="s">
        <v>28766</v>
      </c>
      <c r="M9149" s="22" t="str">
        <f t="shared" si="163"/>
        <v xml:space="preserve">TOYOTA : RAV 4, CAMRY - 1AZ-FE |  :  -  |  :  - </v>
      </c>
      <c r="N9149" s="17" t="s">
        <v>1008</v>
      </c>
      <c r="O9149" s="17"/>
      <c r="P9149" s="17"/>
      <c r="Q9149" s="17" t="s">
        <v>29116</v>
      </c>
      <c r="R9149" s="17"/>
      <c r="S9149" s="17"/>
      <c r="T9149" s="17" t="s">
        <v>11138</v>
      </c>
      <c r="U9149" s="17"/>
      <c r="V9149" s="17"/>
      <c r="W9149" s="32"/>
      <c r="X9149" s="32"/>
      <c r="Y9149" s="32" t="s">
        <v>29557</v>
      </c>
      <c r="Z9149" s="32" t="s">
        <v>29785</v>
      </c>
      <c r="AA9149" s="32" t="s">
        <v>29365</v>
      </c>
    </row>
    <row r="9150" spans="1:27" x14ac:dyDescent="0.3">
      <c r="A9150" s="17" t="s">
        <v>28767</v>
      </c>
      <c r="M9150" s="22" t="str">
        <f t="shared" si="163"/>
        <v xml:space="preserve">TOYOTA : COASTER, DYNA - 3B, 14B |  :  -  |  :  - </v>
      </c>
      <c r="N9150" s="17" t="s">
        <v>1008</v>
      </c>
      <c r="O9150" s="17"/>
      <c r="P9150" s="17"/>
      <c r="Q9150" s="17" t="s">
        <v>2739</v>
      </c>
      <c r="R9150" s="17"/>
      <c r="S9150" s="17"/>
      <c r="T9150" s="17" t="s">
        <v>10742</v>
      </c>
      <c r="U9150" s="17"/>
      <c r="V9150" s="17"/>
      <c r="W9150" s="32"/>
      <c r="X9150" s="32"/>
      <c r="Y9150" s="32" t="s">
        <v>29558</v>
      </c>
      <c r="Z9150" s="32" t="s">
        <v>29558</v>
      </c>
      <c r="AA9150" s="32"/>
    </row>
    <row r="9151" spans="1:27" x14ac:dyDescent="0.3">
      <c r="A9151" s="17" t="s">
        <v>28768</v>
      </c>
      <c r="M9151" s="22" t="str">
        <f t="shared" si="163"/>
        <v xml:space="preserve">TOYOTA : AYGO, YARIS - 1KR |  :  -  |  :  - </v>
      </c>
      <c r="N9151" s="17" t="s">
        <v>1008</v>
      </c>
      <c r="O9151" s="17"/>
      <c r="P9151" s="17"/>
      <c r="Q9151" s="17" t="s">
        <v>27717</v>
      </c>
      <c r="R9151" s="17"/>
      <c r="S9151" s="17"/>
      <c r="T9151" s="17" t="s">
        <v>10866</v>
      </c>
      <c r="U9151" s="17"/>
      <c r="V9151" s="17"/>
      <c r="W9151" s="32"/>
      <c r="X9151" s="32"/>
      <c r="Y9151" s="32" t="s">
        <v>29559</v>
      </c>
      <c r="Z9151" s="32" t="s">
        <v>29559</v>
      </c>
      <c r="AA9151" s="32" t="s">
        <v>29367</v>
      </c>
    </row>
    <row r="9152" spans="1:27" x14ac:dyDescent="0.3">
      <c r="A9152" s="17" t="s">
        <v>28769</v>
      </c>
      <c r="M9152" s="22" t="str">
        <f t="shared" si="163"/>
        <v xml:space="preserve">TOYOTA : URBAN, AURIS, - 1NR-FE |  : AVANZA - 2NR |  :  - </v>
      </c>
      <c r="N9152" s="17" t="s">
        <v>1008</v>
      </c>
      <c r="O9152" s="17"/>
      <c r="P9152" s="17"/>
      <c r="Q9152" s="17" t="s">
        <v>29117</v>
      </c>
      <c r="R9152" s="17" t="s">
        <v>1683</v>
      </c>
      <c r="S9152" s="17"/>
      <c r="T9152" s="17" t="s">
        <v>19539</v>
      </c>
      <c r="U9152" s="17" t="s">
        <v>10906</v>
      </c>
      <c r="V9152" s="17"/>
      <c r="W9152" s="32"/>
      <c r="X9152" s="32"/>
      <c r="Y9152" s="32" t="s">
        <v>29560</v>
      </c>
      <c r="Z9152" s="32" t="s">
        <v>29560</v>
      </c>
      <c r="AA9152" s="32" t="s">
        <v>7293</v>
      </c>
    </row>
    <row r="9153" spans="1:27" x14ac:dyDescent="0.3">
      <c r="A9153" s="17" t="s">
        <v>28770</v>
      </c>
      <c r="M9153" s="22" t="str">
        <f t="shared" si="163"/>
        <v xml:space="preserve">TOYOTA : YARIS - 1KR-FE |  :  -  |  :  - </v>
      </c>
      <c r="N9153" s="17" t="s">
        <v>1008</v>
      </c>
      <c r="O9153" s="17"/>
      <c r="P9153" s="17"/>
      <c r="Q9153" s="17" t="s">
        <v>1828</v>
      </c>
      <c r="R9153" s="17"/>
      <c r="S9153" s="17"/>
      <c r="T9153" s="17" t="s">
        <v>29118</v>
      </c>
      <c r="U9153" s="17"/>
      <c r="V9153" s="17"/>
      <c r="W9153" s="32"/>
      <c r="X9153" s="32"/>
      <c r="Y9153" s="32" t="s">
        <v>29561</v>
      </c>
      <c r="Z9153" s="32" t="s">
        <v>29561</v>
      </c>
      <c r="AA9153" s="32" t="s">
        <v>29367</v>
      </c>
    </row>
    <row r="9154" spans="1:27" x14ac:dyDescent="0.3">
      <c r="A9154" s="17" t="s">
        <v>28771</v>
      </c>
      <c r="M9154" s="22" t="str">
        <f t="shared" si="163"/>
        <v xml:space="preserve">TOYOTA : COROLLA - 4E-FE, 5E-FE |  :  -  |  :  - </v>
      </c>
      <c r="N9154" s="17" t="s">
        <v>1008</v>
      </c>
      <c r="O9154" s="17"/>
      <c r="P9154" s="17"/>
      <c r="Q9154" s="17" t="s">
        <v>1682</v>
      </c>
      <c r="R9154" s="17"/>
      <c r="S9154" s="17"/>
      <c r="T9154" s="17" t="s">
        <v>27852</v>
      </c>
      <c r="U9154" s="17"/>
      <c r="V9154" s="17"/>
      <c r="W9154" s="32"/>
      <c r="X9154" s="32"/>
      <c r="Y9154" s="32" t="s">
        <v>29562</v>
      </c>
      <c r="Z9154" s="32" t="s">
        <v>29562</v>
      </c>
      <c r="AA9154" s="32" t="s">
        <v>29365</v>
      </c>
    </row>
    <row r="9155" spans="1:27" x14ac:dyDescent="0.3">
      <c r="A9155" s="17" t="s">
        <v>28772</v>
      </c>
      <c r="M9155" s="22" t="str">
        <f t="shared" si="163"/>
        <v xml:space="preserve">TOYOTA : HI-ACE, HILUX - 3RZ, 2RZ |  :  -  |  :  - </v>
      </c>
      <c r="N9155" s="17" t="s">
        <v>1008</v>
      </c>
      <c r="O9155" s="17"/>
      <c r="P9155" s="17"/>
      <c r="Q9155" s="17" t="s">
        <v>29119</v>
      </c>
      <c r="R9155" s="17"/>
      <c r="S9155" s="17"/>
      <c r="T9155" s="17" t="s">
        <v>29120</v>
      </c>
      <c r="U9155" s="17"/>
      <c r="V9155" s="17"/>
      <c r="W9155" s="32"/>
      <c r="X9155" s="32"/>
      <c r="Y9155" s="32" t="s">
        <v>29563</v>
      </c>
      <c r="Z9155" s="32" t="s">
        <v>29563</v>
      </c>
      <c r="AA9155" s="32" t="s">
        <v>28637</v>
      </c>
    </row>
    <row r="9156" spans="1:27" x14ac:dyDescent="0.3">
      <c r="A9156" s="17" t="s">
        <v>28773</v>
      </c>
      <c r="M9156" s="22" t="str">
        <f t="shared" si="163"/>
        <v xml:space="preserve">TOYOTA : HILUX - 2RZ-FE |  :  -  |  :  - </v>
      </c>
      <c r="N9156" s="17" t="s">
        <v>1008</v>
      </c>
      <c r="O9156" s="17"/>
      <c r="P9156" s="17"/>
      <c r="Q9156" s="17" t="s">
        <v>1792</v>
      </c>
      <c r="R9156" s="17"/>
      <c r="S9156" s="17"/>
      <c r="T9156" s="17" t="s">
        <v>29121</v>
      </c>
      <c r="U9156" s="17"/>
      <c r="V9156" s="17"/>
      <c r="W9156" s="32"/>
      <c r="X9156" s="32"/>
      <c r="Y9156" s="32" t="s">
        <v>29564</v>
      </c>
      <c r="Z9156" s="32" t="s">
        <v>29564</v>
      </c>
      <c r="AA9156" s="32" t="s">
        <v>28637</v>
      </c>
    </row>
    <row r="9157" spans="1:27" x14ac:dyDescent="0.3">
      <c r="A9157" s="17" t="s">
        <v>28774</v>
      </c>
      <c r="M9157" s="22" t="str">
        <f t="shared" si="163"/>
        <v xml:space="preserve">TOYOTA : HILUX II - 3RZ-FE |  :  -  |  :  - </v>
      </c>
      <c r="N9157" s="17" t="s">
        <v>1008</v>
      </c>
      <c r="O9157" s="17"/>
      <c r="P9157" s="17"/>
      <c r="Q9157" s="17" t="s">
        <v>29122</v>
      </c>
      <c r="R9157" s="17"/>
      <c r="S9157" s="17"/>
      <c r="T9157" s="17" t="s">
        <v>29123</v>
      </c>
      <c r="U9157" s="17"/>
      <c r="V9157" s="17"/>
      <c r="W9157" s="32"/>
      <c r="X9157" s="32"/>
      <c r="Y9157" s="32" t="s">
        <v>29565</v>
      </c>
      <c r="Z9157" s="32" t="s">
        <v>29565</v>
      </c>
      <c r="AA9157" s="32"/>
    </row>
    <row r="9158" spans="1:27" x14ac:dyDescent="0.3">
      <c r="A9158" s="17" t="s">
        <v>28775</v>
      </c>
      <c r="M9158" s="22" t="str">
        <f t="shared" si="163"/>
        <v xml:space="preserve">TOYOTA : HILUX, LANDCRUISER - 3RZ-FE |  :  -  |  :  - </v>
      </c>
      <c r="N9158" s="17" t="s">
        <v>1008</v>
      </c>
      <c r="O9158" s="17"/>
      <c r="P9158" s="17"/>
      <c r="Q9158" s="17" t="s">
        <v>29124</v>
      </c>
      <c r="R9158" s="17"/>
      <c r="S9158" s="17"/>
      <c r="T9158" s="17" t="s">
        <v>29123</v>
      </c>
      <c r="U9158" s="17"/>
      <c r="V9158" s="17"/>
      <c r="W9158" s="32"/>
      <c r="X9158" s="32"/>
      <c r="Y9158" s="32" t="s">
        <v>29566</v>
      </c>
      <c r="Z9158" s="32" t="s">
        <v>29566</v>
      </c>
      <c r="AA9158" s="32" t="s">
        <v>29365</v>
      </c>
    </row>
    <row r="9159" spans="1:27" x14ac:dyDescent="0.3">
      <c r="A9159" s="17" t="s">
        <v>28776</v>
      </c>
      <c r="M9159" s="22" t="str">
        <f t="shared" si="163"/>
        <v xml:space="preserve">TOYOTA : GYNA - 14B |  :  -  |  :  - </v>
      </c>
      <c r="N9159" s="17" t="s">
        <v>1008</v>
      </c>
      <c r="O9159" s="17"/>
      <c r="P9159" s="17"/>
      <c r="Q9159" s="17" t="s">
        <v>29125</v>
      </c>
      <c r="R9159" s="17"/>
      <c r="S9159" s="17"/>
      <c r="T9159" s="17" t="s">
        <v>2103</v>
      </c>
      <c r="U9159" s="17"/>
      <c r="V9159" s="17"/>
      <c r="W9159" s="32"/>
      <c r="X9159" s="32"/>
      <c r="Y9159" s="32" t="s">
        <v>29567</v>
      </c>
      <c r="Z9159" s="32" t="s">
        <v>29567</v>
      </c>
      <c r="AA9159" s="32"/>
    </row>
    <row r="9160" spans="1:27" x14ac:dyDescent="0.3">
      <c r="A9160" s="17" t="s">
        <v>28777</v>
      </c>
      <c r="M9160" s="22" t="str">
        <f t="shared" si="163"/>
        <v xml:space="preserve">TOYOTA : CELICA - 3S, 4S, 5S |  :  -  |  :  - </v>
      </c>
      <c r="N9160" s="17" t="s">
        <v>1008</v>
      </c>
      <c r="O9160" s="17"/>
      <c r="P9160" s="17"/>
      <c r="Q9160" s="17" t="s">
        <v>12610</v>
      </c>
      <c r="R9160" s="17"/>
      <c r="S9160" s="17"/>
      <c r="T9160" s="17" t="s">
        <v>10475</v>
      </c>
      <c r="U9160" s="17"/>
      <c r="V9160" s="17"/>
      <c r="W9160" s="32"/>
      <c r="X9160" s="32"/>
      <c r="Y9160" s="32" t="s">
        <v>29568</v>
      </c>
      <c r="Z9160" s="32" t="s">
        <v>29568</v>
      </c>
      <c r="AA9160" s="32" t="s">
        <v>29365</v>
      </c>
    </row>
    <row r="9161" spans="1:27" x14ac:dyDescent="0.3">
      <c r="A9161" s="17" t="s">
        <v>28778</v>
      </c>
      <c r="M9161" s="22" t="str">
        <f t="shared" si="163"/>
        <v xml:space="preserve">TOYOTA : YARIS, VITZ, AVANZA - 1SZ-FE, 2SZ-FE, 3SZ-FE | FAW : CA64 - CA4G |  :  - </v>
      </c>
      <c r="N9161" s="17" t="s">
        <v>1008</v>
      </c>
      <c r="O9161" s="17" t="s">
        <v>1027</v>
      </c>
      <c r="P9161" s="17"/>
      <c r="Q9161" s="17" t="s">
        <v>29126</v>
      </c>
      <c r="R9161" s="17" t="s">
        <v>27658</v>
      </c>
      <c r="S9161" s="17"/>
      <c r="T9161" s="17" t="s">
        <v>29127</v>
      </c>
      <c r="U9161" s="17" t="s">
        <v>18348</v>
      </c>
      <c r="V9161" s="17"/>
      <c r="W9161" s="32"/>
      <c r="X9161" s="32"/>
      <c r="Y9161" s="32" t="s">
        <v>29569</v>
      </c>
      <c r="Z9161" s="32" t="s">
        <v>29569</v>
      </c>
      <c r="AA9161" s="32" t="s">
        <v>7293</v>
      </c>
    </row>
    <row r="9162" spans="1:27" x14ac:dyDescent="0.3">
      <c r="A9162" s="17" t="s">
        <v>28779</v>
      </c>
      <c r="M9162" s="22" t="str">
        <f t="shared" si="163"/>
        <v xml:space="preserve">TOYOTA : AVENIS, COROLLA - 7A-FE |  :  -  |  :  - </v>
      </c>
      <c r="N9162" s="17" t="s">
        <v>1008</v>
      </c>
      <c r="O9162" s="17"/>
      <c r="P9162" s="17"/>
      <c r="Q9162" s="17" t="s">
        <v>25599</v>
      </c>
      <c r="R9162" s="17"/>
      <c r="S9162" s="17"/>
      <c r="T9162" s="17" t="s">
        <v>14338</v>
      </c>
      <c r="U9162" s="17"/>
      <c r="V9162" s="17"/>
      <c r="W9162" s="32"/>
      <c r="X9162" s="32"/>
      <c r="Y9162" s="32" t="s">
        <v>29570</v>
      </c>
      <c r="Z9162" s="32" t="s">
        <v>29570</v>
      </c>
      <c r="AA9162" s="32" t="s">
        <v>29365</v>
      </c>
    </row>
    <row r="9163" spans="1:27" x14ac:dyDescent="0.3">
      <c r="A9163" s="17" t="s">
        <v>28780</v>
      </c>
      <c r="M9163" s="22" t="str">
        <f t="shared" si="163"/>
        <v xml:space="preserve">TOYOTA : 4 RUNNER - 3RZ, 2RZ |  :  -  |  :  - </v>
      </c>
      <c r="N9163" s="17" t="s">
        <v>1008</v>
      </c>
      <c r="O9163" s="17"/>
      <c r="P9163" s="17"/>
      <c r="Q9163" s="17" t="s">
        <v>29128</v>
      </c>
      <c r="R9163" s="17"/>
      <c r="S9163" s="17"/>
      <c r="T9163" s="17" t="s">
        <v>29120</v>
      </c>
      <c r="U9163" s="17"/>
      <c r="V9163" s="17"/>
      <c r="W9163" s="32"/>
      <c r="X9163" s="32"/>
      <c r="Y9163" s="32" t="s">
        <v>29563</v>
      </c>
      <c r="Z9163" s="32" t="s">
        <v>29563</v>
      </c>
      <c r="AA9163" s="32"/>
    </row>
    <row r="9164" spans="1:27" x14ac:dyDescent="0.3">
      <c r="A9164" s="17" t="s">
        <v>28781</v>
      </c>
      <c r="M9164" s="22" t="str">
        <f t="shared" si="163"/>
        <v xml:space="preserve">DAEWOO : RACER, LANOS 1500 - A15DM | CHEVROLET : CORSA - 12NZ, C12NZ |  :  - </v>
      </c>
      <c r="N9164" s="17" t="s">
        <v>1006</v>
      </c>
      <c r="O9164" s="17" t="s">
        <v>1005</v>
      </c>
      <c r="P9164" s="17"/>
      <c r="Q9164" s="17" t="s">
        <v>29129</v>
      </c>
      <c r="R9164" s="17" t="s">
        <v>10957</v>
      </c>
      <c r="S9164" s="17"/>
      <c r="T9164" s="17" t="s">
        <v>19480</v>
      </c>
      <c r="U9164" s="17" t="s">
        <v>29130</v>
      </c>
      <c r="V9164" s="17"/>
      <c r="W9164" s="32"/>
      <c r="X9164" s="32"/>
      <c r="Y9164" s="32" t="s">
        <v>29571</v>
      </c>
      <c r="Z9164" s="32" t="s">
        <v>29571</v>
      </c>
      <c r="AA9164" s="32" t="s">
        <v>28637</v>
      </c>
    </row>
    <row r="9165" spans="1:27" x14ac:dyDescent="0.3">
      <c r="A9165" s="17" t="s">
        <v>28782</v>
      </c>
      <c r="M9165" s="22" t="str">
        <f t="shared" si="163"/>
        <v xml:space="preserve">DAEWOO : SPARK, AVEO, MATIZ - F12S3, B10S |  :  -  |  :  - </v>
      </c>
      <c r="N9165" s="17" t="s">
        <v>1006</v>
      </c>
      <c r="O9165" s="17"/>
      <c r="P9165" s="17"/>
      <c r="Q9165" s="17" t="s">
        <v>29131</v>
      </c>
      <c r="R9165" s="17"/>
      <c r="S9165" s="17"/>
      <c r="T9165" s="17" t="s">
        <v>29132</v>
      </c>
      <c r="U9165" s="17"/>
      <c r="V9165" s="17"/>
      <c r="W9165" s="32"/>
      <c r="X9165" s="32"/>
      <c r="Y9165" s="32" t="s">
        <v>29572</v>
      </c>
      <c r="Z9165" s="32" t="s">
        <v>29572</v>
      </c>
      <c r="AA9165" s="32" t="s">
        <v>28637</v>
      </c>
    </row>
    <row r="9166" spans="1:27" x14ac:dyDescent="0.3">
      <c r="A9166" s="17" t="s">
        <v>28783</v>
      </c>
      <c r="M9166" s="22" t="str">
        <f t="shared" si="163"/>
        <v xml:space="preserve">DAEWOO : LANOS - 13 SMS | CHEVY : CORSA, TAXY - 7H002 | CHEVROLET :  - </v>
      </c>
      <c r="N9166" s="17" t="s">
        <v>1006</v>
      </c>
      <c r="O9166" s="17" t="s">
        <v>2263</v>
      </c>
      <c r="P9166" s="17" t="s">
        <v>1005</v>
      </c>
      <c r="Q9166" s="17" t="s">
        <v>12550</v>
      </c>
      <c r="R9166" s="17" t="s">
        <v>29133</v>
      </c>
      <c r="S9166" s="17"/>
      <c r="T9166" s="17" t="s">
        <v>29134</v>
      </c>
      <c r="U9166" s="17" t="s">
        <v>29135</v>
      </c>
      <c r="V9166" s="17"/>
      <c r="W9166" s="32"/>
      <c r="X9166" s="32"/>
      <c r="Y9166" s="32" t="s">
        <v>29573</v>
      </c>
      <c r="Z9166" s="32" t="s">
        <v>29573</v>
      </c>
      <c r="AA9166" s="32"/>
    </row>
    <row r="9167" spans="1:27" x14ac:dyDescent="0.3">
      <c r="A9167" s="17" t="s">
        <v>28784</v>
      </c>
      <c r="M9167" s="22" t="str">
        <f t="shared" si="163"/>
        <v xml:space="preserve">DAEWOO : LANOS - A15DM | CHEVY : TAXI - VARIOS |  :  - </v>
      </c>
      <c r="N9167" s="17" t="s">
        <v>1006</v>
      </c>
      <c r="O9167" s="17" t="s">
        <v>2263</v>
      </c>
      <c r="P9167" s="17"/>
      <c r="Q9167" s="17" t="s">
        <v>12550</v>
      </c>
      <c r="R9167" s="17" t="s">
        <v>1824</v>
      </c>
      <c r="S9167" s="17"/>
      <c r="T9167" s="17" t="s">
        <v>19480</v>
      </c>
      <c r="U9167" s="17" t="s">
        <v>1021</v>
      </c>
      <c r="V9167" s="17"/>
      <c r="W9167" s="32"/>
      <c r="X9167" s="32"/>
      <c r="Y9167" s="32">
        <v>96181318</v>
      </c>
      <c r="Z9167" s="32">
        <v>96181318</v>
      </c>
      <c r="AA9167" s="32"/>
    </row>
    <row r="9168" spans="1:27" x14ac:dyDescent="0.3">
      <c r="A9168" s="17" t="s">
        <v>28785</v>
      </c>
      <c r="M9168" s="22" t="str">
        <f t="shared" si="163"/>
        <v xml:space="preserve">DAEWOO : LEGANZA, MAGNUS - X20SED |  :  -  |  :  - </v>
      </c>
      <c r="N9168" s="17" t="s">
        <v>1006</v>
      </c>
      <c r="O9168" s="17"/>
      <c r="P9168" s="17"/>
      <c r="Q9168" s="17" t="s">
        <v>29136</v>
      </c>
      <c r="R9168" s="17"/>
      <c r="S9168" s="17"/>
      <c r="T9168" s="17" t="s">
        <v>27840</v>
      </c>
      <c r="U9168" s="17"/>
      <c r="V9168" s="17"/>
      <c r="W9168" s="32"/>
      <c r="X9168" s="32"/>
      <c r="Y9168" s="32" t="s">
        <v>29574</v>
      </c>
      <c r="Z9168" s="32" t="s">
        <v>29574</v>
      </c>
      <c r="AA9168" s="32" t="s">
        <v>29365</v>
      </c>
    </row>
    <row r="9169" spans="1:27" x14ac:dyDescent="0.3">
      <c r="A9169" s="17" t="s">
        <v>28786</v>
      </c>
      <c r="M9169" s="22" t="str">
        <f t="shared" si="163"/>
        <v xml:space="preserve">DAEWOO : VARIOS - G15MF |  :  -  |  :  - </v>
      </c>
      <c r="N9169" s="17" t="s">
        <v>1006</v>
      </c>
      <c r="O9169" s="17"/>
      <c r="P9169" s="17"/>
      <c r="Q9169" s="17" t="s">
        <v>1021</v>
      </c>
      <c r="R9169" s="17"/>
      <c r="S9169" s="17"/>
      <c r="T9169" s="17" t="s">
        <v>10762</v>
      </c>
      <c r="U9169" s="17"/>
      <c r="V9169" s="17"/>
      <c r="W9169" s="32"/>
      <c r="X9169" s="32"/>
      <c r="Y9169" s="32">
        <v>90354545</v>
      </c>
      <c r="Z9169" s="32">
        <v>90354545</v>
      </c>
      <c r="AA9169" s="32"/>
    </row>
    <row r="9170" spans="1:27" x14ac:dyDescent="0.3">
      <c r="A9170" s="17" t="s">
        <v>28787</v>
      </c>
      <c r="M9170" s="22" t="str">
        <f t="shared" si="163"/>
        <v xml:space="preserve">DAEWOO : TICO - F8CV |  :  -  |  :  - </v>
      </c>
      <c r="N9170" s="17" t="s">
        <v>1006</v>
      </c>
      <c r="O9170" s="17"/>
      <c r="P9170" s="17"/>
      <c r="Q9170" s="17" t="s">
        <v>3358</v>
      </c>
      <c r="R9170" s="17"/>
      <c r="S9170" s="17"/>
      <c r="T9170" s="17" t="s">
        <v>23692</v>
      </c>
      <c r="U9170" s="17"/>
      <c r="V9170" s="17"/>
      <c r="W9170" s="32"/>
      <c r="X9170" s="32"/>
      <c r="Y9170" s="32" t="s">
        <v>29575</v>
      </c>
      <c r="Z9170" s="32" t="s">
        <v>29575</v>
      </c>
      <c r="AA9170" s="32"/>
    </row>
    <row r="9171" spans="1:27" x14ac:dyDescent="0.3">
      <c r="A9171" s="17" t="s">
        <v>28788</v>
      </c>
      <c r="M9171" s="22" t="str">
        <f t="shared" si="163"/>
        <v xml:space="preserve">DAEWOO : TICO - F8CV |  :  -  |  :  - </v>
      </c>
      <c r="N9171" s="17" t="s">
        <v>1006</v>
      </c>
      <c r="O9171" s="17"/>
      <c r="P9171" s="17"/>
      <c r="Q9171" s="17" t="s">
        <v>3358</v>
      </c>
      <c r="R9171" s="17"/>
      <c r="S9171" s="17"/>
      <c r="T9171" s="17" t="s">
        <v>23692</v>
      </c>
      <c r="U9171" s="17"/>
      <c r="V9171" s="17"/>
      <c r="W9171" s="32"/>
      <c r="X9171" s="32"/>
      <c r="Y9171" s="32" t="s">
        <v>29576</v>
      </c>
      <c r="Z9171" s="32" t="s">
        <v>29576</v>
      </c>
      <c r="AA9171" s="32"/>
    </row>
    <row r="9172" spans="1:27" x14ac:dyDescent="0.3">
      <c r="A9172" s="17" t="s">
        <v>28789</v>
      </c>
      <c r="M9172" s="22" t="str">
        <f t="shared" si="163"/>
        <v xml:space="preserve">DAEWOO : LEGANZA, LEMANS - 1.6, X20SED, A15DM |  :  -  |  :  - </v>
      </c>
      <c r="N9172" s="17" t="s">
        <v>1006</v>
      </c>
      <c r="O9172" s="17"/>
      <c r="P9172" s="17"/>
      <c r="Q9172" s="17" t="s">
        <v>29137</v>
      </c>
      <c r="R9172" s="17"/>
      <c r="S9172" s="17"/>
      <c r="T9172" s="17" t="s">
        <v>29138</v>
      </c>
      <c r="U9172" s="17"/>
      <c r="V9172" s="17"/>
      <c r="W9172" s="32"/>
      <c r="X9172" s="32"/>
      <c r="Y9172" s="32" t="s">
        <v>29577</v>
      </c>
      <c r="Z9172" s="32" t="s">
        <v>29577</v>
      </c>
      <c r="AA9172" s="32"/>
    </row>
    <row r="9173" spans="1:27" x14ac:dyDescent="0.3">
      <c r="A9173" s="17" t="s">
        <v>28790</v>
      </c>
      <c r="M9173" s="22" t="str">
        <f t="shared" si="163"/>
        <v xml:space="preserve">DAEWOO : NUBIRA - A15DMS |  :  -  |  :  - </v>
      </c>
      <c r="N9173" s="17" t="s">
        <v>1006</v>
      </c>
      <c r="O9173" s="17"/>
      <c r="P9173" s="17"/>
      <c r="Q9173" s="17" t="s">
        <v>1728</v>
      </c>
      <c r="R9173" s="17"/>
      <c r="S9173" s="17"/>
      <c r="T9173" s="17" t="s">
        <v>29139</v>
      </c>
      <c r="U9173" s="17"/>
      <c r="V9173" s="17"/>
      <c r="W9173" s="32"/>
      <c r="X9173" s="32"/>
      <c r="Y9173" s="32">
        <v>96351213</v>
      </c>
      <c r="Z9173" s="32">
        <v>96351213</v>
      </c>
      <c r="AA9173" s="32"/>
    </row>
    <row r="9174" spans="1:27" x14ac:dyDescent="0.3">
      <c r="A9174" s="17" t="s">
        <v>28791</v>
      </c>
      <c r="M9174" s="22" t="str">
        <f t="shared" si="163"/>
        <v xml:space="preserve">DAEWOO : RACER, CIELO - G15MF |  :  -  |  :  - </v>
      </c>
      <c r="N9174" s="17" t="s">
        <v>1006</v>
      </c>
      <c r="O9174" s="17"/>
      <c r="P9174" s="17"/>
      <c r="Q9174" s="17" t="s">
        <v>11232</v>
      </c>
      <c r="R9174" s="17"/>
      <c r="S9174" s="17"/>
      <c r="T9174" s="17" t="s">
        <v>10762</v>
      </c>
      <c r="U9174" s="17"/>
      <c r="V9174" s="17"/>
      <c r="W9174" s="32"/>
      <c r="X9174" s="32"/>
      <c r="Y9174" s="32" t="s">
        <v>29578</v>
      </c>
      <c r="Z9174" s="32" t="s">
        <v>29578</v>
      </c>
      <c r="AA9174" s="32"/>
    </row>
    <row r="9175" spans="1:27" x14ac:dyDescent="0.3">
      <c r="A9175" s="17" t="s">
        <v>28792</v>
      </c>
      <c r="M9175" s="22" t="str">
        <f t="shared" si="163"/>
        <v xml:space="preserve">DAEWOO : MAGNUS, LEGANZA - 2.2L |  :  -  |  :  - </v>
      </c>
      <c r="N9175" s="17" t="s">
        <v>1006</v>
      </c>
      <c r="O9175" s="17"/>
      <c r="P9175" s="17"/>
      <c r="Q9175" s="17" t="s">
        <v>21528</v>
      </c>
      <c r="R9175" s="17"/>
      <c r="S9175" s="17"/>
      <c r="T9175" s="17" t="s">
        <v>29140</v>
      </c>
      <c r="U9175" s="17"/>
      <c r="V9175" s="17"/>
      <c r="W9175" s="32"/>
      <c r="X9175" s="32"/>
      <c r="Y9175" s="32" t="s">
        <v>29579</v>
      </c>
      <c r="Z9175" s="32" t="s">
        <v>29579</v>
      </c>
      <c r="AA9175" s="32" t="s">
        <v>29377</v>
      </c>
    </row>
    <row r="9176" spans="1:27" x14ac:dyDescent="0.3">
      <c r="A9176" s="17" t="s">
        <v>28793</v>
      </c>
      <c r="M9176" s="22" t="str">
        <f t="shared" si="163"/>
        <v xml:space="preserve">DAEWOO : ESPERO, LEGANZA - C20LE |  :  -  |  :  - </v>
      </c>
      <c r="N9176" s="17" t="s">
        <v>1006</v>
      </c>
      <c r="O9176" s="17"/>
      <c r="P9176" s="17"/>
      <c r="Q9176" s="17" t="s">
        <v>29141</v>
      </c>
      <c r="R9176" s="17"/>
      <c r="S9176" s="17"/>
      <c r="T9176" s="17" t="s">
        <v>2077</v>
      </c>
      <c r="U9176" s="17"/>
      <c r="V9176" s="17"/>
      <c r="W9176" s="32"/>
      <c r="X9176" s="32"/>
      <c r="Y9176" s="32" t="s">
        <v>29580</v>
      </c>
      <c r="Z9176" s="32" t="s">
        <v>29580</v>
      </c>
      <c r="AA9176" s="32" t="s">
        <v>28637</v>
      </c>
    </row>
    <row r="9177" spans="1:27" x14ac:dyDescent="0.3">
      <c r="A9177" s="17" t="s">
        <v>28794</v>
      </c>
      <c r="M9177" s="22" t="str">
        <f t="shared" si="163"/>
        <v xml:space="preserve">HYUNDAI : ACCENT, - G4EE. G4ED |  :  -  |  :  - </v>
      </c>
      <c r="N9177" s="17" t="s">
        <v>1002</v>
      </c>
      <c r="O9177" s="17"/>
      <c r="P9177" s="17"/>
      <c r="Q9177" s="17" t="s">
        <v>29142</v>
      </c>
      <c r="R9177" s="17"/>
      <c r="S9177" s="17"/>
      <c r="T9177" s="17" t="s">
        <v>29143</v>
      </c>
      <c r="U9177" s="17"/>
      <c r="V9177" s="17"/>
      <c r="W9177" s="32"/>
      <c r="X9177" s="32"/>
      <c r="Y9177" s="32" t="s">
        <v>29581</v>
      </c>
      <c r="Z9177" s="32" t="s">
        <v>29581</v>
      </c>
      <c r="AA9177" s="32" t="s">
        <v>29378</v>
      </c>
    </row>
    <row r="9178" spans="1:27" x14ac:dyDescent="0.3">
      <c r="A9178" s="17" t="s">
        <v>28795</v>
      </c>
      <c r="M9178" s="22" t="str">
        <f t="shared" si="163"/>
        <v xml:space="preserve">HYUNDAI : H-1 - G4KG,L4KB |  :  -  |  :  - </v>
      </c>
      <c r="N9178" s="17" t="s">
        <v>1002</v>
      </c>
      <c r="O9178" s="17"/>
      <c r="P9178" s="17"/>
      <c r="Q9178" s="17" t="s">
        <v>12558</v>
      </c>
      <c r="R9178" s="17"/>
      <c r="S9178" s="17"/>
      <c r="T9178" s="17" t="s">
        <v>29144</v>
      </c>
      <c r="U9178" s="17"/>
      <c r="V9178" s="17"/>
      <c r="W9178" s="32"/>
      <c r="X9178" s="32"/>
      <c r="Y9178" s="32" t="s">
        <v>29582</v>
      </c>
      <c r="Z9178" s="32" t="s">
        <v>29582</v>
      </c>
      <c r="AA9178" s="32" t="s">
        <v>29365</v>
      </c>
    </row>
    <row r="9179" spans="1:27" x14ac:dyDescent="0.3">
      <c r="A9179" s="17" t="s">
        <v>28796</v>
      </c>
      <c r="M9179" s="22" t="str">
        <f t="shared" si="163"/>
        <v xml:space="preserve">HYUNDAI : ELANTRA - G4DM |  :  -  |  :  - </v>
      </c>
      <c r="N9179" s="17" t="s">
        <v>1002</v>
      </c>
      <c r="O9179" s="17"/>
      <c r="P9179" s="17"/>
      <c r="Q9179" s="17" t="s">
        <v>1607</v>
      </c>
      <c r="R9179" s="17"/>
      <c r="S9179" s="17"/>
      <c r="T9179" s="17" t="s">
        <v>11219</v>
      </c>
      <c r="U9179" s="17"/>
      <c r="V9179" s="17"/>
      <c r="W9179" s="32"/>
      <c r="X9179" s="32"/>
      <c r="Y9179" s="32" t="s">
        <v>29583</v>
      </c>
      <c r="Z9179" s="32" t="s">
        <v>29583</v>
      </c>
      <c r="AA9179" s="32" t="s">
        <v>29365</v>
      </c>
    </row>
    <row r="9180" spans="1:27" x14ac:dyDescent="0.3">
      <c r="A9180" s="17" t="s">
        <v>28797</v>
      </c>
      <c r="M9180" s="22" t="str">
        <f t="shared" si="163"/>
        <v xml:space="preserve">VARIOS : VARIOS - VARIOS |  :  -  |  :  - </v>
      </c>
      <c r="N9180" s="17" t="s">
        <v>1021</v>
      </c>
      <c r="O9180" s="17"/>
      <c r="P9180" s="17"/>
      <c r="Q9180" s="17" t="s">
        <v>1021</v>
      </c>
      <c r="R9180" s="17"/>
      <c r="S9180" s="17"/>
      <c r="T9180" s="17" t="s">
        <v>1021</v>
      </c>
      <c r="U9180" s="17"/>
      <c r="V9180" s="17"/>
      <c r="W9180" s="32" t="s">
        <v>1145</v>
      </c>
      <c r="X9180" s="32"/>
      <c r="Y9180" s="32" t="s">
        <v>1145</v>
      </c>
      <c r="Z9180" s="32"/>
      <c r="AA9180" s="32"/>
    </row>
    <row r="9181" spans="1:27" ht="37.5" x14ac:dyDescent="0.3">
      <c r="A9181" s="17" t="s">
        <v>28798</v>
      </c>
      <c r="M9181" s="22" t="str">
        <f t="shared" si="163"/>
        <v xml:space="preserve">HYUNDAI : ELANTRA, GETZ, i30 - G4FA, G4FC, G4FC-L4FA |  :  -  |  :  - </v>
      </c>
      <c r="N9181" s="17" t="s">
        <v>1002</v>
      </c>
      <c r="O9181" s="17"/>
      <c r="P9181" s="17"/>
      <c r="Q9181" s="17" t="s">
        <v>29145</v>
      </c>
      <c r="R9181" s="17"/>
      <c r="S9181" s="17"/>
      <c r="T9181" s="17" t="s">
        <v>29146</v>
      </c>
      <c r="U9181" s="17"/>
      <c r="V9181" s="17"/>
      <c r="W9181" s="32"/>
      <c r="X9181" s="32"/>
      <c r="Y9181" s="32" t="s">
        <v>29584</v>
      </c>
      <c r="Z9181" s="32" t="s">
        <v>29584</v>
      </c>
      <c r="AA9181" s="32" t="s">
        <v>29379</v>
      </c>
    </row>
    <row r="9182" spans="1:27" x14ac:dyDescent="0.3">
      <c r="A9182" s="17" t="s">
        <v>28799</v>
      </c>
      <c r="M9182" s="22" t="str">
        <f t="shared" si="163"/>
        <v xml:space="preserve">HYUNDAI : SONATA - G4KA, G4KC, N20 |  :  -  |  :  - </v>
      </c>
      <c r="N9182" s="17" t="s">
        <v>1002</v>
      </c>
      <c r="O9182" s="17"/>
      <c r="P9182" s="17"/>
      <c r="Q9182" s="17" t="s">
        <v>1597</v>
      </c>
      <c r="R9182" s="17"/>
      <c r="S9182" s="17"/>
      <c r="T9182" s="17" t="s">
        <v>29147</v>
      </c>
      <c r="U9182" s="17"/>
      <c r="V9182" s="17"/>
      <c r="W9182" s="32"/>
      <c r="X9182" s="32"/>
      <c r="Y9182" s="32" t="s">
        <v>29585</v>
      </c>
      <c r="Z9182" s="32" t="s">
        <v>29585</v>
      </c>
      <c r="AA9182" s="32" t="s">
        <v>29365</v>
      </c>
    </row>
    <row r="9183" spans="1:27" x14ac:dyDescent="0.3">
      <c r="A9183" s="17" t="s">
        <v>28800</v>
      </c>
      <c r="M9183" s="22" t="str">
        <f t="shared" si="163"/>
        <v xml:space="preserve">HYUNDAI : SONATA, SANTA FE - G4KA, G4KD |  :  -  |  :  - </v>
      </c>
      <c r="N9183" s="17" t="s">
        <v>1002</v>
      </c>
      <c r="O9183" s="17"/>
      <c r="P9183" s="17"/>
      <c r="Q9183" s="17" t="s">
        <v>29148</v>
      </c>
      <c r="R9183" s="17"/>
      <c r="S9183" s="17"/>
      <c r="T9183" s="17" t="s">
        <v>29149</v>
      </c>
      <c r="U9183" s="17"/>
      <c r="V9183" s="17"/>
      <c r="W9183" s="32"/>
      <c r="X9183" s="32"/>
      <c r="Y9183" s="32" t="s">
        <v>29586</v>
      </c>
      <c r="Z9183" s="32" t="s">
        <v>29586</v>
      </c>
      <c r="AA9183" s="32" t="s">
        <v>29365</v>
      </c>
    </row>
    <row r="9184" spans="1:27" x14ac:dyDescent="0.3">
      <c r="A9184" s="17" t="s">
        <v>28801</v>
      </c>
      <c r="M9184" s="22" t="str">
        <f t="shared" si="163"/>
        <v xml:space="preserve">HYUNDAI : GRANDEUR - G4DB |  :  -  |  :  - </v>
      </c>
      <c r="N9184" s="17" t="s">
        <v>1002</v>
      </c>
      <c r="O9184" s="17"/>
      <c r="P9184" s="17"/>
      <c r="Q9184" s="17" t="s">
        <v>29150</v>
      </c>
      <c r="R9184" s="17"/>
      <c r="S9184" s="17"/>
      <c r="T9184" s="17" t="s">
        <v>29151</v>
      </c>
      <c r="U9184" s="17"/>
      <c r="V9184" s="17"/>
      <c r="W9184" s="32"/>
      <c r="X9184" s="32"/>
      <c r="Y9184" s="32" t="s">
        <v>29587</v>
      </c>
      <c r="Z9184" s="32" t="s">
        <v>29587</v>
      </c>
      <c r="AA9184" s="32" t="s">
        <v>29380</v>
      </c>
    </row>
    <row r="9185" spans="1:27" x14ac:dyDescent="0.3">
      <c r="A9185" s="17" t="s">
        <v>28802</v>
      </c>
      <c r="M9185" s="22" t="str">
        <f t="shared" si="163"/>
        <v xml:space="preserve">HYUNDAI : SANTA -FE - G4JP, 4G63K |  :  -  |  :  - </v>
      </c>
      <c r="N9185" s="17" t="s">
        <v>1002</v>
      </c>
      <c r="O9185" s="17"/>
      <c r="P9185" s="17"/>
      <c r="Q9185" s="17" t="s">
        <v>29152</v>
      </c>
      <c r="R9185" s="17"/>
      <c r="S9185" s="17"/>
      <c r="T9185" s="17" t="s">
        <v>29153</v>
      </c>
      <c r="U9185" s="17"/>
      <c r="V9185" s="17"/>
      <c r="W9185" s="32"/>
      <c r="X9185" s="32"/>
      <c r="Y9185" s="32" t="s">
        <v>29588</v>
      </c>
      <c r="Z9185" s="32" t="s">
        <v>29588</v>
      </c>
      <c r="AA9185" s="32"/>
    </row>
    <row r="9186" spans="1:27" ht="37.5" x14ac:dyDescent="0.3">
      <c r="A9186" s="17" t="s">
        <v>28803</v>
      </c>
      <c r="M9186" s="22" t="str">
        <f t="shared" si="163"/>
        <v xml:space="preserve">NISSAN : SUNNY - GA15DE, GA16DE |  :  -  |  :  - </v>
      </c>
      <c r="N9186" s="17" t="s">
        <v>1003</v>
      </c>
      <c r="O9186" s="17"/>
      <c r="P9186" s="17"/>
      <c r="Q9186" s="17" t="s">
        <v>1619</v>
      </c>
      <c r="R9186" s="17"/>
      <c r="S9186" s="17"/>
      <c r="T9186" s="17" t="s">
        <v>29154</v>
      </c>
      <c r="U9186" s="17"/>
      <c r="V9186" s="17"/>
      <c r="W9186" s="32"/>
      <c r="X9186" s="32"/>
      <c r="Y9186" s="32" t="s">
        <v>29589</v>
      </c>
      <c r="Z9186" s="32" t="s">
        <v>29589</v>
      </c>
      <c r="AA9186" s="32" t="s">
        <v>29381</v>
      </c>
    </row>
    <row r="9187" spans="1:27" x14ac:dyDescent="0.3">
      <c r="A9187" s="17" t="s">
        <v>28804</v>
      </c>
      <c r="M9187" s="22" t="str">
        <f t="shared" si="163"/>
        <v xml:space="preserve">NISSAN : SENTRA - E16S |  :  -  |  :  - </v>
      </c>
      <c r="N9187" s="17" t="s">
        <v>1003</v>
      </c>
      <c r="O9187" s="17"/>
      <c r="P9187" s="17"/>
      <c r="Q9187" s="17" t="s">
        <v>1623</v>
      </c>
      <c r="R9187" s="17"/>
      <c r="S9187" s="17"/>
      <c r="T9187" s="17" t="s">
        <v>29155</v>
      </c>
      <c r="U9187" s="17"/>
      <c r="V9187" s="17"/>
      <c r="W9187" s="32"/>
      <c r="X9187" s="32"/>
      <c r="Y9187" s="32" t="s">
        <v>29590</v>
      </c>
      <c r="Z9187" s="32" t="s">
        <v>29590</v>
      </c>
      <c r="AA9187" s="32" t="s">
        <v>28637</v>
      </c>
    </row>
    <row r="9188" spans="1:27" x14ac:dyDescent="0.3">
      <c r="A9188" s="17" t="s">
        <v>28805</v>
      </c>
      <c r="M9188" s="22" t="str">
        <f t="shared" si="163"/>
        <v xml:space="preserve">NISSAN : SUNNY - QG15DE, QG136DE |  :  -  |  :  - </v>
      </c>
      <c r="N9188" s="17" t="s">
        <v>1003</v>
      </c>
      <c r="O9188" s="17"/>
      <c r="P9188" s="17"/>
      <c r="Q9188" s="17" t="s">
        <v>1619</v>
      </c>
      <c r="R9188" s="17"/>
      <c r="S9188" s="17"/>
      <c r="T9188" s="17" t="s">
        <v>29156</v>
      </c>
      <c r="U9188" s="17"/>
      <c r="V9188" s="17"/>
      <c r="W9188" s="32"/>
      <c r="X9188" s="32"/>
      <c r="Y9188" s="32" t="s">
        <v>29591</v>
      </c>
      <c r="Z9188" s="32" t="s">
        <v>29591</v>
      </c>
      <c r="AA9188" s="32" t="s">
        <v>29382</v>
      </c>
    </row>
    <row r="9189" spans="1:27" x14ac:dyDescent="0.3">
      <c r="A9189" s="17" t="s">
        <v>28806</v>
      </c>
      <c r="M9189" s="22" t="str">
        <f t="shared" si="163"/>
        <v xml:space="preserve">NISSAN : VERSA ADVANCE, TIIDA SEDAN - HR16DE |  :  -  |  :  - </v>
      </c>
      <c r="N9189" s="17" t="s">
        <v>1003</v>
      </c>
      <c r="O9189" s="17"/>
      <c r="P9189" s="17"/>
      <c r="Q9189" s="17" t="s">
        <v>29157</v>
      </c>
      <c r="R9189" s="17"/>
      <c r="S9189" s="17"/>
      <c r="T9189" s="17" t="s">
        <v>18272</v>
      </c>
      <c r="U9189" s="17"/>
      <c r="V9189" s="17"/>
      <c r="W9189" s="32"/>
      <c r="X9189" s="32"/>
      <c r="Y9189" s="32" t="s">
        <v>29592</v>
      </c>
      <c r="Z9189" s="32" t="s">
        <v>29592</v>
      </c>
      <c r="AA9189" s="32" t="s">
        <v>7293</v>
      </c>
    </row>
    <row r="9190" spans="1:27" x14ac:dyDescent="0.3">
      <c r="A9190" s="17" t="s">
        <v>28807</v>
      </c>
      <c r="M9190" s="22" t="str">
        <f t="shared" si="163"/>
        <v xml:space="preserve">NISSAN : ALMERA, - QG18DE, QG16DE |  :  -  |  :  - </v>
      </c>
      <c r="N9190" s="17" t="s">
        <v>1003</v>
      </c>
      <c r="O9190" s="17"/>
      <c r="P9190" s="17"/>
      <c r="Q9190" s="17" t="s">
        <v>29158</v>
      </c>
      <c r="R9190" s="17"/>
      <c r="S9190" s="17"/>
      <c r="T9190" s="17" t="s">
        <v>29159</v>
      </c>
      <c r="U9190" s="17"/>
      <c r="V9190" s="17"/>
      <c r="W9190" s="32"/>
      <c r="X9190" s="32"/>
      <c r="Y9190" s="32" t="s">
        <v>29593</v>
      </c>
      <c r="Z9190" s="32" t="s">
        <v>29593</v>
      </c>
      <c r="AA9190" s="32" t="s">
        <v>29383</v>
      </c>
    </row>
    <row r="9191" spans="1:27" x14ac:dyDescent="0.3">
      <c r="A9191" s="17" t="s">
        <v>28808</v>
      </c>
      <c r="M9191" s="22" t="str">
        <f t="shared" si="163"/>
        <v xml:space="preserve">NISSAN : PRIMERA, ALMERA, SENTRA - QR20DE |  :  -  |  :  - </v>
      </c>
      <c r="N9191" s="17" t="s">
        <v>1003</v>
      </c>
      <c r="O9191" s="17"/>
      <c r="P9191" s="17"/>
      <c r="Q9191" s="17" t="s">
        <v>29160</v>
      </c>
      <c r="R9191" s="17"/>
      <c r="S9191" s="17"/>
      <c r="T9191" s="17" t="s">
        <v>27749</v>
      </c>
      <c r="U9191" s="17"/>
      <c r="V9191" s="17"/>
      <c r="W9191" s="32"/>
      <c r="X9191" s="32"/>
      <c r="Y9191" s="32" t="s">
        <v>29594</v>
      </c>
      <c r="Z9191" s="32" t="s">
        <v>29594</v>
      </c>
      <c r="AA9191" s="32" t="s">
        <v>29365</v>
      </c>
    </row>
    <row r="9192" spans="1:27" x14ac:dyDescent="0.3">
      <c r="A9192" s="17" t="s">
        <v>28809</v>
      </c>
      <c r="M9192" s="22" t="str">
        <f t="shared" si="163"/>
        <v xml:space="preserve">NISSAN : SENTRA, DATSUN, SUNNY, PULSAR - E16 |  : FORLAN - WICHAN |  :  - </v>
      </c>
      <c r="N9192" s="17" t="s">
        <v>1003</v>
      </c>
      <c r="O9192" s="17"/>
      <c r="P9192" s="17"/>
      <c r="Q9192" s="17" t="s">
        <v>27724</v>
      </c>
      <c r="R9192" s="17" t="s">
        <v>29161</v>
      </c>
      <c r="S9192" s="17"/>
      <c r="T9192" s="17" t="s">
        <v>1982</v>
      </c>
      <c r="U9192" s="17" t="s">
        <v>29162</v>
      </c>
      <c r="V9192" s="17"/>
      <c r="W9192" s="32"/>
      <c r="X9192" s="32"/>
      <c r="Y9192" s="32" t="s">
        <v>29595</v>
      </c>
      <c r="Z9192" s="32" t="s">
        <v>29595</v>
      </c>
      <c r="AA9192" s="32" t="s">
        <v>28637</v>
      </c>
    </row>
    <row r="9193" spans="1:27" x14ac:dyDescent="0.3">
      <c r="A9193" s="17" t="s">
        <v>28810</v>
      </c>
      <c r="M9193" s="22" t="str">
        <f t="shared" si="163"/>
        <v xml:space="preserve">NISSAN : CARAVAN, FRUNTIER - QD32 |  :  -  |  :  - </v>
      </c>
      <c r="N9193" s="17" t="s">
        <v>1003</v>
      </c>
      <c r="O9193" s="17"/>
      <c r="P9193" s="17"/>
      <c r="Q9193" s="17" t="s">
        <v>29163</v>
      </c>
      <c r="R9193" s="17"/>
      <c r="S9193" s="17"/>
      <c r="T9193" s="17" t="s">
        <v>3091</v>
      </c>
      <c r="U9193" s="17"/>
      <c r="V9193" s="17"/>
      <c r="W9193" s="32"/>
      <c r="X9193" s="32"/>
      <c r="Y9193" s="32" t="s">
        <v>29596</v>
      </c>
      <c r="Z9193" s="32" t="s">
        <v>29596</v>
      </c>
      <c r="AA9193" s="32"/>
    </row>
    <row r="9194" spans="1:27" x14ac:dyDescent="0.3">
      <c r="A9194" s="17" t="s">
        <v>28811</v>
      </c>
      <c r="M9194" s="22" t="str">
        <f t="shared" si="163"/>
        <v xml:space="preserve">NISSAN : BLUEBIRD, PULSAR - QG18 |  :  -  |  :  - </v>
      </c>
      <c r="N9194" s="17" t="s">
        <v>1003</v>
      </c>
      <c r="O9194" s="17"/>
      <c r="P9194" s="17"/>
      <c r="Q9194" s="17" t="s">
        <v>29164</v>
      </c>
      <c r="R9194" s="17"/>
      <c r="S9194" s="17"/>
      <c r="T9194" s="17" t="s">
        <v>18388</v>
      </c>
      <c r="U9194" s="17"/>
      <c r="V9194" s="17"/>
      <c r="W9194" s="32"/>
      <c r="X9194" s="32"/>
      <c r="Y9194" s="32" t="s">
        <v>29597</v>
      </c>
      <c r="Z9194" s="32" t="s">
        <v>29597</v>
      </c>
      <c r="AA9194" s="32" t="s">
        <v>29384</v>
      </c>
    </row>
    <row r="9195" spans="1:27" x14ac:dyDescent="0.3">
      <c r="A9195" s="17" t="s">
        <v>28812</v>
      </c>
      <c r="M9195" s="22" t="str">
        <f t="shared" si="163"/>
        <v xml:space="preserve">NISSAN : SENTRA, SUNNY - GA14, GA15, GA16 |  :  -  |  :  - </v>
      </c>
      <c r="N9195" s="17" t="s">
        <v>1003</v>
      </c>
      <c r="O9195" s="17"/>
      <c r="P9195" s="17"/>
      <c r="Q9195" s="17" t="s">
        <v>1869</v>
      </c>
      <c r="R9195" s="17"/>
      <c r="S9195" s="17"/>
      <c r="T9195" s="17" t="s">
        <v>29165</v>
      </c>
      <c r="U9195" s="17"/>
      <c r="V9195" s="17"/>
      <c r="W9195" s="32"/>
      <c r="X9195" s="32"/>
      <c r="Y9195" s="32" t="s">
        <v>29598</v>
      </c>
      <c r="Z9195" s="32" t="s">
        <v>29598</v>
      </c>
      <c r="AA9195" s="32"/>
    </row>
    <row r="9196" spans="1:27" x14ac:dyDescent="0.3">
      <c r="A9196" s="17" t="s">
        <v>28813</v>
      </c>
      <c r="M9196" s="22" t="str">
        <f t="shared" si="163"/>
        <v xml:space="preserve">NISSAN : VANETTE - K424, NA20 |  :  -  |  :  - </v>
      </c>
      <c r="N9196" s="17" t="s">
        <v>1003</v>
      </c>
      <c r="O9196" s="17"/>
      <c r="P9196" s="17"/>
      <c r="Q9196" s="17" t="s">
        <v>1804</v>
      </c>
      <c r="R9196" s="17"/>
      <c r="S9196" s="17"/>
      <c r="T9196" s="17" t="s">
        <v>29166</v>
      </c>
      <c r="U9196" s="17"/>
      <c r="V9196" s="17"/>
      <c r="W9196" s="32"/>
      <c r="X9196" s="32"/>
      <c r="Y9196" s="32" t="s">
        <v>29599</v>
      </c>
      <c r="Z9196" s="32" t="s">
        <v>29599</v>
      </c>
      <c r="AA9196" s="32" t="s">
        <v>29367</v>
      </c>
    </row>
    <row r="9197" spans="1:27" x14ac:dyDescent="0.3">
      <c r="A9197" s="17" t="s">
        <v>28814</v>
      </c>
      <c r="M9197" s="22" t="str">
        <f t="shared" si="163"/>
        <v xml:space="preserve">NISSAN : BLUEBIRD, ALMERA, PULSAR - QG18DE |  :  -  |  :  - </v>
      </c>
      <c r="N9197" s="17" t="s">
        <v>1003</v>
      </c>
      <c r="O9197" s="17"/>
      <c r="P9197" s="17"/>
      <c r="Q9197" s="17" t="s">
        <v>18373</v>
      </c>
      <c r="R9197" s="17"/>
      <c r="S9197" s="17"/>
      <c r="T9197" s="17" t="s">
        <v>20282</v>
      </c>
      <c r="U9197" s="17"/>
      <c r="V9197" s="17"/>
      <c r="W9197" s="32"/>
      <c r="X9197" s="32"/>
      <c r="Y9197" s="32" t="s">
        <v>29600</v>
      </c>
      <c r="Z9197" s="32" t="s">
        <v>29600</v>
      </c>
      <c r="AA9197" s="32" t="s">
        <v>29385</v>
      </c>
    </row>
    <row r="9198" spans="1:27" x14ac:dyDescent="0.3">
      <c r="A9198" s="17" t="s">
        <v>28815</v>
      </c>
      <c r="M9198" s="22" t="str">
        <f t="shared" si="163"/>
        <v xml:space="preserve">NISSAN : SUNNY - GA13DS, GA15DS, GA16DS |  :  -  |  :  - </v>
      </c>
      <c r="N9198" s="17" t="s">
        <v>1003</v>
      </c>
      <c r="O9198" s="17"/>
      <c r="P9198" s="17"/>
      <c r="Q9198" s="17" t="s">
        <v>1619</v>
      </c>
      <c r="R9198" s="17"/>
      <c r="S9198" s="17"/>
      <c r="T9198" s="17" t="s">
        <v>29167</v>
      </c>
      <c r="U9198" s="17"/>
      <c r="V9198" s="17"/>
      <c r="W9198" s="32"/>
      <c r="X9198" s="32"/>
      <c r="Y9198" s="32" t="s">
        <v>29601</v>
      </c>
      <c r="Z9198" s="32" t="s">
        <v>29601</v>
      </c>
      <c r="AA9198" s="32" t="s">
        <v>29365</v>
      </c>
    </row>
    <row r="9199" spans="1:27" x14ac:dyDescent="0.3">
      <c r="A9199" s="17" t="s">
        <v>28816</v>
      </c>
      <c r="M9199" s="22" t="str">
        <f t="shared" si="163"/>
        <v xml:space="preserve">NISSAN : ALMERA - QG15 |  :  -  |  :  - </v>
      </c>
      <c r="N9199" s="17" t="s">
        <v>1003</v>
      </c>
      <c r="O9199" s="17"/>
      <c r="P9199" s="17"/>
      <c r="Q9199" s="17" t="s">
        <v>18177</v>
      </c>
      <c r="R9199" s="17"/>
      <c r="S9199" s="17"/>
      <c r="T9199" s="17" t="s">
        <v>2114</v>
      </c>
      <c r="U9199" s="17"/>
      <c r="V9199" s="17"/>
      <c r="W9199" s="32"/>
      <c r="X9199" s="32"/>
      <c r="Y9199" s="32" t="s">
        <v>29602</v>
      </c>
      <c r="Z9199" s="32" t="s">
        <v>29602</v>
      </c>
      <c r="AA9199" s="32" t="s">
        <v>19742</v>
      </c>
    </row>
    <row r="9200" spans="1:27" x14ac:dyDescent="0.3">
      <c r="A9200" s="17" t="s">
        <v>28817</v>
      </c>
      <c r="M9200" s="22" t="str">
        <f t="shared" si="163"/>
        <v xml:space="preserve">NISSAN : SUNNY - QG15, QG15DE |  :  -  |  :  - </v>
      </c>
      <c r="N9200" s="17" t="s">
        <v>1003</v>
      </c>
      <c r="O9200" s="17"/>
      <c r="P9200" s="17"/>
      <c r="Q9200" s="17" t="s">
        <v>1619</v>
      </c>
      <c r="R9200" s="17"/>
      <c r="S9200" s="17"/>
      <c r="T9200" s="17" t="s">
        <v>29168</v>
      </c>
      <c r="U9200" s="17"/>
      <c r="V9200" s="17"/>
      <c r="W9200" s="32"/>
      <c r="X9200" s="32"/>
      <c r="Y9200" s="32" t="s">
        <v>29603</v>
      </c>
      <c r="Z9200" s="32" t="s">
        <v>29603</v>
      </c>
      <c r="AA9200" s="32" t="s">
        <v>29382</v>
      </c>
    </row>
    <row r="9201" spans="1:27" x14ac:dyDescent="0.3">
      <c r="A9201" s="17" t="s">
        <v>28818</v>
      </c>
      <c r="M9201" s="22" t="str">
        <f t="shared" si="163"/>
        <v xml:space="preserve">NISSAN : SUNNY - E15 |  :  -  |  :  - </v>
      </c>
      <c r="N9201" s="17" t="s">
        <v>1003</v>
      </c>
      <c r="O9201" s="17"/>
      <c r="P9201" s="17"/>
      <c r="Q9201" s="17" t="s">
        <v>1619</v>
      </c>
      <c r="R9201" s="17"/>
      <c r="S9201" s="17"/>
      <c r="T9201" s="17" t="s">
        <v>1974</v>
      </c>
      <c r="U9201" s="17"/>
      <c r="V9201" s="17"/>
      <c r="W9201" s="32"/>
      <c r="X9201" s="32"/>
      <c r="Y9201" s="32" t="s">
        <v>29604</v>
      </c>
      <c r="Z9201" s="32" t="s">
        <v>29604</v>
      </c>
      <c r="AA9201" s="32" t="s">
        <v>28637</v>
      </c>
    </row>
    <row r="9202" spans="1:27" x14ac:dyDescent="0.3">
      <c r="A9202" s="17" t="s">
        <v>28819</v>
      </c>
      <c r="M9202" s="22" t="str">
        <f t="shared" si="163"/>
        <v xml:space="preserve">NISSAN : SUNNY, SENTRA, PULSAR, VHERRU, AD - QR20DE,QR25DE |  :  -  |  :  - </v>
      </c>
      <c r="N9202" s="17" t="s">
        <v>1003</v>
      </c>
      <c r="O9202" s="17"/>
      <c r="P9202" s="17"/>
      <c r="Q9202" s="17" t="s">
        <v>29169</v>
      </c>
      <c r="R9202" s="17"/>
      <c r="S9202" s="17"/>
      <c r="T9202" s="17" t="s">
        <v>29170</v>
      </c>
      <c r="U9202" s="17"/>
      <c r="V9202" s="17"/>
      <c r="W9202" s="32"/>
      <c r="X9202" s="32"/>
      <c r="Y9202" s="32" t="s">
        <v>29605</v>
      </c>
      <c r="Z9202" s="32" t="s">
        <v>29605</v>
      </c>
      <c r="AA9202" s="32" t="s">
        <v>9075</v>
      </c>
    </row>
    <row r="9203" spans="1:27" x14ac:dyDescent="0.3">
      <c r="A9203" s="17" t="s">
        <v>28820</v>
      </c>
      <c r="M9203" s="22" t="str">
        <f t="shared" si="163"/>
        <v xml:space="preserve">NISSAN : AVENIR, PRIMERA, VANETTE - CD20 |  :  -  |  :  - </v>
      </c>
      <c r="N9203" s="17" t="s">
        <v>1003</v>
      </c>
      <c r="O9203" s="17"/>
      <c r="P9203" s="17"/>
      <c r="Q9203" s="17" t="s">
        <v>29171</v>
      </c>
      <c r="R9203" s="17"/>
      <c r="S9203" s="17"/>
      <c r="T9203" s="17" t="s">
        <v>1975</v>
      </c>
      <c r="U9203" s="17"/>
      <c r="V9203" s="17"/>
      <c r="W9203" s="32"/>
      <c r="X9203" s="32"/>
      <c r="Y9203" s="32" t="s">
        <v>29606</v>
      </c>
      <c r="Z9203" s="32" t="s">
        <v>29606</v>
      </c>
      <c r="AA9203" s="32" t="s">
        <v>7466</v>
      </c>
    </row>
    <row r="9204" spans="1:27" x14ac:dyDescent="0.3">
      <c r="A9204" s="17" t="s">
        <v>28821</v>
      </c>
      <c r="M9204" s="22" t="str">
        <f t="shared" ref="M9204:M9267" si="164">CONCATENATE(N9204," : ",Q9204," - ",T9204," | ",O9204," : ",R9204," - ",U9204," | ",P9204," : ",S9204," - ",V9204)</f>
        <v xml:space="preserve">NISSAN : VANETTE, BLUEBIRD - LD20II |  :  -  |  :  - </v>
      </c>
      <c r="N9204" s="17" t="s">
        <v>1003</v>
      </c>
      <c r="O9204" s="17"/>
      <c r="P9204" s="17"/>
      <c r="Q9204" s="17" t="s">
        <v>29172</v>
      </c>
      <c r="R9204" s="17"/>
      <c r="S9204" s="17"/>
      <c r="T9204" s="17" t="s">
        <v>29173</v>
      </c>
      <c r="U9204" s="17"/>
      <c r="V9204" s="17"/>
      <c r="W9204" s="32"/>
      <c r="X9204" s="32"/>
      <c r="Y9204" s="32" t="s">
        <v>29607</v>
      </c>
      <c r="Z9204" s="32" t="s">
        <v>29607</v>
      </c>
      <c r="AA9204" s="32" t="s">
        <v>28637</v>
      </c>
    </row>
    <row r="9205" spans="1:27" x14ac:dyDescent="0.3">
      <c r="A9205" s="17" t="s">
        <v>28822</v>
      </c>
      <c r="M9205" s="22" t="str">
        <f t="shared" si="164"/>
        <v xml:space="preserve">TOYOTA : VARIOS - 1ZZ-3ZZ |  :  -  |  :  - </v>
      </c>
      <c r="N9205" s="17" t="s">
        <v>1008</v>
      </c>
      <c r="O9205" s="17"/>
      <c r="P9205" s="17"/>
      <c r="Q9205" s="17" t="s">
        <v>1021</v>
      </c>
      <c r="R9205" s="17"/>
      <c r="S9205" s="17"/>
      <c r="T9205" s="17" t="s">
        <v>29174</v>
      </c>
      <c r="U9205" s="17"/>
      <c r="V9205" s="17"/>
      <c r="W9205" s="32"/>
      <c r="X9205" s="32"/>
      <c r="Y9205" s="32" t="s">
        <v>29608</v>
      </c>
      <c r="Z9205" s="32" t="s">
        <v>29608</v>
      </c>
      <c r="AA9205" s="32"/>
    </row>
    <row r="9206" spans="1:27" x14ac:dyDescent="0.3">
      <c r="A9206" s="17" t="s">
        <v>28823</v>
      </c>
      <c r="M9206" s="22" t="str">
        <f t="shared" si="164"/>
        <v xml:space="preserve">TOYOTA : VARIOS - 1SZ-FE |  :  -  |  :  - </v>
      </c>
      <c r="N9206" s="17" t="s">
        <v>1008</v>
      </c>
      <c r="O9206" s="17"/>
      <c r="P9206" s="17"/>
      <c r="Q9206" s="17" t="s">
        <v>1021</v>
      </c>
      <c r="R9206" s="17"/>
      <c r="S9206" s="17"/>
      <c r="T9206" s="17" t="s">
        <v>17263</v>
      </c>
      <c r="U9206" s="17"/>
      <c r="V9206" s="17"/>
      <c r="W9206" s="32"/>
      <c r="X9206" s="32"/>
      <c r="Y9206" s="32" t="s">
        <v>29609</v>
      </c>
      <c r="Z9206" s="32" t="s">
        <v>29609</v>
      </c>
      <c r="AA9206" s="32"/>
    </row>
    <row r="9207" spans="1:27" x14ac:dyDescent="0.3">
      <c r="A9207" s="17" t="s">
        <v>28824</v>
      </c>
      <c r="M9207" s="22" t="str">
        <f t="shared" si="164"/>
        <v xml:space="preserve">TOYOTA : CORONA, CRESSIDA, DYNA, LANDCRUISER, HI-LUX - 2LT, 3L, 5L |  :  -  |  :  - </v>
      </c>
      <c r="N9207" s="17" t="s">
        <v>1008</v>
      </c>
      <c r="O9207" s="17"/>
      <c r="P9207" s="17"/>
      <c r="Q9207" s="17" t="s">
        <v>29175</v>
      </c>
      <c r="R9207" s="17"/>
      <c r="S9207" s="17"/>
      <c r="T9207" s="17" t="s">
        <v>3801</v>
      </c>
      <c r="U9207" s="17"/>
      <c r="V9207" s="17"/>
      <c r="W9207" s="32"/>
      <c r="X9207" s="32"/>
      <c r="Y9207" s="32" t="s">
        <v>29610</v>
      </c>
      <c r="Z9207" s="32" t="s">
        <v>29610</v>
      </c>
      <c r="AA9207" s="32"/>
    </row>
    <row r="9208" spans="1:27" x14ac:dyDescent="0.3">
      <c r="A9208" s="17" t="s">
        <v>28825</v>
      </c>
      <c r="M9208" s="22" t="str">
        <f t="shared" si="164"/>
        <v xml:space="preserve">TOYOTA : VARIOS - 2LT, 2L, 5L |  :  -  |  :  - </v>
      </c>
      <c r="N9208" s="17" t="s">
        <v>1008</v>
      </c>
      <c r="O9208" s="17"/>
      <c r="P9208" s="17"/>
      <c r="Q9208" s="17" t="s">
        <v>1021</v>
      </c>
      <c r="R9208" s="17"/>
      <c r="S9208" s="17"/>
      <c r="T9208" s="17" t="s">
        <v>29176</v>
      </c>
      <c r="U9208" s="17"/>
      <c r="V9208" s="17"/>
      <c r="W9208" s="32"/>
      <c r="X9208" s="32"/>
      <c r="Y9208" s="32" t="s">
        <v>29611</v>
      </c>
      <c r="Z9208" s="32" t="s">
        <v>29611</v>
      </c>
      <c r="AA9208" s="32"/>
    </row>
    <row r="9209" spans="1:27" x14ac:dyDescent="0.3">
      <c r="A9209" s="17" t="s">
        <v>28826</v>
      </c>
      <c r="M9209" s="22" t="str">
        <f t="shared" si="164"/>
        <v xml:space="preserve">TOYOTA : YARIS, PROBOX - 1NZ-FE, 2NZ-FE |  :  -  |  :  - </v>
      </c>
      <c r="N9209" s="17" t="s">
        <v>1008</v>
      </c>
      <c r="O9209" s="17"/>
      <c r="P9209" s="17"/>
      <c r="Q9209" s="17" t="s">
        <v>3902</v>
      </c>
      <c r="R9209" s="17"/>
      <c r="S9209" s="17"/>
      <c r="T9209" s="17" t="s">
        <v>10777</v>
      </c>
      <c r="U9209" s="17"/>
      <c r="V9209" s="17"/>
      <c r="W9209" s="32"/>
      <c r="X9209" s="32"/>
      <c r="Y9209" s="32" t="s">
        <v>29612</v>
      </c>
      <c r="Z9209" s="32" t="s">
        <v>29612</v>
      </c>
      <c r="AA9209" s="32" t="s">
        <v>7293</v>
      </c>
    </row>
    <row r="9210" spans="1:27" x14ac:dyDescent="0.3">
      <c r="A9210" s="17" t="s">
        <v>28827</v>
      </c>
      <c r="M9210" s="22" t="str">
        <f t="shared" si="164"/>
        <v xml:space="preserve">TOYOTA : ETIOS, COROLLA - 1NR-FE, 3NR-FE |  :  -  |  :  - </v>
      </c>
      <c r="N9210" s="17" t="s">
        <v>1008</v>
      </c>
      <c r="O9210" s="17"/>
      <c r="P9210" s="17"/>
      <c r="Q9210" s="17" t="s">
        <v>22896</v>
      </c>
      <c r="R9210" s="17"/>
      <c r="S9210" s="17"/>
      <c r="T9210" s="17" t="s">
        <v>29177</v>
      </c>
      <c r="U9210" s="17"/>
      <c r="V9210" s="17"/>
      <c r="W9210" s="32"/>
      <c r="X9210" s="32"/>
      <c r="Y9210" s="32" t="s">
        <v>29613</v>
      </c>
      <c r="Z9210" s="32" t="s">
        <v>29613</v>
      </c>
      <c r="AA9210" s="32" t="s">
        <v>7293</v>
      </c>
    </row>
    <row r="9211" spans="1:27" x14ac:dyDescent="0.3">
      <c r="A9211" s="17" t="s">
        <v>28828</v>
      </c>
      <c r="M9211" s="22" t="str">
        <f t="shared" si="164"/>
        <v xml:space="preserve">TOYOTA : CORONA, CALDINA - 2C |  :  -  |  :  - </v>
      </c>
      <c r="N9211" s="17" t="s">
        <v>1008</v>
      </c>
      <c r="O9211" s="17"/>
      <c r="P9211" s="17"/>
      <c r="Q9211" s="17" t="s">
        <v>2735</v>
      </c>
      <c r="R9211" s="17"/>
      <c r="S9211" s="17"/>
      <c r="T9211" s="17" t="s">
        <v>2743</v>
      </c>
      <c r="U9211" s="17"/>
      <c r="V9211" s="17"/>
      <c r="W9211" s="32"/>
      <c r="X9211" s="32"/>
      <c r="Y9211" s="32" t="s">
        <v>29614</v>
      </c>
      <c r="Z9211" s="32" t="s">
        <v>29614</v>
      </c>
      <c r="AA9211" s="32" t="s">
        <v>29363</v>
      </c>
    </row>
    <row r="9212" spans="1:27" x14ac:dyDescent="0.3">
      <c r="A9212" s="17" t="s">
        <v>28829</v>
      </c>
      <c r="M9212" s="22" t="str">
        <f t="shared" si="164"/>
        <v xml:space="preserve">TOYOTA : FIELDER, COROLLA - 1NZB, 1NZC, 1NZD |  :  -  |  :  - </v>
      </c>
      <c r="N9212" s="17" t="s">
        <v>1008</v>
      </c>
      <c r="O9212" s="17"/>
      <c r="P9212" s="17"/>
      <c r="Q9212" s="17" t="s">
        <v>29178</v>
      </c>
      <c r="R9212" s="17"/>
      <c r="S9212" s="17"/>
      <c r="T9212" s="17" t="s">
        <v>29179</v>
      </c>
      <c r="U9212" s="17"/>
      <c r="V9212" s="17"/>
      <c r="W9212" s="32"/>
      <c r="X9212" s="32"/>
      <c r="Y9212" s="32" t="s">
        <v>29615</v>
      </c>
      <c r="Z9212" s="32" t="s">
        <v>29615</v>
      </c>
      <c r="AA9212" s="32" t="s">
        <v>7293</v>
      </c>
    </row>
    <row r="9213" spans="1:27" x14ac:dyDescent="0.3">
      <c r="A9213" s="17" t="s">
        <v>28830</v>
      </c>
      <c r="M9213" s="22" t="str">
        <f t="shared" si="164"/>
        <v xml:space="preserve">TOYOTA : VARIOS - K3-VE, 1SZ-FE, 2SZ, 3SZ-VE, V5, N5 - V80 |  :  -  |  :  - </v>
      </c>
      <c r="N9213" s="17" t="s">
        <v>1008</v>
      </c>
      <c r="O9213" s="17"/>
      <c r="P9213" s="17"/>
      <c r="Q9213" s="17" t="s">
        <v>1021</v>
      </c>
      <c r="R9213" s="17"/>
      <c r="S9213" s="17"/>
      <c r="T9213" s="17" t="s">
        <v>29180</v>
      </c>
      <c r="U9213" s="17"/>
      <c r="V9213" s="17"/>
      <c r="W9213" s="32"/>
      <c r="X9213" s="32"/>
      <c r="Y9213" s="32" t="s">
        <v>29616</v>
      </c>
      <c r="Z9213" s="32" t="s">
        <v>29616</v>
      </c>
      <c r="AA9213" s="32"/>
    </row>
    <row r="9214" spans="1:27" x14ac:dyDescent="0.3">
      <c r="A9214" s="17" t="s">
        <v>28831</v>
      </c>
      <c r="M9214" s="22" t="str">
        <f t="shared" si="164"/>
        <v xml:space="preserve">TOYOTA : VARIOS - 2C - T, 3C - T |  :  -  |  :  - </v>
      </c>
      <c r="N9214" s="17" t="s">
        <v>1008</v>
      </c>
      <c r="O9214" s="17"/>
      <c r="P9214" s="17"/>
      <c r="Q9214" s="17" t="s">
        <v>1021</v>
      </c>
      <c r="R9214" s="17"/>
      <c r="S9214" s="17"/>
      <c r="T9214" s="17" t="s">
        <v>29181</v>
      </c>
      <c r="U9214" s="17"/>
      <c r="V9214" s="17"/>
      <c r="W9214" s="32"/>
      <c r="X9214" s="32"/>
      <c r="Y9214" s="32" t="s">
        <v>29617</v>
      </c>
      <c r="Z9214" s="32" t="s">
        <v>29617</v>
      </c>
      <c r="AA9214" s="32" t="s">
        <v>7466</v>
      </c>
    </row>
    <row r="9215" spans="1:27" x14ac:dyDescent="0.3">
      <c r="A9215" s="17" t="s">
        <v>28832</v>
      </c>
      <c r="M9215" s="22" t="str">
        <f t="shared" si="164"/>
        <v xml:space="preserve">TOYOTA : SPRINTER, CALDINA, COROLLA, TOWNACE, LITEACE - 1C, 2C |  :  -  |  :  - </v>
      </c>
      <c r="N9215" s="17" t="s">
        <v>1008</v>
      </c>
      <c r="O9215" s="17"/>
      <c r="P9215" s="17"/>
      <c r="Q9215" s="17" t="s">
        <v>29182</v>
      </c>
      <c r="R9215" s="17"/>
      <c r="S9215" s="17"/>
      <c r="T9215" s="17" t="s">
        <v>3796</v>
      </c>
      <c r="U9215" s="17"/>
      <c r="V9215" s="17"/>
      <c r="W9215" s="32"/>
      <c r="X9215" s="32"/>
      <c r="Y9215" s="32" t="s">
        <v>29618</v>
      </c>
      <c r="Z9215" s="32" t="s">
        <v>29618</v>
      </c>
      <c r="AA9215" s="32" t="s">
        <v>1222</v>
      </c>
    </row>
    <row r="9216" spans="1:27" ht="37.5" x14ac:dyDescent="0.3">
      <c r="A9216" s="17" t="s">
        <v>28833</v>
      </c>
      <c r="M9216" s="22" t="str">
        <f t="shared" si="164"/>
        <v xml:space="preserve">TOYOTA : CALDINA, CORONA, CAMRY, CARINA - 2C |  :  -  |  :  - </v>
      </c>
      <c r="N9216" s="17" t="s">
        <v>1008</v>
      </c>
      <c r="O9216" s="17"/>
      <c r="P9216" s="17"/>
      <c r="Q9216" s="17" t="s">
        <v>29183</v>
      </c>
      <c r="R9216" s="17"/>
      <c r="S9216" s="17"/>
      <c r="T9216" s="17" t="s">
        <v>2743</v>
      </c>
      <c r="U9216" s="17"/>
      <c r="V9216" s="17"/>
      <c r="W9216" s="32"/>
      <c r="X9216" s="32"/>
      <c r="Y9216" s="32" t="s">
        <v>29619</v>
      </c>
      <c r="Z9216" s="32" t="s">
        <v>29619</v>
      </c>
      <c r="AA9216" s="32" t="s">
        <v>29386</v>
      </c>
    </row>
    <row r="9217" spans="1:27" x14ac:dyDescent="0.3">
      <c r="A9217" s="17" t="s">
        <v>28834</v>
      </c>
      <c r="M9217" s="22" t="str">
        <f t="shared" si="164"/>
        <v xml:space="preserve">HYUNDAI : EXCEL, LANTRA - G15B-G4J |  :  -  |  :  - </v>
      </c>
      <c r="N9217" s="17" t="s">
        <v>1002</v>
      </c>
      <c r="O9217" s="17"/>
      <c r="P9217" s="17"/>
      <c r="Q9217" s="17" t="s">
        <v>27542</v>
      </c>
      <c r="R9217" s="17"/>
      <c r="S9217" s="17"/>
      <c r="T9217" s="17" t="s">
        <v>27543</v>
      </c>
      <c r="U9217" s="17"/>
      <c r="V9217" s="17"/>
      <c r="W9217" s="32"/>
      <c r="X9217" s="32"/>
      <c r="Y9217" s="32" t="s">
        <v>29620</v>
      </c>
      <c r="Z9217" s="32" t="s">
        <v>29620</v>
      </c>
      <c r="AA9217" s="32" t="s">
        <v>7466</v>
      </c>
    </row>
    <row r="9218" spans="1:27" x14ac:dyDescent="0.3">
      <c r="A9218" s="17" t="s">
        <v>28835</v>
      </c>
      <c r="M9218" s="22" t="str">
        <f t="shared" si="164"/>
        <v xml:space="preserve">HYUNDAI : VARIOS - G63B, G4C, G64B, 4G64 | MITSUBISHI : VARIOS - G64B-4G64, G62B |  :  - </v>
      </c>
      <c r="N9218" s="17" t="s">
        <v>1002</v>
      </c>
      <c r="O9218" s="17" t="s">
        <v>1004</v>
      </c>
      <c r="P9218" s="17"/>
      <c r="Q9218" s="17" t="s">
        <v>1021</v>
      </c>
      <c r="R9218" s="17" t="s">
        <v>1021</v>
      </c>
      <c r="S9218" s="17"/>
      <c r="T9218" s="17" t="s">
        <v>29184</v>
      </c>
      <c r="U9218" s="17" t="s">
        <v>29185</v>
      </c>
      <c r="V9218" s="17"/>
      <c r="W9218" s="32"/>
      <c r="X9218" s="32"/>
      <c r="Y9218" s="32" t="s">
        <v>29621</v>
      </c>
      <c r="Z9218" s="32" t="s">
        <v>29621</v>
      </c>
      <c r="AA9218" s="32" t="s">
        <v>7466</v>
      </c>
    </row>
    <row r="9219" spans="1:27" x14ac:dyDescent="0.3">
      <c r="A9219" s="17" t="s">
        <v>28836</v>
      </c>
      <c r="M9219" s="22" t="str">
        <f t="shared" si="164"/>
        <v xml:space="preserve">HYUNDAI : SANTA FE, GRANDEUR, TUCSON, TRAJET, ELANTRA - D4EA, D4EB |  :  -  |  :  - </v>
      </c>
      <c r="N9219" s="17" t="s">
        <v>1002</v>
      </c>
      <c r="O9219" s="17"/>
      <c r="P9219" s="17"/>
      <c r="Q9219" s="17" t="s">
        <v>29186</v>
      </c>
      <c r="R9219" s="17"/>
      <c r="S9219" s="17"/>
      <c r="T9219" s="17" t="s">
        <v>29187</v>
      </c>
      <c r="U9219" s="17"/>
      <c r="V9219" s="17"/>
      <c r="W9219" s="32"/>
      <c r="X9219" s="32"/>
      <c r="Y9219" s="32" t="s">
        <v>29622</v>
      </c>
      <c r="Z9219" s="32" t="s">
        <v>29622</v>
      </c>
      <c r="AA9219" s="32" t="s">
        <v>7293</v>
      </c>
    </row>
    <row r="9220" spans="1:27" x14ac:dyDescent="0.3">
      <c r="A9220" s="17" t="s">
        <v>28837</v>
      </c>
      <c r="M9220" s="22" t="str">
        <f t="shared" si="164"/>
        <v xml:space="preserve">HYUNDAI : N20, SONATA, SANTA, TUCSON - N20,G4KD, |  :  -  |  :  - </v>
      </c>
      <c r="N9220" s="17" t="s">
        <v>1002</v>
      </c>
      <c r="O9220" s="17"/>
      <c r="P9220" s="17"/>
      <c r="Q9220" s="17" t="s">
        <v>29188</v>
      </c>
      <c r="R9220" s="17"/>
      <c r="S9220" s="17"/>
      <c r="T9220" s="17" t="s">
        <v>29189</v>
      </c>
      <c r="U9220" s="17"/>
      <c r="V9220" s="17"/>
      <c r="W9220" s="32"/>
      <c r="X9220" s="32"/>
      <c r="Y9220" s="32" t="s">
        <v>29623</v>
      </c>
      <c r="Z9220" s="32" t="s">
        <v>29623</v>
      </c>
      <c r="AA9220" s="32" t="s">
        <v>7293</v>
      </c>
    </row>
    <row r="9221" spans="1:27" x14ac:dyDescent="0.3">
      <c r="A9221" s="17" t="s">
        <v>28838</v>
      </c>
      <c r="M9221" s="22" t="str">
        <f t="shared" si="164"/>
        <v xml:space="preserve">HYUNDAI : PORTER, H1, H-100, STAREX, TERRACAM - D4BH-D4BF |  :  -  |  :  - </v>
      </c>
      <c r="N9221" s="17" t="s">
        <v>1002</v>
      </c>
      <c r="O9221" s="17"/>
      <c r="P9221" s="17"/>
      <c r="Q9221" s="17" t="s">
        <v>29190</v>
      </c>
      <c r="R9221" s="17"/>
      <c r="S9221" s="17"/>
      <c r="T9221" s="17" t="s">
        <v>27575</v>
      </c>
      <c r="U9221" s="17"/>
      <c r="V9221" s="17"/>
      <c r="W9221" s="32" t="s">
        <v>29359</v>
      </c>
      <c r="X9221" s="32"/>
      <c r="Y9221" s="32" t="s">
        <v>29624</v>
      </c>
      <c r="Z9221" s="32" t="s">
        <v>29624</v>
      </c>
      <c r="AA9221" s="32" t="s">
        <v>29387</v>
      </c>
    </row>
    <row r="9222" spans="1:27" x14ac:dyDescent="0.3">
      <c r="A9222" s="17" t="s">
        <v>28839</v>
      </c>
      <c r="M9222" s="22" t="str">
        <f t="shared" si="164"/>
        <v xml:space="preserve">HYUNDAI : EXCEL, PONY, ELANTRA, - G4J, G15B |  :  -  |  :  - </v>
      </c>
      <c r="N9222" s="17" t="s">
        <v>1002</v>
      </c>
      <c r="O9222" s="17"/>
      <c r="P9222" s="17"/>
      <c r="Q9222" s="17" t="s">
        <v>29191</v>
      </c>
      <c r="R9222" s="17"/>
      <c r="S9222" s="17"/>
      <c r="T9222" s="17" t="s">
        <v>29192</v>
      </c>
      <c r="U9222" s="17"/>
      <c r="V9222" s="17"/>
      <c r="W9222" s="32"/>
      <c r="X9222" s="32"/>
      <c r="Y9222" s="32" t="s">
        <v>29625</v>
      </c>
      <c r="Z9222" s="32" t="s">
        <v>29625</v>
      </c>
      <c r="AA9222" s="32"/>
    </row>
    <row r="9223" spans="1:27" x14ac:dyDescent="0.3">
      <c r="A9223" s="17" t="s">
        <v>28840</v>
      </c>
      <c r="M9223" s="22" t="str">
        <f t="shared" si="164"/>
        <v xml:space="preserve">HYUNDAI : ACCENT, QIANLIMA - G4EH |  :  -  |  :  - </v>
      </c>
      <c r="N9223" s="17" t="s">
        <v>1002</v>
      </c>
      <c r="O9223" s="17"/>
      <c r="P9223" s="17"/>
      <c r="Q9223" s="17" t="s">
        <v>27802</v>
      </c>
      <c r="R9223" s="17"/>
      <c r="S9223" s="17"/>
      <c r="T9223" s="17" t="s">
        <v>27803</v>
      </c>
      <c r="U9223" s="17"/>
      <c r="V9223" s="17"/>
      <c r="W9223" s="32"/>
      <c r="X9223" s="32"/>
      <c r="Y9223" s="32" t="s">
        <v>29626</v>
      </c>
      <c r="Z9223" s="32" t="s">
        <v>29626</v>
      </c>
      <c r="AA9223" s="32"/>
    </row>
    <row r="9224" spans="1:27" x14ac:dyDescent="0.3">
      <c r="A9224" s="17" t="s">
        <v>28841</v>
      </c>
      <c r="M9224" s="22" t="str">
        <f t="shared" si="164"/>
        <v xml:space="preserve">HYUNDAI : ELANTRA, SOLARIS,CERATO - G4FG |  :  -  |  :  - </v>
      </c>
      <c r="N9224" s="17" t="s">
        <v>1002</v>
      </c>
      <c r="O9224" s="17"/>
      <c r="P9224" s="17"/>
      <c r="Q9224" s="17" t="s">
        <v>29193</v>
      </c>
      <c r="R9224" s="17"/>
      <c r="S9224" s="17"/>
      <c r="T9224" s="17" t="s">
        <v>29194</v>
      </c>
      <c r="U9224" s="17"/>
      <c r="V9224" s="17"/>
      <c r="W9224" s="32"/>
      <c r="X9224" s="32"/>
      <c r="Y9224" s="32" t="s">
        <v>29627</v>
      </c>
      <c r="Z9224" s="32" t="s">
        <v>29627</v>
      </c>
      <c r="AA9224" s="32" t="s">
        <v>29388</v>
      </c>
    </row>
    <row r="9225" spans="1:27" x14ac:dyDescent="0.3">
      <c r="A9225" s="17" t="s">
        <v>28842</v>
      </c>
      <c r="M9225" s="22" t="str">
        <f t="shared" si="164"/>
        <v xml:space="preserve">HYUNDAI : ELANTRA, CRETA - G4FG |  :  -  |  :  - </v>
      </c>
      <c r="N9225" s="17" t="s">
        <v>1002</v>
      </c>
      <c r="O9225" s="17"/>
      <c r="P9225" s="17"/>
      <c r="Q9225" s="17" t="s">
        <v>29195</v>
      </c>
      <c r="R9225" s="17"/>
      <c r="S9225" s="17"/>
      <c r="T9225" s="17" t="s">
        <v>29194</v>
      </c>
      <c r="U9225" s="17"/>
      <c r="V9225" s="17"/>
      <c r="W9225" s="32"/>
      <c r="X9225" s="32"/>
      <c r="Y9225" s="32" t="s">
        <v>29628</v>
      </c>
      <c r="Z9225" s="32" t="s">
        <v>29628</v>
      </c>
      <c r="AA9225" s="32"/>
    </row>
    <row r="9226" spans="1:27" x14ac:dyDescent="0.3">
      <c r="A9226" s="17" t="s">
        <v>28843</v>
      </c>
      <c r="M9226" s="22" t="str">
        <f t="shared" si="164"/>
        <v xml:space="preserve">HYUNDAI : H-1, TCI - TD - D4BH |  :  -  |  :  - </v>
      </c>
      <c r="N9226" s="17" t="s">
        <v>1002</v>
      </c>
      <c r="O9226" s="17"/>
      <c r="P9226" s="17"/>
      <c r="Q9226" s="17" t="s">
        <v>29196</v>
      </c>
      <c r="R9226" s="17"/>
      <c r="S9226" s="17"/>
      <c r="T9226" s="17" t="s">
        <v>2768</v>
      </c>
      <c r="U9226" s="17"/>
      <c r="V9226" s="17"/>
      <c r="W9226" s="32"/>
      <c r="X9226" s="32"/>
      <c r="Y9226" s="32" t="s">
        <v>29629</v>
      </c>
      <c r="Z9226" s="32" t="s">
        <v>29629</v>
      </c>
      <c r="AA9226" s="32" t="s">
        <v>29387</v>
      </c>
    </row>
    <row r="9227" spans="1:27" x14ac:dyDescent="0.3">
      <c r="A9227" s="17" t="s">
        <v>28844</v>
      </c>
      <c r="M9227" s="22" t="str">
        <f t="shared" si="164"/>
        <v xml:space="preserve">HYUNDAI : SANTA FE, SONATA, TUCSON - G4KA, G4KE, G4KD, G4KF |  :  -  |  :  - </v>
      </c>
      <c r="N9227" s="17" t="s">
        <v>1002</v>
      </c>
      <c r="O9227" s="17"/>
      <c r="P9227" s="17"/>
      <c r="Q9227" s="17" t="s">
        <v>29197</v>
      </c>
      <c r="R9227" s="17"/>
      <c r="S9227" s="17"/>
      <c r="T9227" s="17" t="s">
        <v>29198</v>
      </c>
      <c r="U9227" s="17"/>
      <c r="V9227" s="17"/>
      <c r="W9227" s="32"/>
      <c r="X9227" s="32"/>
      <c r="Y9227" s="32" t="s">
        <v>29630</v>
      </c>
      <c r="Z9227" s="32" t="s">
        <v>29630</v>
      </c>
      <c r="AA9227" s="32" t="s">
        <v>7293</v>
      </c>
    </row>
    <row r="9228" spans="1:27" x14ac:dyDescent="0.3">
      <c r="A9228" s="17" t="s">
        <v>28845</v>
      </c>
      <c r="M9228" s="22" t="str">
        <f t="shared" si="164"/>
        <v xml:space="preserve">HYUNDAI : VARIOS - G4J, G4AJ, G11B |  :  -  |  :  - </v>
      </c>
      <c r="N9228" s="17" t="s">
        <v>1002</v>
      </c>
      <c r="O9228" s="17"/>
      <c r="P9228" s="17"/>
      <c r="Q9228" s="17" t="s">
        <v>1021</v>
      </c>
      <c r="R9228" s="17"/>
      <c r="S9228" s="17"/>
      <c r="T9228" s="17" t="s">
        <v>29199</v>
      </c>
      <c r="U9228" s="17"/>
      <c r="V9228" s="17"/>
      <c r="W9228" s="32"/>
      <c r="X9228" s="32"/>
      <c r="Y9228" s="32" t="s">
        <v>29631</v>
      </c>
      <c r="Z9228" s="32" t="s">
        <v>29631</v>
      </c>
      <c r="AA9228" s="32"/>
    </row>
    <row r="9229" spans="1:27" ht="37.5" x14ac:dyDescent="0.3">
      <c r="A9229" s="17" t="s">
        <v>28846</v>
      </c>
      <c r="M9229" s="22" t="str">
        <f t="shared" si="164"/>
        <v xml:space="preserve">NISSAN : SUNNY, PULSAR - GA13DS, GA15DS |  :  -  |  :  - </v>
      </c>
      <c r="N9229" s="17" t="s">
        <v>1003</v>
      </c>
      <c r="O9229" s="17"/>
      <c r="P9229" s="17"/>
      <c r="Q9229" s="17" t="s">
        <v>1617</v>
      </c>
      <c r="R9229" s="17"/>
      <c r="S9229" s="17"/>
      <c r="T9229" s="17" t="s">
        <v>29200</v>
      </c>
      <c r="U9229" s="17"/>
      <c r="V9229" s="17"/>
      <c r="W9229" s="32"/>
      <c r="X9229" s="32"/>
      <c r="Y9229" s="32" t="s">
        <v>29632</v>
      </c>
      <c r="Z9229" s="32" t="s">
        <v>29632</v>
      </c>
      <c r="AA9229" s="32" t="s">
        <v>29389</v>
      </c>
    </row>
    <row r="9230" spans="1:27" x14ac:dyDescent="0.3">
      <c r="A9230" s="17" t="s">
        <v>28847</v>
      </c>
      <c r="M9230" s="22" t="str">
        <f t="shared" si="164"/>
        <v xml:space="preserve">NISSAN : TIIDA, MICRA, VERSA, BLUEBIR, QASHQA - HR16, HR15 |  :  -  |  :  - </v>
      </c>
      <c r="N9230" s="17" t="s">
        <v>1003</v>
      </c>
      <c r="O9230" s="17"/>
      <c r="P9230" s="17"/>
      <c r="Q9230" s="17" t="s">
        <v>29201</v>
      </c>
      <c r="R9230" s="17"/>
      <c r="S9230" s="17"/>
      <c r="T9230" s="17" t="s">
        <v>16094</v>
      </c>
      <c r="U9230" s="17"/>
      <c r="V9230" s="17"/>
      <c r="W9230" s="32"/>
      <c r="X9230" s="32"/>
      <c r="Y9230" s="32" t="s">
        <v>29633</v>
      </c>
      <c r="Z9230" s="32" t="s">
        <v>29633</v>
      </c>
      <c r="AA9230" s="32" t="s">
        <v>7293</v>
      </c>
    </row>
    <row r="9231" spans="1:27" ht="37.5" x14ac:dyDescent="0.3">
      <c r="A9231" s="17" t="s">
        <v>28848</v>
      </c>
      <c r="M9231" s="22" t="str">
        <f t="shared" si="164"/>
        <v xml:space="preserve">NISSAN : ALMERA, SUNNY, AD 1300-1500 - QG13DE, QG15DE |  :  -  |  :  - </v>
      </c>
      <c r="N9231" s="17" t="s">
        <v>1003</v>
      </c>
      <c r="O9231" s="17"/>
      <c r="P9231" s="17"/>
      <c r="Q9231" s="17" t="s">
        <v>29202</v>
      </c>
      <c r="R9231" s="17"/>
      <c r="S9231" s="17"/>
      <c r="T9231" s="17" t="s">
        <v>29203</v>
      </c>
      <c r="U9231" s="17"/>
      <c r="V9231" s="17"/>
      <c r="W9231" s="32"/>
      <c r="X9231" s="32"/>
      <c r="Y9231" s="32" t="s">
        <v>29634</v>
      </c>
      <c r="Z9231" s="32" t="s">
        <v>29634</v>
      </c>
      <c r="AA9231" s="32" t="s">
        <v>29390</v>
      </c>
    </row>
    <row r="9232" spans="1:27" x14ac:dyDescent="0.3">
      <c r="A9232" s="17" t="s">
        <v>28849</v>
      </c>
      <c r="M9232" s="22" t="str">
        <f t="shared" si="164"/>
        <v xml:space="preserve">NISSAN : PATROL, CIVILAN - TD42 |  :  -  |  :  - </v>
      </c>
      <c r="N9232" s="17" t="s">
        <v>1003</v>
      </c>
      <c r="O9232" s="17"/>
      <c r="P9232" s="17"/>
      <c r="Q9232" s="17" t="s">
        <v>29204</v>
      </c>
      <c r="R9232" s="17"/>
      <c r="S9232" s="17"/>
      <c r="T9232" s="17" t="s">
        <v>29205</v>
      </c>
      <c r="U9232" s="17"/>
      <c r="V9232" s="17"/>
      <c r="W9232" s="32"/>
      <c r="X9232" s="32"/>
      <c r="Y9232" s="32" t="s">
        <v>29635</v>
      </c>
      <c r="Z9232" s="32" t="s">
        <v>29786</v>
      </c>
      <c r="AA9232" s="32"/>
    </row>
    <row r="9233" spans="1:27" ht="37.5" x14ac:dyDescent="0.3">
      <c r="A9233" s="17" t="s">
        <v>28850</v>
      </c>
      <c r="M9233" s="22" t="str">
        <f t="shared" si="164"/>
        <v xml:space="preserve">NISSAN : SUNNY, ALMERA - GA15DE |  :  -  |  :  - </v>
      </c>
      <c r="N9233" s="17" t="s">
        <v>1003</v>
      </c>
      <c r="O9233" s="17"/>
      <c r="P9233" s="17"/>
      <c r="Q9233" s="17" t="s">
        <v>27572</v>
      </c>
      <c r="R9233" s="17"/>
      <c r="S9233" s="17"/>
      <c r="T9233" s="17" t="s">
        <v>11175</v>
      </c>
      <c r="U9233" s="17"/>
      <c r="V9233" s="17"/>
      <c r="W9233" s="32"/>
      <c r="X9233" s="32"/>
      <c r="Y9233" s="32" t="s">
        <v>29636</v>
      </c>
      <c r="Z9233" s="32" t="s">
        <v>29636</v>
      </c>
      <c r="AA9233" s="32" t="s">
        <v>29389</v>
      </c>
    </row>
    <row r="9234" spans="1:27" x14ac:dyDescent="0.3">
      <c r="A9234" s="17" t="s">
        <v>28851</v>
      </c>
      <c r="M9234" s="22" t="str">
        <f t="shared" si="164"/>
        <v xml:space="preserve">NISSAN : AVENIR, PULSAR, SUNNY - CD20 |  :  -  |  :  - </v>
      </c>
      <c r="N9234" s="17" t="s">
        <v>1003</v>
      </c>
      <c r="O9234" s="17"/>
      <c r="P9234" s="17"/>
      <c r="Q9234" s="17" t="s">
        <v>29206</v>
      </c>
      <c r="R9234" s="17"/>
      <c r="S9234" s="17"/>
      <c r="T9234" s="17" t="s">
        <v>1975</v>
      </c>
      <c r="U9234" s="17"/>
      <c r="V9234" s="17"/>
      <c r="W9234" s="32"/>
      <c r="X9234" s="32"/>
      <c r="Y9234" s="32" t="s">
        <v>29637</v>
      </c>
      <c r="Z9234" s="32" t="s">
        <v>29637</v>
      </c>
      <c r="AA9234" s="32" t="s">
        <v>29359</v>
      </c>
    </row>
    <row r="9235" spans="1:27" x14ac:dyDescent="0.3">
      <c r="A9235" s="17" t="s">
        <v>28852</v>
      </c>
      <c r="M9235" s="22" t="str">
        <f t="shared" si="164"/>
        <v xml:space="preserve">NISSAN : VARIOS - HR15 |  :  -  |  :  - </v>
      </c>
      <c r="N9235" s="17" t="s">
        <v>1003</v>
      </c>
      <c r="O9235" s="17"/>
      <c r="P9235" s="17"/>
      <c r="Q9235" s="17" t="s">
        <v>1021</v>
      </c>
      <c r="R9235" s="17"/>
      <c r="S9235" s="17"/>
      <c r="T9235" s="17" t="s">
        <v>2755</v>
      </c>
      <c r="U9235" s="17"/>
      <c r="V9235" s="17"/>
      <c r="W9235" s="32"/>
      <c r="X9235" s="32"/>
      <c r="Y9235" s="32" t="s">
        <v>29638</v>
      </c>
      <c r="Z9235" s="32" t="s">
        <v>29638</v>
      </c>
      <c r="AA9235" s="32"/>
    </row>
    <row r="9236" spans="1:27" x14ac:dyDescent="0.3">
      <c r="A9236" s="17" t="s">
        <v>28853</v>
      </c>
      <c r="M9236" s="22" t="str">
        <f t="shared" si="164"/>
        <v xml:space="preserve">NISSAN : PRIMERA, BLUEBIRD - SR18DE- SR20DE |  :  -  |  :  - </v>
      </c>
      <c r="N9236" s="17" t="s">
        <v>1003</v>
      </c>
      <c r="O9236" s="17"/>
      <c r="P9236" s="17"/>
      <c r="Q9236" s="17" t="s">
        <v>29207</v>
      </c>
      <c r="R9236" s="17"/>
      <c r="S9236" s="17"/>
      <c r="T9236" s="17" t="s">
        <v>29208</v>
      </c>
      <c r="U9236" s="17"/>
      <c r="V9236" s="17"/>
      <c r="W9236" s="32"/>
      <c r="X9236" s="32"/>
      <c r="Y9236" s="32" t="s">
        <v>29639</v>
      </c>
      <c r="Z9236" s="32" t="s">
        <v>29787</v>
      </c>
      <c r="AA9236" s="32"/>
    </row>
    <row r="9237" spans="1:27" x14ac:dyDescent="0.3">
      <c r="A9237" s="17" t="s">
        <v>28854</v>
      </c>
      <c r="M9237" s="22" t="str">
        <f t="shared" si="164"/>
        <v xml:space="preserve">NISSAN : VARIOS - FE6 |  :  -  |  :  - </v>
      </c>
      <c r="N9237" s="17" t="s">
        <v>1003</v>
      </c>
      <c r="O9237" s="17"/>
      <c r="P9237" s="17"/>
      <c r="Q9237" s="17" t="s">
        <v>1021</v>
      </c>
      <c r="R9237" s="17"/>
      <c r="S9237" s="17"/>
      <c r="T9237" s="17" t="s">
        <v>2247</v>
      </c>
      <c r="U9237" s="17"/>
      <c r="V9237" s="17"/>
      <c r="W9237" s="32"/>
      <c r="X9237" s="32"/>
      <c r="Y9237" s="32" t="s">
        <v>29640</v>
      </c>
      <c r="Z9237" s="32" t="s">
        <v>29640</v>
      </c>
      <c r="AA9237" s="32"/>
    </row>
    <row r="9238" spans="1:27" x14ac:dyDescent="0.3">
      <c r="A9238" s="17" t="s">
        <v>28855</v>
      </c>
      <c r="M9238" s="22" t="str">
        <f t="shared" si="164"/>
        <v xml:space="preserve">NISSAN : TIIDA, SENTRA - MR20, MR18DE |  :  -  |  :  - </v>
      </c>
      <c r="N9238" s="17" t="s">
        <v>1003</v>
      </c>
      <c r="O9238" s="17"/>
      <c r="P9238" s="17"/>
      <c r="Q9238" s="17" t="s">
        <v>29209</v>
      </c>
      <c r="R9238" s="17"/>
      <c r="S9238" s="17"/>
      <c r="T9238" s="17" t="s">
        <v>29210</v>
      </c>
      <c r="U9238" s="17"/>
      <c r="V9238" s="17"/>
      <c r="W9238" s="32"/>
      <c r="X9238" s="32"/>
      <c r="Y9238" s="32" t="s">
        <v>29641</v>
      </c>
      <c r="Z9238" s="32" t="s">
        <v>29641</v>
      </c>
      <c r="AA9238" s="32" t="s">
        <v>29365</v>
      </c>
    </row>
    <row r="9239" spans="1:27" x14ac:dyDescent="0.3">
      <c r="A9239" s="17" t="s">
        <v>28856</v>
      </c>
      <c r="M9239" s="22" t="str">
        <f t="shared" si="164"/>
        <v xml:space="preserve">NISSAN : MICRA, MARCH - CR12DE |  :  -  |  :  - </v>
      </c>
      <c r="N9239" s="17" t="s">
        <v>1003</v>
      </c>
      <c r="O9239" s="17"/>
      <c r="P9239" s="17"/>
      <c r="Q9239" s="17" t="s">
        <v>27744</v>
      </c>
      <c r="R9239" s="17"/>
      <c r="S9239" s="17"/>
      <c r="T9239" s="17" t="s">
        <v>11212</v>
      </c>
      <c r="U9239" s="17"/>
      <c r="V9239" s="17"/>
      <c r="W9239" s="32"/>
      <c r="X9239" s="32"/>
      <c r="Y9239" s="32" t="s">
        <v>29642</v>
      </c>
      <c r="Z9239" s="32" t="s">
        <v>29788</v>
      </c>
      <c r="AA9239" s="32"/>
    </row>
    <row r="9240" spans="1:27" ht="37.5" x14ac:dyDescent="0.3">
      <c r="A9240" s="17" t="s">
        <v>28857</v>
      </c>
      <c r="M9240" s="22" t="str">
        <f t="shared" si="164"/>
        <v xml:space="preserve">NISSAN : VARIOS - GA15 |  :  -  |  :  - </v>
      </c>
      <c r="N9240" s="17" t="s">
        <v>1003</v>
      </c>
      <c r="O9240" s="17"/>
      <c r="P9240" s="17"/>
      <c r="Q9240" s="17" t="s">
        <v>1021</v>
      </c>
      <c r="R9240" s="17"/>
      <c r="S9240" s="17"/>
      <c r="T9240" s="17" t="s">
        <v>12611</v>
      </c>
      <c r="U9240" s="17"/>
      <c r="V9240" s="17"/>
      <c r="W9240" s="32"/>
      <c r="X9240" s="32"/>
      <c r="Y9240" s="32" t="s">
        <v>29643</v>
      </c>
      <c r="Z9240" s="32" t="s">
        <v>29643</v>
      </c>
      <c r="AA9240" s="32" t="s">
        <v>29391</v>
      </c>
    </row>
    <row r="9241" spans="1:27" x14ac:dyDescent="0.3">
      <c r="A9241" s="17" t="s">
        <v>28858</v>
      </c>
      <c r="M9241" s="22" t="str">
        <f t="shared" si="164"/>
        <v xml:space="preserve">NISSAN : SUNNY - QG15, QG15DE |  :  -  |  :  - </v>
      </c>
      <c r="N9241" s="17" t="s">
        <v>1003</v>
      </c>
      <c r="O9241" s="17"/>
      <c r="P9241" s="17"/>
      <c r="Q9241" s="17" t="s">
        <v>1619</v>
      </c>
      <c r="R9241" s="17"/>
      <c r="S9241" s="17"/>
      <c r="T9241" s="17" t="s">
        <v>29168</v>
      </c>
      <c r="U9241" s="17"/>
      <c r="V9241" s="17"/>
      <c r="W9241" s="32"/>
      <c r="X9241" s="32"/>
      <c r="Y9241" s="32" t="s">
        <v>29603</v>
      </c>
      <c r="Z9241" s="32" t="s">
        <v>29603</v>
      </c>
      <c r="AA9241" s="32" t="s">
        <v>29382</v>
      </c>
    </row>
    <row r="9242" spans="1:27" x14ac:dyDescent="0.3">
      <c r="A9242" s="17" t="s">
        <v>28859</v>
      </c>
      <c r="M9242" s="22" t="str">
        <f t="shared" si="164"/>
        <v xml:space="preserve">NISSAN : VARIOS - GA16 |  :  -  |  :  - </v>
      </c>
      <c r="N9242" s="17" t="s">
        <v>1003</v>
      </c>
      <c r="O9242" s="17"/>
      <c r="P9242" s="17"/>
      <c r="Q9242" s="17" t="s">
        <v>1021</v>
      </c>
      <c r="R9242" s="17"/>
      <c r="S9242" s="17"/>
      <c r="T9242" s="17" t="s">
        <v>1981</v>
      </c>
      <c r="U9242" s="17"/>
      <c r="V9242" s="17"/>
      <c r="W9242" s="32"/>
      <c r="X9242" s="32"/>
      <c r="Y9242" s="32" t="s">
        <v>29644</v>
      </c>
      <c r="Z9242" s="32" t="s">
        <v>29644</v>
      </c>
      <c r="AA9242" s="32"/>
    </row>
    <row r="9243" spans="1:27" x14ac:dyDescent="0.3">
      <c r="A9243" s="17" t="s">
        <v>28860</v>
      </c>
      <c r="M9243" s="22" t="str">
        <f t="shared" si="164"/>
        <v xml:space="preserve">NISSAN : SUNNY, PULSAR, SENTRA, DATSUN - E15, E16 |  :  -  |  :  - </v>
      </c>
      <c r="N9243" s="17" t="s">
        <v>1003</v>
      </c>
      <c r="O9243" s="17"/>
      <c r="P9243" s="17"/>
      <c r="Q9243" s="17" t="s">
        <v>29211</v>
      </c>
      <c r="R9243" s="17"/>
      <c r="S9243" s="17"/>
      <c r="T9243" s="17" t="s">
        <v>2209</v>
      </c>
      <c r="U9243" s="17"/>
      <c r="V9243" s="17"/>
      <c r="W9243" s="32"/>
      <c r="X9243" s="32"/>
      <c r="Y9243" s="32" t="s">
        <v>29645</v>
      </c>
      <c r="Z9243" s="32" t="s">
        <v>29645</v>
      </c>
      <c r="AA9243" s="32" t="s">
        <v>29392</v>
      </c>
    </row>
    <row r="9244" spans="1:27" x14ac:dyDescent="0.3">
      <c r="A9244" s="17" t="s">
        <v>28861</v>
      </c>
      <c r="M9244" s="22" t="str">
        <f t="shared" si="164"/>
        <v xml:space="preserve">NISSAN : DATSUN, SUNNY, SENTRA - E16, E15S, E16S |  :  -  |  :  - </v>
      </c>
      <c r="N9244" s="17" t="s">
        <v>1003</v>
      </c>
      <c r="O9244" s="17"/>
      <c r="P9244" s="17"/>
      <c r="Q9244" s="17" t="s">
        <v>29212</v>
      </c>
      <c r="R9244" s="17"/>
      <c r="S9244" s="17"/>
      <c r="T9244" s="17" t="s">
        <v>29213</v>
      </c>
      <c r="U9244" s="17"/>
      <c r="V9244" s="17"/>
      <c r="W9244" s="32"/>
      <c r="X9244" s="32"/>
      <c r="Y9244" s="32" t="s">
        <v>29646</v>
      </c>
      <c r="Z9244" s="32" t="s">
        <v>29646</v>
      </c>
      <c r="AA9244" s="32"/>
    </row>
    <row r="9245" spans="1:27" ht="37.5" x14ac:dyDescent="0.3">
      <c r="A9245" s="17" t="s">
        <v>28862</v>
      </c>
      <c r="M9245" s="22" t="str">
        <f t="shared" si="164"/>
        <v xml:space="preserve">NISSAN : VARIOS - GA14, GA15 |  :  -  |  :  - </v>
      </c>
      <c r="N9245" s="17" t="s">
        <v>1003</v>
      </c>
      <c r="O9245" s="17"/>
      <c r="P9245" s="17"/>
      <c r="Q9245" s="17" t="s">
        <v>1021</v>
      </c>
      <c r="R9245" s="17"/>
      <c r="S9245" s="17"/>
      <c r="T9245" s="17" t="s">
        <v>1978</v>
      </c>
      <c r="U9245" s="17"/>
      <c r="V9245" s="17"/>
      <c r="W9245" s="32"/>
      <c r="X9245" s="32"/>
      <c r="Y9245" s="32" t="s">
        <v>29647</v>
      </c>
      <c r="Z9245" s="32" t="s">
        <v>29647</v>
      </c>
      <c r="AA9245" s="32" t="s">
        <v>29393</v>
      </c>
    </row>
    <row r="9246" spans="1:27" x14ac:dyDescent="0.3">
      <c r="A9246" s="17" t="s">
        <v>28863</v>
      </c>
      <c r="M9246" s="22" t="str">
        <f t="shared" si="164"/>
        <v xml:space="preserve">NISSAN : MICRA, MARCH - CG12DE, CR12DE, CR10 |  :  -  |  :  - </v>
      </c>
      <c r="N9246" s="17" t="s">
        <v>1003</v>
      </c>
      <c r="O9246" s="17"/>
      <c r="P9246" s="17"/>
      <c r="Q9246" s="17" t="s">
        <v>27744</v>
      </c>
      <c r="R9246" s="17"/>
      <c r="S9246" s="17"/>
      <c r="T9246" s="17" t="s">
        <v>29214</v>
      </c>
      <c r="U9246" s="17"/>
      <c r="V9246" s="17"/>
      <c r="W9246" s="32"/>
      <c r="X9246" s="32"/>
      <c r="Y9246" s="32" t="s">
        <v>29648</v>
      </c>
      <c r="Z9246" s="32" t="s">
        <v>29648</v>
      </c>
      <c r="AA9246" s="32"/>
    </row>
    <row r="9247" spans="1:27" x14ac:dyDescent="0.3">
      <c r="A9247" s="17" t="s">
        <v>28864</v>
      </c>
      <c r="M9247" s="22" t="str">
        <f t="shared" si="164"/>
        <v xml:space="preserve">NISSAN : VARIOS - HR15 |  :  -  |  :  - </v>
      </c>
      <c r="N9247" s="17" t="s">
        <v>1003</v>
      </c>
      <c r="O9247" s="17"/>
      <c r="P9247" s="17"/>
      <c r="Q9247" s="17" t="s">
        <v>1021</v>
      </c>
      <c r="R9247" s="17"/>
      <c r="S9247" s="17"/>
      <c r="T9247" s="17" t="s">
        <v>2755</v>
      </c>
      <c r="U9247" s="17"/>
      <c r="V9247" s="17"/>
      <c r="W9247" s="32"/>
      <c r="X9247" s="32"/>
      <c r="Y9247" s="32" t="s">
        <v>29649</v>
      </c>
      <c r="Z9247" s="32" t="s">
        <v>29649</v>
      </c>
      <c r="AA9247" s="32"/>
    </row>
    <row r="9248" spans="1:27" x14ac:dyDescent="0.3">
      <c r="A9248" s="17" t="s">
        <v>28865</v>
      </c>
      <c r="M9248" s="22" t="str">
        <f t="shared" si="164"/>
        <v xml:space="preserve">NISSAN : CARAVAN, TERRANO, FORNTIER, URVAN - TD23, TD25, TD27, QD32 |  :  -  |  :  - </v>
      </c>
      <c r="N9248" s="17" t="s">
        <v>1003</v>
      </c>
      <c r="O9248" s="17"/>
      <c r="P9248" s="17"/>
      <c r="Q9248" s="17" t="s">
        <v>29215</v>
      </c>
      <c r="R9248" s="17"/>
      <c r="S9248" s="17"/>
      <c r="T9248" s="17" t="s">
        <v>29216</v>
      </c>
      <c r="U9248" s="17"/>
      <c r="V9248" s="17"/>
      <c r="W9248" s="32"/>
      <c r="X9248" s="32"/>
      <c r="Y9248" s="32" t="s">
        <v>29650</v>
      </c>
      <c r="Z9248" s="32" t="s">
        <v>29650</v>
      </c>
      <c r="AA9248" s="32" t="s">
        <v>29394</v>
      </c>
    </row>
    <row r="9249" spans="1:27" ht="37.5" x14ac:dyDescent="0.3">
      <c r="A9249" s="17" t="s">
        <v>28866</v>
      </c>
      <c r="M9249" s="22" t="str">
        <f t="shared" si="164"/>
        <v xml:space="preserve">LIFAN : 520, 620 - LF479Q3 |  :  -  |  :  - </v>
      </c>
      <c r="N9249" s="17" t="s">
        <v>2264</v>
      </c>
      <c r="O9249" s="17"/>
      <c r="P9249" s="17"/>
      <c r="Q9249" s="17" t="s">
        <v>14444</v>
      </c>
      <c r="R9249" s="17"/>
      <c r="S9249" s="17"/>
      <c r="T9249" s="17" t="s">
        <v>29217</v>
      </c>
      <c r="U9249" s="17"/>
      <c r="V9249" s="17"/>
      <c r="W9249" s="32"/>
      <c r="X9249" s="32"/>
      <c r="Y9249" s="32" t="s">
        <v>29651</v>
      </c>
      <c r="Z9249" s="32" t="s">
        <v>29651</v>
      </c>
      <c r="AA9249" s="32" t="s">
        <v>29395</v>
      </c>
    </row>
    <row r="9250" spans="1:27" x14ac:dyDescent="0.3">
      <c r="A9250" s="17" t="s">
        <v>28867</v>
      </c>
      <c r="M9250" s="22" t="str">
        <f t="shared" si="164"/>
        <v xml:space="preserve">NISSAN : CIVILIAN, TRUCK - ED30, ED33, ED35, FD35 |  :  -  |  :  - </v>
      </c>
      <c r="N9250" s="17" t="s">
        <v>1003</v>
      </c>
      <c r="O9250" s="17"/>
      <c r="P9250" s="17"/>
      <c r="Q9250" s="17" t="s">
        <v>29218</v>
      </c>
      <c r="R9250" s="17"/>
      <c r="S9250" s="17"/>
      <c r="T9250" s="17" t="s">
        <v>29219</v>
      </c>
      <c r="U9250" s="17"/>
      <c r="V9250" s="17"/>
      <c r="W9250" s="32"/>
      <c r="X9250" s="32"/>
      <c r="Y9250" s="32" t="s">
        <v>29652</v>
      </c>
      <c r="Z9250" s="32" t="s">
        <v>29652</v>
      </c>
      <c r="AA9250" s="32"/>
    </row>
    <row r="9251" spans="1:27" x14ac:dyDescent="0.3">
      <c r="A9251" s="17" t="s">
        <v>28868</v>
      </c>
      <c r="M9251" s="22" t="str">
        <f t="shared" si="164"/>
        <v xml:space="preserve">NISSAN : PRIMERA - SR18DE, SR20DE |  :  -  |  :  - </v>
      </c>
      <c r="N9251" s="17" t="s">
        <v>1003</v>
      </c>
      <c r="O9251" s="17"/>
      <c r="P9251" s="17"/>
      <c r="Q9251" s="17" t="s">
        <v>4703</v>
      </c>
      <c r="R9251" s="17"/>
      <c r="S9251" s="17"/>
      <c r="T9251" s="17" t="s">
        <v>29220</v>
      </c>
      <c r="U9251" s="17"/>
      <c r="V9251" s="17"/>
      <c r="W9251" s="32"/>
      <c r="X9251" s="32"/>
      <c r="Y9251" s="32" t="s">
        <v>29653</v>
      </c>
      <c r="Z9251" s="32" t="s">
        <v>29653</v>
      </c>
      <c r="AA9251" s="32" t="s">
        <v>29365</v>
      </c>
    </row>
    <row r="9252" spans="1:27" x14ac:dyDescent="0.3">
      <c r="A9252" s="17" t="s">
        <v>28869</v>
      </c>
      <c r="M9252" s="22" t="str">
        <f t="shared" si="164"/>
        <v xml:space="preserve">TOYOTA : HIACE - 2L |  :  -  |  :  - </v>
      </c>
      <c r="N9252" s="17" t="s">
        <v>1008</v>
      </c>
      <c r="O9252" s="17"/>
      <c r="P9252" s="17"/>
      <c r="Q9252" s="17" t="s">
        <v>2720</v>
      </c>
      <c r="R9252" s="17"/>
      <c r="S9252" s="17"/>
      <c r="T9252" s="17" t="s">
        <v>2794</v>
      </c>
      <c r="U9252" s="17"/>
      <c r="V9252" s="17"/>
      <c r="W9252" s="32"/>
      <c r="X9252" s="32"/>
      <c r="Y9252" s="32" t="s">
        <v>29654</v>
      </c>
      <c r="Z9252" s="32" t="s">
        <v>29654</v>
      </c>
      <c r="AA9252" s="32"/>
    </row>
    <row r="9253" spans="1:27" x14ac:dyDescent="0.3">
      <c r="A9253" s="17" t="s">
        <v>28870</v>
      </c>
      <c r="M9253" s="22" t="str">
        <f t="shared" si="164"/>
        <v xml:space="preserve">NISSAN : SUNNY, AD - CD17 |  :  -  |  :  - </v>
      </c>
      <c r="N9253" s="17" t="s">
        <v>1003</v>
      </c>
      <c r="O9253" s="17"/>
      <c r="P9253" s="17"/>
      <c r="Q9253" s="17" t="s">
        <v>2722</v>
      </c>
      <c r="R9253" s="17"/>
      <c r="S9253" s="17"/>
      <c r="T9253" s="17" t="s">
        <v>1962</v>
      </c>
      <c r="U9253" s="17"/>
      <c r="V9253" s="17"/>
      <c r="W9253" s="32"/>
      <c r="X9253" s="32"/>
      <c r="Y9253" s="32" t="s">
        <v>29655</v>
      </c>
      <c r="Z9253" s="32" t="s">
        <v>29655</v>
      </c>
      <c r="AA9253" s="32"/>
    </row>
    <row r="9254" spans="1:27" x14ac:dyDescent="0.3">
      <c r="A9254" s="17" t="s">
        <v>28871</v>
      </c>
      <c r="M9254" s="22" t="str">
        <f t="shared" si="164"/>
        <v xml:space="preserve">TOYOTA : HIACE - 2L |  :  -  |  :  - </v>
      </c>
      <c r="N9254" s="17" t="s">
        <v>1008</v>
      </c>
      <c r="O9254" s="17"/>
      <c r="P9254" s="17"/>
      <c r="Q9254" s="17" t="s">
        <v>2720</v>
      </c>
      <c r="R9254" s="17"/>
      <c r="S9254" s="17"/>
      <c r="T9254" s="17" t="s">
        <v>2794</v>
      </c>
      <c r="U9254" s="17"/>
      <c r="V9254" s="17"/>
      <c r="W9254" s="32"/>
      <c r="X9254" s="32"/>
      <c r="Y9254" s="32" t="s">
        <v>29656</v>
      </c>
      <c r="Z9254" s="32" t="s">
        <v>29656</v>
      </c>
      <c r="AA9254" s="32"/>
    </row>
    <row r="9255" spans="1:27" x14ac:dyDescent="0.3">
      <c r="A9255" s="17" t="s">
        <v>28872</v>
      </c>
      <c r="M9255" s="22" t="str">
        <f t="shared" si="164"/>
        <v xml:space="preserve">TOYOTA : VARIOS - 2Y, 3Y |  :  -  |  :  - </v>
      </c>
      <c r="N9255" s="17" t="s">
        <v>1008</v>
      </c>
      <c r="O9255" s="17"/>
      <c r="P9255" s="17"/>
      <c r="Q9255" s="17" t="s">
        <v>1021</v>
      </c>
      <c r="R9255" s="17"/>
      <c r="S9255" s="17"/>
      <c r="T9255" s="17" t="s">
        <v>10773</v>
      </c>
      <c r="U9255" s="17"/>
      <c r="V9255" s="17"/>
      <c r="W9255" s="32"/>
      <c r="X9255" s="32"/>
      <c r="Y9255" s="32" t="s">
        <v>29657</v>
      </c>
      <c r="Z9255" s="32" t="s">
        <v>29657</v>
      </c>
      <c r="AA9255" s="32"/>
    </row>
    <row r="9256" spans="1:27" x14ac:dyDescent="0.3">
      <c r="A9256" s="17" t="s">
        <v>28873</v>
      </c>
      <c r="M9256" s="22" t="str">
        <f t="shared" si="164"/>
        <v xml:space="preserve">TOYOTA : VARIOS - 3Y |  :  -  |  :  - </v>
      </c>
      <c r="N9256" s="17" t="s">
        <v>1008</v>
      </c>
      <c r="O9256" s="17"/>
      <c r="P9256" s="17"/>
      <c r="Q9256" s="17" t="s">
        <v>1021</v>
      </c>
      <c r="R9256" s="17"/>
      <c r="S9256" s="17"/>
      <c r="T9256" s="17" t="s">
        <v>11098</v>
      </c>
      <c r="U9256" s="17"/>
      <c r="V9256" s="17"/>
      <c r="W9256" s="32"/>
      <c r="X9256" s="32"/>
      <c r="Y9256" s="32" t="s">
        <v>29658</v>
      </c>
      <c r="Z9256" s="32" t="s">
        <v>29658</v>
      </c>
      <c r="AA9256" s="32"/>
    </row>
    <row r="9257" spans="1:27" x14ac:dyDescent="0.3">
      <c r="A9257" s="17" t="s">
        <v>28874</v>
      </c>
      <c r="M9257" s="22" t="str">
        <f t="shared" si="164"/>
        <v xml:space="preserve">TOYOTA : VARIOS - 2H |  :  -  |  :  - </v>
      </c>
      <c r="N9257" s="17" t="s">
        <v>1008</v>
      </c>
      <c r="O9257" s="17"/>
      <c r="P9257" s="17"/>
      <c r="Q9257" s="17" t="s">
        <v>1021</v>
      </c>
      <c r="R9257" s="17"/>
      <c r="S9257" s="17"/>
      <c r="T9257" s="17" t="s">
        <v>27848</v>
      </c>
      <c r="U9257" s="17"/>
      <c r="V9257" s="17"/>
      <c r="W9257" s="32"/>
      <c r="X9257" s="32"/>
      <c r="Y9257" s="32" t="s">
        <v>29659</v>
      </c>
      <c r="Z9257" s="32" t="s">
        <v>29659</v>
      </c>
      <c r="AA9257" s="32"/>
    </row>
    <row r="9258" spans="1:27" x14ac:dyDescent="0.3">
      <c r="A9258" s="17" t="s">
        <v>28875</v>
      </c>
      <c r="M9258" s="22" t="str">
        <f t="shared" si="164"/>
        <v xml:space="preserve">NISSAN : 200 SX TURBO - SR20DET |  :  -  |  :  - </v>
      </c>
      <c r="N9258" s="17" t="s">
        <v>1003</v>
      </c>
      <c r="O9258" s="17"/>
      <c r="P9258" s="17"/>
      <c r="Q9258" s="17" t="s">
        <v>29221</v>
      </c>
      <c r="R9258" s="17"/>
      <c r="S9258" s="17"/>
      <c r="T9258" s="17" t="s">
        <v>29222</v>
      </c>
      <c r="U9258" s="17"/>
      <c r="V9258" s="17"/>
      <c r="W9258" s="32"/>
      <c r="X9258" s="32"/>
      <c r="Y9258" s="32" t="s">
        <v>29660</v>
      </c>
      <c r="Z9258" s="32" t="s">
        <v>29660</v>
      </c>
      <c r="AA9258" s="32" t="s">
        <v>7293</v>
      </c>
    </row>
    <row r="9259" spans="1:27" x14ac:dyDescent="0.3">
      <c r="A9259" s="17" t="s">
        <v>28876</v>
      </c>
      <c r="M9259" s="22" t="str">
        <f t="shared" si="164"/>
        <v xml:space="preserve">NISSAN : URBAN, MURANO, NAVARA - YD25DDTI, YD22DDY |  :  -  |  :  - </v>
      </c>
      <c r="N9259" s="17" t="s">
        <v>1003</v>
      </c>
      <c r="O9259" s="17"/>
      <c r="P9259" s="17"/>
      <c r="Q9259" s="17" t="s">
        <v>29223</v>
      </c>
      <c r="R9259" s="17"/>
      <c r="S9259" s="17"/>
      <c r="T9259" s="17" t="s">
        <v>29224</v>
      </c>
      <c r="U9259" s="17"/>
      <c r="V9259" s="17"/>
      <c r="W9259" s="32"/>
      <c r="X9259" s="32"/>
      <c r="Y9259" s="32" t="s">
        <v>29661</v>
      </c>
      <c r="Z9259" s="32" t="s">
        <v>29661</v>
      </c>
      <c r="AA9259" s="32" t="s">
        <v>7293</v>
      </c>
    </row>
    <row r="9260" spans="1:27" x14ac:dyDescent="0.3">
      <c r="A9260" s="17" t="s">
        <v>28877</v>
      </c>
      <c r="M9260" s="22" t="str">
        <f t="shared" si="164"/>
        <v xml:space="preserve">NISSAN : TERRANO, PATROL, URVAN, INTERSTAR - ZD30DDTI |  :  -  |  :  - </v>
      </c>
      <c r="N9260" s="17" t="s">
        <v>1003</v>
      </c>
      <c r="O9260" s="17"/>
      <c r="P9260" s="17"/>
      <c r="Q9260" s="17" t="s">
        <v>27752</v>
      </c>
      <c r="R9260" s="17"/>
      <c r="S9260" s="17"/>
      <c r="T9260" s="17" t="s">
        <v>27753</v>
      </c>
      <c r="U9260" s="17"/>
      <c r="V9260" s="17"/>
      <c r="W9260" s="32"/>
      <c r="X9260" s="32"/>
      <c r="Y9260" s="32" t="s">
        <v>29662</v>
      </c>
      <c r="Z9260" s="32" t="s">
        <v>29662</v>
      </c>
      <c r="AA9260" s="32" t="s">
        <v>7293</v>
      </c>
    </row>
    <row r="9261" spans="1:27" x14ac:dyDescent="0.3">
      <c r="A9261" s="17" t="s">
        <v>28878</v>
      </c>
      <c r="M9261" s="22" t="str">
        <f t="shared" si="164"/>
        <v xml:space="preserve">NISSAN : PICK UP 2000 - Z24, Z24S, Z20S |  :  -  |  :  - </v>
      </c>
      <c r="N9261" s="17" t="s">
        <v>1003</v>
      </c>
      <c r="O9261" s="17"/>
      <c r="P9261" s="17"/>
      <c r="Q9261" s="17" t="s">
        <v>29225</v>
      </c>
      <c r="R9261" s="17"/>
      <c r="S9261" s="17"/>
      <c r="T9261" s="17" t="s">
        <v>29226</v>
      </c>
      <c r="U9261" s="17"/>
      <c r="V9261" s="17"/>
      <c r="W9261" s="32"/>
      <c r="X9261" s="32"/>
      <c r="Y9261" s="32" t="s">
        <v>29663</v>
      </c>
      <c r="Z9261" s="32" t="s">
        <v>29663</v>
      </c>
      <c r="AA9261" s="32"/>
    </row>
    <row r="9262" spans="1:27" x14ac:dyDescent="0.3">
      <c r="A9262" s="17" t="s">
        <v>28879</v>
      </c>
      <c r="M9262" s="22" t="str">
        <f t="shared" si="164"/>
        <v xml:space="preserve">TOYOTA : VARIOS - 1FZ-FE |  :  -  |  :  - </v>
      </c>
      <c r="N9262" s="17" t="s">
        <v>1008</v>
      </c>
      <c r="O9262" s="17"/>
      <c r="P9262" s="17"/>
      <c r="Q9262" s="17" t="s">
        <v>1021</v>
      </c>
      <c r="R9262" s="17"/>
      <c r="S9262" s="17"/>
      <c r="T9262" s="17" t="s">
        <v>29227</v>
      </c>
      <c r="U9262" s="17"/>
      <c r="V9262" s="17"/>
      <c r="W9262" s="32"/>
      <c r="X9262" s="32"/>
      <c r="Y9262" s="32" t="s">
        <v>29664</v>
      </c>
      <c r="Z9262" s="32" t="s">
        <v>29664</v>
      </c>
      <c r="AA9262" s="32"/>
    </row>
    <row r="9263" spans="1:27" x14ac:dyDescent="0.3">
      <c r="A9263" s="17" t="s">
        <v>28880</v>
      </c>
      <c r="M9263" s="22" t="str">
        <f t="shared" si="164"/>
        <v xml:space="preserve">TOYOTA : CALDINA, CORONA, CAMRY - 2C |  :  -  |  :  - </v>
      </c>
      <c r="N9263" s="17" t="s">
        <v>1008</v>
      </c>
      <c r="O9263" s="17"/>
      <c r="P9263" s="17"/>
      <c r="Q9263" s="17" t="s">
        <v>29228</v>
      </c>
      <c r="R9263" s="17"/>
      <c r="S9263" s="17"/>
      <c r="T9263" s="17" t="s">
        <v>2743</v>
      </c>
      <c r="U9263" s="17"/>
      <c r="V9263" s="17"/>
      <c r="W9263" s="32"/>
      <c r="X9263" s="32"/>
      <c r="Y9263" s="32" t="s">
        <v>29665</v>
      </c>
      <c r="Z9263" s="32" t="s">
        <v>29665</v>
      </c>
      <c r="AA9263" s="32" t="s">
        <v>1229</v>
      </c>
    </row>
    <row r="9264" spans="1:27" x14ac:dyDescent="0.3">
      <c r="A9264" s="17" t="s">
        <v>28881</v>
      </c>
      <c r="M9264" s="22" t="str">
        <f t="shared" si="164"/>
        <v xml:space="preserve">LIFAN : LF479Q 530 X50 SOLANO 2 - VARIOS | GEELY : VARIOS - VARIOS |  :  - </v>
      </c>
      <c r="N9264" s="17" t="s">
        <v>2264</v>
      </c>
      <c r="O9264" s="17" t="s">
        <v>1011</v>
      </c>
      <c r="P9264" s="17"/>
      <c r="Q9264" s="17" t="s">
        <v>29229</v>
      </c>
      <c r="R9264" s="17" t="s">
        <v>1021</v>
      </c>
      <c r="S9264" s="17"/>
      <c r="T9264" s="17" t="s">
        <v>1021</v>
      </c>
      <c r="U9264" s="17" t="s">
        <v>1021</v>
      </c>
      <c r="V9264" s="17"/>
      <c r="W9264" s="32"/>
      <c r="X9264" s="32"/>
      <c r="Y9264" s="32" t="s">
        <v>29666</v>
      </c>
      <c r="Z9264" s="32" t="s">
        <v>29666</v>
      </c>
      <c r="AA9264" s="32" t="s">
        <v>7293</v>
      </c>
    </row>
    <row r="9265" spans="1:27" x14ac:dyDescent="0.3">
      <c r="A9265" s="17" t="s">
        <v>28882</v>
      </c>
      <c r="M9265" s="22" t="str">
        <f t="shared" si="164"/>
        <v xml:space="preserve">JAC : ZOTYE, A CLASS, A 138 - HFC4GB1, 4A90S, 4G15S, 474Q |  :  -  |  :  - </v>
      </c>
      <c r="N9265" s="17" t="s">
        <v>1015</v>
      </c>
      <c r="O9265" s="17"/>
      <c r="P9265" s="17"/>
      <c r="Q9265" s="17" t="s">
        <v>29230</v>
      </c>
      <c r="R9265" s="17"/>
      <c r="S9265" s="17"/>
      <c r="T9265" s="17" t="s">
        <v>29231</v>
      </c>
      <c r="U9265" s="17"/>
      <c r="V9265" s="17"/>
      <c r="W9265" s="32"/>
      <c r="X9265" s="32"/>
      <c r="Y9265" s="32" t="s">
        <v>29667</v>
      </c>
      <c r="Z9265" s="32" t="s">
        <v>29667</v>
      </c>
      <c r="AA9265" s="32" t="s">
        <v>7293</v>
      </c>
    </row>
    <row r="9266" spans="1:27" x14ac:dyDescent="0.3">
      <c r="A9266" s="17" t="s">
        <v>28883</v>
      </c>
      <c r="M9266" s="22" t="str">
        <f t="shared" si="164"/>
        <v xml:space="preserve">KIA : KIA RIO, CR, RXOSS, - A5D-A3E |  :  -  |  :  - </v>
      </c>
      <c r="N9266" s="17" t="s">
        <v>1001</v>
      </c>
      <c r="O9266" s="17"/>
      <c r="P9266" s="17"/>
      <c r="Q9266" s="17" t="s">
        <v>29232</v>
      </c>
      <c r="R9266" s="17"/>
      <c r="S9266" s="17"/>
      <c r="T9266" s="17" t="s">
        <v>29233</v>
      </c>
      <c r="U9266" s="17"/>
      <c r="V9266" s="17"/>
      <c r="W9266" s="32"/>
      <c r="X9266" s="32"/>
      <c r="Y9266" s="32" t="s">
        <v>29668</v>
      </c>
      <c r="Z9266" s="32" t="s">
        <v>29668</v>
      </c>
      <c r="AA9266" s="32" t="s">
        <v>7293</v>
      </c>
    </row>
    <row r="9267" spans="1:27" x14ac:dyDescent="0.3">
      <c r="A9267" s="17" t="s">
        <v>28884</v>
      </c>
      <c r="M9267" s="22" t="str">
        <f t="shared" si="164"/>
        <v xml:space="preserve">MITSUBISHI : LANCER, COLT, CARISMA, GALANT, ETERNA - 4G92, 4G93 |  :  -  |  :  - </v>
      </c>
      <c r="N9267" s="17" t="s">
        <v>1004</v>
      </c>
      <c r="O9267" s="17"/>
      <c r="P9267" s="17"/>
      <c r="Q9267" s="17" t="s">
        <v>29234</v>
      </c>
      <c r="R9267" s="17"/>
      <c r="S9267" s="17"/>
      <c r="T9267" s="17" t="s">
        <v>2083</v>
      </c>
      <c r="U9267" s="17"/>
      <c r="V9267" s="17"/>
      <c r="W9267" s="32"/>
      <c r="X9267" s="32"/>
      <c r="Y9267" s="32" t="s">
        <v>29669</v>
      </c>
      <c r="Z9267" s="32" t="s">
        <v>29669</v>
      </c>
      <c r="AA9267" s="32" t="s">
        <v>7293</v>
      </c>
    </row>
    <row r="9268" spans="1:27" x14ac:dyDescent="0.3">
      <c r="A9268" s="17" t="s">
        <v>28885</v>
      </c>
      <c r="M9268" s="22" t="str">
        <f t="shared" ref="M9268:M9331" si="165">CONCATENATE(N9268," : ",Q9268," - ",T9268," | ",O9268," : ",R9268," - ",U9268," | ",P9268," : ",S9268," - ",V9268)</f>
        <v xml:space="preserve">HYUNDAI : NEW TUCSON, ELANTRA COUPE - G4NA, G4NB, G4NZ, G4NC |  :  -  |  :  - </v>
      </c>
      <c r="N9268" s="17" t="s">
        <v>1002</v>
      </c>
      <c r="O9268" s="17"/>
      <c r="P9268" s="17"/>
      <c r="Q9268" s="17" t="s">
        <v>29235</v>
      </c>
      <c r="R9268" s="17"/>
      <c r="S9268" s="17"/>
      <c r="T9268" s="17" t="s">
        <v>29236</v>
      </c>
      <c r="U9268" s="17"/>
      <c r="V9268" s="17"/>
      <c r="W9268" s="32"/>
      <c r="X9268" s="32"/>
      <c r="Y9268" s="32" t="s">
        <v>29670</v>
      </c>
      <c r="Z9268" s="32" t="s">
        <v>29670</v>
      </c>
      <c r="AA9268" s="32" t="s">
        <v>29365</v>
      </c>
    </row>
    <row r="9269" spans="1:27" x14ac:dyDescent="0.3">
      <c r="A9269" s="17" t="s">
        <v>28886</v>
      </c>
      <c r="M9269" s="22" t="str">
        <f t="shared" si="165"/>
        <v xml:space="preserve">HYUNDAI : NEW TUCSON, ELANTRA COUPE - G4NA, G4NB, G4NC |  :  -  |  :  - </v>
      </c>
      <c r="N9269" s="17" t="s">
        <v>1002</v>
      </c>
      <c r="O9269" s="17"/>
      <c r="P9269" s="17"/>
      <c r="Q9269" s="17" t="s">
        <v>29235</v>
      </c>
      <c r="R9269" s="17"/>
      <c r="S9269" s="17"/>
      <c r="T9269" s="17" t="s">
        <v>29237</v>
      </c>
      <c r="U9269" s="17"/>
      <c r="V9269" s="17"/>
      <c r="W9269" s="32"/>
      <c r="X9269" s="32"/>
      <c r="Y9269" s="32" t="s">
        <v>29671</v>
      </c>
      <c r="Z9269" s="32" t="s">
        <v>29671</v>
      </c>
      <c r="AA9269" s="32" t="s">
        <v>29396</v>
      </c>
    </row>
    <row r="9270" spans="1:27" ht="37.5" x14ac:dyDescent="0.3">
      <c r="A9270" s="17" t="s">
        <v>28887</v>
      </c>
      <c r="M9270" s="22" t="str">
        <f t="shared" si="165"/>
        <v xml:space="preserve">DONGFENG : MINIVAN - DK13 | CHANGAN : SUPER VAN - 1500 |  :  - </v>
      </c>
      <c r="N9270" s="17" t="s">
        <v>2260</v>
      </c>
      <c r="O9270" s="17" t="s">
        <v>1007</v>
      </c>
      <c r="P9270" s="17"/>
      <c r="Q9270" s="17" t="s">
        <v>11094</v>
      </c>
      <c r="R9270" s="17" t="s">
        <v>2757</v>
      </c>
      <c r="S9270" s="17"/>
      <c r="T9270" s="17" t="s">
        <v>2193</v>
      </c>
      <c r="U9270" s="17">
        <v>1500</v>
      </c>
      <c r="V9270" s="17"/>
      <c r="W9270" s="32"/>
      <c r="X9270" s="32"/>
      <c r="Y9270" s="32">
        <v>55331</v>
      </c>
      <c r="Z9270" s="32" t="s">
        <v>29789</v>
      </c>
      <c r="AA9270" s="32" t="s">
        <v>29397</v>
      </c>
    </row>
    <row r="9271" spans="1:27" x14ac:dyDescent="0.3">
      <c r="A9271" s="17" t="s">
        <v>28888</v>
      </c>
      <c r="M9271" s="22" t="str">
        <f t="shared" si="165"/>
        <v xml:space="preserve">DONGFENG : MINI VAN - 1.4 |  :  -  |  :  - </v>
      </c>
      <c r="N9271" s="17" t="s">
        <v>2260</v>
      </c>
      <c r="O9271" s="17"/>
      <c r="P9271" s="17"/>
      <c r="Q9271" s="17" t="s">
        <v>1699</v>
      </c>
      <c r="R9271" s="17"/>
      <c r="S9271" s="17"/>
      <c r="T9271" s="17">
        <v>1.4</v>
      </c>
      <c r="U9271" s="17"/>
      <c r="V9271" s="17"/>
      <c r="W9271" s="32"/>
      <c r="X9271" s="32"/>
      <c r="Y9271" s="32">
        <v>56322</v>
      </c>
      <c r="Z9271" s="32"/>
      <c r="AA9271" s="32" t="s">
        <v>29398</v>
      </c>
    </row>
    <row r="9272" spans="1:27" ht="37.5" x14ac:dyDescent="0.3">
      <c r="A9272" s="17" t="s">
        <v>28889</v>
      </c>
      <c r="M9272" s="22" t="str">
        <f t="shared" si="165"/>
        <v xml:space="preserve">MITSUBISHI : CARISMA, LANCER - 4G13, 4G15, 4G1E |  :  -  |  :  - </v>
      </c>
      <c r="N9272" s="17" t="s">
        <v>1004</v>
      </c>
      <c r="O9272" s="17"/>
      <c r="P9272" s="17"/>
      <c r="Q9272" s="17" t="s">
        <v>29238</v>
      </c>
      <c r="R9272" s="17"/>
      <c r="S9272" s="17"/>
      <c r="T9272" s="17" t="s">
        <v>29239</v>
      </c>
      <c r="U9272" s="17"/>
      <c r="V9272" s="17"/>
      <c r="W9272" s="32"/>
      <c r="X9272" s="32"/>
      <c r="Y9272" s="32" t="s">
        <v>29672</v>
      </c>
      <c r="Z9272" s="32" t="s">
        <v>29672</v>
      </c>
      <c r="AA9272" s="32" t="s">
        <v>29399</v>
      </c>
    </row>
    <row r="9273" spans="1:27" s="2" customFormat="1" x14ac:dyDescent="0.3">
      <c r="A9273" s="47" t="s">
        <v>28890</v>
      </c>
      <c r="B9273" s="20"/>
      <c r="C9273" s="10"/>
      <c r="D9273" s="10"/>
      <c r="E9273" s="10"/>
      <c r="F9273" s="10"/>
      <c r="G9273" s="10"/>
      <c r="H9273" s="10"/>
      <c r="I9273" s="10"/>
      <c r="J9273" s="10"/>
      <c r="K9273" s="10"/>
      <c r="L9273" s="10"/>
      <c r="M9273" s="20" t="str">
        <f t="shared" si="165"/>
        <v xml:space="preserve">MITSUBISHI : LANCER, KOMBI, CARISMA STAR - 4G15, 4G18 |  :  -  |  :  - </v>
      </c>
      <c r="N9273" s="47" t="s">
        <v>1004</v>
      </c>
      <c r="O9273" s="47"/>
      <c r="P9273" s="47"/>
      <c r="Q9273" s="47" t="s">
        <v>29240</v>
      </c>
      <c r="R9273" s="47"/>
      <c r="S9273" s="47"/>
      <c r="T9273" s="47" t="s">
        <v>4752</v>
      </c>
      <c r="U9273" s="47"/>
      <c r="V9273" s="47"/>
      <c r="W9273" s="48"/>
      <c r="X9273" s="48"/>
      <c r="Y9273" s="48" t="s">
        <v>29673</v>
      </c>
      <c r="Z9273" s="48" t="s">
        <v>29673</v>
      </c>
      <c r="AA9273" s="48" t="s">
        <v>29400</v>
      </c>
    </row>
    <row r="9274" spans="1:27" x14ac:dyDescent="0.3">
      <c r="A9274" s="17" t="s">
        <v>28891</v>
      </c>
      <c r="M9274" s="22" t="str">
        <f t="shared" si="165"/>
        <v xml:space="preserve">MITSUBISHI : LANCER, SPORTBACK - 4A91 |  :  -  |  :  - </v>
      </c>
      <c r="N9274" s="17" t="s">
        <v>1004</v>
      </c>
      <c r="O9274" s="17"/>
      <c r="P9274" s="17"/>
      <c r="Q9274" s="17" t="s">
        <v>29241</v>
      </c>
      <c r="R9274" s="17"/>
      <c r="S9274" s="17"/>
      <c r="T9274" s="17" t="s">
        <v>11180</v>
      </c>
      <c r="U9274" s="17"/>
      <c r="V9274" s="17"/>
      <c r="W9274" s="32"/>
      <c r="X9274" s="32"/>
      <c r="Y9274" s="32" t="s">
        <v>29674</v>
      </c>
      <c r="Z9274" s="32" t="s">
        <v>29674</v>
      </c>
      <c r="AA9274" s="32" t="s">
        <v>7293</v>
      </c>
    </row>
    <row r="9275" spans="1:27" x14ac:dyDescent="0.3">
      <c r="A9275" s="17" t="s">
        <v>28892</v>
      </c>
      <c r="M9275" s="22" t="str">
        <f t="shared" si="165"/>
        <v xml:space="preserve">MITSUBISHI : GALANT, DACAR, SOHC - 4G63, 4G64 |  :  -  |  :  - </v>
      </c>
      <c r="N9275" s="17" t="s">
        <v>1004</v>
      </c>
      <c r="O9275" s="17"/>
      <c r="P9275" s="17"/>
      <c r="Q9275" s="17" t="s">
        <v>29242</v>
      </c>
      <c r="R9275" s="17"/>
      <c r="S9275" s="17"/>
      <c r="T9275" s="17" t="s">
        <v>2178</v>
      </c>
      <c r="U9275" s="17"/>
      <c r="V9275" s="17"/>
      <c r="W9275" s="32"/>
      <c r="X9275" s="32"/>
      <c r="Y9275" s="32" t="s">
        <v>29675</v>
      </c>
      <c r="Z9275" s="32" t="s">
        <v>29675</v>
      </c>
      <c r="AA9275" s="32" t="s">
        <v>7293</v>
      </c>
    </row>
    <row r="9276" spans="1:27" x14ac:dyDescent="0.3">
      <c r="A9276" s="17" t="s">
        <v>28893</v>
      </c>
      <c r="M9276" s="22" t="str">
        <f t="shared" si="165"/>
        <v xml:space="preserve">MITSUBISHI : CANTER, ROSA - 4D30, 4D31, 4D3, 4D352 |  :  -  |  :  - </v>
      </c>
      <c r="N9276" s="17" t="s">
        <v>1004</v>
      </c>
      <c r="O9276" s="17"/>
      <c r="P9276" s="17"/>
      <c r="Q9276" s="17" t="s">
        <v>1642</v>
      </c>
      <c r="R9276" s="17"/>
      <c r="S9276" s="17"/>
      <c r="T9276" s="17" t="s">
        <v>29243</v>
      </c>
      <c r="U9276" s="17"/>
      <c r="V9276" s="17"/>
      <c r="W9276" s="32"/>
      <c r="X9276" s="32"/>
      <c r="Y9276" s="32" t="s">
        <v>29676</v>
      </c>
      <c r="Z9276" s="32" t="s">
        <v>29676</v>
      </c>
      <c r="AA9276" s="32"/>
    </row>
    <row r="9277" spans="1:27" x14ac:dyDescent="0.3">
      <c r="A9277" s="17" t="s">
        <v>28894</v>
      </c>
      <c r="M9277" s="22" t="str">
        <f t="shared" si="165"/>
        <v xml:space="preserve">NISSAN : MICRA - CG10DE, CG11DE, CR12DE, CGA3DE |  :  -  |  :  - </v>
      </c>
      <c r="N9277" s="17" t="s">
        <v>1003</v>
      </c>
      <c r="O9277" s="17"/>
      <c r="P9277" s="17"/>
      <c r="Q9277" s="17" t="s">
        <v>11211</v>
      </c>
      <c r="R9277" s="17"/>
      <c r="S9277" s="17"/>
      <c r="T9277" s="17" t="s">
        <v>29244</v>
      </c>
      <c r="U9277" s="17"/>
      <c r="V9277" s="17"/>
      <c r="W9277" s="32"/>
      <c r="X9277" s="32"/>
      <c r="Y9277" s="32" t="s">
        <v>29677</v>
      </c>
      <c r="Z9277" s="32" t="s">
        <v>29677</v>
      </c>
      <c r="AA9277" s="32" t="s">
        <v>29401</v>
      </c>
    </row>
    <row r="9278" spans="1:27" x14ac:dyDescent="0.3">
      <c r="A9278" s="17" t="s">
        <v>28895</v>
      </c>
      <c r="M9278" s="22" t="str">
        <f t="shared" si="165"/>
        <v xml:space="preserve">MAZDA : VARIOS - CX-5, CX-3, 3 X5 |  :  -  |  :  - </v>
      </c>
      <c r="N9278" s="17" t="s">
        <v>2257</v>
      </c>
      <c r="O9278" s="17"/>
      <c r="P9278" s="17"/>
      <c r="Q9278" s="17" t="s">
        <v>1021</v>
      </c>
      <c r="R9278" s="17"/>
      <c r="S9278" s="17"/>
      <c r="T9278" s="17" t="s">
        <v>29245</v>
      </c>
      <c r="U9278" s="17"/>
      <c r="V9278" s="17"/>
      <c r="W9278" s="32"/>
      <c r="X9278" s="32"/>
      <c r="Y9278" s="32" t="s">
        <v>29678</v>
      </c>
      <c r="Z9278" s="32" t="s">
        <v>29678</v>
      </c>
      <c r="AA9278" s="32"/>
    </row>
    <row r="9279" spans="1:27" x14ac:dyDescent="0.3">
      <c r="A9279" s="17" t="s">
        <v>28896</v>
      </c>
      <c r="M9279" s="22" t="str">
        <f t="shared" si="165"/>
        <v xml:space="preserve">NISSAN : TIIDA, NOTE, MICRA, QASHQA - HR15DE, HR16DE |  :  -  |  :  - </v>
      </c>
      <c r="N9279" s="17" t="s">
        <v>1003</v>
      </c>
      <c r="O9279" s="17"/>
      <c r="P9279" s="17"/>
      <c r="Q9279" s="17" t="s">
        <v>29246</v>
      </c>
      <c r="R9279" s="17"/>
      <c r="S9279" s="17"/>
      <c r="T9279" s="17" t="s">
        <v>10785</v>
      </c>
      <c r="U9279" s="17"/>
      <c r="V9279" s="17"/>
      <c r="W9279" s="32"/>
      <c r="X9279" s="32"/>
      <c r="Y9279" s="32" t="s">
        <v>29679</v>
      </c>
      <c r="Z9279" s="32" t="s">
        <v>29679</v>
      </c>
      <c r="AA9279" s="32"/>
    </row>
    <row r="9280" spans="1:27" x14ac:dyDescent="0.3">
      <c r="A9280" s="17" t="s">
        <v>28897</v>
      </c>
      <c r="M9280" s="22" t="str">
        <f t="shared" si="165"/>
        <v xml:space="preserve">NISSAN : SUNNY AD VAN, SENTRA, CHERRY, PULSAR, SENTRA - CD17 |  :  -  |  :  - </v>
      </c>
      <c r="N9280" s="17" t="s">
        <v>1003</v>
      </c>
      <c r="O9280" s="17"/>
      <c r="P9280" s="17"/>
      <c r="Q9280" s="17" t="s">
        <v>29247</v>
      </c>
      <c r="R9280" s="17"/>
      <c r="S9280" s="17"/>
      <c r="T9280" s="17" t="s">
        <v>1962</v>
      </c>
      <c r="U9280" s="17"/>
      <c r="V9280" s="17"/>
      <c r="W9280" s="32"/>
      <c r="X9280" s="32"/>
      <c r="Y9280" s="32" t="s">
        <v>29680</v>
      </c>
      <c r="Z9280" s="32" t="s">
        <v>29680</v>
      </c>
      <c r="AA9280" s="32" t="s">
        <v>7466</v>
      </c>
    </row>
    <row r="9281" spans="1:27" ht="37.5" x14ac:dyDescent="0.3">
      <c r="A9281" s="17" t="s">
        <v>28898</v>
      </c>
      <c r="M9281" s="22" t="str">
        <f t="shared" si="165"/>
        <v xml:space="preserve">NISSAN : PRIMERA D, PULSAR, ALMERA, AD RESORT, PRIMERA TURBO, AVENIR - CD20 |  :  -  |  :  - </v>
      </c>
      <c r="N9281" s="17" t="s">
        <v>1003</v>
      </c>
      <c r="O9281" s="17"/>
      <c r="P9281" s="17"/>
      <c r="Q9281" s="17" t="s">
        <v>29248</v>
      </c>
      <c r="R9281" s="17"/>
      <c r="S9281" s="17"/>
      <c r="T9281" s="17" t="s">
        <v>1975</v>
      </c>
      <c r="U9281" s="17"/>
      <c r="V9281" s="17"/>
      <c r="W9281" s="32"/>
      <c r="X9281" s="32"/>
      <c r="Y9281" s="32" t="s">
        <v>29681</v>
      </c>
      <c r="Z9281" s="32" t="s">
        <v>29681</v>
      </c>
      <c r="AA9281" s="32" t="s">
        <v>29402</v>
      </c>
    </row>
    <row r="9282" spans="1:27" x14ac:dyDescent="0.3">
      <c r="A9282" s="17" t="s">
        <v>28899</v>
      </c>
      <c r="M9282" s="22" t="str">
        <f t="shared" si="165"/>
        <v xml:space="preserve">NISSAN : NP300 NAVARA, CARAVAN, PICK UP, - KA24DE, KA24DEN |  :  -  |  :  - </v>
      </c>
      <c r="N9282" s="17" t="s">
        <v>1003</v>
      </c>
      <c r="O9282" s="17"/>
      <c r="P9282" s="17"/>
      <c r="Q9282" s="17" t="s">
        <v>29249</v>
      </c>
      <c r="R9282" s="17"/>
      <c r="S9282" s="17"/>
      <c r="T9282" s="17" t="s">
        <v>29250</v>
      </c>
      <c r="U9282" s="17"/>
      <c r="V9282" s="17"/>
      <c r="W9282" s="32"/>
      <c r="X9282" s="32"/>
      <c r="Y9282" s="32" t="s">
        <v>29682</v>
      </c>
      <c r="Z9282" s="32" t="s">
        <v>29682</v>
      </c>
      <c r="AA9282" s="32" t="s">
        <v>7293</v>
      </c>
    </row>
    <row r="9283" spans="1:27" x14ac:dyDescent="0.3">
      <c r="A9283" s="17" t="s">
        <v>28900</v>
      </c>
      <c r="M9283" s="22" t="str">
        <f t="shared" si="165"/>
        <v xml:space="preserve">NISSAN : X-TRAIL, ROGUE - QR25DE |  :  -  |  :  - </v>
      </c>
      <c r="N9283" s="17" t="s">
        <v>1003</v>
      </c>
      <c r="O9283" s="17"/>
      <c r="P9283" s="17"/>
      <c r="Q9283" s="17" t="s">
        <v>29251</v>
      </c>
      <c r="R9283" s="17"/>
      <c r="S9283" s="17"/>
      <c r="T9283" s="17" t="s">
        <v>29252</v>
      </c>
      <c r="U9283" s="17"/>
      <c r="V9283" s="17"/>
      <c r="W9283" s="32"/>
      <c r="X9283" s="32"/>
      <c r="Y9283" s="32" t="s">
        <v>29683</v>
      </c>
      <c r="Z9283" s="32" t="s">
        <v>29683</v>
      </c>
      <c r="AA9283" s="32" t="s">
        <v>29403</v>
      </c>
    </row>
    <row r="9284" spans="1:27" ht="37.5" x14ac:dyDescent="0.3">
      <c r="A9284" s="17" t="s">
        <v>28901</v>
      </c>
      <c r="M9284" s="22" t="str">
        <f t="shared" si="165"/>
        <v xml:space="preserve">SUZUKI : SWIFT, JIMMY, GRAND VITARA, - M13A, M16A |  :  -  |  :  - </v>
      </c>
      <c r="N9284" s="17" t="s">
        <v>1010</v>
      </c>
      <c r="O9284" s="17"/>
      <c r="P9284" s="17"/>
      <c r="Q9284" s="17" t="s">
        <v>29253</v>
      </c>
      <c r="R9284" s="17"/>
      <c r="S9284" s="17"/>
      <c r="T9284" s="17" t="s">
        <v>29254</v>
      </c>
      <c r="U9284" s="17"/>
      <c r="V9284" s="17"/>
      <c r="W9284" s="32"/>
      <c r="X9284" s="32"/>
      <c r="Y9284" s="32" t="s">
        <v>29684</v>
      </c>
      <c r="Z9284" s="32" t="s">
        <v>29684</v>
      </c>
      <c r="AA9284" s="32" t="s">
        <v>29404</v>
      </c>
    </row>
    <row r="9285" spans="1:27" x14ac:dyDescent="0.3">
      <c r="A9285" s="17" t="s">
        <v>28902</v>
      </c>
      <c r="M9285" s="22" t="str">
        <f t="shared" si="165"/>
        <v xml:space="preserve">SUZUKI : SX4 2.0L AWD 2007 - J20A, J20B |  :  -  |  :  - </v>
      </c>
      <c r="N9285" s="17" t="s">
        <v>1010</v>
      </c>
      <c r="O9285" s="17"/>
      <c r="P9285" s="17"/>
      <c r="Q9285" s="17" t="s">
        <v>29255</v>
      </c>
      <c r="R9285" s="17"/>
      <c r="S9285" s="17"/>
      <c r="T9285" s="17" t="s">
        <v>29056</v>
      </c>
      <c r="U9285" s="17"/>
      <c r="V9285" s="17"/>
      <c r="W9285" s="32"/>
      <c r="X9285" s="32"/>
      <c r="Y9285" s="32" t="s">
        <v>29685</v>
      </c>
      <c r="Z9285" s="32" t="s">
        <v>29685</v>
      </c>
      <c r="AA9285" s="32" t="s">
        <v>29405</v>
      </c>
    </row>
    <row r="9286" spans="1:27" x14ac:dyDescent="0.3">
      <c r="A9286" s="17" t="s">
        <v>28903</v>
      </c>
      <c r="M9286" s="22" t="str">
        <f t="shared" si="165"/>
        <v xml:space="preserve">TOYOTA : STARLET - 1N |  :  -  |  :  - </v>
      </c>
      <c r="N9286" s="17" t="s">
        <v>1008</v>
      </c>
      <c r="O9286" s="17"/>
      <c r="P9286" s="17"/>
      <c r="Q9286" s="17" t="s">
        <v>3892</v>
      </c>
      <c r="R9286" s="17"/>
      <c r="S9286" s="17"/>
      <c r="T9286" s="17" t="s">
        <v>2116</v>
      </c>
      <c r="U9286" s="17"/>
      <c r="V9286" s="17"/>
      <c r="W9286" s="32"/>
      <c r="X9286" s="32"/>
      <c r="Y9286" s="32" t="s">
        <v>29686</v>
      </c>
      <c r="Z9286" s="32" t="s">
        <v>29686</v>
      </c>
      <c r="AA9286" s="32"/>
    </row>
    <row r="9287" spans="1:27" x14ac:dyDescent="0.3">
      <c r="A9287" s="17" t="s">
        <v>28904</v>
      </c>
      <c r="M9287" s="22" t="str">
        <f t="shared" si="165"/>
        <v xml:space="preserve">TOYOTA : COROLLA VERSO, COROLLA FIELDER - 3ZZ -FE | GEELY : EC7 - 4G18 |  :  - </v>
      </c>
      <c r="N9287" s="17" t="s">
        <v>1008</v>
      </c>
      <c r="O9287" s="17" t="s">
        <v>1011</v>
      </c>
      <c r="P9287" s="17"/>
      <c r="Q9287" s="17" t="s">
        <v>29256</v>
      </c>
      <c r="R9287" s="17" t="s">
        <v>2809</v>
      </c>
      <c r="S9287" s="17"/>
      <c r="T9287" s="17" t="s">
        <v>29257</v>
      </c>
      <c r="U9287" s="17" t="s">
        <v>2810</v>
      </c>
      <c r="V9287" s="17"/>
      <c r="W9287" s="32"/>
      <c r="X9287" s="32"/>
      <c r="Y9287" s="32" t="s">
        <v>29687</v>
      </c>
      <c r="Z9287" s="32" t="s">
        <v>29687</v>
      </c>
      <c r="AA9287" s="32" t="s">
        <v>29406</v>
      </c>
    </row>
    <row r="9288" spans="1:27" x14ac:dyDescent="0.3">
      <c r="A9288" s="17" t="s">
        <v>28905</v>
      </c>
      <c r="M9288" s="22" t="str">
        <f t="shared" si="165"/>
        <v xml:space="preserve">TOYOTA : RAV4, COROLLA XRS, AVENSIS VERSO - 2AZ- FE |  :  -  |  :  - </v>
      </c>
      <c r="N9288" s="17" t="s">
        <v>1008</v>
      </c>
      <c r="O9288" s="17"/>
      <c r="P9288" s="17"/>
      <c r="Q9288" s="17" t="s">
        <v>29258</v>
      </c>
      <c r="R9288" s="17"/>
      <c r="S9288" s="17"/>
      <c r="T9288" s="17" t="s">
        <v>29259</v>
      </c>
      <c r="U9288" s="17"/>
      <c r="V9288" s="17"/>
      <c r="W9288" s="32"/>
      <c r="X9288" s="32"/>
      <c r="Y9288" s="32" t="s">
        <v>29688</v>
      </c>
      <c r="Z9288" s="32" t="s">
        <v>29688</v>
      </c>
      <c r="AA9288" s="32" t="s">
        <v>7293</v>
      </c>
    </row>
    <row r="9289" spans="1:27" x14ac:dyDescent="0.3">
      <c r="A9289" s="17" t="s">
        <v>28906</v>
      </c>
      <c r="M9289" s="22" t="str">
        <f t="shared" si="165"/>
        <v xml:space="preserve">TOYOTA : HILUX, LANCER - 2RZ-FE, 3RZ-FE |  :  -  |  :  - </v>
      </c>
      <c r="N9289" s="17" t="s">
        <v>1008</v>
      </c>
      <c r="O9289" s="17"/>
      <c r="P9289" s="17"/>
      <c r="Q9289" s="17" t="s">
        <v>29260</v>
      </c>
      <c r="R9289" s="17"/>
      <c r="S9289" s="17"/>
      <c r="T9289" s="17" t="s">
        <v>29261</v>
      </c>
      <c r="U9289" s="17"/>
      <c r="V9289" s="17"/>
      <c r="W9289" s="32"/>
      <c r="X9289" s="32"/>
      <c r="Y9289" s="32" t="s">
        <v>29689</v>
      </c>
      <c r="Z9289" s="32" t="s">
        <v>29689</v>
      </c>
      <c r="AA9289" s="32"/>
    </row>
    <row r="9290" spans="1:27" x14ac:dyDescent="0.3">
      <c r="A9290" s="17" t="s">
        <v>28907</v>
      </c>
      <c r="M9290" s="22" t="str">
        <f t="shared" si="165"/>
        <v xml:space="preserve">JAC : REFINE, BINYUE - HFC4GA1 |  :  -  |  :  - </v>
      </c>
      <c r="N9290" s="17" t="s">
        <v>1015</v>
      </c>
      <c r="O9290" s="17"/>
      <c r="P9290" s="17"/>
      <c r="Q9290" s="17" t="s">
        <v>29262</v>
      </c>
      <c r="R9290" s="17"/>
      <c r="S9290" s="17"/>
      <c r="T9290" s="17" t="s">
        <v>29263</v>
      </c>
      <c r="U9290" s="17"/>
      <c r="V9290" s="17"/>
      <c r="W9290" s="32"/>
      <c r="X9290" s="32"/>
      <c r="Y9290" s="32" t="s">
        <v>29690</v>
      </c>
      <c r="Z9290" s="32" t="s">
        <v>29690</v>
      </c>
      <c r="AA9290" s="32"/>
    </row>
    <row r="9291" spans="1:27" ht="37.5" x14ac:dyDescent="0.3">
      <c r="A9291" s="17" t="s">
        <v>28908</v>
      </c>
      <c r="M9291" s="22" t="str">
        <f t="shared" si="165"/>
        <v xml:space="preserve">JAC : ACLASS 138, LANCER - HFC4GB1, 4A92 |  :  -  |  :  - </v>
      </c>
      <c r="N9291" s="17" t="s">
        <v>1015</v>
      </c>
      <c r="O9291" s="17"/>
      <c r="P9291" s="17"/>
      <c r="Q9291" s="17" t="s">
        <v>29264</v>
      </c>
      <c r="R9291" s="17"/>
      <c r="S9291" s="17"/>
      <c r="T9291" s="17" t="s">
        <v>29265</v>
      </c>
      <c r="U9291" s="17"/>
      <c r="V9291" s="17"/>
      <c r="W9291" s="32"/>
      <c r="X9291" s="32"/>
      <c r="Y9291" s="32" t="s">
        <v>29691</v>
      </c>
      <c r="Z9291" s="32" t="s">
        <v>29691</v>
      </c>
      <c r="AA9291" s="32" t="s">
        <v>29407</v>
      </c>
    </row>
    <row r="9292" spans="1:27" s="2" customFormat="1" x14ac:dyDescent="0.3">
      <c r="A9292" s="47" t="s">
        <v>28909</v>
      </c>
      <c r="B9292" s="20"/>
      <c r="C9292" s="10"/>
      <c r="D9292" s="10"/>
      <c r="E9292" s="10"/>
      <c r="F9292" s="10"/>
      <c r="G9292" s="10"/>
      <c r="H9292" s="10"/>
      <c r="I9292" s="10"/>
      <c r="J9292" s="10"/>
      <c r="K9292" s="10"/>
      <c r="L9292" s="10"/>
      <c r="M9292" s="20" t="str">
        <f t="shared" si="165"/>
        <v xml:space="preserve">CHANGAN : PICK UP - JL465QH | CHANGAN : CHANA -  |  :  - </v>
      </c>
      <c r="N9292" s="47" t="s">
        <v>1007</v>
      </c>
      <c r="O9292" s="47" t="s">
        <v>1007</v>
      </c>
      <c r="P9292" s="47"/>
      <c r="Q9292" s="47" t="s">
        <v>10655</v>
      </c>
      <c r="R9292" s="47" t="s">
        <v>2261</v>
      </c>
      <c r="S9292" s="47"/>
      <c r="T9292" s="47" t="s">
        <v>29021</v>
      </c>
      <c r="U9292" s="47"/>
      <c r="V9292" s="47"/>
      <c r="W9292" s="48"/>
      <c r="X9292" s="48"/>
      <c r="Y9292" s="48" t="s">
        <v>29692</v>
      </c>
      <c r="Z9292" s="48" t="s">
        <v>29692</v>
      </c>
      <c r="AA9292" s="48" t="s">
        <v>29408</v>
      </c>
    </row>
    <row r="9293" spans="1:27" x14ac:dyDescent="0.3">
      <c r="A9293" s="17" t="s">
        <v>28910</v>
      </c>
      <c r="M9293" s="22" t="str">
        <f t="shared" si="165"/>
        <v xml:space="preserve">CHANGAN : EADO - CS35-JL478Q |  :  -  |  :  - </v>
      </c>
      <c r="N9293" s="17" t="s">
        <v>1007</v>
      </c>
      <c r="O9293" s="17"/>
      <c r="P9293" s="17"/>
      <c r="Q9293" s="17" t="s">
        <v>14366</v>
      </c>
      <c r="R9293" s="17"/>
      <c r="S9293" s="17"/>
      <c r="T9293" s="17" t="s">
        <v>29266</v>
      </c>
      <c r="U9293" s="17"/>
      <c r="V9293" s="17"/>
      <c r="W9293" s="32"/>
      <c r="X9293" s="32"/>
      <c r="Y9293" s="32" t="s">
        <v>29693</v>
      </c>
      <c r="Z9293" s="32" t="s">
        <v>29693</v>
      </c>
      <c r="AA9293" s="32" t="s">
        <v>29409</v>
      </c>
    </row>
    <row r="9294" spans="1:27" x14ac:dyDescent="0.3">
      <c r="A9294" s="17" t="s">
        <v>28911</v>
      </c>
      <c r="M9294" s="22" t="str">
        <f t="shared" si="165"/>
        <v xml:space="preserve">CHERY : TIGGO 3 A3 - SQR4G16TTII |  :  -  |  :  - </v>
      </c>
      <c r="N9294" s="17" t="s">
        <v>1012</v>
      </c>
      <c r="O9294" s="17"/>
      <c r="P9294" s="17"/>
      <c r="Q9294" s="17" t="s">
        <v>29267</v>
      </c>
      <c r="R9294" s="17"/>
      <c r="S9294" s="17"/>
      <c r="T9294" s="17" t="s">
        <v>29268</v>
      </c>
      <c r="U9294" s="17"/>
      <c r="V9294" s="17"/>
      <c r="W9294" s="32"/>
      <c r="X9294" s="32"/>
      <c r="Y9294" s="32" t="s">
        <v>29694</v>
      </c>
      <c r="Z9294" s="32" t="s">
        <v>29694</v>
      </c>
      <c r="AA9294" s="32" t="s">
        <v>7293</v>
      </c>
    </row>
    <row r="9295" spans="1:27" x14ac:dyDescent="0.3">
      <c r="A9295" s="17" t="s">
        <v>28912</v>
      </c>
      <c r="M9295" s="22" t="str">
        <f t="shared" si="165"/>
        <v xml:space="preserve">CHERY : VAN PASS - 473F |  :  -  |  :  - </v>
      </c>
      <c r="N9295" s="17" t="s">
        <v>1012</v>
      </c>
      <c r="O9295" s="17"/>
      <c r="P9295" s="17"/>
      <c r="Q9295" s="17" t="s">
        <v>29269</v>
      </c>
      <c r="R9295" s="17"/>
      <c r="S9295" s="17"/>
      <c r="T9295" s="17" t="s">
        <v>29270</v>
      </c>
      <c r="U9295" s="17"/>
      <c r="V9295" s="17"/>
      <c r="W9295" s="32"/>
      <c r="X9295" s="32"/>
      <c r="Y9295" s="32" t="s">
        <v>29695</v>
      </c>
      <c r="Z9295" s="32" t="s">
        <v>29695</v>
      </c>
      <c r="AA9295" s="32" t="s">
        <v>29410</v>
      </c>
    </row>
    <row r="9296" spans="1:27" x14ac:dyDescent="0.3">
      <c r="A9296" s="17" t="s">
        <v>28913</v>
      </c>
      <c r="M9296" s="22" t="str">
        <f t="shared" si="165"/>
        <v xml:space="preserve">CHERY : FULLWIN - 477 |  :  -  |  :  - </v>
      </c>
      <c r="N9296" s="17" t="s">
        <v>1012</v>
      </c>
      <c r="O9296" s="17"/>
      <c r="P9296" s="17"/>
      <c r="Q9296" s="17" t="s">
        <v>29271</v>
      </c>
      <c r="R9296" s="17"/>
      <c r="S9296" s="17"/>
      <c r="T9296" s="17">
        <v>477</v>
      </c>
      <c r="U9296" s="17"/>
      <c r="V9296" s="17"/>
      <c r="W9296" s="32"/>
      <c r="X9296" s="32"/>
      <c r="Y9296" s="32" t="s">
        <v>29696</v>
      </c>
      <c r="Z9296" s="32" t="s">
        <v>29696</v>
      </c>
      <c r="AA9296" s="32" t="s">
        <v>29411</v>
      </c>
    </row>
    <row r="9297" spans="1:27" x14ac:dyDescent="0.3">
      <c r="A9297" s="17" t="s">
        <v>28914</v>
      </c>
      <c r="M9297" s="22" t="str">
        <f t="shared" si="165"/>
        <v xml:space="preserve">DFSK : MINIBUS - DK13, c37, V29 |  : C37 - DK13 |  :  - </v>
      </c>
      <c r="N9297" s="17" t="s">
        <v>1020</v>
      </c>
      <c r="O9297" s="17"/>
      <c r="P9297" s="17"/>
      <c r="Q9297" s="17" t="s">
        <v>18334</v>
      </c>
      <c r="R9297" s="17" t="s">
        <v>1794</v>
      </c>
      <c r="S9297" s="17"/>
      <c r="T9297" s="17" t="s">
        <v>29272</v>
      </c>
      <c r="U9297" s="17" t="s">
        <v>2193</v>
      </c>
      <c r="V9297" s="17"/>
      <c r="W9297" s="32"/>
      <c r="X9297" s="32"/>
      <c r="Y9297" s="32" t="s">
        <v>29697</v>
      </c>
      <c r="Z9297" s="32" t="s">
        <v>29697</v>
      </c>
      <c r="AA9297" s="32" t="s">
        <v>29412</v>
      </c>
    </row>
    <row r="9298" spans="1:27" x14ac:dyDescent="0.3">
      <c r="A9298" s="17" t="s">
        <v>28915</v>
      </c>
      <c r="M9298" s="22" t="str">
        <f t="shared" si="165"/>
        <v xml:space="preserve">DFSK : GLORY - 500, S560, 580 |  :  -  |  :  - </v>
      </c>
      <c r="N9298" s="17" t="s">
        <v>1020</v>
      </c>
      <c r="O9298" s="17"/>
      <c r="P9298" s="17"/>
      <c r="Q9298" s="17" t="s">
        <v>23682</v>
      </c>
      <c r="R9298" s="17"/>
      <c r="S9298" s="17"/>
      <c r="T9298" s="17" t="s">
        <v>29273</v>
      </c>
      <c r="U9298" s="17"/>
      <c r="V9298" s="17"/>
      <c r="W9298" s="32"/>
      <c r="X9298" s="32"/>
      <c r="Y9298" s="32" t="s">
        <v>29698</v>
      </c>
      <c r="Z9298" s="32" t="s">
        <v>29698</v>
      </c>
      <c r="AA9298" s="32"/>
    </row>
    <row r="9299" spans="1:27" x14ac:dyDescent="0.3">
      <c r="A9299" s="17" t="s">
        <v>28916</v>
      </c>
      <c r="M9299" s="22" t="str">
        <f t="shared" si="165"/>
        <v>HAFEI : 37213001200 - 372 | FOTON : MINITRUCK - DAM |  : VARIOS - VARIOS</v>
      </c>
      <c r="N9299" s="17" t="s">
        <v>12538</v>
      </c>
      <c r="O9299" s="17" t="s">
        <v>1022</v>
      </c>
      <c r="P9299" s="17"/>
      <c r="Q9299" s="18">
        <v>37213001200</v>
      </c>
      <c r="R9299" s="17" t="s">
        <v>29274</v>
      </c>
      <c r="S9299" s="17" t="s">
        <v>1021</v>
      </c>
      <c r="T9299" s="17">
        <v>372</v>
      </c>
      <c r="U9299" s="17" t="s">
        <v>17212</v>
      </c>
      <c r="V9299" s="17" t="s">
        <v>1021</v>
      </c>
      <c r="W9299" s="32"/>
      <c r="X9299" s="32"/>
      <c r="Y9299" s="32" t="s">
        <v>29699</v>
      </c>
      <c r="Z9299" s="32" t="s">
        <v>29699</v>
      </c>
      <c r="AA9299" s="32"/>
    </row>
    <row r="9300" spans="1:27" x14ac:dyDescent="0.3">
      <c r="A9300" s="17" t="s">
        <v>28917</v>
      </c>
      <c r="M9300" s="22" t="str">
        <f t="shared" si="165"/>
        <v xml:space="preserve">MG : 1554C8 MG-ZX, - MG 3, MG 5 |  :  -  |  :  - </v>
      </c>
      <c r="N9300" s="17" t="s">
        <v>14490</v>
      </c>
      <c r="O9300" s="17"/>
      <c r="P9300" s="17"/>
      <c r="Q9300" s="17" t="s">
        <v>29275</v>
      </c>
      <c r="R9300" s="17"/>
      <c r="S9300" s="17"/>
      <c r="T9300" s="17" t="s">
        <v>29276</v>
      </c>
      <c r="U9300" s="17"/>
      <c r="V9300" s="17"/>
      <c r="W9300" s="32"/>
      <c r="X9300" s="32"/>
      <c r="Y9300" s="32" t="s">
        <v>29700</v>
      </c>
      <c r="Z9300" s="32" t="s">
        <v>29700</v>
      </c>
      <c r="AA9300" s="32" t="s">
        <v>29413</v>
      </c>
    </row>
    <row r="9301" spans="1:27" ht="37.5" x14ac:dyDescent="0.3">
      <c r="A9301" s="17" t="s">
        <v>28918</v>
      </c>
      <c r="M9301" s="22" t="str">
        <f t="shared" si="165"/>
        <v xml:space="preserve">HYUNDAI : SONATA NF - G4KA |  :  -  |  :  - </v>
      </c>
      <c r="N9301" s="17" t="s">
        <v>1002</v>
      </c>
      <c r="O9301" s="17"/>
      <c r="P9301" s="17"/>
      <c r="Q9301" s="17" t="s">
        <v>29277</v>
      </c>
      <c r="R9301" s="17"/>
      <c r="S9301" s="17"/>
      <c r="T9301" s="17" t="s">
        <v>27517</v>
      </c>
      <c r="U9301" s="17"/>
      <c r="V9301" s="17"/>
      <c r="W9301" s="32"/>
      <c r="X9301" s="32"/>
      <c r="Y9301" s="32" t="s">
        <v>29701</v>
      </c>
      <c r="Z9301" s="32" t="s">
        <v>29701</v>
      </c>
      <c r="AA9301" s="32" t="s">
        <v>29414</v>
      </c>
    </row>
    <row r="9302" spans="1:27" s="2" customFormat="1" x14ac:dyDescent="0.3">
      <c r="A9302" s="47" t="s">
        <v>28919</v>
      </c>
      <c r="B9302" s="20"/>
      <c r="C9302" s="10"/>
      <c r="D9302" s="10"/>
      <c r="E9302" s="10"/>
      <c r="F9302" s="10"/>
      <c r="G9302" s="10"/>
      <c r="H9302" s="10"/>
      <c r="I9302" s="10"/>
      <c r="J9302" s="10"/>
      <c r="K9302" s="10"/>
      <c r="L9302" s="10"/>
      <c r="M9302" s="20" t="str">
        <f t="shared" si="165"/>
        <v xml:space="preserve">HYUNDAI : SONATA EF - LUJP |  :  -  |  :  - </v>
      </c>
      <c r="N9302" s="47" t="s">
        <v>1002</v>
      </c>
      <c r="O9302" s="47"/>
      <c r="P9302" s="47"/>
      <c r="Q9302" s="47" t="s">
        <v>15169</v>
      </c>
      <c r="R9302" s="47"/>
      <c r="S9302" s="47"/>
      <c r="T9302" s="47" t="s">
        <v>29278</v>
      </c>
      <c r="U9302" s="47"/>
      <c r="V9302" s="47"/>
      <c r="W9302" s="48"/>
      <c r="X9302" s="48"/>
      <c r="Y9302" s="48" t="s">
        <v>29702</v>
      </c>
      <c r="Z9302" s="48" t="s">
        <v>29702</v>
      </c>
      <c r="AA9302" s="48" t="s">
        <v>29415</v>
      </c>
    </row>
    <row r="9303" spans="1:27" x14ac:dyDescent="0.3">
      <c r="A9303" s="17" t="s">
        <v>28920</v>
      </c>
      <c r="M9303" s="22" t="str">
        <f t="shared" si="165"/>
        <v xml:space="preserve">HYUNDAI : TUCSON TCI - D4EA |  :  -  |  :  - </v>
      </c>
      <c r="N9303" s="17" t="s">
        <v>1002</v>
      </c>
      <c r="O9303" s="17"/>
      <c r="P9303" s="17"/>
      <c r="Q9303" s="17" t="s">
        <v>29279</v>
      </c>
      <c r="R9303" s="17"/>
      <c r="S9303" s="17"/>
      <c r="T9303" s="17" t="s">
        <v>2167</v>
      </c>
      <c r="U9303" s="17"/>
      <c r="V9303" s="17"/>
      <c r="W9303" s="32"/>
      <c r="X9303" s="32"/>
      <c r="Y9303" s="32" t="s">
        <v>29703</v>
      </c>
      <c r="Z9303" s="32" t="s">
        <v>29703</v>
      </c>
      <c r="AA9303" s="32" t="s">
        <v>7293</v>
      </c>
    </row>
    <row r="9304" spans="1:27" s="2" customFormat="1" x14ac:dyDescent="0.3">
      <c r="A9304" s="47" t="s">
        <v>28921</v>
      </c>
      <c r="B9304" s="20"/>
      <c r="C9304" s="10"/>
      <c r="D9304" s="10"/>
      <c r="E9304" s="10"/>
      <c r="F9304" s="10"/>
      <c r="G9304" s="10"/>
      <c r="H9304" s="10"/>
      <c r="I9304" s="10"/>
      <c r="J9304" s="10"/>
      <c r="K9304" s="10"/>
      <c r="L9304" s="10"/>
      <c r="M9304" s="20" t="str">
        <f t="shared" si="165"/>
        <v xml:space="preserve">HYUNDAI : ELANTRA, SONATA - G4GE, G4GC,L4GC |  :  -  |  :  - </v>
      </c>
      <c r="N9304" s="47" t="s">
        <v>1002</v>
      </c>
      <c r="O9304" s="47"/>
      <c r="P9304" s="47"/>
      <c r="Q9304" s="47" t="s">
        <v>11220</v>
      </c>
      <c r="R9304" s="47"/>
      <c r="S9304" s="47"/>
      <c r="T9304" s="47" t="s">
        <v>29280</v>
      </c>
      <c r="U9304" s="47"/>
      <c r="V9304" s="47"/>
      <c r="W9304" s="48"/>
      <c r="X9304" s="48"/>
      <c r="Y9304" s="48" t="s">
        <v>29704</v>
      </c>
      <c r="Z9304" s="48" t="s">
        <v>29704</v>
      </c>
      <c r="AA9304" s="48" t="s">
        <v>29416</v>
      </c>
    </row>
    <row r="9305" spans="1:27" x14ac:dyDescent="0.3">
      <c r="A9305" s="17" t="s">
        <v>28922</v>
      </c>
      <c r="M9305" s="22" t="str">
        <f t="shared" si="165"/>
        <v xml:space="preserve">HONDA : CITY VTEC, CITY SEDAN, FIT VTEC - L15AV, L15A1, L15A6 | BYD : F3 - AUTO |  :  - </v>
      </c>
      <c r="N9305" s="17" t="s">
        <v>1017</v>
      </c>
      <c r="O9305" s="17" t="s">
        <v>1016</v>
      </c>
      <c r="P9305" s="17"/>
      <c r="Q9305" s="17" t="s">
        <v>29281</v>
      </c>
      <c r="R9305" s="17" t="s">
        <v>17300</v>
      </c>
      <c r="S9305" s="17"/>
      <c r="T9305" s="17" t="s">
        <v>29282</v>
      </c>
      <c r="U9305" s="17" t="s">
        <v>27887</v>
      </c>
      <c r="V9305" s="17"/>
      <c r="W9305" s="32"/>
      <c r="X9305" s="32"/>
      <c r="Y9305" s="32" t="s">
        <v>29705</v>
      </c>
      <c r="Z9305" s="32" t="s">
        <v>29705</v>
      </c>
      <c r="AA9305" s="32" t="s">
        <v>7293</v>
      </c>
    </row>
    <row r="9306" spans="1:27" x14ac:dyDescent="0.3">
      <c r="A9306" s="17" t="s">
        <v>28923</v>
      </c>
      <c r="M9306" s="22" t="str">
        <f t="shared" si="165"/>
        <v xml:space="preserve">CHEVROLET : SAIL - SAIL |  :  -  |  :  - </v>
      </c>
      <c r="N9306" s="17" t="s">
        <v>1005</v>
      </c>
      <c r="O9306" s="17"/>
      <c r="P9306" s="17"/>
      <c r="Q9306" s="17" t="s">
        <v>1645</v>
      </c>
      <c r="R9306" s="17"/>
      <c r="S9306" s="17"/>
      <c r="T9306" s="17" t="s">
        <v>1645</v>
      </c>
      <c r="U9306" s="17"/>
      <c r="V9306" s="17"/>
      <c r="W9306" s="32"/>
      <c r="X9306" s="32"/>
      <c r="Y9306" s="32" t="s">
        <v>29706</v>
      </c>
      <c r="Z9306" s="32" t="s">
        <v>29706</v>
      </c>
      <c r="AA9306" s="32" t="s">
        <v>7293</v>
      </c>
    </row>
    <row r="9307" spans="1:27" x14ac:dyDescent="0.3">
      <c r="A9307" s="17" t="s">
        <v>28924</v>
      </c>
      <c r="M9307" s="22" t="str">
        <f t="shared" si="165"/>
        <v xml:space="preserve">CHEVROLET : ONIX, PRISMA - CJK, GLF |  :  -  |  :  - </v>
      </c>
      <c r="N9307" s="17" t="s">
        <v>1005</v>
      </c>
      <c r="O9307" s="17"/>
      <c r="P9307" s="17"/>
      <c r="Q9307" s="17" t="s">
        <v>29283</v>
      </c>
      <c r="R9307" s="17"/>
      <c r="S9307" s="17"/>
      <c r="T9307" s="17" t="s">
        <v>29284</v>
      </c>
      <c r="U9307" s="17"/>
      <c r="V9307" s="17"/>
      <c r="W9307" s="32"/>
      <c r="X9307" s="32"/>
      <c r="Y9307" s="32" t="s">
        <v>29707</v>
      </c>
      <c r="Z9307" s="32" t="s">
        <v>29707</v>
      </c>
      <c r="AA9307" s="32"/>
    </row>
    <row r="9308" spans="1:27" x14ac:dyDescent="0.3">
      <c r="A9308" s="17" t="s">
        <v>28925</v>
      </c>
      <c r="M9308" s="22" t="str">
        <f t="shared" si="165"/>
        <v xml:space="preserve">NISSAN : SENTRA - GA13DS |  :  -  |  :  - </v>
      </c>
      <c r="N9308" s="17" t="s">
        <v>1003</v>
      </c>
      <c r="O9308" s="17"/>
      <c r="P9308" s="17"/>
      <c r="Q9308" s="17" t="s">
        <v>1623</v>
      </c>
      <c r="R9308" s="17"/>
      <c r="S9308" s="17"/>
      <c r="T9308" s="17" t="s">
        <v>11148</v>
      </c>
      <c r="U9308" s="17"/>
      <c r="V9308" s="17"/>
      <c r="W9308" s="32" t="s">
        <v>29360</v>
      </c>
      <c r="X9308" s="32"/>
      <c r="Y9308" s="32" t="s">
        <v>11148</v>
      </c>
      <c r="Z9308" s="32" t="s">
        <v>29790</v>
      </c>
      <c r="AA9308" s="32"/>
    </row>
    <row r="9309" spans="1:27" x14ac:dyDescent="0.3">
      <c r="A9309" s="17" t="s">
        <v>28926</v>
      </c>
      <c r="M9309" s="22" t="str">
        <f t="shared" si="165"/>
        <v xml:space="preserve">DONGFENG : GLORIA, MINIBUS - C32, C37, DK15 |  :  -  |  :  - </v>
      </c>
      <c r="N9309" s="17" t="s">
        <v>2260</v>
      </c>
      <c r="O9309" s="17"/>
      <c r="P9309" s="17"/>
      <c r="Q9309" s="17" t="s">
        <v>27631</v>
      </c>
      <c r="R9309" s="17"/>
      <c r="S9309" s="17"/>
      <c r="T9309" s="17" t="s">
        <v>29285</v>
      </c>
      <c r="U9309" s="17"/>
      <c r="V9309" s="17"/>
      <c r="W9309" s="32"/>
      <c r="X9309" s="32"/>
      <c r="Y9309" s="32" t="s">
        <v>29708</v>
      </c>
      <c r="Z9309" s="32" t="s">
        <v>29708</v>
      </c>
      <c r="AA9309" s="32" t="s">
        <v>29365</v>
      </c>
    </row>
    <row r="9310" spans="1:27" x14ac:dyDescent="0.3">
      <c r="A9310" s="17" t="s">
        <v>28927</v>
      </c>
      <c r="M9310" s="22" t="str">
        <f t="shared" si="165"/>
        <v xml:space="preserve">TOYOTA : HI-ACE - 1RZ |  :  -  |  :  - </v>
      </c>
      <c r="N9310" s="17" t="s">
        <v>1008</v>
      </c>
      <c r="O9310" s="17"/>
      <c r="P9310" s="17"/>
      <c r="Q9310" s="17" t="s">
        <v>29107</v>
      </c>
      <c r="R9310" s="17"/>
      <c r="S9310" s="17"/>
      <c r="T9310" s="17" t="s">
        <v>11244</v>
      </c>
      <c r="U9310" s="17"/>
      <c r="V9310" s="17"/>
      <c r="W9310" s="32"/>
      <c r="X9310" s="32"/>
      <c r="Y9310" s="32" t="s">
        <v>29709</v>
      </c>
      <c r="Z9310" s="32" t="s">
        <v>29709</v>
      </c>
      <c r="AA9310" s="32"/>
    </row>
    <row r="9311" spans="1:27" x14ac:dyDescent="0.3">
      <c r="A9311" s="17" t="s">
        <v>28928</v>
      </c>
      <c r="M9311" s="22" t="str">
        <f t="shared" si="165"/>
        <v xml:space="preserve">TOYOTA : AURIS, COROLLA - 1ZR, 2ZR, 3ZR |  :  -  |  :  - </v>
      </c>
      <c r="N9311" s="17" t="s">
        <v>1008</v>
      </c>
      <c r="O9311" s="17"/>
      <c r="P9311" s="17"/>
      <c r="Q9311" s="17" t="s">
        <v>19526</v>
      </c>
      <c r="R9311" s="17"/>
      <c r="S9311" s="17"/>
      <c r="T9311" s="17" t="s">
        <v>27855</v>
      </c>
      <c r="U9311" s="17"/>
      <c r="V9311" s="17"/>
      <c r="W9311" s="32"/>
      <c r="X9311" s="32"/>
      <c r="Y9311" s="32" t="s">
        <v>29710</v>
      </c>
      <c r="Z9311" s="32" t="s">
        <v>29710</v>
      </c>
      <c r="AA9311" s="32" t="s">
        <v>29365</v>
      </c>
    </row>
    <row r="9312" spans="1:27" x14ac:dyDescent="0.3">
      <c r="A9312" s="17" t="s">
        <v>28929</v>
      </c>
      <c r="M9312" s="22" t="str">
        <f t="shared" si="165"/>
        <v xml:space="preserve">TOYOTA : PROBOX, YARIS - 1NZ, 2NZ |  :  -  |  :  - </v>
      </c>
      <c r="N9312" s="17" t="s">
        <v>1008</v>
      </c>
      <c r="O9312" s="17"/>
      <c r="P9312" s="17"/>
      <c r="Q9312" s="17" t="s">
        <v>1689</v>
      </c>
      <c r="R9312" s="17"/>
      <c r="S9312" s="17"/>
      <c r="T9312" s="17" t="s">
        <v>2029</v>
      </c>
      <c r="U9312" s="17"/>
      <c r="V9312" s="17"/>
      <c r="W9312" s="32"/>
      <c r="X9312" s="32"/>
      <c r="Y9312" s="32" t="s">
        <v>29711</v>
      </c>
      <c r="Z9312" s="32" t="s">
        <v>29711</v>
      </c>
      <c r="AA9312" s="32" t="s">
        <v>29365</v>
      </c>
    </row>
    <row r="9313" spans="1:27" x14ac:dyDescent="0.3">
      <c r="A9313" s="17" t="s">
        <v>28930</v>
      </c>
      <c r="M9313" s="22" t="str">
        <f t="shared" si="165"/>
        <v xml:space="preserve">HYUNDAI : ELANTRA, MATRIX - G4K, G4EE | KIA : RIO -  |  :  - </v>
      </c>
      <c r="N9313" s="17" t="s">
        <v>1002</v>
      </c>
      <c r="O9313" s="17" t="s">
        <v>1001</v>
      </c>
      <c r="P9313" s="17"/>
      <c r="Q9313" s="17" t="s">
        <v>16109</v>
      </c>
      <c r="R9313" s="17" t="s">
        <v>1594</v>
      </c>
      <c r="S9313" s="17"/>
      <c r="T9313" s="17" t="s">
        <v>29286</v>
      </c>
      <c r="U9313" s="17"/>
      <c r="V9313" s="17"/>
      <c r="W9313" s="32"/>
      <c r="X9313" s="32"/>
      <c r="Y9313" s="32" t="s">
        <v>29712</v>
      </c>
      <c r="Z9313" s="32" t="s">
        <v>29712</v>
      </c>
      <c r="AA9313" s="32" t="s">
        <v>29417</v>
      </c>
    </row>
    <row r="9314" spans="1:27" x14ac:dyDescent="0.3">
      <c r="A9314" s="17" t="s">
        <v>28931</v>
      </c>
      <c r="M9314" s="22" t="str">
        <f t="shared" si="165"/>
        <v xml:space="preserve">NISSAN : STANZA, VIOLET, BLUEBIRD - CA18, CA20 |  :  -  |  :  - </v>
      </c>
      <c r="N9314" s="17" t="s">
        <v>1003</v>
      </c>
      <c r="O9314" s="17"/>
      <c r="P9314" s="17"/>
      <c r="Q9314" s="17" t="s">
        <v>27765</v>
      </c>
      <c r="R9314" s="17"/>
      <c r="S9314" s="17"/>
      <c r="T9314" s="17" t="s">
        <v>29287</v>
      </c>
      <c r="U9314" s="17"/>
      <c r="V9314" s="17"/>
      <c r="W9314" s="32"/>
      <c r="X9314" s="32"/>
      <c r="Y9314" s="32" t="s">
        <v>29713</v>
      </c>
      <c r="Z9314" s="32" t="s">
        <v>29713</v>
      </c>
      <c r="AA9314" s="32" t="s">
        <v>28637</v>
      </c>
    </row>
    <row r="9315" spans="1:27" x14ac:dyDescent="0.3">
      <c r="A9315" s="17" t="s">
        <v>28932</v>
      </c>
      <c r="M9315" s="22" t="str">
        <f t="shared" si="165"/>
        <v xml:space="preserve">JAC : REFINE, VAN MINIVAN - M5 |  :  -  |  :  - </v>
      </c>
      <c r="N9315" s="17" t="s">
        <v>1015</v>
      </c>
      <c r="O9315" s="17"/>
      <c r="P9315" s="17"/>
      <c r="Q9315" s="17" t="s">
        <v>29288</v>
      </c>
      <c r="R9315" s="17"/>
      <c r="S9315" s="17"/>
      <c r="T9315" s="17" t="s">
        <v>27549</v>
      </c>
      <c r="U9315" s="17"/>
      <c r="V9315" s="17"/>
      <c r="W9315" s="32"/>
      <c r="X9315" s="32"/>
      <c r="Y9315" s="32" t="s">
        <v>29714</v>
      </c>
      <c r="Z9315" s="32" t="s">
        <v>29714</v>
      </c>
      <c r="AA9315" s="32"/>
    </row>
    <row r="9316" spans="1:27" x14ac:dyDescent="0.3">
      <c r="A9316" s="17" t="s">
        <v>28933</v>
      </c>
      <c r="M9316" s="22" t="str">
        <f t="shared" si="165"/>
        <v xml:space="preserve">SUZUKI : SWIFT, SPLASH - K12B, K14B |  :  -  |  :  - </v>
      </c>
      <c r="N9316" s="17" t="s">
        <v>1010</v>
      </c>
      <c r="O9316" s="17"/>
      <c r="P9316" s="17"/>
      <c r="Q9316" s="17" t="s">
        <v>29289</v>
      </c>
      <c r="R9316" s="17"/>
      <c r="S9316" s="17"/>
      <c r="T9316" s="17" t="s">
        <v>19537</v>
      </c>
      <c r="U9316" s="17"/>
      <c r="V9316" s="17"/>
      <c r="W9316" s="32"/>
      <c r="X9316" s="32"/>
      <c r="Y9316" s="32" t="s">
        <v>29715</v>
      </c>
      <c r="Z9316" s="32" t="s">
        <v>29715</v>
      </c>
      <c r="AA9316" s="32" t="s">
        <v>19733</v>
      </c>
    </row>
    <row r="9317" spans="1:27" x14ac:dyDescent="0.3">
      <c r="A9317" s="17" t="s">
        <v>28934</v>
      </c>
      <c r="M9317" s="22" t="str">
        <f t="shared" si="165"/>
        <v xml:space="preserve">NISSAN : HOMER, KING CAB, URVAN - SD23, SD25 |  :  -  |  :  - </v>
      </c>
      <c r="N9317" s="17" t="s">
        <v>1003</v>
      </c>
      <c r="O9317" s="17"/>
      <c r="P9317" s="17"/>
      <c r="Q9317" s="17" t="s">
        <v>29290</v>
      </c>
      <c r="R9317" s="17"/>
      <c r="S9317" s="17"/>
      <c r="T9317" s="17" t="s">
        <v>19202</v>
      </c>
      <c r="U9317" s="17"/>
      <c r="V9317" s="17"/>
      <c r="W9317" s="32"/>
      <c r="X9317" s="32"/>
      <c r="Y9317" s="32" t="s">
        <v>29716</v>
      </c>
      <c r="Z9317" s="32"/>
      <c r="AA9317" s="32"/>
    </row>
    <row r="9318" spans="1:27" x14ac:dyDescent="0.3">
      <c r="A9318" s="17" t="s">
        <v>28935</v>
      </c>
      <c r="M9318" s="22" t="str">
        <f t="shared" si="165"/>
        <v xml:space="preserve">DAEWOO : LANOS - A16DMS |  :  -  |  :  - </v>
      </c>
      <c r="N9318" s="17" t="s">
        <v>1006</v>
      </c>
      <c r="O9318" s="17"/>
      <c r="P9318" s="17"/>
      <c r="Q9318" s="17" t="s">
        <v>12550</v>
      </c>
      <c r="R9318" s="17"/>
      <c r="S9318" s="17"/>
      <c r="T9318" s="17" t="s">
        <v>10943</v>
      </c>
      <c r="U9318" s="17"/>
      <c r="V9318" s="17"/>
      <c r="W9318" s="32"/>
      <c r="X9318" s="32"/>
      <c r="Y9318" s="32" t="s">
        <v>29717</v>
      </c>
      <c r="Z9318" s="32" t="s">
        <v>29717</v>
      </c>
      <c r="AA9318" s="32"/>
    </row>
    <row r="9319" spans="1:27" x14ac:dyDescent="0.3">
      <c r="A9319" s="17" t="s">
        <v>28936</v>
      </c>
      <c r="M9319" s="22" t="str">
        <f t="shared" si="165"/>
        <v xml:space="preserve">MITSUBISHI : MONTERO - 4G93, 4G94 |  :  -  |  :  - </v>
      </c>
      <c r="N9319" s="17" t="s">
        <v>1004</v>
      </c>
      <c r="O9319" s="17"/>
      <c r="P9319" s="17"/>
      <c r="Q9319" s="17" t="s">
        <v>1615</v>
      </c>
      <c r="R9319" s="17"/>
      <c r="S9319" s="17"/>
      <c r="T9319" s="17" t="s">
        <v>10721</v>
      </c>
      <c r="U9319" s="17"/>
      <c r="V9319" s="17"/>
      <c r="W9319" s="32" t="s">
        <v>29361</v>
      </c>
      <c r="X9319" s="32"/>
      <c r="Y9319" s="32" t="s">
        <v>29718</v>
      </c>
      <c r="Z9319" s="32" t="s">
        <v>29718</v>
      </c>
      <c r="AA9319" s="32" t="s">
        <v>29418</v>
      </c>
    </row>
    <row r="9320" spans="1:27" x14ac:dyDescent="0.3">
      <c r="A9320" s="17" t="s">
        <v>28937</v>
      </c>
      <c r="M9320" s="22" t="str">
        <f t="shared" si="165"/>
        <v xml:space="preserve">TOYOTA : AURIS - 1NR/FE |  :  -  |  :  - </v>
      </c>
      <c r="N9320" s="17" t="s">
        <v>1008</v>
      </c>
      <c r="O9320" s="17"/>
      <c r="P9320" s="17"/>
      <c r="Q9320" s="17" t="s">
        <v>11183</v>
      </c>
      <c r="R9320" s="17"/>
      <c r="S9320" s="17"/>
      <c r="T9320" s="17" t="s">
        <v>29291</v>
      </c>
      <c r="U9320" s="17"/>
      <c r="V9320" s="17"/>
      <c r="W9320" s="32"/>
      <c r="X9320" s="32"/>
      <c r="Y9320" s="32" t="s">
        <v>29719</v>
      </c>
      <c r="Z9320" s="32" t="s">
        <v>29719</v>
      </c>
      <c r="AA9320" s="32"/>
    </row>
    <row r="9321" spans="1:27" x14ac:dyDescent="0.3">
      <c r="A9321" s="17" t="s">
        <v>28938</v>
      </c>
      <c r="M9321" s="22" t="str">
        <f t="shared" si="165"/>
        <v xml:space="preserve">ISUZU : LUV - 4ZD1 |  :  -  |  :  - </v>
      </c>
      <c r="N9321" s="17" t="s">
        <v>1013</v>
      </c>
      <c r="O9321" s="17"/>
      <c r="P9321" s="17"/>
      <c r="Q9321" s="17" t="s">
        <v>2984</v>
      </c>
      <c r="R9321" s="17"/>
      <c r="S9321" s="17"/>
      <c r="T9321" s="17" t="s">
        <v>2227</v>
      </c>
      <c r="U9321" s="17"/>
      <c r="V9321" s="17"/>
      <c r="W9321" s="32"/>
      <c r="X9321" s="32"/>
      <c r="Y9321" s="32" t="s">
        <v>29720</v>
      </c>
      <c r="Z9321" s="32" t="s">
        <v>29720</v>
      </c>
      <c r="AA9321" s="32"/>
    </row>
    <row r="9322" spans="1:27" x14ac:dyDescent="0.3">
      <c r="A9322" s="17" t="s">
        <v>28939</v>
      </c>
      <c r="M9322" s="22" t="str">
        <f t="shared" si="165"/>
        <v xml:space="preserve">JAC : REFINE - HFC4GA1 |  :  -  |  :  - </v>
      </c>
      <c r="N9322" s="17" t="s">
        <v>1015</v>
      </c>
      <c r="O9322" s="17"/>
      <c r="P9322" s="17"/>
      <c r="Q9322" s="17" t="s">
        <v>1600</v>
      </c>
      <c r="R9322" s="17"/>
      <c r="S9322" s="17"/>
      <c r="T9322" s="17" t="s">
        <v>29263</v>
      </c>
      <c r="U9322" s="17"/>
      <c r="V9322" s="17"/>
      <c r="W9322" s="32"/>
      <c r="X9322" s="32"/>
      <c r="Y9322" s="32" t="s">
        <v>29721</v>
      </c>
      <c r="Z9322" s="32" t="s">
        <v>29721</v>
      </c>
      <c r="AA9322" s="32"/>
    </row>
    <row r="9323" spans="1:27" x14ac:dyDescent="0.3">
      <c r="A9323" s="17" t="s">
        <v>28940</v>
      </c>
      <c r="M9323" s="22" t="str">
        <f t="shared" si="165"/>
        <v xml:space="preserve">CHANGHE : COOLCAR, CX20 - CS36, JL473QI,EA14,COOLCAR |  :  -  |  :  - </v>
      </c>
      <c r="N9323" s="17" t="s">
        <v>1024</v>
      </c>
      <c r="O9323" s="17"/>
      <c r="P9323" s="17"/>
      <c r="Q9323" s="17" t="s">
        <v>29292</v>
      </c>
      <c r="R9323" s="17"/>
      <c r="S9323" s="17"/>
      <c r="T9323" s="17" t="s">
        <v>29293</v>
      </c>
      <c r="U9323" s="17"/>
      <c r="V9323" s="17"/>
      <c r="W9323" s="32"/>
      <c r="X9323" s="32"/>
      <c r="Y9323" s="32" t="s">
        <v>29722</v>
      </c>
      <c r="Z9323" s="32" t="s">
        <v>29722</v>
      </c>
      <c r="AA9323" s="32"/>
    </row>
    <row r="9324" spans="1:27" x14ac:dyDescent="0.3">
      <c r="A9324" s="17" t="s">
        <v>28941</v>
      </c>
      <c r="M9324" s="22" t="str">
        <f t="shared" si="165"/>
        <v xml:space="preserve">DONGFENG : DK13,C37 - C37 |  :  -  |  :  - </v>
      </c>
      <c r="N9324" s="17" t="s">
        <v>2260</v>
      </c>
      <c r="O9324" s="17"/>
      <c r="P9324" s="17"/>
      <c r="Q9324" s="17" t="s">
        <v>29294</v>
      </c>
      <c r="R9324" s="17"/>
      <c r="S9324" s="17"/>
      <c r="T9324" s="17" t="s">
        <v>1794</v>
      </c>
      <c r="U9324" s="17"/>
      <c r="V9324" s="17"/>
      <c r="W9324" s="32"/>
      <c r="X9324" s="32"/>
      <c r="Y9324" s="32" t="s">
        <v>29723</v>
      </c>
      <c r="Z9324" s="32" t="s">
        <v>29791</v>
      </c>
      <c r="AA9324" s="32" t="s">
        <v>29419</v>
      </c>
    </row>
    <row r="9325" spans="1:27" x14ac:dyDescent="0.3">
      <c r="A9325" s="17" t="s">
        <v>28942</v>
      </c>
      <c r="M9325" s="22" t="str">
        <f t="shared" si="165"/>
        <v xml:space="preserve">NISSAN : DATSUN - J15 |  :  -  |  :  - </v>
      </c>
      <c r="N9325" s="17" t="s">
        <v>1003</v>
      </c>
      <c r="O9325" s="17"/>
      <c r="P9325" s="17"/>
      <c r="Q9325" s="17" t="s">
        <v>1801</v>
      </c>
      <c r="R9325" s="17"/>
      <c r="S9325" s="17"/>
      <c r="T9325" s="17" t="s">
        <v>3335</v>
      </c>
      <c r="U9325" s="17"/>
      <c r="V9325" s="17"/>
      <c r="W9325" s="32" t="s">
        <v>29362</v>
      </c>
      <c r="X9325" s="32"/>
      <c r="Y9325" s="32" t="s">
        <v>29724</v>
      </c>
      <c r="Z9325" s="32" t="s">
        <v>29724</v>
      </c>
      <c r="AA9325" s="32"/>
    </row>
    <row r="9326" spans="1:27" x14ac:dyDescent="0.3">
      <c r="A9326" s="17" t="s">
        <v>28943</v>
      </c>
      <c r="M9326" s="22" t="str">
        <f t="shared" si="165"/>
        <v xml:space="preserve">MITSUBISHI : LIVERO - 4G64K |  :  -  |  :  - </v>
      </c>
      <c r="N9326" s="17" t="s">
        <v>1004</v>
      </c>
      <c r="O9326" s="17"/>
      <c r="P9326" s="17"/>
      <c r="Q9326" s="17" t="s">
        <v>11023</v>
      </c>
      <c r="R9326" s="17"/>
      <c r="S9326" s="17"/>
      <c r="T9326" s="17" t="s">
        <v>29295</v>
      </c>
      <c r="U9326" s="17"/>
      <c r="V9326" s="17"/>
      <c r="W9326" s="32"/>
      <c r="X9326" s="32"/>
      <c r="Y9326" s="32" t="s">
        <v>29725</v>
      </c>
      <c r="Z9326" s="32" t="s">
        <v>29725</v>
      </c>
      <c r="AA9326" s="32" t="s">
        <v>29420</v>
      </c>
    </row>
    <row r="9327" spans="1:27" x14ac:dyDescent="0.3">
      <c r="A9327" s="17" t="s">
        <v>28944</v>
      </c>
      <c r="M9327" s="22" t="str">
        <f t="shared" si="165"/>
        <v xml:space="preserve">TOYOTA : COROLLA - 4A FE, 5A FE |  :  -  |  :  - </v>
      </c>
      <c r="N9327" s="17" t="s">
        <v>1008</v>
      </c>
      <c r="O9327" s="17"/>
      <c r="P9327" s="17"/>
      <c r="Q9327" s="17" t="s">
        <v>1682</v>
      </c>
      <c r="R9327" s="17"/>
      <c r="S9327" s="17"/>
      <c r="T9327" s="17" t="s">
        <v>29296</v>
      </c>
      <c r="U9327" s="17"/>
      <c r="V9327" s="17"/>
      <c r="W9327" s="32"/>
      <c r="X9327" s="32"/>
      <c r="Y9327" s="32" t="s">
        <v>29726</v>
      </c>
      <c r="Z9327" s="32" t="s">
        <v>29726</v>
      </c>
      <c r="AA9327" s="32" t="s">
        <v>29421</v>
      </c>
    </row>
    <row r="9328" spans="1:27" x14ac:dyDescent="0.3">
      <c r="A9328" s="17" t="s">
        <v>28945</v>
      </c>
      <c r="M9328" s="22" t="str">
        <f t="shared" si="165"/>
        <v xml:space="preserve">CHERY : Q22 - QQ472 |  :  -  |  :  - </v>
      </c>
      <c r="N9328" s="17" t="s">
        <v>1012</v>
      </c>
      <c r="O9328" s="17"/>
      <c r="P9328" s="17"/>
      <c r="Q9328" s="17" t="s">
        <v>1922</v>
      </c>
      <c r="R9328" s="17"/>
      <c r="S9328" s="17"/>
      <c r="T9328" s="17" t="s">
        <v>29297</v>
      </c>
      <c r="U9328" s="17"/>
      <c r="V9328" s="17"/>
      <c r="W9328" s="32"/>
      <c r="X9328" s="32"/>
      <c r="Y9328" s="32" t="s">
        <v>29727</v>
      </c>
      <c r="Z9328" s="32" t="s">
        <v>29727</v>
      </c>
      <c r="AA9328" s="32" t="s">
        <v>29422</v>
      </c>
    </row>
    <row r="9329" spans="1:27" x14ac:dyDescent="0.3">
      <c r="A9329" s="17" t="s">
        <v>28946</v>
      </c>
      <c r="M9329" s="22" t="str">
        <f t="shared" si="165"/>
        <v xml:space="preserve">CHANGAN : CS35 - JL478 |  :  -  |  :  - </v>
      </c>
      <c r="N9329" s="17" t="s">
        <v>1007</v>
      </c>
      <c r="O9329" s="17"/>
      <c r="P9329" s="17"/>
      <c r="Q9329" s="17" t="s">
        <v>14367</v>
      </c>
      <c r="R9329" s="17"/>
      <c r="S9329" s="17"/>
      <c r="T9329" s="17" t="s">
        <v>29298</v>
      </c>
      <c r="U9329" s="17"/>
      <c r="V9329" s="17"/>
      <c r="W9329" s="32"/>
      <c r="X9329" s="32"/>
      <c r="Y9329" s="32" t="s">
        <v>29728</v>
      </c>
      <c r="Z9329" s="32" t="s">
        <v>29728</v>
      </c>
      <c r="AA9329" s="32" t="s">
        <v>29423</v>
      </c>
    </row>
    <row r="9330" spans="1:27" x14ac:dyDescent="0.3">
      <c r="A9330" s="17" t="s">
        <v>28947</v>
      </c>
      <c r="M9330" s="22" t="str">
        <f t="shared" si="165"/>
        <v xml:space="preserve">GREAT WALL : HAVAL - 4G15B |  :  -  |  :  - </v>
      </c>
      <c r="N9330" s="17" t="s">
        <v>1014</v>
      </c>
      <c r="O9330" s="17"/>
      <c r="P9330" s="17"/>
      <c r="Q9330" s="17" t="s">
        <v>1721</v>
      </c>
      <c r="R9330" s="17"/>
      <c r="S9330" s="17"/>
      <c r="T9330" s="17" t="s">
        <v>29299</v>
      </c>
      <c r="U9330" s="17"/>
      <c r="V9330" s="17"/>
      <c r="W9330" s="32"/>
      <c r="X9330" s="32"/>
      <c r="Y9330" s="32" t="s">
        <v>29729</v>
      </c>
      <c r="Z9330" s="32" t="s">
        <v>29792</v>
      </c>
      <c r="AA9330" s="32" t="s">
        <v>19742</v>
      </c>
    </row>
    <row r="9331" spans="1:27" x14ac:dyDescent="0.3">
      <c r="A9331" s="17" t="s">
        <v>28948</v>
      </c>
      <c r="M9331" s="22" t="str">
        <f t="shared" si="165"/>
        <v xml:space="preserve">CHEVROLET : SAIL - L2B,1500 |  :  -  |  :  - </v>
      </c>
      <c r="N9331" s="17" t="s">
        <v>1005</v>
      </c>
      <c r="O9331" s="17"/>
      <c r="P9331" s="17"/>
      <c r="Q9331" s="17" t="s">
        <v>1645</v>
      </c>
      <c r="R9331" s="17"/>
      <c r="S9331" s="17"/>
      <c r="T9331" s="17" t="s">
        <v>29300</v>
      </c>
      <c r="U9331" s="17"/>
      <c r="V9331" s="17"/>
      <c r="W9331" s="32"/>
      <c r="X9331" s="32"/>
      <c r="Y9331" s="32" t="s">
        <v>29730</v>
      </c>
      <c r="Z9331" s="32" t="s">
        <v>29793</v>
      </c>
      <c r="AA9331" s="32"/>
    </row>
    <row r="9332" spans="1:27" x14ac:dyDescent="0.3">
      <c r="A9332" s="17" t="s">
        <v>28949</v>
      </c>
      <c r="M9332" s="22" t="str">
        <f t="shared" ref="M9332:M9394" si="166">CONCATENATE(N9332," : ",Q9332," - ",T9332," | ",O9332," : ",R9332," - ",U9332," | ",P9332," : ",S9332," - ",V9332)</f>
        <v xml:space="preserve">HYUNDAI : ELANTRA - G4DM |  :  -  |  :  - </v>
      </c>
      <c r="N9332" s="17" t="s">
        <v>1002</v>
      </c>
      <c r="O9332" s="17"/>
      <c r="P9332" s="17"/>
      <c r="Q9332" s="17" t="s">
        <v>1607</v>
      </c>
      <c r="R9332" s="17"/>
      <c r="S9332" s="17"/>
      <c r="T9332" s="17" t="s">
        <v>11219</v>
      </c>
      <c r="U9332" s="17"/>
      <c r="V9332" s="17"/>
      <c r="W9332" s="32"/>
      <c r="X9332" s="32"/>
      <c r="Y9332" s="32" t="s">
        <v>29731</v>
      </c>
      <c r="Z9332" s="32" t="s">
        <v>29731</v>
      </c>
      <c r="AA9332" s="32" t="s">
        <v>29424</v>
      </c>
    </row>
    <row r="9333" spans="1:27" x14ac:dyDescent="0.3">
      <c r="A9333" s="17" t="s">
        <v>28950</v>
      </c>
      <c r="M9333" s="22" t="str">
        <f t="shared" si="166"/>
        <v xml:space="preserve">DFSK : DK13,C37 - C37,DK13 |  :  -  |  :  - </v>
      </c>
      <c r="N9333" s="17" t="s">
        <v>1020</v>
      </c>
      <c r="O9333" s="17"/>
      <c r="P9333" s="17"/>
      <c r="Q9333" s="17" t="s">
        <v>29294</v>
      </c>
      <c r="R9333" s="17"/>
      <c r="S9333" s="17"/>
      <c r="T9333" s="17" t="s">
        <v>29301</v>
      </c>
      <c r="U9333" s="17"/>
      <c r="V9333" s="17"/>
      <c r="W9333" s="32"/>
      <c r="X9333" s="32"/>
      <c r="Y9333" s="32" t="s">
        <v>29732</v>
      </c>
      <c r="Z9333" s="32" t="s">
        <v>29732</v>
      </c>
      <c r="AA9333" s="32" t="s">
        <v>29425</v>
      </c>
    </row>
    <row r="9334" spans="1:27" ht="37.5" x14ac:dyDescent="0.3">
      <c r="A9334" s="17" t="s">
        <v>28951</v>
      </c>
      <c r="M9334" s="22" t="str">
        <f t="shared" si="166"/>
        <v xml:space="preserve">CHANGHE : COLLCAR - CX20.CS36,JL473 |  :  -  |  :  - </v>
      </c>
      <c r="N9334" s="17" t="s">
        <v>1024</v>
      </c>
      <c r="O9334" s="17"/>
      <c r="P9334" s="17"/>
      <c r="Q9334" s="17" t="s">
        <v>1816</v>
      </c>
      <c r="R9334" s="17"/>
      <c r="S9334" s="17"/>
      <c r="T9334" s="17" t="s">
        <v>29302</v>
      </c>
      <c r="U9334" s="17"/>
      <c r="V9334" s="17"/>
      <c r="W9334" s="32"/>
      <c r="X9334" s="32"/>
      <c r="Y9334" s="32" t="s">
        <v>29733</v>
      </c>
      <c r="Z9334" s="32" t="s">
        <v>29794</v>
      </c>
      <c r="AA9334" s="32" t="s">
        <v>29426</v>
      </c>
    </row>
    <row r="9335" spans="1:27" x14ac:dyDescent="0.3">
      <c r="A9335" s="17" t="s">
        <v>28952</v>
      </c>
      <c r="M9335" s="22" t="str">
        <f t="shared" si="166"/>
        <v xml:space="preserve">JAC : HFC,REFINE - 4GA3 |  :  -  |  :  - </v>
      </c>
      <c r="N9335" s="17" t="s">
        <v>1015</v>
      </c>
      <c r="O9335" s="17"/>
      <c r="P9335" s="17"/>
      <c r="Q9335" s="17" t="s">
        <v>15249</v>
      </c>
      <c r="R9335" s="17"/>
      <c r="S9335" s="17"/>
      <c r="T9335" s="17" t="s">
        <v>29303</v>
      </c>
      <c r="U9335" s="17"/>
      <c r="V9335" s="17"/>
      <c r="W9335" s="32"/>
      <c r="X9335" s="32"/>
      <c r="Y9335" s="32" t="s">
        <v>29734</v>
      </c>
      <c r="Z9335" s="32" t="s">
        <v>29734</v>
      </c>
      <c r="AA9335" s="32" t="s">
        <v>29427</v>
      </c>
    </row>
    <row r="9336" spans="1:27" x14ac:dyDescent="0.3">
      <c r="A9336" s="17" t="s">
        <v>28953</v>
      </c>
      <c r="M9336" s="22" t="str">
        <f t="shared" si="166"/>
        <v xml:space="preserve"> : 580 - SFC18 | DFSK : VARIOS - VARIOS |  :  - </v>
      </c>
      <c r="N9336" s="17"/>
      <c r="O9336" s="17" t="s">
        <v>1020</v>
      </c>
      <c r="P9336" s="17"/>
      <c r="Q9336" s="17">
        <v>580</v>
      </c>
      <c r="R9336" s="17" t="s">
        <v>1021</v>
      </c>
      <c r="S9336" s="17"/>
      <c r="T9336" s="17" t="s">
        <v>29304</v>
      </c>
      <c r="U9336" s="17" t="s">
        <v>1021</v>
      </c>
      <c r="V9336" s="17"/>
      <c r="W9336" s="32"/>
      <c r="X9336" s="32"/>
      <c r="Y9336" s="32" t="s">
        <v>29735</v>
      </c>
      <c r="Z9336" s="32" t="s">
        <v>29735</v>
      </c>
      <c r="AA9336" s="32" t="s">
        <v>29428</v>
      </c>
    </row>
    <row r="9337" spans="1:27" x14ac:dyDescent="0.3">
      <c r="A9337" s="17" t="s">
        <v>28954</v>
      </c>
      <c r="M9337" s="22" t="str">
        <f t="shared" si="166"/>
        <v xml:space="preserve">DONGFENG : C37 - DK13 |  :  -  |  :  - </v>
      </c>
      <c r="N9337" s="17" t="s">
        <v>2260</v>
      </c>
      <c r="O9337" s="17"/>
      <c r="P9337" s="17"/>
      <c r="Q9337" s="17" t="s">
        <v>1794</v>
      </c>
      <c r="R9337" s="17"/>
      <c r="S9337" s="17"/>
      <c r="T9337" s="17" t="s">
        <v>2193</v>
      </c>
      <c r="U9337" s="17"/>
      <c r="V9337" s="17"/>
      <c r="W9337" s="32"/>
      <c r="X9337" s="32"/>
      <c r="Y9337" s="32" t="s">
        <v>29736</v>
      </c>
      <c r="Z9337" s="32" t="s">
        <v>29736</v>
      </c>
      <c r="AA9337" s="32" t="s">
        <v>29429</v>
      </c>
    </row>
    <row r="9338" spans="1:27" x14ac:dyDescent="0.3">
      <c r="A9338" s="17" t="s">
        <v>28955</v>
      </c>
      <c r="M9338" s="22" t="str">
        <f t="shared" si="166"/>
        <v xml:space="preserve">CHANGAN : NEW VAN - 4G15 |  :  -  |  :  - </v>
      </c>
      <c r="N9338" s="17" t="s">
        <v>1007</v>
      </c>
      <c r="O9338" s="17"/>
      <c r="P9338" s="17"/>
      <c r="Q9338" s="17" t="s">
        <v>1914</v>
      </c>
      <c r="R9338" s="17"/>
      <c r="S9338" s="17"/>
      <c r="T9338" s="17" t="s">
        <v>1994</v>
      </c>
      <c r="U9338" s="17"/>
      <c r="V9338" s="17"/>
      <c r="W9338" s="32"/>
      <c r="X9338" s="32"/>
      <c r="Y9338" s="32" t="s">
        <v>29737</v>
      </c>
      <c r="Z9338" s="32" t="s">
        <v>29737</v>
      </c>
      <c r="AA9338" s="32" t="s">
        <v>29430</v>
      </c>
    </row>
    <row r="9339" spans="1:27" ht="37.5" x14ac:dyDescent="0.3">
      <c r="A9339" s="17" t="s">
        <v>28956</v>
      </c>
      <c r="M9339" s="22" t="str">
        <f t="shared" si="166"/>
        <v xml:space="preserve">KIA : CARNIVAL, SEDONA - KJ |  :  -  |  :  - </v>
      </c>
      <c r="N9339" s="17" t="s">
        <v>1001</v>
      </c>
      <c r="O9339" s="17"/>
      <c r="P9339" s="17"/>
      <c r="Q9339" s="17" t="s">
        <v>29305</v>
      </c>
      <c r="R9339" s="17"/>
      <c r="S9339" s="17"/>
      <c r="T9339" s="17" t="s">
        <v>10964</v>
      </c>
      <c r="U9339" s="17"/>
      <c r="V9339" s="17"/>
      <c r="W9339" s="32"/>
      <c r="X9339" s="32"/>
      <c r="Y9339" s="32" t="s">
        <v>29738</v>
      </c>
      <c r="Z9339" s="32" t="s">
        <v>29738</v>
      </c>
      <c r="AA9339" s="32" t="s">
        <v>29431</v>
      </c>
    </row>
    <row r="9340" spans="1:27" ht="37.5" x14ac:dyDescent="0.3">
      <c r="A9340" s="17" t="s">
        <v>28957</v>
      </c>
      <c r="M9340" s="22" t="str">
        <f t="shared" si="166"/>
        <v xml:space="preserve">TOYOTA : COROLLA, AVESIS, COROLLA VERSO, COROLLA FIELDER - 3ZZ | GEELY : EMGRAND - EC7, GC7, SC7, X7 |  :  - </v>
      </c>
      <c r="N9340" s="17" t="s">
        <v>1008</v>
      </c>
      <c r="O9340" s="17" t="s">
        <v>1011</v>
      </c>
      <c r="P9340" s="17"/>
      <c r="Q9340" s="17" t="s">
        <v>11127</v>
      </c>
      <c r="R9340" s="17" t="s">
        <v>29306</v>
      </c>
      <c r="S9340" s="17"/>
      <c r="T9340" s="17" t="s">
        <v>10698</v>
      </c>
      <c r="U9340" s="17" t="s">
        <v>29307</v>
      </c>
      <c r="V9340" s="17"/>
      <c r="W9340" s="32"/>
      <c r="X9340" s="32"/>
      <c r="Y9340" s="32" t="s">
        <v>29739</v>
      </c>
      <c r="Z9340" s="32" t="s">
        <v>29739</v>
      </c>
      <c r="AA9340" s="32" t="s">
        <v>29432</v>
      </c>
    </row>
    <row r="9341" spans="1:27" x14ac:dyDescent="0.3">
      <c r="A9341" s="17" t="s">
        <v>28958</v>
      </c>
      <c r="M9341" s="22" t="str">
        <f t="shared" si="166"/>
        <v xml:space="preserve">HYUNDAI : i10, i10 LPG - G4HG |  :  -  |  :  - </v>
      </c>
      <c r="N9341" s="17" t="s">
        <v>1002</v>
      </c>
      <c r="O9341" s="17"/>
      <c r="P9341" s="17"/>
      <c r="Q9341" s="17" t="s">
        <v>29308</v>
      </c>
      <c r="R9341" s="17"/>
      <c r="S9341" s="17"/>
      <c r="T9341" s="17" t="s">
        <v>2177</v>
      </c>
      <c r="U9341" s="17"/>
      <c r="V9341" s="17"/>
      <c r="W9341" s="32"/>
      <c r="X9341" s="32"/>
      <c r="Y9341" s="32" t="s">
        <v>29740</v>
      </c>
      <c r="Z9341" s="32" t="s">
        <v>29740</v>
      </c>
      <c r="AA9341" s="32" t="s">
        <v>1192</v>
      </c>
    </row>
    <row r="9342" spans="1:27" x14ac:dyDescent="0.3">
      <c r="A9342" s="17" t="s">
        <v>28959</v>
      </c>
      <c r="M9342" s="22" t="str">
        <f t="shared" si="166"/>
        <v xml:space="preserve">VARIOS : SAIC, MG5, MG6, MG7 - MG350, MB350 |  :  -  |  :  - </v>
      </c>
      <c r="N9342" s="17" t="s">
        <v>1021</v>
      </c>
      <c r="O9342" s="17"/>
      <c r="P9342" s="17"/>
      <c r="Q9342" s="17" t="s">
        <v>29309</v>
      </c>
      <c r="R9342" s="17"/>
      <c r="S9342" s="17"/>
      <c r="T9342" s="17" t="s">
        <v>29310</v>
      </c>
      <c r="U9342" s="17"/>
      <c r="V9342" s="17"/>
      <c r="W9342" s="32"/>
      <c r="X9342" s="32"/>
      <c r="Y9342" s="32" t="s">
        <v>29741</v>
      </c>
      <c r="Z9342" s="32" t="s">
        <v>29741</v>
      </c>
      <c r="AA9342" s="32" t="s">
        <v>1222</v>
      </c>
    </row>
    <row r="9343" spans="1:27" x14ac:dyDescent="0.3">
      <c r="A9343" s="17" t="s">
        <v>28960</v>
      </c>
      <c r="M9343" s="22" t="str">
        <f t="shared" si="166"/>
        <v xml:space="preserve">MITSUBISHI : LIBERO - 4D65,4D68 |  :  -  |  :  - </v>
      </c>
      <c r="N9343" s="17" t="s">
        <v>1004</v>
      </c>
      <c r="O9343" s="17"/>
      <c r="P9343" s="17"/>
      <c r="Q9343" s="17" t="s">
        <v>1819</v>
      </c>
      <c r="R9343" s="17"/>
      <c r="S9343" s="17"/>
      <c r="T9343" s="17" t="s">
        <v>29311</v>
      </c>
      <c r="U9343" s="17"/>
      <c r="V9343" s="17"/>
      <c r="W9343" s="32"/>
      <c r="X9343" s="32"/>
      <c r="Y9343" s="32" t="s">
        <v>29742</v>
      </c>
      <c r="Z9343" s="32" t="s">
        <v>29742</v>
      </c>
      <c r="AA9343" s="32"/>
    </row>
    <row r="9344" spans="1:27" x14ac:dyDescent="0.3">
      <c r="A9344" s="17" t="s">
        <v>28961</v>
      </c>
      <c r="M9344" s="22" t="str">
        <f t="shared" si="166"/>
        <v xml:space="preserve">SUZUKI : G13A - G13A |  :  -  |  :  - </v>
      </c>
      <c r="N9344" s="17" t="s">
        <v>1010</v>
      </c>
      <c r="O9344" s="17"/>
      <c r="P9344" s="17"/>
      <c r="Q9344" s="17" t="s">
        <v>4768</v>
      </c>
      <c r="R9344" s="17"/>
      <c r="S9344" s="17"/>
      <c r="T9344" s="17" t="s">
        <v>4768</v>
      </c>
      <c r="U9344" s="17"/>
      <c r="V9344" s="17"/>
      <c r="W9344" s="32"/>
      <c r="X9344" s="32"/>
      <c r="Y9344" s="32" t="s">
        <v>29743</v>
      </c>
      <c r="Z9344" s="32" t="s">
        <v>29743</v>
      </c>
      <c r="AA9344" s="32"/>
    </row>
    <row r="9345" spans="1:27" x14ac:dyDescent="0.3">
      <c r="A9345" s="17" t="s">
        <v>28962</v>
      </c>
      <c r="M9345" s="22" t="str">
        <f t="shared" si="166"/>
        <v xml:space="preserve">SUZUKI : GRAN NOMADE - J24A |  :  -  |  :  - </v>
      </c>
      <c r="N9345" s="17" t="s">
        <v>1010</v>
      </c>
      <c r="O9345" s="17"/>
      <c r="P9345" s="17"/>
      <c r="Q9345" s="17" t="s">
        <v>18372</v>
      </c>
      <c r="R9345" s="17"/>
      <c r="S9345" s="17"/>
      <c r="T9345" s="17" t="s">
        <v>29312</v>
      </c>
      <c r="U9345" s="17"/>
      <c r="V9345" s="17"/>
      <c r="W9345" s="32"/>
      <c r="X9345" s="32"/>
      <c r="Y9345" s="32" t="s">
        <v>29744</v>
      </c>
      <c r="Z9345" s="32" t="s">
        <v>29744</v>
      </c>
      <c r="AA9345" s="32"/>
    </row>
    <row r="9346" spans="1:27" x14ac:dyDescent="0.3">
      <c r="A9346" s="17" t="s">
        <v>28963</v>
      </c>
      <c r="M9346" s="22" t="str">
        <f t="shared" si="166"/>
        <v xml:space="preserve">DAEWOO : CAPTIVA, LEGANZA, NUBIRA OPTRA - X20 ED, Z24 SED, |  :  -  |  :  - </v>
      </c>
      <c r="N9346" s="17" t="s">
        <v>1006</v>
      </c>
      <c r="O9346" s="17"/>
      <c r="P9346" s="17"/>
      <c r="Q9346" s="17" t="s">
        <v>29313</v>
      </c>
      <c r="R9346" s="17"/>
      <c r="S9346" s="17"/>
      <c r="T9346" s="17" t="s">
        <v>29314</v>
      </c>
      <c r="U9346" s="17"/>
      <c r="V9346" s="17"/>
      <c r="W9346" s="32"/>
      <c r="X9346" s="32"/>
      <c r="Y9346" s="32" t="s">
        <v>29745</v>
      </c>
      <c r="Z9346" s="32" t="s">
        <v>29745</v>
      </c>
      <c r="AA9346" s="32"/>
    </row>
    <row r="9347" spans="1:27" x14ac:dyDescent="0.3">
      <c r="A9347" s="17" t="s">
        <v>28964</v>
      </c>
      <c r="M9347" s="22" t="str">
        <f t="shared" si="166"/>
        <v xml:space="preserve">NISSAN : SENTRA, AVENIR, AD, SUNNY, ALMERA, BLUEBIRD, PRIMERA, - GA16 |  :  -  |  :  - </v>
      </c>
      <c r="N9347" s="17" t="s">
        <v>1003</v>
      </c>
      <c r="O9347" s="17"/>
      <c r="P9347" s="17"/>
      <c r="Q9347" s="17" t="s">
        <v>4759</v>
      </c>
      <c r="R9347" s="17"/>
      <c r="S9347" s="17"/>
      <c r="T9347" s="17" t="s">
        <v>1981</v>
      </c>
      <c r="U9347" s="17"/>
      <c r="V9347" s="17"/>
      <c r="W9347" s="32" t="s">
        <v>19742</v>
      </c>
      <c r="X9347" s="32"/>
      <c r="Y9347" s="32" t="s">
        <v>29746</v>
      </c>
      <c r="Z9347" s="32" t="s">
        <v>29746</v>
      </c>
      <c r="AA9347" s="32"/>
    </row>
    <row r="9348" spans="1:27" s="2" customFormat="1" x14ac:dyDescent="0.3">
      <c r="A9348" s="47" t="s">
        <v>28965</v>
      </c>
      <c r="B9348" s="20"/>
      <c r="C9348" s="10"/>
      <c r="D9348" s="10"/>
      <c r="E9348" s="10"/>
      <c r="F9348" s="10"/>
      <c r="G9348" s="10"/>
      <c r="H9348" s="10"/>
      <c r="I9348" s="10"/>
      <c r="J9348" s="10"/>
      <c r="K9348" s="10"/>
      <c r="L9348" s="10"/>
      <c r="M9348" s="20" t="str">
        <f t="shared" si="166"/>
        <v xml:space="preserve">HYUNDAI : ELANTRA - G4CN, 4G61 |  :  -  |  :  - </v>
      </c>
      <c r="N9348" s="47" t="s">
        <v>1002</v>
      </c>
      <c r="O9348" s="47"/>
      <c r="P9348" s="47"/>
      <c r="Q9348" s="47" t="s">
        <v>1607</v>
      </c>
      <c r="R9348" s="47"/>
      <c r="S9348" s="47"/>
      <c r="T9348" s="47" t="s">
        <v>29315</v>
      </c>
      <c r="U9348" s="47"/>
      <c r="V9348" s="47"/>
      <c r="W9348" s="48" t="s">
        <v>7293</v>
      </c>
      <c r="X9348" s="48"/>
      <c r="Y9348" s="48" t="s">
        <v>29747</v>
      </c>
      <c r="Z9348" s="48" t="s">
        <v>29747</v>
      </c>
      <c r="AA9348" s="48" t="s">
        <v>29433</v>
      </c>
    </row>
    <row r="9349" spans="1:27" x14ac:dyDescent="0.3">
      <c r="A9349" s="17" t="s">
        <v>28966</v>
      </c>
      <c r="M9349" s="22" t="str">
        <f t="shared" si="166"/>
        <v xml:space="preserve">NISSAN : VARIOS - SR18, SR20 |  :  -  |  :  - </v>
      </c>
      <c r="N9349" s="17" t="s">
        <v>1003</v>
      </c>
      <c r="O9349" s="17"/>
      <c r="P9349" s="17"/>
      <c r="Q9349" s="17" t="s">
        <v>1021</v>
      </c>
      <c r="R9349" s="17"/>
      <c r="S9349" s="17"/>
      <c r="T9349" s="17" t="s">
        <v>14329</v>
      </c>
      <c r="U9349" s="17"/>
      <c r="V9349" s="17"/>
      <c r="W9349" s="32"/>
      <c r="X9349" s="32"/>
      <c r="Y9349" s="32" t="s">
        <v>29748</v>
      </c>
      <c r="Z9349" s="32" t="s">
        <v>29748</v>
      </c>
      <c r="AA9349" s="32"/>
    </row>
    <row r="9350" spans="1:27" x14ac:dyDescent="0.3">
      <c r="A9350" s="17" t="s">
        <v>28967</v>
      </c>
      <c r="M9350" s="22" t="str">
        <f t="shared" si="166"/>
        <v xml:space="preserve">TOYOTA : HILUX - 2KD |  :  -  |  :  - </v>
      </c>
      <c r="N9350" s="17" t="s">
        <v>1008</v>
      </c>
      <c r="O9350" s="17"/>
      <c r="P9350" s="17"/>
      <c r="Q9350" s="17" t="s">
        <v>1792</v>
      </c>
      <c r="R9350" s="17"/>
      <c r="S9350" s="17"/>
      <c r="T9350" s="17" t="s">
        <v>2102</v>
      </c>
      <c r="U9350" s="17"/>
      <c r="V9350" s="17"/>
      <c r="W9350" s="32"/>
      <c r="X9350" s="32"/>
      <c r="Y9350" s="32" t="s">
        <v>29749</v>
      </c>
      <c r="Z9350" s="32" t="s">
        <v>29749</v>
      </c>
      <c r="AA9350" s="32"/>
    </row>
    <row r="9351" spans="1:27" x14ac:dyDescent="0.3">
      <c r="A9351" s="17" t="s">
        <v>28968</v>
      </c>
      <c r="M9351" s="22" t="str">
        <f t="shared" si="166"/>
        <v xml:space="preserve">TOYOTA : LAN CRUCER - 2KD |  :  -  |  :  - </v>
      </c>
      <c r="N9351" s="17" t="s">
        <v>1008</v>
      </c>
      <c r="O9351" s="17"/>
      <c r="P9351" s="17"/>
      <c r="Q9351" s="17" t="s">
        <v>29316</v>
      </c>
      <c r="R9351" s="17"/>
      <c r="S9351" s="17"/>
      <c r="T9351" s="17" t="s">
        <v>2102</v>
      </c>
      <c r="U9351" s="17"/>
      <c r="V9351" s="17"/>
      <c r="W9351" s="32"/>
      <c r="X9351" s="32"/>
      <c r="Y9351" s="32" t="s">
        <v>29750</v>
      </c>
      <c r="Z9351" s="32" t="s">
        <v>29750</v>
      </c>
      <c r="AA9351" s="32"/>
    </row>
    <row r="9352" spans="1:27" x14ac:dyDescent="0.3">
      <c r="A9352" s="17" t="s">
        <v>28969</v>
      </c>
      <c r="M9352" s="22" t="str">
        <f t="shared" si="166"/>
        <v xml:space="preserve">CHANGAN : SUPER VAN - 4G13 S |  :  -  |  :  - </v>
      </c>
      <c r="N9352" s="17" t="s">
        <v>1007</v>
      </c>
      <c r="O9352" s="17"/>
      <c r="P9352" s="17"/>
      <c r="Q9352" s="17" t="s">
        <v>2757</v>
      </c>
      <c r="R9352" s="17"/>
      <c r="S9352" s="17"/>
      <c r="T9352" s="17" t="s">
        <v>29317</v>
      </c>
      <c r="U9352" s="17"/>
      <c r="V9352" s="17"/>
      <c r="W9352" s="32"/>
      <c r="X9352" s="32"/>
      <c r="Y9352" s="32" t="s">
        <v>29751</v>
      </c>
      <c r="Z9352" s="32" t="s">
        <v>29751</v>
      </c>
      <c r="AA9352" s="32"/>
    </row>
    <row r="9353" spans="1:27" x14ac:dyDescent="0.3">
      <c r="A9353" s="17" t="s">
        <v>28970</v>
      </c>
      <c r="M9353" s="22" t="str">
        <f t="shared" si="166"/>
        <v xml:space="preserve">NISSAN : TIIDA, SENTRA, X-TRAIL - MR18, MR20 |  :  -  |  :  - </v>
      </c>
      <c r="N9353" s="17" t="s">
        <v>1003</v>
      </c>
      <c r="O9353" s="17"/>
      <c r="P9353" s="17"/>
      <c r="Q9353" s="17" t="s">
        <v>29318</v>
      </c>
      <c r="R9353" s="17"/>
      <c r="S9353" s="17"/>
      <c r="T9353" s="17" t="s">
        <v>2202</v>
      </c>
      <c r="U9353" s="17"/>
      <c r="V9353" s="17"/>
      <c r="W9353" s="32"/>
      <c r="X9353" s="32"/>
      <c r="Y9353" s="32" t="s">
        <v>29752</v>
      </c>
      <c r="Z9353" s="32" t="s">
        <v>29752</v>
      </c>
      <c r="AA9353" s="32" t="s">
        <v>7293</v>
      </c>
    </row>
    <row r="9354" spans="1:27" x14ac:dyDescent="0.3">
      <c r="A9354" s="17" t="s">
        <v>28971</v>
      </c>
      <c r="M9354" s="22" t="str">
        <f t="shared" si="166"/>
        <v xml:space="preserve">HYUNDAI : LIBERO, PONY, LANCER - G13B. 4G13, 4G15 | MITSUBISHI : MIRAGE - 4G15, G15B |  :  - </v>
      </c>
      <c r="N9354" s="17" t="s">
        <v>1002</v>
      </c>
      <c r="O9354" s="17" t="s">
        <v>1004</v>
      </c>
      <c r="P9354" s="17"/>
      <c r="Q9354" s="17" t="s">
        <v>29319</v>
      </c>
      <c r="R9354" s="17" t="s">
        <v>10757</v>
      </c>
      <c r="S9354" s="17"/>
      <c r="T9354" s="17" t="s">
        <v>29320</v>
      </c>
      <c r="U9354" s="17" t="s">
        <v>10874</v>
      </c>
      <c r="V9354" s="17"/>
      <c r="W9354" s="32"/>
      <c r="X9354" s="32"/>
      <c r="Y9354" s="32" t="s">
        <v>29753</v>
      </c>
      <c r="Z9354" s="32" t="s">
        <v>29753</v>
      </c>
      <c r="AA9354" s="32" t="s">
        <v>1192</v>
      </c>
    </row>
    <row r="9355" spans="1:27" x14ac:dyDescent="0.3">
      <c r="A9355" s="17" t="s">
        <v>28972</v>
      </c>
      <c r="M9355" s="22" t="str">
        <f t="shared" si="166"/>
        <v xml:space="preserve">BYD : 473 - F3 | CHINO :  -  |  :  - </v>
      </c>
      <c r="N9355" s="17" t="s">
        <v>1016</v>
      </c>
      <c r="O9355" s="17" t="s">
        <v>10822</v>
      </c>
      <c r="P9355" s="17"/>
      <c r="Q9355" s="17">
        <v>473</v>
      </c>
      <c r="R9355" s="17"/>
      <c r="S9355" s="17"/>
      <c r="T9355" s="17" t="s">
        <v>17300</v>
      </c>
      <c r="U9355" s="17"/>
      <c r="V9355" s="17"/>
      <c r="W9355" s="32"/>
      <c r="X9355" s="32"/>
      <c r="Y9355" s="32" t="s">
        <v>29754</v>
      </c>
      <c r="Z9355" s="32" t="s">
        <v>29754</v>
      </c>
      <c r="AA9355" s="32" t="s">
        <v>7293</v>
      </c>
    </row>
    <row r="9356" spans="1:27" x14ac:dyDescent="0.3">
      <c r="A9356" s="17" t="s">
        <v>28973</v>
      </c>
      <c r="M9356" s="22" t="str">
        <f t="shared" si="166"/>
        <v xml:space="preserve">FORD : GALAXY - AOWA,TBWA | MAZDA : MAZDA 3 - L3, L3-Y |  :  - </v>
      </c>
      <c r="N9356" s="17" t="s">
        <v>2259</v>
      </c>
      <c r="O9356" s="17" t="s">
        <v>2257</v>
      </c>
      <c r="P9356" s="17"/>
      <c r="Q9356" s="17" t="s">
        <v>29321</v>
      </c>
      <c r="R9356" s="17" t="s">
        <v>29322</v>
      </c>
      <c r="S9356" s="17"/>
      <c r="T9356" s="17" t="s">
        <v>29323</v>
      </c>
      <c r="U9356" s="17" t="s">
        <v>29324</v>
      </c>
      <c r="V9356" s="17"/>
      <c r="W9356" s="32"/>
      <c r="X9356" s="32"/>
      <c r="Y9356" s="32" t="s">
        <v>29755</v>
      </c>
      <c r="Z9356" s="32" t="s">
        <v>29755</v>
      </c>
      <c r="AA9356" s="32"/>
    </row>
    <row r="9357" spans="1:27" x14ac:dyDescent="0.3">
      <c r="A9357" s="17" t="s">
        <v>28974</v>
      </c>
      <c r="M9357" s="22" t="str">
        <f t="shared" si="166"/>
        <v xml:space="preserve">KIA : PICANTO, RIO - G4LA | HYUNDAI : GRAND I10 - G4LA |  :  - </v>
      </c>
      <c r="N9357" s="17" t="s">
        <v>1001</v>
      </c>
      <c r="O9357" s="17" t="s">
        <v>1002</v>
      </c>
      <c r="P9357" s="17"/>
      <c r="Q9357" s="17" t="s">
        <v>11031</v>
      </c>
      <c r="R9357" s="17" t="s">
        <v>17508</v>
      </c>
      <c r="S9357" s="17"/>
      <c r="T9357" s="17" t="s">
        <v>10693</v>
      </c>
      <c r="U9357" s="17" t="s">
        <v>10693</v>
      </c>
      <c r="V9357" s="17"/>
      <c r="W9357" s="32"/>
      <c r="X9357" s="32"/>
      <c r="Y9357" s="32" t="s">
        <v>29756</v>
      </c>
      <c r="Z9357" s="32" t="s">
        <v>29756</v>
      </c>
      <c r="AA9357" s="32"/>
    </row>
    <row r="9358" spans="1:27" x14ac:dyDescent="0.3">
      <c r="A9358" s="17" t="s">
        <v>28975</v>
      </c>
      <c r="M9358" s="22" t="str">
        <f t="shared" si="166"/>
        <v xml:space="preserve">FORD : ESCORT,NOMADE,FIESTA - L4,ZETEC |  :  -  |  :  - </v>
      </c>
      <c r="N9358" s="17" t="s">
        <v>2259</v>
      </c>
      <c r="O9358" s="17"/>
      <c r="P9358" s="17"/>
      <c r="Q9358" s="17" t="s">
        <v>29325</v>
      </c>
      <c r="R9358" s="17"/>
      <c r="S9358" s="17"/>
      <c r="T9358" s="17" t="s">
        <v>29326</v>
      </c>
      <c r="U9358" s="17"/>
      <c r="V9358" s="17"/>
      <c r="W9358" s="32"/>
      <c r="X9358" s="32"/>
      <c r="Y9358" s="32" t="s">
        <v>29757</v>
      </c>
      <c r="Z9358" s="32"/>
      <c r="AA9358" s="32"/>
    </row>
    <row r="9359" spans="1:27" x14ac:dyDescent="0.3">
      <c r="A9359" s="17" t="s">
        <v>28976</v>
      </c>
      <c r="M9359" s="22" t="str">
        <f t="shared" si="166"/>
        <v xml:space="preserve">NISSAN : SENTRA,PULSAR,SUNNY - GA16DE |  :  -  |  :  - </v>
      </c>
      <c r="N9359" s="17" t="s">
        <v>1003</v>
      </c>
      <c r="O9359" s="17"/>
      <c r="P9359" s="17"/>
      <c r="Q9359" s="17" t="s">
        <v>29327</v>
      </c>
      <c r="R9359" s="17"/>
      <c r="S9359" s="17"/>
      <c r="T9359" s="17" t="s">
        <v>18179</v>
      </c>
      <c r="U9359" s="17"/>
      <c r="V9359" s="17"/>
      <c r="W9359" s="32"/>
      <c r="X9359" s="32"/>
      <c r="Y9359" s="32" t="s">
        <v>29758</v>
      </c>
      <c r="Z9359" s="32"/>
      <c r="AA9359" s="32"/>
    </row>
    <row r="9360" spans="1:27" x14ac:dyDescent="0.3">
      <c r="A9360" s="17" t="s">
        <v>28977</v>
      </c>
      <c r="M9360" s="22" t="str">
        <f t="shared" si="166"/>
        <v xml:space="preserve">ISUZU : CAMPO,TROOPER - 4JG2,4JH1,4JA1,AJB1 |  :  -  |  :  - </v>
      </c>
      <c r="N9360" s="17" t="s">
        <v>1013</v>
      </c>
      <c r="O9360" s="17"/>
      <c r="P9360" s="17"/>
      <c r="Q9360" s="17" t="s">
        <v>29328</v>
      </c>
      <c r="R9360" s="17"/>
      <c r="S9360" s="17"/>
      <c r="T9360" s="17" t="s">
        <v>29329</v>
      </c>
      <c r="U9360" s="17"/>
      <c r="V9360" s="17"/>
      <c r="W9360" s="32"/>
      <c r="X9360" s="32"/>
      <c r="Y9360" s="32" t="s">
        <v>29759</v>
      </c>
      <c r="Z9360" s="32"/>
      <c r="AA9360" s="32"/>
    </row>
    <row r="9361" spans="1:27" x14ac:dyDescent="0.3">
      <c r="A9361" s="17" t="s">
        <v>28978</v>
      </c>
      <c r="M9361" s="22" t="str">
        <f t="shared" si="166"/>
        <v xml:space="preserve">NISSAN : CIVILIAN, - LD20,ED33,ED35 |  :  -  |  :  - </v>
      </c>
      <c r="N9361" s="17" t="s">
        <v>1003</v>
      </c>
      <c r="O9361" s="17"/>
      <c r="P9361" s="17"/>
      <c r="Q9361" s="17" t="s">
        <v>29330</v>
      </c>
      <c r="R9361" s="17"/>
      <c r="S9361" s="17"/>
      <c r="T9361" s="17" t="s">
        <v>29331</v>
      </c>
      <c r="U9361" s="17"/>
      <c r="V9361" s="17"/>
      <c r="W9361" s="32"/>
      <c r="X9361" s="32"/>
      <c r="Y9361" s="32" t="s">
        <v>29760</v>
      </c>
      <c r="Z9361" s="32"/>
      <c r="AA9361" s="32"/>
    </row>
    <row r="9362" spans="1:27" x14ac:dyDescent="0.3">
      <c r="A9362" s="17" t="s">
        <v>28979</v>
      </c>
      <c r="M9362" s="22" t="str">
        <f t="shared" si="166"/>
        <v xml:space="preserve">NISSAN : VANETTE,SUNNY,CHERRY - A15-14 |  :  -  |  :  - </v>
      </c>
      <c r="N9362" s="17" t="s">
        <v>1003</v>
      </c>
      <c r="O9362" s="17"/>
      <c r="P9362" s="17"/>
      <c r="Q9362" s="17" t="s">
        <v>29332</v>
      </c>
      <c r="R9362" s="17"/>
      <c r="S9362" s="17"/>
      <c r="T9362" s="17" t="s">
        <v>29333</v>
      </c>
      <c r="U9362" s="17"/>
      <c r="V9362" s="17"/>
      <c r="W9362" s="32"/>
      <c r="X9362" s="32"/>
      <c r="Y9362" s="32" t="s">
        <v>29761</v>
      </c>
      <c r="Z9362" s="32"/>
      <c r="AA9362" s="32"/>
    </row>
    <row r="9363" spans="1:27" ht="37.5" x14ac:dyDescent="0.3">
      <c r="A9363" s="17" t="s">
        <v>28980</v>
      </c>
      <c r="M9363" s="22" t="str">
        <f t="shared" si="166"/>
        <v xml:space="preserve">KIA : CARENS - T8, TB |  :  -  |  :  - </v>
      </c>
      <c r="N9363" s="17" t="s">
        <v>1001</v>
      </c>
      <c r="O9363" s="17"/>
      <c r="P9363" s="17"/>
      <c r="Q9363" s="17" t="s">
        <v>1608</v>
      </c>
      <c r="R9363" s="17"/>
      <c r="S9363" s="17"/>
      <c r="T9363" s="17" t="s">
        <v>29334</v>
      </c>
      <c r="U9363" s="17"/>
      <c r="V9363" s="17"/>
      <c r="W9363" s="32"/>
      <c r="X9363" s="32"/>
      <c r="Y9363" s="32" t="s">
        <v>29762</v>
      </c>
      <c r="Z9363" s="32"/>
      <c r="AA9363" s="32" t="s">
        <v>29434</v>
      </c>
    </row>
    <row r="9364" spans="1:27" x14ac:dyDescent="0.3">
      <c r="A9364" s="17" t="s">
        <v>28981</v>
      </c>
      <c r="M9364" s="22" t="str">
        <f t="shared" si="166"/>
        <v xml:space="preserve">KIA : CARENS, SHUMA, CLARUS - T8, TED |  :  -  |  :  - </v>
      </c>
      <c r="N9364" s="17" t="s">
        <v>1001</v>
      </c>
      <c r="O9364" s="17"/>
      <c r="P9364" s="17"/>
      <c r="Q9364" s="17" t="s">
        <v>29335</v>
      </c>
      <c r="R9364" s="17"/>
      <c r="S9364" s="17"/>
      <c r="T9364" s="17" t="s">
        <v>29336</v>
      </c>
      <c r="U9364" s="17"/>
      <c r="V9364" s="17"/>
      <c r="W9364" s="32"/>
      <c r="X9364" s="32"/>
      <c r="Y9364" s="32" t="s">
        <v>29763</v>
      </c>
      <c r="Z9364" s="32"/>
      <c r="AA9364" s="32"/>
    </row>
    <row r="9365" spans="1:27" x14ac:dyDescent="0.3">
      <c r="A9365" s="17" t="s">
        <v>28982</v>
      </c>
      <c r="M9365" s="22" t="str">
        <f t="shared" si="166"/>
        <v xml:space="preserve">MITSUBISHI : PAJERO, GALAT, LANCER - 4G93K |  :  -  |  :  - </v>
      </c>
      <c r="N9365" s="17" t="s">
        <v>1004</v>
      </c>
      <c r="O9365" s="17"/>
      <c r="P9365" s="17"/>
      <c r="Q9365" s="17" t="s">
        <v>11283</v>
      </c>
      <c r="R9365" s="17"/>
      <c r="S9365" s="17"/>
      <c r="T9365" s="17" t="s">
        <v>11284</v>
      </c>
      <c r="U9365" s="17"/>
      <c r="V9365" s="17"/>
      <c r="W9365" s="32"/>
      <c r="X9365" s="32"/>
      <c r="Y9365" s="32" t="s">
        <v>29764</v>
      </c>
      <c r="Z9365" s="32"/>
      <c r="AA9365" s="32"/>
    </row>
    <row r="9366" spans="1:27" x14ac:dyDescent="0.3">
      <c r="A9366" s="17" t="s">
        <v>28983</v>
      </c>
      <c r="M9366" s="22" t="str">
        <f t="shared" si="166"/>
        <v xml:space="preserve">NISSAN : CIVILIAN, TRUCK - FD42T, FD45T |  :  -  |  :  - </v>
      </c>
      <c r="N9366" s="17" t="s">
        <v>1003</v>
      </c>
      <c r="O9366" s="17"/>
      <c r="P9366" s="17"/>
      <c r="Q9366" s="17" t="s">
        <v>29218</v>
      </c>
      <c r="R9366" s="17"/>
      <c r="S9366" s="17"/>
      <c r="T9366" s="17" t="s">
        <v>29337</v>
      </c>
      <c r="U9366" s="17"/>
      <c r="V9366" s="17"/>
      <c r="W9366" s="32"/>
      <c r="X9366" s="32"/>
      <c r="Y9366" s="32" t="s">
        <v>29765</v>
      </c>
      <c r="Z9366" s="32"/>
      <c r="AA9366" s="32"/>
    </row>
    <row r="9367" spans="1:27" x14ac:dyDescent="0.3">
      <c r="A9367" s="17" t="s">
        <v>28984</v>
      </c>
      <c r="M9367" s="22" t="str">
        <f t="shared" si="166"/>
        <v xml:space="preserve">MITSUBISHI : LANCER - 4G15, 1.5 |  :  -  |  :  - </v>
      </c>
      <c r="N9367" s="17" t="s">
        <v>1004</v>
      </c>
      <c r="O9367" s="17"/>
      <c r="P9367" s="17"/>
      <c r="Q9367" s="17" t="s">
        <v>1639</v>
      </c>
      <c r="R9367" s="17"/>
      <c r="S9367" s="17"/>
      <c r="T9367" s="17" t="s">
        <v>29338</v>
      </c>
      <c r="U9367" s="17"/>
      <c r="V9367" s="17"/>
      <c r="W9367" s="32"/>
      <c r="X9367" s="32"/>
      <c r="Y9367" s="32" t="s">
        <v>29766</v>
      </c>
      <c r="Z9367" s="32"/>
      <c r="AA9367" s="32" t="s">
        <v>7293</v>
      </c>
    </row>
    <row r="9368" spans="1:27" x14ac:dyDescent="0.3">
      <c r="A9368" s="17" t="s">
        <v>28985</v>
      </c>
      <c r="M9368" s="22" t="str">
        <f t="shared" si="166"/>
        <v xml:space="preserve">NISSAN : CONDOR,TRADE - BD30 |  :  -  |  :  - </v>
      </c>
      <c r="N9368" s="17" t="s">
        <v>1003</v>
      </c>
      <c r="O9368" s="17"/>
      <c r="P9368" s="17"/>
      <c r="Q9368" s="17" t="s">
        <v>29339</v>
      </c>
      <c r="R9368" s="17"/>
      <c r="S9368" s="17"/>
      <c r="T9368" s="17" t="s">
        <v>29340</v>
      </c>
      <c r="U9368" s="17"/>
      <c r="V9368" s="17"/>
      <c r="W9368" s="32" t="s">
        <v>29363</v>
      </c>
      <c r="X9368" s="32"/>
      <c r="Y9368" s="32" t="s">
        <v>29767</v>
      </c>
      <c r="Z9368" s="32" t="s">
        <v>29767</v>
      </c>
      <c r="AA9368" s="32"/>
    </row>
    <row r="9369" spans="1:27" x14ac:dyDescent="0.3">
      <c r="A9369" s="17" t="s">
        <v>28986</v>
      </c>
      <c r="M9369" s="22" t="str">
        <f t="shared" si="166"/>
        <v xml:space="preserve">CHEVROLET : N300, WORK - B15 |  :  -  |  :  - </v>
      </c>
      <c r="N9369" s="17" t="s">
        <v>1005</v>
      </c>
      <c r="O9369" s="17"/>
      <c r="P9369" s="17"/>
      <c r="Q9369" s="17" t="s">
        <v>29341</v>
      </c>
      <c r="R9369" s="17"/>
      <c r="S9369" s="17"/>
      <c r="T9369" s="17" t="s">
        <v>16083</v>
      </c>
      <c r="U9369" s="17"/>
      <c r="V9369" s="17"/>
      <c r="W9369" s="32"/>
      <c r="X9369" s="32"/>
      <c r="Y9369" s="32" t="s">
        <v>29768</v>
      </c>
      <c r="Z9369" s="32" t="s">
        <v>29768</v>
      </c>
      <c r="AA9369" s="32"/>
    </row>
    <row r="9370" spans="1:27" x14ac:dyDescent="0.3">
      <c r="A9370" s="17" t="s">
        <v>28987</v>
      </c>
      <c r="M9370" s="22" t="str">
        <f t="shared" si="166"/>
        <v xml:space="preserve">NISSAN : X-TRAIL - QR25DE |  :  -  |  :  - </v>
      </c>
      <c r="N9370" s="17" t="s">
        <v>1003</v>
      </c>
      <c r="O9370" s="17"/>
      <c r="P9370" s="17"/>
      <c r="Q9370" s="17" t="s">
        <v>24923</v>
      </c>
      <c r="R9370" s="17"/>
      <c r="S9370" s="17"/>
      <c r="T9370" s="17" t="s">
        <v>29252</v>
      </c>
      <c r="U9370" s="17"/>
      <c r="V9370" s="17"/>
      <c r="W9370" s="32"/>
      <c r="X9370" s="32"/>
      <c r="Y9370" s="32" t="s">
        <v>29769</v>
      </c>
      <c r="Z9370" s="32" t="s">
        <v>29769</v>
      </c>
      <c r="AA9370" s="32"/>
    </row>
    <row r="9371" spans="1:27" ht="37.5" x14ac:dyDescent="0.3">
      <c r="A9371" s="17" t="s">
        <v>28988</v>
      </c>
      <c r="M9371" s="22" t="str">
        <f t="shared" si="166"/>
        <v xml:space="preserve">CHANGAN : NEW VAN - JL473QE |  :  -  |  :  - </v>
      </c>
      <c r="N9371" s="17" t="s">
        <v>1007</v>
      </c>
      <c r="O9371" s="17"/>
      <c r="P9371" s="17"/>
      <c r="Q9371" s="17" t="s">
        <v>1914</v>
      </c>
      <c r="R9371" s="17"/>
      <c r="S9371" s="17"/>
      <c r="T9371" s="17" t="s">
        <v>2230</v>
      </c>
      <c r="U9371" s="17"/>
      <c r="V9371" s="17"/>
      <c r="W9371" s="32"/>
      <c r="X9371" s="32"/>
      <c r="Y9371" s="32" t="s">
        <v>29770</v>
      </c>
      <c r="Z9371" s="32"/>
      <c r="AA9371" s="32" t="s">
        <v>29435</v>
      </c>
    </row>
    <row r="9372" spans="1:27" x14ac:dyDescent="0.3">
      <c r="A9372" s="17" t="s">
        <v>28989</v>
      </c>
      <c r="M9372" s="22" t="str">
        <f t="shared" si="166"/>
        <v xml:space="preserve">DONGFENG : C37 - DK13 |  :  -  |  :  - </v>
      </c>
      <c r="N9372" s="17" t="s">
        <v>2260</v>
      </c>
      <c r="O9372" s="17"/>
      <c r="P9372" s="17"/>
      <c r="Q9372" s="17" t="s">
        <v>1794</v>
      </c>
      <c r="R9372" s="17"/>
      <c r="S9372" s="17"/>
      <c r="T9372" s="17" t="s">
        <v>2193</v>
      </c>
      <c r="U9372" s="17"/>
      <c r="V9372" s="17"/>
      <c r="W9372" s="32"/>
      <c r="X9372" s="32"/>
      <c r="Y9372" s="32" t="s">
        <v>29771</v>
      </c>
      <c r="Z9372" s="32"/>
      <c r="AA9372" s="32" t="s">
        <v>29436</v>
      </c>
    </row>
    <row r="9373" spans="1:27" x14ac:dyDescent="0.3">
      <c r="A9373" s="17" t="s">
        <v>28990</v>
      </c>
      <c r="M9373" s="22" t="str">
        <f t="shared" si="166"/>
        <v xml:space="preserve">BYD : 2000 - VARIOS |  :  -  |  :  - </v>
      </c>
      <c r="N9373" s="17" t="s">
        <v>1016</v>
      </c>
      <c r="O9373" s="17"/>
      <c r="P9373" s="17"/>
      <c r="Q9373" s="17">
        <v>2000</v>
      </c>
      <c r="R9373" s="17"/>
      <c r="S9373" s="17"/>
      <c r="T9373" s="17" t="s">
        <v>1021</v>
      </c>
      <c r="U9373" s="17"/>
      <c r="V9373" s="17"/>
      <c r="W9373" s="32" t="s">
        <v>29363</v>
      </c>
      <c r="X9373" s="32"/>
      <c r="Y9373" s="32"/>
      <c r="Z9373" s="32"/>
      <c r="AA9373" s="32" t="s">
        <v>29437</v>
      </c>
    </row>
    <row r="9374" spans="1:27" x14ac:dyDescent="0.3">
      <c r="A9374" s="17" t="s">
        <v>28991</v>
      </c>
      <c r="M9374" s="22" t="str">
        <f t="shared" si="166"/>
        <v xml:space="preserve">MAZDA : CAPELLA - FE-F8 | NISSAN : VANETT -  |  :  - </v>
      </c>
      <c r="N9374" s="17" t="s">
        <v>2257</v>
      </c>
      <c r="O9374" s="17" t="s">
        <v>1003</v>
      </c>
      <c r="P9374" s="17"/>
      <c r="Q9374" s="17" t="s">
        <v>10609</v>
      </c>
      <c r="R9374" s="17" t="s">
        <v>29342</v>
      </c>
      <c r="S9374" s="17"/>
      <c r="T9374" s="17" t="s">
        <v>27896</v>
      </c>
      <c r="U9374" s="17"/>
      <c r="V9374" s="17"/>
      <c r="W9374" s="32"/>
      <c r="X9374" s="32"/>
      <c r="Y9374" s="32" t="s">
        <v>29772</v>
      </c>
      <c r="Z9374" s="32" t="s">
        <v>29772</v>
      </c>
      <c r="AA9374" s="32" t="s">
        <v>29438</v>
      </c>
    </row>
    <row r="9375" spans="1:27" x14ac:dyDescent="0.3">
      <c r="A9375" s="17" t="s">
        <v>28992</v>
      </c>
      <c r="M9375" s="22" t="str">
        <f t="shared" si="166"/>
        <v xml:space="preserve">SUBARU : LEGACY, IMPREZA - EJ161, EJ181 |  :  -  |  :  - </v>
      </c>
      <c r="N9375" s="17" t="s">
        <v>10486</v>
      </c>
      <c r="O9375" s="17"/>
      <c r="P9375" s="17"/>
      <c r="Q9375" s="17" t="s">
        <v>29343</v>
      </c>
      <c r="R9375" s="17"/>
      <c r="S9375" s="17"/>
      <c r="T9375" s="17" t="s">
        <v>29344</v>
      </c>
      <c r="U9375" s="17"/>
      <c r="V9375" s="17"/>
      <c r="W9375" s="32"/>
      <c r="X9375" s="32"/>
      <c r="Y9375" s="32" t="s">
        <v>29773</v>
      </c>
      <c r="Z9375" s="32"/>
      <c r="AA9375" s="32"/>
    </row>
    <row r="9376" spans="1:27" x14ac:dyDescent="0.3">
      <c r="A9376" s="17" t="s">
        <v>28993</v>
      </c>
      <c r="M9376" s="22" t="str">
        <f t="shared" si="166"/>
        <v xml:space="preserve">FOTON : SOUL, JUPITER - LJ469 F6 |  :  -  |  :  - </v>
      </c>
      <c r="N9376" s="17" t="s">
        <v>1022</v>
      </c>
      <c r="O9376" s="17"/>
      <c r="P9376" s="17"/>
      <c r="Q9376" s="17" t="s">
        <v>29345</v>
      </c>
      <c r="R9376" s="17"/>
      <c r="S9376" s="17"/>
      <c r="T9376" s="17" t="s">
        <v>29346</v>
      </c>
      <c r="U9376" s="17"/>
      <c r="V9376" s="17"/>
      <c r="W9376" s="32"/>
      <c r="X9376" s="32"/>
      <c r="Y9376" s="32" t="s">
        <v>29774</v>
      </c>
      <c r="Z9376" s="32"/>
      <c r="AA9376" s="32"/>
    </row>
    <row r="9377" spans="1:27" x14ac:dyDescent="0.3">
      <c r="A9377" s="17" t="s">
        <v>28994</v>
      </c>
      <c r="M9377" s="22" t="str">
        <f t="shared" si="166"/>
        <v xml:space="preserve">HYUNDAI : SANTA FE, TUCSON, SONATA - G4KC, G4KE, G4KD |  :  -  |  :  - </v>
      </c>
      <c r="N9377" s="17" t="s">
        <v>1002</v>
      </c>
      <c r="O9377" s="17"/>
      <c r="P9377" s="17"/>
      <c r="Q9377" s="17" t="s">
        <v>29347</v>
      </c>
      <c r="R9377" s="17"/>
      <c r="S9377" s="17"/>
      <c r="T9377" s="17" t="s">
        <v>29348</v>
      </c>
      <c r="U9377" s="17"/>
      <c r="V9377" s="17"/>
      <c r="W9377" s="32"/>
      <c r="X9377" s="32"/>
      <c r="Y9377" s="32" t="s">
        <v>29775</v>
      </c>
      <c r="Z9377" s="32"/>
      <c r="AA9377" s="32"/>
    </row>
    <row r="9378" spans="1:27" x14ac:dyDescent="0.3">
      <c r="A9378" s="17" t="s">
        <v>28995</v>
      </c>
      <c r="M9378" s="22" t="str">
        <f t="shared" si="166"/>
        <v xml:space="preserve">SUZUKI : JIMNY, SAMURAI, SIERRA - F8A, F10A |  :  -  |  :  - </v>
      </c>
      <c r="N9378" s="17" t="s">
        <v>1010</v>
      </c>
      <c r="O9378" s="17"/>
      <c r="P9378" s="17"/>
      <c r="Q9378" s="17" t="s">
        <v>29349</v>
      </c>
      <c r="R9378" s="17"/>
      <c r="S9378" s="17"/>
      <c r="T9378" s="17" t="s">
        <v>29067</v>
      </c>
      <c r="U9378" s="17"/>
      <c r="V9378" s="17"/>
      <c r="W9378" s="32"/>
      <c r="X9378" s="32"/>
      <c r="Y9378" s="32" t="s">
        <v>29776</v>
      </c>
      <c r="Z9378" s="32"/>
      <c r="AA9378" s="32"/>
    </row>
    <row r="9379" spans="1:27" x14ac:dyDescent="0.3">
      <c r="A9379" s="17" t="s">
        <v>28996</v>
      </c>
      <c r="M9379" s="22" t="str">
        <f t="shared" si="166"/>
        <v xml:space="preserve">SUZUKI : AERIO, GRAN VITARA - J20A, G19 |  :  -  |  :  - </v>
      </c>
      <c r="N9379" s="17" t="s">
        <v>1010</v>
      </c>
      <c r="O9379" s="17"/>
      <c r="P9379" s="17"/>
      <c r="Q9379" s="17" t="s">
        <v>29350</v>
      </c>
      <c r="R9379" s="17"/>
      <c r="S9379" s="17"/>
      <c r="T9379" s="17" t="s">
        <v>29351</v>
      </c>
      <c r="U9379" s="17"/>
      <c r="V9379" s="17"/>
      <c r="W9379" s="32"/>
      <c r="X9379" s="32"/>
      <c r="Y9379" s="32" t="s">
        <v>29777</v>
      </c>
      <c r="Z9379" s="32"/>
      <c r="AA9379" s="32"/>
    </row>
    <row r="9380" spans="1:27" x14ac:dyDescent="0.3">
      <c r="A9380" s="17" t="s">
        <v>28997</v>
      </c>
      <c r="M9380" s="22" t="str">
        <f t="shared" si="166"/>
        <v xml:space="preserve">NISSAN : FRONTIER D, NAVARA D - YD25DDTI |  :  -  |  :  - </v>
      </c>
      <c r="N9380" s="17" t="s">
        <v>1003</v>
      </c>
      <c r="O9380" s="17"/>
      <c r="P9380" s="17"/>
      <c r="Q9380" s="17" t="s">
        <v>29352</v>
      </c>
      <c r="R9380" s="17"/>
      <c r="S9380" s="17"/>
      <c r="T9380" s="17" t="s">
        <v>11189</v>
      </c>
      <c r="U9380" s="17"/>
      <c r="V9380" s="17"/>
      <c r="W9380" s="32"/>
      <c r="X9380" s="32"/>
      <c r="Y9380" s="32" t="s">
        <v>29778</v>
      </c>
      <c r="Z9380" s="32"/>
      <c r="AA9380" s="32"/>
    </row>
    <row r="9381" spans="1:27" x14ac:dyDescent="0.3">
      <c r="A9381" s="17" t="s">
        <v>28998</v>
      </c>
      <c r="M9381" s="22" t="str">
        <f t="shared" si="166"/>
        <v xml:space="preserve">TOYOTA : AURIS, COROLLA, AVENSIS - 1ZR, 2ZR FAE |  :  -  |  :  - </v>
      </c>
      <c r="N9381" s="17" t="s">
        <v>1008</v>
      </c>
      <c r="O9381" s="17"/>
      <c r="P9381" s="17"/>
      <c r="Q9381" s="17" t="s">
        <v>29353</v>
      </c>
      <c r="R9381" s="17"/>
      <c r="S9381" s="17"/>
      <c r="T9381" s="17" t="s">
        <v>29354</v>
      </c>
      <c r="U9381" s="17"/>
      <c r="V9381" s="17"/>
      <c r="W9381" s="32"/>
      <c r="X9381" s="32"/>
      <c r="Y9381" s="32" t="s">
        <v>29779</v>
      </c>
      <c r="Z9381" s="32"/>
      <c r="AA9381" s="32" t="s">
        <v>29439</v>
      </c>
    </row>
    <row r="9382" spans="1:27" x14ac:dyDescent="0.3">
      <c r="A9382" s="17" t="s">
        <v>28999</v>
      </c>
      <c r="M9382" s="22" t="str">
        <f t="shared" si="166"/>
        <v xml:space="preserve">HYUNDAI : ELANTRA, I30, I20 - G4FC, G4FA |  :  -  |  :  - </v>
      </c>
      <c r="N9382" s="17" t="s">
        <v>1002</v>
      </c>
      <c r="O9382" s="17"/>
      <c r="P9382" s="17"/>
      <c r="Q9382" s="17" t="s">
        <v>29355</v>
      </c>
      <c r="R9382" s="17"/>
      <c r="S9382" s="17"/>
      <c r="T9382" s="17" t="s">
        <v>2168</v>
      </c>
      <c r="U9382" s="17"/>
      <c r="V9382" s="17"/>
      <c r="W9382" s="32"/>
      <c r="X9382" s="32"/>
      <c r="Y9382" s="32" t="s">
        <v>29780</v>
      </c>
      <c r="Z9382" s="32"/>
      <c r="AA9382" s="32" t="s">
        <v>7293</v>
      </c>
    </row>
    <row r="9383" spans="1:27" x14ac:dyDescent="0.3">
      <c r="A9383" s="17" t="s">
        <v>29000</v>
      </c>
      <c r="M9383" s="22" t="str">
        <f t="shared" si="166"/>
        <v xml:space="preserve">CHANGAN : GRAND VAN TURISMO - 4G15S, 4G15V |  :  -  |  :  - </v>
      </c>
      <c r="N9383" s="17" t="s">
        <v>1007</v>
      </c>
      <c r="O9383" s="17"/>
      <c r="P9383" s="17"/>
      <c r="Q9383" s="17" t="s">
        <v>4675</v>
      </c>
      <c r="R9383" s="17"/>
      <c r="S9383" s="17"/>
      <c r="T9383" s="17" t="s">
        <v>29356</v>
      </c>
      <c r="U9383" s="17"/>
      <c r="V9383" s="17"/>
      <c r="W9383" s="32"/>
      <c r="X9383" s="32"/>
      <c r="Y9383" s="32" t="s">
        <v>29781</v>
      </c>
      <c r="Z9383" s="32"/>
      <c r="AA9383" s="32"/>
    </row>
    <row r="9384" spans="1:27" x14ac:dyDescent="0.3">
      <c r="A9384" s="17" t="s">
        <v>29001</v>
      </c>
      <c r="M9384" s="22" t="str">
        <f t="shared" si="166"/>
        <v xml:space="preserve">NISSAN : CONDOR - FD6,FE6 |  :  -  |  :  - </v>
      </c>
      <c r="N9384" s="17" t="s">
        <v>1003</v>
      </c>
      <c r="O9384" s="17"/>
      <c r="P9384" s="17"/>
      <c r="Q9384" s="17" t="s">
        <v>1936</v>
      </c>
      <c r="R9384" s="17"/>
      <c r="S9384" s="17"/>
      <c r="T9384" s="17" t="s">
        <v>29357</v>
      </c>
      <c r="U9384" s="17"/>
      <c r="V9384" s="17"/>
      <c r="W9384" s="32"/>
      <c r="X9384" s="32"/>
      <c r="Y9384" s="32" t="s">
        <v>29782</v>
      </c>
      <c r="Z9384" s="32" t="s">
        <v>29782</v>
      </c>
      <c r="AA9384" s="32" t="s">
        <v>29440</v>
      </c>
    </row>
    <row r="9385" spans="1:27" x14ac:dyDescent="0.3">
      <c r="A9385" s="17" t="s">
        <v>29002</v>
      </c>
      <c r="M9385" s="22" t="str">
        <f t="shared" si="166"/>
        <v xml:space="preserve">NISSAN : URVAN,MURANO - YD25 |  :  -  |  :  - </v>
      </c>
      <c r="N9385" s="17" t="s">
        <v>1003</v>
      </c>
      <c r="O9385" s="17"/>
      <c r="P9385" s="17"/>
      <c r="Q9385" s="17" t="s">
        <v>29358</v>
      </c>
      <c r="R9385" s="17"/>
      <c r="S9385" s="17"/>
      <c r="T9385" s="17" t="s">
        <v>2098</v>
      </c>
      <c r="U9385" s="17"/>
      <c r="V9385" s="17"/>
      <c r="W9385" s="32"/>
      <c r="X9385" s="32"/>
      <c r="Y9385" s="32" t="s">
        <v>29783</v>
      </c>
      <c r="Z9385" s="32" t="s">
        <v>29783</v>
      </c>
      <c r="AA9385" s="32" t="s">
        <v>19742</v>
      </c>
    </row>
    <row r="9386" spans="1:27" x14ac:dyDescent="0.3">
      <c r="A9386" s="17" t="s">
        <v>29795</v>
      </c>
      <c r="B9386" s="32" t="s">
        <v>29871</v>
      </c>
      <c r="M9386" s="22" t="str">
        <f t="shared" si="166"/>
        <v xml:space="preserve">TOYOTA : COROLLA - 2C |  :  -  |  :  - </v>
      </c>
      <c r="N9386" s="17" t="s">
        <v>1008</v>
      </c>
      <c r="O9386" s="17"/>
      <c r="P9386" s="17"/>
      <c r="Q9386" s="17" t="s">
        <v>1682</v>
      </c>
      <c r="R9386" s="17"/>
      <c r="S9386" s="17"/>
      <c r="T9386" s="17" t="s">
        <v>2743</v>
      </c>
      <c r="U9386" s="17"/>
      <c r="V9386" s="17"/>
      <c r="W9386" s="32" t="s">
        <v>29926</v>
      </c>
      <c r="Y9386" s="32" t="s">
        <v>29985</v>
      </c>
      <c r="Z9386" s="32" t="s">
        <v>29985</v>
      </c>
      <c r="AA9386" s="32" t="s">
        <v>7234</v>
      </c>
    </row>
    <row r="9387" spans="1:27" x14ac:dyDescent="0.3">
      <c r="A9387" s="17" t="s">
        <v>29796</v>
      </c>
      <c r="B9387" s="32" t="s">
        <v>29872</v>
      </c>
      <c r="M9387" s="22" t="str">
        <f t="shared" si="166"/>
        <v xml:space="preserve">TOYOTA : ETIOS - VARIOS | RENAULT :  -  |  :  - </v>
      </c>
      <c r="N9387" s="17" t="s">
        <v>1008</v>
      </c>
      <c r="O9387" s="17" t="s">
        <v>10829</v>
      </c>
      <c r="P9387" s="17"/>
      <c r="Q9387" s="17" t="s">
        <v>16200</v>
      </c>
      <c r="R9387" s="17"/>
      <c r="S9387" s="17"/>
      <c r="T9387" s="17" t="s">
        <v>1021</v>
      </c>
      <c r="U9387" s="17"/>
      <c r="V9387" s="17"/>
      <c r="W9387" s="32" t="s">
        <v>29927</v>
      </c>
      <c r="Y9387" s="32" t="s">
        <v>29986</v>
      </c>
      <c r="Z9387" s="32" t="s">
        <v>30044</v>
      </c>
      <c r="AA9387" s="32" t="s">
        <v>7234</v>
      </c>
    </row>
    <row r="9388" spans="1:27" x14ac:dyDescent="0.3">
      <c r="A9388" s="17" t="s">
        <v>29797</v>
      </c>
      <c r="B9388" s="32" t="s">
        <v>29873</v>
      </c>
      <c r="M9388" s="22" t="str">
        <f t="shared" si="166"/>
        <v xml:space="preserve">TOYOTA : PROBOX - 1NZ, 2NZ | DAEWOO : TICO, MATIZ -  |  :  - </v>
      </c>
      <c r="N9388" s="17" t="s">
        <v>1008</v>
      </c>
      <c r="O9388" s="17" t="s">
        <v>1006</v>
      </c>
      <c r="P9388" s="17"/>
      <c r="Q9388" s="17" t="s">
        <v>1688</v>
      </c>
      <c r="R9388" s="17" t="s">
        <v>12532</v>
      </c>
      <c r="S9388" s="17"/>
      <c r="T9388" s="17" t="s">
        <v>2029</v>
      </c>
      <c r="U9388" s="17"/>
      <c r="V9388" s="17"/>
      <c r="W9388" s="32" t="s">
        <v>29928</v>
      </c>
      <c r="Y9388" s="32" t="s">
        <v>29987</v>
      </c>
      <c r="Z9388" s="32" t="s">
        <v>29987</v>
      </c>
      <c r="AA9388" s="32" t="s">
        <v>1225</v>
      </c>
    </row>
    <row r="9389" spans="1:27" x14ac:dyDescent="0.3">
      <c r="A9389" s="17" t="s">
        <v>29798</v>
      </c>
      <c r="B9389" s="32" t="s">
        <v>29874</v>
      </c>
      <c r="M9389" s="22" t="str">
        <f t="shared" si="166"/>
        <v xml:space="preserve">TOYOTA : RAV4, COROLLA - VARIOS | TOYOTA : BOXI,NOHA - VARIOS | NISSAN : VECTRA - </v>
      </c>
      <c r="N9389" s="17" t="s">
        <v>1008</v>
      </c>
      <c r="O9389" s="17" t="s">
        <v>1008</v>
      </c>
      <c r="P9389" s="17" t="s">
        <v>1003</v>
      </c>
      <c r="Q9389" s="17" t="s">
        <v>29906</v>
      </c>
      <c r="R9389" s="17" t="s">
        <v>29907</v>
      </c>
      <c r="S9389" s="17" t="s">
        <v>12521</v>
      </c>
      <c r="T9389" s="17" t="s">
        <v>1021</v>
      </c>
      <c r="U9389" s="17" t="s">
        <v>1021</v>
      </c>
      <c r="V9389" s="17"/>
      <c r="W9389" s="32" t="s">
        <v>29929</v>
      </c>
      <c r="Y9389" s="32" t="s">
        <v>29988</v>
      </c>
      <c r="Z9389" s="32" t="s">
        <v>30045</v>
      </c>
      <c r="AA9389" s="32" t="s">
        <v>30050</v>
      </c>
    </row>
    <row r="9390" spans="1:27" x14ac:dyDescent="0.3">
      <c r="A9390" s="17" t="s">
        <v>29799</v>
      </c>
      <c r="B9390" s="32" t="s">
        <v>29875</v>
      </c>
      <c r="M9390" s="22" t="str">
        <f t="shared" si="166"/>
        <v xml:space="preserve">CHEVROLET : SAIL, OPTRA - VARIOS | FORD : EDDIE -  | MITSUBISHI : GALANT - </v>
      </c>
      <c r="N9390" s="17" t="s">
        <v>1005</v>
      </c>
      <c r="O9390" s="17" t="s">
        <v>2259</v>
      </c>
      <c r="P9390" s="17" t="s">
        <v>1004</v>
      </c>
      <c r="Q9390" s="17" t="s">
        <v>29908</v>
      </c>
      <c r="R9390" s="17" t="s">
        <v>29909</v>
      </c>
      <c r="S9390" s="17" t="s">
        <v>3906</v>
      </c>
      <c r="T9390" s="17" t="s">
        <v>1021</v>
      </c>
      <c r="U9390" s="17"/>
      <c r="V9390" s="17"/>
      <c r="W9390" s="32" t="s">
        <v>29930</v>
      </c>
      <c r="Y9390" s="32" t="s">
        <v>29989</v>
      </c>
      <c r="Z9390" s="32" t="s">
        <v>30046</v>
      </c>
      <c r="AA9390" s="32"/>
    </row>
    <row r="9391" spans="1:27" x14ac:dyDescent="0.3">
      <c r="A9391" s="17" t="s">
        <v>29800</v>
      </c>
      <c r="B9391" s="32" t="s">
        <v>29876</v>
      </c>
      <c r="M9391" s="22" t="str">
        <f t="shared" si="166"/>
        <v xml:space="preserve">KIA : PICANTO - I10 |  :  -  |  :  - </v>
      </c>
      <c r="N9391" s="17" t="s">
        <v>1001</v>
      </c>
      <c r="O9391" s="17"/>
      <c r="P9391" s="17"/>
      <c r="Q9391" s="17" t="s">
        <v>1745</v>
      </c>
      <c r="R9391" s="17"/>
      <c r="S9391" s="17"/>
      <c r="T9391" s="17" t="s">
        <v>2235</v>
      </c>
      <c r="U9391" s="17"/>
      <c r="V9391" s="17"/>
      <c r="W9391" s="32" t="s">
        <v>29931</v>
      </c>
      <c r="Y9391" s="32" t="s">
        <v>29990</v>
      </c>
      <c r="Z9391" s="32" t="s">
        <v>29990</v>
      </c>
      <c r="AA9391" s="32"/>
    </row>
    <row r="9392" spans="1:27" x14ac:dyDescent="0.3">
      <c r="A9392" s="17" t="s">
        <v>29801</v>
      </c>
      <c r="B9392" s="32" t="s">
        <v>29877</v>
      </c>
      <c r="M9392" s="22" t="str">
        <f t="shared" si="166"/>
        <v xml:space="preserve">NISSAN : SENTTRA - CD17, GA15, GA16, B13, B14 | HYUNDAI : ACCENT -  | KIA : RIO - </v>
      </c>
      <c r="N9392" s="17" t="s">
        <v>1003</v>
      </c>
      <c r="O9392" s="17" t="s">
        <v>1002</v>
      </c>
      <c r="P9392" s="17" t="s">
        <v>1001</v>
      </c>
      <c r="Q9392" s="17" t="s">
        <v>29910</v>
      </c>
      <c r="R9392" s="17" t="s">
        <v>1609</v>
      </c>
      <c r="S9392" s="17" t="s">
        <v>1594</v>
      </c>
      <c r="T9392" s="17" t="s">
        <v>29911</v>
      </c>
      <c r="U9392" s="17"/>
      <c r="V9392" s="17"/>
      <c r="W9392" s="32" t="s">
        <v>29932</v>
      </c>
      <c r="Y9392" s="32" t="s">
        <v>29991</v>
      </c>
      <c r="Z9392" s="32"/>
      <c r="AA9392" s="32"/>
    </row>
    <row r="9393" spans="1:27" x14ac:dyDescent="0.3">
      <c r="A9393" s="17" t="s">
        <v>29802</v>
      </c>
      <c r="B9393" s="32" t="s">
        <v>29878</v>
      </c>
      <c r="M9393" s="22" t="str">
        <f t="shared" si="166"/>
        <v xml:space="preserve">LIFAN : LIBERO, GALANT, LANCER - VARIOS | MITSUBISHI :  -  |  :  - </v>
      </c>
      <c r="N9393" s="17" t="s">
        <v>2264</v>
      </c>
      <c r="O9393" s="17" t="s">
        <v>1004</v>
      </c>
      <c r="P9393" s="17"/>
      <c r="Q9393" s="17" t="s">
        <v>15168</v>
      </c>
      <c r="R9393" s="17"/>
      <c r="S9393" s="17"/>
      <c r="T9393" s="17" t="s">
        <v>1021</v>
      </c>
      <c r="U9393" s="17"/>
      <c r="V9393" s="17"/>
      <c r="W9393" s="32" t="s">
        <v>29933</v>
      </c>
      <c r="Y9393" s="32" t="s">
        <v>29992</v>
      </c>
      <c r="Z9393" s="32" t="s">
        <v>29992</v>
      </c>
      <c r="AA9393" s="32" t="s">
        <v>7234</v>
      </c>
    </row>
    <row r="9394" spans="1:27" s="2" customFormat="1" x14ac:dyDescent="0.3">
      <c r="A9394" s="47" t="s">
        <v>29803</v>
      </c>
      <c r="B9394" s="48" t="s">
        <v>29879</v>
      </c>
      <c r="C9394" s="10"/>
      <c r="D9394" s="10"/>
      <c r="E9394" s="10"/>
      <c r="F9394" s="10"/>
      <c r="G9394" s="10"/>
      <c r="H9394" s="10"/>
      <c r="I9394" s="10"/>
      <c r="J9394" s="10"/>
      <c r="K9394" s="10"/>
      <c r="L9394" s="10"/>
      <c r="M9394" s="20" t="str">
        <f t="shared" si="166"/>
        <v xml:space="preserve">HYUNDAI : SONATA - VARIOS | KIA :  -  |  :  - </v>
      </c>
      <c r="N9394" s="47" t="s">
        <v>1002</v>
      </c>
      <c r="O9394" s="47" t="s">
        <v>1001</v>
      </c>
      <c r="P9394" s="47"/>
      <c r="Q9394" s="47" t="s">
        <v>1597</v>
      </c>
      <c r="R9394" s="47"/>
      <c r="S9394" s="47"/>
      <c r="T9394" s="47" t="s">
        <v>1021</v>
      </c>
      <c r="U9394" s="47"/>
      <c r="V9394" s="47"/>
      <c r="W9394" s="48" t="s">
        <v>29934</v>
      </c>
      <c r="X9394" s="20"/>
      <c r="Y9394" s="48" t="s">
        <v>29993</v>
      </c>
      <c r="Z9394" s="48" t="s">
        <v>29993</v>
      </c>
      <c r="AA9394" s="48" t="s">
        <v>7234</v>
      </c>
    </row>
    <row r="9395" spans="1:27" s="2" customFormat="1" x14ac:dyDescent="0.3">
      <c r="A9395" s="47" t="s">
        <v>29804</v>
      </c>
      <c r="B9395" s="48"/>
      <c r="C9395" s="10"/>
      <c r="D9395" s="10"/>
      <c r="E9395" s="10"/>
      <c r="F9395" s="10"/>
      <c r="G9395" s="10"/>
      <c r="H9395" s="10"/>
      <c r="I9395" s="10"/>
      <c r="J9395" s="10"/>
      <c r="K9395" s="10"/>
      <c r="L9395" s="10"/>
      <c r="M9395" s="20" t="str">
        <f t="shared" ref="M9395:M9458" si="167">CONCATENATE(N9395," : ",Q9395," - ",T9395," | ",O9395," : ",R9395," - ",U9395," | ",P9395," : ",S9395," - ",V9395)</f>
        <v xml:space="preserve">HYUNDAI : EXCEL - VARIOS | MITSUBISHI : LIBERO - VARIOS |  :  - </v>
      </c>
      <c r="N9395" s="47" t="s">
        <v>1002</v>
      </c>
      <c r="O9395" s="47" t="s">
        <v>1004</v>
      </c>
      <c r="P9395" s="47"/>
      <c r="Q9395" s="47" t="s">
        <v>2817</v>
      </c>
      <c r="R9395" s="47" t="s">
        <v>1819</v>
      </c>
      <c r="S9395" s="47"/>
      <c r="T9395" s="47" t="s">
        <v>1021</v>
      </c>
      <c r="U9395" s="47" t="s">
        <v>1021</v>
      </c>
      <c r="V9395" s="47"/>
      <c r="W9395" s="48" t="s">
        <v>29935</v>
      </c>
      <c r="X9395" s="20"/>
      <c r="Y9395" s="48" t="s">
        <v>29994</v>
      </c>
      <c r="Z9395" s="48" t="s">
        <v>30047</v>
      </c>
      <c r="AA9395" s="48"/>
    </row>
    <row r="9396" spans="1:27" s="2" customFormat="1" x14ac:dyDescent="0.3">
      <c r="A9396" s="47" t="s">
        <v>29805</v>
      </c>
      <c r="B9396" s="48" t="s">
        <v>29880</v>
      </c>
      <c r="C9396" s="10"/>
      <c r="D9396" s="10"/>
      <c r="E9396" s="10"/>
      <c r="F9396" s="10"/>
      <c r="G9396" s="10"/>
      <c r="H9396" s="10"/>
      <c r="I9396" s="10"/>
      <c r="J9396" s="10"/>
      <c r="K9396" s="10"/>
      <c r="L9396" s="10"/>
      <c r="M9396" s="20" t="str">
        <f t="shared" si="167"/>
        <v>HYUNDAI : ACCENT, EXCEL - VARIOS | CHANGAN : VAN, SUPER VAN - VARIOS | MITSUBISHI : VARIOS - VARIOS</v>
      </c>
      <c r="N9396" s="47" t="s">
        <v>1002</v>
      </c>
      <c r="O9396" s="47" t="s">
        <v>1007</v>
      </c>
      <c r="P9396" s="47" t="s">
        <v>1004</v>
      </c>
      <c r="Q9396" s="47" t="s">
        <v>1818</v>
      </c>
      <c r="R9396" s="47" t="s">
        <v>22886</v>
      </c>
      <c r="S9396" s="47" t="s">
        <v>1021</v>
      </c>
      <c r="T9396" s="47" t="s">
        <v>1021</v>
      </c>
      <c r="U9396" s="47" t="s">
        <v>1021</v>
      </c>
      <c r="V9396" s="47" t="s">
        <v>1021</v>
      </c>
      <c r="W9396" s="48" t="s">
        <v>29936</v>
      </c>
      <c r="X9396" s="20"/>
      <c r="Y9396" s="48" t="s">
        <v>29995</v>
      </c>
      <c r="Z9396" s="48"/>
      <c r="AA9396" s="48"/>
    </row>
    <row r="9397" spans="1:27" x14ac:dyDescent="0.3">
      <c r="A9397" s="17" t="s">
        <v>29806</v>
      </c>
      <c r="B9397" s="32" t="s">
        <v>29881</v>
      </c>
      <c r="M9397" s="22" t="str">
        <f t="shared" si="167"/>
        <v xml:space="preserve">HYUNDAI : EXCEL - VARIOS | SUZUKI : SWIFT -  | CHANGAN :  - </v>
      </c>
      <c r="N9397" s="17" t="s">
        <v>1002</v>
      </c>
      <c r="O9397" s="17" t="s">
        <v>1010</v>
      </c>
      <c r="P9397" s="17" t="s">
        <v>1007</v>
      </c>
      <c r="Q9397" s="17" t="s">
        <v>2817</v>
      </c>
      <c r="R9397" s="17" t="s">
        <v>11186</v>
      </c>
      <c r="S9397" s="17"/>
      <c r="T9397" s="17" t="s">
        <v>1021</v>
      </c>
      <c r="U9397" s="17"/>
      <c r="V9397" s="17"/>
      <c r="W9397" s="32" t="s">
        <v>29936</v>
      </c>
      <c r="Y9397" s="32" t="s">
        <v>29996</v>
      </c>
      <c r="Z9397" s="32" t="s">
        <v>29996</v>
      </c>
      <c r="AA9397" s="32"/>
    </row>
    <row r="9398" spans="1:27" x14ac:dyDescent="0.3">
      <c r="A9398" s="17" t="s">
        <v>29807</v>
      </c>
      <c r="B9398" s="32" t="s">
        <v>29882</v>
      </c>
      <c r="M9398" s="22" t="str">
        <f t="shared" si="167"/>
        <v xml:space="preserve">NISSAN : AD, WAGON - QG13, QG15 |  :  -  |  :  - </v>
      </c>
      <c r="N9398" s="17" t="s">
        <v>1003</v>
      </c>
      <c r="O9398" s="17"/>
      <c r="P9398" s="17"/>
      <c r="Q9398" s="17" t="s">
        <v>24945</v>
      </c>
      <c r="R9398" s="17"/>
      <c r="S9398" s="17"/>
      <c r="T9398" s="17" t="s">
        <v>12670</v>
      </c>
      <c r="U9398" s="17"/>
      <c r="V9398" s="17"/>
      <c r="W9398" s="32" t="s">
        <v>29937</v>
      </c>
      <c r="Y9398" s="32" t="s">
        <v>29997</v>
      </c>
      <c r="Z9398" s="32" t="s">
        <v>29997</v>
      </c>
      <c r="AA9398" s="32"/>
    </row>
    <row r="9399" spans="1:27" x14ac:dyDescent="0.3">
      <c r="A9399" s="17" t="s">
        <v>29808</v>
      </c>
      <c r="B9399" s="32" t="s">
        <v>29883</v>
      </c>
      <c r="M9399" s="22" t="str">
        <f t="shared" si="167"/>
        <v xml:space="preserve">TOYOTA : COROLLA, CALDINA, CAMRY, COROLLA, LITEACE, SPRINTER, TOWNACE - VARIOS |  :  -  |  :  - </v>
      </c>
      <c r="N9399" s="17" t="s">
        <v>1008</v>
      </c>
      <c r="O9399" s="17"/>
      <c r="P9399" s="17"/>
      <c r="Q9399" s="17" t="s">
        <v>29912</v>
      </c>
      <c r="R9399" s="17"/>
      <c r="S9399" s="17"/>
      <c r="T9399" s="17" t="s">
        <v>1021</v>
      </c>
      <c r="U9399" s="17"/>
      <c r="V9399" s="17"/>
      <c r="W9399" s="32" t="s">
        <v>29938</v>
      </c>
      <c r="Y9399" s="32" t="s">
        <v>29998</v>
      </c>
      <c r="Z9399" s="32" t="s">
        <v>29998</v>
      </c>
      <c r="AA9399" s="32"/>
    </row>
    <row r="9400" spans="1:27" x14ac:dyDescent="0.3">
      <c r="A9400" s="17" t="s">
        <v>29809</v>
      </c>
      <c r="B9400" s="32"/>
      <c r="M9400" s="22" t="str">
        <f t="shared" si="167"/>
        <v xml:space="preserve">VARIOS : VARIOS - VARIOS |  :  -  |  :  - </v>
      </c>
      <c r="N9400" s="17" t="s">
        <v>1021</v>
      </c>
      <c r="O9400" s="17"/>
      <c r="P9400" s="17"/>
      <c r="Q9400" s="17" t="s">
        <v>1021</v>
      </c>
      <c r="R9400" s="17"/>
      <c r="S9400" s="17"/>
      <c r="T9400" s="17" t="s">
        <v>1021</v>
      </c>
      <c r="U9400" s="17"/>
      <c r="V9400" s="17"/>
      <c r="W9400" s="32" t="s">
        <v>29939</v>
      </c>
      <c r="Y9400" s="32" t="s">
        <v>29999</v>
      </c>
      <c r="Z9400" s="32"/>
      <c r="AA9400" s="32"/>
    </row>
    <row r="9401" spans="1:27" x14ac:dyDescent="0.3">
      <c r="A9401" s="17" t="s">
        <v>29810</v>
      </c>
      <c r="B9401" s="32" t="s">
        <v>29884</v>
      </c>
      <c r="M9401" s="22" t="str">
        <f t="shared" si="167"/>
        <v xml:space="preserve">VARIOS : VARIOS - VARIOS |  :  -  |  :  - </v>
      </c>
      <c r="N9401" s="17" t="s">
        <v>1021</v>
      </c>
      <c r="O9401" s="17"/>
      <c r="P9401" s="17"/>
      <c r="Q9401" s="17" t="s">
        <v>1021</v>
      </c>
      <c r="R9401" s="17"/>
      <c r="S9401" s="17"/>
      <c r="T9401" s="17" t="s">
        <v>1021</v>
      </c>
      <c r="U9401" s="17"/>
      <c r="V9401" s="17"/>
      <c r="W9401" s="32" t="s">
        <v>29940</v>
      </c>
      <c r="Y9401" s="32" t="s">
        <v>30000</v>
      </c>
      <c r="Z9401" s="32" t="s">
        <v>30000</v>
      </c>
      <c r="AA9401" s="32" t="s">
        <v>30051</v>
      </c>
    </row>
    <row r="9402" spans="1:27" x14ac:dyDescent="0.3">
      <c r="A9402" s="17" t="s">
        <v>29811</v>
      </c>
      <c r="B9402" s="32" t="s">
        <v>29885</v>
      </c>
      <c r="M9402" s="22" t="str">
        <f t="shared" si="167"/>
        <v xml:space="preserve">NISSAN : AD NEW - VARIOS |  :  -  |  :  - </v>
      </c>
      <c r="N9402" s="17" t="s">
        <v>1003</v>
      </c>
      <c r="O9402" s="17"/>
      <c r="P9402" s="17"/>
      <c r="Q9402" s="17" t="s">
        <v>29913</v>
      </c>
      <c r="R9402" s="17"/>
      <c r="S9402" s="17"/>
      <c r="T9402" s="17" t="s">
        <v>1021</v>
      </c>
      <c r="U9402" s="17"/>
      <c r="V9402" s="17"/>
      <c r="W9402" s="32" t="s">
        <v>29941</v>
      </c>
      <c r="Y9402" s="32" t="s">
        <v>30001</v>
      </c>
      <c r="Z9402" s="32" t="s">
        <v>30001</v>
      </c>
      <c r="AA9402" s="32"/>
    </row>
    <row r="9403" spans="1:27" x14ac:dyDescent="0.3">
      <c r="A9403" s="17" t="s">
        <v>29812</v>
      </c>
      <c r="B9403" s="32" t="s">
        <v>29886</v>
      </c>
      <c r="M9403" s="22" t="str">
        <f t="shared" si="167"/>
        <v xml:space="preserve">VARIOS : VARIOS - VARIOS |  :  -  |  :  - </v>
      </c>
      <c r="N9403" s="17" t="s">
        <v>1021</v>
      </c>
      <c r="O9403" s="17"/>
      <c r="P9403" s="17"/>
      <c r="Q9403" s="17" t="s">
        <v>1021</v>
      </c>
      <c r="R9403" s="17"/>
      <c r="S9403" s="17"/>
      <c r="T9403" s="17" t="s">
        <v>1021</v>
      </c>
      <c r="U9403" s="17"/>
      <c r="V9403" s="17"/>
      <c r="W9403" s="32" t="s">
        <v>29942</v>
      </c>
      <c r="Y9403" s="32" t="s">
        <v>30002</v>
      </c>
      <c r="Z9403" s="32" t="s">
        <v>30002</v>
      </c>
      <c r="AA9403" s="32" t="s">
        <v>7449</v>
      </c>
    </row>
    <row r="9404" spans="1:27" x14ac:dyDescent="0.3">
      <c r="A9404" s="17" t="s">
        <v>29813</v>
      </c>
      <c r="B9404" s="32" t="s">
        <v>29887</v>
      </c>
      <c r="M9404" s="22" t="str">
        <f t="shared" si="167"/>
        <v xml:space="preserve">VARIOS : VARIOS - VARIOS |  :  -  |  :  - </v>
      </c>
      <c r="N9404" s="17" t="s">
        <v>1021</v>
      </c>
      <c r="O9404" s="17"/>
      <c r="P9404" s="17"/>
      <c r="Q9404" s="17" t="s">
        <v>1021</v>
      </c>
      <c r="R9404" s="17"/>
      <c r="S9404" s="17"/>
      <c r="T9404" s="17" t="s">
        <v>1021</v>
      </c>
      <c r="U9404" s="17"/>
      <c r="V9404" s="17"/>
      <c r="W9404" s="32" t="s">
        <v>29943</v>
      </c>
      <c r="Y9404" s="32" t="s">
        <v>29991</v>
      </c>
      <c r="Z9404" s="32" t="s">
        <v>29991</v>
      </c>
      <c r="AA9404" s="32"/>
    </row>
    <row r="9405" spans="1:27" x14ac:dyDescent="0.3">
      <c r="A9405" s="17" t="s">
        <v>29814</v>
      </c>
      <c r="B9405" s="32" t="s">
        <v>29886</v>
      </c>
      <c r="M9405" s="22" t="str">
        <f t="shared" si="167"/>
        <v xml:space="preserve">VARIOS : VARIOS - VARIOS |  :  -  |  :  - </v>
      </c>
      <c r="N9405" s="17" t="s">
        <v>1021</v>
      </c>
      <c r="O9405" s="17"/>
      <c r="P9405" s="17"/>
      <c r="Q9405" s="17" t="s">
        <v>1021</v>
      </c>
      <c r="R9405" s="17"/>
      <c r="S9405" s="17"/>
      <c r="T9405" s="17" t="s">
        <v>1021</v>
      </c>
      <c r="U9405" s="17"/>
      <c r="V9405" s="17"/>
      <c r="W9405" s="32" t="s">
        <v>29944</v>
      </c>
      <c r="Y9405" s="32" t="s">
        <v>30003</v>
      </c>
      <c r="Z9405" s="32" t="s">
        <v>30003</v>
      </c>
      <c r="AA9405" s="32"/>
    </row>
    <row r="9406" spans="1:27" s="2" customFormat="1" x14ac:dyDescent="0.3">
      <c r="A9406" s="47" t="s">
        <v>29815</v>
      </c>
      <c r="B9406" s="48" t="s">
        <v>29879</v>
      </c>
      <c r="C9406" s="10"/>
      <c r="D9406" s="10"/>
      <c r="E9406" s="10"/>
      <c r="F9406" s="10"/>
      <c r="G9406" s="10"/>
      <c r="H9406" s="10"/>
      <c r="I9406" s="10"/>
      <c r="J9406" s="10"/>
      <c r="K9406" s="10"/>
      <c r="L9406" s="10"/>
      <c r="M9406" s="20" t="str">
        <f t="shared" si="167"/>
        <v xml:space="preserve">VARIOS : VARIOS - VARIOS |  :  -  |  :  - </v>
      </c>
      <c r="N9406" s="47" t="s">
        <v>1021</v>
      </c>
      <c r="O9406" s="47"/>
      <c r="P9406" s="47"/>
      <c r="Q9406" s="47" t="s">
        <v>1021</v>
      </c>
      <c r="R9406" s="47"/>
      <c r="S9406" s="47"/>
      <c r="T9406" s="47" t="s">
        <v>1021</v>
      </c>
      <c r="U9406" s="47"/>
      <c r="V9406" s="47"/>
      <c r="W9406" s="48" t="s">
        <v>29934</v>
      </c>
      <c r="X9406" s="20"/>
      <c r="Y9406" s="48" t="s">
        <v>30004</v>
      </c>
      <c r="Z9406" s="48" t="s">
        <v>30004</v>
      </c>
      <c r="AA9406" s="48" t="s">
        <v>7169</v>
      </c>
    </row>
    <row r="9407" spans="1:27" x14ac:dyDescent="0.3">
      <c r="A9407" s="17" t="s">
        <v>29816</v>
      </c>
      <c r="B9407" s="32" t="s">
        <v>29876</v>
      </c>
      <c r="M9407" s="22" t="str">
        <f t="shared" si="167"/>
        <v xml:space="preserve">CHERY : VARIOS - VARIOS |  :  -  |  :  - </v>
      </c>
      <c r="N9407" s="17" t="s">
        <v>1012</v>
      </c>
      <c r="O9407" s="17"/>
      <c r="P9407" s="17"/>
      <c r="Q9407" s="17" t="s">
        <v>1021</v>
      </c>
      <c r="R9407" s="17"/>
      <c r="S9407" s="17"/>
      <c r="T9407" s="17" t="s">
        <v>1021</v>
      </c>
      <c r="U9407" s="17"/>
      <c r="V9407" s="17"/>
      <c r="W9407" s="32" t="s">
        <v>29945</v>
      </c>
      <c r="Y9407" s="32" t="s">
        <v>30005</v>
      </c>
      <c r="Z9407" s="32" t="s">
        <v>30005</v>
      </c>
      <c r="AA9407" s="32"/>
    </row>
    <row r="9408" spans="1:27" x14ac:dyDescent="0.3">
      <c r="A9408" s="17" t="s">
        <v>29817</v>
      </c>
      <c r="B9408" s="32" t="s">
        <v>29888</v>
      </c>
      <c r="M9408" s="22" t="str">
        <f t="shared" si="167"/>
        <v xml:space="preserve">VARIOS : VARIOS - VARIOS |  :  -  |  :  - </v>
      </c>
      <c r="N9408" s="17" t="s">
        <v>1021</v>
      </c>
      <c r="O9408" s="17"/>
      <c r="P9408" s="17"/>
      <c r="Q9408" s="17" t="s">
        <v>1021</v>
      </c>
      <c r="R9408" s="17"/>
      <c r="S9408" s="17"/>
      <c r="T9408" s="17" t="s">
        <v>1021</v>
      </c>
      <c r="U9408" s="17"/>
      <c r="V9408" s="17"/>
      <c r="W9408" s="32" t="s">
        <v>29946</v>
      </c>
      <c r="Y9408" s="32" t="s">
        <v>30005</v>
      </c>
      <c r="Z9408" s="32" t="s">
        <v>30005</v>
      </c>
      <c r="AA9408" s="32"/>
    </row>
    <row r="9409" spans="1:27" x14ac:dyDescent="0.3">
      <c r="A9409" s="17" t="s">
        <v>29818</v>
      </c>
      <c r="B9409" s="32"/>
      <c r="M9409" s="22" t="str">
        <f t="shared" si="167"/>
        <v xml:space="preserve">KIA : PRIDE - VARIOS |  :  -  |  :  - </v>
      </c>
      <c r="N9409" s="17" t="s">
        <v>1001</v>
      </c>
      <c r="O9409" s="17"/>
      <c r="P9409" s="17"/>
      <c r="Q9409" s="17" t="s">
        <v>1596</v>
      </c>
      <c r="R9409" s="17"/>
      <c r="S9409" s="17"/>
      <c r="T9409" s="17" t="s">
        <v>1021</v>
      </c>
      <c r="U9409" s="17"/>
      <c r="V9409" s="17"/>
      <c r="W9409" s="32"/>
      <c r="Y9409" s="32" t="s">
        <v>30006</v>
      </c>
      <c r="Z9409" s="32" t="s">
        <v>30006</v>
      </c>
      <c r="AA9409" s="32"/>
    </row>
    <row r="9410" spans="1:27" x14ac:dyDescent="0.3">
      <c r="A9410" s="17" t="s">
        <v>29819</v>
      </c>
      <c r="B9410" s="32" t="s">
        <v>29889</v>
      </c>
      <c r="M9410" s="22" t="str">
        <f t="shared" si="167"/>
        <v xml:space="preserve">CHINO : VARIOS - VARIOS |  :  -  |  :  - </v>
      </c>
      <c r="N9410" s="17" t="s">
        <v>10822</v>
      </c>
      <c r="O9410" s="17"/>
      <c r="P9410" s="17"/>
      <c r="Q9410" s="17" t="s">
        <v>1021</v>
      </c>
      <c r="R9410" s="17"/>
      <c r="S9410" s="17"/>
      <c r="T9410" s="17" t="s">
        <v>1021</v>
      </c>
      <c r="U9410" s="17"/>
      <c r="V9410" s="17"/>
      <c r="W9410" s="32" t="s">
        <v>29947</v>
      </c>
      <c r="Y9410" s="32" t="s">
        <v>30007</v>
      </c>
      <c r="Z9410" s="32" t="s">
        <v>30007</v>
      </c>
      <c r="AA9410" s="32"/>
    </row>
    <row r="9411" spans="1:27" x14ac:dyDescent="0.3">
      <c r="A9411" s="17" t="s">
        <v>29820</v>
      </c>
      <c r="B9411" s="32" t="s">
        <v>29890</v>
      </c>
      <c r="M9411" s="22" t="str">
        <f t="shared" si="167"/>
        <v xml:space="preserve">TOYOTA : TERCEL, FERRI - VARIOS |  :  -  |  :  - </v>
      </c>
      <c r="N9411" s="17" t="s">
        <v>1008</v>
      </c>
      <c r="O9411" s="17"/>
      <c r="P9411" s="17"/>
      <c r="Q9411" s="17" t="s">
        <v>29914</v>
      </c>
      <c r="R9411" s="17"/>
      <c r="S9411" s="17"/>
      <c r="T9411" s="17" t="s">
        <v>1021</v>
      </c>
      <c r="U9411" s="17"/>
      <c r="V9411" s="17"/>
      <c r="W9411" s="32" t="s">
        <v>29948</v>
      </c>
      <c r="Y9411" s="32" t="s">
        <v>30008</v>
      </c>
      <c r="Z9411" s="32" t="s">
        <v>30008</v>
      </c>
      <c r="AA9411" s="32"/>
    </row>
    <row r="9412" spans="1:27" x14ac:dyDescent="0.3">
      <c r="A9412" s="17" t="s">
        <v>29821</v>
      </c>
      <c r="B9412" s="32"/>
      <c r="M9412" s="22" t="str">
        <f t="shared" si="167"/>
        <v xml:space="preserve">NISSAN : SENTRA - B16 |  :  -  |  :  - </v>
      </c>
      <c r="N9412" s="17" t="s">
        <v>1003</v>
      </c>
      <c r="O9412" s="17"/>
      <c r="P9412" s="17"/>
      <c r="Q9412" s="17" t="s">
        <v>1623</v>
      </c>
      <c r="R9412" s="17"/>
      <c r="S9412" s="17"/>
      <c r="T9412" s="17" t="s">
        <v>24161</v>
      </c>
      <c r="U9412" s="17"/>
      <c r="V9412" s="17"/>
      <c r="W9412" s="32"/>
      <c r="Y9412" s="32" t="s">
        <v>30001</v>
      </c>
      <c r="Z9412" s="32" t="s">
        <v>30001</v>
      </c>
      <c r="AA9412" s="32"/>
    </row>
    <row r="9413" spans="1:27" x14ac:dyDescent="0.3">
      <c r="A9413" s="17" t="s">
        <v>29822</v>
      </c>
      <c r="B9413" s="32"/>
      <c r="M9413" s="22" t="str">
        <f t="shared" si="167"/>
        <v xml:space="preserve">TOYOTA : COROLON - VARIOS | NISSAN : SENTRA - B16 |  :  - </v>
      </c>
      <c r="N9413" s="17" t="s">
        <v>1008</v>
      </c>
      <c r="O9413" s="17" t="s">
        <v>1003</v>
      </c>
      <c r="P9413" s="17"/>
      <c r="Q9413" s="17" t="s">
        <v>3361</v>
      </c>
      <c r="R9413" s="17" t="s">
        <v>1623</v>
      </c>
      <c r="S9413" s="17"/>
      <c r="T9413" s="17" t="s">
        <v>1021</v>
      </c>
      <c r="U9413" s="17" t="s">
        <v>24161</v>
      </c>
      <c r="V9413" s="17"/>
      <c r="W9413" s="32" t="s">
        <v>29949</v>
      </c>
      <c r="Y9413" s="32" t="s">
        <v>30009</v>
      </c>
      <c r="Z9413" s="32" t="s">
        <v>30001</v>
      </c>
      <c r="AA9413" s="32"/>
    </row>
    <row r="9414" spans="1:27" x14ac:dyDescent="0.3">
      <c r="A9414" s="17" t="s">
        <v>29823</v>
      </c>
      <c r="B9414" s="32" t="s">
        <v>29877</v>
      </c>
      <c r="M9414" s="22" t="str">
        <f t="shared" si="167"/>
        <v xml:space="preserve">TOYOTA : COROLLA - VARIOS |  :  -  |  :  - </v>
      </c>
      <c r="N9414" s="17" t="s">
        <v>1008</v>
      </c>
      <c r="O9414" s="17"/>
      <c r="P9414" s="17"/>
      <c r="Q9414" s="17" t="s">
        <v>1682</v>
      </c>
      <c r="R9414" s="17"/>
      <c r="S9414" s="17"/>
      <c r="T9414" s="17" t="s">
        <v>1021</v>
      </c>
      <c r="U9414" s="17"/>
      <c r="V9414" s="17"/>
      <c r="W9414" s="32" t="s">
        <v>29938</v>
      </c>
      <c r="Y9414" s="32" t="s">
        <v>30010</v>
      </c>
      <c r="Z9414" s="32" t="s">
        <v>30010</v>
      </c>
      <c r="AA9414" s="32"/>
    </row>
    <row r="9415" spans="1:27" x14ac:dyDescent="0.3">
      <c r="A9415" s="17" t="s">
        <v>29824</v>
      </c>
      <c r="B9415" s="32" t="s">
        <v>29887</v>
      </c>
      <c r="M9415" s="22" t="str">
        <f t="shared" si="167"/>
        <v xml:space="preserve">CHERY : VARIOS - VARIOS |  :  -  |  :  - </v>
      </c>
      <c r="N9415" s="17" t="s">
        <v>1012</v>
      </c>
      <c r="O9415" s="17"/>
      <c r="P9415" s="17"/>
      <c r="Q9415" s="17" t="s">
        <v>1021</v>
      </c>
      <c r="R9415" s="17"/>
      <c r="S9415" s="17"/>
      <c r="T9415" s="17" t="s">
        <v>1021</v>
      </c>
      <c r="U9415" s="17"/>
      <c r="V9415" s="17"/>
      <c r="W9415" s="32" t="s">
        <v>29950</v>
      </c>
      <c r="Y9415" s="32" t="s">
        <v>30010</v>
      </c>
      <c r="Z9415" s="32" t="s">
        <v>30010</v>
      </c>
      <c r="AA9415" s="32"/>
    </row>
    <row r="9416" spans="1:27" x14ac:dyDescent="0.3">
      <c r="A9416" s="17" t="s">
        <v>29825</v>
      </c>
      <c r="B9416" s="32" t="s">
        <v>29891</v>
      </c>
      <c r="M9416" s="22" t="str">
        <f t="shared" si="167"/>
        <v xml:space="preserve">NISSAN : SENTRA - VARIOS |  :  -  |  :  - </v>
      </c>
      <c r="N9416" s="17" t="s">
        <v>1003</v>
      </c>
      <c r="O9416" s="17"/>
      <c r="P9416" s="17"/>
      <c r="Q9416" s="17" t="s">
        <v>1623</v>
      </c>
      <c r="R9416" s="17"/>
      <c r="S9416" s="17"/>
      <c r="T9416" s="17" t="s">
        <v>1021</v>
      </c>
      <c r="U9416" s="17"/>
      <c r="V9416" s="17"/>
      <c r="W9416" s="32" t="s">
        <v>29951</v>
      </c>
      <c r="Y9416" s="32" t="s">
        <v>30008</v>
      </c>
      <c r="Z9416" s="32" t="s">
        <v>30008</v>
      </c>
      <c r="AA9416" s="32"/>
    </row>
    <row r="9417" spans="1:27" x14ac:dyDescent="0.3">
      <c r="A9417" s="17" t="s">
        <v>29826</v>
      </c>
      <c r="B9417" s="32" t="s">
        <v>29873</v>
      </c>
      <c r="M9417" s="22" t="str">
        <f t="shared" si="167"/>
        <v xml:space="preserve">TOYOTA : PROBOX - VARIOS |  :  -  |  :  - </v>
      </c>
      <c r="N9417" s="17" t="s">
        <v>1008</v>
      </c>
      <c r="O9417" s="17"/>
      <c r="P9417" s="17"/>
      <c r="Q9417" s="17" t="s">
        <v>1688</v>
      </c>
      <c r="R9417" s="17"/>
      <c r="S9417" s="17"/>
      <c r="T9417" s="17" t="s">
        <v>1021</v>
      </c>
      <c r="U9417" s="17"/>
      <c r="V9417" s="17"/>
      <c r="W9417" s="32" t="s">
        <v>29952</v>
      </c>
      <c r="Y9417" s="32" t="s">
        <v>30011</v>
      </c>
      <c r="Z9417" s="32" t="s">
        <v>30011</v>
      </c>
      <c r="AA9417" s="32"/>
    </row>
    <row r="9418" spans="1:27" x14ac:dyDescent="0.3">
      <c r="A9418" s="17" t="s">
        <v>29827</v>
      </c>
      <c r="B9418" s="32" t="s">
        <v>29892</v>
      </c>
      <c r="M9418" s="22" t="str">
        <f t="shared" si="167"/>
        <v xml:space="preserve">VARIOS : VARIOS - VARIOS |  :  -  |  :  - </v>
      </c>
      <c r="N9418" s="17" t="s">
        <v>1021</v>
      </c>
      <c r="O9418" s="17"/>
      <c r="P9418" s="17"/>
      <c r="Q9418" s="17" t="s">
        <v>1021</v>
      </c>
      <c r="R9418" s="17"/>
      <c r="S9418" s="17"/>
      <c r="T9418" s="17" t="s">
        <v>1021</v>
      </c>
      <c r="U9418" s="17"/>
      <c r="V9418" s="17"/>
      <c r="W9418" s="32" t="s">
        <v>29953</v>
      </c>
      <c r="Y9418" s="32" t="s">
        <v>30012</v>
      </c>
      <c r="Z9418" s="32" t="s">
        <v>30012</v>
      </c>
      <c r="AA9418" s="32"/>
    </row>
    <row r="9419" spans="1:27" x14ac:dyDescent="0.3">
      <c r="A9419" s="17" t="s">
        <v>29828</v>
      </c>
      <c r="B9419" s="32" t="s">
        <v>29892</v>
      </c>
      <c r="M9419" s="22" t="str">
        <f t="shared" si="167"/>
        <v xml:space="preserve">CHEVROLET : AVEO - VARIOS | TOYOTA : TERCEL -  |  :  - </v>
      </c>
      <c r="N9419" s="17" t="s">
        <v>1005</v>
      </c>
      <c r="O9419" s="17" t="s">
        <v>1008</v>
      </c>
      <c r="P9419" s="17"/>
      <c r="Q9419" s="17" t="s">
        <v>1649</v>
      </c>
      <c r="R9419" s="17" t="s">
        <v>2732</v>
      </c>
      <c r="S9419" s="17"/>
      <c r="T9419" s="17" t="s">
        <v>1021</v>
      </c>
      <c r="U9419" s="17"/>
      <c r="V9419" s="17"/>
      <c r="W9419" s="32" t="s">
        <v>29953</v>
      </c>
      <c r="Y9419" s="32" t="s">
        <v>30008</v>
      </c>
      <c r="Z9419" s="32" t="s">
        <v>30008</v>
      </c>
      <c r="AA9419" s="32"/>
    </row>
    <row r="9420" spans="1:27" x14ac:dyDescent="0.3">
      <c r="A9420" s="17" t="s">
        <v>29829</v>
      </c>
      <c r="B9420" s="32"/>
      <c r="M9420" s="22" t="str">
        <f t="shared" si="167"/>
        <v xml:space="preserve">KIA : VARIOS - VARIOS |  :  -  |  :  - </v>
      </c>
      <c r="N9420" s="17" t="s">
        <v>1001</v>
      </c>
      <c r="O9420" s="17"/>
      <c r="P9420" s="17"/>
      <c r="Q9420" s="17" t="s">
        <v>1021</v>
      </c>
      <c r="R9420" s="17"/>
      <c r="S9420" s="17"/>
      <c r="T9420" s="17" t="s">
        <v>1021</v>
      </c>
      <c r="U9420" s="17"/>
      <c r="V9420" s="17"/>
      <c r="W9420" s="32" t="s">
        <v>29954</v>
      </c>
      <c r="Y9420" s="32" t="s">
        <v>30013</v>
      </c>
      <c r="Z9420" s="32" t="s">
        <v>30006</v>
      </c>
      <c r="AA9420" s="32"/>
    </row>
    <row r="9421" spans="1:27" x14ac:dyDescent="0.3">
      <c r="A9421" s="17" t="s">
        <v>29830</v>
      </c>
      <c r="B9421" s="32" t="s">
        <v>29889</v>
      </c>
      <c r="M9421" s="22" t="str">
        <f t="shared" si="167"/>
        <v xml:space="preserve">LIFAN : VARIOS - VARIOS |  :  -  |  :  - </v>
      </c>
      <c r="N9421" s="17" t="s">
        <v>2264</v>
      </c>
      <c r="O9421" s="17"/>
      <c r="P9421" s="17"/>
      <c r="Q9421" s="17" t="s">
        <v>1021</v>
      </c>
      <c r="R9421" s="17"/>
      <c r="S9421" s="17"/>
      <c r="T9421" s="17" t="s">
        <v>1021</v>
      </c>
      <c r="U9421" s="17"/>
      <c r="V9421" s="17"/>
      <c r="W9421" s="32" t="s">
        <v>29955</v>
      </c>
      <c r="Y9421" s="32" t="s">
        <v>30014</v>
      </c>
      <c r="Z9421" s="32" t="s">
        <v>30014</v>
      </c>
      <c r="AA9421" s="32" t="s">
        <v>7234</v>
      </c>
    </row>
    <row r="9422" spans="1:27" x14ac:dyDescent="0.3">
      <c r="A9422" s="17" t="s">
        <v>29831</v>
      </c>
      <c r="B9422" s="32" t="s">
        <v>29893</v>
      </c>
      <c r="M9422" s="22" t="str">
        <f t="shared" si="167"/>
        <v xml:space="preserve">KIA : VARIOS - VARIOS |  :  -  |  :  - </v>
      </c>
      <c r="N9422" s="17" t="s">
        <v>1001</v>
      </c>
      <c r="O9422" s="17"/>
      <c r="P9422" s="17"/>
      <c r="Q9422" s="17" t="s">
        <v>1021</v>
      </c>
      <c r="R9422" s="17"/>
      <c r="S9422" s="17"/>
      <c r="T9422" s="17" t="s">
        <v>1021</v>
      </c>
      <c r="U9422" s="17"/>
      <c r="V9422" s="17"/>
      <c r="W9422" s="32" t="s">
        <v>29956</v>
      </c>
      <c r="Y9422" s="32" t="s">
        <v>30006</v>
      </c>
      <c r="Z9422" s="32" t="s">
        <v>30006</v>
      </c>
      <c r="AA9422" s="32"/>
    </row>
    <row r="9423" spans="1:27" x14ac:dyDescent="0.3">
      <c r="A9423" s="17" t="s">
        <v>29832</v>
      </c>
      <c r="B9423" s="32" t="s">
        <v>29894</v>
      </c>
      <c r="M9423" s="22" t="str">
        <f t="shared" si="167"/>
        <v xml:space="preserve">CHEVY : VARIOS - VARIOS |  :  -  |  :  - </v>
      </c>
      <c r="N9423" s="17" t="s">
        <v>2263</v>
      </c>
      <c r="O9423" s="17"/>
      <c r="P9423" s="17"/>
      <c r="Q9423" s="17" t="s">
        <v>1021</v>
      </c>
      <c r="R9423" s="17"/>
      <c r="S9423" s="17"/>
      <c r="T9423" s="17" t="s">
        <v>1021</v>
      </c>
      <c r="U9423" s="17"/>
      <c r="V9423" s="17"/>
      <c r="W9423" s="32" t="s">
        <v>29957</v>
      </c>
      <c r="Y9423" s="32" t="s">
        <v>30015</v>
      </c>
      <c r="Z9423" s="32" t="s">
        <v>30015</v>
      </c>
      <c r="AA9423" s="32"/>
    </row>
    <row r="9424" spans="1:27" x14ac:dyDescent="0.3">
      <c r="A9424" s="17" t="s">
        <v>29833</v>
      </c>
      <c r="B9424" s="32"/>
      <c r="M9424" s="22" t="str">
        <f t="shared" si="167"/>
        <v>DAEWOO : MAGNUS - VARIOS | NISSAN : B14 - B14 | TOYOTA : CANRY - 2</v>
      </c>
      <c r="N9424" s="17" t="s">
        <v>1006</v>
      </c>
      <c r="O9424" s="17" t="s">
        <v>1003</v>
      </c>
      <c r="P9424" s="17" t="s">
        <v>1008</v>
      </c>
      <c r="Q9424" s="17" t="s">
        <v>1865</v>
      </c>
      <c r="R9424" s="17" t="s">
        <v>24155</v>
      </c>
      <c r="S9424" s="17" t="s">
        <v>29915</v>
      </c>
      <c r="T9424" s="17" t="s">
        <v>1021</v>
      </c>
      <c r="U9424" s="17" t="s">
        <v>24155</v>
      </c>
      <c r="V9424" s="17">
        <v>2</v>
      </c>
      <c r="W9424" s="32" t="s">
        <v>29944</v>
      </c>
      <c r="Y9424" s="32" t="s">
        <v>30003</v>
      </c>
      <c r="Z9424" s="32" t="s">
        <v>30003</v>
      </c>
      <c r="AA9424" s="32"/>
    </row>
    <row r="9425" spans="1:27" x14ac:dyDescent="0.3">
      <c r="A9425" s="17" t="s">
        <v>29834</v>
      </c>
      <c r="B9425" s="32" t="s">
        <v>29895</v>
      </c>
      <c r="M9425" s="22" t="str">
        <f t="shared" si="167"/>
        <v xml:space="preserve">TOYOTA : HILUX, VIGO - 1KD, 2KD | TOYOTA : HIACE - 4WD |  :  - </v>
      </c>
      <c r="N9425" s="17" t="s">
        <v>1008</v>
      </c>
      <c r="O9425" s="17" t="s">
        <v>1008</v>
      </c>
      <c r="P9425" s="17"/>
      <c r="Q9425" s="17" t="s">
        <v>22537</v>
      </c>
      <c r="R9425" s="17" t="s">
        <v>2720</v>
      </c>
      <c r="S9425" s="17"/>
      <c r="T9425" s="17" t="s">
        <v>2147</v>
      </c>
      <c r="U9425" s="17" t="s">
        <v>10930</v>
      </c>
      <c r="V9425" s="17"/>
      <c r="W9425" s="32" t="s">
        <v>29958</v>
      </c>
      <c r="Y9425" s="32" t="s">
        <v>30000</v>
      </c>
      <c r="Z9425" s="32" t="s">
        <v>30000</v>
      </c>
      <c r="AA9425" s="32"/>
    </row>
    <row r="9426" spans="1:27" s="2" customFormat="1" x14ac:dyDescent="0.3">
      <c r="A9426" s="47" t="s">
        <v>29835</v>
      </c>
      <c r="B9426" s="48" t="s">
        <v>29879</v>
      </c>
      <c r="C9426" s="10"/>
      <c r="D9426" s="10"/>
      <c r="E9426" s="10"/>
      <c r="F9426" s="10"/>
      <c r="G9426" s="10"/>
      <c r="H9426" s="10"/>
      <c r="I9426" s="10"/>
      <c r="J9426" s="10"/>
      <c r="K9426" s="10"/>
      <c r="L9426" s="10"/>
      <c r="M9426" s="20" t="str">
        <f t="shared" si="167"/>
        <v xml:space="preserve">HYUNDAI : SONATA EF, CRETA - VARIOS |  :  -  |  :  - </v>
      </c>
      <c r="N9426" s="47" t="s">
        <v>1002</v>
      </c>
      <c r="O9426" s="47"/>
      <c r="P9426" s="47"/>
      <c r="Q9426" s="47" t="s">
        <v>15099</v>
      </c>
      <c r="R9426" s="47"/>
      <c r="S9426" s="47"/>
      <c r="T9426" s="47" t="s">
        <v>1021</v>
      </c>
      <c r="U9426" s="47"/>
      <c r="V9426" s="47"/>
      <c r="W9426" s="48" t="s">
        <v>29959</v>
      </c>
      <c r="X9426" s="20"/>
      <c r="Y9426" s="48" t="s">
        <v>30016</v>
      </c>
      <c r="Z9426" s="48" t="s">
        <v>30016</v>
      </c>
      <c r="AA9426" s="48"/>
    </row>
    <row r="9427" spans="1:27" x14ac:dyDescent="0.3">
      <c r="A9427" s="17" t="s">
        <v>29836</v>
      </c>
      <c r="B9427" s="32" t="s">
        <v>29896</v>
      </c>
      <c r="M9427" s="22" t="str">
        <f t="shared" si="167"/>
        <v xml:space="preserve">CHERY : VARIOS - VARIOS |  :  -  |  :  - </v>
      </c>
      <c r="N9427" s="17" t="s">
        <v>1012</v>
      </c>
      <c r="O9427" s="17"/>
      <c r="P9427" s="17"/>
      <c r="Q9427" s="17" t="s">
        <v>1021</v>
      </c>
      <c r="R9427" s="17"/>
      <c r="S9427" s="17"/>
      <c r="T9427" s="17" t="s">
        <v>1021</v>
      </c>
      <c r="U9427" s="17"/>
      <c r="V9427" s="17"/>
      <c r="W9427" s="32" t="s">
        <v>29960</v>
      </c>
      <c r="Y9427" s="32" t="s">
        <v>30015</v>
      </c>
      <c r="Z9427" s="32" t="s">
        <v>30015</v>
      </c>
      <c r="AA9427" s="32"/>
    </row>
    <row r="9428" spans="1:27" x14ac:dyDescent="0.3">
      <c r="A9428" s="17" t="s">
        <v>29837</v>
      </c>
      <c r="B9428" s="32" t="s">
        <v>29873</v>
      </c>
      <c r="M9428" s="22" t="str">
        <f t="shared" si="167"/>
        <v xml:space="preserve">DAEWOO : LEGANZA - VARIOS |  :  -  |  :  - </v>
      </c>
      <c r="N9428" s="17" t="s">
        <v>1006</v>
      </c>
      <c r="O9428" s="17"/>
      <c r="P9428" s="17"/>
      <c r="Q9428" s="17" t="s">
        <v>1730</v>
      </c>
      <c r="R9428" s="17"/>
      <c r="S9428" s="17"/>
      <c r="T9428" s="17" t="s">
        <v>1021</v>
      </c>
      <c r="U9428" s="17"/>
      <c r="V9428" s="17"/>
      <c r="W9428" s="32" t="s">
        <v>29961</v>
      </c>
      <c r="Y9428" s="32" t="s">
        <v>30000</v>
      </c>
      <c r="Z9428" s="32" t="s">
        <v>30000</v>
      </c>
      <c r="AA9428" s="32"/>
    </row>
    <row r="9429" spans="1:27" x14ac:dyDescent="0.3">
      <c r="A9429" s="17" t="s">
        <v>29838</v>
      </c>
      <c r="B9429" s="32" t="s">
        <v>29871</v>
      </c>
      <c r="M9429" s="22" t="str">
        <f t="shared" si="167"/>
        <v xml:space="preserve">CHEVROLET : CAVALIER - VARIOS |  :  -  |  :  - </v>
      </c>
      <c r="N9429" s="17" t="s">
        <v>1005</v>
      </c>
      <c r="O9429" s="17"/>
      <c r="P9429" s="17"/>
      <c r="Q9429" s="17" t="s">
        <v>29916</v>
      </c>
      <c r="R9429" s="17"/>
      <c r="S9429" s="17"/>
      <c r="T9429" s="17" t="s">
        <v>1021</v>
      </c>
      <c r="U9429" s="17"/>
      <c r="V9429" s="17"/>
      <c r="W9429" s="32" t="s">
        <v>29962</v>
      </c>
      <c r="Y9429" s="32" t="s">
        <v>30000</v>
      </c>
      <c r="Z9429" s="32" t="s">
        <v>30000</v>
      </c>
      <c r="AA9429" s="32"/>
    </row>
    <row r="9430" spans="1:27" x14ac:dyDescent="0.3">
      <c r="A9430" s="17" t="s">
        <v>29839</v>
      </c>
      <c r="B9430" s="32"/>
      <c r="M9430" s="22" t="str">
        <f t="shared" si="167"/>
        <v xml:space="preserve">MITSUBISHI : LIBERO, GALANT, LANCER - VARIOS |  :  -  |  :  - </v>
      </c>
      <c r="N9430" s="17" t="s">
        <v>1004</v>
      </c>
      <c r="O9430" s="17"/>
      <c r="P9430" s="17"/>
      <c r="Q9430" s="17" t="s">
        <v>15168</v>
      </c>
      <c r="R9430" s="17"/>
      <c r="S9430" s="17"/>
      <c r="T9430" s="17" t="s">
        <v>1021</v>
      </c>
      <c r="U9430" s="17"/>
      <c r="V9430" s="17"/>
      <c r="W9430" s="32"/>
      <c r="Y9430" s="32" t="s">
        <v>29992</v>
      </c>
      <c r="Z9430" s="32" t="s">
        <v>29992</v>
      </c>
      <c r="AA9430" s="32"/>
    </row>
    <row r="9431" spans="1:27" x14ac:dyDescent="0.3">
      <c r="A9431" s="17" t="s">
        <v>29840</v>
      </c>
      <c r="B9431" s="32" t="s">
        <v>29886</v>
      </c>
      <c r="M9431" s="22" t="str">
        <f t="shared" si="167"/>
        <v xml:space="preserve">NISSAN : SENTRA - B14 | DAEWOO : MAGNUS - VARIOS |  :  - </v>
      </c>
      <c r="N9431" s="17" t="s">
        <v>1003</v>
      </c>
      <c r="O9431" s="17" t="s">
        <v>1006</v>
      </c>
      <c r="P9431" s="17"/>
      <c r="Q9431" s="17" t="s">
        <v>1623</v>
      </c>
      <c r="R9431" s="17" t="s">
        <v>1865</v>
      </c>
      <c r="S9431" s="17"/>
      <c r="T9431" s="17" t="s">
        <v>24155</v>
      </c>
      <c r="U9431" s="17" t="s">
        <v>1021</v>
      </c>
      <c r="V9431" s="17"/>
      <c r="W9431" s="32" t="s">
        <v>29944</v>
      </c>
      <c r="Y9431" s="32" t="s">
        <v>30003</v>
      </c>
      <c r="Z9431" s="32" t="s">
        <v>30003</v>
      </c>
      <c r="AA9431" s="32"/>
    </row>
    <row r="9432" spans="1:27" x14ac:dyDescent="0.3">
      <c r="A9432" s="17" t="s">
        <v>29841</v>
      </c>
      <c r="B9432" s="32" t="s">
        <v>29897</v>
      </c>
      <c r="M9432" s="22" t="str">
        <f t="shared" si="167"/>
        <v xml:space="preserve">TOYOTA : HI-LUX, LAND CRUISER, DYNA - VARIOS |  :  -  |  :  - </v>
      </c>
      <c r="N9432" s="17" t="s">
        <v>1008</v>
      </c>
      <c r="O9432" s="17"/>
      <c r="P9432" s="17"/>
      <c r="Q9432" s="17" t="s">
        <v>15215</v>
      </c>
      <c r="R9432" s="17"/>
      <c r="S9432" s="17"/>
      <c r="T9432" s="17" t="s">
        <v>1021</v>
      </c>
      <c r="U9432" s="17"/>
      <c r="V9432" s="17"/>
      <c r="W9432" s="32" t="s">
        <v>29963</v>
      </c>
      <c r="Y9432" s="32" t="s">
        <v>30017</v>
      </c>
      <c r="Z9432" s="32" t="s">
        <v>30017</v>
      </c>
      <c r="AA9432" s="32"/>
    </row>
    <row r="9433" spans="1:27" x14ac:dyDescent="0.3">
      <c r="A9433" s="17" t="s">
        <v>29842</v>
      </c>
      <c r="B9433" s="32" t="s">
        <v>29883</v>
      </c>
      <c r="M9433" s="22" t="str">
        <f t="shared" si="167"/>
        <v xml:space="preserve">VARIOS : VARIOS - VARIOS |  :  -  |  :  - </v>
      </c>
      <c r="N9433" s="17" t="s">
        <v>1021</v>
      </c>
      <c r="O9433" s="17"/>
      <c r="P9433" s="17"/>
      <c r="Q9433" s="17" t="s">
        <v>1021</v>
      </c>
      <c r="R9433" s="17"/>
      <c r="S9433" s="17"/>
      <c r="T9433" s="17" t="s">
        <v>1021</v>
      </c>
      <c r="U9433" s="17"/>
      <c r="V9433" s="17"/>
      <c r="W9433" s="32" t="s">
        <v>29938</v>
      </c>
      <c r="Y9433" s="32" t="s">
        <v>30018</v>
      </c>
      <c r="Z9433" s="32" t="s">
        <v>30048</v>
      </c>
      <c r="AA9433" s="32"/>
    </row>
    <row r="9434" spans="1:27" x14ac:dyDescent="0.3">
      <c r="A9434" s="17" t="s">
        <v>29843</v>
      </c>
      <c r="B9434" s="32"/>
      <c r="M9434" s="22" t="str">
        <f t="shared" si="167"/>
        <v>CHEVROLET : SAIL - VARIOS | NISSAN : TIIDA - HR16 | HYUNDAI : ACCENT,ELANTRA - 2006-2016</v>
      </c>
      <c r="N9434" s="17" t="s">
        <v>1005</v>
      </c>
      <c r="O9434" s="17" t="s">
        <v>1003</v>
      </c>
      <c r="P9434" s="17" t="s">
        <v>1002</v>
      </c>
      <c r="Q9434" s="17" t="s">
        <v>1645</v>
      </c>
      <c r="R9434" s="17" t="s">
        <v>1767</v>
      </c>
      <c r="S9434" s="17" t="s">
        <v>21499</v>
      </c>
      <c r="T9434" s="17" t="s">
        <v>1021</v>
      </c>
      <c r="U9434" s="17" t="s">
        <v>15237</v>
      </c>
      <c r="V9434" s="17" t="s">
        <v>29917</v>
      </c>
      <c r="W9434" s="32" t="s">
        <v>29964</v>
      </c>
      <c r="Y9434" s="32" t="s">
        <v>29989</v>
      </c>
      <c r="Z9434" s="32" t="s">
        <v>29989</v>
      </c>
      <c r="AA9434" s="32"/>
    </row>
    <row r="9435" spans="1:27" x14ac:dyDescent="0.3">
      <c r="A9435" s="17" t="s">
        <v>29844</v>
      </c>
      <c r="B9435" s="32" t="s">
        <v>29882</v>
      </c>
      <c r="M9435" s="22" t="str">
        <f t="shared" si="167"/>
        <v xml:space="preserve">NISSAN : VARIOS - VARIOS |  :  -  |  :  - </v>
      </c>
      <c r="N9435" s="17" t="s">
        <v>1003</v>
      </c>
      <c r="O9435" s="17"/>
      <c r="P9435" s="17"/>
      <c r="Q9435" s="17" t="s">
        <v>1021</v>
      </c>
      <c r="R9435" s="17"/>
      <c r="S9435" s="17"/>
      <c r="T9435" s="17" t="s">
        <v>1021</v>
      </c>
      <c r="U9435" s="17"/>
      <c r="V9435" s="17"/>
      <c r="W9435" s="32" t="s">
        <v>29937</v>
      </c>
      <c r="Y9435" s="32" t="s">
        <v>30019</v>
      </c>
      <c r="Z9435" s="32" t="s">
        <v>30019</v>
      </c>
      <c r="AA9435" s="32"/>
    </row>
    <row r="9436" spans="1:27" x14ac:dyDescent="0.3">
      <c r="A9436" s="17" t="s">
        <v>29845</v>
      </c>
      <c r="B9436" s="32" t="s">
        <v>29886</v>
      </c>
      <c r="M9436" s="22" t="str">
        <f t="shared" si="167"/>
        <v xml:space="preserve">NISSAN : SENTRA - VARIOS | DAEWOO : MAGNUS - VARIOS |  :  - </v>
      </c>
      <c r="N9436" s="17" t="s">
        <v>1003</v>
      </c>
      <c r="O9436" s="17" t="s">
        <v>1006</v>
      </c>
      <c r="P9436" s="17"/>
      <c r="Q9436" s="17" t="s">
        <v>1623</v>
      </c>
      <c r="R9436" s="17" t="s">
        <v>1865</v>
      </c>
      <c r="S9436" s="17"/>
      <c r="T9436" s="17" t="s">
        <v>1021</v>
      </c>
      <c r="U9436" s="17" t="s">
        <v>1021</v>
      </c>
      <c r="V9436" s="17"/>
      <c r="W9436" s="32" t="s">
        <v>29944</v>
      </c>
      <c r="Y9436" s="32" t="s">
        <v>30020</v>
      </c>
      <c r="Z9436" s="32" t="s">
        <v>30020</v>
      </c>
      <c r="AA9436" s="32"/>
    </row>
    <row r="9437" spans="1:27" x14ac:dyDescent="0.3">
      <c r="A9437" s="17" t="s">
        <v>29846</v>
      </c>
      <c r="B9437" s="32" t="s">
        <v>29898</v>
      </c>
      <c r="M9437" s="22" t="str">
        <f t="shared" si="167"/>
        <v xml:space="preserve">NISSAN : AD,AVENIR, SENTRA, ALMERA, BLUEBIRD - VARIOS |  :  -  |  :  - </v>
      </c>
      <c r="N9437" s="17" t="s">
        <v>1003</v>
      </c>
      <c r="O9437" s="17"/>
      <c r="P9437" s="17"/>
      <c r="Q9437" s="17" t="s">
        <v>29918</v>
      </c>
      <c r="R9437" s="17"/>
      <c r="S9437" s="17"/>
      <c r="T9437" s="17" t="s">
        <v>1021</v>
      </c>
      <c r="U9437" s="17"/>
      <c r="V9437" s="17"/>
      <c r="W9437" s="32" t="s">
        <v>29965</v>
      </c>
      <c r="Y9437" s="32" t="s">
        <v>30021</v>
      </c>
      <c r="Z9437" s="32" t="s">
        <v>30021</v>
      </c>
      <c r="AA9437" s="32"/>
    </row>
    <row r="9438" spans="1:27" x14ac:dyDescent="0.3">
      <c r="A9438" s="17" t="s">
        <v>29847</v>
      </c>
      <c r="B9438" s="32" t="s">
        <v>29899</v>
      </c>
      <c r="M9438" s="22" t="str">
        <f t="shared" si="167"/>
        <v xml:space="preserve">HYUNDAI : SANTA FE - VARIOS | KIA : SORENTO - VARIOS |  :  - </v>
      </c>
      <c r="N9438" s="17" t="s">
        <v>1002</v>
      </c>
      <c r="O9438" s="17" t="s">
        <v>1001</v>
      </c>
      <c r="P9438" s="17"/>
      <c r="Q9438" s="17" t="s">
        <v>1748</v>
      </c>
      <c r="R9438" s="17" t="s">
        <v>1599</v>
      </c>
      <c r="S9438" s="17"/>
      <c r="T9438" s="17" t="s">
        <v>1021</v>
      </c>
      <c r="U9438" s="17" t="s">
        <v>1021</v>
      </c>
      <c r="V9438" s="17"/>
      <c r="W9438" s="32" t="s">
        <v>29966</v>
      </c>
      <c r="Y9438" s="32" t="s">
        <v>30022</v>
      </c>
      <c r="Z9438" s="32" t="s">
        <v>30022</v>
      </c>
      <c r="AA9438" s="32"/>
    </row>
    <row r="9439" spans="1:27" x14ac:dyDescent="0.3">
      <c r="A9439" s="17" t="s">
        <v>29848</v>
      </c>
      <c r="B9439" s="32" t="s">
        <v>29873</v>
      </c>
      <c r="M9439" s="22" t="str">
        <f t="shared" si="167"/>
        <v xml:space="preserve">TOYOTA : PROBOX, - 1NZ,2NZ |  :  -  |  :  - </v>
      </c>
      <c r="N9439" s="17" t="s">
        <v>1008</v>
      </c>
      <c r="O9439" s="17"/>
      <c r="P9439" s="17"/>
      <c r="Q9439" s="17" t="s">
        <v>20640</v>
      </c>
      <c r="R9439" s="17"/>
      <c r="S9439" s="17"/>
      <c r="T9439" s="17" t="s">
        <v>2820</v>
      </c>
      <c r="U9439" s="17"/>
      <c r="V9439" s="17"/>
      <c r="W9439" s="32" t="s">
        <v>29928</v>
      </c>
      <c r="Y9439" s="32" t="s">
        <v>30023</v>
      </c>
      <c r="Z9439" s="32" t="s">
        <v>30023</v>
      </c>
      <c r="AA9439" s="32"/>
    </row>
    <row r="9440" spans="1:27" x14ac:dyDescent="0.3">
      <c r="A9440" s="17" t="s">
        <v>29849</v>
      </c>
      <c r="B9440" s="32" t="s">
        <v>29872</v>
      </c>
      <c r="M9440" s="22" t="str">
        <f t="shared" si="167"/>
        <v xml:space="preserve">TOYOTA : ETIOS - VARIOS |  :  -  |  :  - </v>
      </c>
      <c r="N9440" s="17" t="s">
        <v>1008</v>
      </c>
      <c r="O9440" s="17"/>
      <c r="P9440" s="17"/>
      <c r="Q9440" s="17" t="s">
        <v>16200</v>
      </c>
      <c r="R9440" s="17"/>
      <c r="S9440" s="17"/>
      <c r="T9440" s="17" t="s">
        <v>1021</v>
      </c>
      <c r="U9440" s="17"/>
      <c r="V9440" s="17"/>
      <c r="W9440" s="32" t="s">
        <v>29927</v>
      </c>
      <c r="Y9440" s="32" t="s">
        <v>30024</v>
      </c>
      <c r="Z9440" s="32" t="s">
        <v>30024</v>
      </c>
      <c r="AA9440" s="32"/>
    </row>
    <row r="9441" spans="1:27" x14ac:dyDescent="0.3">
      <c r="A9441" s="17" t="s">
        <v>29850</v>
      </c>
      <c r="B9441" s="32" t="s">
        <v>29873</v>
      </c>
      <c r="M9441" s="22" t="str">
        <f t="shared" si="167"/>
        <v xml:space="preserve">TOYOTA : CERES - VARIOS | DAEWOO : LEGANZA - VARIOS |  :  - </v>
      </c>
      <c r="N9441" s="17" t="s">
        <v>1008</v>
      </c>
      <c r="O9441" s="17" t="s">
        <v>1006</v>
      </c>
      <c r="P9441" s="17"/>
      <c r="Q9441" s="17" t="s">
        <v>29919</v>
      </c>
      <c r="R9441" s="17" t="s">
        <v>1730</v>
      </c>
      <c r="S9441" s="17"/>
      <c r="T9441" s="17" t="s">
        <v>1021</v>
      </c>
      <c r="U9441" s="17" t="s">
        <v>1021</v>
      </c>
      <c r="V9441" s="17"/>
      <c r="W9441" s="32" t="s">
        <v>29967</v>
      </c>
      <c r="Y9441" s="32" t="s">
        <v>30025</v>
      </c>
      <c r="Z9441" s="32" t="s">
        <v>30025</v>
      </c>
      <c r="AA9441" s="32"/>
    </row>
    <row r="9442" spans="1:27" x14ac:dyDescent="0.3">
      <c r="A9442" s="17" t="s">
        <v>29851</v>
      </c>
      <c r="B9442" s="32" t="s">
        <v>29895</v>
      </c>
      <c r="M9442" s="22" t="str">
        <f t="shared" si="167"/>
        <v xml:space="preserve">TOYOTA : HILUX - 1KD,2KD |  :  -  |  :  - </v>
      </c>
      <c r="N9442" s="17" t="s">
        <v>1008</v>
      </c>
      <c r="O9442" s="17"/>
      <c r="P9442" s="17"/>
      <c r="Q9442" s="17" t="s">
        <v>1792</v>
      </c>
      <c r="R9442" s="17"/>
      <c r="S9442" s="17"/>
      <c r="T9442" s="17" t="s">
        <v>3973</v>
      </c>
      <c r="U9442" s="17"/>
      <c r="V9442" s="17"/>
      <c r="W9442" s="32" t="s">
        <v>29968</v>
      </c>
      <c r="Y9442" s="32" t="s">
        <v>30026</v>
      </c>
      <c r="Z9442" s="32" t="s">
        <v>30026</v>
      </c>
      <c r="AA9442" s="32"/>
    </row>
    <row r="9443" spans="1:27" s="2" customFormat="1" x14ac:dyDescent="0.3">
      <c r="A9443" s="47" t="s">
        <v>29852</v>
      </c>
      <c r="B9443" s="48" t="s">
        <v>29880</v>
      </c>
      <c r="C9443" s="10"/>
      <c r="D9443" s="10"/>
      <c r="E9443" s="10"/>
      <c r="F9443" s="10"/>
      <c r="G9443" s="10"/>
      <c r="H9443" s="10"/>
      <c r="I9443" s="10"/>
      <c r="J9443" s="10"/>
      <c r="K9443" s="10"/>
      <c r="L9443" s="10"/>
      <c r="M9443" s="20" t="str">
        <f t="shared" si="167"/>
        <v xml:space="preserve">SUZUKI : ERTIGA - VARIOS | TOYOTA : COROLA - VARIOS |  :  - </v>
      </c>
      <c r="N9443" s="47" t="s">
        <v>1010</v>
      </c>
      <c r="O9443" s="47" t="s">
        <v>1008</v>
      </c>
      <c r="P9443" s="47"/>
      <c r="Q9443" s="47" t="s">
        <v>17256</v>
      </c>
      <c r="R9443" s="47" t="s">
        <v>2788</v>
      </c>
      <c r="S9443" s="47"/>
      <c r="T9443" s="47" t="s">
        <v>1021</v>
      </c>
      <c r="U9443" s="47" t="s">
        <v>1021</v>
      </c>
      <c r="V9443" s="47"/>
      <c r="W9443" s="48" t="s">
        <v>29969</v>
      </c>
      <c r="X9443" s="20"/>
      <c r="Y9443" s="48" t="s">
        <v>30027</v>
      </c>
      <c r="Z9443" s="48" t="s">
        <v>30027</v>
      </c>
      <c r="AA9443" s="48"/>
    </row>
    <row r="9444" spans="1:27" x14ac:dyDescent="0.3">
      <c r="A9444" s="17" t="s">
        <v>29853</v>
      </c>
      <c r="B9444" s="32" t="s">
        <v>29900</v>
      </c>
      <c r="M9444" s="22" t="str">
        <f t="shared" si="167"/>
        <v xml:space="preserve">TOYOTA : ENVIDIA - VARIOS |  :  -  |  :  - </v>
      </c>
      <c r="N9444" s="17" t="s">
        <v>1008</v>
      </c>
      <c r="O9444" s="17"/>
      <c r="P9444" s="17"/>
      <c r="Q9444" s="17" t="s">
        <v>16216</v>
      </c>
      <c r="R9444" s="17"/>
      <c r="S9444" s="17"/>
      <c r="T9444" s="17" t="s">
        <v>1021</v>
      </c>
      <c r="U9444" s="17"/>
      <c r="V9444" s="17"/>
      <c r="W9444" s="32" t="s">
        <v>29970</v>
      </c>
      <c r="Y9444" s="32" t="s">
        <v>30028</v>
      </c>
      <c r="Z9444" s="32" t="s">
        <v>30028</v>
      </c>
      <c r="AA9444" s="32"/>
    </row>
    <row r="9445" spans="1:27" x14ac:dyDescent="0.3">
      <c r="A9445" s="17" t="s">
        <v>29854</v>
      </c>
      <c r="B9445" s="32" t="s">
        <v>29877</v>
      </c>
      <c r="M9445" s="22" t="str">
        <f t="shared" si="167"/>
        <v xml:space="preserve">KIA : CARENS - VARIOS | HYUNDAI : TUCSON - VARIOS |  :  - </v>
      </c>
      <c r="N9445" s="17" t="s">
        <v>1001</v>
      </c>
      <c r="O9445" s="17" t="s">
        <v>1002</v>
      </c>
      <c r="P9445" s="17"/>
      <c r="Q9445" s="17" t="s">
        <v>1608</v>
      </c>
      <c r="R9445" s="17" t="s">
        <v>1903</v>
      </c>
      <c r="S9445" s="17"/>
      <c r="T9445" s="17" t="s">
        <v>1021</v>
      </c>
      <c r="U9445" s="17" t="s">
        <v>1021</v>
      </c>
      <c r="V9445" s="17"/>
      <c r="W9445" s="32" t="s">
        <v>29971</v>
      </c>
      <c r="Y9445" s="32" t="s">
        <v>30029</v>
      </c>
      <c r="Z9445" s="32" t="s">
        <v>30029</v>
      </c>
      <c r="AA9445" s="32"/>
    </row>
    <row r="9446" spans="1:27" x14ac:dyDescent="0.3">
      <c r="A9446" s="17" t="s">
        <v>29855</v>
      </c>
      <c r="B9446" s="32" t="s">
        <v>29874</v>
      </c>
      <c r="M9446" s="22" t="str">
        <f t="shared" si="167"/>
        <v>NISSAN : X-TRAIL, LIBERTY - VARIOS | TOYOTA : VARIOS - VARIOS | DODGE : VARIOS - VARIOS</v>
      </c>
      <c r="N9446" s="17" t="s">
        <v>1003</v>
      </c>
      <c r="O9446" s="17" t="s">
        <v>1008</v>
      </c>
      <c r="P9446" s="17" t="s">
        <v>2265</v>
      </c>
      <c r="Q9446" s="17" t="s">
        <v>29920</v>
      </c>
      <c r="R9446" s="17" t="s">
        <v>1021</v>
      </c>
      <c r="S9446" s="17" t="s">
        <v>1021</v>
      </c>
      <c r="T9446" s="17" t="s">
        <v>1021</v>
      </c>
      <c r="U9446" s="17" t="s">
        <v>1021</v>
      </c>
      <c r="V9446" s="17" t="s">
        <v>1021</v>
      </c>
      <c r="W9446" s="32" t="s">
        <v>29972</v>
      </c>
      <c r="Y9446" s="32" t="s">
        <v>30030</v>
      </c>
      <c r="Z9446" s="32" t="s">
        <v>30030</v>
      </c>
      <c r="AA9446" s="32"/>
    </row>
    <row r="9447" spans="1:27" x14ac:dyDescent="0.3">
      <c r="A9447" s="17" t="s">
        <v>29856</v>
      </c>
      <c r="B9447" s="32" t="s">
        <v>29901</v>
      </c>
      <c r="M9447" s="22" t="str">
        <f t="shared" si="167"/>
        <v xml:space="preserve">SUZUKI : ALTO - VARIOS |  :  -  |  :  - </v>
      </c>
      <c r="N9447" s="17" t="s">
        <v>1010</v>
      </c>
      <c r="O9447" s="17"/>
      <c r="P9447" s="17"/>
      <c r="Q9447" s="17" t="s">
        <v>1197</v>
      </c>
      <c r="R9447" s="17"/>
      <c r="S9447" s="17"/>
      <c r="T9447" s="17" t="s">
        <v>1021</v>
      </c>
      <c r="U9447" s="17"/>
      <c r="V9447" s="17"/>
      <c r="W9447" s="32" t="s">
        <v>29973</v>
      </c>
      <c r="Y9447" s="32" t="s">
        <v>30031</v>
      </c>
      <c r="Z9447" s="32" t="s">
        <v>30031</v>
      </c>
      <c r="AA9447" s="32"/>
    </row>
    <row r="9448" spans="1:27" x14ac:dyDescent="0.3">
      <c r="A9448" s="17" t="s">
        <v>29857</v>
      </c>
      <c r="B9448" s="32" t="s">
        <v>29871</v>
      </c>
      <c r="M9448" s="22" t="str">
        <f t="shared" si="167"/>
        <v xml:space="preserve">TOYOTA : VARIOS - VARIOS |  :  -  |  :  - </v>
      </c>
      <c r="N9448" s="17" t="s">
        <v>1008</v>
      </c>
      <c r="O9448" s="17"/>
      <c r="P9448" s="17"/>
      <c r="Q9448" s="17" t="s">
        <v>1021</v>
      </c>
      <c r="R9448" s="17"/>
      <c r="S9448" s="17"/>
      <c r="T9448" s="17" t="s">
        <v>1021</v>
      </c>
      <c r="U9448" s="17"/>
      <c r="V9448" s="17"/>
      <c r="W9448" s="32" t="s">
        <v>29974</v>
      </c>
      <c r="Y9448" s="32" t="s">
        <v>30032</v>
      </c>
      <c r="Z9448" s="32" t="s">
        <v>30032</v>
      </c>
      <c r="AA9448" s="32"/>
    </row>
    <row r="9449" spans="1:27" x14ac:dyDescent="0.3">
      <c r="A9449" s="17" t="s">
        <v>29858</v>
      </c>
      <c r="B9449" s="32" t="s">
        <v>29898</v>
      </c>
      <c r="M9449" s="22" t="str">
        <f t="shared" si="167"/>
        <v xml:space="preserve">VARIOS : VARIOS - VARIOS |  :  -  |  :  - </v>
      </c>
      <c r="N9449" s="17" t="s">
        <v>1021</v>
      </c>
      <c r="O9449" s="17"/>
      <c r="P9449" s="17"/>
      <c r="Q9449" s="17" t="s">
        <v>1021</v>
      </c>
      <c r="R9449" s="17"/>
      <c r="S9449" s="17"/>
      <c r="T9449" s="17" t="s">
        <v>1021</v>
      </c>
      <c r="U9449" s="17"/>
      <c r="V9449" s="17"/>
      <c r="W9449" s="32" t="s">
        <v>29965</v>
      </c>
      <c r="Y9449" s="32" t="s">
        <v>30033</v>
      </c>
      <c r="Z9449" s="32" t="s">
        <v>30033</v>
      </c>
      <c r="AA9449" s="32"/>
    </row>
    <row r="9450" spans="1:27" s="2" customFormat="1" x14ac:dyDescent="0.3">
      <c r="A9450" s="47" t="s">
        <v>29859</v>
      </c>
      <c r="B9450" s="48" t="s">
        <v>29880</v>
      </c>
      <c r="C9450" s="10"/>
      <c r="D9450" s="10"/>
      <c r="E9450" s="10"/>
      <c r="F9450" s="10"/>
      <c r="G9450" s="10"/>
      <c r="H9450" s="10"/>
      <c r="I9450" s="10"/>
      <c r="J9450" s="10"/>
      <c r="K9450" s="10"/>
      <c r="L9450" s="10"/>
      <c r="M9450" s="20" t="str">
        <f t="shared" si="167"/>
        <v xml:space="preserve">MITSUBISHI : LIBERO - VARIOS |  :  -  |  :  - </v>
      </c>
      <c r="N9450" s="47" t="s">
        <v>1004</v>
      </c>
      <c r="O9450" s="47"/>
      <c r="P9450" s="47"/>
      <c r="Q9450" s="47" t="s">
        <v>1819</v>
      </c>
      <c r="R9450" s="47"/>
      <c r="S9450" s="47"/>
      <c r="T9450" s="47" t="s">
        <v>1021</v>
      </c>
      <c r="U9450" s="47"/>
      <c r="V9450" s="47"/>
      <c r="W9450" s="48" t="s">
        <v>29975</v>
      </c>
      <c r="X9450" s="20"/>
      <c r="Y9450" s="48" t="s">
        <v>30034</v>
      </c>
      <c r="Z9450" s="48" t="s">
        <v>30034</v>
      </c>
      <c r="AA9450" s="48"/>
    </row>
    <row r="9451" spans="1:27" x14ac:dyDescent="0.3">
      <c r="A9451" s="17" t="s">
        <v>29860</v>
      </c>
      <c r="B9451" s="32" t="s">
        <v>29902</v>
      </c>
      <c r="M9451" s="22" t="str">
        <f t="shared" si="167"/>
        <v>NISSAN : V16 - VARIOS | CHEVROLET : EQUIÑOX - VARIOS | TOYOTA : COROLLA - VARIOS</v>
      </c>
      <c r="N9451" s="17" t="s">
        <v>1003</v>
      </c>
      <c r="O9451" s="17" t="s">
        <v>1005</v>
      </c>
      <c r="P9451" s="17" t="s">
        <v>1008</v>
      </c>
      <c r="Q9451" s="17" t="s">
        <v>29921</v>
      </c>
      <c r="R9451" s="17" t="s">
        <v>29922</v>
      </c>
      <c r="S9451" s="17" t="s">
        <v>1682</v>
      </c>
      <c r="T9451" s="17" t="s">
        <v>1021</v>
      </c>
      <c r="U9451" s="17" t="s">
        <v>1021</v>
      </c>
      <c r="V9451" s="17" t="s">
        <v>1021</v>
      </c>
      <c r="W9451" s="32" t="s">
        <v>29976</v>
      </c>
      <c r="Y9451" s="32" t="s">
        <v>30035</v>
      </c>
      <c r="Z9451" s="32"/>
      <c r="AA9451" s="32"/>
    </row>
    <row r="9452" spans="1:27" x14ac:dyDescent="0.3">
      <c r="A9452" s="17" t="s">
        <v>29861</v>
      </c>
      <c r="B9452" s="32" t="s">
        <v>29890</v>
      </c>
      <c r="M9452" s="22" t="str">
        <f t="shared" si="167"/>
        <v xml:space="preserve">TOYOTA : VITZ - VARIOS |  :  -  |  :  - </v>
      </c>
      <c r="N9452" s="17" t="s">
        <v>1008</v>
      </c>
      <c r="O9452" s="17"/>
      <c r="P9452" s="17"/>
      <c r="Q9452" s="17" t="s">
        <v>1690</v>
      </c>
      <c r="R9452" s="17"/>
      <c r="S9452" s="17"/>
      <c r="T9452" s="17" t="s">
        <v>1021</v>
      </c>
      <c r="U9452" s="17"/>
      <c r="V9452" s="17"/>
      <c r="W9452" s="32" t="s">
        <v>29977</v>
      </c>
      <c r="Y9452" s="32" t="s">
        <v>30036</v>
      </c>
      <c r="Z9452" s="32" t="s">
        <v>30036</v>
      </c>
      <c r="AA9452" s="32"/>
    </row>
    <row r="9453" spans="1:27" x14ac:dyDescent="0.3">
      <c r="A9453" s="17" t="s">
        <v>29862</v>
      </c>
      <c r="B9453" s="32" t="s">
        <v>29889</v>
      </c>
      <c r="M9453" s="22" t="str">
        <f t="shared" si="167"/>
        <v>NISSAN : TIIDA - VARIOS | GEELY : VARIOS - VARIOS | HYUNDAI : ELANTRA - VARIOS</v>
      </c>
      <c r="N9453" s="17" t="s">
        <v>1003</v>
      </c>
      <c r="O9453" s="17" t="s">
        <v>1011</v>
      </c>
      <c r="P9453" s="17" t="s">
        <v>1002</v>
      </c>
      <c r="Q9453" s="17" t="s">
        <v>1767</v>
      </c>
      <c r="R9453" s="17" t="s">
        <v>1021</v>
      </c>
      <c r="S9453" s="17" t="s">
        <v>1607</v>
      </c>
      <c r="T9453" s="17" t="s">
        <v>1021</v>
      </c>
      <c r="U9453" s="17" t="s">
        <v>1021</v>
      </c>
      <c r="V9453" s="17" t="s">
        <v>1021</v>
      </c>
      <c r="W9453" s="32" t="s">
        <v>29978</v>
      </c>
      <c r="Y9453" s="32" t="s">
        <v>30037</v>
      </c>
      <c r="Z9453" s="32"/>
      <c r="AA9453" s="32"/>
    </row>
    <row r="9454" spans="1:27" x14ac:dyDescent="0.3">
      <c r="A9454" s="17" t="s">
        <v>29863</v>
      </c>
      <c r="B9454" s="32" t="s">
        <v>29893</v>
      </c>
      <c r="M9454" s="22" t="str">
        <f t="shared" si="167"/>
        <v xml:space="preserve">KIA : PRIDE - VARIOS |  :  -  |  :  - </v>
      </c>
      <c r="N9454" s="17" t="s">
        <v>1001</v>
      </c>
      <c r="O9454" s="17"/>
      <c r="P9454" s="17"/>
      <c r="Q9454" s="17" t="s">
        <v>1596</v>
      </c>
      <c r="R9454" s="17"/>
      <c r="S9454" s="17"/>
      <c r="T9454" s="17" t="s">
        <v>1021</v>
      </c>
      <c r="U9454" s="17"/>
      <c r="V9454" s="17"/>
      <c r="W9454" s="32" t="s">
        <v>29954</v>
      </c>
      <c r="Y9454" s="32" t="s">
        <v>30013</v>
      </c>
      <c r="Z9454" s="32" t="s">
        <v>30013</v>
      </c>
      <c r="AA9454" s="32"/>
    </row>
    <row r="9455" spans="1:27" x14ac:dyDescent="0.3">
      <c r="A9455" s="17" t="s">
        <v>29864</v>
      </c>
      <c r="B9455" s="32" t="s">
        <v>29890</v>
      </c>
      <c r="M9455" s="22" t="str">
        <f t="shared" si="167"/>
        <v xml:space="preserve">SUZUKI : ERTIGA - VARIO |  :  -  |  :  - </v>
      </c>
      <c r="N9455" s="17" t="s">
        <v>1010</v>
      </c>
      <c r="O9455" s="17"/>
      <c r="P9455" s="17"/>
      <c r="Q9455" s="17" t="s">
        <v>17256</v>
      </c>
      <c r="R9455" s="17"/>
      <c r="S9455" s="17"/>
      <c r="T9455" s="17" t="s">
        <v>16066</v>
      </c>
      <c r="U9455" s="17"/>
      <c r="V9455" s="17"/>
      <c r="W9455" s="32" t="s">
        <v>29979</v>
      </c>
      <c r="Y9455" s="32" t="s">
        <v>30038</v>
      </c>
      <c r="Z9455" s="32" t="s">
        <v>30038</v>
      </c>
      <c r="AA9455" s="32"/>
    </row>
    <row r="9456" spans="1:27" x14ac:dyDescent="0.3">
      <c r="A9456" s="17" t="s">
        <v>29865</v>
      </c>
      <c r="B9456" s="32" t="s">
        <v>29903</v>
      </c>
      <c r="M9456" s="22" t="str">
        <f t="shared" si="167"/>
        <v xml:space="preserve">CHERY : S21 - S21 |  :  -  |  :  - </v>
      </c>
      <c r="N9456" s="17" t="s">
        <v>1012</v>
      </c>
      <c r="O9456" s="17"/>
      <c r="P9456" s="17"/>
      <c r="Q9456" s="17" t="s">
        <v>29923</v>
      </c>
      <c r="R9456" s="17"/>
      <c r="S9456" s="17"/>
      <c r="T9456" s="17" t="s">
        <v>29923</v>
      </c>
      <c r="U9456" s="17"/>
      <c r="V9456" s="17"/>
      <c r="W9456" s="32" t="s">
        <v>29980</v>
      </c>
      <c r="Y9456" s="32" t="s">
        <v>30039</v>
      </c>
      <c r="Z9456" s="32" t="s">
        <v>30039</v>
      </c>
      <c r="AA9456" s="32"/>
    </row>
    <row r="9457" spans="1:27" x14ac:dyDescent="0.3">
      <c r="A9457" s="17" t="s">
        <v>29866</v>
      </c>
      <c r="B9457" s="32" t="s">
        <v>29904</v>
      </c>
      <c r="M9457" s="22" t="str">
        <f t="shared" si="167"/>
        <v xml:space="preserve">SUZUKI : ALTO - F8D, F10D, K12 |  :  -  |  :  - </v>
      </c>
      <c r="N9457" s="17" t="s">
        <v>1010</v>
      </c>
      <c r="O9457" s="17"/>
      <c r="P9457" s="17"/>
      <c r="Q9457" s="17" t="s">
        <v>1197</v>
      </c>
      <c r="R9457" s="17"/>
      <c r="S9457" s="17"/>
      <c r="T9457" s="17" t="s">
        <v>29924</v>
      </c>
      <c r="U9457" s="17"/>
      <c r="V9457" s="17"/>
      <c r="W9457" s="32" t="s">
        <v>29981</v>
      </c>
      <c r="Y9457" s="32" t="s">
        <v>30040</v>
      </c>
      <c r="Z9457" s="32" t="s">
        <v>30040</v>
      </c>
      <c r="AA9457" s="32"/>
    </row>
    <row r="9458" spans="1:27" x14ac:dyDescent="0.3">
      <c r="A9458" s="17" t="s">
        <v>29867</v>
      </c>
      <c r="B9458" s="32" t="s">
        <v>29891</v>
      </c>
      <c r="M9458" s="22" t="str">
        <f t="shared" si="167"/>
        <v xml:space="preserve">HYUNDAI : ELANTRA - G4F |  :  -  |  :  - </v>
      </c>
      <c r="N9458" s="17" t="s">
        <v>1002</v>
      </c>
      <c r="O9458" s="17"/>
      <c r="P9458" s="17"/>
      <c r="Q9458" s="17" t="s">
        <v>1607</v>
      </c>
      <c r="R9458" s="17"/>
      <c r="S9458" s="17"/>
      <c r="T9458" s="17" t="s">
        <v>29925</v>
      </c>
      <c r="U9458" s="17"/>
      <c r="V9458" s="17"/>
      <c r="W9458" s="32" t="s">
        <v>29982</v>
      </c>
      <c r="Y9458" s="32" t="s">
        <v>30041</v>
      </c>
      <c r="Z9458" s="32" t="s">
        <v>30041</v>
      </c>
      <c r="AA9458" s="32"/>
    </row>
    <row r="9459" spans="1:27" x14ac:dyDescent="0.3">
      <c r="A9459" s="17" t="s">
        <v>29868</v>
      </c>
      <c r="B9459" s="32" t="s">
        <v>29885</v>
      </c>
      <c r="M9459" s="22" t="str">
        <f t="shared" ref="M9459:M9521" si="168">CONCATENATE(N9459," : ",Q9459," - ",T9459," | ",O9459," : ",R9459," - ",U9459," | ",P9459," : ",S9459," - ",V9459)</f>
        <v xml:space="preserve">NISSAN : AD NEW - CD17,CD20 |  :  -  |  :  - </v>
      </c>
      <c r="N9459" s="17" t="s">
        <v>1003</v>
      </c>
      <c r="O9459" s="17"/>
      <c r="P9459" s="17"/>
      <c r="Q9459" s="17" t="s">
        <v>29913</v>
      </c>
      <c r="R9459" s="17"/>
      <c r="S9459" s="17"/>
      <c r="T9459" s="17" t="s">
        <v>11105</v>
      </c>
      <c r="U9459" s="17"/>
      <c r="V9459" s="17"/>
      <c r="W9459" s="32" t="s">
        <v>29941</v>
      </c>
      <c r="Y9459" s="32" t="s">
        <v>30042</v>
      </c>
      <c r="Z9459" s="32" t="s">
        <v>30049</v>
      </c>
      <c r="AA9459" s="32"/>
    </row>
    <row r="9460" spans="1:27" x14ac:dyDescent="0.3">
      <c r="A9460" s="17" t="s">
        <v>29869</v>
      </c>
      <c r="B9460" s="32" t="s">
        <v>29889</v>
      </c>
      <c r="M9460" s="22" t="str">
        <f t="shared" si="168"/>
        <v xml:space="preserve">VARIOS : VARIOS - VARIOS |  :  -  |  :  - </v>
      </c>
      <c r="N9460" s="17" t="s">
        <v>1021</v>
      </c>
      <c r="O9460" s="17"/>
      <c r="P9460" s="17"/>
      <c r="Q9460" s="17" t="s">
        <v>1021</v>
      </c>
      <c r="R9460" s="17"/>
      <c r="S9460" s="17"/>
      <c r="T9460" s="17" t="s">
        <v>1021</v>
      </c>
      <c r="U9460" s="17"/>
      <c r="V9460" s="17"/>
      <c r="W9460" s="32" t="s">
        <v>29983</v>
      </c>
      <c r="Y9460" s="32" t="s">
        <v>30043</v>
      </c>
      <c r="Z9460" s="32" t="s">
        <v>30043</v>
      </c>
      <c r="AA9460" s="32"/>
    </row>
    <row r="9461" spans="1:27" x14ac:dyDescent="0.3">
      <c r="A9461" s="17" t="s">
        <v>29870</v>
      </c>
      <c r="B9461" s="32" t="s">
        <v>29905</v>
      </c>
      <c r="M9461" s="22" t="str">
        <f t="shared" si="168"/>
        <v xml:space="preserve">CHEVROLET : CAPTIVA - VARIOS | TOYOTA : COROLA - VARIOS |  :  - </v>
      </c>
      <c r="N9461" s="17" t="s">
        <v>1005</v>
      </c>
      <c r="O9461" s="17" t="s">
        <v>1008</v>
      </c>
      <c r="P9461" s="17"/>
      <c r="Q9461" s="17" t="s">
        <v>10736</v>
      </c>
      <c r="R9461" s="17" t="s">
        <v>2788</v>
      </c>
      <c r="S9461" s="17"/>
      <c r="T9461" s="17" t="s">
        <v>1021</v>
      </c>
      <c r="U9461" s="17" t="s">
        <v>1021</v>
      </c>
      <c r="V9461" s="17"/>
      <c r="W9461" s="32" t="s">
        <v>29984</v>
      </c>
      <c r="Y9461" s="32"/>
      <c r="Z9461" s="32"/>
      <c r="AA9461" s="32"/>
    </row>
    <row r="9462" spans="1:27" x14ac:dyDescent="0.3">
      <c r="A9462" s="17" t="s">
        <v>30052</v>
      </c>
      <c r="M9462" s="22" t="str">
        <f t="shared" si="168"/>
        <v xml:space="preserve">TOYOTA : VARIOS - VARIOS |  :  -  |  :  - </v>
      </c>
      <c r="N9462" s="17" t="s">
        <v>1008</v>
      </c>
      <c r="O9462" s="17"/>
      <c r="P9462" s="17"/>
      <c r="Q9462" s="17" t="s">
        <v>1021</v>
      </c>
      <c r="R9462" s="17"/>
      <c r="S9462" s="17"/>
      <c r="T9462" s="17" t="s">
        <v>1021</v>
      </c>
      <c r="U9462" s="17"/>
      <c r="V9462" s="17"/>
      <c r="W9462" s="32" t="s">
        <v>30282</v>
      </c>
      <c r="X9462" s="32" t="s">
        <v>30417</v>
      </c>
      <c r="Y9462" s="32" t="s">
        <v>30455</v>
      </c>
      <c r="Z9462" s="32" t="s">
        <v>30589</v>
      </c>
      <c r="AA9462" s="32" t="s">
        <v>24131</v>
      </c>
    </row>
    <row r="9463" spans="1:27" s="2" customFormat="1" x14ac:dyDescent="0.3">
      <c r="A9463" s="47" t="s">
        <v>30053</v>
      </c>
      <c r="B9463" s="20"/>
      <c r="C9463" s="10"/>
      <c r="D9463" s="10"/>
      <c r="E9463" s="10"/>
      <c r="F9463" s="10"/>
      <c r="G9463" s="10"/>
      <c r="H9463" s="10"/>
      <c r="I9463" s="10"/>
      <c r="J9463" s="10"/>
      <c r="K9463" s="10"/>
      <c r="L9463" s="10"/>
      <c r="M9463" s="20" t="str">
        <f t="shared" si="168"/>
        <v xml:space="preserve">MITSUBISHI : GALANT - 4D55, 4D55-T, 4D56, 4D56TC, 4D68, 6G72, G62B, G63B |  :  -  |  :  - </v>
      </c>
      <c r="N9463" s="47" t="s">
        <v>1004</v>
      </c>
      <c r="O9463" s="47"/>
      <c r="P9463" s="47"/>
      <c r="Q9463" s="47" t="s">
        <v>3906</v>
      </c>
      <c r="R9463" s="47"/>
      <c r="S9463" s="47"/>
      <c r="T9463" s="47" t="s">
        <v>30266</v>
      </c>
      <c r="U9463" s="47"/>
      <c r="V9463" s="47"/>
      <c r="W9463" s="48" t="s">
        <v>30283</v>
      </c>
      <c r="X9463" s="48"/>
      <c r="Y9463" s="48" t="s">
        <v>30456</v>
      </c>
      <c r="Z9463" s="48" t="s">
        <v>30481</v>
      </c>
      <c r="AA9463" s="48" t="s">
        <v>30635</v>
      </c>
    </row>
    <row r="9464" spans="1:27" x14ac:dyDescent="0.3">
      <c r="A9464" s="17" t="s">
        <v>30054</v>
      </c>
      <c r="M9464" s="22" t="str">
        <f t="shared" si="168"/>
        <v xml:space="preserve">SUZUKI : CARRY - F5A, F60A |  :  -  |  :  - </v>
      </c>
      <c r="N9464" s="17" t="s">
        <v>1010</v>
      </c>
      <c r="O9464" s="17"/>
      <c r="P9464" s="17"/>
      <c r="Q9464" s="17" t="s">
        <v>1769</v>
      </c>
      <c r="R9464" s="17"/>
      <c r="S9464" s="17"/>
      <c r="T9464" s="17" t="s">
        <v>30267</v>
      </c>
      <c r="U9464" s="17"/>
      <c r="V9464" s="17"/>
      <c r="W9464" s="32" t="s">
        <v>30284</v>
      </c>
      <c r="X9464" s="32"/>
      <c r="Y9464" s="32" t="s">
        <v>30457</v>
      </c>
      <c r="Z9464" s="32" t="s">
        <v>30457</v>
      </c>
      <c r="AA9464" s="32" t="s">
        <v>30635</v>
      </c>
    </row>
    <row r="9465" spans="1:27" x14ac:dyDescent="0.3">
      <c r="A9465" s="17" t="s">
        <v>30055</v>
      </c>
      <c r="M9465" s="22" t="str">
        <f t="shared" si="168"/>
        <v xml:space="preserve">TOYOTA : HILUX - 22R |  :  -  |  :  - </v>
      </c>
      <c r="N9465" s="17" t="s">
        <v>1008</v>
      </c>
      <c r="O9465" s="17"/>
      <c r="P9465" s="17"/>
      <c r="Q9465" s="17" t="s">
        <v>1792</v>
      </c>
      <c r="R9465" s="17"/>
      <c r="S9465" s="17"/>
      <c r="T9465" s="17" t="s">
        <v>2017</v>
      </c>
      <c r="U9465" s="17"/>
      <c r="V9465" s="17"/>
      <c r="W9465" s="32" t="s">
        <v>30282</v>
      </c>
      <c r="X9465" s="32"/>
      <c r="Y9465" s="32" t="s">
        <v>30458</v>
      </c>
      <c r="Z9465" s="32" t="s">
        <v>30614</v>
      </c>
      <c r="AA9465" s="32" t="s">
        <v>24131</v>
      </c>
    </row>
    <row r="9466" spans="1:27" x14ac:dyDescent="0.3">
      <c r="A9466" s="17" t="s">
        <v>30056</v>
      </c>
      <c r="M9466" s="22" t="str">
        <f t="shared" si="168"/>
        <v xml:space="preserve">ISUZU : FORWARD - VARIOS |  :  -  |  :  - </v>
      </c>
      <c r="N9466" s="17" t="s">
        <v>1013</v>
      </c>
      <c r="O9466" s="17"/>
      <c r="P9466" s="17"/>
      <c r="Q9466" s="17" t="s">
        <v>11002</v>
      </c>
      <c r="R9466" s="17"/>
      <c r="S9466" s="17"/>
      <c r="T9466" s="17" t="s">
        <v>1021</v>
      </c>
      <c r="U9466" s="17"/>
      <c r="V9466" s="17"/>
      <c r="W9466" s="32" t="s">
        <v>30285</v>
      </c>
      <c r="X9466" s="32" t="s">
        <v>30418</v>
      </c>
      <c r="Y9466" s="32" t="s">
        <v>30459</v>
      </c>
      <c r="Z9466" s="32" t="s">
        <v>30478</v>
      </c>
      <c r="AA9466" s="32" t="s">
        <v>30635</v>
      </c>
    </row>
    <row r="9467" spans="1:27" x14ac:dyDescent="0.3">
      <c r="A9467" s="17" t="s">
        <v>30057</v>
      </c>
      <c r="M9467" s="22" t="str">
        <f t="shared" si="168"/>
        <v xml:space="preserve">TOYOTA : HILUX - 22R |  :  -  |  :  - </v>
      </c>
      <c r="N9467" s="17" t="s">
        <v>1008</v>
      </c>
      <c r="O9467" s="17"/>
      <c r="P9467" s="17"/>
      <c r="Q9467" s="17" t="s">
        <v>1792</v>
      </c>
      <c r="R9467" s="17"/>
      <c r="S9467" s="17"/>
      <c r="T9467" s="17" t="s">
        <v>2017</v>
      </c>
      <c r="U9467" s="17"/>
      <c r="V9467" s="17"/>
      <c r="W9467" s="32" t="s">
        <v>30282</v>
      </c>
      <c r="X9467" s="32" t="s">
        <v>30419</v>
      </c>
      <c r="Y9467" s="32" t="s">
        <v>30460</v>
      </c>
      <c r="Z9467" s="32" t="s">
        <v>30615</v>
      </c>
      <c r="AA9467" s="32" t="s">
        <v>24131</v>
      </c>
    </row>
    <row r="9468" spans="1:27" x14ac:dyDescent="0.3">
      <c r="A9468" s="17" t="s">
        <v>30058</v>
      </c>
      <c r="M9468" s="22" t="str">
        <f t="shared" si="168"/>
        <v xml:space="preserve">MITSUBISHI : CANTER, MONTERO - 4D31T, 4D32T, 4D33T |  :  -  |  :  - </v>
      </c>
      <c r="N9468" s="17" t="s">
        <v>1004</v>
      </c>
      <c r="O9468" s="17"/>
      <c r="P9468" s="17"/>
      <c r="Q9468" s="17" t="s">
        <v>27555</v>
      </c>
      <c r="R9468" s="17"/>
      <c r="S9468" s="17"/>
      <c r="T9468" s="17" t="s">
        <v>30268</v>
      </c>
      <c r="U9468" s="17"/>
      <c r="V9468" s="17"/>
      <c r="W9468" s="32" t="s">
        <v>30286</v>
      </c>
      <c r="X9468" s="32"/>
      <c r="Y9468" s="32" t="s">
        <v>30461</v>
      </c>
      <c r="Z9468" s="32" t="s">
        <v>21895</v>
      </c>
      <c r="AA9468" s="32" t="s">
        <v>2892</v>
      </c>
    </row>
    <row r="9469" spans="1:27" x14ac:dyDescent="0.3">
      <c r="A9469" s="17" t="s">
        <v>30059</v>
      </c>
      <c r="M9469" s="22" t="str">
        <f t="shared" si="168"/>
        <v xml:space="preserve">VARIOS : VARIOS - VARIOS |  :  -  |  :  - </v>
      </c>
      <c r="N9469" s="17" t="s">
        <v>1021</v>
      </c>
      <c r="O9469" s="17"/>
      <c r="P9469" s="17"/>
      <c r="Q9469" s="17" t="s">
        <v>1021</v>
      </c>
      <c r="R9469" s="17"/>
      <c r="S9469" s="17"/>
      <c r="T9469" s="17" t="s">
        <v>1021</v>
      </c>
      <c r="U9469" s="17"/>
      <c r="V9469" s="17"/>
      <c r="W9469" s="32" t="s">
        <v>30287</v>
      </c>
      <c r="X9469" s="32"/>
      <c r="Y9469" s="32" t="s">
        <v>30462</v>
      </c>
      <c r="Z9469" s="32" t="s">
        <v>30462</v>
      </c>
      <c r="AA9469" s="32" t="s">
        <v>24131</v>
      </c>
    </row>
    <row r="9470" spans="1:27" x14ac:dyDescent="0.3">
      <c r="A9470" s="17" t="s">
        <v>30060</v>
      </c>
      <c r="M9470" s="22" t="str">
        <f t="shared" si="168"/>
        <v xml:space="preserve">MITSUBISHI : VARIOS - VARIOS |  :  -  |  :  - </v>
      </c>
      <c r="N9470" s="17" t="s">
        <v>1004</v>
      </c>
      <c r="O9470" s="17"/>
      <c r="P9470" s="17"/>
      <c r="Q9470" s="17" t="s">
        <v>1021</v>
      </c>
      <c r="R9470" s="17"/>
      <c r="S9470" s="17"/>
      <c r="T9470" s="17" t="s">
        <v>1021</v>
      </c>
      <c r="U9470" s="17"/>
      <c r="V9470" s="17"/>
      <c r="W9470" s="32" t="s">
        <v>30286</v>
      </c>
      <c r="X9470" s="32" t="s">
        <v>30420</v>
      </c>
      <c r="Y9470" s="32" t="s">
        <v>30463</v>
      </c>
      <c r="Z9470" s="32" t="s">
        <v>21895</v>
      </c>
      <c r="AA9470" s="32" t="s">
        <v>24131</v>
      </c>
    </row>
    <row r="9471" spans="1:27" x14ac:dyDescent="0.3">
      <c r="A9471" s="17" t="s">
        <v>30061</v>
      </c>
      <c r="M9471" s="22" t="str">
        <f t="shared" si="168"/>
        <v xml:space="preserve">HYUNDAI : VARIOS - VARIOS | KIA :  -  |  :  - </v>
      </c>
      <c r="N9471" s="17" t="s">
        <v>1002</v>
      </c>
      <c r="O9471" s="17" t="s">
        <v>1001</v>
      </c>
      <c r="P9471" s="17"/>
      <c r="Q9471" s="17" t="s">
        <v>1021</v>
      </c>
      <c r="R9471" s="17"/>
      <c r="S9471" s="17"/>
      <c r="T9471" s="17" t="s">
        <v>1021</v>
      </c>
      <c r="U9471" s="17"/>
      <c r="V9471" s="17"/>
      <c r="W9471" s="32" t="s">
        <v>30288</v>
      </c>
      <c r="X9471" s="32"/>
      <c r="Y9471" s="32" t="s">
        <v>30464</v>
      </c>
      <c r="Z9471" s="32" t="s">
        <v>30464</v>
      </c>
      <c r="AA9471" s="32" t="s">
        <v>30635</v>
      </c>
    </row>
    <row r="9472" spans="1:27" x14ac:dyDescent="0.3">
      <c r="A9472" s="17" t="s">
        <v>30062</v>
      </c>
      <c r="M9472" s="22" t="str">
        <f t="shared" si="168"/>
        <v xml:space="preserve">ISUZU : VARIOS - VARIOS |  :  -  |  :  - </v>
      </c>
      <c r="N9472" s="17" t="s">
        <v>1013</v>
      </c>
      <c r="O9472" s="17"/>
      <c r="P9472" s="17"/>
      <c r="Q9472" s="17" t="s">
        <v>1021</v>
      </c>
      <c r="R9472" s="17"/>
      <c r="S9472" s="17"/>
      <c r="T9472" s="17" t="s">
        <v>1021</v>
      </c>
      <c r="U9472" s="17"/>
      <c r="V9472" s="17"/>
      <c r="W9472" s="32" t="s">
        <v>30289</v>
      </c>
      <c r="X9472" s="32" t="s">
        <v>30421</v>
      </c>
      <c r="Y9472" s="32" t="s">
        <v>30465</v>
      </c>
      <c r="Z9472" s="32" t="s">
        <v>30616</v>
      </c>
      <c r="AA9472" s="32" t="s">
        <v>30635</v>
      </c>
    </row>
    <row r="9473" spans="1:27" x14ac:dyDescent="0.3">
      <c r="A9473" s="17" t="s">
        <v>30063</v>
      </c>
      <c r="M9473" s="22" t="str">
        <f t="shared" si="168"/>
        <v xml:space="preserve">NISSAN : VARIOS - VARIOS |  :  -  |  :  - </v>
      </c>
      <c r="N9473" s="17" t="s">
        <v>1003</v>
      </c>
      <c r="O9473" s="17"/>
      <c r="P9473" s="17"/>
      <c r="Q9473" s="17" t="s">
        <v>1021</v>
      </c>
      <c r="R9473" s="17"/>
      <c r="S9473" s="17"/>
      <c r="T9473" s="17" t="s">
        <v>1021</v>
      </c>
      <c r="U9473" s="17"/>
      <c r="V9473" s="17"/>
      <c r="W9473" s="32" t="s">
        <v>30290</v>
      </c>
      <c r="X9473" s="32"/>
      <c r="Y9473" s="32" t="s">
        <v>30466</v>
      </c>
      <c r="Z9473" s="32" t="s">
        <v>30466</v>
      </c>
      <c r="AA9473" s="32" t="s">
        <v>24131</v>
      </c>
    </row>
    <row r="9474" spans="1:27" x14ac:dyDescent="0.3">
      <c r="A9474" s="17" t="s">
        <v>30064</v>
      </c>
      <c r="M9474" s="22" t="str">
        <f t="shared" si="168"/>
        <v xml:space="preserve">VARIOS : VARIOS - VARIOS |  :  -  |  :  - </v>
      </c>
      <c r="N9474" s="17" t="s">
        <v>1021</v>
      </c>
      <c r="O9474" s="17"/>
      <c r="P9474" s="17"/>
      <c r="Q9474" s="17" t="s">
        <v>1021</v>
      </c>
      <c r="R9474" s="17"/>
      <c r="S9474" s="17"/>
      <c r="T9474" s="17" t="s">
        <v>1021</v>
      </c>
      <c r="U9474" s="17"/>
      <c r="V9474" s="17"/>
      <c r="W9474" s="32" t="s">
        <v>30291</v>
      </c>
      <c r="X9474" s="32"/>
      <c r="Y9474" s="32" t="s">
        <v>30467</v>
      </c>
      <c r="Z9474" s="32" t="s">
        <v>30467</v>
      </c>
      <c r="AA9474" s="32" t="s">
        <v>24131</v>
      </c>
    </row>
    <row r="9475" spans="1:27" x14ac:dyDescent="0.3">
      <c r="A9475" s="17" t="s">
        <v>30065</v>
      </c>
      <c r="M9475" s="22" t="str">
        <f t="shared" si="168"/>
        <v xml:space="preserve">CHANGAN : VARIOS - N300 | MITSUBISHI :  -  | CHINO :  - </v>
      </c>
      <c r="N9475" s="17" t="s">
        <v>1007</v>
      </c>
      <c r="O9475" s="17" t="s">
        <v>1004</v>
      </c>
      <c r="P9475" s="17" t="s">
        <v>10822</v>
      </c>
      <c r="Q9475" s="17" t="s">
        <v>1021</v>
      </c>
      <c r="R9475" s="17"/>
      <c r="S9475" s="17"/>
      <c r="T9475" s="17" t="s">
        <v>1646</v>
      </c>
      <c r="U9475" s="17"/>
      <c r="V9475" s="17"/>
      <c r="W9475" s="32" t="s">
        <v>30283</v>
      </c>
      <c r="X9475" s="32" t="s">
        <v>30422</v>
      </c>
      <c r="Y9475" s="32" t="s">
        <v>30468</v>
      </c>
      <c r="Z9475" s="32" t="s">
        <v>30481</v>
      </c>
      <c r="AA9475" s="32" t="s">
        <v>30635</v>
      </c>
    </row>
    <row r="9476" spans="1:27" x14ac:dyDescent="0.3">
      <c r="A9476" s="17" t="s">
        <v>30066</v>
      </c>
      <c r="M9476" s="22" t="str">
        <f t="shared" si="168"/>
        <v xml:space="preserve">TOYOTA : HILUX - VARIOS |  :  -  |  :  - </v>
      </c>
      <c r="N9476" s="17" t="s">
        <v>1008</v>
      </c>
      <c r="O9476" s="17"/>
      <c r="P9476" s="17"/>
      <c r="Q9476" s="17" t="s">
        <v>1792</v>
      </c>
      <c r="R9476" s="17"/>
      <c r="S9476" s="17"/>
      <c r="T9476" s="17" t="s">
        <v>1021</v>
      </c>
      <c r="U9476" s="17"/>
      <c r="V9476" s="17"/>
      <c r="W9476" s="32" t="s">
        <v>30282</v>
      </c>
      <c r="X9476" s="32"/>
      <c r="Y9476" s="32" t="s">
        <v>30469</v>
      </c>
      <c r="Z9476" s="32" t="s">
        <v>30469</v>
      </c>
      <c r="AA9476" s="32" t="s">
        <v>24131</v>
      </c>
    </row>
    <row r="9477" spans="1:27" x14ac:dyDescent="0.3">
      <c r="A9477" s="17" t="s">
        <v>30067</v>
      </c>
      <c r="M9477" s="22" t="str">
        <f t="shared" si="168"/>
        <v xml:space="preserve">MITSUBISHI : CANTER - 4D33 |  :  -  |  :  - </v>
      </c>
      <c r="N9477" s="17" t="s">
        <v>1004</v>
      </c>
      <c r="O9477" s="17"/>
      <c r="P9477" s="17"/>
      <c r="Q9477" s="17" t="s">
        <v>1633</v>
      </c>
      <c r="R9477" s="17"/>
      <c r="S9477" s="17"/>
      <c r="T9477" s="17" t="s">
        <v>2975</v>
      </c>
      <c r="U9477" s="17"/>
      <c r="V9477" s="17"/>
      <c r="W9477" s="32" t="s">
        <v>30292</v>
      </c>
      <c r="X9477" s="32"/>
      <c r="Y9477" s="32" t="s">
        <v>30470</v>
      </c>
      <c r="Z9477" s="32" t="s">
        <v>30470</v>
      </c>
      <c r="AA9477" s="32" t="s">
        <v>30635</v>
      </c>
    </row>
    <row r="9478" spans="1:27" x14ac:dyDescent="0.3">
      <c r="A9478" s="17" t="s">
        <v>30068</v>
      </c>
      <c r="M9478" s="22" t="str">
        <f t="shared" si="168"/>
        <v xml:space="preserve">MAZDA : VARIOS - VARIOS |  :  -  |  :  - </v>
      </c>
      <c r="N9478" s="17" t="s">
        <v>2257</v>
      </c>
      <c r="O9478" s="17"/>
      <c r="P9478" s="17"/>
      <c r="Q9478" s="17" t="s">
        <v>1021</v>
      </c>
      <c r="R9478" s="17"/>
      <c r="S9478" s="17"/>
      <c r="T9478" s="17" t="s">
        <v>1021</v>
      </c>
      <c r="U9478" s="17"/>
      <c r="V9478" s="17"/>
      <c r="W9478" s="32" t="s">
        <v>30293</v>
      </c>
      <c r="X9478" s="32"/>
      <c r="Y9478" s="32" t="s">
        <v>30471</v>
      </c>
      <c r="Z9478" s="32" t="s">
        <v>30617</v>
      </c>
      <c r="AA9478" s="32"/>
    </row>
    <row r="9479" spans="1:27" x14ac:dyDescent="0.3">
      <c r="A9479" s="17" t="s">
        <v>30069</v>
      </c>
      <c r="M9479" s="22" t="str">
        <f t="shared" si="168"/>
        <v xml:space="preserve">TOYOTA : VARIOS - VARIOS |  :  -  |  :  - </v>
      </c>
      <c r="N9479" s="17" t="s">
        <v>1008</v>
      </c>
      <c r="O9479" s="17"/>
      <c r="P9479" s="17"/>
      <c r="Q9479" s="17" t="s">
        <v>1021</v>
      </c>
      <c r="R9479" s="17"/>
      <c r="S9479" s="17"/>
      <c r="T9479" s="17" t="s">
        <v>1021</v>
      </c>
      <c r="U9479" s="17"/>
      <c r="V9479" s="17"/>
      <c r="W9479" s="32" t="s">
        <v>30294</v>
      </c>
      <c r="X9479" s="32" t="s">
        <v>30423</v>
      </c>
      <c r="Y9479" s="32" t="s">
        <v>30472</v>
      </c>
      <c r="Z9479" s="32" t="s">
        <v>30596</v>
      </c>
      <c r="AA9479" s="32" t="s">
        <v>24131</v>
      </c>
    </row>
    <row r="9480" spans="1:27" x14ac:dyDescent="0.3">
      <c r="A9480" s="17" t="s">
        <v>30070</v>
      </c>
      <c r="M9480" s="22" t="str">
        <f t="shared" si="168"/>
        <v xml:space="preserve">MITSUBISHI : L200, L300 - VARIOS |  :  -  |  :  - </v>
      </c>
      <c r="N9480" s="17" t="s">
        <v>1004</v>
      </c>
      <c r="O9480" s="17"/>
      <c r="P9480" s="17"/>
      <c r="Q9480" s="17" t="s">
        <v>11118</v>
      </c>
      <c r="R9480" s="17"/>
      <c r="S9480" s="17"/>
      <c r="T9480" s="17" t="s">
        <v>1021</v>
      </c>
      <c r="U9480" s="17"/>
      <c r="V9480" s="17"/>
      <c r="W9480" s="32" t="s">
        <v>30283</v>
      </c>
      <c r="X9480" s="32"/>
      <c r="Y9480" s="32" t="s">
        <v>30473</v>
      </c>
      <c r="Z9480" s="32" t="s">
        <v>30473</v>
      </c>
      <c r="AA9480" s="32" t="s">
        <v>30635</v>
      </c>
    </row>
    <row r="9481" spans="1:27" x14ac:dyDescent="0.3">
      <c r="A9481" s="17" t="s">
        <v>30071</v>
      </c>
      <c r="M9481" s="22" t="str">
        <f t="shared" si="168"/>
        <v xml:space="preserve">TOYOTA : VARIOS - VARIOS |  :  -  |  :  - </v>
      </c>
      <c r="N9481" s="17" t="s">
        <v>1008</v>
      </c>
      <c r="O9481" s="17"/>
      <c r="P9481" s="17"/>
      <c r="Q9481" s="17" t="s">
        <v>1021</v>
      </c>
      <c r="R9481" s="17"/>
      <c r="S9481" s="17"/>
      <c r="T9481" s="17" t="s">
        <v>1021</v>
      </c>
      <c r="U9481" s="17"/>
      <c r="V9481" s="17"/>
      <c r="W9481" s="32" t="s">
        <v>30295</v>
      </c>
      <c r="X9481" s="32"/>
      <c r="Y9481" s="32" t="s">
        <v>30474</v>
      </c>
      <c r="Z9481" s="32"/>
      <c r="AA9481" s="32" t="s">
        <v>24131</v>
      </c>
    </row>
    <row r="9482" spans="1:27" x14ac:dyDescent="0.3">
      <c r="A9482" s="17" t="s">
        <v>30072</v>
      </c>
      <c r="M9482" s="22" t="str">
        <f t="shared" si="168"/>
        <v xml:space="preserve">NISSAN : DATSUN - VARIOS |  :  -  |  :  - </v>
      </c>
      <c r="N9482" s="17" t="s">
        <v>1003</v>
      </c>
      <c r="O9482" s="17"/>
      <c r="P9482" s="17"/>
      <c r="Q9482" s="17" t="s">
        <v>1801</v>
      </c>
      <c r="R9482" s="17"/>
      <c r="S9482" s="17"/>
      <c r="T9482" s="17" t="s">
        <v>1021</v>
      </c>
      <c r="U9482" s="17"/>
      <c r="V9482" s="17"/>
      <c r="W9482" s="32" t="s">
        <v>30283</v>
      </c>
      <c r="X9482" s="32"/>
      <c r="Y9482" s="32" t="s">
        <v>30475</v>
      </c>
      <c r="Z9482" s="32" t="s">
        <v>30475</v>
      </c>
      <c r="AA9482" s="32" t="s">
        <v>24131</v>
      </c>
    </row>
    <row r="9483" spans="1:27" x14ac:dyDescent="0.3">
      <c r="A9483" s="17" t="s">
        <v>30073</v>
      </c>
      <c r="M9483" s="22" t="str">
        <f t="shared" si="168"/>
        <v xml:space="preserve">NISSAN : BLUEBIRD,DATSUN,INFINITY - 160J |  :  -  |  :  - </v>
      </c>
      <c r="N9483" s="17" t="s">
        <v>1003</v>
      </c>
      <c r="O9483" s="17"/>
      <c r="P9483" s="17"/>
      <c r="Q9483" s="17" t="s">
        <v>30269</v>
      </c>
      <c r="R9483" s="17"/>
      <c r="S9483" s="17"/>
      <c r="T9483" s="17" t="s">
        <v>30270</v>
      </c>
      <c r="U9483" s="17"/>
      <c r="V9483" s="17"/>
      <c r="W9483" s="32" t="s">
        <v>30296</v>
      </c>
      <c r="X9483" s="32"/>
      <c r="Y9483" s="32" t="s">
        <v>30476</v>
      </c>
      <c r="Z9483" s="32" t="s">
        <v>30476</v>
      </c>
      <c r="AA9483" s="32" t="s">
        <v>24131</v>
      </c>
    </row>
    <row r="9484" spans="1:27" x14ac:dyDescent="0.3">
      <c r="A9484" s="17" t="s">
        <v>30074</v>
      </c>
      <c r="M9484" s="22" t="str">
        <f t="shared" si="168"/>
        <v xml:space="preserve">TOYOTA : COASTER, DYNA - 15B |  :  -  |  :  - </v>
      </c>
      <c r="N9484" s="17" t="s">
        <v>1008</v>
      </c>
      <c r="O9484" s="17"/>
      <c r="P9484" s="17"/>
      <c r="Q9484" s="17" t="s">
        <v>2739</v>
      </c>
      <c r="R9484" s="17"/>
      <c r="S9484" s="17"/>
      <c r="T9484" s="17" t="s">
        <v>10770</v>
      </c>
      <c r="U9484" s="17"/>
      <c r="V9484" s="17"/>
      <c r="W9484" s="32" t="s">
        <v>30297</v>
      </c>
      <c r="X9484" s="32" t="s">
        <v>30424</v>
      </c>
      <c r="Y9484" s="32" t="s">
        <v>30424</v>
      </c>
      <c r="Z9484" s="32" t="s">
        <v>30424</v>
      </c>
      <c r="AA9484" s="32"/>
    </row>
    <row r="9485" spans="1:27" x14ac:dyDescent="0.3">
      <c r="A9485" s="17" t="s">
        <v>30075</v>
      </c>
      <c r="M9485" s="22" t="str">
        <f t="shared" si="168"/>
        <v xml:space="preserve">VARIOS : VARIOS - VARIOS |  :  -  |  :  - </v>
      </c>
      <c r="N9485" s="17" t="s">
        <v>1021</v>
      </c>
      <c r="O9485" s="17"/>
      <c r="P9485" s="17"/>
      <c r="Q9485" s="17" t="s">
        <v>1021</v>
      </c>
      <c r="R9485" s="17"/>
      <c r="S9485" s="17"/>
      <c r="T9485" s="17" t="s">
        <v>1021</v>
      </c>
      <c r="U9485" s="17"/>
      <c r="V9485" s="17"/>
      <c r="W9485" s="32" t="s">
        <v>30298</v>
      </c>
      <c r="X9485" s="32"/>
      <c r="Y9485" s="32" t="s">
        <v>30477</v>
      </c>
      <c r="Z9485" s="32" t="s">
        <v>30618</v>
      </c>
      <c r="AA9485" s="32" t="s">
        <v>30635</v>
      </c>
    </row>
    <row r="9486" spans="1:27" x14ac:dyDescent="0.3">
      <c r="A9486" s="17" t="s">
        <v>30076</v>
      </c>
      <c r="M9486" s="22" t="str">
        <f t="shared" si="168"/>
        <v xml:space="preserve">DODGE : VARIOS - D100 |  :  -  |  :  - </v>
      </c>
      <c r="N9486" s="17" t="s">
        <v>2265</v>
      </c>
      <c r="O9486" s="17"/>
      <c r="P9486" s="17"/>
      <c r="Q9486" s="17" t="s">
        <v>1021</v>
      </c>
      <c r="R9486" s="17"/>
      <c r="S9486" s="17"/>
      <c r="T9486" s="17" t="s">
        <v>30271</v>
      </c>
      <c r="U9486" s="17"/>
      <c r="V9486" s="17"/>
      <c r="W9486" s="32" t="s">
        <v>30299</v>
      </c>
      <c r="X9486" s="32" t="s">
        <v>30425</v>
      </c>
      <c r="Y9486" s="32" t="s">
        <v>30425</v>
      </c>
      <c r="Z9486" s="32" t="s">
        <v>30425</v>
      </c>
      <c r="AA9486" s="32" t="s">
        <v>24131</v>
      </c>
    </row>
    <row r="9487" spans="1:27" x14ac:dyDescent="0.3">
      <c r="A9487" s="17" t="s">
        <v>30077</v>
      </c>
      <c r="M9487" s="22" t="str">
        <f t="shared" si="168"/>
        <v xml:space="preserve">ISUZU : VARIOS - VARIOS |  :  -  |  :  - </v>
      </c>
      <c r="N9487" s="17" t="s">
        <v>1013</v>
      </c>
      <c r="O9487" s="17"/>
      <c r="P9487" s="17"/>
      <c r="Q9487" s="17" t="s">
        <v>1021</v>
      </c>
      <c r="R9487" s="17"/>
      <c r="S9487" s="17"/>
      <c r="T9487" s="17" t="s">
        <v>1021</v>
      </c>
      <c r="U9487" s="17"/>
      <c r="V9487" s="17"/>
      <c r="W9487" s="32" t="s">
        <v>30300</v>
      </c>
      <c r="X9487" s="32"/>
      <c r="Y9487" s="32" t="s">
        <v>30478</v>
      </c>
      <c r="Z9487" s="32" t="s">
        <v>30478</v>
      </c>
      <c r="AA9487" s="32" t="s">
        <v>30635</v>
      </c>
    </row>
    <row r="9488" spans="1:27" x14ac:dyDescent="0.3">
      <c r="A9488" s="17" t="s">
        <v>30078</v>
      </c>
      <c r="M9488" s="22" t="str">
        <f t="shared" si="168"/>
        <v xml:space="preserve">VARIOS : VARIOS - VARIOS |  :  -  |  :  - </v>
      </c>
      <c r="N9488" s="17" t="s">
        <v>1021</v>
      </c>
      <c r="O9488" s="17"/>
      <c r="P9488" s="17"/>
      <c r="Q9488" s="17" t="s">
        <v>1021</v>
      </c>
      <c r="R9488" s="17"/>
      <c r="S9488" s="17"/>
      <c r="T9488" s="17" t="s">
        <v>1021</v>
      </c>
      <c r="U9488" s="17"/>
      <c r="V9488" s="17"/>
      <c r="W9488" s="32" t="s">
        <v>30301</v>
      </c>
      <c r="X9488" s="32"/>
      <c r="Y9488" s="32" t="s">
        <v>30479</v>
      </c>
      <c r="Z9488" s="32" t="s">
        <v>30479</v>
      </c>
      <c r="AA9488" s="32" t="s">
        <v>30635</v>
      </c>
    </row>
    <row r="9489" spans="1:27" x14ac:dyDescent="0.3">
      <c r="A9489" s="17" t="s">
        <v>30079</v>
      </c>
      <c r="M9489" s="22" t="str">
        <f t="shared" si="168"/>
        <v xml:space="preserve">VARIOS : VARIOS - VARIOS |  :  -  |  :  - </v>
      </c>
      <c r="N9489" s="17" t="s">
        <v>1021</v>
      </c>
      <c r="O9489" s="17"/>
      <c r="P9489" s="17"/>
      <c r="Q9489" s="17" t="s">
        <v>1021</v>
      </c>
      <c r="R9489" s="17"/>
      <c r="S9489" s="17"/>
      <c r="T9489" s="17" t="s">
        <v>1021</v>
      </c>
      <c r="U9489" s="17"/>
      <c r="V9489" s="17"/>
      <c r="W9489" s="32" t="s">
        <v>30302</v>
      </c>
      <c r="X9489" s="32"/>
      <c r="Y9489" s="32" t="s">
        <v>30480</v>
      </c>
      <c r="Z9489" s="32" t="s">
        <v>30480</v>
      </c>
      <c r="AA9489" s="32" t="s">
        <v>30635</v>
      </c>
    </row>
    <row r="9490" spans="1:27" s="2" customFormat="1" x14ac:dyDescent="0.3">
      <c r="A9490" s="47" t="s">
        <v>30080</v>
      </c>
      <c r="B9490" s="20"/>
      <c r="C9490" s="10"/>
      <c r="D9490" s="10"/>
      <c r="E9490" s="10"/>
      <c r="F9490" s="10"/>
      <c r="G9490" s="10"/>
      <c r="H9490" s="10"/>
      <c r="I9490" s="10"/>
      <c r="J9490" s="10"/>
      <c r="K9490" s="10"/>
      <c r="L9490" s="10"/>
      <c r="M9490" s="20" t="str">
        <f t="shared" si="168"/>
        <v xml:space="preserve">MITSUBISHI : CANTER,FUSO - 4D34 |  :  -  |  :  - </v>
      </c>
      <c r="N9490" s="47" t="s">
        <v>1004</v>
      </c>
      <c r="O9490" s="47"/>
      <c r="P9490" s="47"/>
      <c r="Q9490" s="47" t="s">
        <v>26519</v>
      </c>
      <c r="R9490" s="47"/>
      <c r="S9490" s="47"/>
      <c r="T9490" s="47" t="s">
        <v>2156</v>
      </c>
      <c r="U9490" s="47"/>
      <c r="V9490" s="47"/>
      <c r="W9490" s="48" t="s">
        <v>30303</v>
      </c>
      <c r="X9490" s="48"/>
      <c r="Y9490" s="48">
        <v>1004902</v>
      </c>
      <c r="Z9490" s="48" t="s">
        <v>30619</v>
      </c>
      <c r="AA9490" s="48"/>
    </row>
    <row r="9491" spans="1:27" x14ac:dyDescent="0.3">
      <c r="A9491" s="17" t="s">
        <v>30081</v>
      </c>
      <c r="M9491" s="22" t="str">
        <f t="shared" si="168"/>
        <v xml:space="preserve">NISSAN : FIERA, VENETTE SERENA - Z20, Z24 |  :  -  |  :  - </v>
      </c>
      <c r="N9491" s="17" t="s">
        <v>1003</v>
      </c>
      <c r="O9491" s="17"/>
      <c r="P9491" s="17"/>
      <c r="Q9491" s="17" t="s">
        <v>30272</v>
      </c>
      <c r="R9491" s="17"/>
      <c r="S9491" s="17"/>
      <c r="T9491" s="17" t="s">
        <v>19833</v>
      </c>
      <c r="U9491" s="17"/>
      <c r="V9491" s="17"/>
      <c r="W9491" s="32" t="s">
        <v>30290</v>
      </c>
      <c r="X9491" s="32"/>
      <c r="Y9491" s="32" t="s">
        <v>30466</v>
      </c>
      <c r="Z9491" s="32" t="s">
        <v>30620</v>
      </c>
      <c r="AA9491" s="32" t="s">
        <v>24131</v>
      </c>
    </row>
    <row r="9492" spans="1:27" x14ac:dyDescent="0.3">
      <c r="A9492" s="17" t="s">
        <v>30082</v>
      </c>
      <c r="M9492" s="22" t="str">
        <f t="shared" si="168"/>
        <v xml:space="preserve">MITSUBISHI : LANCER - 4G15 | CHANGAN : VAN TURISMO - VARIOS |  :  - </v>
      </c>
      <c r="N9492" s="17" t="s">
        <v>1004</v>
      </c>
      <c r="O9492" s="17" t="s">
        <v>1007</v>
      </c>
      <c r="P9492" s="17"/>
      <c r="Q9492" s="17" t="s">
        <v>1639</v>
      </c>
      <c r="R9492" s="17" t="s">
        <v>11018</v>
      </c>
      <c r="S9492" s="17"/>
      <c r="T9492" s="17" t="s">
        <v>1994</v>
      </c>
      <c r="U9492" s="17" t="s">
        <v>1021</v>
      </c>
      <c r="V9492" s="17"/>
      <c r="W9492" s="32" t="s">
        <v>30283</v>
      </c>
      <c r="X9492" s="32"/>
      <c r="Y9492" s="32" t="s">
        <v>30481</v>
      </c>
      <c r="Z9492" s="32"/>
      <c r="AA9492" s="32" t="s">
        <v>30635</v>
      </c>
    </row>
    <row r="9493" spans="1:27" x14ac:dyDescent="0.3">
      <c r="A9493" s="17" t="s">
        <v>30083</v>
      </c>
      <c r="M9493" s="22" t="str">
        <f t="shared" si="168"/>
        <v xml:space="preserve">HYUNDAI : STELLAR - VARIOS |  :  -  |  :  - </v>
      </c>
      <c r="N9493" s="17" t="s">
        <v>1002</v>
      </c>
      <c r="O9493" s="17"/>
      <c r="P9493" s="17"/>
      <c r="Q9493" s="17" t="s">
        <v>30273</v>
      </c>
      <c r="R9493" s="17"/>
      <c r="S9493" s="17"/>
      <c r="T9493" s="17" t="s">
        <v>1021</v>
      </c>
      <c r="U9493" s="17"/>
      <c r="V9493" s="17"/>
      <c r="W9493" s="32" t="s">
        <v>30304</v>
      </c>
      <c r="X9493" s="32"/>
      <c r="Y9493" s="32" t="s">
        <v>30482</v>
      </c>
      <c r="Z9493" s="32" t="s">
        <v>30482</v>
      </c>
      <c r="AA9493" s="32" t="s">
        <v>30635</v>
      </c>
    </row>
    <row r="9494" spans="1:27" x14ac:dyDescent="0.3">
      <c r="A9494" s="17" t="s">
        <v>30084</v>
      </c>
      <c r="M9494" s="22" t="str">
        <f t="shared" si="168"/>
        <v xml:space="preserve">DODGE : 800 - VARIOS |  :  -  |  :  - </v>
      </c>
      <c r="N9494" s="17" t="s">
        <v>2265</v>
      </c>
      <c r="O9494" s="17"/>
      <c r="P9494" s="17"/>
      <c r="Q9494" s="17">
        <v>800</v>
      </c>
      <c r="R9494" s="17"/>
      <c r="S9494" s="17"/>
      <c r="T9494" s="17" t="s">
        <v>1021</v>
      </c>
      <c r="U9494" s="17"/>
      <c r="V9494" s="17"/>
      <c r="W9494" s="32" t="s">
        <v>30305</v>
      </c>
      <c r="X9494" s="32"/>
      <c r="Y9494" s="32">
        <v>358</v>
      </c>
      <c r="Z9494" s="32">
        <v>358</v>
      </c>
      <c r="AA9494" s="32" t="s">
        <v>30635</v>
      </c>
    </row>
    <row r="9495" spans="1:27" x14ac:dyDescent="0.3">
      <c r="A9495" s="17" t="s">
        <v>30085</v>
      </c>
      <c r="M9495" s="22" t="str">
        <f t="shared" si="168"/>
        <v xml:space="preserve">VARIOS : VARIOS - VARIOS |  :  -  |  :  - </v>
      </c>
      <c r="N9495" s="17" t="s">
        <v>1021</v>
      </c>
      <c r="O9495" s="17"/>
      <c r="P9495" s="17"/>
      <c r="Q9495" s="17" t="s">
        <v>1021</v>
      </c>
      <c r="R9495" s="17"/>
      <c r="S9495" s="17"/>
      <c r="T9495" s="17" t="s">
        <v>1021</v>
      </c>
      <c r="U9495" s="17"/>
      <c r="V9495" s="17"/>
      <c r="W9495" s="32" t="s">
        <v>30306</v>
      </c>
      <c r="X9495" s="32"/>
      <c r="Y9495" s="32" t="s">
        <v>30483</v>
      </c>
      <c r="Z9495" s="32" t="s">
        <v>30483</v>
      </c>
      <c r="AA9495" s="32" t="s">
        <v>30635</v>
      </c>
    </row>
    <row r="9496" spans="1:27" x14ac:dyDescent="0.3">
      <c r="A9496" s="17" t="s">
        <v>30086</v>
      </c>
      <c r="M9496" s="22" t="str">
        <f t="shared" si="168"/>
        <v xml:space="preserve">MITSUBISHI : VARIOS - VARIOS |  :  -  |  :  - </v>
      </c>
      <c r="N9496" s="17" t="s">
        <v>1004</v>
      </c>
      <c r="O9496" s="17"/>
      <c r="P9496" s="17"/>
      <c r="Q9496" s="17" t="s">
        <v>1021</v>
      </c>
      <c r="R9496" s="17"/>
      <c r="S9496" s="17"/>
      <c r="T9496" s="17" t="s">
        <v>1021</v>
      </c>
      <c r="U9496" s="17"/>
      <c r="V9496" s="17"/>
      <c r="W9496" s="32" t="s">
        <v>30307</v>
      </c>
      <c r="X9496" s="32"/>
      <c r="Y9496" s="32" t="s">
        <v>30484</v>
      </c>
      <c r="Z9496" s="32" t="s">
        <v>30484</v>
      </c>
      <c r="AA9496" s="32" t="s">
        <v>30635</v>
      </c>
    </row>
    <row r="9497" spans="1:27" x14ac:dyDescent="0.3">
      <c r="A9497" s="17" t="s">
        <v>30087</v>
      </c>
      <c r="M9497" s="22" t="str">
        <f t="shared" si="168"/>
        <v xml:space="preserve">NISSAN : CARAVAN - TD27 |  :  -  |  :  - </v>
      </c>
      <c r="N9497" s="17" t="s">
        <v>1003</v>
      </c>
      <c r="O9497" s="17"/>
      <c r="P9497" s="17"/>
      <c r="Q9497" s="17" t="s">
        <v>2778</v>
      </c>
      <c r="R9497" s="17"/>
      <c r="S9497" s="17"/>
      <c r="T9497" s="17" t="s">
        <v>2093</v>
      </c>
      <c r="U9497" s="17"/>
      <c r="V9497" s="17"/>
      <c r="W9497" s="32" t="s">
        <v>30308</v>
      </c>
      <c r="X9497" s="32"/>
      <c r="Y9497" s="32" t="s">
        <v>30485</v>
      </c>
      <c r="Z9497" s="32" t="s">
        <v>30485</v>
      </c>
      <c r="AA9497" s="32" t="s">
        <v>24131</v>
      </c>
    </row>
    <row r="9498" spans="1:27" x14ac:dyDescent="0.3">
      <c r="A9498" s="17" t="s">
        <v>30088</v>
      </c>
      <c r="M9498" s="22" t="str">
        <f t="shared" si="168"/>
        <v xml:space="preserve">NISSAN : VARIOS - VARIOS |  :  -  |  :  - </v>
      </c>
      <c r="N9498" s="17" t="s">
        <v>1003</v>
      </c>
      <c r="O9498" s="17"/>
      <c r="P9498" s="17"/>
      <c r="Q9498" s="17" t="s">
        <v>1021</v>
      </c>
      <c r="R9498" s="17"/>
      <c r="S9498" s="17"/>
      <c r="T9498" s="17" t="s">
        <v>1021</v>
      </c>
      <c r="U9498" s="17"/>
      <c r="V9498" s="17"/>
      <c r="W9498" s="32" t="s">
        <v>30309</v>
      </c>
      <c r="X9498" s="32"/>
      <c r="Y9498" s="32" t="s">
        <v>30486</v>
      </c>
      <c r="Z9498" s="32" t="s">
        <v>30486</v>
      </c>
      <c r="AA9498" s="32"/>
    </row>
    <row r="9499" spans="1:27" x14ac:dyDescent="0.3">
      <c r="A9499" s="17" t="s">
        <v>30089</v>
      </c>
      <c r="M9499" s="22" t="str">
        <f t="shared" si="168"/>
        <v xml:space="preserve">MITSUBISHI : VARIOS - VARIOS |  :  -  |  :  - </v>
      </c>
      <c r="N9499" s="17" t="s">
        <v>1004</v>
      </c>
      <c r="O9499" s="17"/>
      <c r="P9499" s="17"/>
      <c r="Q9499" s="17" t="s">
        <v>1021</v>
      </c>
      <c r="R9499" s="17"/>
      <c r="S9499" s="17"/>
      <c r="T9499" s="17" t="s">
        <v>1021</v>
      </c>
      <c r="U9499" s="17"/>
      <c r="V9499" s="17"/>
      <c r="W9499" s="32" t="s">
        <v>30310</v>
      </c>
      <c r="X9499" s="32"/>
      <c r="Y9499" s="32" t="s">
        <v>30487</v>
      </c>
      <c r="Z9499" s="32" t="s">
        <v>30487</v>
      </c>
      <c r="AA9499" s="32"/>
    </row>
    <row r="9500" spans="1:27" x14ac:dyDescent="0.3">
      <c r="A9500" s="17" t="s">
        <v>30090</v>
      </c>
      <c r="M9500" s="22" t="str">
        <f t="shared" si="168"/>
        <v xml:space="preserve">VARIOS : VARIOS - VARIOS |  :  -  |  :  - </v>
      </c>
      <c r="N9500" s="17" t="s">
        <v>1021</v>
      </c>
      <c r="O9500" s="17"/>
      <c r="P9500" s="17"/>
      <c r="Q9500" s="17" t="s">
        <v>1021</v>
      </c>
      <c r="R9500" s="17"/>
      <c r="S9500" s="17"/>
      <c r="T9500" s="17" t="s">
        <v>1021</v>
      </c>
      <c r="U9500" s="17"/>
      <c r="V9500" s="17"/>
      <c r="W9500" s="32" t="s">
        <v>30311</v>
      </c>
      <c r="X9500" s="32"/>
      <c r="Y9500" s="32">
        <v>109</v>
      </c>
      <c r="Z9500" s="32">
        <v>109</v>
      </c>
      <c r="AA9500" s="32" t="s">
        <v>30635</v>
      </c>
    </row>
    <row r="9501" spans="1:27" x14ac:dyDescent="0.3">
      <c r="A9501" s="17" t="s">
        <v>30091</v>
      </c>
      <c r="M9501" s="22" t="str">
        <f t="shared" si="168"/>
        <v xml:space="preserve">FOTON : FORLAND - Q10 |  :  -  |  :  - </v>
      </c>
      <c r="N9501" s="17" t="s">
        <v>1022</v>
      </c>
      <c r="O9501" s="17"/>
      <c r="P9501" s="17"/>
      <c r="Q9501" s="17" t="s">
        <v>30274</v>
      </c>
      <c r="R9501" s="17"/>
      <c r="S9501" s="17"/>
      <c r="T9501" s="17" t="s">
        <v>30275</v>
      </c>
      <c r="U9501" s="17"/>
      <c r="V9501" s="17"/>
      <c r="W9501" s="32" t="s">
        <v>30312</v>
      </c>
      <c r="X9501" s="32"/>
      <c r="Y9501" s="32">
        <v>108</v>
      </c>
      <c r="Z9501" s="32">
        <v>108</v>
      </c>
      <c r="AA9501" s="32"/>
    </row>
    <row r="9502" spans="1:27" x14ac:dyDescent="0.3">
      <c r="A9502" s="17" t="s">
        <v>30092</v>
      </c>
      <c r="M9502" s="22" t="str">
        <f t="shared" si="168"/>
        <v xml:space="preserve">MITSUBISHI : VARIOS - VARIOS |  :  -  |  :  - </v>
      </c>
      <c r="N9502" s="17" t="s">
        <v>1004</v>
      </c>
      <c r="O9502" s="17"/>
      <c r="P9502" s="17"/>
      <c r="Q9502" s="17" t="s">
        <v>1021</v>
      </c>
      <c r="R9502" s="17"/>
      <c r="S9502" s="17"/>
      <c r="T9502" s="17" t="s">
        <v>1021</v>
      </c>
      <c r="U9502" s="17"/>
      <c r="V9502" s="17"/>
      <c r="W9502" s="32" t="s">
        <v>30283</v>
      </c>
      <c r="X9502" s="32"/>
      <c r="Y9502" s="32" t="s">
        <v>30488</v>
      </c>
      <c r="Z9502" s="32" t="s">
        <v>30488</v>
      </c>
      <c r="AA9502" s="32"/>
    </row>
    <row r="9503" spans="1:27" x14ac:dyDescent="0.3">
      <c r="A9503" s="17" t="s">
        <v>30093</v>
      </c>
      <c r="M9503" s="22" t="str">
        <f t="shared" si="168"/>
        <v xml:space="preserve">MITSUBISHI : L200, L300 - VARIOS |  :  -  |  :  - </v>
      </c>
      <c r="N9503" s="17" t="s">
        <v>1004</v>
      </c>
      <c r="O9503" s="17"/>
      <c r="P9503" s="17"/>
      <c r="Q9503" s="17" t="s">
        <v>11118</v>
      </c>
      <c r="R9503" s="17"/>
      <c r="S9503" s="17"/>
      <c r="T9503" s="17" t="s">
        <v>1021</v>
      </c>
      <c r="U9503" s="17"/>
      <c r="V9503" s="17"/>
      <c r="W9503" s="32" t="s">
        <v>30313</v>
      </c>
      <c r="X9503" s="32"/>
      <c r="Y9503" s="32" t="s">
        <v>30489</v>
      </c>
      <c r="Z9503" s="32" t="s">
        <v>30488</v>
      </c>
      <c r="AA9503" s="32" t="s">
        <v>30635</v>
      </c>
    </row>
    <row r="9504" spans="1:27" x14ac:dyDescent="0.3">
      <c r="A9504" s="17" t="s">
        <v>30094</v>
      </c>
      <c r="M9504" s="22" t="str">
        <f t="shared" si="168"/>
        <v xml:space="preserve">MITSUBISHI : CANTER, ROSA - VARIOS |  :  -  |  :  - </v>
      </c>
      <c r="N9504" s="17" t="s">
        <v>1004</v>
      </c>
      <c r="O9504" s="17"/>
      <c r="P9504" s="17"/>
      <c r="Q9504" s="17" t="s">
        <v>1642</v>
      </c>
      <c r="R9504" s="17"/>
      <c r="S9504" s="17"/>
      <c r="T9504" s="17" t="s">
        <v>1021</v>
      </c>
      <c r="U9504" s="17"/>
      <c r="V9504" s="17"/>
      <c r="W9504" s="32" t="s">
        <v>30314</v>
      </c>
      <c r="X9504" s="32"/>
      <c r="Y9504" s="32" t="s">
        <v>30490</v>
      </c>
      <c r="Z9504" s="32" t="s">
        <v>30490</v>
      </c>
      <c r="AA9504" s="32" t="s">
        <v>30635</v>
      </c>
    </row>
    <row r="9505" spans="1:27" x14ac:dyDescent="0.3">
      <c r="A9505" s="17" t="s">
        <v>30095</v>
      </c>
      <c r="M9505" s="22" t="str">
        <f t="shared" si="168"/>
        <v xml:space="preserve">VARIOS : VARIOS - VARIOS |  :  -  |  :  - </v>
      </c>
      <c r="N9505" s="17" t="s">
        <v>1021</v>
      </c>
      <c r="O9505" s="17"/>
      <c r="P9505" s="17"/>
      <c r="Q9505" s="17" t="s">
        <v>1021</v>
      </c>
      <c r="R9505" s="17"/>
      <c r="S9505" s="17"/>
      <c r="T9505" s="17" t="s">
        <v>1021</v>
      </c>
      <c r="U9505" s="17"/>
      <c r="V9505" s="17"/>
      <c r="W9505" s="32" t="s">
        <v>30315</v>
      </c>
      <c r="X9505" s="32"/>
      <c r="Y9505" s="32" t="s">
        <v>30491</v>
      </c>
      <c r="Z9505" s="32" t="s">
        <v>30491</v>
      </c>
      <c r="AA9505" s="32" t="s">
        <v>24131</v>
      </c>
    </row>
    <row r="9506" spans="1:27" x14ac:dyDescent="0.3">
      <c r="A9506" s="17" t="s">
        <v>30096</v>
      </c>
      <c r="M9506" s="22" t="str">
        <f t="shared" si="168"/>
        <v xml:space="preserve">MITSUBISHI : FUSO - VARIOS |  :  -  |  :  - </v>
      </c>
      <c r="N9506" s="17" t="s">
        <v>1004</v>
      </c>
      <c r="O9506" s="17"/>
      <c r="P9506" s="17"/>
      <c r="Q9506" s="17" t="s">
        <v>1757</v>
      </c>
      <c r="R9506" s="17"/>
      <c r="S9506" s="17"/>
      <c r="T9506" s="17" t="s">
        <v>1021</v>
      </c>
      <c r="U9506" s="17"/>
      <c r="V9506" s="17"/>
      <c r="W9506" s="32" t="s">
        <v>30316</v>
      </c>
      <c r="X9506" s="32"/>
      <c r="Y9506" s="32" t="s">
        <v>30492</v>
      </c>
      <c r="Z9506" s="32" t="s">
        <v>30492</v>
      </c>
      <c r="AA9506" s="32"/>
    </row>
    <row r="9507" spans="1:27" x14ac:dyDescent="0.3">
      <c r="A9507" s="17" t="s">
        <v>30097</v>
      </c>
      <c r="M9507" s="22" t="str">
        <f t="shared" si="168"/>
        <v xml:space="preserve">HYUNDAI : VARIOS - VARIOS |  :  -  |  :  - </v>
      </c>
      <c r="N9507" s="17" t="s">
        <v>1002</v>
      </c>
      <c r="O9507" s="17"/>
      <c r="P9507" s="17"/>
      <c r="Q9507" s="17" t="s">
        <v>1021</v>
      </c>
      <c r="R9507" s="17"/>
      <c r="S9507" s="17"/>
      <c r="T9507" s="17" t="s">
        <v>1021</v>
      </c>
      <c r="U9507" s="17"/>
      <c r="V9507" s="17"/>
      <c r="W9507" s="32" t="s">
        <v>30317</v>
      </c>
      <c r="X9507" s="32"/>
      <c r="Y9507" s="32" t="s">
        <v>30493</v>
      </c>
      <c r="Z9507" s="32" t="s">
        <v>30493</v>
      </c>
      <c r="AA9507" s="32" t="s">
        <v>30635</v>
      </c>
    </row>
    <row r="9508" spans="1:27" x14ac:dyDescent="0.3">
      <c r="A9508" s="17" t="s">
        <v>30098</v>
      </c>
      <c r="M9508" s="22" t="str">
        <f t="shared" si="168"/>
        <v xml:space="preserve">NISSAN : CIVILIAN - VARIOS |  :  -  |  :  - </v>
      </c>
      <c r="N9508" s="17" t="s">
        <v>1003</v>
      </c>
      <c r="O9508" s="17"/>
      <c r="P9508" s="17"/>
      <c r="Q9508" s="17" t="s">
        <v>4023</v>
      </c>
      <c r="R9508" s="17"/>
      <c r="S9508" s="17"/>
      <c r="T9508" s="17" t="s">
        <v>1021</v>
      </c>
      <c r="U9508" s="17"/>
      <c r="V9508" s="17"/>
      <c r="W9508" s="32" t="s">
        <v>30318</v>
      </c>
      <c r="X9508" s="32"/>
      <c r="Y9508" s="32" t="s">
        <v>30494</v>
      </c>
      <c r="Z9508" s="32" t="s">
        <v>30494</v>
      </c>
      <c r="AA9508" s="32" t="s">
        <v>30635</v>
      </c>
    </row>
    <row r="9509" spans="1:27" x14ac:dyDescent="0.3">
      <c r="A9509" s="17" t="s">
        <v>30099</v>
      </c>
      <c r="M9509" s="22" t="str">
        <f t="shared" si="168"/>
        <v xml:space="preserve">VARIOS : VARIOS - VARIOS |  :  -  |  :  - </v>
      </c>
      <c r="N9509" s="17" t="s">
        <v>1021</v>
      </c>
      <c r="O9509" s="17"/>
      <c r="P9509" s="17"/>
      <c r="Q9509" s="17" t="s">
        <v>1021</v>
      </c>
      <c r="R9509" s="17"/>
      <c r="S9509" s="17"/>
      <c r="T9509" s="17" t="s">
        <v>1021</v>
      </c>
      <c r="U9509" s="17"/>
      <c r="V9509" s="17"/>
      <c r="W9509" s="32" t="s">
        <v>30319</v>
      </c>
      <c r="X9509" s="32"/>
      <c r="Y9509" s="32" t="s">
        <v>30495</v>
      </c>
      <c r="Z9509" s="32" t="s">
        <v>30495</v>
      </c>
      <c r="AA9509" s="32"/>
    </row>
    <row r="9510" spans="1:27" x14ac:dyDescent="0.3">
      <c r="A9510" s="17" t="s">
        <v>30100</v>
      </c>
      <c r="M9510" s="22" t="str">
        <f t="shared" si="168"/>
        <v xml:space="preserve">VARIOS : VARIOS - VARIOS |  :  -  |  :  - </v>
      </c>
      <c r="N9510" s="17" t="s">
        <v>1021</v>
      </c>
      <c r="O9510" s="17"/>
      <c r="P9510" s="17"/>
      <c r="Q9510" s="17" t="s">
        <v>1021</v>
      </c>
      <c r="R9510" s="17"/>
      <c r="S9510" s="17"/>
      <c r="T9510" s="17" t="s">
        <v>1021</v>
      </c>
      <c r="U9510" s="17"/>
      <c r="V9510" s="17"/>
      <c r="W9510" s="32" t="s">
        <v>30320</v>
      </c>
      <c r="X9510" s="32"/>
      <c r="Y9510" s="32" t="s">
        <v>30496</v>
      </c>
      <c r="Z9510" s="32" t="s">
        <v>30496</v>
      </c>
      <c r="AA9510" s="32"/>
    </row>
    <row r="9511" spans="1:27" x14ac:dyDescent="0.3">
      <c r="A9511" s="17" t="s">
        <v>30101</v>
      </c>
      <c r="M9511" s="22" t="str">
        <f t="shared" si="168"/>
        <v xml:space="preserve">VARIOS : VARIOS - VARIOS |  :  -  |  :  - </v>
      </c>
      <c r="N9511" s="17" t="s">
        <v>1021</v>
      </c>
      <c r="O9511" s="17"/>
      <c r="P9511" s="17"/>
      <c r="Q9511" s="17" t="s">
        <v>1021</v>
      </c>
      <c r="R9511" s="17"/>
      <c r="S9511" s="17"/>
      <c r="T9511" s="17" t="s">
        <v>1021</v>
      </c>
      <c r="U9511" s="17"/>
      <c r="V9511" s="17"/>
      <c r="W9511" s="32" t="s">
        <v>30321</v>
      </c>
      <c r="X9511" s="32"/>
      <c r="Y9511" s="32" t="s">
        <v>30497</v>
      </c>
      <c r="Z9511" s="32" t="s">
        <v>30497</v>
      </c>
      <c r="AA9511" s="32" t="s">
        <v>30635</v>
      </c>
    </row>
    <row r="9512" spans="1:27" x14ac:dyDescent="0.3">
      <c r="A9512" s="17" t="s">
        <v>30102</v>
      </c>
      <c r="M9512" s="22" t="str">
        <f t="shared" si="168"/>
        <v xml:space="preserve">VARIOS : VARIOS - VARIOS |  :  -  |  :  - </v>
      </c>
      <c r="N9512" s="17" t="s">
        <v>1021</v>
      </c>
      <c r="O9512" s="17"/>
      <c r="P9512" s="17"/>
      <c r="Q9512" s="17" t="s">
        <v>1021</v>
      </c>
      <c r="R9512" s="17"/>
      <c r="S9512" s="17"/>
      <c r="T9512" s="17" t="s">
        <v>1021</v>
      </c>
      <c r="U9512" s="17"/>
      <c r="V9512" s="17"/>
      <c r="W9512" s="32" t="s">
        <v>30322</v>
      </c>
      <c r="X9512" s="32"/>
      <c r="Y9512" s="32" t="s">
        <v>30498</v>
      </c>
      <c r="Z9512" s="32" t="s">
        <v>30498</v>
      </c>
      <c r="AA9512" s="32" t="s">
        <v>30635</v>
      </c>
    </row>
    <row r="9513" spans="1:27" x14ac:dyDescent="0.3">
      <c r="A9513" s="17" t="s">
        <v>30103</v>
      </c>
      <c r="M9513" s="22" t="str">
        <f t="shared" si="168"/>
        <v xml:space="preserve">VARIOS : VARIOS - VARIOS |  :  -  |  :  - </v>
      </c>
      <c r="N9513" s="17" t="s">
        <v>1021</v>
      </c>
      <c r="O9513" s="17"/>
      <c r="P9513" s="17"/>
      <c r="Q9513" s="17" t="s">
        <v>1021</v>
      </c>
      <c r="R9513" s="17"/>
      <c r="S9513" s="17"/>
      <c r="T9513" s="17" t="s">
        <v>1021</v>
      </c>
      <c r="U9513" s="17"/>
      <c r="V9513" s="17"/>
      <c r="W9513" s="32" t="s">
        <v>30323</v>
      </c>
      <c r="X9513" s="32"/>
      <c r="Y9513" s="32" t="s">
        <v>30499</v>
      </c>
      <c r="Z9513" s="32" t="s">
        <v>30499</v>
      </c>
      <c r="AA9513" s="32" t="s">
        <v>24131</v>
      </c>
    </row>
    <row r="9514" spans="1:27" x14ac:dyDescent="0.3">
      <c r="A9514" s="17" t="s">
        <v>30104</v>
      </c>
      <c r="M9514" s="22" t="str">
        <f t="shared" si="168"/>
        <v xml:space="preserve">VARIOS : VARIOS - VARIOS |  :  -  |  :  - </v>
      </c>
      <c r="N9514" s="17" t="s">
        <v>1021</v>
      </c>
      <c r="O9514" s="17"/>
      <c r="P9514" s="17"/>
      <c r="Q9514" s="17" t="s">
        <v>1021</v>
      </c>
      <c r="R9514" s="17"/>
      <c r="S9514" s="17"/>
      <c r="T9514" s="17" t="s">
        <v>1021</v>
      </c>
      <c r="U9514" s="17"/>
      <c r="V9514" s="17"/>
      <c r="W9514" s="32" t="s">
        <v>30324</v>
      </c>
      <c r="X9514" s="32"/>
      <c r="Y9514" s="32" t="s">
        <v>30500</v>
      </c>
      <c r="Z9514" s="32" t="s">
        <v>30500</v>
      </c>
      <c r="AA9514" s="32" t="s">
        <v>24131</v>
      </c>
    </row>
    <row r="9515" spans="1:27" x14ac:dyDescent="0.3">
      <c r="A9515" s="17" t="s">
        <v>30105</v>
      </c>
      <c r="M9515" s="22" t="str">
        <f t="shared" si="168"/>
        <v xml:space="preserve">VARIOS : VARIOS - VARIOS |  :  -  |  :  - </v>
      </c>
      <c r="N9515" s="17" t="s">
        <v>1021</v>
      </c>
      <c r="O9515" s="17"/>
      <c r="P9515" s="17"/>
      <c r="Q9515" s="17" t="s">
        <v>1021</v>
      </c>
      <c r="R9515" s="17"/>
      <c r="S9515" s="17"/>
      <c r="T9515" s="17" t="s">
        <v>1021</v>
      </c>
      <c r="U9515" s="17"/>
      <c r="V9515" s="17"/>
      <c r="W9515" s="32" t="s">
        <v>30302</v>
      </c>
      <c r="X9515" s="32"/>
      <c r="Y9515" s="32" t="s">
        <v>30501</v>
      </c>
      <c r="Z9515" s="32" t="s">
        <v>30501</v>
      </c>
      <c r="AA9515" s="32" t="s">
        <v>30635</v>
      </c>
    </row>
    <row r="9516" spans="1:27" x14ac:dyDescent="0.3">
      <c r="A9516" s="17" t="s">
        <v>30106</v>
      </c>
      <c r="M9516" s="22" t="str">
        <f t="shared" si="168"/>
        <v xml:space="preserve">VARIOS : VARIOS - VARIOS |  :  -  |  :  - </v>
      </c>
      <c r="N9516" s="17" t="s">
        <v>1021</v>
      </c>
      <c r="O9516" s="17"/>
      <c r="P9516" s="17"/>
      <c r="Q9516" s="17" t="s">
        <v>1021</v>
      </c>
      <c r="R9516" s="17"/>
      <c r="S9516" s="17"/>
      <c r="T9516" s="17" t="s">
        <v>1021</v>
      </c>
      <c r="U9516" s="17"/>
      <c r="V9516" s="17"/>
      <c r="W9516" s="32" t="s">
        <v>30317</v>
      </c>
      <c r="X9516" s="32"/>
      <c r="Y9516" s="32" t="s">
        <v>30502</v>
      </c>
      <c r="Z9516" s="32" t="s">
        <v>30502</v>
      </c>
      <c r="AA9516" s="32" t="s">
        <v>30635</v>
      </c>
    </row>
    <row r="9517" spans="1:27" x14ac:dyDescent="0.3">
      <c r="A9517" s="17" t="s">
        <v>30107</v>
      </c>
      <c r="M9517" s="22" t="str">
        <f t="shared" si="168"/>
        <v xml:space="preserve">VARIOS : VARIOS - VARIOS |  :  -  |  :  - </v>
      </c>
      <c r="N9517" s="17" t="s">
        <v>1021</v>
      </c>
      <c r="O9517" s="17"/>
      <c r="P9517" s="17"/>
      <c r="Q9517" s="17" t="s">
        <v>1021</v>
      </c>
      <c r="R9517" s="17"/>
      <c r="S9517" s="17"/>
      <c r="T9517" s="17" t="s">
        <v>1021</v>
      </c>
      <c r="U9517" s="17"/>
      <c r="V9517" s="17"/>
      <c r="W9517" s="32" t="s">
        <v>30285</v>
      </c>
      <c r="X9517" s="32"/>
      <c r="Y9517" s="32" t="s">
        <v>30503</v>
      </c>
      <c r="Z9517" s="32" t="s">
        <v>30503</v>
      </c>
      <c r="AA9517" s="32" t="s">
        <v>30635</v>
      </c>
    </row>
    <row r="9518" spans="1:27" x14ac:dyDescent="0.3">
      <c r="A9518" s="17" t="s">
        <v>30108</v>
      </c>
      <c r="M9518" s="22" t="str">
        <f t="shared" si="168"/>
        <v xml:space="preserve">FORD : F-700 - VARIOS | MERCEDES BENZ : VARIOS - VARIOS |  :  - </v>
      </c>
      <c r="N9518" s="17" t="s">
        <v>2259</v>
      </c>
      <c r="O9518" s="17" t="s">
        <v>1023</v>
      </c>
      <c r="P9518" s="17"/>
      <c r="Q9518" s="17" t="s">
        <v>30276</v>
      </c>
      <c r="R9518" s="17" t="s">
        <v>1021</v>
      </c>
      <c r="S9518" s="17"/>
      <c r="T9518" s="17" t="s">
        <v>1021</v>
      </c>
      <c r="U9518" s="17" t="s">
        <v>1021</v>
      </c>
      <c r="V9518" s="17"/>
      <c r="W9518" s="32" t="s">
        <v>30325</v>
      </c>
      <c r="X9518" s="32"/>
      <c r="Y9518" s="32" t="s">
        <v>30504</v>
      </c>
      <c r="Z9518" s="32" t="s">
        <v>30504</v>
      </c>
      <c r="AA9518" s="32" t="s">
        <v>24131</v>
      </c>
    </row>
    <row r="9519" spans="1:27" x14ac:dyDescent="0.3">
      <c r="A9519" s="17" t="s">
        <v>30109</v>
      </c>
      <c r="M9519" s="22" t="str">
        <f t="shared" si="168"/>
        <v xml:space="preserve">NISSAN : VARIOS - VARIOS |  :  -  |  :  - </v>
      </c>
      <c r="N9519" s="17" t="s">
        <v>1003</v>
      </c>
      <c r="O9519" s="17"/>
      <c r="P9519" s="17"/>
      <c r="Q9519" s="17" t="s">
        <v>1021</v>
      </c>
      <c r="R9519" s="17"/>
      <c r="S9519" s="17"/>
      <c r="T9519" s="17" t="s">
        <v>1021</v>
      </c>
      <c r="U9519" s="17"/>
      <c r="V9519" s="17"/>
      <c r="W9519" s="32" t="s">
        <v>30326</v>
      </c>
      <c r="X9519" s="32" t="s">
        <v>30426</v>
      </c>
      <c r="Y9519" s="32" t="s">
        <v>30426</v>
      </c>
      <c r="Z9519" s="32"/>
      <c r="AA9519" s="32" t="s">
        <v>24131</v>
      </c>
    </row>
    <row r="9520" spans="1:27" x14ac:dyDescent="0.3">
      <c r="A9520" s="17" t="s">
        <v>30110</v>
      </c>
      <c r="M9520" s="22" t="str">
        <f t="shared" si="168"/>
        <v xml:space="preserve">TOYOTA : VARIOS - VARIOS |  :  -  |  :  - </v>
      </c>
      <c r="N9520" s="17" t="s">
        <v>1008</v>
      </c>
      <c r="O9520" s="17"/>
      <c r="P9520" s="17"/>
      <c r="Q9520" s="17" t="s">
        <v>1021</v>
      </c>
      <c r="R9520" s="17"/>
      <c r="S9520" s="17"/>
      <c r="T9520" s="17" t="s">
        <v>1021</v>
      </c>
      <c r="U9520" s="17"/>
      <c r="V9520" s="17"/>
      <c r="W9520" s="32" t="s">
        <v>30327</v>
      </c>
      <c r="X9520" s="32" t="s">
        <v>30427</v>
      </c>
      <c r="Y9520" s="32" t="s">
        <v>30505</v>
      </c>
      <c r="Z9520" s="32" t="s">
        <v>30621</v>
      </c>
      <c r="AA9520" s="32" t="s">
        <v>24131</v>
      </c>
    </row>
    <row r="9521" spans="1:27" x14ac:dyDescent="0.3">
      <c r="A9521" s="17" t="s">
        <v>30111</v>
      </c>
      <c r="M9521" s="22" t="str">
        <f t="shared" si="168"/>
        <v xml:space="preserve">VARIOS : VARIOS - VARIOS |  :  -  |  :  - </v>
      </c>
      <c r="N9521" s="17" t="s">
        <v>1021</v>
      </c>
      <c r="O9521" s="17"/>
      <c r="P9521" s="17"/>
      <c r="Q9521" s="17" t="s">
        <v>1021</v>
      </c>
      <c r="R9521" s="17"/>
      <c r="S9521" s="17"/>
      <c r="T9521" s="17" t="s">
        <v>1021</v>
      </c>
      <c r="U9521" s="17"/>
      <c r="V9521" s="17"/>
      <c r="W9521" s="32" t="s">
        <v>30328</v>
      </c>
      <c r="X9521" s="32"/>
      <c r="Y9521" s="32" t="s">
        <v>30494</v>
      </c>
      <c r="Z9521" s="32" t="s">
        <v>30494</v>
      </c>
      <c r="AA9521" s="32" t="s">
        <v>30635</v>
      </c>
    </row>
    <row r="9522" spans="1:27" x14ac:dyDescent="0.3">
      <c r="A9522" s="17" t="s">
        <v>30112</v>
      </c>
      <c r="M9522" s="22" t="str">
        <f t="shared" ref="M9522:M9585" si="169">CONCATENATE(N9522," : ",Q9522," - ",T9522," | ",O9522," : ",R9522," - ",U9522," | ",P9522," : ",S9522," - ",V9522)</f>
        <v xml:space="preserve">MITSUBISHI : L200 - VARIOS |  :  -  |  :  - </v>
      </c>
      <c r="N9522" s="17" t="s">
        <v>1004</v>
      </c>
      <c r="O9522" s="17"/>
      <c r="P9522" s="17"/>
      <c r="Q9522" s="17" t="s">
        <v>2796</v>
      </c>
      <c r="R9522" s="17"/>
      <c r="S9522" s="17"/>
      <c r="T9522" s="17" t="s">
        <v>1021</v>
      </c>
      <c r="U9522" s="17"/>
      <c r="V9522" s="17"/>
      <c r="W9522" s="32" t="s">
        <v>30283</v>
      </c>
      <c r="X9522" s="32" t="s">
        <v>30428</v>
      </c>
      <c r="Y9522" s="32" t="s">
        <v>30506</v>
      </c>
      <c r="Z9522" s="32" t="s">
        <v>30622</v>
      </c>
      <c r="AA9522" s="32" t="s">
        <v>30635</v>
      </c>
    </row>
    <row r="9523" spans="1:27" x14ac:dyDescent="0.3">
      <c r="A9523" s="17" t="s">
        <v>30113</v>
      </c>
      <c r="M9523" s="22" t="str">
        <f t="shared" si="169"/>
        <v xml:space="preserve">NISSAN : VARIOS - VARIOS |  :  -  |  :  - </v>
      </c>
      <c r="N9523" s="17" t="s">
        <v>1003</v>
      </c>
      <c r="O9523" s="17"/>
      <c r="P9523" s="17"/>
      <c r="Q9523" s="17" t="s">
        <v>1021</v>
      </c>
      <c r="R9523" s="17"/>
      <c r="S9523" s="17"/>
      <c r="T9523" s="17" t="s">
        <v>1021</v>
      </c>
      <c r="U9523" s="17"/>
      <c r="V9523" s="17"/>
      <c r="W9523" s="32" t="s">
        <v>30290</v>
      </c>
      <c r="X9523" s="32" t="s">
        <v>30429</v>
      </c>
      <c r="Y9523" s="32" t="s">
        <v>30507</v>
      </c>
      <c r="Z9523" s="32" t="s">
        <v>30466</v>
      </c>
      <c r="AA9523" s="32" t="s">
        <v>24131</v>
      </c>
    </row>
    <row r="9524" spans="1:27" x14ac:dyDescent="0.3">
      <c r="A9524" s="17" t="s">
        <v>30114</v>
      </c>
      <c r="M9524" s="22" t="str">
        <f t="shared" si="169"/>
        <v xml:space="preserve">TOYOTA : VARIOS - VARIOS |  :  -  |  :  - </v>
      </c>
      <c r="N9524" s="17" t="s">
        <v>1008</v>
      </c>
      <c r="O9524" s="17"/>
      <c r="P9524" s="17"/>
      <c r="Q9524" s="17" t="s">
        <v>1021</v>
      </c>
      <c r="R9524" s="17"/>
      <c r="S9524" s="17"/>
      <c r="T9524" s="17" t="s">
        <v>1021</v>
      </c>
      <c r="U9524" s="17"/>
      <c r="V9524" s="17"/>
      <c r="W9524" s="32" t="s">
        <v>30329</v>
      </c>
      <c r="X9524" s="32"/>
      <c r="Y9524" s="32" t="s">
        <v>30508</v>
      </c>
      <c r="Z9524" s="32" t="s">
        <v>30508</v>
      </c>
      <c r="AA9524" s="32" t="s">
        <v>30635</v>
      </c>
    </row>
    <row r="9525" spans="1:27" x14ac:dyDescent="0.3">
      <c r="A9525" s="17" t="s">
        <v>30115</v>
      </c>
      <c r="M9525" s="22" t="str">
        <f t="shared" si="169"/>
        <v xml:space="preserve">MITSUBISHI : VARIOS - VARIOS |  :  -  |  :  - </v>
      </c>
      <c r="N9525" s="17" t="s">
        <v>1004</v>
      </c>
      <c r="O9525" s="17"/>
      <c r="P9525" s="17"/>
      <c r="Q9525" s="17" t="s">
        <v>1021</v>
      </c>
      <c r="R9525" s="17"/>
      <c r="S9525" s="17"/>
      <c r="T9525" s="17" t="s">
        <v>1021</v>
      </c>
      <c r="U9525" s="17"/>
      <c r="V9525" s="17"/>
      <c r="W9525" s="32" t="s">
        <v>1084</v>
      </c>
      <c r="X9525" s="32" t="s">
        <v>30430</v>
      </c>
      <c r="Y9525" s="32" t="s">
        <v>30509</v>
      </c>
      <c r="Z9525" s="32" t="s">
        <v>30509</v>
      </c>
      <c r="AA9525" s="32" t="s">
        <v>30635</v>
      </c>
    </row>
    <row r="9526" spans="1:27" x14ac:dyDescent="0.3">
      <c r="A9526" s="17" t="s">
        <v>30116</v>
      </c>
      <c r="M9526" s="22" t="str">
        <f t="shared" si="169"/>
        <v xml:space="preserve">VARIOS : VARIOS - VARIOS |  :  -  |  :  - </v>
      </c>
      <c r="N9526" s="17" t="s">
        <v>1021</v>
      </c>
      <c r="O9526" s="17"/>
      <c r="P9526" s="17"/>
      <c r="Q9526" s="17" t="s">
        <v>1021</v>
      </c>
      <c r="R9526" s="17"/>
      <c r="S9526" s="17"/>
      <c r="T9526" s="17" t="s">
        <v>1021</v>
      </c>
      <c r="U9526" s="17"/>
      <c r="V9526" s="17"/>
      <c r="W9526" s="32" t="s">
        <v>30330</v>
      </c>
      <c r="X9526" s="32"/>
      <c r="Y9526" s="32" t="s">
        <v>30479</v>
      </c>
      <c r="Z9526" s="32" t="s">
        <v>30509</v>
      </c>
      <c r="AA9526" s="32" t="s">
        <v>30635</v>
      </c>
    </row>
    <row r="9527" spans="1:27" x14ac:dyDescent="0.3">
      <c r="A9527" s="17" t="s">
        <v>30117</v>
      </c>
      <c r="M9527" s="22" t="str">
        <f t="shared" si="169"/>
        <v xml:space="preserve">MITSUBISHI : CANTER, ROSA - VARIOS |  :  -  |  :  - </v>
      </c>
      <c r="N9527" s="17" t="s">
        <v>1004</v>
      </c>
      <c r="O9527" s="17"/>
      <c r="P9527" s="17"/>
      <c r="Q9527" s="17" t="s">
        <v>1642</v>
      </c>
      <c r="R9527" s="17"/>
      <c r="S9527" s="17"/>
      <c r="T9527" s="17" t="s">
        <v>1021</v>
      </c>
      <c r="U9527" s="17"/>
      <c r="V9527" s="17"/>
      <c r="W9527" s="32" t="s">
        <v>30292</v>
      </c>
      <c r="X9527" s="32" t="s">
        <v>30431</v>
      </c>
      <c r="Y9527" s="32" t="s">
        <v>30510</v>
      </c>
      <c r="Z9527" s="32" t="s">
        <v>30623</v>
      </c>
      <c r="AA9527" s="32"/>
    </row>
    <row r="9528" spans="1:27" x14ac:dyDescent="0.3">
      <c r="A9528" s="17" t="s">
        <v>30118</v>
      </c>
      <c r="M9528" s="22" t="str">
        <f t="shared" si="169"/>
        <v xml:space="preserve">TOYOTA : VARIOS - VARIOS |  :  -  |  :  - </v>
      </c>
      <c r="N9528" s="17" t="s">
        <v>1008</v>
      </c>
      <c r="O9528" s="17"/>
      <c r="P9528" s="17"/>
      <c r="Q9528" s="17" t="s">
        <v>1021</v>
      </c>
      <c r="R9528" s="17"/>
      <c r="S9528" s="17"/>
      <c r="T9528" s="17" t="s">
        <v>1021</v>
      </c>
      <c r="U9528" s="17"/>
      <c r="V9528" s="17"/>
      <c r="W9528" s="32" t="s">
        <v>30331</v>
      </c>
      <c r="X9528" s="32" t="s">
        <v>30432</v>
      </c>
      <c r="Y9528" s="32" t="s">
        <v>30511</v>
      </c>
      <c r="Z9528" s="32" t="s">
        <v>30534</v>
      </c>
      <c r="AA9528" s="32" t="s">
        <v>30635</v>
      </c>
    </row>
    <row r="9529" spans="1:27" x14ac:dyDescent="0.3">
      <c r="A9529" s="17" t="s">
        <v>30119</v>
      </c>
      <c r="M9529" s="22" t="str">
        <f t="shared" si="169"/>
        <v xml:space="preserve">TOYOTA : COASTER - 14B, 13B |  :  -  |  :  - </v>
      </c>
      <c r="N9529" s="17" t="s">
        <v>1008</v>
      </c>
      <c r="O9529" s="17"/>
      <c r="P9529" s="17"/>
      <c r="Q9529" s="17" t="s">
        <v>1679</v>
      </c>
      <c r="R9529" s="17"/>
      <c r="S9529" s="17"/>
      <c r="T9529" s="17" t="s">
        <v>26101</v>
      </c>
      <c r="U9529" s="17"/>
      <c r="V9529" s="17"/>
      <c r="W9529" s="32" t="s">
        <v>30332</v>
      </c>
      <c r="X9529" s="32" t="s">
        <v>30433</v>
      </c>
      <c r="Y9529" s="32" t="s">
        <v>30512</v>
      </c>
      <c r="Z9529" s="32" t="s">
        <v>30567</v>
      </c>
      <c r="AA9529" s="32" t="s">
        <v>24131</v>
      </c>
    </row>
    <row r="9530" spans="1:27" x14ac:dyDescent="0.3">
      <c r="A9530" s="17" t="s">
        <v>30120</v>
      </c>
      <c r="M9530" s="22" t="str">
        <f t="shared" si="169"/>
        <v xml:space="preserve">NISSAN : VARIOS - VARIOS |  :  -  |  :  - </v>
      </c>
      <c r="N9530" s="17" t="s">
        <v>1003</v>
      </c>
      <c r="O9530" s="17"/>
      <c r="P9530" s="17"/>
      <c r="Q9530" s="17" t="s">
        <v>1021</v>
      </c>
      <c r="R9530" s="17"/>
      <c r="S9530" s="17"/>
      <c r="T9530" s="17" t="s">
        <v>1021</v>
      </c>
      <c r="U9530" s="17"/>
      <c r="V9530" s="17"/>
      <c r="W9530" s="32" t="s">
        <v>30283</v>
      </c>
      <c r="X9530" s="32"/>
      <c r="Y9530" s="32" t="s">
        <v>30513</v>
      </c>
      <c r="Z9530" s="32" t="s">
        <v>30513</v>
      </c>
      <c r="AA9530" s="32" t="s">
        <v>24131</v>
      </c>
    </row>
    <row r="9531" spans="1:27" x14ac:dyDescent="0.3">
      <c r="A9531" s="17" t="s">
        <v>30121</v>
      </c>
      <c r="M9531" s="22" t="str">
        <f t="shared" si="169"/>
        <v xml:space="preserve">SUZUKI : VARIOS - VARIOS |  :  -  |  :  - </v>
      </c>
      <c r="N9531" s="17" t="s">
        <v>1010</v>
      </c>
      <c r="O9531" s="17"/>
      <c r="P9531" s="17"/>
      <c r="Q9531" s="17" t="s">
        <v>1021</v>
      </c>
      <c r="R9531" s="17"/>
      <c r="S9531" s="17"/>
      <c r="T9531" s="17" t="s">
        <v>1021</v>
      </c>
      <c r="U9531" s="17"/>
      <c r="V9531" s="17"/>
      <c r="W9531" s="32" t="s">
        <v>30333</v>
      </c>
      <c r="X9531" s="32"/>
      <c r="Y9531" s="32" t="s">
        <v>30514</v>
      </c>
      <c r="Z9531" s="32" t="s">
        <v>30624</v>
      </c>
      <c r="AA9531" s="32" t="s">
        <v>30635</v>
      </c>
    </row>
    <row r="9532" spans="1:27" x14ac:dyDescent="0.3">
      <c r="A9532" s="17" t="s">
        <v>30122</v>
      </c>
      <c r="M9532" s="22" t="str">
        <f t="shared" si="169"/>
        <v xml:space="preserve">MITSUBISHI : VARIOS - VARIOS |  :  -  |  :  - </v>
      </c>
      <c r="N9532" s="17" t="s">
        <v>1004</v>
      </c>
      <c r="O9532" s="17"/>
      <c r="P9532" s="17"/>
      <c r="Q9532" s="17" t="s">
        <v>1021</v>
      </c>
      <c r="R9532" s="17"/>
      <c r="S9532" s="17"/>
      <c r="T9532" s="17" t="s">
        <v>1021</v>
      </c>
      <c r="U9532" s="17"/>
      <c r="V9532" s="17"/>
      <c r="W9532" s="32" t="s">
        <v>1084</v>
      </c>
      <c r="X9532" s="32" t="s">
        <v>30434</v>
      </c>
      <c r="Y9532" s="32" t="s">
        <v>30487</v>
      </c>
      <c r="Z9532" s="32"/>
      <c r="AA9532" s="32" t="s">
        <v>30635</v>
      </c>
    </row>
    <row r="9533" spans="1:27" x14ac:dyDescent="0.3">
      <c r="A9533" s="17" t="s">
        <v>30123</v>
      </c>
      <c r="M9533" s="22" t="str">
        <f t="shared" si="169"/>
        <v xml:space="preserve">VARIOS : VARIOS - VARIOS |  :  -  |  :  - </v>
      </c>
      <c r="N9533" s="17" t="s">
        <v>1021</v>
      </c>
      <c r="O9533" s="17"/>
      <c r="P9533" s="17"/>
      <c r="Q9533" s="17" t="s">
        <v>1021</v>
      </c>
      <c r="R9533" s="17"/>
      <c r="S9533" s="17"/>
      <c r="T9533" s="17" t="s">
        <v>1021</v>
      </c>
      <c r="U9533" s="17"/>
      <c r="V9533" s="17"/>
      <c r="W9533" s="32" t="s">
        <v>30334</v>
      </c>
      <c r="X9533" s="32"/>
      <c r="Y9533" s="32" t="s">
        <v>30515</v>
      </c>
      <c r="Z9533" s="32" t="s">
        <v>30515</v>
      </c>
      <c r="AA9533" s="32" t="s">
        <v>30635</v>
      </c>
    </row>
    <row r="9534" spans="1:27" x14ac:dyDescent="0.3">
      <c r="A9534" s="17" t="s">
        <v>30124</v>
      </c>
      <c r="M9534" s="22" t="str">
        <f t="shared" si="169"/>
        <v xml:space="preserve">NISSAN : CONDOR - VARIOS |  :  -  |  :  - </v>
      </c>
      <c r="N9534" s="17" t="s">
        <v>1003</v>
      </c>
      <c r="O9534" s="17"/>
      <c r="P9534" s="17"/>
      <c r="Q9534" s="17" t="s">
        <v>1936</v>
      </c>
      <c r="R9534" s="17"/>
      <c r="S9534" s="17"/>
      <c r="T9534" s="17" t="s">
        <v>1021</v>
      </c>
      <c r="U9534" s="17"/>
      <c r="V9534" s="17"/>
      <c r="W9534" s="32" t="s">
        <v>30335</v>
      </c>
      <c r="X9534" s="32"/>
      <c r="Y9534" s="32" t="s">
        <v>30516</v>
      </c>
      <c r="Z9534" s="32" t="s">
        <v>30516</v>
      </c>
      <c r="AA9534" s="32" t="s">
        <v>30635</v>
      </c>
    </row>
    <row r="9535" spans="1:27" x14ac:dyDescent="0.3">
      <c r="A9535" s="17" t="s">
        <v>30125</v>
      </c>
      <c r="M9535" s="22" t="str">
        <f t="shared" si="169"/>
        <v xml:space="preserve">HYUNDAI : TRUCK - VARIOS |  :  -  |  :  - </v>
      </c>
      <c r="N9535" s="17" t="s">
        <v>1002</v>
      </c>
      <c r="O9535" s="17"/>
      <c r="P9535" s="17"/>
      <c r="Q9535" s="17" t="s">
        <v>3832</v>
      </c>
      <c r="R9535" s="17"/>
      <c r="S9535" s="17"/>
      <c r="T9535" s="17" t="s">
        <v>1021</v>
      </c>
      <c r="U9535" s="17"/>
      <c r="V9535" s="17"/>
      <c r="W9535" s="32" t="s">
        <v>30315</v>
      </c>
      <c r="X9535" s="32"/>
      <c r="Y9535" s="32" t="s">
        <v>30517</v>
      </c>
      <c r="Z9535" s="32" t="s">
        <v>30517</v>
      </c>
      <c r="AA9535" s="32" t="s">
        <v>24131</v>
      </c>
    </row>
    <row r="9536" spans="1:27" x14ac:dyDescent="0.3">
      <c r="A9536" s="17" t="s">
        <v>30126</v>
      </c>
      <c r="M9536" s="22" t="str">
        <f t="shared" si="169"/>
        <v xml:space="preserve">MITSUBISHI : VARIOS - VARIOS |  :  -  |  :  - </v>
      </c>
      <c r="N9536" s="17" t="s">
        <v>1004</v>
      </c>
      <c r="O9536" s="17"/>
      <c r="P9536" s="17"/>
      <c r="Q9536" s="17" t="s">
        <v>1021</v>
      </c>
      <c r="R9536" s="17"/>
      <c r="S9536" s="17"/>
      <c r="T9536" s="17" t="s">
        <v>1021</v>
      </c>
      <c r="U9536" s="17"/>
      <c r="V9536" s="17"/>
      <c r="W9536" s="32" t="s">
        <v>30336</v>
      </c>
      <c r="X9536" s="32" t="s">
        <v>23255</v>
      </c>
      <c r="Y9536" s="32" t="s">
        <v>30518</v>
      </c>
      <c r="Z9536" s="32" t="s">
        <v>30584</v>
      </c>
      <c r="AA9536" s="32" t="s">
        <v>30635</v>
      </c>
    </row>
    <row r="9537" spans="1:27" x14ac:dyDescent="0.3">
      <c r="A9537" s="17" t="s">
        <v>30127</v>
      </c>
      <c r="M9537" s="22" t="str">
        <f t="shared" si="169"/>
        <v xml:space="preserve">MITSUBISHI : L200 - VARIOS |  :  -  |  :  - </v>
      </c>
      <c r="N9537" s="17" t="s">
        <v>1004</v>
      </c>
      <c r="O9537" s="17"/>
      <c r="P9537" s="17"/>
      <c r="Q9537" s="17" t="s">
        <v>2796</v>
      </c>
      <c r="R9537" s="17"/>
      <c r="S9537" s="17"/>
      <c r="T9537" s="17" t="s">
        <v>1021</v>
      </c>
      <c r="U9537" s="17"/>
      <c r="V9537" s="17"/>
      <c r="W9537" s="32" t="s">
        <v>30337</v>
      </c>
      <c r="X9537" s="32" t="s">
        <v>30435</v>
      </c>
      <c r="Y9537" s="32" t="s">
        <v>30519</v>
      </c>
      <c r="Z9537" s="32" t="s">
        <v>30543</v>
      </c>
      <c r="AA9537" s="32" t="s">
        <v>30635</v>
      </c>
    </row>
    <row r="9538" spans="1:27" x14ac:dyDescent="0.3">
      <c r="A9538" s="17" t="s">
        <v>30128</v>
      </c>
      <c r="M9538" s="22" t="str">
        <f t="shared" si="169"/>
        <v xml:space="preserve">MITSUBISHI : L200 - VARIOS |  :  -  |  :  - </v>
      </c>
      <c r="N9538" s="17" t="s">
        <v>1004</v>
      </c>
      <c r="O9538" s="17"/>
      <c r="P9538" s="17"/>
      <c r="Q9538" s="17" t="s">
        <v>2796</v>
      </c>
      <c r="R9538" s="17"/>
      <c r="S9538" s="17"/>
      <c r="T9538" s="17" t="s">
        <v>1021</v>
      </c>
      <c r="U9538" s="17"/>
      <c r="V9538" s="17"/>
      <c r="W9538" s="32" t="s">
        <v>30338</v>
      </c>
      <c r="X9538" s="32" t="s">
        <v>30436</v>
      </c>
      <c r="Y9538" s="32" t="s">
        <v>30520</v>
      </c>
      <c r="Z9538" s="32" t="s">
        <v>30541</v>
      </c>
      <c r="AA9538" s="32" t="s">
        <v>30635</v>
      </c>
    </row>
    <row r="9539" spans="1:27" x14ac:dyDescent="0.3">
      <c r="A9539" s="17" t="s">
        <v>30129</v>
      </c>
      <c r="M9539" s="22" t="str">
        <f t="shared" si="169"/>
        <v xml:space="preserve">NISSAN : DATSUN - VARIOS |  :  -  |  :  - </v>
      </c>
      <c r="N9539" s="17" t="s">
        <v>1003</v>
      </c>
      <c r="O9539" s="17"/>
      <c r="P9539" s="17"/>
      <c r="Q9539" s="17" t="s">
        <v>1801</v>
      </c>
      <c r="R9539" s="17"/>
      <c r="S9539" s="17"/>
      <c r="T9539" s="17" t="s">
        <v>1021</v>
      </c>
      <c r="U9539" s="17"/>
      <c r="V9539" s="17"/>
      <c r="W9539" s="32" t="s">
        <v>30339</v>
      </c>
      <c r="X9539" s="32"/>
      <c r="Y9539" s="32" t="s">
        <v>30521</v>
      </c>
      <c r="Z9539" s="32" t="s">
        <v>30625</v>
      </c>
      <c r="AA9539" s="32" t="s">
        <v>24131</v>
      </c>
    </row>
    <row r="9540" spans="1:27" x14ac:dyDescent="0.3">
      <c r="A9540" s="17" t="s">
        <v>30130</v>
      </c>
      <c r="M9540" s="22" t="str">
        <f t="shared" si="169"/>
        <v xml:space="preserve">SUZUKI : LJ80, SJ410 - VARIOS |  :  -  |  :  - </v>
      </c>
      <c r="N9540" s="17" t="s">
        <v>1010</v>
      </c>
      <c r="O9540" s="17"/>
      <c r="P9540" s="17"/>
      <c r="Q9540" s="17" t="s">
        <v>10998</v>
      </c>
      <c r="R9540" s="17"/>
      <c r="S9540" s="17"/>
      <c r="T9540" s="17" t="s">
        <v>1021</v>
      </c>
      <c r="U9540" s="17"/>
      <c r="V9540" s="17"/>
      <c r="W9540" s="32" t="s">
        <v>30340</v>
      </c>
      <c r="X9540" s="32" t="s">
        <v>30437</v>
      </c>
      <c r="Y9540" s="32" t="s">
        <v>30522</v>
      </c>
      <c r="Z9540" s="32" t="s">
        <v>30626</v>
      </c>
      <c r="AA9540" s="32" t="s">
        <v>24131</v>
      </c>
    </row>
    <row r="9541" spans="1:27" x14ac:dyDescent="0.3">
      <c r="A9541" s="17" t="s">
        <v>30131</v>
      </c>
      <c r="M9541" s="22" t="str">
        <f t="shared" si="169"/>
        <v xml:space="preserve">MITSUBISHI : VARIOS - VARIOS | CHEVROLET :  -  |  :  - </v>
      </c>
      <c r="N9541" s="17" t="s">
        <v>1004</v>
      </c>
      <c r="O9541" s="17" t="s">
        <v>1005</v>
      </c>
      <c r="P9541" s="17"/>
      <c r="Q9541" s="17" t="s">
        <v>1021</v>
      </c>
      <c r="R9541" s="17"/>
      <c r="S9541" s="17"/>
      <c r="T9541" s="17" t="s">
        <v>1021</v>
      </c>
      <c r="U9541" s="17"/>
      <c r="V9541" s="17"/>
      <c r="W9541" s="32" t="s">
        <v>1084</v>
      </c>
      <c r="X9541" s="32"/>
      <c r="Y9541" s="32" t="s">
        <v>30523</v>
      </c>
      <c r="Z9541" s="32" t="s">
        <v>30523</v>
      </c>
      <c r="AA9541" s="32"/>
    </row>
    <row r="9542" spans="1:27" x14ac:dyDescent="0.3">
      <c r="A9542" s="17" t="s">
        <v>30132</v>
      </c>
      <c r="M9542" s="22" t="str">
        <f t="shared" si="169"/>
        <v xml:space="preserve">MITSUBISHI : VARIOS - VARIOS |  :  -  |  :  - </v>
      </c>
      <c r="N9542" s="17" t="s">
        <v>1004</v>
      </c>
      <c r="O9542" s="17"/>
      <c r="P9542" s="17"/>
      <c r="Q9542" s="17" t="s">
        <v>1021</v>
      </c>
      <c r="R9542" s="17"/>
      <c r="S9542" s="17"/>
      <c r="T9542" s="17" t="s">
        <v>1021</v>
      </c>
      <c r="U9542" s="17"/>
      <c r="V9542" s="17"/>
      <c r="W9542" s="32" t="s">
        <v>30341</v>
      </c>
      <c r="X9542" s="32"/>
      <c r="Y9542" s="32" t="s">
        <v>30524</v>
      </c>
      <c r="Z9542" s="32"/>
      <c r="AA9542" s="32"/>
    </row>
    <row r="9543" spans="1:27" x14ac:dyDescent="0.3">
      <c r="A9543" s="17" t="s">
        <v>30133</v>
      </c>
      <c r="M9543" s="22" t="str">
        <f t="shared" si="169"/>
        <v xml:space="preserve">VARIOS : VARIOS - VARIOS |  :  -  |  :  - </v>
      </c>
      <c r="N9543" s="17" t="s">
        <v>1021</v>
      </c>
      <c r="O9543" s="17"/>
      <c r="P9543" s="17"/>
      <c r="Q9543" s="17" t="s">
        <v>1021</v>
      </c>
      <c r="R9543" s="17"/>
      <c r="S9543" s="17"/>
      <c r="T9543" s="17" t="s">
        <v>1021</v>
      </c>
      <c r="U9543" s="17"/>
      <c r="V9543" s="17"/>
      <c r="W9543" s="32" t="s">
        <v>30342</v>
      </c>
      <c r="X9543" s="32"/>
      <c r="Y9543" s="32" t="s">
        <v>30514</v>
      </c>
      <c r="Z9543" s="32"/>
      <c r="AA9543" s="32"/>
    </row>
    <row r="9544" spans="1:27" x14ac:dyDescent="0.3">
      <c r="A9544" s="17" t="s">
        <v>30134</v>
      </c>
      <c r="M9544" s="22" t="str">
        <f t="shared" si="169"/>
        <v xml:space="preserve">VARIOS : VARIOS - VARIOS |  :  -  |  :  - </v>
      </c>
      <c r="N9544" s="17" t="s">
        <v>1021</v>
      </c>
      <c r="O9544" s="17"/>
      <c r="P9544" s="17"/>
      <c r="Q9544" s="17" t="s">
        <v>1021</v>
      </c>
      <c r="R9544" s="17"/>
      <c r="S9544" s="17"/>
      <c r="T9544" s="17" t="s">
        <v>1021</v>
      </c>
      <c r="U9544" s="17"/>
      <c r="V9544" s="17"/>
      <c r="W9544" s="32" t="s">
        <v>30343</v>
      </c>
      <c r="X9544" s="32"/>
      <c r="Y9544" s="32" t="s">
        <v>30525</v>
      </c>
      <c r="Z9544" s="32"/>
      <c r="AA9544" s="32"/>
    </row>
    <row r="9545" spans="1:27" x14ac:dyDescent="0.3">
      <c r="A9545" s="17" t="s">
        <v>30135</v>
      </c>
      <c r="M9545" s="22" t="str">
        <f t="shared" si="169"/>
        <v xml:space="preserve">NISSAN : CONDOR - VARIOS |  :  -  |  :  - </v>
      </c>
      <c r="N9545" s="17" t="s">
        <v>1003</v>
      </c>
      <c r="O9545" s="17"/>
      <c r="P9545" s="17"/>
      <c r="Q9545" s="17" t="s">
        <v>1936</v>
      </c>
      <c r="R9545" s="17"/>
      <c r="S9545" s="17"/>
      <c r="T9545" s="17" t="s">
        <v>1021</v>
      </c>
      <c r="U9545" s="17"/>
      <c r="V9545" s="17"/>
      <c r="W9545" s="32" t="s">
        <v>30344</v>
      </c>
      <c r="X9545" s="32"/>
      <c r="Y9545" s="32" t="s">
        <v>30516</v>
      </c>
      <c r="Z9545" s="32"/>
      <c r="AA9545" s="32" t="s">
        <v>30635</v>
      </c>
    </row>
    <row r="9546" spans="1:27" x14ac:dyDescent="0.3">
      <c r="A9546" s="17" t="s">
        <v>30136</v>
      </c>
      <c r="M9546" s="22" t="str">
        <f t="shared" si="169"/>
        <v xml:space="preserve">VARIOS : VARIOS - VARIOS |  :  -  |  :  - </v>
      </c>
      <c r="N9546" s="17" t="s">
        <v>1021</v>
      </c>
      <c r="O9546" s="17"/>
      <c r="P9546" s="17"/>
      <c r="Q9546" s="17" t="s">
        <v>1021</v>
      </c>
      <c r="R9546" s="17"/>
      <c r="S9546" s="17"/>
      <c r="T9546" s="17" t="s">
        <v>1021</v>
      </c>
      <c r="U9546" s="17"/>
      <c r="V9546" s="17"/>
      <c r="W9546" s="32" t="s">
        <v>30345</v>
      </c>
      <c r="X9546" s="32"/>
      <c r="Y9546" s="32" t="s">
        <v>30526</v>
      </c>
      <c r="Z9546" s="32" t="s">
        <v>30526</v>
      </c>
      <c r="AA9546" s="32"/>
    </row>
    <row r="9547" spans="1:27" x14ac:dyDescent="0.3">
      <c r="A9547" s="17" t="s">
        <v>30137</v>
      </c>
      <c r="M9547" s="22" t="str">
        <f t="shared" si="169"/>
        <v xml:space="preserve">NISSAN : VARIOS - VARIOS |  :  -  |  :  - </v>
      </c>
      <c r="N9547" s="17" t="s">
        <v>1003</v>
      </c>
      <c r="O9547" s="17"/>
      <c r="P9547" s="17"/>
      <c r="Q9547" s="17" t="s">
        <v>1021</v>
      </c>
      <c r="R9547" s="17"/>
      <c r="S9547" s="17"/>
      <c r="T9547" s="17" t="s">
        <v>1021</v>
      </c>
      <c r="U9547" s="17"/>
      <c r="V9547" s="17"/>
      <c r="W9547" s="32" t="s">
        <v>30346</v>
      </c>
      <c r="X9547" s="32" t="s">
        <v>30438</v>
      </c>
      <c r="Y9547" s="32" t="s">
        <v>30527</v>
      </c>
      <c r="Z9547" s="32" t="s">
        <v>30528</v>
      </c>
      <c r="AA9547" s="32" t="s">
        <v>30635</v>
      </c>
    </row>
    <row r="9548" spans="1:27" x14ac:dyDescent="0.3">
      <c r="A9548" s="17" t="s">
        <v>30138</v>
      </c>
      <c r="M9548" s="22" t="str">
        <f t="shared" si="169"/>
        <v xml:space="preserve">NISSAN : CONDOR - VARIOS |  :  -  |  :  - </v>
      </c>
      <c r="N9548" s="17" t="s">
        <v>1003</v>
      </c>
      <c r="O9548" s="17"/>
      <c r="P9548" s="17"/>
      <c r="Q9548" s="17" t="s">
        <v>1936</v>
      </c>
      <c r="R9548" s="17"/>
      <c r="S9548" s="17"/>
      <c r="T9548" s="17" t="s">
        <v>1021</v>
      </c>
      <c r="U9548" s="17"/>
      <c r="V9548" s="17"/>
      <c r="W9548" s="32" t="s">
        <v>30344</v>
      </c>
      <c r="X9548" s="32"/>
      <c r="Y9548" s="32" t="s">
        <v>30516</v>
      </c>
      <c r="Z9548" s="32"/>
      <c r="AA9548" s="32" t="s">
        <v>30635</v>
      </c>
    </row>
    <row r="9549" spans="1:27" x14ac:dyDescent="0.3">
      <c r="A9549" s="17" t="s">
        <v>30139</v>
      </c>
      <c r="M9549" s="22" t="str">
        <f t="shared" si="169"/>
        <v xml:space="preserve">VARIOS : VARIOS - VARIOS |  :  -  |  :  - </v>
      </c>
      <c r="N9549" s="17" t="s">
        <v>1021</v>
      </c>
      <c r="O9549" s="17"/>
      <c r="P9549" s="17"/>
      <c r="Q9549" s="17" t="s">
        <v>1021</v>
      </c>
      <c r="R9549" s="17"/>
      <c r="S9549" s="17"/>
      <c r="T9549" s="17" t="s">
        <v>1021</v>
      </c>
      <c r="U9549" s="17"/>
      <c r="V9549" s="17"/>
      <c r="W9549" s="32" t="s">
        <v>30347</v>
      </c>
      <c r="X9549" s="32"/>
      <c r="Y9549" s="32" t="s">
        <v>30528</v>
      </c>
      <c r="Z9549" s="32" t="s">
        <v>30528</v>
      </c>
      <c r="AA9549" s="32" t="s">
        <v>30635</v>
      </c>
    </row>
    <row r="9550" spans="1:27" x14ac:dyDescent="0.3">
      <c r="A9550" s="17" t="s">
        <v>30140</v>
      </c>
      <c r="M9550" s="22" t="str">
        <f t="shared" si="169"/>
        <v xml:space="preserve">DAIHATSU : VARIOS - VARIOS |  :  -  |  :  - </v>
      </c>
      <c r="N9550" s="17" t="s">
        <v>1026</v>
      </c>
      <c r="O9550" s="17"/>
      <c r="P9550" s="17"/>
      <c r="Q9550" s="17" t="s">
        <v>1021</v>
      </c>
      <c r="R9550" s="17"/>
      <c r="S9550" s="17"/>
      <c r="T9550" s="17" t="s">
        <v>1021</v>
      </c>
      <c r="U9550" s="17"/>
      <c r="V9550" s="17"/>
      <c r="W9550" s="32" t="s">
        <v>30348</v>
      </c>
      <c r="X9550" s="32"/>
      <c r="Y9550" s="32" t="s">
        <v>30529</v>
      </c>
      <c r="Z9550" s="32"/>
      <c r="AA9550" s="32" t="s">
        <v>30635</v>
      </c>
    </row>
    <row r="9551" spans="1:27" x14ac:dyDescent="0.3">
      <c r="A9551" s="17" t="s">
        <v>30141</v>
      </c>
      <c r="M9551" s="22" t="str">
        <f t="shared" si="169"/>
        <v xml:space="preserve">MITSUBISHI : VARIOS - VARIOS |  :  -  |  :  - </v>
      </c>
      <c r="N9551" s="17" t="s">
        <v>1004</v>
      </c>
      <c r="O9551" s="17"/>
      <c r="P9551" s="17"/>
      <c r="Q9551" s="17" t="s">
        <v>1021</v>
      </c>
      <c r="R9551" s="17"/>
      <c r="S9551" s="17"/>
      <c r="T9551" s="17" t="s">
        <v>1021</v>
      </c>
      <c r="U9551" s="17"/>
      <c r="V9551" s="17"/>
      <c r="W9551" s="32" t="s">
        <v>30348</v>
      </c>
      <c r="X9551" s="32"/>
      <c r="Y9551" s="32" t="s">
        <v>30530</v>
      </c>
      <c r="Z9551" s="32"/>
      <c r="AA9551" s="32" t="s">
        <v>30635</v>
      </c>
    </row>
    <row r="9552" spans="1:27" x14ac:dyDescent="0.3">
      <c r="A9552" s="17" t="s">
        <v>30142</v>
      </c>
      <c r="M9552" s="22" t="str">
        <f t="shared" si="169"/>
        <v xml:space="preserve">TOYOTA : VARIOS - VARIOS |  :  -  |  :  - </v>
      </c>
      <c r="N9552" s="17" t="s">
        <v>1008</v>
      </c>
      <c r="O9552" s="17"/>
      <c r="P9552" s="17"/>
      <c r="Q9552" s="17" t="s">
        <v>1021</v>
      </c>
      <c r="R9552" s="17"/>
      <c r="S9552" s="17"/>
      <c r="T9552" s="17" t="s">
        <v>1021</v>
      </c>
      <c r="U9552" s="17"/>
      <c r="V9552" s="17"/>
      <c r="W9552" s="32" t="s">
        <v>30349</v>
      </c>
      <c r="X9552" s="32" t="s">
        <v>30439</v>
      </c>
      <c r="Y9552" s="32" t="s">
        <v>30531</v>
      </c>
      <c r="Z9552" s="32" t="s">
        <v>30627</v>
      </c>
      <c r="AA9552" s="32" t="s">
        <v>30635</v>
      </c>
    </row>
    <row r="9553" spans="1:27" x14ac:dyDescent="0.3">
      <c r="A9553" s="17" t="s">
        <v>30143</v>
      </c>
      <c r="M9553" s="22" t="str">
        <f t="shared" si="169"/>
        <v xml:space="preserve">TOYOTA : VARIOS - VARIOS |  :  -  |  :  - </v>
      </c>
      <c r="N9553" s="17" t="s">
        <v>1008</v>
      </c>
      <c r="O9553" s="17"/>
      <c r="P9553" s="17"/>
      <c r="Q9553" s="17" t="s">
        <v>1021</v>
      </c>
      <c r="R9553" s="17"/>
      <c r="S9553" s="17"/>
      <c r="T9553" s="17" t="s">
        <v>1021</v>
      </c>
      <c r="U9553" s="17"/>
      <c r="V9553" s="17"/>
      <c r="W9553" s="32" t="s">
        <v>30284</v>
      </c>
      <c r="X9553" s="32"/>
      <c r="Y9553" s="32" t="s">
        <v>30532</v>
      </c>
      <c r="Z9553" s="32"/>
      <c r="AA9553" s="32" t="s">
        <v>30635</v>
      </c>
    </row>
    <row r="9554" spans="1:27" x14ac:dyDescent="0.3">
      <c r="A9554" s="17" t="s">
        <v>30144</v>
      </c>
      <c r="M9554" s="22" t="str">
        <f t="shared" si="169"/>
        <v xml:space="preserve">VARIOS : VARIOS - VARIOS |  :  -  |  :  - </v>
      </c>
      <c r="N9554" s="17" t="s">
        <v>1021</v>
      </c>
      <c r="O9554" s="17"/>
      <c r="P9554" s="17"/>
      <c r="Q9554" s="17" t="s">
        <v>1021</v>
      </c>
      <c r="R9554" s="17"/>
      <c r="S9554" s="17"/>
      <c r="T9554" s="17" t="s">
        <v>1021</v>
      </c>
      <c r="U9554" s="17"/>
      <c r="V9554" s="17"/>
      <c r="W9554" s="32" t="s">
        <v>30350</v>
      </c>
      <c r="X9554" s="32"/>
      <c r="Y9554" s="32" t="s">
        <v>30533</v>
      </c>
      <c r="Z9554" s="32"/>
      <c r="AA9554" s="32"/>
    </row>
    <row r="9555" spans="1:27" x14ac:dyDescent="0.3">
      <c r="A9555" s="17" t="s">
        <v>30145</v>
      </c>
      <c r="M9555" s="22" t="str">
        <f t="shared" si="169"/>
        <v xml:space="preserve">TOYOTA : VARIOS - VARIOS |  :  -  |  :  - </v>
      </c>
      <c r="N9555" s="17" t="s">
        <v>1008</v>
      </c>
      <c r="O9555" s="17"/>
      <c r="P9555" s="17"/>
      <c r="Q9555" s="17" t="s">
        <v>1021</v>
      </c>
      <c r="R9555" s="17"/>
      <c r="S9555" s="17"/>
      <c r="T9555" s="17" t="s">
        <v>1021</v>
      </c>
      <c r="U9555" s="17"/>
      <c r="V9555" s="17"/>
      <c r="W9555" s="32" t="s">
        <v>30351</v>
      </c>
      <c r="X9555" s="32"/>
      <c r="Y9555" s="32" t="s">
        <v>30534</v>
      </c>
      <c r="Z9555" s="32" t="s">
        <v>30534</v>
      </c>
      <c r="AA9555" s="32" t="s">
        <v>30635</v>
      </c>
    </row>
    <row r="9556" spans="1:27" x14ac:dyDescent="0.3">
      <c r="A9556" s="17" t="s">
        <v>30146</v>
      </c>
      <c r="M9556" s="22" t="str">
        <f t="shared" si="169"/>
        <v xml:space="preserve">TOYOTA : VARIOS - VARIOS |  :  -  |  :  - </v>
      </c>
      <c r="N9556" s="17" t="s">
        <v>1008</v>
      </c>
      <c r="O9556" s="17"/>
      <c r="P9556" s="17"/>
      <c r="Q9556" s="17" t="s">
        <v>1021</v>
      </c>
      <c r="R9556" s="17"/>
      <c r="S9556" s="17"/>
      <c r="T9556" s="17" t="s">
        <v>1021</v>
      </c>
      <c r="U9556" s="17"/>
      <c r="V9556" s="17"/>
      <c r="W9556" s="32" t="s">
        <v>30351</v>
      </c>
      <c r="X9556" s="32"/>
      <c r="Y9556" s="32" t="s">
        <v>30534</v>
      </c>
      <c r="Z9556" s="32"/>
      <c r="AA9556" s="32" t="s">
        <v>30635</v>
      </c>
    </row>
    <row r="9557" spans="1:27" x14ac:dyDescent="0.3">
      <c r="A9557" s="17" t="s">
        <v>30147</v>
      </c>
      <c r="M9557" s="22" t="str">
        <f t="shared" si="169"/>
        <v xml:space="preserve">TOYOTA : VARIOS - VARIOS |  :  -  |  :  - </v>
      </c>
      <c r="N9557" s="17" t="s">
        <v>1008</v>
      </c>
      <c r="O9557" s="17"/>
      <c r="P9557" s="17"/>
      <c r="Q9557" s="17" t="s">
        <v>1021</v>
      </c>
      <c r="R9557" s="17"/>
      <c r="S9557" s="17"/>
      <c r="T9557" s="17" t="s">
        <v>1021</v>
      </c>
      <c r="U9557" s="17"/>
      <c r="V9557" s="17"/>
      <c r="W9557" s="32" t="s">
        <v>30351</v>
      </c>
      <c r="X9557" s="32"/>
      <c r="Y9557" s="32" t="s">
        <v>30534</v>
      </c>
      <c r="Z9557" s="32"/>
      <c r="AA9557" s="32" t="s">
        <v>30635</v>
      </c>
    </row>
    <row r="9558" spans="1:27" x14ac:dyDescent="0.3">
      <c r="A9558" s="17" t="s">
        <v>30148</v>
      </c>
      <c r="M9558" s="22" t="str">
        <f t="shared" si="169"/>
        <v xml:space="preserve">VARIOS : VARIOS - VARIOS |  :  -  |  :  - </v>
      </c>
      <c r="N9558" s="17" t="s">
        <v>1021</v>
      </c>
      <c r="O9558" s="17"/>
      <c r="P9558" s="17"/>
      <c r="Q9558" s="17" t="s">
        <v>1021</v>
      </c>
      <c r="R9558" s="17"/>
      <c r="S9558" s="17"/>
      <c r="T9558" s="17" t="s">
        <v>1021</v>
      </c>
      <c r="U9558" s="17"/>
      <c r="V9558" s="17"/>
      <c r="W9558" s="32" t="s">
        <v>30352</v>
      </c>
      <c r="X9558" s="32"/>
      <c r="Y9558" s="32" t="s">
        <v>30535</v>
      </c>
      <c r="Z9558" s="32"/>
      <c r="AA9558" s="32" t="s">
        <v>24131</v>
      </c>
    </row>
    <row r="9559" spans="1:27" x14ac:dyDescent="0.3">
      <c r="A9559" s="17" t="s">
        <v>30149</v>
      </c>
      <c r="M9559" s="22" t="str">
        <f t="shared" si="169"/>
        <v xml:space="preserve">ISUZU : VARIOS - VARIOS |  :  -  |  :  - </v>
      </c>
      <c r="N9559" s="17" t="s">
        <v>1013</v>
      </c>
      <c r="O9559" s="17"/>
      <c r="P9559" s="17"/>
      <c r="Q9559" s="17" t="s">
        <v>1021</v>
      </c>
      <c r="R9559" s="17"/>
      <c r="S9559" s="17"/>
      <c r="T9559" s="17" t="s">
        <v>1021</v>
      </c>
      <c r="U9559" s="17"/>
      <c r="V9559" s="17"/>
      <c r="W9559" s="32" t="s">
        <v>30353</v>
      </c>
      <c r="X9559" s="32"/>
      <c r="Y9559" s="32" t="s">
        <v>30536</v>
      </c>
      <c r="Z9559" s="32"/>
      <c r="AA9559" s="32"/>
    </row>
    <row r="9560" spans="1:27" x14ac:dyDescent="0.3">
      <c r="A9560" s="17" t="s">
        <v>30150</v>
      </c>
      <c r="M9560" s="22" t="str">
        <f t="shared" si="169"/>
        <v xml:space="preserve">VARIOS : VARIOS - VARIOS |  :  -  |  :  - </v>
      </c>
      <c r="N9560" s="17" t="s">
        <v>1021</v>
      </c>
      <c r="O9560" s="17"/>
      <c r="P9560" s="17"/>
      <c r="Q9560" s="17" t="s">
        <v>1021</v>
      </c>
      <c r="R9560" s="17"/>
      <c r="S9560" s="17"/>
      <c r="T9560" s="17" t="s">
        <v>1021</v>
      </c>
      <c r="U9560" s="17"/>
      <c r="V9560" s="17"/>
      <c r="W9560" s="32" t="s">
        <v>30354</v>
      </c>
      <c r="X9560" s="32" t="s">
        <v>30440</v>
      </c>
      <c r="Y9560" s="32" t="s">
        <v>30537</v>
      </c>
      <c r="Z9560" s="32" t="s">
        <v>30628</v>
      </c>
      <c r="AA9560" s="32" t="s">
        <v>30635</v>
      </c>
    </row>
    <row r="9561" spans="1:27" x14ac:dyDescent="0.3">
      <c r="A9561" s="17" t="s">
        <v>30151</v>
      </c>
      <c r="M9561" s="22" t="str">
        <f t="shared" si="169"/>
        <v xml:space="preserve">VARIOS : VARIOS - VARIOS |  :  -  |  :  - </v>
      </c>
      <c r="N9561" s="17" t="s">
        <v>1021</v>
      </c>
      <c r="O9561" s="17"/>
      <c r="P9561" s="17"/>
      <c r="Q9561" s="17" t="s">
        <v>1021</v>
      </c>
      <c r="R9561" s="17"/>
      <c r="S9561" s="17"/>
      <c r="T9561" s="17" t="s">
        <v>1021</v>
      </c>
      <c r="U9561" s="17"/>
      <c r="V9561" s="17"/>
      <c r="W9561" s="32" t="s">
        <v>30355</v>
      </c>
      <c r="X9561" s="32"/>
      <c r="Y9561" s="32" t="s">
        <v>30538</v>
      </c>
      <c r="Z9561" s="32"/>
      <c r="AA9561" s="32" t="s">
        <v>24131</v>
      </c>
    </row>
    <row r="9562" spans="1:27" x14ac:dyDescent="0.3">
      <c r="A9562" s="17" t="s">
        <v>30152</v>
      </c>
      <c r="M9562" s="22" t="str">
        <f t="shared" si="169"/>
        <v xml:space="preserve">VARIOS : VARIOS - VARIOS |  :  -  |  :  - </v>
      </c>
      <c r="N9562" s="17" t="s">
        <v>1021</v>
      </c>
      <c r="O9562" s="17"/>
      <c r="P9562" s="17"/>
      <c r="Q9562" s="17" t="s">
        <v>1021</v>
      </c>
      <c r="R9562" s="17"/>
      <c r="S9562" s="17"/>
      <c r="T9562" s="17" t="s">
        <v>1021</v>
      </c>
      <c r="U9562" s="17"/>
      <c r="V9562" s="17"/>
      <c r="W9562" s="32" t="s">
        <v>30350</v>
      </c>
      <c r="X9562" s="32"/>
      <c r="Y9562" s="32" t="s">
        <v>30539</v>
      </c>
      <c r="Z9562" s="32" t="s">
        <v>30539</v>
      </c>
      <c r="AA9562" s="32" t="s">
        <v>30635</v>
      </c>
    </row>
    <row r="9563" spans="1:27" x14ac:dyDescent="0.3">
      <c r="A9563" s="17" t="s">
        <v>30153</v>
      </c>
      <c r="M9563" s="22" t="str">
        <f t="shared" si="169"/>
        <v xml:space="preserve">VARIOS : VARIOS - VARIOS |  :  -  |  :  - </v>
      </c>
      <c r="N9563" s="17" t="s">
        <v>1021</v>
      </c>
      <c r="O9563" s="17"/>
      <c r="P9563" s="17"/>
      <c r="Q9563" s="17" t="s">
        <v>1021</v>
      </c>
      <c r="R9563" s="17"/>
      <c r="S9563" s="17"/>
      <c r="T9563" s="17" t="s">
        <v>1021</v>
      </c>
      <c r="U9563" s="17"/>
      <c r="V9563" s="17"/>
      <c r="W9563" s="32" t="s">
        <v>30356</v>
      </c>
      <c r="X9563" s="32"/>
      <c r="Y9563" s="32" t="s">
        <v>30540</v>
      </c>
      <c r="Z9563" s="32" t="s">
        <v>30540</v>
      </c>
      <c r="AA9563" s="32" t="s">
        <v>24131</v>
      </c>
    </row>
    <row r="9564" spans="1:27" x14ac:dyDescent="0.3">
      <c r="A9564" s="17" t="s">
        <v>30154</v>
      </c>
      <c r="M9564" s="22" t="str">
        <f t="shared" si="169"/>
        <v xml:space="preserve">VARIOS : VARIOS - VARIOS |  :  -  |  :  - </v>
      </c>
      <c r="N9564" s="17" t="s">
        <v>1021</v>
      </c>
      <c r="O9564" s="17"/>
      <c r="P9564" s="17"/>
      <c r="Q9564" s="17" t="s">
        <v>1021</v>
      </c>
      <c r="R9564" s="17"/>
      <c r="S9564" s="17"/>
      <c r="T9564" s="17" t="s">
        <v>1021</v>
      </c>
      <c r="U9564" s="17"/>
      <c r="V9564" s="17"/>
      <c r="W9564" s="32" t="s">
        <v>30349</v>
      </c>
      <c r="X9564" s="32"/>
      <c r="Y9564" s="32" t="s">
        <v>30532</v>
      </c>
      <c r="Z9564" s="32" t="s">
        <v>30532</v>
      </c>
      <c r="AA9564" s="32" t="s">
        <v>30635</v>
      </c>
    </row>
    <row r="9565" spans="1:27" x14ac:dyDescent="0.3">
      <c r="A9565" s="17" t="s">
        <v>30155</v>
      </c>
      <c r="M9565" s="22" t="str">
        <f t="shared" si="169"/>
        <v xml:space="preserve">VARIOS : VARIOS - VARIOS |  :  -  |  :  - </v>
      </c>
      <c r="N9565" s="17" t="s">
        <v>1021</v>
      </c>
      <c r="O9565" s="17"/>
      <c r="P9565" s="17"/>
      <c r="Q9565" s="17" t="s">
        <v>1021</v>
      </c>
      <c r="R9565" s="17"/>
      <c r="S9565" s="17"/>
      <c r="T9565" s="17" t="s">
        <v>1021</v>
      </c>
      <c r="U9565" s="17"/>
      <c r="V9565" s="17"/>
      <c r="W9565" s="32" t="s">
        <v>30313</v>
      </c>
      <c r="X9565" s="32"/>
      <c r="Y9565" s="32" t="s">
        <v>30541</v>
      </c>
      <c r="Z9565" s="32" t="s">
        <v>30541</v>
      </c>
      <c r="AA9565" s="32" t="s">
        <v>30635</v>
      </c>
    </row>
    <row r="9566" spans="1:27" x14ac:dyDescent="0.3">
      <c r="A9566" s="17" t="s">
        <v>30156</v>
      </c>
      <c r="M9566" s="22" t="str">
        <f t="shared" si="169"/>
        <v xml:space="preserve">VARIOS : VARIOS - VARIOS |  :  -  |  :  - </v>
      </c>
      <c r="N9566" s="17" t="s">
        <v>1021</v>
      </c>
      <c r="O9566" s="17"/>
      <c r="P9566" s="17"/>
      <c r="Q9566" s="17" t="s">
        <v>1021</v>
      </c>
      <c r="R9566" s="17"/>
      <c r="S9566" s="17"/>
      <c r="T9566" s="17" t="s">
        <v>1021</v>
      </c>
      <c r="U9566" s="17"/>
      <c r="V9566" s="17"/>
      <c r="W9566" s="32" t="s">
        <v>30313</v>
      </c>
      <c r="X9566" s="32"/>
      <c r="Y9566" s="32" t="s">
        <v>30542</v>
      </c>
      <c r="Z9566" s="32" t="s">
        <v>30542</v>
      </c>
      <c r="AA9566" s="32" t="s">
        <v>30635</v>
      </c>
    </row>
    <row r="9567" spans="1:27" x14ac:dyDescent="0.3">
      <c r="A9567" s="17" t="s">
        <v>30157</v>
      </c>
      <c r="M9567" s="22" t="str">
        <f t="shared" si="169"/>
        <v xml:space="preserve">VARIOS : VARIOS - VARIOS |  :  -  |  :  - </v>
      </c>
      <c r="N9567" s="17" t="s">
        <v>1021</v>
      </c>
      <c r="O9567" s="17"/>
      <c r="P9567" s="17"/>
      <c r="Q9567" s="17" t="s">
        <v>1021</v>
      </c>
      <c r="R9567" s="17"/>
      <c r="S9567" s="17"/>
      <c r="T9567" s="17" t="s">
        <v>1021</v>
      </c>
      <c r="U9567" s="17"/>
      <c r="V9567" s="17"/>
      <c r="W9567" s="32" t="s">
        <v>30357</v>
      </c>
      <c r="X9567" s="32"/>
      <c r="Y9567" s="32" t="s">
        <v>30543</v>
      </c>
      <c r="Z9567" s="32" t="s">
        <v>30543</v>
      </c>
      <c r="AA9567" s="32" t="s">
        <v>30635</v>
      </c>
    </row>
    <row r="9568" spans="1:27" x14ac:dyDescent="0.3">
      <c r="A9568" s="17" t="s">
        <v>30158</v>
      </c>
      <c r="M9568" s="22" t="str">
        <f t="shared" si="169"/>
        <v xml:space="preserve">VARIOS : VARIOS - VARIOS |  :  -  |  :  - </v>
      </c>
      <c r="N9568" s="17" t="s">
        <v>1021</v>
      </c>
      <c r="O9568" s="17"/>
      <c r="P9568" s="17"/>
      <c r="Q9568" s="17" t="s">
        <v>1021</v>
      </c>
      <c r="R9568" s="17"/>
      <c r="S9568" s="17"/>
      <c r="T9568" s="17" t="s">
        <v>1021</v>
      </c>
      <c r="U9568" s="17"/>
      <c r="V9568" s="17"/>
      <c r="W9568" s="32" t="s">
        <v>30356</v>
      </c>
      <c r="X9568" s="32"/>
      <c r="Y9568" s="32" t="s">
        <v>30540</v>
      </c>
      <c r="Z9568" s="32" t="s">
        <v>30540</v>
      </c>
      <c r="AA9568" s="32" t="s">
        <v>30635</v>
      </c>
    </row>
    <row r="9569" spans="1:27" x14ac:dyDescent="0.3">
      <c r="A9569" s="17" t="s">
        <v>30159</v>
      </c>
      <c r="M9569" s="22" t="str">
        <f t="shared" si="169"/>
        <v xml:space="preserve">VARIOS : VARIOS - VARIOS |  :  -  |  :  - </v>
      </c>
      <c r="N9569" s="17" t="s">
        <v>1021</v>
      </c>
      <c r="O9569" s="17"/>
      <c r="P9569" s="17"/>
      <c r="Q9569" s="17" t="s">
        <v>1021</v>
      </c>
      <c r="R9569" s="17"/>
      <c r="S9569" s="17"/>
      <c r="T9569" s="17" t="s">
        <v>1021</v>
      </c>
      <c r="U9569" s="17"/>
      <c r="V9569" s="17"/>
      <c r="W9569" s="32" t="s">
        <v>30313</v>
      </c>
      <c r="X9569" s="32"/>
      <c r="Y9569" s="32" t="s">
        <v>30543</v>
      </c>
      <c r="Z9569" s="32" t="s">
        <v>30543</v>
      </c>
      <c r="AA9569" s="32" t="s">
        <v>30635</v>
      </c>
    </row>
    <row r="9570" spans="1:27" x14ac:dyDescent="0.3">
      <c r="A9570" s="17" t="s">
        <v>30160</v>
      </c>
      <c r="M9570" s="22" t="str">
        <f t="shared" si="169"/>
        <v xml:space="preserve">VARIOS : VARIOS - VARIOS |  :  -  |  :  - </v>
      </c>
      <c r="N9570" s="17" t="s">
        <v>1021</v>
      </c>
      <c r="O9570" s="17"/>
      <c r="P9570" s="17"/>
      <c r="Q9570" s="17" t="s">
        <v>1021</v>
      </c>
      <c r="R9570" s="17"/>
      <c r="S9570" s="17"/>
      <c r="T9570" s="17" t="s">
        <v>1021</v>
      </c>
      <c r="U9570" s="17"/>
      <c r="V9570" s="17"/>
      <c r="W9570" s="32" t="s">
        <v>30358</v>
      </c>
      <c r="X9570" s="32"/>
      <c r="Y9570" s="32" t="s">
        <v>30544</v>
      </c>
      <c r="Z9570" s="32" t="s">
        <v>30544</v>
      </c>
      <c r="AA9570" s="32" t="s">
        <v>30635</v>
      </c>
    </row>
    <row r="9571" spans="1:27" x14ac:dyDescent="0.3">
      <c r="A9571" s="17" t="s">
        <v>30161</v>
      </c>
      <c r="M9571" s="22" t="str">
        <f t="shared" si="169"/>
        <v xml:space="preserve">VARIOS : VARIOS - VARIOS |  :  -  |  :  - </v>
      </c>
      <c r="N9571" s="17" t="s">
        <v>1021</v>
      </c>
      <c r="O9571" s="17"/>
      <c r="P9571" s="17"/>
      <c r="Q9571" s="17" t="s">
        <v>1021</v>
      </c>
      <c r="R9571" s="17"/>
      <c r="S9571" s="17"/>
      <c r="T9571" s="17" t="s">
        <v>1021</v>
      </c>
      <c r="U9571" s="17"/>
      <c r="V9571" s="17"/>
      <c r="W9571" s="32" t="s">
        <v>30359</v>
      </c>
      <c r="X9571" s="32"/>
      <c r="Y9571" s="32" t="s">
        <v>30545</v>
      </c>
      <c r="Z9571" s="32" t="s">
        <v>30545</v>
      </c>
      <c r="AA9571" s="32" t="s">
        <v>24131</v>
      </c>
    </row>
    <row r="9572" spans="1:27" x14ac:dyDescent="0.3">
      <c r="A9572" s="17" t="s">
        <v>30162</v>
      </c>
      <c r="M9572" s="22" t="str">
        <f t="shared" si="169"/>
        <v xml:space="preserve">VARIOS : VARIOS - VARIOS |  :  -  |  :  - </v>
      </c>
      <c r="N9572" s="17" t="s">
        <v>1021</v>
      </c>
      <c r="O9572" s="17"/>
      <c r="P9572" s="17"/>
      <c r="Q9572" s="17" t="s">
        <v>1021</v>
      </c>
      <c r="R9572" s="17"/>
      <c r="S9572" s="17"/>
      <c r="T9572" s="17" t="s">
        <v>1021</v>
      </c>
      <c r="U9572" s="17"/>
      <c r="V9572" s="17"/>
      <c r="W9572" s="32" t="s">
        <v>30360</v>
      </c>
      <c r="X9572" s="32"/>
      <c r="Y9572" s="32" t="s">
        <v>30546</v>
      </c>
      <c r="Z9572" s="32" t="s">
        <v>30546</v>
      </c>
      <c r="AA9572" s="32" t="s">
        <v>24131</v>
      </c>
    </row>
    <row r="9573" spans="1:27" x14ac:dyDescent="0.3">
      <c r="A9573" s="17" t="s">
        <v>30163</v>
      </c>
      <c r="M9573" s="22" t="str">
        <f t="shared" si="169"/>
        <v xml:space="preserve">VARIOS : VARIOS - VARIOS |  :  -  |  :  - </v>
      </c>
      <c r="N9573" s="17" t="s">
        <v>1021</v>
      </c>
      <c r="O9573" s="17"/>
      <c r="P9573" s="17"/>
      <c r="Q9573" s="17" t="s">
        <v>1021</v>
      </c>
      <c r="R9573" s="17"/>
      <c r="S9573" s="17"/>
      <c r="T9573" s="17" t="s">
        <v>1021</v>
      </c>
      <c r="U9573" s="17"/>
      <c r="V9573" s="17"/>
      <c r="W9573" s="32" t="s">
        <v>30361</v>
      </c>
      <c r="X9573" s="32"/>
      <c r="Y9573" s="32" t="s">
        <v>30467</v>
      </c>
      <c r="Z9573" s="32" t="s">
        <v>30467</v>
      </c>
      <c r="AA9573" s="32" t="s">
        <v>24131</v>
      </c>
    </row>
    <row r="9574" spans="1:27" x14ac:dyDescent="0.3">
      <c r="A9574" s="17" t="s">
        <v>30164</v>
      </c>
      <c r="M9574" s="22" t="str">
        <f t="shared" si="169"/>
        <v xml:space="preserve">TOYOTA : VARIOS - VARIOS |  :  -  |  :  - </v>
      </c>
      <c r="N9574" s="17" t="s">
        <v>1008</v>
      </c>
      <c r="O9574" s="17"/>
      <c r="P9574" s="17"/>
      <c r="Q9574" s="17" t="s">
        <v>1021</v>
      </c>
      <c r="R9574" s="17"/>
      <c r="S9574" s="17"/>
      <c r="T9574" s="17" t="s">
        <v>1021</v>
      </c>
      <c r="U9574" s="17"/>
      <c r="V9574" s="17"/>
      <c r="W9574" s="32" t="s">
        <v>30362</v>
      </c>
      <c r="X9574" s="32" t="s">
        <v>30441</v>
      </c>
      <c r="Y9574" s="32" t="s">
        <v>30547</v>
      </c>
      <c r="Z9574" s="32" t="s">
        <v>30588</v>
      </c>
      <c r="AA9574" s="32" t="s">
        <v>30635</v>
      </c>
    </row>
    <row r="9575" spans="1:27" x14ac:dyDescent="0.3">
      <c r="A9575" s="17" t="s">
        <v>30165</v>
      </c>
      <c r="M9575" s="22" t="str">
        <f t="shared" si="169"/>
        <v xml:space="preserve">MITSUBISHI : VARIOS - VARIOS |  :  -  |  :  - </v>
      </c>
      <c r="N9575" s="17" t="s">
        <v>1004</v>
      </c>
      <c r="O9575" s="17"/>
      <c r="P9575" s="17"/>
      <c r="Q9575" s="17" t="s">
        <v>1021</v>
      </c>
      <c r="R9575" s="17"/>
      <c r="S9575" s="17"/>
      <c r="T9575" s="17" t="s">
        <v>1021</v>
      </c>
      <c r="U9575" s="17"/>
      <c r="V9575" s="17"/>
      <c r="W9575" s="32" t="s">
        <v>30363</v>
      </c>
      <c r="X9575" s="32" t="s">
        <v>30442</v>
      </c>
      <c r="Y9575" s="32" t="s">
        <v>30548</v>
      </c>
      <c r="Z9575" s="32" t="s">
        <v>30629</v>
      </c>
      <c r="AA9575" s="32"/>
    </row>
    <row r="9576" spans="1:27" x14ac:dyDescent="0.3">
      <c r="A9576" s="17" t="s">
        <v>30166</v>
      </c>
      <c r="M9576" s="22" t="str">
        <f t="shared" si="169"/>
        <v xml:space="preserve">MAZDA : VARIOS - VARIOS |  :  -  |  :  - </v>
      </c>
      <c r="N9576" s="17" t="s">
        <v>2257</v>
      </c>
      <c r="O9576" s="17"/>
      <c r="P9576" s="17"/>
      <c r="Q9576" s="17" t="s">
        <v>1021</v>
      </c>
      <c r="R9576" s="17"/>
      <c r="S9576" s="17"/>
      <c r="T9576" s="17" t="s">
        <v>1021</v>
      </c>
      <c r="U9576" s="17"/>
      <c r="V9576" s="17"/>
      <c r="W9576" s="32" t="s">
        <v>30308</v>
      </c>
      <c r="X9576" s="32" t="s">
        <v>30443</v>
      </c>
      <c r="Y9576" s="32" t="s">
        <v>30549</v>
      </c>
      <c r="Z9576" s="32" t="s">
        <v>30630</v>
      </c>
      <c r="AA9576" s="32" t="s">
        <v>30635</v>
      </c>
    </row>
    <row r="9577" spans="1:27" x14ac:dyDescent="0.3">
      <c r="A9577" s="17" t="s">
        <v>30167</v>
      </c>
      <c r="M9577" s="22" t="str">
        <f t="shared" si="169"/>
        <v xml:space="preserve">MITSUBISHI : VARIOS - VARIOS |  :  -  |  :  - </v>
      </c>
      <c r="N9577" s="17" t="s">
        <v>1004</v>
      </c>
      <c r="O9577" s="17"/>
      <c r="P9577" s="17"/>
      <c r="Q9577" s="17" t="s">
        <v>1021</v>
      </c>
      <c r="R9577" s="17"/>
      <c r="S9577" s="17"/>
      <c r="T9577" s="17" t="s">
        <v>1021</v>
      </c>
      <c r="U9577" s="17"/>
      <c r="V9577" s="17"/>
      <c r="W9577" s="32" t="s">
        <v>30364</v>
      </c>
      <c r="X9577" s="32" t="s">
        <v>20825</v>
      </c>
      <c r="Y9577" s="32" t="s">
        <v>30550</v>
      </c>
      <c r="Z9577" s="32" t="s">
        <v>30568</v>
      </c>
      <c r="AA9577" s="32" t="s">
        <v>30635</v>
      </c>
    </row>
    <row r="9578" spans="1:27" x14ac:dyDescent="0.3">
      <c r="A9578" s="17" t="s">
        <v>30168</v>
      </c>
      <c r="M9578" s="22" t="str">
        <f t="shared" si="169"/>
        <v xml:space="preserve">MITSUBISHI : MONTERO - L200 |  :  -  |  :  - </v>
      </c>
      <c r="N9578" s="17" t="s">
        <v>1004</v>
      </c>
      <c r="O9578" s="17"/>
      <c r="P9578" s="17"/>
      <c r="Q9578" s="17" t="s">
        <v>1615</v>
      </c>
      <c r="R9578" s="17"/>
      <c r="S9578" s="17"/>
      <c r="T9578" s="17" t="s">
        <v>2796</v>
      </c>
      <c r="U9578" s="17"/>
      <c r="V9578" s="17"/>
      <c r="W9578" s="32" t="s">
        <v>30316</v>
      </c>
      <c r="X9578" s="32" t="s">
        <v>30444</v>
      </c>
      <c r="Y9578" s="32" t="s">
        <v>30551</v>
      </c>
      <c r="Z9578" s="32" t="s">
        <v>30570</v>
      </c>
      <c r="AA9578" s="32" t="s">
        <v>24131</v>
      </c>
    </row>
    <row r="9579" spans="1:27" x14ac:dyDescent="0.3">
      <c r="A9579" s="17" t="s">
        <v>30169</v>
      </c>
      <c r="M9579" s="22" t="str">
        <f t="shared" si="169"/>
        <v xml:space="preserve">NISSAN : VARIOS - VARIOS |  :  -  |  :  - </v>
      </c>
      <c r="N9579" s="17" t="s">
        <v>1003</v>
      </c>
      <c r="O9579" s="17"/>
      <c r="P9579" s="17"/>
      <c r="Q9579" s="17" t="s">
        <v>1021</v>
      </c>
      <c r="R9579" s="17"/>
      <c r="S9579" s="17"/>
      <c r="T9579" s="17" t="s">
        <v>1021</v>
      </c>
      <c r="U9579" s="17"/>
      <c r="V9579" s="17"/>
      <c r="W9579" s="32" t="s">
        <v>30365</v>
      </c>
      <c r="X9579" s="32" t="s">
        <v>30445</v>
      </c>
      <c r="Y9579" s="32" t="s">
        <v>30552</v>
      </c>
      <c r="Z9579" s="32" t="s">
        <v>30631</v>
      </c>
      <c r="AA9579" s="32" t="s">
        <v>24131</v>
      </c>
    </row>
    <row r="9580" spans="1:27" x14ac:dyDescent="0.3">
      <c r="A9580" s="17" t="s">
        <v>30170</v>
      </c>
      <c r="M9580" s="22" t="str">
        <f t="shared" si="169"/>
        <v xml:space="preserve">MITSUBISHI : VARIOS - VARIOS |  :  -  |  :  - </v>
      </c>
      <c r="N9580" s="17" t="s">
        <v>1004</v>
      </c>
      <c r="O9580" s="17"/>
      <c r="P9580" s="17"/>
      <c r="Q9580" s="17" t="s">
        <v>1021</v>
      </c>
      <c r="R9580" s="17"/>
      <c r="S9580" s="17"/>
      <c r="T9580" s="17" t="s">
        <v>1021</v>
      </c>
      <c r="U9580" s="17"/>
      <c r="V9580" s="17"/>
      <c r="W9580" s="32" t="s">
        <v>30366</v>
      </c>
      <c r="X9580" s="32" t="s">
        <v>30446</v>
      </c>
      <c r="Y9580" s="32" t="s">
        <v>30553</v>
      </c>
      <c r="Z9580" s="32" t="s">
        <v>30586</v>
      </c>
      <c r="AA9580" s="32" t="s">
        <v>30635</v>
      </c>
    </row>
    <row r="9581" spans="1:27" x14ac:dyDescent="0.3">
      <c r="A9581" s="17" t="s">
        <v>30171</v>
      </c>
      <c r="M9581" s="22" t="str">
        <f t="shared" si="169"/>
        <v xml:space="preserve">MITSUBISHI : VARIOS - VARIOS |  :  -  |  :  - </v>
      </c>
      <c r="N9581" s="17" t="s">
        <v>1004</v>
      </c>
      <c r="O9581" s="17"/>
      <c r="P9581" s="17"/>
      <c r="Q9581" s="17" t="s">
        <v>1021</v>
      </c>
      <c r="R9581" s="17"/>
      <c r="S9581" s="17"/>
      <c r="T9581" s="17" t="s">
        <v>1021</v>
      </c>
      <c r="U9581" s="17"/>
      <c r="V9581" s="17"/>
      <c r="W9581" s="32" t="s">
        <v>30367</v>
      </c>
      <c r="X9581" s="32" t="s">
        <v>30447</v>
      </c>
      <c r="Y9581" s="32" t="s">
        <v>30554</v>
      </c>
      <c r="Z9581" s="32" t="s">
        <v>30606</v>
      </c>
      <c r="AA9581" s="32" t="s">
        <v>30635</v>
      </c>
    </row>
    <row r="9582" spans="1:27" x14ac:dyDescent="0.3">
      <c r="A9582" s="17" t="s">
        <v>30172</v>
      </c>
      <c r="M9582" s="22" t="str">
        <f t="shared" si="169"/>
        <v xml:space="preserve">MITSUBISHI : VARIOS - VARIOS |  :  -  |  :  - </v>
      </c>
      <c r="N9582" s="17" t="s">
        <v>1004</v>
      </c>
      <c r="O9582" s="17"/>
      <c r="P9582" s="17"/>
      <c r="Q9582" s="17" t="s">
        <v>1021</v>
      </c>
      <c r="R9582" s="17"/>
      <c r="S9582" s="17"/>
      <c r="T9582" s="17" t="s">
        <v>1021</v>
      </c>
      <c r="U9582" s="17"/>
      <c r="V9582" s="17"/>
      <c r="W9582" s="32" t="s">
        <v>30368</v>
      </c>
      <c r="X9582" s="32" t="s">
        <v>30448</v>
      </c>
      <c r="Y9582" s="32" t="s">
        <v>30555</v>
      </c>
      <c r="Z9582" s="32" t="s">
        <v>30632</v>
      </c>
      <c r="AA9582" s="32" t="s">
        <v>24131</v>
      </c>
    </row>
    <row r="9583" spans="1:27" x14ac:dyDescent="0.3">
      <c r="A9583" s="17" t="s">
        <v>30173</v>
      </c>
      <c r="M9583" s="22" t="str">
        <f t="shared" si="169"/>
        <v xml:space="preserve">NISSAN : VARIOS - VARIOS |  :  -  |  :  - </v>
      </c>
      <c r="N9583" s="17" t="s">
        <v>1003</v>
      </c>
      <c r="O9583" s="17"/>
      <c r="P9583" s="17"/>
      <c r="Q9583" s="17" t="s">
        <v>1021</v>
      </c>
      <c r="R9583" s="17"/>
      <c r="S9583" s="17"/>
      <c r="T9583" s="17" t="s">
        <v>1021</v>
      </c>
      <c r="U9583" s="17"/>
      <c r="V9583" s="17"/>
      <c r="W9583" s="32" t="s">
        <v>30369</v>
      </c>
      <c r="X9583" s="32" t="s">
        <v>30449</v>
      </c>
      <c r="Y9583" s="32" t="s">
        <v>30556</v>
      </c>
      <c r="Z9583" s="32" t="s">
        <v>30545</v>
      </c>
      <c r="AA9583" s="32" t="s">
        <v>24131</v>
      </c>
    </row>
    <row r="9584" spans="1:27" x14ac:dyDescent="0.3">
      <c r="A9584" s="17" t="s">
        <v>30174</v>
      </c>
      <c r="M9584" s="22" t="str">
        <f t="shared" si="169"/>
        <v>TOYOTA : VARIOS - VARIOS | NISSAN : VARIOS - VARIOS | CHEVROLET : VARIOS - VARIOS</v>
      </c>
      <c r="N9584" s="17" t="s">
        <v>1008</v>
      </c>
      <c r="O9584" s="17" t="s">
        <v>1003</v>
      </c>
      <c r="P9584" s="17" t="s">
        <v>1005</v>
      </c>
      <c r="Q9584" s="17" t="s">
        <v>1021</v>
      </c>
      <c r="R9584" s="17" t="s">
        <v>1021</v>
      </c>
      <c r="S9584" s="17" t="s">
        <v>1021</v>
      </c>
      <c r="T9584" s="17" t="s">
        <v>1021</v>
      </c>
      <c r="U9584" s="17" t="s">
        <v>1021</v>
      </c>
      <c r="V9584" s="17" t="s">
        <v>1021</v>
      </c>
      <c r="W9584" s="32" t="s">
        <v>30329</v>
      </c>
      <c r="X9584" s="32" t="s">
        <v>30450</v>
      </c>
      <c r="Y9584" s="32" t="s">
        <v>30557</v>
      </c>
      <c r="Z9584" s="32" t="s">
        <v>30557</v>
      </c>
      <c r="AA9584" s="32" t="s">
        <v>30635</v>
      </c>
    </row>
    <row r="9585" spans="1:27" x14ac:dyDescent="0.3">
      <c r="A9585" s="17" t="s">
        <v>30175</v>
      </c>
      <c r="M9585" s="22" t="str">
        <f t="shared" si="169"/>
        <v xml:space="preserve">VARIOS : VARIOS - VARIOS |  :  -  |  :  - </v>
      </c>
      <c r="N9585" s="17" t="s">
        <v>1021</v>
      </c>
      <c r="O9585" s="17"/>
      <c r="P9585" s="17"/>
      <c r="Q9585" s="17" t="s">
        <v>1021</v>
      </c>
      <c r="R9585" s="17"/>
      <c r="S9585" s="17"/>
      <c r="T9585" s="17" t="s">
        <v>1021</v>
      </c>
      <c r="U9585" s="17"/>
      <c r="V9585" s="17"/>
      <c r="W9585" s="32" t="s">
        <v>30370</v>
      </c>
      <c r="X9585" s="32"/>
      <c r="Y9585" s="32" t="s">
        <v>30558</v>
      </c>
      <c r="Z9585" s="32" t="s">
        <v>30558</v>
      </c>
      <c r="AA9585" s="32" t="s">
        <v>24131</v>
      </c>
    </row>
    <row r="9586" spans="1:27" x14ac:dyDescent="0.3">
      <c r="A9586" s="17" t="s">
        <v>30176</v>
      </c>
      <c r="M9586" s="22" t="str">
        <f t="shared" ref="M9586:M9649" si="170">CONCATENATE(N9586," : ",Q9586," - ",T9586," | ",O9586," : ",R9586," - ",U9586," | ",P9586," : ",S9586," - ",V9586)</f>
        <v xml:space="preserve">TOYOTA : HILUX - VARIOS | CHEVROLET : VARIOS - VARIOS |  :  - </v>
      </c>
      <c r="N9586" s="17" t="s">
        <v>1008</v>
      </c>
      <c r="O9586" s="17" t="s">
        <v>1005</v>
      </c>
      <c r="P9586" s="17"/>
      <c r="Q9586" s="17" t="s">
        <v>1792</v>
      </c>
      <c r="R9586" s="17" t="s">
        <v>1021</v>
      </c>
      <c r="S9586" s="17"/>
      <c r="T9586" s="17" t="s">
        <v>1021</v>
      </c>
      <c r="U9586" s="17" t="s">
        <v>1021</v>
      </c>
      <c r="V9586" s="17"/>
      <c r="W9586" s="32" t="s">
        <v>30324</v>
      </c>
      <c r="X9586" s="32"/>
      <c r="Y9586" s="32" t="s">
        <v>30557</v>
      </c>
      <c r="Z9586" s="32" t="s">
        <v>30557</v>
      </c>
      <c r="AA9586" s="32" t="s">
        <v>30635</v>
      </c>
    </row>
    <row r="9587" spans="1:27" x14ac:dyDescent="0.3">
      <c r="A9587" s="17" t="s">
        <v>30177</v>
      </c>
      <c r="M9587" s="22" t="str">
        <f t="shared" si="170"/>
        <v xml:space="preserve">VARIOS : VARIOS - VARIOS |  :  -  |  :  - </v>
      </c>
      <c r="N9587" s="17" t="s">
        <v>1021</v>
      </c>
      <c r="O9587" s="17"/>
      <c r="P9587" s="17"/>
      <c r="Q9587" s="17" t="s">
        <v>1021</v>
      </c>
      <c r="R9587" s="17"/>
      <c r="S9587" s="17"/>
      <c r="T9587" s="17" t="s">
        <v>1021</v>
      </c>
      <c r="U9587" s="17"/>
      <c r="V9587" s="17"/>
      <c r="W9587" s="32" t="s">
        <v>30324</v>
      </c>
      <c r="X9587" s="32"/>
      <c r="Y9587" s="32" t="s">
        <v>30559</v>
      </c>
      <c r="Z9587" s="32" t="s">
        <v>30559</v>
      </c>
      <c r="AA9587" s="32" t="s">
        <v>24131</v>
      </c>
    </row>
    <row r="9588" spans="1:27" x14ac:dyDescent="0.3">
      <c r="A9588" s="17" t="s">
        <v>30178</v>
      </c>
      <c r="M9588" s="22" t="str">
        <f t="shared" si="170"/>
        <v xml:space="preserve">VARIOS : VARIOS - VARIOS |  :  -  |  :  - </v>
      </c>
      <c r="N9588" s="17" t="s">
        <v>1021</v>
      </c>
      <c r="O9588" s="17"/>
      <c r="P9588" s="17"/>
      <c r="Q9588" s="17" t="s">
        <v>1021</v>
      </c>
      <c r="R9588" s="17"/>
      <c r="S9588" s="17"/>
      <c r="T9588" s="17" t="s">
        <v>1021</v>
      </c>
      <c r="U9588" s="17"/>
      <c r="V9588" s="17"/>
      <c r="W9588" s="32" t="s">
        <v>30371</v>
      </c>
      <c r="X9588" s="32"/>
      <c r="Y9588" s="32" t="s">
        <v>30560</v>
      </c>
      <c r="Z9588" s="32" t="s">
        <v>30560</v>
      </c>
      <c r="AA9588" s="32" t="s">
        <v>24131</v>
      </c>
    </row>
    <row r="9589" spans="1:27" x14ac:dyDescent="0.3">
      <c r="A9589" s="17" t="s">
        <v>30179</v>
      </c>
      <c r="M9589" s="22" t="str">
        <f t="shared" si="170"/>
        <v xml:space="preserve">VARIOS : VARIOS - VARIOS |  :  -  |  :  - </v>
      </c>
      <c r="N9589" s="17" t="s">
        <v>1021</v>
      </c>
      <c r="O9589" s="17"/>
      <c r="P9589" s="17"/>
      <c r="Q9589" s="17" t="s">
        <v>1021</v>
      </c>
      <c r="R9589" s="17"/>
      <c r="S9589" s="17"/>
      <c r="T9589" s="17" t="s">
        <v>1021</v>
      </c>
      <c r="U9589" s="17"/>
      <c r="V9589" s="17"/>
      <c r="W9589" s="32" t="s">
        <v>30370</v>
      </c>
      <c r="X9589" s="32"/>
      <c r="Y9589" s="32" t="s">
        <v>30561</v>
      </c>
      <c r="Z9589" s="32" t="s">
        <v>30561</v>
      </c>
      <c r="AA9589" s="32" t="s">
        <v>24131</v>
      </c>
    </row>
    <row r="9590" spans="1:27" x14ac:dyDescent="0.3">
      <c r="A9590" s="17" t="s">
        <v>30180</v>
      </c>
      <c r="M9590" s="22" t="str">
        <f t="shared" si="170"/>
        <v xml:space="preserve">VARIOS : VARIOS - VARIOS |  :  -  |  :  - </v>
      </c>
      <c r="N9590" s="17" t="s">
        <v>1021</v>
      </c>
      <c r="O9590" s="17"/>
      <c r="P9590" s="17"/>
      <c r="Q9590" s="17" t="s">
        <v>1021</v>
      </c>
      <c r="R9590" s="17"/>
      <c r="S9590" s="17"/>
      <c r="T9590" s="17" t="s">
        <v>1021</v>
      </c>
      <c r="U9590" s="17"/>
      <c r="V9590" s="17"/>
      <c r="W9590" s="32" t="s">
        <v>30372</v>
      </c>
      <c r="X9590" s="32"/>
      <c r="Y9590" s="32">
        <v>433</v>
      </c>
      <c r="Z9590" s="32">
        <v>433</v>
      </c>
      <c r="AA9590" s="32" t="s">
        <v>30635</v>
      </c>
    </row>
    <row r="9591" spans="1:27" x14ac:dyDescent="0.3">
      <c r="A9591" s="17" t="s">
        <v>30181</v>
      </c>
      <c r="M9591" s="22" t="str">
        <f t="shared" si="170"/>
        <v xml:space="preserve">VARIOS : VARIOS - VARIOS |  :  -  |  :  - </v>
      </c>
      <c r="N9591" s="17" t="s">
        <v>1021</v>
      </c>
      <c r="O9591" s="17"/>
      <c r="P9591" s="17"/>
      <c r="Q9591" s="17" t="s">
        <v>1021</v>
      </c>
      <c r="R9591" s="17"/>
      <c r="S9591" s="17"/>
      <c r="T9591" s="17" t="s">
        <v>1021</v>
      </c>
      <c r="U9591" s="17"/>
      <c r="V9591" s="17"/>
      <c r="W9591" s="32" t="s">
        <v>30295</v>
      </c>
      <c r="X9591" s="32"/>
      <c r="Y9591" s="32" t="s">
        <v>30562</v>
      </c>
      <c r="Z9591" s="32" t="s">
        <v>30562</v>
      </c>
      <c r="AA9591" s="32" t="s">
        <v>24131</v>
      </c>
    </row>
    <row r="9592" spans="1:27" x14ac:dyDescent="0.3">
      <c r="A9592" s="17" t="s">
        <v>30182</v>
      </c>
      <c r="M9592" s="22" t="str">
        <f t="shared" si="170"/>
        <v xml:space="preserve">VARIOS : VARIOS - VARIOS |  :  -  |  :  - </v>
      </c>
      <c r="N9592" s="17" t="s">
        <v>1021</v>
      </c>
      <c r="O9592" s="17"/>
      <c r="P9592" s="17"/>
      <c r="Q9592" s="17" t="s">
        <v>1021</v>
      </c>
      <c r="R9592" s="17"/>
      <c r="S9592" s="17"/>
      <c r="T9592" s="17" t="s">
        <v>1021</v>
      </c>
      <c r="U9592" s="17"/>
      <c r="V9592" s="17"/>
      <c r="W9592" s="32" t="s">
        <v>30373</v>
      </c>
      <c r="X9592" s="32"/>
      <c r="Y9592" s="32" t="s">
        <v>30563</v>
      </c>
      <c r="Z9592" s="32" t="s">
        <v>30563</v>
      </c>
      <c r="AA9592" s="32" t="s">
        <v>24131</v>
      </c>
    </row>
    <row r="9593" spans="1:27" x14ac:dyDescent="0.3">
      <c r="A9593" s="17" t="s">
        <v>30183</v>
      </c>
      <c r="M9593" s="22" t="str">
        <f t="shared" si="170"/>
        <v xml:space="preserve">VARIOS : VARIOS - VARIOS |  :  -  |  :  - </v>
      </c>
      <c r="N9593" s="17" t="s">
        <v>1021</v>
      </c>
      <c r="O9593" s="17"/>
      <c r="P9593" s="17"/>
      <c r="Q9593" s="17" t="s">
        <v>1021</v>
      </c>
      <c r="R9593" s="17"/>
      <c r="S9593" s="17"/>
      <c r="T9593" s="17" t="s">
        <v>1021</v>
      </c>
      <c r="U9593" s="17"/>
      <c r="V9593" s="17"/>
      <c r="W9593" s="32" t="s">
        <v>30373</v>
      </c>
      <c r="X9593" s="32"/>
      <c r="Y9593" s="32" t="s">
        <v>30562</v>
      </c>
      <c r="Z9593" s="32" t="s">
        <v>30562</v>
      </c>
      <c r="AA9593" s="32"/>
    </row>
    <row r="9594" spans="1:27" x14ac:dyDescent="0.3">
      <c r="A9594" s="17" t="s">
        <v>30184</v>
      </c>
      <c r="M9594" s="22" t="str">
        <f t="shared" si="170"/>
        <v xml:space="preserve">VARIOS : VARIOS - VARIOS |  :  -  |  :  - </v>
      </c>
      <c r="N9594" s="17" t="s">
        <v>1021</v>
      </c>
      <c r="O9594" s="17"/>
      <c r="P9594" s="17"/>
      <c r="Q9594" s="17" t="s">
        <v>1021</v>
      </c>
      <c r="R9594" s="17"/>
      <c r="S9594" s="17"/>
      <c r="T9594" s="17" t="s">
        <v>1021</v>
      </c>
      <c r="U9594" s="17"/>
      <c r="V9594" s="17"/>
      <c r="W9594" s="32" t="s">
        <v>30374</v>
      </c>
      <c r="X9594" s="32" t="s">
        <v>30451</v>
      </c>
      <c r="Y9594" s="32" t="s">
        <v>30564</v>
      </c>
      <c r="Z9594" s="32" t="s">
        <v>30564</v>
      </c>
      <c r="AA9594" s="32" t="s">
        <v>24131</v>
      </c>
    </row>
    <row r="9595" spans="1:27" x14ac:dyDescent="0.3">
      <c r="A9595" s="17" t="s">
        <v>30185</v>
      </c>
      <c r="M9595" s="22" t="str">
        <f t="shared" si="170"/>
        <v xml:space="preserve">VARIOS : VARIOS - VARIOS |  :  -  |  :  - </v>
      </c>
      <c r="N9595" s="17" t="s">
        <v>1021</v>
      </c>
      <c r="O9595" s="17"/>
      <c r="P9595" s="17"/>
      <c r="Q9595" s="17" t="s">
        <v>1021</v>
      </c>
      <c r="R9595" s="17"/>
      <c r="S9595" s="17"/>
      <c r="T9595" s="17" t="s">
        <v>1021</v>
      </c>
      <c r="U9595" s="17"/>
      <c r="V9595" s="17"/>
      <c r="W9595" s="32" t="s">
        <v>30282</v>
      </c>
      <c r="X9595" s="32"/>
      <c r="Y9595" s="32" t="s">
        <v>30565</v>
      </c>
      <c r="Z9595" s="32" t="s">
        <v>30565</v>
      </c>
      <c r="AA9595" s="32" t="s">
        <v>24131</v>
      </c>
    </row>
    <row r="9596" spans="1:27" x14ac:dyDescent="0.3">
      <c r="A9596" s="17" t="s">
        <v>30186</v>
      </c>
      <c r="M9596" s="22" t="str">
        <f t="shared" si="170"/>
        <v xml:space="preserve">TOYOTA : RAV 4, CAMRY - VARIOS |  :  -  |  :  - </v>
      </c>
      <c r="N9596" s="17" t="s">
        <v>1008</v>
      </c>
      <c r="O9596" s="17"/>
      <c r="P9596" s="17"/>
      <c r="Q9596" s="17" t="s">
        <v>29116</v>
      </c>
      <c r="R9596" s="17"/>
      <c r="S9596" s="17"/>
      <c r="T9596" s="17" t="s">
        <v>1021</v>
      </c>
      <c r="U9596" s="17"/>
      <c r="V9596" s="17"/>
      <c r="W9596" s="32" t="s">
        <v>30374</v>
      </c>
      <c r="X9596" s="32" t="s">
        <v>30452</v>
      </c>
      <c r="Y9596" s="32" t="s">
        <v>30566</v>
      </c>
      <c r="Z9596" s="32" t="s">
        <v>30566</v>
      </c>
      <c r="AA9596" s="32" t="s">
        <v>24131</v>
      </c>
    </row>
    <row r="9597" spans="1:27" x14ac:dyDescent="0.3">
      <c r="A9597" s="17" t="s">
        <v>30187</v>
      </c>
      <c r="M9597" s="22" t="str">
        <f t="shared" si="170"/>
        <v xml:space="preserve">TOYOTA : VARIOS - VARIOS |  :  -  |  :  - </v>
      </c>
      <c r="N9597" s="17" t="s">
        <v>1008</v>
      </c>
      <c r="O9597" s="17"/>
      <c r="P9597" s="17"/>
      <c r="Q9597" s="17" t="s">
        <v>1021</v>
      </c>
      <c r="R9597" s="17"/>
      <c r="S9597" s="17"/>
      <c r="T9597" s="17" t="s">
        <v>1021</v>
      </c>
      <c r="U9597" s="17"/>
      <c r="V9597" s="17"/>
      <c r="W9597" s="32" t="s">
        <v>30291</v>
      </c>
      <c r="X9597" s="32" t="s">
        <v>30433</v>
      </c>
      <c r="Y9597" s="32" t="s">
        <v>30567</v>
      </c>
      <c r="Z9597" s="32" t="s">
        <v>30567</v>
      </c>
      <c r="AA9597" s="32" t="s">
        <v>24131</v>
      </c>
    </row>
    <row r="9598" spans="1:27" x14ac:dyDescent="0.3">
      <c r="A9598" s="17" t="s">
        <v>30188</v>
      </c>
      <c r="M9598" s="22" t="str">
        <f t="shared" si="170"/>
        <v xml:space="preserve">MITSUBISHI : VARIOS - VARIOS |  :  -  |  :  - </v>
      </c>
      <c r="N9598" s="17" t="s">
        <v>1004</v>
      </c>
      <c r="O9598" s="17"/>
      <c r="P9598" s="17"/>
      <c r="Q9598" s="17" t="s">
        <v>1021</v>
      </c>
      <c r="R9598" s="17"/>
      <c r="S9598" s="17"/>
      <c r="T9598" s="17" t="s">
        <v>1021</v>
      </c>
      <c r="U9598" s="17"/>
      <c r="V9598" s="17"/>
      <c r="W9598" s="32" t="s">
        <v>30375</v>
      </c>
      <c r="X9598" s="32" t="s">
        <v>20825</v>
      </c>
      <c r="Y9598" s="32" t="s">
        <v>30568</v>
      </c>
      <c r="Z9598" s="32" t="s">
        <v>30568</v>
      </c>
      <c r="AA9598" s="32" t="s">
        <v>30635</v>
      </c>
    </row>
    <row r="9599" spans="1:27" x14ac:dyDescent="0.3">
      <c r="A9599" s="17" t="s">
        <v>30189</v>
      </c>
      <c r="M9599" s="22" t="str">
        <f t="shared" si="170"/>
        <v xml:space="preserve">MITSUBISHI : VARIOS - VARIOS |  :  -  |  :  - </v>
      </c>
      <c r="N9599" s="17" t="s">
        <v>1004</v>
      </c>
      <c r="O9599" s="17"/>
      <c r="P9599" s="17"/>
      <c r="Q9599" s="17" t="s">
        <v>1021</v>
      </c>
      <c r="R9599" s="17"/>
      <c r="S9599" s="17"/>
      <c r="T9599" s="17" t="s">
        <v>1021</v>
      </c>
      <c r="U9599" s="17"/>
      <c r="V9599" s="17"/>
      <c r="W9599" s="32" t="s">
        <v>30375</v>
      </c>
      <c r="X9599" s="32"/>
      <c r="Y9599" s="32" t="s">
        <v>30568</v>
      </c>
      <c r="Z9599" s="32" t="s">
        <v>30568</v>
      </c>
      <c r="AA9599" s="32" t="s">
        <v>30635</v>
      </c>
    </row>
    <row r="9600" spans="1:27" x14ac:dyDescent="0.3">
      <c r="A9600" s="17" t="s">
        <v>30190</v>
      </c>
      <c r="M9600" s="22" t="str">
        <f t="shared" si="170"/>
        <v xml:space="preserve">MITSUBISHI : VARIOS - VARIOS |  :  -  |  :  - </v>
      </c>
      <c r="N9600" s="17" t="s">
        <v>1004</v>
      </c>
      <c r="O9600" s="17"/>
      <c r="P9600" s="17"/>
      <c r="Q9600" s="17" t="s">
        <v>1021</v>
      </c>
      <c r="R9600" s="17"/>
      <c r="S9600" s="17"/>
      <c r="T9600" s="17" t="s">
        <v>1021</v>
      </c>
      <c r="U9600" s="17"/>
      <c r="V9600" s="17"/>
      <c r="W9600" s="32" t="s">
        <v>30375</v>
      </c>
      <c r="X9600" s="32" t="s">
        <v>20825</v>
      </c>
      <c r="Y9600" s="32" t="s">
        <v>30568</v>
      </c>
      <c r="Z9600" s="32" t="s">
        <v>30568</v>
      </c>
      <c r="AA9600" s="32" t="s">
        <v>30635</v>
      </c>
    </row>
    <row r="9601" spans="1:27" x14ac:dyDescent="0.3">
      <c r="A9601" s="17" t="s">
        <v>30191</v>
      </c>
      <c r="M9601" s="22" t="str">
        <f t="shared" si="170"/>
        <v xml:space="preserve">VARIOS : VARIOS - VARIOS |  :  -  |  :  - </v>
      </c>
      <c r="N9601" s="17" t="s">
        <v>1021</v>
      </c>
      <c r="O9601" s="17"/>
      <c r="P9601" s="17"/>
      <c r="Q9601" s="17" t="s">
        <v>1021</v>
      </c>
      <c r="R9601" s="17"/>
      <c r="S9601" s="17"/>
      <c r="T9601" s="17" t="s">
        <v>1021</v>
      </c>
      <c r="U9601" s="17"/>
      <c r="V9601" s="17"/>
      <c r="W9601" s="32" t="s">
        <v>30376</v>
      </c>
      <c r="X9601" s="32"/>
      <c r="Y9601" s="32">
        <v>104</v>
      </c>
      <c r="Z9601" s="32">
        <v>104</v>
      </c>
      <c r="AA9601" s="32" t="s">
        <v>30635</v>
      </c>
    </row>
    <row r="9602" spans="1:27" x14ac:dyDescent="0.3">
      <c r="A9602" s="17" t="s">
        <v>30192</v>
      </c>
      <c r="M9602" s="22" t="str">
        <f t="shared" si="170"/>
        <v xml:space="preserve">MITSUBISHI : VARIOS - VARIOS |  :  -  |  :  - </v>
      </c>
      <c r="N9602" s="17" t="s">
        <v>1004</v>
      </c>
      <c r="O9602" s="17"/>
      <c r="P9602" s="17"/>
      <c r="Q9602" s="17" t="s">
        <v>1021</v>
      </c>
      <c r="R9602" s="17"/>
      <c r="S9602" s="17"/>
      <c r="T9602" s="17" t="s">
        <v>1021</v>
      </c>
      <c r="U9602" s="17"/>
      <c r="V9602" s="17"/>
      <c r="W9602" s="32" t="s">
        <v>30377</v>
      </c>
      <c r="X9602" s="32" t="s">
        <v>3535</v>
      </c>
      <c r="Y9602" s="32" t="s">
        <v>21895</v>
      </c>
      <c r="Z9602" s="32" t="s">
        <v>21895</v>
      </c>
      <c r="AA9602" s="32" t="s">
        <v>24131</v>
      </c>
    </row>
    <row r="9603" spans="1:27" x14ac:dyDescent="0.3">
      <c r="A9603" s="17" t="s">
        <v>30193</v>
      </c>
      <c r="M9603" s="22" t="str">
        <f t="shared" si="170"/>
        <v xml:space="preserve">VARIOS : VARIOS - VARIOS |  :  -  |  :  - </v>
      </c>
      <c r="N9603" s="17" t="s">
        <v>1021</v>
      </c>
      <c r="O9603" s="17"/>
      <c r="P9603" s="17"/>
      <c r="Q9603" s="17" t="s">
        <v>1021</v>
      </c>
      <c r="R9603" s="17"/>
      <c r="S9603" s="17"/>
      <c r="T9603" s="17" t="s">
        <v>1021</v>
      </c>
      <c r="U9603" s="17"/>
      <c r="V9603" s="17"/>
      <c r="W9603" s="32" t="s">
        <v>30377</v>
      </c>
      <c r="X9603" s="32"/>
      <c r="Y9603" s="32" t="s">
        <v>30569</v>
      </c>
      <c r="Z9603" s="32" t="s">
        <v>30633</v>
      </c>
      <c r="AA9603" s="32" t="s">
        <v>24131</v>
      </c>
    </row>
    <row r="9604" spans="1:27" x14ac:dyDescent="0.3">
      <c r="A9604" s="17" t="s">
        <v>30194</v>
      </c>
      <c r="M9604" s="22" t="str">
        <f t="shared" si="170"/>
        <v xml:space="preserve">VARIOS : VARIOS - VARIOS |  :  -  |  :  - </v>
      </c>
      <c r="N9604" s="17" t="s">
        <v>1021</v>
      </c>
      <c r="O9604" s="17"/>
      <c r="P9604" s="17"/>
      <c r="Q9604" s="17" t="s">
        <v>1021</v>
      </c>
      <c r="R9604" s="17"/>
      <c r="S9604" s="17"/>
      <c r="T9604" s="17" t="s">
        <v>1021</v>
      </c>
      <c r="U9604" s="17"/>
      <c r="V9604" s="17"/>
      <c r="W9604" s="32" t="s">
        <v>30378</v>
      </c>
      <c r="X9604" s="32"/>
      <c r="Y9604" s="32">
        <v>106</v>
      </c>
      <c r="Z9604" s="32">
        <v>106</v>
      </c>
      <c r="AA9604" s="32" t="s">
        <v>24131</v>
      </c>
    </row>
    <row r="9605" spans="1:27" x14ac:dyDescent="0.3">
      <c r="A9605" s="17" t="s">
        <v>30195</v>
      </c>
      <c r="M9605" s="22" t="str">
        <f t="shared" si="170"/>
        <v xml:space="preserve">MITSUBISHI : VARIOS - VARIOS |  :  -  |  :  - </v>
      </c>
      <c r="N9605" s="17" t="s">
        <v>1004</v>
      </c>
      <c r="O9605" s="17"/>
      <c r="P9605" s="17"/>
      <c r="Q9605" s="17" t="s">
        <v>1021</v>
      </c>
      <c r="R9605" s="17"/>
      <c r="S9605" s="17"/>
      <c r="T9605" s="17" t="s">
        <v>1021</v>
      </c>
      <c r="U9605" s="17"/>
      <c r="V9605" s="17"/>
      <c r="W9605" s="32"/>
      <c r="X9605" s="32"/>
      <c r="Y9605" s="32" t="s">
        <v>1145</v>
      </c>
      <c r="Z9605" s="32" t="s">
        <v>1145</v>
      </c>
      <c r="AA9605" s="32" t="s">
        <v>24131</v>
      </c>
    </row>
    <row r="9606" spans="1:27" x14ac:dyDescent="0.3">
      <c r="A9606" s="17" t="s">
        <v>30196</v>
      </c>
      <c r="M9606" s="22" t="str">
        <f t="shared" si="170"/>
        <v xml:space="preserve">MITSUBISHI : MONTERO - L200 |  :  -  |  :  - </v>
      </c>
      <c r="N9606" s="17" t="s">
        <v>1004</v>
      </c>
      <c r="O9606" s="17"/>
      <c r="P9606" s="17"/>
      <c r="Q9606" s="17" t="s">
        <v>1615</v>
      </c>
      <c r="R9606" s="17"/>
      <c r="S9606" s="17"/>
      <c r="T9606" s="17" t="s">
        <v>2796</v>
      </c>
      <c r="U9606" s="17"/>
      <c r="V9606" s="17"/>
      <c r="W9606" s="32" t="s">
        <v>30316</v>
      </c>
      <c r="X9606" s="32"/>
      <c r="Y9606" s="32" t="s">
        <v>30570</v>
      </c>
      <c r="Z9606" s="32" t="s">
        <v>30570</v>
      </c>
      <c r="AA9606" s="32" t="s">
        <v>24131</v>
      </c>
    </row>
    <row r="9607" spans="1:27" x14ac:dyDescent="0.3">
      <c r="A9607" s="17" t="s">
        <v>30197</v>
      </c>
      <c r="M9607" s="22" t="str">
        <f t="shared" si="170"/>
        <v xml:space="preserve">VARIOS : VARIOS - VARIOS |  :  -  |  :  - </v>
      </c>
      <c r="N9607" s="17" t="s">
        <v>1021</v>
      </c>
      <c r="O9607" s="17"/>
      <c r="P9607" s="17"/>
      <c r="Q9607" s="17" t="s">
        <v>1021</v>
      </c>
      <c r="R9607" s="17"/>
      <c r="S9607" s="17"/>
      <c r="T9607" s="17" t="s">
        <v>1021</v>
      </c>
      <c r="U9607" s="17"/>
      <c r="V9607" s="17"/>
      <c r="W9607" s="32" t="s">
        <v>30379</v>
      </c>
      <c r="X9607" s="32"/>
      <c r="Y9607" s="32" t="s">
        <v>30571</v>
      </c>
      <c r="Z9607" s="32" t="s">
        <v>30571</v>
      </c>
      <c r="AA9607" s="32" t="s">
        <v>30635</v>
      </c>
    </row>
    <row r="9608" spans="1:27" x14ac:dyDescent="0.3">
      <c r="A9608" s="17" t="s">
        <v>30198</v>
      </c>
      <c r="M9608" s="22" t="str">
        <f t="shared" si="170"/>
        <v xml:space="preserve">VARIOS : VARIOS - VARIOS |  :  -  |  :  - </v>
      </c>
      <c r="N9608" s="17" t="s">
        <v>1021</v>
      </c>
      <c r="O9608" s="17"/>
      <c r="P9608" s="17"/>
      <c r="Q9608" s="17" t="s">
        <v>1021</v>
      </c>
      <c r="R9608" s="17"/>
      <c r="S9608" s="17"/>
      <c r="T9608" s="17" t="s">
        <v>1021</v>
      </c>
      <c r="U9608" s="17"/>
      <c r="V9608" s="17"/>
      <c r="W9608" s="32" t="s">
        <v>30380</v>
      </c>
      <c r="X9608" s="32"/>
      <c r="Y9608" s="32" t="s">
        <v>30572</v>
      </c>
      <c r="Z9608" s="32" t="s">
        <v>30572</v>
      </c>
      <c r="AA9608" s="32" t="s">
        <v>24131</v>
      </c>
    </row>
    <row r="9609" spans="1:27" x14ac:dyDescent="0.3">
      <c r="A9609" s="17" t="s">
        <v>30199</v>
      </c>
      <c r="M9609" s="22" t="str">
        <f t="shared" si="170"/>
        <v xml:space="preserve">VARIOS : VARIOS - VARIOS |  :  -  |  :  - </v>
      </c>
      <c r="N9609" s="17" t="s">
        <v>1021</v>
      </c>
      <c r="O9609" s="17"/>
      <c r="P9609" s="17"/>
      <c r="Q9609" s="17" t="s">
        <v>1021</v>
      </c>
      <c r="R9609" s="17"/>
      <c r="S9609" s="17"/>
      <c r="T9609" s="17" t="s">
        <v>1021</v>
      </c>
      <c r="U9609" s="17"/>
      <c r="V9609" s="17"/>
      <c r="W9609" s="32" t="s">
        <v>30381</v>
      </c>
      <c r="X9609" s="32"/>
      <c r="Y9609" s="32" t="s">
        <v>30573</v>
      </c>
      <c r="Z9609" s="32" t="s">
        <v>30573</v>
      </c>
      <c r="AA9609" s="32" t="s">
        <v>30635</v>
      </c>
    </row>
    <row r="9610" spans="1:27" x14ac:dyDescent="0.3">
      <c r="A9610" s="17" t="s">
        <v>30200</v>
      </c>
      <c r="M9610" s="22" t="str">
        <f t="shared" si="170"/>
        <v xml:space="preserve">VARIOS : VARIOS - VARIOS |  :  -  |  :  - </v>
      </c>
      <c r="N9610" s="17" t="s">
        <v>1021</v>
      </c>
      <c r="O9610" s="17"/>
      <c r="P9610" s="17"/>
      <c r="Q9610" s="17" t="s">
        <v>1021</v>
      </c>
      <c r="R9610" s="17"/>
      <c r="S9610" s="17"/>
      <c r="T9610" s="17" t="s">
        <v>1021</v>
      </c>
      <c r="U9610" s="17"/>
      <c r="V9610" s="17"/>
      <c r="W9610" s="32" t="s">
        <v>30332</v>
      </c>
      <c r="X9610" s="32"/>
      <c r="Y9610" s="32">
        <v>102</v>
      </c>
      <c r="Z9610" s="32">
        <v>102</v>
      </c>
      <c r="AA9610" s="32" t="s">
        <v>30635</v>
      </c>
    </row>
    <row r="9611" spans="1:27" x14ac:dyDescent="0.3">
      <c r="A9611" s="17" t="s">
        <v>30201</v>
      </c>
      <c r="M9611" s="22" t="str">
        <f t="shared" si="170"/>
        <v xml:space="preserve">TOYOTA : COASTER - VARIOS |  :  -  |  :  - </v>
      </c>
      <c r="N9611" s="17" t="s">
        <v>1008</v>
      </c>
      <c r="O9611" s="17"/>
      <c r="P9611" s="17"/>
      <c r="Q9611" s="17" t="s">
        <v>1679</v>
      </c>
      <c r="R9611" s="17"/>
      <c r="S9611" s="17"/>
      <c r="T9611" s="17" t="s">
        <v>1021</v>
      </c>
      <c r="U9611" s="17"/>
      <c r="V9611" s="17"/>
      <c r="W9611" s="32" t="s">
        <v>30382</v>
      </c>
      <c r="X9611" s="32"/>
      <c r="Y9611" s="32" t="s">
        <v>30567</v>
      </c>
      <c r="Z9611" s="32" t="s">
        <v>30567</v>
      </c>
      <c r="AA9611" s="32" t="s">
        <v>24131</v>
      </c>
    </row>
    <row r="9612" spans="1:27" x14ac:dyDescent="0.3">
      <c r="A9612" s="17" t="s">
        <v>30202</v>
      </c>
      <c r="M9612" s="22" t="str">
        <f t="shared" si="170"/>
        <v xml:space="preserve">VARIOS : VARIOS - VARIOS |  :  -  |  :  - </v>
      </c>
      <c r="N9612" s="17" t="s">
        <v>1021</v>
      </c>
      <c r="O9612" s="17"/>
      <c r="P9612" s="17"/>
      <c r="Q9612" s="17" t="s">
        <v>1021</v>
      </c>
      <c r="R9612" s="17"/>
      <c r="S9612" s="17"/>
      <c r="T9612" s="17" t="s">
        <v>1021</v>
      </c>
      <c r="U9612" s="17"/>
      <c r="V9612" s="17"/>
      <c r="W9612" s="32" t="s">
        <v>30383</v>
      </c>
      <c r="X9612" s="32"/>
      <c r="Y9612" s="32" t="s">
        <v>30574</v>
      </c>
      <c r="Z9612" s="32" t="s">
        <v>30574</v>
      </c>
      <c r="AA9612" s="32" t="s">
        <v>24131</v>
      </c>
    </row>
    <row r="9613" spans="1:27" x14ac:dyDescent="0.3">
      <c r="A9613" s="17" t="s">
        <v>30203</v>
      </c>
      <c r="M9613" s="22" t="str">
        <f t="shared" si="170"/>
        <v xml:space="preserve">MITSUBISHI : CANTER, ROSA - 4D33. 4D34 |  :  -  |  :  - </v>
      </c>
      <c r="N9613" s="17" t="s">
        <v>1004</v>
      </c>
      <c r="O9613" s="17"/>
      <c r="P9613" s="17"/>
      <c r="Q9613" s="17" t="s">
        <v>1642</v>
      </c>
      <c r="R9613" s="17"/>
      <c r="S9613" s="17"/>
      <c r="T9613" s="17" t="s">
        <v>30277</v>
      </c>
      <c r="U9613" s="17"/>
      <c r="V9613" s="17"/>
      <c r="W9613" s="32" t="s">
        <v>1145</v>
      </c>
      <c r="X9613" s="32"/>
      <c r="Y9613" s="32" t="s">
        <v>1145</v>
      </c>
      <c r="Z9613" s="32" t="s">
        <v>1145</v>
      </c>
      <c r="AA9613" s="32" t="s">
        <v>24131</v>
      </c>
    </row>
    <row r="9614" spans="1:27" x14ac:dyDescent="0.3">
      <c r="A9614" s="17" t="s">
        <v>30204</v>
      </c>
      <c r="M9614" s="22" t="str">
        <f t="shared" si="170"/>
        <v xml:space="preserve">VARIOS : VARIOS - VARIOS |  :  -  |  :  - </v>
      </c>
      <c r="N9614" s="17" t="s">
        <v>1021</v>
      </c>
      <c r="O9614" s="17"/>
      <c r="P9614" s="17"/>
      <c r="Q9614" s="17" t="s">
        <v>1021</v>
      </c>
      <c r="R9614" s="17"/>
      <c r="S9614" s="17"/>
      <c r="T9614" s="17" t="s">
        <v>1021</v>
      </c>
      <c r="U9614" s="17"/>
      <c r="V9614" s="17"/>
      <c r="W9614" s="32" t="s">
        <v>30384</v>
      </c>
      <c r="X9614" s="32"/>
      <c r="Y9614" s="32" t="s">
        <v>30575</v>
      </c>
      <c r="Z9614" s="32" t="s">
        <v>30575</v>
      </c>
      <c r="AA9614" s="32" t="s">
        <v>24131</v>
      </c>
    </row>
    <row r="9615" spans="1:27" x14ac:dyDescent="0.3">
      <c r="A9615" s="17" t="s">
        <v>30205</v>
      </c>
      <c r="M9615" s="22" t="str">
        <f t="shared" si="170"/>
        <v xml:space="preserve">VARIOS : VARIOS - VARIOS |  :  -  |  :  - </v>
      </c>
      <c r="N9615" s="17" t="s">
        <v>1021</v>
      </c>
      <c r="O9615" s="17"/>
      <c r="P9615" s="17"/>
      <c r="Q9615" s="17" t="s">
        <v>1021</v>
      </c>
      <c r="R9615" s="17"/>
      <c r="S9615" s="17"/>
      <c r="T9615" s="17" t="s">
        <v>1021</v>
      </c>
      <c r="U9615" s="17"/>
      <c r="V9615" s="17"/>
      <c r="W9615" s="32" t="s">
        <v>30384</v>
      </c>
      <c r="X9615" s="32"/>
      <c r="Y9615" s="32" t="s">
        <v>30576</v>
      </c>
      <c r="Z9615" s="32" t="s">
        <v>30576</v>
      </c>
      <c r="AA9615" s="32" t="s">
        <v>24131</v>
      </c>
    </row>
    <row r="9616" spans="1:27" x14ac:dyDescent="0.3">
      <c r="A9616" s="17" t="s">
        <v>30206</v>
      </c>
      <c r="M9616" s="22" t="str">
        <f t="shared" si="170"/>
        <v xml:space="preserve">VARIOS : VARIOS - VARIOS |  :  -  |  :  - </v>
      </c>
      <c r="N9616" s="17" t="s">
        <v>1021</v>
      </c>
      <c r="O9616" s="17"/>
      <c r="P9616" s="17"/>
      <c r="Q9616" s="17" t="s">
        <v>1021</v>
      </c>
      <c r="R9616" s="17"/>
      <c r="S9616" s="17"/>
      <c r="T9616" s="17" t="s">
        <v>1021</v>
      </c>
      <c r="U9616" s="17"/>
      <c r="V9616" s="17"/>
      <c r="W9616" s="32" t="s">
        <v>30385</v>
      </c>
      <c r="X9616" s="32"/>
      <c r="Y9616" s="32" t="s">
        <v>30577</v>
      </c>
      <c r="Z9616" s="32" t="s">
        <v>30577</v>
      </c>
      <c r="AA9616" s="32" t="s">
        <v>24131</v>
      </c>
    </row>
    <row r="9617" spans="1:27" x14ac:dyDescent="0.3">
      <c r="A9617" s="17" t="s">
        <v>30207</v>
      </c>
      <c r="M9617" s="22" t="str">
        <f t="shared" si="170"/>
        <v xml:space="preserve">VARIOS : VARIOS - VARIOS |  :  -  |  :  - </v>
      </c>
      <c r="N9617" s="17" t="s">
        <v>1021</v>
      </c>
      <c r="O9617" s="17"/>
      <c r="P9617" s="17"/>
      <c r="Q9617" s="17" t="s">
        <v>1021</v>
      </c>
      <c r="R9617" s="17"/>
      <c r="S9617" s="17"/>
      <c r="T9617" s="17" t="s">
        <v>1021</v>
      </c>
      <c r="U9617" s="17"/>
      <c r="V9617" s="17"/>
      <c r="W9617" s="32" t="s">
        <v>30385</v>
      </c>
      <c r="X9617" s="32"/>
      <c r="Y9617" s="32" t="s">
        <v>30578</v>
      </c>
      <c r="Z9617" s="32" t="s">
        <v>30578</v>
      </c>
      <c r="AA9617" s="32" t="s">
        <v>24131</v>
      </c>
    </row>
    <row r="9618" spans="1:27" x14ac:dyDescent="0.3">
      <c r="A9618" s="17" t="s">
        <v>30208</v>
      </c>
      <c r="M9618" s="22" t="str">
        <f t="shared" si="170"/>
        <v xml:space="preserve">VARIOS : VARIOS - VARIOS |  :  -  |  :  - </v>
      </c>
      <c r="N9618" s="17" t="s">
        <v>1021</v>
      </c>
      <c r="O9618" s="17"/>
      <c r="P9618" s="17"/>
      <c r="Q9618" s="17" t="s">
        <v>1021</v>
      </c>
      <c r="R9618" s="17"/>
      <c r="S9618" s="17"/>
      <c r="T9618" s="17" t="s">
        <v>1021</v>
      </c>
      <c r="U9618" s="17"/>
      <c r="V9618" s="17"/>
      <c r="W9618" s="32" t="s">
        <v>30289</v>
      </c>
      <c r="X9618" s="32"/>
      <c r="Y9618" s="32">
        <v>103</v>
      </c>
      <c r="Z9618" s="32">
        <v>103</v>
      </c>
      <c r="AA9618" s="32" t="s">
        <v>30635</v>
      </c>
    </row>
    <row r="9619" spans="1:27" x14ac:dyDescent="0.3">
      <c r="A9619" s="17" t="s">
        <v>30209</v>
      </c>
      <c r="M9619" s="22" t="str">
        <f t="shared" si="170"/>
        <v xml:space="preserve">VARIOS : VARIOS - VARIOS |  :  -  |  :  - </v>
      </c>
      <c r="N9619" s="17" t="s">
        <v>1021</v>
      </c>
      <c r="O9619" s="17"/>
      <c r="P9619" s="17"/>
      <c r="Q9619" s="17" t="s">
        <v>1021</v>
      </c>
      <c r="R9619" s="17"/>
      <c r="S9619" s="17"/>
      <c r="T9619" s="17" t="s">
        <v>1021</v>
      </c>
      <c r="U9619" s="17"/>
      <c r="V9619" s="17"/>
      <c r="W9619" s="32" t="s">
        <v>30385</v>
      </c>
      <c r="X9619" s="32"/>
      <c r="Y9619" s="32" t="s">
        <v>30579</v>
      </c>
      <c r="Z9619" s="32" t="s">
        <v>30579</v>
      </c>
      <c r="AA9619" s="32" t="s">
        <v>30635</v>
      </c>
    </row>
    <row r="9620" spans="1:27" x14ac:dyDescent="0.3">
      <c r="A9620" s="17" t="s">
        <v>30210</v>
      </c>
      <c r="M9620" s="22" t="str">
        <f t="shared" si="170"/>
        <v xml:space="preserve">VARIOS : VARIOS - VARIOS |  :  -  |  :  - </v>
      </c>
      <c r="N9620" s="17" t="s">
        <v>1021</v>
      </c>
      <c r="O9620" s="17"/>
      <c r="P9620" s="17"/>
      <c r="Q9620" s="17" t="s">
        <v>1021</v>
      </c>
      <c r="R9620" s="17"/>
      <c r="S9620" s="17"/>
      <c r="T9620" s="17" t="s">
        <v>1021</v>
      </c>
      <c r="U9620" s="17"/>
      <c r="V9620" s="17"/>
      <c r="W9620" s="32" t="s">
        <v>30386</v>
      </c>
      <c r="X9620" s="32"/>
      <c r="Y9620" s="32" t="s">
        <v>30580</v>
      </c>
      <c r="Z9620" s="32" t="s">
        <v>30580</v>
      </c>
      <c r="AA9620" s="32" t="s">
        <v>24131</v>
      </c>
    </row>
    <row r="9621" spans="1:27" x14ac:dyDescent="0.3">
      <c r="A9621" s="17" t="s">
        <v>30211</v>
      </c>
      <c r="M9621" s="22" t="str">
        <f t="shared" si="170"/>
        <v xml:space="preserve">VARIOS : VARIOS - VARIOS |  :  -  |  :  - </v>
      </c>
      <c r="N9621" s="17" t="s">
        <v>1021</v>
      </c>
      <c r="O9621" s="17"/>
      <c r="P9621" s="17"/>
      <c r="Q9621" s="17" t="s">
        <v>1021</v>
      </c>
      <c r="R9621" s="17"/>
      <c r="S9621" s="17"/>
      <c r="T9621" s="17" t="s">
        <v>1021</v>
      </c>
      <c r="U9621" s="17"/>
      <c r="V9621" s="17"/>
      <c r="W9621" s="32" t="s">
        <v>30387</v>
      </c>
      <c r="X9621" s="32"/>
      <c r="Y9621" s="32" t="s">
        <v>30581</v>
      </c>
      <c r="Z9621" s="32" t="s">
        <v>30581</v>
      </c>
      <c r="AA9621" s="32" t="s">
        <v>30635</v>
      </c>
    </row>
    <row r="9622" spans="1:27" x14ac:dyDescent="0.3">
      <c r="A9622" s="17" t="s">
        <v>30212</v>
      </c>
      <c r="M9622" s="22" t="str">
        <f t="shared" si="170"/>
        <v xml:space="preserve">VARIOS : VARIOS - VARIOS |  :  -  |  :  - </v>
      </c>
      <c r="N9622" s="17" t="s">
        <v>1021</v>
      </c>
      <c r="O9622" s="17"/>
      <c r="P9622" s="17"/>
      <c r="Q9622" s="17" t="s">
        <v>1021</v>
      </c>
      <c r="R9622" s="17"/>
      <c r="S9622" s="17"/>
      <c r="T9622" s="17" t="s">
        <v>1021</v>
      </c>
      <c r="U9622" s="17"/>
      <c r="V9622" s="17"/>
      <c r="W9622" s="32" t="s">
        <v>30388</v>
      </c>
      <c r="X9622" s="32"/>
      <c r="Y9622" s="32" t="s">
        <v>30582</v>
      </c>
      <c r="Z9622" s="32" t="s">
        <v>30582</v>
      </c>
      <c r="AA9622" s="32" t="s">
        <v>30635</v>
      </c>
    </row>
    <row r="9623" spans="1:27" x14ac:dyDescent="0.3">
      <c r="A9623" s="17" t="s">
        <v>30213</v>
      </c>
      <c r="M9623" s="22" t="str">
        <f t="shared" si="170"/>
        <v xml:space="preserve">VARIOS : VARIOS - VARIOS |  :  -  |  :  - </v>
      </c>
      <c r="N9623" s="17" t="s">
        <v>1021</v>
      </c>
      <c r="O9623" s="17"/>
      <c r="P9623" s="17"/>
      <c r="Q9623" s="17" t="s">
        <v>1021</v>
      </c>
      <c r="R9623" s="17"/>
      <c r="S9623" s="17"/>
      <c r="T9623" s="17" t="s">
        <v>1021</v>
      </c>
      <c r="U9623" s="17"/>
      <c r="V9623" s="17"/>
      <c r="W9623" s="32" t="s">
        <v>30389</v>
      </c>
      <c r="X9623" s="32"/>
      <c r="Y9623" s="32" t="s">
        <v>30583</v>
      </c>
      <c r="Z9623" s="32" t="s">
        <v>30583</v>
      </c>
      <c r="AA9623" s="32" t="s">
        <v>30635</v>
      </c>
    </row>
    <row r="9624" spans="1:27" x14ac:dyDescent="0.3">
      <c r="A9624" s="17" t="s">
        <v>30214</v>
      </c>
      <c r="M9624" s="22" t="str">
        <f t="shared" si="170"/>
        <v xml:space="preserve">KIA : VARIOS - VARIOS |  :  -  |  :  - </v>
      </c>
      <c r="N9624" s="17" t="s">
        <v>1001</v>
      </c>
      <c r="O9624" s="17"/>
      <c r="P9624" s="17"/>
      <c r="Q9624" s="17" t="s">
        <v>1021</v>
      </c>
      <c r="R9624" s="17"/>
      <c r="S9624" s="17"/>
      <c r="T9624" s="17" t="s">
        <v>1021</v>
      </c>
      <c r="U9624" s="17"/>
      <c r="V9624" s="17"/>
      <c r="W9624" s="32" t="s">
        <v>30383</v>
      </c>
      <c r="X9624" s="32" t="s">
        <v>30453</v>
      </c>
      <c r="Y9624" s="32" t="s">
        <v>30574</v>
      </c>
      <c r="Z9624" s="32" t="s">
        <v>30574</v>
      </c>
      <c r="AA9624" s="32" t="s">
        <v>24131</v>
      </c>
    </row>
    <row r="9625" spans="1:27" x14ac:dyDescent="0.3">
      <c r="A9625" s="17" t="s">
        <v>30215</v>
      </c>
      <c r="M9625" s="22" t="str">
        <f t="shared" si="170"/>
        <v xml:space="preserve">VARIOS : VARIOS - VARIOS |  :  -  |  :  - </v>
      </c>
      <c r="N9625" s="17" t="s">
        <v>1021</v>
      </c>
      <c r="O9625" s="17"/>
      <c r="P9625" s="17"/>
      <c r="Q9625" s="17" t="s">
        <v>1021</v>
      </c>
      <c r="R9625" s="17"/>
      <c r="S9625" s="17"/>
      <c r="T9625" s="17" t="s">
        <v>1021</v>
      </c>
      <c r="U9625" s="17"/>
      <c r="V9625" s="17"/>
      <c r="W9625" s="32" t="s">
        <v>30390</v>
      </c>
      <c r="X9625" s="32"/>
      <c r="Y9625" s="32" t="s">
        <v>30584</v>
      </c>
      <c r="Z9625" s="32" t="s">
        <v>30584</v>
      </c>
      <c r="AA9625" s="32" t="s">
        <v>30635</v>
      </c>
    </row>
    <row r="9626" spans="1:27" x14ac:dyDescent="0.3">
      <c r="A9626" s="17" t="s">
        <v>30216</v>
      </c>
      <c r="M9626" s="22" t="str">
        <f t="shared" si="170"/>
        <v xml:space="preserve">VARIOS : VARIOS - VARIOS |  :  -  |  :  - </v>
      </c>
      <c r="N9626" s="17" t="s">
        <v>1021</v>
      </c>
      <c r="O9626" s="17"/>
      <c r="P9626" s="17"/>
      <c r="Q9626" s="17" t="s">
        <v>1021</v>
      </c>
      <c r="R9626" s="17"/>
      <c r="S9626" s="17"/>
      <c r="T9626" s="17" t="s">
        <v>1021</v>
      </c>
      <c r="U9626" s="17"/>
      <c r="V9626" s="17"/>
      <c r="W9626" s="32" t="s">
        <v>30391</v>
      </c>
      <c r="X9626" s="32"/>
      <c r="Y9626" s="32" t="s">
        <v>30585</v>
      </c>
      <c r="Z9626" s="32" t="s">
        <v>30585</v>
      </c>
      <c r="AA9626" s="32" t="s">
        <v>30635</v>
      </c>
    </row>
    <row r="9627" spans="1:27" x14ac:dyDescent="0.3">
      <c r="A9627" s="17" t="s">
        <v>30217</v>
      </c>
      <c r="M9627" s="22" t="str">
        <f t="shared" si="170"/>
        <v xml:space="preserve">VARIOS : VARIOS - VARIOS |  :  -  |  :  - </v>
      </c>
      <c r="N9627" s="17" t="s">
        <v>1021</v>
      </c>
      <c r="O9627" s="17"/>
      <c r="P9627" s="17"/>
      <c r="Q9627" s="17" t="s">
        <v>1021</v>
      </c>
      <c r="R9627" s="17"/>
      <c r="S9627" s="17"/>
      <c r="T9627" s="17" t="s">
        <v>1021</v>
      </c>
      <c r="U9627" s="17"/>
      <c r="V9627" s="17"/>
      <c r="W9627" s="32" t="s">
        <v>1145</v>
      </c>
      <c r="X9627" s="32"/>
      <c r="Y9627" s="32" t="s">
        <v>1145</v>
      </c>
      <c r="Z9627" s="32" t="s">
        <v>1145</v>
      </c>
      <c r="AA9627" s="32"/>
    </row>
    <row r="9628" spans="1:27" x14ac:dyDescent="0.3">
      <c r="A9628" s="17" t="s">
        <v>30218</v>
      </c>
      <c r="M9628" s="22" t="str">
        <f t="shared" si="170"/>
        <v xml:space="preserve">VARIOS : VARIOS - VARIOS |  :  -  |  :  - </v>
      </c>
      <c r="N9628" s="17" t="s">
        <v>1021</v>
      </c>
      <c r="O9628" s="17"/>
      <c r="P9628" s="17"/>
      <c r="Q9628" s="17" t="s">
        <v>1021</v>
      </c>
      <c r="R9628" s="17"/>
      <c r="S9628" s="17"/>
      <c r="T9628" s="17" t="s">
        <v>1021</v>
      </c>
      <c r="U9628" s="17"/>
      <c r="V9628" s="17"/>
      <c r="W9628" s="32" t="s">
        <v>30392</v>
      </c>
      <c r="X9628" s="32"/>
      <c r="Y9628" s="32">
        <v>1017</v>
      </c>
      <c r="Z9628" s="32">
        <v>1017</v>
      </c>
      <c r="AA9628" s="32" t="s">
        <v>30635</v>
      </c>
    </row>
    <row r="9629" spans="1:27" x14ac:dyDescent="0.3">
      <c r="A9629" s="17" t="s">
        <v>30219</v>
      </c>
      <c r="M9629" s="22" t="str">
        <f t="shared" si="170"/>
        <v xml:space="preserve">MITSUBISHI : VARIOS - VARIOS | TOYOTA :  -  | ISUZU :  - </v>
      </c>
      <c r="N9629" s="17" t="s">
        <v>1004</v>
      </c>
      <c r="O9629" s="17" t="s">
        <v>1008</v>
      </c>
      <c r="P9629" s="17" t="s">
        <v>1013</v>
      </c>
      <c r="Q9629" s="17" t="s">
        <v>1021</v>
      </c>
      <c r="R9629" s="17"/>
      <c r="S9629" s="17"/>
      <c r="T9629" s="17" t="s">
        <v>1021</v>
      </c>
      <c r="U9629" s="17"/>
      <c r="V9629" s="17"/>
      <c r="W9629" s="32" t="s">
        <v>30393</v>
      </c>
      <c r="X9629" s="32"/>
      <c r="Y9629" s="32" t="s">
        <v>30586</v>
      </c>
      <c r="Z9629" s="32" t="s">
        <v>30586</v>
      </c>
      <c r="AA9629" s="32" t="s">
        <v>30635</v>
      </c>
    </row>
    <row r="9630" spans="1:27" x14ac:dyDescent="0.3">
      <c r="A9630" s="17" t="s">
        <v>30220</v>
      </c>
      <c r="M9630" s="22" t="str">
        <f t="shared" si="170"/>
        <v xml:space="preserve">VARIOS : VARIOS - VARIOS |  :  -  |  :  - </v>
      </c>
      <c r="N9630" s="17" t="s">
        <v>1021</v>
      </c>
      <c r="O9630" s="17"/>
      <c r="P9630" s="17"/>
      <c r="Q9630" s="17" t="s">
        <v>1021</v>
      </c>
      <c r="R9630" s="17"/>
      <c r="S9630" s="17"/>
      <c r="T9630" s="17" t="s">
        <v>1021</v>
      </c>
      <c r="U9630" s="17"/>
      <c r="V9630" s="17"/>
      <c r="W9630" s="32" t="s">
        <v>30394</v>
      </c>
      <c r="X9630" s="32"/>
      <c r="Y9630" s="32">
        <v>110</v>
      </c>
      <c r="Z9630" s="32">
        <v>110</v>
      </c>
      <c r="AA9630" s="32" t="s">
        <v>30635</v>
      </c>
    </row>
    <row r="9631" spans="1:27" x14ac:dyDescent="0.3">
      <c r="A9631" s="17" t="s">
        <v>30221</v>
      </c>
      <c r="M9631" s="22" t="str">
        <f t="shared" si="170"/>
        <v xml:space="preserve">VARIOS : VARIOS - VARIOS |  :  -  |  :  - </v>
      </c>
      <c r="N9631" s="17" t="s">
        <v>1021</v>
      </c>
      <c r="O9631" s="17"/>
      <c r="P9631" s="17"/>
      <c r="Q9631" s="17" t="s">
        <v>1021</v>
      </c>
      <c r="R9631" s="17"/>
      <c r="S9631" s="17"/>
      <c r="T9631" s="17" t="s">
        <v>1021</v>
      </c>
      <c r="U9631" s="17"/>
      <c r="V9631" s="17"/>
      <c r="W9631" s="32" t="s">
        <v>30395</v>
      </c>
      <c r="X9631" s="32"/>
      <c r="Y9631" s="32" t="s">
        <v>1145</v>
      </c>
      <c r="Z9631" s="32" t="s">
        <v>1145</v>
      </c>
      <c r="AA9631" s="32" t="s">
        <v>30636</v>
      </c>
    </row>
    <row r="9632" spans="1:27" x14ac:dyDescent="0.3">
      <c r="A9632" s="17" t="s">
        <v>30222</v>
      </c>
      <c r="M9632" s="22" t="str">
        <f t="shared" si="170"/>
        <v xml:space="preserve">VARIOS : VARIOS - VARIOS |  :  -  |  :  - </v>
      </c>
      <c r="N9632" s="17" t="s">
        <v>1021</v>
      </c>
      <c r="O9632" s="17"/>
      <c r="P9632" s="17"/>
      <c r="Q9632" s="17" t="s">
        <v>1021</v>
      </c>
      <c r="R9632" s="17"/>
      <c r="S9632" s="17"/>
      <c r="T9632" s="17" t="s">
        <v>1021</v>
      </c>
      <c r="U9632" s="17"/>
      <c r="V9632" s="17"/>
      <c r="W9632" s="32" t="s">
        <v>30396</v>
      </c>
      <c r="X9632" s="32"/>
      <c r="Y9632" s="32" t="s">
        <v>30587</v>
      </c>
      <c r="Z9632" s="32" t="s">
        <v>30587</v>
      </c>
      <c r="AA9632" s="32" t="s">
        <v>30635</v>
      </c>
    </row>
    <row r="9633" spans="1:27" x14ac:dyDescent="0.3">
      <c r="A9633" s="17" t="s">
        <v>30223</v>
      </c>
      <c r="M9633" s="22" t="str">
        <f t="shared" si="170"/>
        <v xml:space="preserve">VARIOS : VARIOS - VARIOS |  :  -  |  :  - </v>
      </c>
      <c r="N9633" s="17" t="s">
        <v>1021</v>
      </c>
      <c r="O9633" s="17"/>
      <c r="P9633" s="17"/>
      <c r="Q9633" s="17" t="s">
        <v>1021</v>
      </c>
      <c r="R9633" s="17"/>
      <c r="S9633" s="17"/>
      <c r="T9633" s="17" t="s">
        <v>1021</v>
      </c>
      <c r="U9633" s="17"/>
      <c r="V9633" s="17"/>
      <c r="W9633" s="32" t="s">
        <v>1145</v>
      </c>
      <c r="X9633" s="32"/>
      <c r="Y9633" s="32" t="s">
        <v>1145</v>
      </c>
      <c r="Z9633" s="32" t="s">
        <v>1145</v>
      </c>
      <c r="AA9633" s="32" t="s">
        <v>24131</v>
      </c>
    </row>
    <row r="9634" spans="1:27" x14ac:dyDescent="0.3">
      <c r="A9634" s="17" t="s">
        <v>30224</v>
      </c>
      <c r="M9634" s="22" t="str">
        <f t="shared" si="170"/>
        <v xml:space="preserve">MITSUBISHI : MONTERO - L200, L300 |  :  -  |  :  - </v>
      </c>
      <c r="N9634" s="17" t="s">
        <v>1004</v>
      </c>
      <c r="O9634" s="17"/>
      <c r="P9634" s="17"/>
      <c r="Q9634" s="17" t="s">
        <v>1615</v>
      </c>
      <c r="R9634" s="17"/>
      <c r="S9634" s="17"/>
      <c r="T9634" s="17" t="s">
        <v>11118</v>
      </c>
      <c r="U9634" s="17"/>
      <c r="V9634" s="17"/>
      <c r="W9634" s="32" t="s">
        <v>30397</v>
      </c>
      <c r="X9634" s="32"/>
      <c r="Y9634" s="32" t="s">
        <v>30541</v>
      </c>
      <c r="Z9634" s="32" t="s">
        <v>30541</v>
      </c>
      <c r="AA9634" s="32" t="s">
        <v>30635</v>
      </c>
    </row>
    <row r="9635" spans="1:27" x14ac:dyDescent="0.3">
      <c r="A9635" s="17" t="s">
        <v>30225</v>
      </c>
      <c r="M9635" s="22" t="str">
        <f t="shared" si="170"/>
        <v xml:space="preserve">TOYOTA : HILUX, DYNA - VARIOS |  :  -  |  :  - </v>
      </c>
      <c r="N9635" s="17" t="s">
        <v>1008</v>
      </c>
      <c r="O9635" s="17"/>
      <c r="P9635" s="17"/>
      <c r="Q9635" s="17" t="s">
        <v>30278</v>
      </c>
      <c r="R9635" s="17"/>
      <c r="S9635" s="17"/>
      <c r="T9635" s="17" t="s">
        <v>1021</v>
      </c>
      <c r="U9635" s="17"/>
      <c r="V9635" s="17"/>
      <c r="W9635" s="32" t="s">
        <v>30363</v>
      </c>
      <c r="X9635" s="32"/>
      <c r="Y9635" s="32" t="s">
        <v>30588</v>
      </c>
      <c r="Z9635" s="32" t="s">
        <v>30588</v>
      </c>
      <c r="AA9635" s="32" t="s">
        <v>30635</v>
      </c>
    </row>
    <row r="9636" spans="1:27" x14ac:dyDescent="0.3">
      <c r="A9636" s="17" t="s">
        <v>30226</v>
      </c>
      <c r="M9636" s="22" t="str">
        <f t="shared" si="170"/>
        <v xml:space="preserve">TOYOTA : HILUX, 4RUNNER - VARIOS |  :  -  |  :  - </v>
      </c>
      <c r="N9636" s="17" t="s">
        <v>1008</v>
      </c>
      <c r="O9636" s="17"/>
      <c r="P9636" s="17"/>
      <c r="Q9636" s="17" t="s">
        <v>1779</v>
      </c>
      <c r="R9636" s="17"/>
      <c r="S9636" s="17"/>
      <c r="T9636" s="17" t="s">
        <v>1021</v>
      </c>
      <c r="U9636" s="17"/>
      <c r="V9636" s="17"/>
      <c r="W9636" s="32" t="s">
        <v>30282</v>
      </c>
      <c r="X9636" s="32"/>
      <c r="Y9636" s="32" t="s">
        <v>30589</v>
      </c>
      <c r="Z9636" s="32" t="s">
        <v>30589</v>
      </c>
      <c r="AA9636" s="32" t="s">
        <v>24131</v>
      </c>
    </row>
    <row r="9637" spans="1:27" x14ac:dyDescent="0.3">
      <c r="A9637" s="17" t="s">
        <v>30227</v>
      </c>
      <c r="M9637" s="22" t="str">
        <f t="shared" si="170"/>
        <v xml:space="preserve">VARIOS : VARIOS - VARIOS |  :  -  |  :  - </v>
      </c>
      <c r="N9637" s="17" t="s">
        <v>1021</v>
      </c>
      <c r="O9637" s="17"/>
      <c r="P9637" s="17"/>
      <c r="Q9637" s="17" t="s">
        <v>1021</v>
      </c>
      <c r="R9637" s="17"/>
      <c r="S9637" s="17"/>
      <c r="T9637" s="17" t="s">
        <v>1021</v>
      </c>
      <c r="U9637" s="17"/>
      <c r="V9637" s="17"/>
      <c r="W9637" s="32" t="s">
        <v>30398</v>
      </c>
      <c r="X9637" s="32"/>
      <c r="Y9637" s="32" t="s">
        <v>30590</v>
      </c>
      <c r="Z9637" s="32" t="s">
        <v>30590</v>
      </c>
      <c r="AA9637" s="32" t="s">
        <v>30635</v>
      </c>
    </row>
    <row r="9638" spans="1:27" x14ac:dyDescent="0.3">
      <c r="A9638" s="17" t="s">
        <v>30228</v>
      </c>
      <c r="M9638" s="22" t="str">
        <f t="shared" si="170"/>
        <v xml:space="preserve">VARIOS : VARIOS - VARIOS |  :  -  |  :  - </v>
      </c>
      <c r="N9638" s="17" t="s">
        <v>1021</v>
      </c>
      <c r="O9638" s="17"/>
      <c r="P9638" s="17"/>
      <c r="Q9638" s="17" t="s">
        <v>1021</v>
      </c>
      <c r="R9638" s="17"/>
      <c r="S9638" s="17"/>
      <c r="T9638" s="17" t="s">
        <v>1021</v>
      </c>
      <c r="U9638" s="17"/>
      <c r="V9638" s="17"/>
      <c r="W9638" s="32" t="s">
        <v>30301</v>
      </c>
      <c r="X9638" s="32"/>
      <c r="Y9638" s="32" t="s">
        <v>30591</v>
      </c>
      <c r="Z9638" s="32" t="s">
        <v>30591</v>
      </c>
      <c r="AA9638" s="32" t="s">
        <v>30635</v>
      </c>
    </row>
    <row r="9639" spans="1:27" x14ac:dyDescent="0.3">
      <c r="A9639" s="17" t="s">
        <v>30229</v>
      </c>
      <c r="M9639" s="22" t="str">
        <f t="shared" si="170"/>
        <v xml:space="preserve">VARIOS : VARIOS - VARIOS |  :  -  |  :  - </v>
      </c>
      <c r="N9639" s="17" t="s">
        <v>1021</v>
      </c>
      <c r="O9639" s="17"/>
      <c r="P9639" s="17"/>
      <c r="Q9639" s="17" t="s">
        <v>1021</v>
      </c>
      <c r="R9639" s="17"/>
      <c r="S9639" s="17"/>
      <c r="T9639" s="17" t="s">
        <v>1021</v>
      </c>
      <c r="U9639" s="17"/>
      <c r="V9639" s="17"/>
      <c r="W9639" s="32" t="s">
        <v>30320</v>
      </c>
      <c r="X9639" s="32"/>
      <c r="Y9639" s="32" t="s">
        <v>30525</v>
      </c>
      <c r="Z9639" s="32" t="s">
        <v>30525</v>
      </c>
      <c r="AA9639" s="32" t="s">
        <v>30635</v>
      </c>
    </row>
    <row r="9640" spans="1:27" x14ac:dyDescent="0.3">
      <c r="A9640" s="17" t="s">
        <v>30230</v>
      </c>
      <c r="M9640" s="22" t="str">
        <f t="shared" si="170"/>
        <v xml:space="preserve">VARIOS : VARIOS - VARIOS |  :  -  |  :  - </v>
      </c>
      <c r="N9640" s="17" t="s">
        <v>1021</v>
      </c>
      <c r="O9640" s="17"/>
      <c r="P9640" s="17"/>
      <c r="Q9640" s="17" t="s">
        <v>1021</v>
      </c>
      <c r="R9640" s="17"/>
      <c r="S9640" s="17"/>
      <c r="T9640" s="17" t="s">
        <v>1021</v>
      </c>
      <c r="U9640" s="17"/>
      <c r="V9640" s="17"/>
      <c r="W9640" s="32" t="s">
        <v>30399</v>
      </c>
      <c r="X9640" s="32"/>
      <c r="Y9640" s="32" t="s">
        <v>30592</v>
      </c>
      <c r="Z9640" s="32" t="s">
        <v>30592</v>
      </c>
      <c r="AA9640" s="32" t="s">
        <v>30637</v>
      </c>
    </row>
    <row r="9641" spans="1:27" x14ac:dyDescent="0.3">
      <c r="A9641" s="17" t="s">
        <v>30231</v>
      </c>
      <c r="M9641" s="22" t="str">
        <f t="shared" si="170"/>
        <v xml:space="preserve">VARIOS : VARIOS - VARIOS |  :  -  |  :  - </v>
      </c>
      <c r="N9641" s="17" t="s">
        <v>1021</v>
      </c>
      <c r="O9641" s="17"/>
      <c r="P9641" s="17"/>
      <c r="Q9641" s="17" t="s">
        <v>1021</v>
      </c>
      <c r="R9641" s="17"/>
      <c r="S9641" s="17"/>
      <c r="T9641" s="17" t="s">
        <v>1021</v>
      </c>
      <c r="U9641" s="17"/>
      <c r="V9641" s="17"/>
      <c r="W9641" s="32" t="s">
        <v>30400</v>
      </c>
      <c r="X9641" s="32"/>
      <c r="Y9641" s="32" t="s">
        <v>30593</v>
      </c>
      <c r="Z9641" s="32" t="s">
        <v>30593</v>
      </c>
      <c r="AA9641" s="32" t="s">
        <v>30635</v>
      </c>
    </row>
    <row r="9642" spans="1:27" x14ac:dyDescent="0.3">
      <c r="A9642" s="17" t="s">
        <v>30232</v>
      </c>
      <c r="M9642" s="22" t="str">
        <f t="shared" si="170"/>
        <v xml:space="preserve">VARIOS : VARIOS - VARIOS |  :  -  |  :  - </v>
      </c>
      <c r="N9642" s="17" t="s">
        <v>1021</v>
      </c>
      <c r="O9642" s="17"/>
      <c r="P9642" s="17"/>
      <c r="Q9642" s="17" t="s">
        <v>1021</v>
      </c>
      <c r="R9642" s="17"/>
      <c r="S9642" s="17"/>
      <c r="T9642" s="17" t="s">
        <v>1021</v>
      </c>
      <c r="U9642" s="17"/>
      <c r="V9642" s="17"/>
      <c r="W9642" s="32" t="s">
        <v>30401</v>
      </c>
      <c r="X9642" s="32"/>
      <c r="Y9642" s="32" t="s">
        <v>30594</v>
      </c>
      <c r="Z9642" s="32" t="s">
        <v>30594</v>
      </c>
      <c r="AA9642" s="32" t="s">
        <v>30635</v>
      </c>
    </row>
    <row r="9643" spans="1:27" x14ac:dyDescent="0.3">
      <c r="A9643" s="17" t="s">
        <v>30233</v>
      </c>
      <c r="M9643" s="22" t="str">
        <f t="shared" si="170"/>
        <v xml:space="preserve">VARIOS : VARIOS - VARIOS |  :  -  |  :  - </v>
      </c>
      <c r="N9643" s="17" t="s">
        <v>1021</v>
      </c>
      <c r="O9643" s="17"/>
      <c r="P9643" s="17"/>
      <c r="Q9643" s="17" t="s">
        <v>1021</v>
      </c>
      <c r="R9643" s="17"/>
      <c r="S9643" s="17"/>
      <c r="T9643" s="17" t="s">
        <v>1021</v>
      </c>
      <c r="U9643" s="17"/>
      <c r="V9643" s="17"/>
      <c r="W9643" s="32" t="s">
        <v>30369</v>
      </c>
      <c r="X9643" s="32"/>
      <c r="Y9643" s="32" t="s">
        <v>30545</v>
      </c>
      <c r="Z9643" s="32" t="s">
        <v>30545</v>
      </c>
      <c r="AA9643" s="32" t="s">
        <v>24131</v>
      </c>
    </row>
    <row r="9644" spans="1:27" x14ac:dyDescent="0.3">
      <c r="A9644" s="17" t="s">
        <v>30234</v>
      </c>
      <c r="M9644" s="22" t="str">
        <f t="shared" si="170"/>
        <v xml:space="preserve">VARIOS : VARIOS - VARIOS |  :  -  |  :  - </v>
      </c>
      <c r="N9644" s="17" t="s">
        <v>1021</v>
      </c>
      <c r="O9644" s="17"/>
      <c r="P9644" s="17"/>
      <c r="Q9644" s="17" t="s">
        <v>1021</v>
      </c>
      <c r="R9644" s="17"/>
      <c r="S9644" s="17"/>
      <c r="T9644" s="17" t="s">
        <v>1021</v>
      </c>
      <c r="U9644" s="17"/>
      <c r="V9644" s="17"/>
      <c r="W9644" s="32" t="s">
        <v>30402</v>
      </c>
      <c r="X9644" s="32"/>
      <c r="Y9644" s="32" t="s">
        <v>30543</v>
      </c>
      <c r="Z9644" s="32" t="s">
        <v>30543</v>
      </c>
      <c r="AA9644" s="32" t="s">
        <v>30635</v>
      </c>
    </row>
    <row r="9645" spans="1:27" x14ac:dyDescent="0.3">
      <c r="A9645" s="17" t="s">
        <v>30235</v>
      </c>
      <c r="M9645" s="22" t="str">
        <f t="shared" si="170"/>
        <v xml:space="preserve">VARIOS : VARIOS - VARIOS |  :  -  |  :  - </v>
      </c>
      <c r="N9645" s="17" t="s">
        <v>1021</v>
      </c>
      <c r="O9645" s="17"/>
      <c r="P9645" s="17"/>
      <c r="Q9645" s="17" t="s">
        <v>1021</v>
      </c>
      <c r="R9645" s="17"/>
      <c r="S9645" s="17"/>
      <c r="T9645" s="17" t="s">
        <v>1021</v>
      </c>
      <c r="U9645" s="17"/>
      <c r="V9645" s="17"/>
      <c r="W9645" s="32" t="s">
        <v>30369</v>
      </c>
      <c r="X9645" s="32"/>
      <c r="Y9645" s="32" t="s">
        <v>30595</v>
      </c>
      <c r="Z9645" s="32" t="s">
        <v>30595</v>
      </c>
      <c r="AA9645" s="32" t="s">
        <v>24131</v>
      </c>
    </row>
    <row r="9646" spans="1:27" x14ac:dyDescent="0.3">
      <c r="A9646" s="17" t="s">
        <v>30236</v>
      </c>
      <c r="M9646" s="22" t="str">
        <f t="shared" si="170"/>
        <v xml:space="preserve">VARIOS : VARIOS - VARIOS |  :  -  |  :  - </v>
      </c>
      <c r="N9646" s="17" t="s">
        <v>1021</v>
      </c>
      <c r="O9646" s="17"/>
      <c r="P9646" s="17"/>
      <c r="Q9646" s="17" t="s">
        <v>1021</v>
      </c>
      <c r="R9646" s="17"/>
      <c r="S9646" s="17"/>
      <c r="T9646" s="17" t="s">
        <v>1021</v>
      </c>
      <c r="U9646" s="17"/>
      <c r="V9646" s="17"/>
      <c r="W9646" s="32" t="s">
        <v>30403</v>
      </c>
      <c r="X9646" s="32"/>
      <c r="Y9646" s="32" t="s">
        <v>30596</v>
      </c>
      <c r="Z9646" s="32" t="s">
        <v>30596</v>
      </c>
      <c r="AA9646" s="32" t="s">
        <v>24131</v>
      </c>
    </row>
    <row r="9647" spans="1:27" x14ac:dyDescent="0.3">
      <c r="A9647" s="17" t="s">
        <v>30237</v>
      </c>
      <c r="M9647" s="22" t="str">
        <f t="shared" si="170"/>
        <v xml:space="preserve">MITSUBISHI : VARIOS - VARIOS |  :  -  |  :  - </v>
      </c>
      <c r="N9647" s="17" t="s">
        <v>1004</v>
      </c>
      <c r="O9647" s="17"/>
      <c r="P9647" s="17"/>
      <c r="Q9647" s="17" t="s">
        <v>1021</v>
      </c>
      <c r="R9647" s="17"/>
      <c r="S9647" s="17"/>
      <c r="T9647" s="17" t="s">
        <v>1021</v>
      </c>
      <c r="U9647" s="17"/>
      <c r="V9647" s="17"/>
      <c r="W9647" s="32" t="s">
        <v>30404</v>
      </c>
      <c r="X9647" s="32"/>
      <c r="Y9647" s="32" t="s">
        <v>30597</v>
      </c>
      <c r="Z9647" s="32" t="s">
        <v>30597</v>
      </c>
      <c r="AA9647" s="32" t="s">
        <v>24131</v>
      </c>
    </row>
    <row r="9648" spans="1:27" x14ac:dyDescent="0.3">
      <c r="A9648" s="17" t="s">
        <v>30238</v>
      </c>
      <c r="M9648" s="22" t="str">
        <f t="shared" si="170"/>
        <v xml:space="preserve">KIA : VARIOS - VARIOS |  :  -  |  :  - </v>
      </c>
      <c r="N9648" s="17" t="s">
        <v>1001</v>
      </c>
      <c r="O9648" s="17"/>
      <c r="P9648" s="17"/>
      <c r="Q9648" s="17" t="s">
        <v>1021</v>
      </c>
      <c r="R9648" s="17"/>
      <c r="S9648" s="17"/>
      <c r="T9648" s="17" t="s">
        <v>1021</v>
      </c>
      <c r="U9648" s="17"/>
      <c r="V9648" s="17"/>
      <c r="W9648" s="32" t="s">
        <v>30404</v>
      </c>
      <c r="X9648" s="32"/>
      <c r="Y9648" s="32" t="s">
        <v>30597</v>
      </c>
      <c r="Z9648" s="32" t="s">
        <v>30597</v>
      </c>
      <c r="AA9648" s="32" t="s">
        <v>24131</v>
      </c>
    </row>
    <row r="9649" spans="1:27" x14ac:dyDescent="0.3">
      <c r="A9649" s="17" t="s">
        <v>30239</v>
      </c>
      <c r="M9649" s="22" t="str">
        <f t="shared" si="170"/>
        <v xml:space="preserve">VARIOS : VARIOS - VARIOS |  :  -  |  :  - </v>
      </c>
      <c r="N9649" s="17" t="s">
        <v>1021</v>
      </c>
      <c r="O9649" s="17"/>
      <c r="P9649" s="17"/>
      <c r="Q9649" s="17" t="s">
        <v>1021</v>
      </c>
      <c r="R9649" s="17"/>
      <c r="S9649" s="17"/>
      <c r="T9649" s="17" t="s">
        <v>1021</v>
      </c>
      <c r="U9649" s="17"/>
      <c r="V9649" s="17"/>
      <c r="W9649" s="32" t="s">
        <v>30405</v>
      </c>
      <c r="X9649" s="32"/>
      <c r="Y9649" s="32" t="s">
        <v>30596</v>
      </c>
      <c r="Z9649" s="32" t="s">
        <v>30596</v>
      </c>
      <c r="AA9649" s="32" t="s">
        <v>24131</v>
      </c>
    </row>
    <row r="9650" spans="1:27" x14ac:dyDescent="0.3">
      <c r="A9650" s="17" t="s">
        <v>30240</v>
      </c>
      <c r="M9650" s="22" t="str">
        <f t="shared" ref="M9650:M9712" si="171">CONCATENATE(N9650," : ",Q9650," - ",T9650," | ",O9650," : ",R9650," - ",U9650," | ",P9650," : ",S9650," - ",V9650)</f>
        <v xml:space="preserve">NISSAN : VARIOS - VARIOS |  :  -  |  :  - </v>
      </c>
      <c r="N9650" s="17" t="s">
        <v>1003</v>
      </c>
      <c r="O9650" s="17"/>
      <c r="P9650" s="17"/>
      <c r="Q9650" s="17" t="s">
        <v>1021</v>
      </c>
      <c r="R9650" s="17"/>
      <c r="S9650" s="17"/>
      <c r="T9650" s="17" t="s">
        <v>1021</v>
      </c>
      <c r="U9650" s="17"/>
      <c r="V9650" s="17"/>
      <c r="W9650" s="32" t="s">
        <v>30397</v>
      </c>
      <c r="X9650" s="32"/>
      <c r="Y9650" s="32" t="s">
        <v>30545</v>
      </c>
      <c r="Z9650" s="32" t="s">
        <v>30545</v>
      </c>
      <c r="AA9650" s="32" t="s">
        <v>24131</v>
      </c>
    </row>
    <row r="9651" spans="1:27" x14ac:dyDescent="0.3">
      <c r="A9651" s="17" t="s">
        <v>30241</v>
      </c>
      <c r="M9651" s="22" t="str">
        <f t="shared" si="171"/>
        <v xml:space="preserve">VARIOS : VARIOS - VARIOS |  :  -  |  :  - </v>
      </c>
      <c r="N9651" s="17" t="s">
        <v>1021</v>
      </c>
      <c r="O9651" s="17"/>
      <c r="P9651" s="17"/>
      <c r="Q9651" s="17" t="s">
        <v>1021</v>
      </c>
      <c r="R9651" s="17"/>
      <c r="S9651" s="17"/>
      <c r="T9651" s="17" t="s">
        <v>1021</v>
      </c>
      <c r="U9651" s="17"/>
      <c r="V9651" s="17"/>
      <c r="W9651" s="32" t="s">
        <v>30406</v>
      </c>
      <c r="X9651" s="32"/>
      <c r="Y9651" s="32" t="s">
        <v>30598</v>
      </c>
      <c r="Z9651" s="32" t="s">
        <v>30598</v>
      </c>
      <c r="AA9651" s="32" t="s">
        <v>24131</v>
      </c>
    </row>
    <row r="9652" spans="1:27" x14ac:dyDescent="0.3">
      <c r="A9652" s="17" t="s">
        <v>30242</v>
      </c>
      <c r="M9652" s="22" t="str">
        <f t="shared" si="171"/>
        <v xml:space="preserve">HYUNDAI : H100 - D4BH, D4BB |  :  -  |  :  - </v>
      </c>
      <c r="N9652" s="17" t="s">
        <v>1002</v>
      </c>
      <c r="O9652" s="17"/>
      <c r="P9652" s="17"/>
      <c r="Q9652" s="17" t="s">
        <v>1598</v>
      </c>
      <c r="R9652" s="17"/>
      <c r="S9652" s="17"/>
      <c r="T9652" s="17" t="s">
        <v>4635</v>
      </c>
      <c r="U9652" s="17"/>
      <c r="V9652" s="17"/>
      <c r="W9652" s="32" t="s">
        <v>30288</v>
      </c>
      <c r="X9652" s="32"/>
      <c r="Y9652" s="32" t="s">
        <v>30599</v>
      </c>
      <c r="Z9652" s="32" t="s">
        <v>30599</v>
      </c>
      <c r="AA9652" s="32" t="s">
        <v>30635</v>
      </c>
    </row>
    <row r="9653" spans="1:27" x14ac:dyDescent="0.3">
      <c r="A9653" s="17" t="s">
        <v>30243</v>
      </c>
      <c r="M9653" s="22" t="str">
        <f t="shared" si="171"/>
        <v xml:space="preserve">VARIOS : VARIOS - VARIOS |  :  -  |  :  - </v>
      </c>
      <c r="N9653" s="17" t="s">
        <v>1021</v>
      </c>
      <c r="O9653" s="17"/>
      <c r="P9653" s="17"/>
      <c r="Q9653" s="17" t="s">
        <v>1021</v>
      </c>
      <c r="R9653" s="17"/>
      <c r="S9653" s="17"/>
      <c r="T9653" s="17" t="s">
        <v>1021</v>
      </c>
      <c r="U9653" s="17"/>
      <c r="V9653" s="17"/>
      <c r="W9653" s="32" t="s">
        <v>30290</v>
      </c>
      <c r="X9653" s="32"/>
      <c r="Y9653" s="32" t="s">
        <v>30600</v>
      </c>
      <c r="Z9653" s="32" t="s">
        <v>30600</v>
      </c>
      <c r="AA9653" s="32" t="s">
        <v>24131</v>
      </c>
    </row>
    <row r="9654" spans="1:27" x14ac:dyDescent="0.3">
      <c r="A9654" s="17" t="s">
        <v>30244</v>
      </c>
      <c r="M9654" s="22" t="str">
        <f t="shared" si="171"/>
        <v xml:space="preserve">VARIOS : VARIOS - VARIOS |  :  -  |  :  - </v>
      </c>
      <c r="N9654" s="17" t="s">
        <v>1021</v>
      </c>
      <c r="O9654" s="17"/>
      <c r="P9654" s="17"/>
      <c r="Q9654" s="17" t="s">
        <v>1021</v>
      </c>
      <c r="R9654" s="17"/>
      <c r="S9654" s="17"/>
      <c r="T9654" s="17" t="s">
        <v>1021</v>
      </c>
      <c r="U9654" s="17"/>
      <c r="V9654" s="17"/>
      <c r="W9654" s="32" t="s">
        <v>30298</v>
      </c>
      <c r="X9654" s="32"/>
      <c r="Y9654" s="32" t="s">
        <v>30601</v>
      </c>
      <c r="Z9654" s="32" t="s">
        <v>30601</v>
      </c>
      <c r="AA9654" s="32" t="s">
        <v>30635</v>
      </c>
    </row>
    <row r="9655" spans="1:27" x14ac:dyDescent="0.3">
      <c r="A9655" s="17" t="s">
        <v>30245</v>
      </c>
      <c r="M9655" s="22" t="str">
        <f t="shared" si="171"/>
        <v xml:space="preserve">MITSUBISHI : VARIOS - VARIOS |  :  -  |  :  - </v>
      </c>
      <c r="N9655" s="17" t="s">
        <v>1004</v>
      </c>
      <c r="O9655" s="17"/>
      <c r="P9655" s="17"/>
      <c r="Q9655" s="17" t="s">
        <v>1021</v>
      </c>
      <c r="R9655" s="17"/>
      <c r="S9655" s="17"/>
      <c r="T9655" s="17" t="s">
        <v>1021</v>
      </c>
      <c r="U9655" s="17"/>
      <c r="V9655" s="17"/>
      <c r="W9655" s="32" t="s">
        <v>30407</v>
      </c>
      <c r="X9655" s="32"/>
      <c r="Y9655" s="32" t="s">
        <v>30602</v>
      </c>
      <c r="Z9655" s="32" t="s">
        <v>30602</v>
      </c>
      <c r="AA9655" s="32" t="s">
        <v>30635</v>
      </c>
    </row>
    <row r="9656" spans="1:27" x14ac:dyDescent="0.3">
      <c r="A9656" s="17" t="s">
        <v>30246</v>
      </c>
      <c r="M9656" s="22" t="str">
        <f t="shared" si="171"/>
        <v xml:space="preserve">VARIOS : VARIOS - VARIOS |  :  -  |  :  - </v>
      </c>
      <c r="N9656" s="17" t="s">
        <v>1021</v>
      </c>
      <c r="O9656" s="17"/>
      <c r="P9656" s="17"/>
      <c r="Q9656" s="17" t="s">
        <v>1021</v>
      </c>
      <c r="R9656" s="17"/>
      <c r="S9656" s="17"/>
      <c r="T9656" s="17" t="s">
        <v>1021</v>
      </c>
      <c r="U9656" s="17"/>
      <c r="V9656" s="17"/>
      <c r="W9656" s="32" t="s">
        <v>30287</v>
      </c>
      <c r="X9656" s="32"/>
      <c r="Y9656" s="32" t="s">
        <v>30596</v>
      </c>
      <c r="Z9656" s="32" t="s">
        <v>30596</v>
      </c>
      <c r="AA9656" s="32" t="s">
        <v>24131</v>
      </c>
    </row>
    <row r="9657" spans="1:27" x14ac:dyDescent="0.3">
      <c r="A9657" s="17" t="s">
        <v>30247</v>
      </c>
      <c r="M9657" s="22" t="str">
        <f t="shared" si="171"/>
        <v xml:space="preserve">VARIOS : VARIOS - VARIOS |  :  -  |  :  - </v>
      </c>
      <c r="N9657" s="17" t="s">
        <v>1021</v>
      </c>
      <c r="O9657" s="17"/>
      <c r="P9657" s="17"/>
      <c r="Q9657" s="17" t="s">
        <v>1021</v>
      </c>
      <c r="R9657" s="17"/>
      <c r="S9657" s="17"/>
      <c r="T9657" s="17" t="s">
        <v>1021</v>
      </c>
      <c r="U9657" s="17"/>
      <c r="V9657" s="17"/>
      <c r="W9657" s="32" t="s">
        <v>30287</v>
      </c>
      <c r="X9657" s="32"/>
      <c r="Y9657" s="32" t="s">
        <v>30603</v>
      </c>
      <c r="Z9657" s="32" t="s">
        <v>30603</v>
      </c>
      <c r="AA9657" s="32" t="s">
        <v>24131</v>
      </c>
    </row>
    <row r="9658" spans="1:27" x14ac:dyDescent="0.3">
      <c r="A9658" s="17" t="s">
        <v>30248</v>
      </c>
      <c r="M9658" s="22" t="str">
        <f t="shared" si="171"/>
        <v xml:space="preserve">VARIOS : VARIOS - VARIOS |  :  -  |  :  - </v>
      </c>
      <c r="N9658" s="17" t="s">
        <v>1021</v>
      </c>
      <c r="O9658" s="17"/>
      <c r="P9658" s="17"/>
      <c r="Q9658" s="17" t="s">
        <v>1021</v>
      </c>
      <c r="R9658" s="17"/>
      <c r="S9658" s="17"/>
      <c r="T9658" s="17" t="s">
        <v>1021</v>
      </c>
      <c r="U9658" s="17"/>
      <c r="V9658" s="17"/>
      <c r="W9658" s="32" t="s">
        <v>30408</v>
      </c>
      <c r="X9658" s="32"/>
      <c r="Y9658" s="32" t="s">
        <v>30604</v>
      </c>
      <c r="Z9658" s="32" t="s">
        <v>30604</v>
      </c>
      <c r="AA9658" s="32" t="s">
        <v>30635</v>
      </c>
    </row>
    <row r="9659" spans="1:27" x14ac:dyDescent="0.3">
      <c r="A9659" s="17" t="s">
        <v>30249</v>
      </c>
      <c r="M9659" s="22" t="str">
        <f t="shared" si="171"/>
        <v xml:space="preserve">VARIOS : VARIOS - VARIOS |  :  -  |  :  - </v>
      </c>
      <c r="N9659" s="17" t="s">
        <v>1021</v>
      </c>
      <c r="O9659" s="17"/>
      <c r="P9659" s="17"/>
      <c r="Q9659" s="17" t="s">
        <v>1021</v>
      </c>
      <c r="R9659" s="17"/>
      <c r="S9659" s="17"/>
      <c r="T9659" s="17" t="s">
        <v>1021</v>
      </c>
      <c r="U9659" s="17"/>
      <c r="V9659" s="17"/>
      <c r="W9659" s="32" t="s">
        <v>30311</v>
      </c>
      <c r="X9659" s="32"/>
      <c r="Y9659" s="32" t="s">
        <v>30605</v>
      </c>
      <c r="Z9659" s="32" t="s">
        <v>30605</v>
      </c>
      <c r="AA9659" s="32" t="s">
        <v>24131</v>
      </c>
    </row>
    <row r="9660" spans="1:27" x14ac:dyDescent="0.3">
      <c r="A9660" s="17" t="s">
        <v>30250</v>
      </c>
      <c r="M9660" s="22" t="str">
        <f t="shared" si="171"/>
        <v xml:space="preserve">MITSUBISHI : VARIOS - VARIOS |  :  -  |  :  - </v>
      </c>
      <c r="N9660" s="17" t="s">
        <v>1004</v>
      </c>
      <c r="O9660" s="17"/>
      <c r="P9660" s="17"/>
      <c r="Q9660" s="17" t="s">
        <v>1021</v>
      </c>
      <c r="R9660" s="17"/>
      <c r="S9660" s="17"/>
      <c r="T9660" s="17" t="s">
        <v>1021</v>
      </c>
      <c r="U9660" s="17"/>
      <c r="V9660" s="17"/>
      <c r="W9660" s="32" t="s">
        <v>30390</v>
      </c>
      <c r="X9660" s="32"/>
      <c r="Y9660" s="32" t="s">
        <v>30584</v>
      </c>
      <c r="Z9660" s="32" t="s">
        <v>30584</v>
      </c>
      <c r="AA9660" s="32" t="s">
        <v>30635</v>
      </c>
    </row>
    <row r="9661" spans="1:27" x14ac:dyDescent="0.3">
      <c r="A9661" s="17" t="s">
        <v>30251</v>
      </c>
      <c r="M9661" s="22" t="str">
        <f t="shared" si="171"/>
        <v xml:space="preserve">VARIOS : VARIOS - VARIOS |  :  -  |  :  - </v>
      </c>
      <c r="N9661" s="17" t="s">
        <v>1021</v>
      </c>
      <c r="O9661" s="17"/>
      <c r="P9661" s="17"/>
      <c r="Q9661" s="17" t="s">
        <v>1021</v>
      </c>
      <c r="R9661" s="17"/>
      <c r="S9661" s="17"/>
      <c r="T9661" s="17" t="s">
        <v>1021</v>
      </c>
      <c r="U9661" s="17"/>
      <c r="V9661" s="17"/>
      <c r="W9661" s="32" t="s">
        <v>30367</v>
      </c>
      <c r="X9661" s="32"/>
      <c r="Y9661" s="32" t="s">
        <v>30606</v>
      </c>
      <c r="Z9661" s="32" t="s">
        <v>30606</v>
      </c>
      <c r="AA9661" s="32" t="s">
        <v>30635</v>
      </c>
    </row>
    <row r="9662" spans="1:27" x14ac:dyDescent="0.3">
      <c r="A9662" s="17" t="s">
        <v>30252</v>
      </c>
      <c r="M9662" s="22" t="str">
        <f t="shared" si="171"/>
        <v xml:space="preserve">VARIOS : VARIOS - VARIOS |  :  -  |  :  - </v>
      </c>
      <c r="N9662" s="17" t="s">
        <v>1021</v>
      </c>
      <c r="O9662" s="17"/>
      <c r="P9662" s="17"/>
      <c r="Q9662" s="17" t="s">
        <v>1021</v>
      </c>
      <c r="R9662" s="17"/>
      <c r="S9662" s="17"/>
      <c r="T9662" s="17" t="s">
        <v>1021</v>
      </c>
      <c r="U9662" s="17"/>
      <c r="V9662" s="17"/>
      <c r="W9662" s="32" t="s">
        <v>30409</v>
      </c>
      <c r="X9662" s="32"/>
      <c r="Y9662" s="32" t="s">
        <v>30607</v>
      </c>
      <c r="Z9662" s="32" t="s">
        <v>30607</v>
      </c>
      <c r="AA9662" s="32" t="s">
        <v>24131</v>
      </c>
    </row>
    <row r="9663" spans="1:27" x14ac:dyDescent="0.3">
      <c r="A9663" s="17" t="s">
        <v>30253</v>
      </c>
      <c r="M9663" s="22" t="str">
        <f t="shared" si="171"/>
        <v xml:space="preserve">VARIOS : VARIOS - VARIOS |  :  -  |  :  - </v>
      </c>
      <c r="N9663" s="17" t="s">
        <v>1021</v>
      </c>
      <c r="O9663" s="17"/>
      <c r="P9663" s="17"/>
      <c r="Q9663" s="17" t="s">
        <v>1021</v>
      </c>
      <c r="R9663" s="17"/>
      <c r="S9663" s="17"/>
      <c r="T9663" s="17" t="s">
        <v>1021</v>
      </c>
      <c r="U9663" s="17"/>
      <c r="V9663" s="17"/>
      <c r="W9663" s="32" t="s">
        <v>30324</v>
      </c>
      <c r="X9663" s="32"/>
      <c r="Y9663" s="32" t="s">
        <v>30476</v>
      </c>
      <c r="Z9663" s="32" t="s">
        <v>30476</v>
      </c>
      <c r="AA9663" s="32" t="s">
        <v>24131</v>
      </c>
    </row>
    <row r="9664" spans="1:27" x14ac:dyDescent="0.3">
      <c r="A9664" s="17" t="s">
        <v>30254</v>
      </c>
      <c r="M9664" s="22" t="str">
        <f t="shared" si="171"/>
        <v xml:space="preserve">TOYOTA : MIGTHY 3.5 - VARIOS |  :  -  |  :  - </v>
      </c>
      <c r="N9664" s="17" t="s">
        <v>1008</v>
      </c>
      <c r="O9664" s="17"/>
      <c r="P9664" s="17"/>
      <c r="Q9664" s="17" t="s">
        <v>18360</v>
      </c>
      <c r="R9664" s="17"/>
      <c r="S9664" s="17"/>
      <c r="T9664" s="17" t="s">
        <v>1021</v>
      </c>
      <c r="U9664" s="17"/>
      <c r="V9664" s="17"/>
      <c r="W9664" s="32" t="s">
        <v>30403</v>
      </c>
      <c r="X9664" s="32"/>
      <c r="Y9664" s="32" t="s">
        <v>30596</v>
      </c>
      <c r="Z9664" s="32" t="s">
        <v>30596</v>
      </c>
      <c r="AA9664" s="32" t="s">
        <v>24131</v>
      </c>
    </row>
    <row r="9665" spans="1:27" x14ac:dyDescent="0.3">
      <c r="A9665" s="17" t="s">
        <v>30255</v>
      </c>
      <c r="M9665" s="22" t="str">
        <f t="shared" si="171"/>
        <v xml:space="preserve">VARIOS : VARIOS - VARIOS |  :  -  |  :  - </v>
      </c>
      <c r="N9665" s="17" t="s">
        <v>1021</v>
      </c>
      <c r="O9665" s="17"/>
      <c r="P9665" s="17"/>
      <c r="Q9665" s="17" t="s">
        <v>1021</v>
      </c>
      <c r="R9665" s="17"/>
      <c r="S9665" s="17"/>
      <c r="T9665" s="17" t="s">
        <v>1021</v>
      </c>
      <c r="U9665" s="17"/>
      <c r="V9665" s="17"/>
      <c r="W9665" s="32" t="s">
        <v>30410</v>
      </c>
      <c r="X9665" s="32"/>
      <c r="Y9665" s="32" t="s">
        <v>30608</v>
      </c>
      <c r="Z9665" s="32" t="s">
        <v>30608</v>
      </c>
      <c r="AA9665" s="32" t="s">
        <v>24131</v>
      </c>
    </row>
    <row r="9666" spans="1:27" ht="37.5" x14ac:dyDescent="0.3">
      <c r="A9666" s="17" t="s">
        <v>30256</v>
      </c>
      <c r="M9666" s="22" t="str">
        <f t="shared" si="171"/>
        <v xml:space="preserve">VARIOS : VARIOS - VARIOS |  :  -  |  :  - </v>
      </c>
      <c r="N9666" s="17" t="s">
        <v>1021</v>
      </c>
      <c r="O9666" s="17"/>
      <c r="P9666" s="17"/>
      <c r="Q9666" s="17" t="s">
        <v>1021</v>
      </c>
      <c r="R9666" s="17"/>
      <c r="S9666" s="17"/>
      <c r="T9666" s="17" t="s">
        <v>1021</v>
      </c>
      <c r="U9666" s="17"/>
      <c r="V9666" s="17"/>
      <c r="W9666" s="32" t="s">
        <v>30411</v>
      </c>
      <c r="X9666" s="32"/>
      <c r="Y9666" s="32" t="s">
        <v>30609</v>
      </c>
      <c r="Z9666" s="32" t="s">
        <v>30609</v>
      </c>
      <c r="AA9666" s="32" t="s">
        <v>30638</v>
      </c>
    </row>
    <row r="9667" spans="1:27" x14ac:dyDescent="0.3">
      <c r="A9667" s="17" t="s">
        <v>30257</v>
      </c>
      <c r="M9667" s="22" t="str">
        <f t="shared" si="171"/>
        <v xml:space="preserve">MITSUBISHI : VARIOS - VARIOS |  :  -  |  :  - </v>
      </c>
      <c r="N9667" s="17" t="s">
        <v>1004</v>
      </c>
      <c r="O9667" s="17"/>
      <c r="P9667" s="17"/>
      <c r="Q9667" s="17" t="s">
        <v>1021</v>
      </c>
      <c r="R9667" s="17"/>
      <c r="S9667" s="17"/>
      <c r="T9667" s="17" t="s">
        <v>1021</v>
      </c>
      <c r="U9667" s="17"/>
      <c r="V9667" s="17"/>
      <c r="W9667" s="32" t="s">
        <v>1145</v>
      </c>
      <c r="X9667" s="32"/>
      <c r="Y9667" s="32" t="s">
        <v>1145</v>
      </c>
      <c r="Z9667" s="32" t="s">
        <v>1145</v>
      </c>
      <c r="AA9667" s="32" t="s">
        <v>30635</v>
      </c>
    </row>
    <row r="9668" spans="1:27" x14ac:dyDescent="0.3">
      <c r="A9668" s="17" t="s">
        <v>30258</v>
      </c>
      <c r="M9668" s="22" t="str">
        <f t="shared" si="171"/>
        <v xml:space="preserve">VARIOS : VARIOS - VARIOS |  :  -  |  :  - </v>
      </c>
      <c r="N9668" s="17" t="s">
        <v>1021</v>
      </c>
      <c r="O9668" s="17"/>
      <c r="P9668" s="17"/>
      <c r="Q9668" s="17" t="s">
        <v>1021</v>
      </c>
      <c r="R9668" s="17"/>
      <c r="S9668" s="17"/>
      <c r="T9668" s="17" t="s">
        <v>1021</v>
      </c>
      <c r="U9668" s="17"/>
      <c r="V9668" s="17"/>
      <c r="W9668" s="32" t="s">
        <v>30282</v>
      </c>
      <c r="X9668" s="32"/>
      <c r="Y9668" s="32" t="s">
        <v>30282</v>
      </c>
      <c r="Z9668" s="32" t="s">
        <v>30634</v>
      </c>
      <c r="AA9668" s="32" t="s">
        <v>24131</v>
      </c>
    </row>
    <row r="9669" spans="1:27" x14ac:dyDescent="0.3">
      <c r="A9669" s="17" t="s">
        <v>30259</v>
      </c>
      <c r="M9669" s="22" t="str">
        <f t="shared" si="171"/>
        <v xml:space="preserve">TOYOTA : COASTER - 3B,13B,14B,1HZ |  :  -  |  :  - </v>
      </c>
      <c r="N9669" s="17" t="s">
        <v>1008</v>
      </c>
      <c r="O9669" s="17"/>
      <c r="P9669" s="17"/>
      <c r="Q9669" s="17" t="s">
        <v>1679</v>
      </c>
      <c r="R9669" s="17"/>
      <c r="S9669" s="17"/>
      <c r="T9669" s="17" t="s">
        <v>30279</v>
      </c>
      <c r="U9669" s="17"/>
      <c r="V9669" s="17"/>
      <c r="W9669" s="32" t="s">
        <v>30291</v>
      </c>
      <c r="X9669" s="32"/>
      <c r="Y9669" s="32" t="s">
        <v>30567</v>
      </c>
      <c r="Z9669" s="32" t="s">
        <v>30567</v>
      </c>
      <c r="AA9669" s="32" t="s">
        <v>24131</v>
      </c>
    </row>
    <row r="9670" spans="1:27" x14ac:dyDescent="0.3">
      <c r="A9670" s="17" t="s">
        <v>30260</v>
      </c>
      <c r="M9670" s="22" t="str">
        <f t="shared" si="171"/>
        <v xml:space="preserve">VARIOS : VARIOS - VARIOS |  :  -  |  :  - </v>
      </c>
      <c r="N9670" s="17" t="s">
        <v>1021</v>
      </c>
      <c r="O9670" s="17"/>
      <c r="P9670" s="17"/>
      <c r="Q9670" s="17" t="s">
        <v>1021</v>
      </c>
      <c r="R9670" s="17"/>
      <c r="S9670" s="17"/>
      <c r="T9670" s="17" t="s">
        <v>1021</v>
      </c>
      <c r="U9670" s="17"/>
      <c r="V9670" s="17"/>
      <c r="W9670" s="32" t="s">
        <v>30340</v>
      </c>
      <c r="X9670" s="32"/>
      <c r="Y9670" s="32" t="s">
        <v>30610</v>
      </c>
      <c r="Z9670" s="32" t="s">
        <v>30610</v>
      </c>
      <c r="AA9670" s="32" t="s">
        <v>24131</v>
      </c>
    </row>
    <row r="9671" spans="1:27" x14ac:dyDescent="0.3">
      <c r="A9671" s="17" t="s">
        <v>30261</v>
      </c>
      <c r="M9671" s="22" t="str">
        <f t="shared" si="171"/>
        <v xml:space="preserve">MAZDA : VARIOS - VARIOS | KIA : BESTA - VARIOS | ASIA : TOPIC - </v>
      </c>
      <c r="N9671" s="17" t="s">
        <v>2257</v>
      </c>
      <c r="O9671" s="17" t="s">
        <v>1001</v>
      </c>
      <c r="P9671" s="17" t="s">
        <v>2759</v>
      </c>
      <c r="Q9671" s="17" t="s">
        <v>1021</v>
      </c>
      <c r="R9671" s="17" t="s">
        <v>3187</v>
      </c>
      <c r="S9671" s="17" t="s">
        <v>2760</v>
      </c>
      <c r="T9671" s="17" t="s">
        <v>1021</v>
      </c>
      <c r="U9671" s="17" t="s">
        <v>1021</v>
      </c>
      <c r="V9671" s="17"/>
      <c r="W9671" s="32" t="s">
        <v>30412</v>
      </c>
      <c r="X9671" s="32"/>
      <c r="Y9671" s="32" t="s">
        <v>30597</v>
      </c>
      <c r="Z9671" s="32" t="s">
        <v>30597</v>
      </c>
      <c r="AA9671" s="32" t="s">
        <v>24131</v>
      </c>
    </row>
    <row r="9672" spans="1:27" x14ac:dyDescent="0.3">
      <c r="A9672" s="17" t="s">
        <v>30262</v>
      </c>
      <c r="M9672" s="22" t="str">
        <f t="shared" si="171"/>
        <v xml:space="preserve">MITSUBISHI : VARIOS - VARIOS |  :  -  |  :  - </v>
      </c>
      <c r="N9672" s="17" t="s">
        <v>1004</v>
      </c>
      <c r="O9672" s="17"/>
      <c r="P9672" s="17"/>
      <c r="Q9672" s="17" t="s">
        <v>1021</v>
      </c>
      <c r="R9672" s="17"/>
      <c r="S9672" s="17"/>
      <c r="T9672" s="17" t="s">
        <v>1021</v>
      </c>
      <c r="U9672" s="17"/>
      <c r="V9672" s="17"/>
      <c r="W9672" s="32" t="s">
        <v>30413</v>
      </c>
      <c r="X9672" s="32"/>
      <c r="Y9672" s="32" t="s">
        <v>30611</v>
      </c>
      <c r="Z9672" s="32" t="s">
        <v>30611</v>
      </c>
      <c r="AA9672" s="32"/>
    </row>
    <row r="9673" spans="1:27" x14ac:dyDescent="0.3">
      <c r="A9673" s="17" t="s">
        <v>30263</v>
      </c>
      <c r="M9673" s="22" t="str">
        <f t="shared" si="171"/>
        <v xml:space="preserve">VARIOS : VARIOS - VARIOS |  :  -  |  :  - </v>
      </c>
      <c r="N9673" s="17" t="s">
        <v>1021</v>
      </c>
      <c r="O9673" s="17"/>
      <c r="P9673" s="17"/>
      <c r="Q9673" s="17" t="s">
        <v>1021</v>
      </c>
      <c r="R9673" s="17"/>
      <c r="S9673" s="17"/>
      <c r="T9673" s="17" t="s">
        <v>1021</v>
      </c>
      <c r="U9673" s="17"/>
      <c r="V9673" s="17"/>
      <c r="W9673" s="32" t="s">
        <v>30414</v>
      </c>
      <c r="X9673" s="32"/>
      <c r="Y9673" s="32" t="s">
        <v>30612</v>
      </c>
      <c r="Z9673" s="32" t="s">
        <v>30612</v>
      </c>
      <c r="AA9673" s="32" t="s">
        <v>30639</v>
      </c>
    </row>
    <row r="9674" spans="1:27" x14ac:dyDescent="0.3">
      <c r="A9674" s="17" t="s">
        <v>30264</v>
      </c>
      <c r="M9674" s="22" t="str">
        <f t="shared" si="171"/>
        <v xml:space="preserve">MITSUBISHI : FUSO - FK115 |  :  -  |  :  - </v>
      </c>
      <c r="N9674" s="17" t="s">
        <v>1004</v>
      </c>
      <c r="O9674" s="17"/>
      <c r="P9674" s="17"/>
      <c r="Q9674" s="17" t="s">
        <v>1757</v>
      </c>
      <c r="R9674" s="17"/>
      <c r="S9674" s="17"/>
      <c r="T9674" s="17" t="s">
        <v>30280</v>
      </c>
      <c r="U9674" s="17"/>
      <c r="V9674" s="17"/>
      <c r="W9674" s="32" t="s">
        <v>30415</v>
      </c>
      <c r="X9674" s="32"/>
      <c r="Y9674" s="32" t="s">
        <v>30613</v>
      </c>
      <c r="Z9674" s="32" t="s">
        <v>30613</v>
      </c>
      <c r="AA9674" s="32" t="s">
        <v>30639</v>
      </c>
    </row>
    <row r="9675" spans="1:27" x14ac:dyDescent="0.3">
      <c r="A9675" s="17" t="s">
        <v>30265</v>
      </c>
      <c r="M9675" s="22" t="str">
        <f t="shared" si="171"/>
        <v xml:space="preserve">ISUZU : NPR - VARIOS | JAC : VARIOS - VARIOS |  :  - </v>
      </c>
      <c r="N9675" s="17" t="s">
        <v>1013</v>
      </c>
      <c r="O9675" s="17" t="s">
        <v>1015</v>
      </c>
      <c r="P9675" s="17"/>
      <c r="Q9675" s="17" t="s">
        <v>30281</v>
      </c>
      <c r="R9675" s="17" t="s">
        <v>1021</v>
      </c>
      <c r="S9675" s="17"/>
      <c r="T9675" s="17" t="s">
        <v>1021</v>
      </c>
      <c r="U9675" s="17" t="s">
        <v>1021</v>
      </c>
      <c r="V9675" s="17"/>
      <c r="W9675" s="32" t="s">
        <v>30416</v>
      </c>
      <c r="X9675" s="32" t="s">
        <v>30454</v>
      </c>
      <c r="Y9675" s="32">
        <v>1002105</v>
      </c>
      <c r="Z9675" s="32" t="s">
        <v>30454</v>
      </c>
      <c r="AA9675" s="32"/>
    </row>
    <row r="9676" spans="1:27" x14ac:dyDescent="0.3">
      <c r="A9676" s="17" t="s">
        <v>30640</v>
      </c>
      <c r="B9676" s="32" t="s">
        <v>30682</v>
      </c>
      <c r="M9676" s="22" t="str">
        <f t="shared" si="171"/>
        <v xml:space="preserve">CHANGAN : 1.6 - 1.5 | ZOTYE : VARIOS - VARIOS |  :  - </v>
      </c>
      <c r="N9676" s="17" t="s">
        <v>1007</v>
      </c>
      <c r="O9676" s="17" t="s">
        <v>10591</v>
      </c>
      <c r="P9676" s="17"/>
      <c r="Q9676" s="17">
        <v>1.6</v>
      </c>
      <c r="R9676" s="17" t="s">
        <v>1021</v>
      </c>
      <c r="S9676" s="17"/>
      <c r="T9676" s="17">
        <v>1.5</v>
      </c>
      <c r="U9676" s="17" t="s">
        <v>1021</v>
      </c>
      <c r="V9676" s="17"/>
      <c r="W9676" s="32" t="s">
        <v>30712</v>
      </c>
      <c r="X9676" s="32" t="s">
        <v>30730</v>
      </c>
      <c r="Y9676" s="32">
        <v>35569</v>
      </c>
      <c r="Z9676" s="32">
        <v>35569</v>
      </c>
      <c r="AA9676" s="32" t="s">
        <v>30788</v>
      </c>
    </row>
    <row r="9677" spans="1:27" x14ac:dyDescent="0.3">
      <c r="A9677" s="17" t="s">
        <v>30641</v>
      </c>
      <c r="B9677" s="32"/>
      <c r="M9677" s="22" t="str">
        <f t="shared" si="171"/>
        <v xml:space="preserve">MITSUBISHI : GALANT, LANCER, MONTERO PAJERO - 4G92, 4G93 | KIA : RIO - G4FA |  :  - </v>
      </c>
      <c r="N9677" s="17" t="s">
        <v>1004</v>
      </c>
      <c r="O9677" s="17" t="s">
        <v>1001</v>
      </c>
      <c r="P9677" s="17"/>
      <c r="Q9677" s="17" t="s">
        <v>27458</v>
      </c>
      <c r="R9677" s="17" t="s">
        <v>1594</v>
      </c>
      <c r="S9677" s="17"/>
      <c r="T9677" s="17" t="s">
        <v>2083</v>
      </c>
      <c r="U9677" s="17" t="s">
        <v>3987</v>
      </c>
      <c r="V9677" s="17"/>
      <c r="W9677" s="32">
        <v>82</v>
      </c>
      <c r="X9677" s="32"/>
      <c r="Y9677" s="32" t="s">
        <v>30743</v>
      </c>
      <c r="Z9677" s="32"/>
      <c r="AA9677" s="32"/>
    </row>
    <row r="9678" spans="1:27" x14ac:dyDescent="0.3">
      <c r="A9678" s="17" t="s">
        <v>30642</v>
      </c>
      <c r="B9678" s="32" t="s">
        <v>30683</v>
      </c>
      <c r="M9678" s="22" t="str">
        <f t="shared" si="171"/>
        <v xml:space="preserve">MITSUBISHI : VARIOS - VARIOS | HYUNDAI : VARIOS - VARIOS |  :  - </v>
      </c>
      <c r="N9678" s="17" t="s">
        <v>1004</v>
      </c>
      <c r="O9678" s="17" t="s">
        <v>1002</v>
      </c>
      <c r="P9678" s="17"/>
      <c r="Q9678" s="17" t="s">
        <v>1021</v>
      </c>
      <c r="R9678" s="17" t="s">
        <v>1021</v>
      </c>
      <c r="S9678" s="17"/>
      <c r="T9678" s="17" t="s">
        <v>1021</v>
      </c>
      <c r="U9678" s="17" t="s">
        <v>1021</v>
      </c>
      <c r="V9678" s="17"/>
      <c r="W9678" s="32" t="s">
        <v>30713</v>
      </c>
      <c r="X9678" s="32"/>
      <c r="Y9678" s="32" t="s">
        <v>30744</v>
      </c>
      <c r="Z9678" s="32" t="s">
        <v>30744</v>
      </c>
      <c r="AA9678" s="32" t="s">
        <v>30789</v>
      </c>
    </row>
    <row r="9679" spans="1:27" x14ac:dyDescent="0.3">
      <c r="A9679" s="17" t="s">
        <v>30643</v>
      </c>
      <c r="B9679" s="32" t="s">
        <v>30684</v>
      </c>
      <c r="M9679" s="22" t="str">
        <f t="shared" si="171"/>
        <v xml:space="preserve">MITSUBISHI : FUSO, CANTER - 4D30, 4D31, 4D32, 4D33, 4D34, 4D35 |  :  -  |  :  - </v>
      </c>
      <c r="N9679" s="17" t="s">
        <v>1004</v>
      </c>
      <c r="O9679" s="17"/>
      <c r="P9679" s="17"/>
      <c r="Q9679" s="17" t="s">
        <v>2994</v>
      </c>
      <c r="R9679" s="17"/>
      <c r="S9679" s="17"/>
      <c r="T9679" s="17" t="s">
        <v>10888</v>
      </c>
      <c r="U9679" s="17"/>
      <c r="V9679" s="17"/>
      <c r="W9679" s="32" t="s">
        <v>30714</v>
      </c>
      <c r="X9679" s="32">
        <v>997789</v>
      </c>
      <c r="Y9679" s="32" t="s">
        <v>30745</v>
      </c>
      <c r="Z9679" s="32" t="s">
        <v>30745</v>
      </c>
      <c r="AA9679" s="32"/>
    </row>
    <row r="9680" spans="1:27" x14ac:dyDescent="0.3">
      <c r="A9680" s="17" t="s">
        <v>30644</v>
      </c>
      <c r="B9680" s="32" t="s">
        <v>30685</v>
      </c>
      <c r="M9680" s="22" t="str">
        <f t="shared" si="171"/>
        <v xml:space="preserve">CHEVROLET : N300 - VARIOS |  :  -  |  :  - </v>
      </c>
      <c r="N9680" s="17" t="s">
        <v>1005</v>
      </c>
      <c r="O9680" s="17"/>
      <c r="P9680" s="17"/>
      <c r="Q9680" s="17" t="s">
        <v>1646</v>
      </c>
      <c r="R9680" s="17"/>
      <c r="S9680" s="17"/>
      <c r="T9680" s="17" t="s">
        <v>1021</v>
      </c>
      <c r="U9680" s="17"/>
      <c r="V9680" s="17"/>
      <c r="W9680" s="32">
        <v>82</v>
      </c>
      <c r="X9680" s="32" t="s">
        <v>30731</v>
      </c>
      <c r="Y9680" s="32" t="s">
        <v>30731</v>
      </c>
      <c r="Z9680" s="32" t="s">
        <v>30776</v>
      </c>
      <c r="AA9680" s="32"/>
    </row>
    <row r="9681" spans="1:27" x14ac:dyDescent="0.3">
      <c r="A9681" s="17" t="s">
        <v>30645</v>
      </c>
      <c r="B9681" s="32" t="s">
        <v>30686</v>
      </c>
      <c r="M9681" s="22" t="str">
        <f t="shared" si="171"/>
        <v xml:space="preserve">VARIOS : 580 - VARIOS |  :  -  |  :  - </v>
      </c>
      <c r="N9681" s="17" t="s">
        <v>1021</v>
      </c>
      <c r="O9681" s="17"/>
      <c r="P9681" s="17"/>
      <c r="Q9681" s="17">
        <v>580</v>
      </c>
      <c r="R9681" s="17"/>
      <c r="S9681" s="17"/>
      <c r="T9681" s="17" t="s">
        <v>1021</v>
      </c>
      <c r="U9681" s="17"/>
      <c r="V9681" s="17"/>
      <c r="W9681" s="32">
        <v>82</v>
      </c>
      <c r="X9681" s="32" t="s">
        <v>30732</v>
      </c>
      <c r="Y9681" s="32" t="s">
        <v>30746</v>
      </c>
      <c r="Z9681" s="32"/>
      <c r="AA9681" s="32">
        <v>1.8</v>
      </c>
    </row>
    <row r="9682" spans="1:27" x14ac:dyDescent="0.3">
      <c r="A9682" s="17" t="s">
        <v>30646</v>
      </c>
      <c r="B9682" s="32" t="s">
        <v>30687</v>
      </c>
      <c r="M9682" s="22" t="str">
        <f t="shared" si="171"/>
        <v xml:space="preserve">ISUZU : ERTIGA - G13BA,G13B |  :  -  |  :  - </v>
      </c>
      <c r="N9682" s="17" t="s">
        <v>1013</v>
      </c>
      <c r="O9682" s="17"/>
      <c r="P9682" s="17"/>
      <c r="Q9682" s="17" t="s">
        <v>17256</v>
      </c>
      <c r="R9682" s="17"/>
      <c r="S9682" s="17"/>
      <c r="T9682" s="17" t="s">
        <v>30702</v>
      </c>
      <c r="U9682" s="17"/>
      <c r="V9682" s="17"/>
      <c r="W9682" s="32" t="s">
        <v>30714</v>
      </c>
      <c r="X9682" s="32"/>
      <c r="Y9682" s="32" t="s">
        <v>30747</v>
      </c>
      <c r="Z9682" s="32" t="s">
        <v>30777</v>
      </c>
      <c r="AA9682" s="32"/>
    </row>
    <row r="9683" spans="1:27" x14ac:dyDescent="0.3">
      <c r="A9683" s="17" t="s">
        <v>30647</v>
      </c>
      <c r="B9683" s="32" t="s">
        <v>30684</v>
      </c>
      <c r="M9683" s="22" t="str">
        <f t="shared" si="171"/>
        <v xml:space="preserve">MITSUBISHI : FUSO, CANTER - 4D30, 4D31, 4D32, 4D33, 4D34, 4D35 |  :  -  |  :  - </v>
      </c>
      <c r="N9683" s="17" t="s">
        <v>1004</v>
      </c>
      <c r="O9683" s="17"/>
      <c r="P9683" s="17"/>
      <c r="Q9683" s="17" t="s">
        <v>2994</v>
      </c>
      <c r="R9683" s="17"/>
      <c r="S9683" s="17"/>
      <c r="T9683" s="17" t="s">
        <v>10888</v>
      </c>
      <c r="U9683" s="17"/>
      <c r="V9683" s="17"/>
      <c r="W9683" s="32" t="s">
        <v>30712</v>
      </c>
      <c r="X9683" s="32">
        <v>997789</v>
      </c>
      <c r="Y9683" s="32" t="s">
        <v>30748</v>
      </c>
      <c r="Z9683" s="32" t="s">
        <v>30748</v>
      </c>
      <c r="AA9683" s="32"/>
    </row>
    <row r="9684" spans="1:27" x14ac:dyDescent="0.3">
      <c r="A9684" s="17" t="s">
        <v>30648</v>
      </c>
      <c r="B9684" s="32" t="s">
        <v>30688</v>
      </c>
      <c r="M9684" s="22" t="str">
        <f t="shared" si="171"/>
        <v xml:space="preserve">CHANGAN : NEW VAN - 4G15 |  :  -  |  :  - </v>
      </c>
      <c r="N9684" s="17" t="s">
        <v>1007</v>
      </c>
      <c r="O9684" s="17"/>
      <c r="P9684" s="17"/>
      <c r="Q9684" s="17" t="s">
        <v>1914</v>
      </c>
      <c r="R9684" s="17"/>
      <c r="S9684" s="17"/>
      <c r="T9684" s="17" t="s">
        <v>1994</v>
      </c>
      <c r="U9684" s="17"/>
      <c r="V9684" s="17"/>
      <c r="W9684" s="32" t="s">
        <v>30715</v>
      </c>
      <c r="X9684" s="32">
        <v>128</v>
      </c>
      <c r="Y9684" s="32">
        <v>54407</v>
      </c>
      <c r="Z9684" s="32"/>
      <c r="AA9684" s="32"/>
    </row>
    <row r="9685" spans="1:27" x14ac:dyDescent="0.3">
      <c r="A9685" s="17" t="s">
        <v>30649</v>
      </c>
      <c r="B9685" s="32" t="s">
        <v>30689</v>
      </c>
      <c r="M9685" s="22" t="str">
        <f t="shared" si="171"/>
        <v xml:space="preserve">DAEWOO : TICO - VARIOS |  :  -  |  :  - </v>
      </c>
      <c r="N9685" s="17" t="s">
        <v>1006</v>
      </c>
      <c r="O9685" s="17"/>
      <c r="P9685" s="17"/>
      <c r="Q9685" s="17" t="s">
        <v>3358</v>
      </c>
      <c r="R9685" s="17"/>
      <c r="S9685" s="17"/>
      <c r="T9685" s="17" t="s">
        <v>1021</v>
      </c>
      <c r="U9685" s="17"/>
      <c r="V9685" s="17"/>
      <c r="W9685" s="32" t="s">
        <v>30716</v>
      </c>
      <c r="X9685" s="32"/>
      <c r="Y9685" s="32" t="s">
        <v>30749</v>
      </c>
      <c r="Z9685" s="32" t="s">
        <v>30749</v>
      </c>
      <c r="AA9685" s="32" t="s">
        <v>21894</v>
      </c>
    </row>
    <row r="9686" spans="1:27" x14ac:dyDescent="0.3">
      <c r="A9686" s="17" t="s">
        <v>30650</v>
      </c>
      <c r="B9686" s="32">
        <v>16</v>
      </c>
      <c r="M9686" s="22" t="str">
        <f t="shared" si="171"/>
        <v xml:space="preserve">NISSAN : VARIOS - VARIOS |  :  -  |  :  - </v>
      </c>
      <c r="N9686" s="17" t="s">
        <v>1003</v>
      </c>
      <c r="O9686" s="17"/>
      <c r="P9686" s="17"/>
      <c r="Q9686" s="17" t="s">
        <v>1021</v>
      </c>
      <c r="R9686" s="17"/>
      <c r="S9686" s="17"/>
      <c r="T9686" s="17" t="s">
        <v>1021</v>
      </c>
      <c r="U9686" s="17"/>
      <c r="V9686" s="17"/>
      <c r="W9686" s="32" t="s">
        <v>30717</v>
      </c>
      <c r="X9686" s="32"/>
      <c r="Y9686" s="32" t="s">
        <v>30750</v>
      </c>
      <c r="Z9686" s="32" t="s">
        <v>30750</v>
      </c>
      <c r="AA9686" s="32" t="s">
        <v>21894</v>
      </c>
    </row>
    <row r="9687" spans="1:27" x14ac:dyDescent="0.3">
      <c r="A9687" s="17" t="s">
        <v>30651</v>
      </c>
      <c r="B9687" s="32" t="s">
        <v>30686</v>
      </c>
      <c r="M9687" s="22" t="str">
        <f t="shared" si="171"/>
        <v xml:space="preserve">KIA : SORENTO - G4KE, G4KG | HYUNDAI : H1 - H100 |  :  - </v>
      </c>
      <c r="N9687" s="17" t="s">
        <v>1001</v>
      </c>
      <c r="O9687" s="17" t="s">
        <v>1002</v>
      </c>
      <c r="P9687" s="17"/>
      <c r="Q9687" s="17" t="s">
        <v>1599</v>
      </c>
      <c r="R9687" s="17" t="s">
        <v>12415</v>
      </c>
      <c r="S9687" s="17"/>
      <c r="T9687" s="17" t="s">
        <v>30703</v>
      </c>
      <c r="U9687" s="17" t="s">
        <v>1598</v>
      </c>
      <c r="V9687" s="17"/>
      <c r="W9687" s="32" t="s">
        <v>30712</v>
      </c>
      <c r="X9687" s="32" t="s">
        <v>30733</v>
      </c>
      <c r="Y9687" s="32" t="s">
        <v>30751</v>
      </c>
      <c r="Z9687" s="32" t="s">
        <v>30751</v>
      </c>
      <c r="AA9687" s="32"/>
    </row>
    <row r="9688" spans="1:27" x14ac:dyDescent="0.3">
      <c r="A9688" s="17" t="s">
        <v>30652</v>
      </c>
      <c r="B9688" s="32" t="s">
        <v>30685</v>
      </c>
      <c r="M9688" s="22" t="str">
        <f t="shared" si="171"/>
        <v xml:space="preserve">CHEVROLET : N300 - n300 |  :  -  |  :  - </v>
      </c>
      <c r="N9688" s="17" t="s">
        <v>1005</v>
      </c>
      <c r="O9688" s="17"/>
      <c r="P9688" s="17"/>
      <c r="Q9688" s="17" t="s">
        <v>1646</v>
      </c>
      <c r="R9688" s="17"/>
      <c r="S9688" s="17"/>
      <c r="T9688" s="17" t="s">
        <v>25591</v>
      </c>
      <c r="U9688" s="17"/>
      <c r="V9688" s="17"/>
      <c r="W9688" s="32" t="s">
        <v>30718</v>
      </c>
      <c r="X9688" s="32"/>
      <c r="Y9688" s="32" t="s">
        <v>30752</v>
      </c>
      <c r="Z9688" s="32" t="s">
        <v>30752</v>
      </c>
      <c r="AA9688" s="32"/>
    </row>
    <row r="9689" spans="1:27" x14ac:dyDescent="0.3">
      <c r="A9689" s="17" t="s">
        <v>30653</v>
      </c>
      <c r="B9689" s="32" t="s">
        <v>30690</v>
      </c>
      <c r="M9689" s="22" t="str">
        <f t="shared" si="171"/>
        <v xml:space="preserve">HYUNDAI : MATIZ , ATOS - VARIOS |  :  -  |  :  - </v>
      </c>
      <c r="N9689" s="17" t="s">
        <v>1002</v>
      </c>
      <c r="O9689" s="17"/>
      <c r="P9689" s="17"/>
      <c r="Q9689" s="17" t="s">
        <v>30704</v>
      </c>
      <c r="R9689" s="17"/>
      <c r="S9689" s="17"/>
      <c r="T9689" s="17" t="s">
        <v>1021</v>
      </c>
      <c r="U9689" s="17"/>
      <c r="V9689" s="17"/>
      <c r="W9689" s="32" t="s">
        <v>30712</v>
      </c>
      <c r="X9689" s="32"/>
      <c r="Y9689" s="32" t="s">
        <v>30753</v>
      </c>
      <c r="Z9689" s="32" t="s">
        <v>30753</v>
      </c>
      <c r="AA9689" s="32"/>
    </row>
    <row r="9690" spans="1:27" x14ac:dyDescent="0.3">
      <c r="A9690" s="17" t="s">
        <v>30654</v>
      </c>
      <c r="B9690" s="32" t="s">
        <v>30685</v>
      </c>
      <c r="M9690" s="22" t="str">
        <f t="shared" si="171"/>
        <v xml:space="preserve">CHEVROLET : MATIZ . AVEO - VARIOS | DAEWOO :  -  |  :  - </v>
      </c>
      <c r="N9690" s="17" t="s">
        <v>1005</v>
      </c>
      <c r="O9690" s="17" t="s">
        <v>1006</v>
      </c>
      <c r="P9690" s="17"/>
      <c r="Q9690" s="17" t="s">
        <v>30705</v>
      </c>
      <c r="R9690" s="17"/>
      <c r="S9690" s="17"/>
      <c r="T9690" s="17" t="s">
        <v>1021</v>
      </c>
      <c r="U9690" s="17"/>
      <c r="V9690" s="17"/>
      <c r="W9690" s="32" t="s">
        <v>30712</v>
      </c>
      <c r="X9690" s="32"/>
      <c r="Y9690" s="32">
        <v>96610574</v>
      </c>
      <c r="Z9690" s="32">
        <v>96610574</v>
      </c>
      <c r="AA9690" s="32"/>
    </row>
    <row r="9691" spans="1:27" x14ac:dyDescent="0.3">
      <c r="A9691" s="17" t="s">
        <v>30655</v>
      </c>
      <c r="B9691" s="32" t="s">
        <v>30685</v>
      </c>
      <c r="M9691" s="22" t="str">
        <f t="shared" si="171"/>
        <v xml:space="preserve">CHEVROLET : SAIL,CORSA - VARIOS |  :  -  |  :  - </v>
      </c>
      <c r="N9691" s="17" t="s">
        <v>1005</v>
      </c>
      <c r="O9691" s="17"/>
      <c r="P9691" s="17"/>
      <c r="Q9691" s="17" t="s">
        <v>30706</v>
      </c>
      <c r="R9691" s="17"/>
      <c r="S9691" s="17"/>
      <c r="T9691" s="17" t="s">
        <v>1021</v>
      </c>
      <c r="U9691" s="17"/>
      <c r="V9691" s="17"/>
      <c r="W9691" s="32" t="s">
        <v>30718</v>
      </c>
      <c r="X9691" s="32"/>
      <c r="Y9691" s="32">
        <v>9025192</v>
      </c>
      <c r="Z9691" s="32">
        <v>9025192</v>
      </c>
      <c r="AA9691" s="32"/>
    </row>
    <row r="9692" spans="1:27" x14ac:dyDescent="0.3">
      <c r="A9692" s="17" t="s">
        <v>30656</v>
      </c>
      <c r="B9692" s="32" t="s">
        <v>30690</v>
      </c>
      <c r="M9692" s="22" t="str">
        <f t="shared" si="171"/>
        <v xml:space="preserve">CHEVROLET : SAIL - VARIOS |  :  -  |  :  - </v>
      </c>
      <c r="N9692" s="17" t="s">
        <v>1005</v>
      </c>
      <c r="O9692" s="17"/>
      <c r="P9692" s="17"/>
      <c r="Q9692" s="17" t="s">
        <v>1645</v>
      </c>
      <c r="R9692" s="17"/>
      <c r="S9692" s="17"/>
      <c r="T9692" s="17" t="s">
        <v>1021</v>
      </c>
      <c r="U9692" s="17"/>
      <c r="V9692" s="17"/>
      <c r="W9692" s="32" t="s">
        <v>30712</v>
      </c>
      <c r="X9692" s="32"/>
      <c r="Y9692" s="32">
        <v>9025192</v>
      </c>
      <c r="Z9692" s="32">
        <v>9025192</v>
      </c>
      <c r="AA9692" s="32"/>
    </row>
    <row r="9693" spans="1:27" x14ac:dyDescent="0.3">
      <c r="A9693" s="17" t="s">
        <v>30657</v>
      </c>
      <c r="B9693" s="32" t="s">
        <v>30691</v>
      </c>
      <c r="M9693" s="22" t="str">
        <f t="shared" si="171"/>
        <v xml:space="preserve">VARIOS : VARIOS - VARIOS |  :  -  |  :  - </v>
      </c>
      <c r="N9693" s="17" t="s">
        <v>1021</v>
      </c>
      <c r="O9693" s="17"/>
      <c r="P9693" s="17"/>
      <c r="Q9693" s="17" t="s">
        <v>1021</v>
      </c>
      <c r="R9693" s="17"/>
      <c r="S9693" s="17"/>
      <c r="T9693" s="17" t="s">
        <v>1021</v>
      </c>
      <c r="U9693" s="17"/>
      <c r="V9693" s="17"/>
      <c r="W9693" s="32" t="s">
        <v>30719</v>
      </c>
      <c r="X9693" s="32"/>
      <c r="Y9693" s="32" t="s">
        <v>30754</v>
      </c>
      <c r="Z9693" s="32">
        <v>4963811812179</v>
      </c>
      <c r="AA9693" s="32"/>
    </row>
    <row r="9694" spans="1:27" x14ac:dyDescent="0.3">
      <c r="A9694" s="17" t="s">
        <v>30658</v>
      </c>
      <c r="B9694" s="32" t="s">
        <v>30692</v>
      </c>
      <c r="M9694" s="22" t="str">
        <f t="shared" si="171"/>
        <v xml:space="preserve">MITSUBISHI : VARIOS - VARIOS | HYUNDAI : VARIOS - VARIOS |  :  - </v>
      </c>
      <c r="N9694" s="17" t="s">
        <v>1004</v>
      </c>
      <c r="O9694" s="17" t="s">
        <v>1002</v>
      </c>
      <c r="P9694" s="17"/>
      <c r="Q9694" s="17" t="s">
        <v>1021</v>
      </c>
      <c r="R9694" s="17" t="s">
        <v>1021</v>
      </c>
      <c r="S9694" s="17"/>
      <c r="T9694" s="17" t="s">
        <v>1021</v>
      </c>
      <c r="U9694" s="17" t="s">
        <v>1021</v>
      </c>
      <c r="V9694" s="17"/>
      <c r="W9694" s="32" t="s">
        <v>30720</v>
      </c>
      <c r="X9694" s="32" t="s">
        <v>30734</v>
      </c>
      <c r="Y9694" s="32" t="s">
        <v>30744</v>
      </c>
      <c r="Z9694" s="32" t="s">
        <v>30744</v>
      </c>
      <c r="AA9694" s="32" t="s">
        <v>21894</v>
      </c>
    </row>
    <row r="9695" spans="1:27" x14ac:dyDescent="0.3">
      <c r="A9695" s="17" t="s">
        <v>30659</v>
      </c>
      <c r="B9695" s="32" t="s">
        <v>30693</v>
      </c>
      <c r="M9695" s="22" t="str">
        <f t="shared" si="171"/>
        <v xml:space="preserve">HONDA : ACCORD - VARIOS |  :  -  |  :  - </v>
      </c>
      <c r="N9695" s="17" t="s">
        <v>1017</v>
      </c>
      <c r="O9695" s="17"/>
      <c r="P9695" s="17"/>
      <c r="Q9695" s="17" t="s">
        <v>10700</v>
      </c>
      <c r="R9695" s="17"/>
      <c r="S9695" s="17"/>
      <c r="T9695" s="17" t="s">
        <v>1021</v>
      </c>
      <c r="U9695" s="17"/>
      <c r="V9695" s="17"/>
      <c r="W9695" s="32" t="s">
        <v>30717</v>
      </c>
      <c r="X9695" s="32"/>
      <c r="Y9695" s="32" t="s">
        <v>30755</v>
      </c>
      <c r="Z9695" s="32" t="s">
        <v>30778</v>
      </c>
      <c r="AA9695" s="32" t="s">
        <v>21894</v>
      </c>
    </row>
    <row r="9696" spans="1:27" x14ac:dyDescent="0.3">
      <c r="A9696" s="17" t="s">
        <v>30660</v>
      </c>
      <c r="B9696" s="32" t="s">
        <v>30694</v>
      </c>
      <c r="M9696" s="22" t="str">
        <f t="shared" si="171"/>
        <v xml:space="preserve">TOYOTA : TERCEL, STARLET - 1N |  :  -  |  :  - </v>
      </c>
      <c r="N9696" s="17" t="s">
        <v>1008</v>
      </c>
      <c r="O9696" s="17"/>
      <c r="P9696" s="17"/>
      <c r="Q9696" s="17" t="s">
        <v>16118</v>
      </c>
      <c r="R9696" s="17"/>
      <c r="S9696" s="17"/>
      <c r="T9696" s="17" t="s">
        <v>2116</v>
      </c>
      <c r="U9696" s="17"/>
      <c r="V9696" s="17"/>
      <c r="W9696" s="32" t="s">
        <v>30721</v>
      </c>
      <c r="X9696" s="32" t="s">
        <v>30735</v>
      </c>
      <c r="Y9696" s="32" t="s">
        <v>30756</v>
      </c>
      <c r="Z9696" s="32" t="s">
        <v>30735</v>
      </c>
      <c r="AA9696" s="32" t="s">
        <v>30790</v>
      </c>
    </row>
    <row r="9697" spans="1:27" x14ac:dyDescent="0.3">
      <c r="A9697" s="17" t="s">
        <v>30661</v>
      </c>
      <c r="B9697" s="32">
        <v>16</v>
      </c>
      <c r="M9697" s="22" t="str">
        <f t="shared" si="171"/>
        <v xml:space="preserve">NISSAN : SENTRA, SUNNY - GA15, GA16 |  :  -  |  :  - </v>
      </c>
      <c r="N9697" s="17" t="s">
        <v>1003</v>
      </c>
      <c r="O9697" s="17"/>
      <c r="P9697" s="17"/>
      <c r="Q9697" s="17" t="s">
        <v>1869</v>
      </c>
      <c r="R9697" s="17"/>
      <c r="S9697" s="17"/>
      <c r="T9697" s="17" t="s">
        <v>1979</v>
      </c>
      <c r="U9697" s="17"/>
      <c r="V9697" s="17"/>
      <c r="W9697" s="32" t="s">
        <v>30721</v>
      </c>
      <c r="X9697" s="32" t="s">
        <v>30736</v>
      </c>
      <c r="Y9697" s="32" t="s">
        <v>30757</v>
      </c>
      <c r="Z9697" s="32" t="s">
        <v>30757</v>
      </c>
      <c r="AA9697" s="32" t="s">
        <v>21894</v>
      </c>
    </row>
    <row r="9698" spans="1:27" x14ac:dyDescent="0.3">
      <c r="A9698" s="17" t="s">
        <v>30662</v>
      </c>
      <c r="B9698" s="32">
        <v>16</v>
      </c>
      <c r="M9698" s="22" t="str">
        <f t="shared" si="171"/>
        <v xml:space="preserve">NISSAN : SENTRA, SUNNY - GA15, GA16 |  :  -  |  :  - </v>
      </c>
      <c r="N9698" s="17" t="s">
        <v>1003</v>
      </c>
      <c r="O9698" s="17"/>
      <c r="P9698" s="17"/>
      <c r="Q9698" s="17" t="s">
        <v>1869</v>
      </c>
      <c r="R9698" s="17"/>
      <c r="S9698" s="17"/>
      <c r="T9698" s="17" t="s">
        <v>1979</v>
      </c>
      <c r="U9698" s="17"/>
      <c r="V9698" s="17"/>
      <c r="W9698" s="32" t="s">
        <v>30722</v>
      </c>
      <c r="X9698" s="32"/>
      <c r="Y9698" s="32" t="s">
        <v>30758</v>
      </c>
      <c r="Z9698" s="32" t="s">
        <v>30758</v>
      </c>
      <c r="AA9698" s="32" t="s">
        <v>30791</v>
      </c>
    </row>
    <row r="9699" spans="1:27" x14ac:dyDescent="0.3">
      <c r="A9699" s="17" t="s">
        <v>30663</v>
      </c>
      <c r="B9699" s="32" t="s">
        <v>30695</v>
      </c>
      <c r="M9699" s="22" t="str">
        <f t="shared" si="171"/>
        <v xml:space="preserve">TOYOTA : COROLLA, CALDINA - 2C |  :  -  |  :  - </v>
      </c>
      <c r="N9699" s="17" t="s">
        <v>1008</v>
      </c>
      <c r="O9699" s="17"/>
      <c r="P9699" s="17"/>
      <c r="Q9699" s="17" t="s">
        <v>2807</v>
      </c>
      <c r="R9699" s="17"/>
      <c r="S9699" s="17"/>
      <c r="T9699" s="17" t="s">
        <v>2743</v>
      </c>
      <c r="U9699" s="17"/>
      <c r="V9699" s="17"/>
      <c r="W9699" s="32" t="s">
        <v>30720</v>
      </c>
      <c r="X9699" s="32"/>
      <c r="Y9699" s="32" t="s">
        <v>30759</v>
      </c>
      <c r="Z9699" s="32" t="s">
        <v>30759</v>
      </c>
      <c r="AA9699" s="32" t="s">
        <v>30791</v>
      </c>
    </row>
    <row r="9700" spans="1:27" x14ac:dyDescent="0.3">
      <c r="A9700" s="17" t="s">
        <v>30664</v>
      </c>
      <c r="B9700" s="32" t="s">
        <v>30696</v>
      </c>
      <c r="M9700" s="22" t="str">
        <f t="shared" si="171"/>
        <v xml:space="preserve">TOYOTA : CARINA/CAMRY/COROLLA/TERCEL - 1C |  :  -  |  :  - </v>
      </c>
      <c r="N9700" s="17" t="s">
        <v>1008</v>
      </c>
      <c r="O9700" s="17"/>
      <c r="P9700" s="17"/>
      <c r="Q9700" s="17" t="s">
        <v>30707</v>
      </c>
      <c r="R9700" s="17"/>
      <c r="S9700" s="17"/>
      <c r="T9700" s="17" t="s">
        <v>11242</v>
      </c>
      <c r="U9700" s="17"/>
      <c r="V9700" s="17"/>
      <c r="W9700" s="32" t="s">
        <v>30721</v>
      </c>
      <c r="X9700" s="32" t="s">
        <v>30737</v>
      </c>
      <c r="Y9700" s="32" t="s">
        <v>30760</v>
      </c>
      <c r="Z9700" s="32" t="s">
        <v>30760</v>
      </c>
      <c r="AA9700" s="32" t="s">
        <v>21894</v>
      </c>
    </row>
    <row r="9701" spans="1:27" x14ac:dyDescent="0.3">
      <c r="A9701" s="17" t="s">
        <v>30665</v>
      </c>
      <c r="B9701" s="32" t="s">
        <v>30694</v>
      </c>
      <c r="M9701" s="22" t="str">
        <f t="shared" si="171"/>
        <v xml:space="preserve">TOYOTA : COROLLA, STARLET - 3E, 4E, 5E |  :  -  |  :  - </v>
      </c>
      <c r="N9701" s="17" t="s">
        <v>1008</v>
      </c>
      <c r="O9701" s="17"/>
      <c r="P9701" s="17"/>
      <c r="Q9701" s="17" t="s">
        <v>1859</v>
      </c>
      <c r="R9701" s="17"/>
      <c r="S9701" s="17"/>
      <c r="T9701" s="17" t="s">
        <v>2024</v>
      </c>
      <c r="U9701" s="17"/>
      <c r="V9701" s="17"/>
      <c r="W9701" s="32" t="s">
        <v>30721</v>
      </c>
      <c r="X9701" s="32" t="s">
        <v>30738</v>
      </c>
      <c r="Y9701" s="32" t="s">
        <v>30761</v>
      </c>
      <c r="Z9701" s="32" t="s">
        <v>30761</v>
      </c>
      <c r="AA9701" s="32" t="s">
        <v>30790</v>
      </c>
    </row>
    <row r="9702" spans="1:27" x14ac:dyDescent="0.3">
      <c r="A9702" s="17" t="s">
        <v>30666</v>
      </c>
      <c r="B9702" s="32" t="s">
        <v>30697</v>
      </c>
      <c r="M9702" s="22" t="str">
        <f t="shared" si="171"/>
        <v xml:space="preserve">TOYOTA : TERCEL, COROLLA, STARLET - 2E |  :  -  |  :  - </v>
      </c>
      <c r="N9702" s="17" t="s">
        <v>1008</v>
      </c>
      <c r="O9702" s="17"/>
      <c r="P9702" s="17"/>
      <c r="Q9702" s="17" t="s">
        <v>30708</v>
      </c>
      <c r="R9702" s="17"/>
      <c r="S9702" s="17"/>
      <c r="T9702" s="17" t="s">
        <v>2137</v>
      </c>
      <c r="U9702" s="17"/>
      <c r="V9702" s="17"/>
      <c r="W9702" s="32" t="s">
        <v>30720</v>
      </c>
      <c r="X9702" s="32" t="s">
        <v>30739</v>
      </c>
      <c r="Y9702" s="32" t="s">
        <v>30762</v>
      </c>
      <c r="Z9702" s="32" t="s">
        <v>30762</v>
      </c>
      <c r="AA9702" s="32" t="s">
        <v>30790</v>
      </c>
    </row>
    <row r="9703" spans="1:27" x14ac:dyDescent="0.3">
      <c r="A9703" s="17" t="s">
        <v>30667</v>
      </c>
      <c r="B9703" s="32">
        <v>16</v>
      </c>
      <c r="M9703" s="22" t="str">
        <f t="shared" si="171"/>
        <v xml:space="preserve">SUZUKI : VARIOS - VARIOS |  :  -  |  :  - </v>
      </c>
      <c r="N9703" s="17" t="s">
        <v>1010</v>
      </c>
      <c r="O9703" s="17"/>
      <c r="P9703" s="17"/>
      <c r="Q9703" s="17" t="s">
        <v>1021</v>
      </c>
      <c r="R9703" s="17"/>
      <c r="S9703" s="17"/>
      <c r="T9703" s="17" t="s">
        <v>1021</v>
      </c>
      <c r="U9703" s="17"/>
      <c r="V9703" s="17"/>
      <c r="W9703" s="32" t="s">
        <v>30713</v>
      </c>
      <c r="X9703" s="32" t="s">
        <v>30740</v>
      </c>
      <c r="Y9703" s="32" t="s">
        <v>30763</v>
      </c>
      <c r="Z9703" s="32" t="s">
        <v>30763</v>
      </c>
      <c r="AA9703" s="32" t="s">
        <v>21894</v>
      </c>
    </row>
    <row r="9704" spans="1:27" x14ac:dyDescent="0.3">
      <c r="A9704" s="17" t="s">
        <v>30668</v>
      </c>
      <c r="B9704" s="32" t="s">
        <v>30698</v>
      </c>
      <c r="M9704" s="22" t="str">
        <f t="shared" si="171"/>
        <v xml:space="preserve">HYUNDAI : H1 - G4KG |  :  -  |  :  - </v>
      </c>
      <c r="N9704" s="17" t="s">
        <v>1002</v>
      </c>
      <c r="O9704" s="17"/>
      <c r="P9704" s="17"/>
      <c r="Q9704" s="17" t="s">
        <v>12415</v>
      </c>
      <c r="R9704" s="17"/>
      <c r="S9704" s="17"/>
      <c r="T9704" s="17" t="s">
        <v>30709</v>
      </c>
      <c r="U9704" s="17"/>
      <c r="V9704" s="17"/>
      <c r="W9704" s="32" t="s">
        <v>30723</v>
      </c>
      <c r="X9704" s="32"/>
      <c r="Y9704" s="32" t="s">
        <v>30764</v>
      </c>
      <c r="Z9704" s="32" t="s">
        <v>30779</v>
      </c>
      <c r="AA9704" s="32"/>
    </row>
    <row r="9705" spans="1:27" x14ac:dyDescent="0.3">
      <c r="A9705" s="17" t="s">
        <v>30669</v>
      </c>
      <c r="B9705" s="32"/>
      <c r="M9705" s="22" t="str">
        <f t="shared" si="171"/>
        <v xml:space="preserve">VARIOS : VARIOS - VARIOS |  :  -  |  :  - </v>
      </c>
      <c r="N9705" s="17" t="s">
        <v>1021</v>
      </c>
      <c r="O9705" s="17"/>
      <c r="P9705" s="17"/>
      <c r="Q9705" s="17" t="s">
        <v>1021</v>
      </c>
      <c r="R9705" s="17"/>
      <c r="S9705" s="17"/>
      <c r="T9705" s="17" t="s">
        <v>1021</v>
      </c>
      <c r="U9705" s="17"/>
      <c r="V9705" s="17"/>
      <c r="W9705" s="32" t="s">
        <v>30724</v>
      </c>
      <c r="X9705" s="32">
        <v>1001</v>
      </c>
      <c r="Y9705" s="32" t="s">
        <v>30765</v>
      </c>
      <c r="Z9705" s="32" t="s">
        <v>30780</v>
      </c>
      <c r="AA9705" s="32"/>
    </row>
    <row r="9706" spans="1:27" x14ac:dyDescent="0.3">
      <c r="A9706" s="17" t="s">
        <v>30670</v>
      </c>
      <c r="B9706" s="32"/>
      <c r="M9706" s="22" t="str">
        <f t="shared" si="171"/>
        <v xml:space="preserve">TOYOTA : PROBOX - VARIOS |  :  -  |  :  - </v>
      </c>
      <c r="N9706" s="17" t="s">
        <v>1008</v>
      </c>
      <c r="O9706" s="17"/>
      <c r="P9706" s="17"/>
      <c r="Q9706" s="17" t="s">
        <v>1688</v>
      </c>
      <c r="R9706" s="17"/>
      <c r="S9706" s="17"/>
      <c r="T9706" s="17" t="s">
        <v>1021</v>
      </c>
      <c r="U9706" s="17"/>
      <c r="V9706" s="17"/>
      <c r="W9706" s="32" t="s">
        <v>22918</v>
      </c>
      <c r="X9706" s="32">
        <v>998</v>
      </c>
      <c r="Y9706" s="32" t="s">
        <v>30766</v>
      </c>
      <c r="Z9706" s="32" t="s">
        <v>30781</v>
      </c>
      <c r="AA9706" s="32"/>
    </row>
    <row r="9707" spans="1:27" x14ac:dyDescent="0.3">
      <c r="A9707" s="17" t="s">
        <v>30671</v>
      </c>
      <c r="B9707" s="32"/>
      <c r="M9707" s="22" t="str">
        <f t="shared" si="171"/>
        <v xml:space="preserve">VARIOS : VARIOS - VARIOS |  :  -  |  :  - </v>
      </c>
      <c r="N9707" s="17" t="s">
        <v>1021</v>
      </c>
      <c r="O9707" s="17"/>
      <c r="P9707" s="17"/>
      <c r="Q9707" s="17" t="s">
        <v>1021</v>
      </c>
      <c r="R9707" s="17"/>
      <c r="S9707" s="17"/>
      <c r="T9707" s="17" t="s">
        <v>1021</v>
      </c>
      <c r="U9707" s="17"/>
      <c r="V9707" s="17"/>
      <c r="W9707" s="32" t="s">
        <v>1139</v>
      </c>
      <c r="X9707" s="32">
        <v>2557</v>
      </c>
      <c r="Y9707" s="32" t="s">
        <v>30767</v>
      </c>
      <c r="Z9707" s="32" t="s">
        <v>30782</v>
      </c>
      <c r="AA9707" s="32"/>
    </row>
    <row r="9708" spans="1:27" x14ac:dyDescent="0.3">
      <c r="A9708" s="17" t="s">
        <v>30672</v>
      </c>
      <c r="B9708" s="32"/>
      <c r="M9708" s="22" t="str">
        <f t="shared" si="171"/>
        <v xml:space="preserve">VARIOS : VARIOS - VARIOS |  :  -  |  :  - </v>
      </c>
      <c r="N9708" s="17" t="s">
        <v>1021</v>
      </c>
      <c r="O9708" s="17"/>
      <c r="P9708" s="17"/>
      <c r="Q9708" s="17" t="s">
        <v>1021</v>
      </c>
      <c r="R9708" s="17"/>
      <c r="S9708" s="17"/>
      <c r="T9708" s="17" t="s">
        <v>1021</v>
      </c>
      <c r="U9708" s="17"/>
      <c r="V9708" s="17"/>
      <c r="W9708" s="32" t="s">
        <v>16332</v>
      </c>
      <c r="X9708" s="32">
        <v>999</v>
      </c>
      <c r="Y9708" s="32" t="s">
        <v>30768</v>
      </c>
      <c r="Z9708" s="32" t="s">
        <v>30783</v>
      </c>
      <c r="AA9708" s="32"/>
    </row>
    <row r="9709" spans="1:27" x14ac:dyDescent="0.3">
      <c r="A9709" s="17" t="s">
        <v>30673</v>
      </c>
      <c r="B9709" s="32"/>
      <c r="M9709" s="22" t="str">
        <f t="shared" si="171"/>
        <v xml:space="preserve">VARIOS : VARIOS - VARIOS |  :  -  |  :  - </v>
      </c>
      <c r="N9709" s="17" t="s">
        <v>1021</v>
      </c>
      <c r="O9709" s="17"/>
      <c r="P9709" s="17"/>
      <c r="Q9709" s="17" t="s">
        <v>1021</v>
      </c>
      <c r="R9709" s="17"/>
      <c r="S9709" s="17"/>
      <c r="T9709" s="17" t="s">
        <v>1021</v>
      </c>
      <c r="U9709" s="17"/>
      <c r="V9709" s="17"/>
      <c r="W9709" s="32" t="s">
        <v>27418</v>
      </c>
      <c r="X9709" s="32">
        <v>1003</v>
      </c>
      <c r="Y9709" s="32" t="s">
        <v>30769</v>
      </c>
      <c r="Z9709" s="32" t="s">
        <v>30784</v>
      </c>
      <c r="AA9709" s="32"/>
    </row>
    <row r="9710" spans="1:27" x14ac:dyDescent="0.3">
      <c r="A9710" s="17" t="s">
        <v>30674</v>
      </c>
      <c r="B9710" s="32"/>
      <c r="M9710" s="22" t="str">
        <f t="shared" si="171"/>
        <v xml:space="preserve">VARIOS : VARIOS - VARIOS |  :  -  |  :  - </v>
      </c>
      <c r="N9710" s="17" t="s">
        <v>1021</v>
      </c>
      <c r="O9710" s="17"/>
      <c r="P9710" s="17"/>
      <c r="Q9710" s="17" t="s">
        <v>1021</v>
      </c>
      <c r="R9710" s="17"/>
      <c r="S9710" s="17"/>
      <c r="T9710" s="17" t="s">
        <v>1021</v>
      </c>
      <c r="U9710" s="17"/>
      <c r="V9710" s="17"/>
      <c r="W9710" s="32" t="s">
        <v>22816</v>
      </c>
      <c r="X9710" s="32">
        <v>1011</v>
      </c>
      <c r="Y9710" s="32" t="s">
        <v>30770</v>
      </c>
      <c r="Z9710" s="32" t="s">
        <v>30785</v>
      </c>
      <c r="AA9710" s="32"/>
    </row>
    <row r="9711" spans="1:27" x14ac:dyDescent="0.3">
      <c r="A9711" s="17" t="s">
        <v>30675</v>
      </c>
      <c r="B9711" s="32" t="s">
        <v>30699</v>
      </c>
      <c r="M9711" s="22" t="str">
        <f t="shared" si="171"/>
        <v xml:space="preserve">CHEVY : TAXI,CORSA,VENTRA,ASTRA - VARIOS |  :  - VARIOS |  :  - </v>
      </c>
      <c r="N9711" s="17" t="s">
        <v>2263</v>
      </c>
      <c r="O9711" s="17"/>
      <c r="P9711" s="17"/>
      <c r="Q9711" s="17" t="s">
        <v>30710</v>
      </c>
      <c r="R9711" s="17"/>
      <c r="S9711" s="17"/>
      <c r="T9711" s="17" t="s">
        <v>1021</v>
      </c>
      <c r="U9711" s="17" t="s">
        <v>1021</v>
      </c>
      <c r="V9711" s="17"/>
      <c r="W9711" s="32" t="s">
        <v>30718</v>
      </c>
      <c r="X9711" s="32"/>
      <c r="Y9711" s="32" t="s">
        <v>30771</v>
      </c>
      <c r="Z9711" s="32" t="s">
        <v>30771</v>
      </c>
      <c r="AA9711" s="32"/>
    </row>
    <row r="9712" spans="1:27" x14ac:dyDescent="0.3">
      <c r="A9712" s="17" t="s">
        <v>30676</v>
      </c>
      <c r="B9712" s="32" t="s">
        <v>30700</v>
      </c>
      <c r="M9712" s="22" t="str">
        <f t="shared" si="171"/>
        <v xml:space="preserve">SUZUKI : SWIFT - VARIOS |  :  -  |  :  - </v>
      </c>
      <c r="N9712" s="17" t="s">
        <v>1010</v>
      </c>
      <c r="O9712" s="17"/>
      <c r="P9712" s="17"/>
      <c r="Q9712" s="17" t="s">
        <v>11186</v>
      </c>
      <c r="R9712" s="17"/>
      <c r="S9712" s="17"/>
      <c r="T9712" s="17" t="s">
        <v>1021</v>
      </c>
      <c r="U9712" s="17"/>
      <c r="V9712" s="17"/>
      <c r="W9712" s="32" t="s">
        <v>30725</v>
      </c>
      <c r="X9712" s="32" t="s">
        <v>30741</v>
      </c>
      <c r="Y9712" s="32" t="s">
        <v>30741</v>
      </c>
      <c r="Z9712" s="32" t="s">
        <v>30741</v>
      </c>
      <c r="AA9712" s="32"/>
    </row>
    <row r="9713" spans="1:27" x14ac:dyDescent="0.3">
      <c r="A9713" s="17" t="s">
        <v>30677</v>
      </c>
      <c r="B9713" s="32" t="s">
        <v>30701</v>
      </c>
      <c r="M9713" s="22" t="str">
        <f t="shared" ref="M9713:M9775" si="172">CONCATENATE(N9713," : ",Q9713," - ",T9713," | ",O9713," : ",R9713," - ",U9713," | ",P9713," : ",S9713," - ",V9713)</f>
        <v xml:space="preserve">SUZUKI : GRAN VITARA - VARIOS |  :  -  |  :  - </v>
      </c>
      <c r="N9713" s="17" t="s">
        <v>1010</v>
      </c>
      <c r="O9713" s="17"/>
      <c r="P9713" s="17"/>
      <c r="Q9713" s="17" t="s">
        <v>10951</v>
      </c>
      <c r="R9713" s="17"/>
      <c r="S9713" s="17"/>
      <c r="T9713" s="17" t="s">
        <v>1021</v>
      </c>
      <c r="U9713" s="17"/>
      <c r="V9713" s="17"/>
      <c r="W9713" s="32" t="s">
        <v>30726</v>
      </c>
      <c r="X9713" s="32"/>
      <c r="Y9713" s="32" t="s">
        <v>30772</v>
      </c>
      <c r="Z9713" s="32" t="s">
        <v>30772</v>
      </c>
      <c r="AA9713" s="32"/>
    </row>
    <row r="9714" spans="1:27" x14ac:dyDescent="0.3">
      <c r="A9714" s="17" t="s">
        <v>30678</v>
      </c>
      <c r="B9714" s="32"/>
      <c r="M9714" s="22" t="str">
        <f t="shared" si="172"/>
        <v xml:space="preserve">TOYOTA : COROLLA - 3C |  :  -  |  :  - </v>
      </c>
      <c r="N9714" s="17" t="s">
        <v>1008</v>
      </c>
      <c r="O9714" s="17"/>
      <c r="P9714" s="17"/>
      <c r="Q9714" s="17" t="s">
        <v>1682</v>
      </c>
      <c r="R9714" s="17"/>
      <c r="S9714" s="17"/>
      <c r="T9714" s="17" t="s">
        <v>15141</v>
      </c>
      <c r="U9714" s="17"/>
      <c r="V9714" s="17"/>
      <c r="W9714" s="32" t="s">
        <v>30727</v>
      </c>
      <c r="X9714" s="32"/>
      <c r="Y9714" s="32" t="s">
        <v>30773</v>
      </c>
      <c r="Z9714" s="32" t="s">
        <v>30786</v>
      </c>
      <c r="AA9714" s="32" t="s">
        <v>30792</v>
      </c>
    </row>
    <row r="9715" spans="1:27" x14ac:dyDescent="0.3">
      <c r="A9715" s="17" t="s">
        <v>30679</v>
      </c>
      <c r="B9715" s="32">
        <v>180</v>
      </c>
      <c r="M9715" s="22" t="str">
        <f t="shared" si="172"/>
        <v xml:space="preserve">FOTON : VARIOS - VARIOS | JAC : HFC - VARIOS |  :  - </v>
      </c>
      <c r="N9715" s="17" t="s">
        <v>1022</v>
      </c>
      <c r="O9715" s="17" t="s">
        <v>1015</v>
      </c>
      <c r="P9715" s="17"/>
      <c r="Q9715" s="17" t="s">
        <v>1021</v>
      </c>
      <c r="R9715" s="17" t="s">
        <v>3908</v>
      </c>
      <c r="S9715" s="17"/>
      <c r="T9715" s="17" t="s">
        <v>1021</v>
      </c>
      <c r="U9715" s="17" t="s">
        <v>1021</v>
      </c>
      <c r="V9715" s="17"/>
      <c r="W9715" s="32" t="s">
        <v>30728</v>
      </c>
      <c r="X9715" s="32">
        <v>5337966</v>
      </c>
      <c r="Y9715" s="32">
        <v>7194</v>
      </c>
      <c r="Z9715" s="32" t="s">
        <v>30787</v>
      </c>
      <c r="AA9715" s="32"/>
    </row>
    <row r="9716" spans="1:27" x14ac:dyDescent="0.3">
      <c r="A9716" s="17" t="s">
        <v>30680</v>
      </c>
      <c r="B9716" s="32" t="s">
        <v>30698</v>
      </c>
      <c r="M9716" s="22" t="str">
        <f t="shared" si="172"/>
        <v xml:space="preserve">HYUNDAI : H-100 - H350 | KIA : K2700 - D4CB |  :  - </v>
      </c>
      <c r="N9716" s="17" t="s">
        <v>1002</v>
      </c>
      <c r="O9716" s="17" t="s">
        <v>1001</v>
      </c>
      <c r="P9716" s="17"/>
      <c r="Q9716" s="17" t="s">
        <v>10916</v>
      </c>
      <c r="R9716" s="17" t="s">
        <v>1595</v>
      </c>
      <c r="S9716" s="17"/>
      <c r="T9716" s="17" t="s">
        <v>30711</v>
      </c>
      <c r="U9716" s="17" t="s">
        <v>2123</v>
      </c>
      <c r="V9716" s="17"/>
      <c r="W9716" s="32" t="s">
        <v>30725</v>
      </c>
      <c r="X9716" s="32"/>
      <c r="Y9716" s="32" t="s">
        <v>30774</v>
      </c>
      <c r="Z9716" s="32"/>
      <c r="AA9716" s="32"/>
    </row>
    <row r="9717" spans="1:27" x14ac:dyDescent="0.3">
      <c r="A9717" s="17" t="s">
        <v>30681</v>
      </c>
      <c r="B9717" s="32"/>
      <c r="M9717" s="22" t="str">
        <f t="shared" si="172"/>
        <v xml:space="preserve">VARIOS : VARIOS - VARIOS |  :  -  |  :  - </v>
      </c>
      <c r="N9717" s="17" t="s">
        <v>1021</v>
      </c>
      <c r="O9717" s="17"/>
      <c r="P9717" s="17"/>
      <c r="Q9717" s="17" t="s">
        <v>1021</v>
      </c>
      <c r="R9717" s="17"/>
      <c r="S9717" s="17"/>
      <c r="T9717" s="17" t="s">
        <v>1021</v>
      </c>
      <c r="U9717" s="17"/>
      <c r="V9717" s="17"/>
      <c r="W9717" s="32" t="s">
        <v>30729</v>
      </c>
      <c r="X9717" s="32" t="s">
        <v>30742</v>
      </c>
      <c r="Y9717" s="32" t="s">
        <v>30775</v>
      </c>
      <c r="Z9717" s="32">
        <v>1055</v>
      </c>
      <c r="AA9717" s="32"/>
    </row>
    <row r="9718" spans="1:27" x14ac:dyDescent="0.3">
      <c r="A9718" s="17" t="s">
        <v>30793</v>
      </c>
      <c r="B9718" s="32"/>
      <c r="M9718" s="22" t="str">
        <f t="shared" si="172"/>
        <v xml:space="preserve">HYUNDAI : COUNTY - HD78 |  :  -  |  :  - </v>
      </c>
      <c r="N9718" s="17" t="s">
        <v>1002</v>
      </c>
      <c r="O9718" s="17"/>
      <c r="P9718" s="17"/>
      <c r="Q9718" s="17" t="s">
        <v>1613</v>
      </c>
      <c r="R9718" s="17"/>
      <c r="S9718" s="17"/>
      <c r="T9718" s="17" t="s">
        <v>11019</v>
      </c>
      <c r="U9718" s="17"/>
      <c r="V9718" s="17"/>
      <c r="W9718" s="32" t="s">
        <v>31211</v>
      </c>
      <c r="X9718" s="32"/>
      <c r="Y9718" s="32">
        <v>1001971</v>
      </c>
      <c r="Z9718" s="32"/>
      <c r="AA9718" s="32" t="s">
        <v>31566</v>
      </c>
    </row>
    <row r="9719" spans="1:27" ht="37.5" x14ac:dyDescent="0.3">
      <c r="A9719" s="17" t="s">
        <v>30794</v>
      </c>
      <c r="B9719" s="32" t="s">
        <v>31087</v>
      </c>
      <c r="M9719" s="22" t="str">
        <f t="shared" si="172"/>
        <v xml:space="preserve">HYUNDAI : CANTER, ROSA - 4D33, 4D34, 4D35 | MITSUBISHI :  -  |  :  - </v>
      </c>
      <c r="N9719" s="17" t="s">
        <v>1002</v>
      </c>
      <c r="O9719" s="17" t="s">
        <v>1004</v>
      </c>
      <c r="P9719" s="17"/>
      <c r="Q9719" s="17" t="s">
        <v>1642</v>
      </c>
      <c r="R9719" s="17"/>
      <c r="S9719" s="17"/>
      <c r="T9719" s="17" t="s">
        <v>17161</v>
      </c>
      <c r="U9719" s="17"/>
      <c r="V9719" s="17"/>
      <c r="W9719" s="32" t="s">
        <v>31212</v>
      </c>
      <c r="X9719" s="32"/>
      <c r="Y9719" s="32" t="s">
        <v>31366</v>
      </c>
      <c r="Z9719" s="32" t="s">
        <v>31366</v>
      </c>
      <c r="AA9719" s="32" t="s">
        <v>31567</v>
      </c>
    </row>
    <row r="9720" spans="1:27" x14ac:dyDescent="0.3">
      <c r="A9720" s="17" t="s">
        <v>30795</v>
      </c>
      <c r="B9720" s="32" t="s">
        <v>31088</v>
      </c>
      <c r="M9720" s="22" t="str">
        <f t="shared" si="172"/>
        <v xml:space="preserve">HYUNDAI : PORTER - H-100 | HYUNDAI : ELANTRA - VARIOS |  :  - </v>
      </c>
      <c r="N9720" s="17" t="s">
        <v>1002</v>
      </c>
      <c r="O9720" s="17" t="s">
        <v>1002</v>
      </c>
      <c r="P9720" s="17"/>
      <c r="Q9720" s="17" t="s">
        <v>1826</v>
      </c>
      <c r="R9720" s="17" t="s">
        <v>1607</v>
      </c>
      <c r="S9720" s="17"/>
      <c r="T9720" s="17" t="s">
        <v>10916</v>
      </c>
      <c r="U9720" s="17" t="s">
        <v>1021</v>
      </c>
      <c r="V9720" s="17"/>
      <c r="W9720" s="32" t="s">
        <v>31213</v>
      </c>
      <c r="X9720" s="32" t="s">
        <v>31358</v>
      </c>
      <c r="Y9720" s="32" t="s">
        <v>31387</v>
      </c>
      <c r="Z9720" s="32" t="s">
        <v>31387</v>
      </c>
      <c r="AA9720" s="32" t="s">
        <v>31568</v>
      </c>
    </row>
    <row r="9721" spans="1:27" x14ac:dyDescent="0.3">
      <c r="A9721" s="17" t="s">
        <v>30796</v>
      </c>
      <c r="B9721" s="32" t="s">
        <v>31089</v>
      </c>
      <c r="M9721" s="22" t="str">
        <f t="shared" si="172"/>
        <v xml:space="preserve">TOYOTA : DYNA - 1HZ |  :  -  |  :  - </v>
      </c>
      <c r="N9721" s="17" t="s">
        <v>1008</v>
      </c>
      <c r="O9721" s="17"/>
      <c r="P9721" s="17"/>
      <c r="Q9721" s="17" t="s">
        <v>2986</v>
      </c>
      <c r="R9721" s="17"/>
      <c r="S9721" s="17"/>
      <c r="T9721" s="17" t="s">
        <v>2023</v>
      </c>
      <c r="U9721" s="17"/>
      <c r="V9721" s="17"/>
      <c r="W9721" s="32" t="s">
        <v>31214</v>
      </c>
      <c r="X9721" s="32" t="s">
        <v>31359</v>
      </c>
      <c r="Y9721" s="32" t="s">
        <v>31359</v>
      </c>
      <c r="Z9721" s="32" t="s">
        <v>31534</v>
      </c>
      <c r="AA9721" s="32" t="s">
        <v>31569</v>
      </c>
    </row>
    <row r="9722" spans="1:27" x14ac:dyDescent="0.3">
      <c r="A9722" s="17" t="s">
        <v>30797</v>
      </c>
      <c r="B9722" s="32"/>
      <c r="M9722" s="22" t="str">
        <f t="shared" si="172"/>
        <v xml:space="preserve">MITSUBISHI : BUS, CANTER, CANTER 3300, CANTER 3900, FIGHTER, FUSO, ROSA - 4D30, 4D31, 4D32, 4D33, 4D34, 4D35 | HYUNDAI : COUNTY, MIGHTY 3600 - D4AF, D4AK, D4AL |  :  - </v>
      </c>
      <c r="N9722" s="17" t="s">
        <v>1004</v>
      </c>
      <c r="O9722" s="17" t="s">
        <v>1002</v>
      </c>
      <c r="P9722" s="17"/>
      <c r="Q9722" s="17" t="s">
        <v>31136</v>
      </c>
      <c r="R9722" s="17" t="s">
        <v>31137</v>
      </c>
      <c r="S9722" s="17"/>
      <c r="T9722" s="17" t="s">
        <v>10888</v>
      </c>
      <c r="U9722" s="17" t="s">
        <v>31138</v>
      </c>
      <c r="V9722" s="17"/>
      <c r="W9722" s="32" t="s">
        <v>31215</v>
      </c>
      <c r="X9722" s="32"/>
      <c r="Y9722" s="32" t="s">
        <v>31388</v>
      </c>
      <c r="Z9722" s="32" t="s">
        <v>31535</v>
      </c>
      <c r="AA9722" s="32" t="s">
        <v>31570</v>
      </c>
    </row>
    <row r="9723" spans="1:27" x14ac:dyDescent="0.3">
      <c r="A9723" s="17" t="s">
        <v>30798</v>
      </c>
      <c r="B9723" s="32"/>
      <c r="M9723" s="22" t="str">
        <f t="shared" si="172"/>
        <v xml:space="preserve">MITSUBISHI : CANTER, ROSA, FUSO - 4D30, 4D31, 4D32, 4D33, 4D34, 4D35 |  :  -  |  :  - </v>
      </c>
      <c r="N9723" s="17" t="s">
        <v>1004</v>
      </c>
      <c r="O9723" s="17"/>
      <c r="P9723" s="17"/>
      <c r="Q9723" s="17" t="s">
        <v>20889</v>
      </c>
      <c r="R9723" s="17"/>
      <c r="S9723" s="17"/>
      <c r="T9723" s="17" t="s">
        <v>10888</v>
      </c>
      <c r="U9723" s="17"/>
      <c r="V9723" s="17"/>
      <c r="W9723" s="32" t="s">
        <v>31215</v>
      </c>
      <c r="X9723" s="32"/>
      <c r="Y9723" s="32" t="s">
        <v>31360</v>
      </c>
      <c r="Z9723" s="32" t="s">
        <v>31360</v>
      </c>
      <c r="AA9723" s="32" t="s">
        <v>31570</v>
      </c>
    </row>
    <row r="9724" spans="1:27" ht="37.5" x14ac:dyDescent="0.3">
      <c r="A9724" s="17" t="s">
        <v>30799</v>
      </c>
      <c r="B9724" s="32" t="s">
        <v>31090</v>
      </c>
      <c r="M9724" s="22" t="str">
        <f t="shared" si="172"/>
        <v xml:space="preserve">MITSUBISHI : CANTER - 4D30, 4D31, 4D32, 4D33, 4D34, 4D35 | HYUNDAI :  - HD65 |  :  - </v>
      </c>
      <c r="N9724" s="17" t="s">
        <v>1004</v>
      </c>
      <c r="O9724" s="17" t="s">
        <v>1002</v>
      </c>
      <c r="P9724" s="17"/>
      <c r="Q9724" s="17" t="s">
        <v>1633</v>
      </c>
      <c r="R9724" s="17"/>
      <c r="S9724" s="17"/>
      <c r="T9724" s="17" t="s">
        <v>10888</v>
      </c>
      <c r="U9724" s="17" t="s">
        <v>1782</v>
      </c>
      <c r="V9724" s="17"/>
      <c r="W9724" s="32" t="s">
        <v>8347</v>
      </c>
      <c r="X9724" s="32"/>
      <c r="Y9724" s="32">
        <v>1001970</v>
      </c>
      <c r="Z9724" s="32"/>
      <c r="AA9724" s="32" t="s">
        <v>31571</v>
      </c>
    </row>
    <row r="9725" spans="1:27" x14ac:dyDescent="0.3">
      <c r="A9725" s="17" t="s">
        <v>30800</v>
      </c>
      <c r="B9725" s="32" t="s">
        <v>23344</v>
      </c>
      <c r="M9725" s="22" t="str">
        <f t="shared" si="172"/>
        <v xml:space="preserve">NISSAN : CIVILIAN - ED33 |  :  -  |  :  - </v>
      </c>
      <c r="N9725" s="17" t="s">
        <v>1003</v>
      </c>
      <c r="O9725" s="17"/>
      <c r="P9725" s="17"/>
      <c r="Q9725" s="17" t="s">
        <v>4023</v>
      </c>
      <c r="R9725" s="17"/>
      <c r="S9725" s="17"/>
      <c r="T9725" s="17" t="s">
        <v>10623</v>
      </c>
      <c r="U9725" s="17"/>
      <c r="V9725" s="17"/>
      <c r="W9725" s="32" t="s">
        <v>31216</v>
      </c>
      <c r="X9725" s="32"/>
      <c r="Y9725" s="32" t="s">
        <v>31389</v>
      </c>
      <c r="Z9725" s="32"/>
      <c r="AA9725" s="32"/>
    </row>
    <row r="9726" spans="1:27" x14ac:dyDescent="0.3">
      <c r="A9726" s="17" t="s">
        <v>30801</v>
      </c>
      <c r="B9726" s="32"/>
      <c r="M9726" s="22" t="str">
        <f t="shared" si="172"/>
        <v xml:space="preserve">MITSUBISHI : CANTER, ROSA - 4D30, 4D31, 4D32, 4D33, 4D34, 4D35 |  :  -  |  :  - </v>
      </c>
      <c r="N9726" s="17" t="s">
        <v>1004</v>
      </c>
      <c r="O9726" s="17"/>
      <c r="P9726" s="17"/>
      <c r="Q9726" s="17" t="s">
        <v>1642</v>
      </c>
      <c r="R9726" s="17"/>
      <c r="S9726" s="17"/>
      <c r="T9726" s="17" t="s">
        <v>10888</v>
      </c>
      <c r="U9726" s="17"/>
      <c r="V9726" s="17"/>
      <c r="W9726" s="32" t="s">
        <v>31217</v>
      </c>
      <c r="X9726" s="32"/>
      <c r="Y9726" s="32">
        <v>1000078</v>
      </c>
      <c r="Z9726" s="32">
        <v>1000078</v>
      </c>
      <c r="AA9726" s="32" t="s">
        <v>31572</v>
      </c>
    </row>
    <row r="9727" spans="1:27" ht="37.5" x14ac:dyDescent="0.3">
      <c r="A9727" s="17" t="s">
        <v>30802</v>
      </c>
      <c r="B9727" s="32" t="s">
        <v>31090</v>
      </c>
      <c r="M9727" s="22" t="str">
        <f t="shared" si="172"/>
        <v xml:space="preserve">MITSUBISHI : ROSA, CANTER, FUSO - 4D30, 4D31, 4D32, 4D33, 4D34, 4D35 |  :  -  |  :  - </v>
      </c>
      <c r="N9727" s="17" t="s">
        <v>1004</v>
      </c>
      <c r="O9727" s="17"/>
      <c r="P9727" s="17"/>
      <c r="Q9727" s="17" t="s">
        <v>2991</v>
      </c>
      <c r="R9727" s="17"/>
      <c r="S9727" s="17"/>
      <c r="T9727" s="17" t="s">
        <v>10888</v>
      </c>
      <c r="U9727" s="17"/>
      <c r="V9727" s="17"/>
      <c r="W9727" s="32" t="s">
        <v>31218</v>
      </c>
      <c r="X9727" s="32" t="s">
        <v>31360</v>
      </c>
      <c r="Y9727" s="32">
        <v>1004073</v>
      </c>
      <c r="Z9727" s="32" t="s">
        <v>31360</v>
      </c>
      <c r="AA9727" s="32" t="s">
        <v>31573</v>
      </c>
    </row>
    <row r="9728" spans="1:27" x14ac:dyDescent="0.3">
      <c r="A9728" s="17" t="s">
        <v>30803</v>
      </c>
      <c r="B9728" s="32"/>
      <c r="M9728" s="22" t="str">
        <f t="shared" si="172"/>
        <v xml:space="preserve">MITSUBISHI : ROSA, CANTER, FUSO - 4D30, 4D31, 4D32, 4D33, 4D34, 4D35 |  :  -  |  :  - </v>
      </c>
      <c r="N9728" s="17" t="s">
        <v>1004</v>
      </c>
      <c r="O9728" s="17"/>
      <c r="P9728" s="17"/>
      <c r="Q9728" s="17" t="s">
        <v>2991</v>
      </c>
      <c r="R9728" s="17"/>
      <c r="S9728" s="17"/>
      <c r="T9728" s="17" t="s">
        <v>10888</v>
      </c>
      <c r="U9728" s="17"/>
      <c r="V9728" s="17"/>
      <c r="W9728" s="32" t="s">
        <v>31215</v>
      </c>
      <c r="X9728" s="32"/>
      <c r="Y9728" s="32" t="s">
        <v>31360</v>
      </c>
      <c r="Z9728" s="32" t="s">
        <v>31360</v>
      </c>
      <c r="AA9728" s="32" t="s">
        <v>31570</v>
      </c>
    </row>
    <row r="9729" spans="1:27" ht="37.5" x14ac:dyDescent="0.3">
      <c r="A9729" s="17" t="s">
        <v>30804</v>
      </c>
      <c r="B9729" s="32" t="s">
        <v>31089</v>
      </c>
      <c r="M9729" s="22" t="str">
        <f t="shared" si="172"/>
        <v xml:space="preserve">HYUNDAI : COUNTY - HD72,D4DD,D4DA |  :  - 4D32,4D33,4D34 |  :  - </v>
      </c>
      <c r="N9729" s="17" t="s">
        <v>1002</v>
      </c>
      <c r="O9729" s="17"/>
      <c r="P9729" s="17"/>
      <c r="Q9729" s="17" t="s">
        <v>1613</v>
      </c>
      <c r="R9729" s="17"/>
      <c r="S9729" s="17"/>
      <c r="T9729" s="17" t="s">
        <v>31139</v>
      </c>
      <c r="U9729" s="17" t="s">
        <v>31140</v>
      </c>
      <c r="V9729" s="17"/>
      <c r="W9729" s="32" t="s">
        <v>31219</v>
      </c>
      <c r="X9729" s="32" t="s">
        <v>31361</v>
      </c>
      <c r="Y9729" s="32" t="s">
        <v>31367</v>
      </c>
      <c r="Z9729" s="32" t="s">
        <v>31367</v>
      </c>
      <c r="AA9729" s="32" t="s">
        <v>31574</v>
      </c>
    </row>
    <row r="9730" spans="1:27" ht="37.5" x14ac:dyDescent="0.3">
      <c r="A9730" s="17" t="s">
        <v>30805</v>
      </c>
      <c r="B9730" s="32" t="s">
        <v>31090</v>
      </c>
      <c r="M9730" s="22" t="str">
        <f t="shared" si="172"/>
        <v xml:space="preserve">MITSUBISHI : ROSA, CANTER, FUSO - 4D30, 4D31, 4D32, 4D33, 4D34, 4D35 | HYUNDAI :  - HD65 |  :  - </v>
      </c>
      <c r="N9730" s="17" t="s">
        <v>1004</v>
      </c>
      <c r="O9730" s="17" t="s">
        <v>1002</v>
      </c>
      <c r="P9730" s="17"/>
      <c r="Q9730" s="17" t="s">
        <v>2991</v>
      </c>
      <c r="R9730" s="17"/>
      <c r="S9730" s="17"/>
      <c r="T9730" s="17" t="s">
        <v>10888</v>
      </c>
      <c r="U9730" s="17" t="s">
        <v>1782</v>
      </c>
      <c r="V9730" s="17"/>
      <c r="W9730" s="32" t="s">
        <v>8347</v>
      </c>
      <c r="X9730" s="32"/>
      <c r="Y9730" s="32" t="s">
        <v>31366</v>
      </c>
      <c r="Z9730" s="32" t="s">
        <v>31366</v>
      </c>
      <c r="AA9730" s="32" t="s">
        <v>31575</v>
      </c>
    </row>
    <row r="9731" spans="1:27" x14ac:dyDescent="0.3">
      <c r="A9731" s="17" t="s">
        <v>30806</v>
      </c>
      <c r="B9731" s="32" t="s">
        <v>31091</v>
      </c>
      <c r="M9731" s="22" t="str">
        <f t="shared" si="172"/>
        <v xml:space="preserve">NISSAN : FIERA - Z20, Z24 |  : ,CARAVAN - ,TD27 |  :  - </v>
      </c>
      <c r="N9731" s="17" t="s">
        <v>1003</v>
      </c>
      <c r="O9731" s="17"/>
      <c r="P9731" s="17"/>
      <c r="Q9731" s="17" t="s">
        <v>3876</v>
      </c>
      <c r="R9731" s="17" t="s">
        <v>31141</v>
      </c>
      <c r="S9731" s="17"/>
      <c r="T9731" s="17" t="s">
        <v>19833</v>
      </c>
      <c r="U9731" s="17" t="s">
        <v>31142</v>
      </c>
      <c r="V9731" s="17"/>
      <c r="W9731" s="32" t="s">
        <v>31220</v>
      </c>
      <c r="X9731" s="32"/>
      <c r="Y9731" s="32" t="s">
        <v>31390</v>
      </c>
      <c r="Z9731" s="32" t="s">
        <v>31536</v>
      </c>
      <c r="AA9731" s="32" t="s">
        <v>31576</v>
      </c>
    </row>
    <row r="9732" spans="1:27" x14ac:dyDescent="0.3">
      <c r="A9732" s="17" t="s">
        <v>30807</v>
      </c>
      <c r="B9732" s="32"/>
      <c r="M9732" s="22" t="str">
        <f t="shared" si="172"/>
        <v xml:space="preserve">NISSAN : CARAVAN - TD27 |  :  -  |  :  - </v>
      </c>
      <c r="N9732" s="17" t="s">
        <v>1003</v>
      </c>
      <c r="O9732" s="17"/>
      <c r="P9732" s="17"/>
      <c r="Q9732" s="17" t="s">
        <v>2778</v>
      </c>
      <c r="R9732" s="17"/>
      <c r="S9732" s="17"/>
      <c r="T9732" s="17" t="s">
        <v>2093</v>
      </c>
      <c r="U9732" s="17"/>
      <c r="V9732" s="17"/>
      <c r="W9732" s="32" t="s">
        <v>31221</v>
      </c>
      <c r="X9732" s="32"/>
      <c r="Y9732" s="32" t="s">
        <v>31391</v>
      </c>
      <c r="Z9732" s="32" t="s">
        <v>31391</v>
      </c>
      <c r="AA9732" s="32" t="s">
        <v>31577</v>
      </c>
    </row>
    <row r="9733" spans="1:27" x14ac:dyDescent="0.3">
      <c r="A9733" s="17" t="s">
        <v>30808</v>
      </c>
      <c r="B9733" s="32"/>
      <c r="M9733" s="22" t="str">
        <f t="shared" si="172"/>
        <v xml:space="preserve">NISSAN : ATLAS, CARAVAN, FIERA, FRONTIER, URBAN - TD27 |  :  -  |  :  - </v>
      </c>
      <c r="N9733" s="17" t="s">
        <v>1003</v>
      </c>
      <c r="O9733" s="17"/>
      <c r="P9733" s="17"/>
      <c r="Q9733" s="17" t="s">
        <v>31143</v>
      </c>
      <c r="R9733" s="17"/>
      <c r="S9733" s="17"/>
      <c r="T9733" s="17" t="s">
        <v>2093</v>
      </c>
      <c r="U9733" s="17"/>
      <c r="V9733" s="17"/>
      <c r="W9733" s="32" t="s">
        <v>31222</v>
      </c>
      <c r="X9733" s="32"/>
      <c r="Y9733" s="32" t="s">
        <v>31392</v>
      </c>
      <c r="Z9733" s="32"/>
      <c r="AA9733" s="32" t="s">
        <v>2688</v>
      </c>
    </row>
    <row r="9734" spans="1:27" x14ac:dyDescent="0.3">
      <c r="A9734" s="17" t="s">
        <v>30809</v>
      </c>
      <c r="B9734" s="32" t="s">
        <v>31092</v>
      </c>
      <c r="M9734" s="22" t="str">
        <f t="shared" si="172"/>
        <v xml:space="preserve">MITSUBISHI : CANTER , ROSA - 4D30, 4D31, 4D32, 4D33, 4D34 |  :  -  |  :  - </v>
      </c>
      <c r="N9734" s="17" t="s">
        <v>1004</v>
      </c>
      <c r="O9734" s="17"/>
      <c r="P9734" s="17"/>
      <c r="Q9734" s="17" t="s">
        <v>18201</v>
      </c>
      <c r="R9734" s="17"/>
      <c r="S9734" s="17"/>
      <c r="T9734" s="17" t="s">
        <v>20905</v>
      </c>
      <c r="U9734" s="17"/>
      <c r="V9734" s="17"/>
      <c r="W9734" s="32" t="s">
        <v>31223</v>
      </c>
      <c r="X9734" s="32" t="s">
        <v>31362</v>
      </c>
      <c r="Y9734" s="32" t="s">
        <v>31393</v>
      </c>
      <c r="Z9734" s="32" t="s">
        <v>31362</v>
      </c>
      <c r="AA9734" s="32" t="s">
        <v>31578</v>
      </c>
    </row>
    <row r="9735" spans="1:27" x14ac:dyDescent="0.3">
      <c r="A9735" s="17" t="s">
        <v>30810</v>
      </c>
      <c r="B9735" s="32" t="s">
        <v>31093</v>
      </c>
      <c r="M9735" s="22" t="str">
        <f t="shared" si="172"/>
        <v xml:space="preserve">TOYOTA : COASTER , LAND CRUISER - 14B,1HZ,15b |  :  -  |  :  - </v>
      </c>
      <c r="N9735" s="17" t="s">
        <v>1008</v>
      </c>
      <c r="O9735" s="17"/>
      <c r="P9735" s="17"/>
      <c r="Q9735" s="17" t="s">
        <v>31144</v>
      </c>
      <c r="R9735" s="17"/>
      <c r="S9735" s="17"/>
      <c r="T9735" s="17" t="s">
        <v>31145</v>
      </c>
      <c r="U9735" s="17"/>
      <c r="V9735" s="17"/>
      <c r="W9735" s="32" t="s">
        <v>31224</v>
      </c>
      <c r="X9735" s="32" t="s">
        <v>31363</v>
      </c>
      <c r="Y9735" s="32" t="s">
        <v>31394</v>
      </c>
      <c r="Z9735" s="32" t="s">
        <v>31363</v>
      </c>
      <c r="AA9735" s="32" t="s">
        <v>31579</v>
      </c>
    </row>
    <row r="9736" spans="1:27" x14ac:dyDescent="0.3">
      <c r="A9736" s="17" t="s">
        <v>30811</v>
      </c>
      <c r="B9736" s="32" t="s">
        <v>31093</v>
      </c>
      <c r="M9736" s="22" t="str">
        <f t="shared" si="172"/>
        <v xml:space="preserve">TOYOTA : COASTER , LAND CRUISER - 14B,1HZ,15B |  :  -  |  :  - </v>
      </c>
      <c r="N9736" s="17" t="s">
        <v>1008</v>
      </c>
      <c r="O9736" s="17"/>
      <c r="P9736" s="17"/>
      <c r="Q9736" s="17" t="s">
        <v>31144</v>
      </c>
      <c r="R9736" s="17"/>
      <c r="S9736" s="17"/>
      <c r="T9736" s="17" t="s">
        <v>31146</v>
      </c>
      <c r="U9736" s="17"/>
      <c r="V9736" s="17"/>
      <c r="W9736" s="32" t="s">
        <v>31225</v>
      </c>
      <c r="X9736" s="32" t="s">
        <v>31364</v>
      </c>
      <c r="Y9736" s="32" t="s">
        <v>31395</v>
      </c>
      <c r="Z9736" s="32" t="s">
        <v>31364</v>
      </c>
      <c r="AA9736" s="32" t="s">
        <v>31580</v>
      </c>
    </row>
    <row r="9737" spans="1:27" x14ac:dyDescent="0.3">
      <c r="A9737" s="17" t="s">
        <v>30812</v>
      </c>
      <c r="B9737" s="32" t="s">
        <v>31090</v>
      </c>
      <c r="M9737" s="22" t="str">
        <f t="shared" si="172"/>
        <v xml:space="preserve">MITSUBISHI : BUS, CANTER, FUSO - 4D30, 4D31, 4D32, 4D33, 4D34, 4D35 |  :  -  |  :  - </v>
      </c>
      <c r="N9737" s="17" t="s">
        <v>1004</v>
      </c>
      <c r="O9737" s="17"/>
      <c r="P9737" s="17"/>
      <c r="Q9737" s="17" t="s">
        <v>31147</v>
      </c>
      <c r="R9737" s="17"/>
      <c r="S9737" s="17"/>
      <c r="T9737" s="17" t="s">
        <v>10888</v>
      </c>
      <c r="U9737" s="17"/>
      <c r="V9737" s="17"/>
      <c r="W9737" s="32" t="s">
        <v>31218</v>
      </c>
      <c r="X9737" s="32"/>
      <c r="Y9737" s="32">
        <v>1000077</v>
      </c>
      <c r="Z9737" s="32"/>
      <c r="AA9737" s="32" t="s">
        <v>31581</v>
      </c>
    </row>
    <row r="9738" spans="1:27" x14ac:dyDescent="0.3">
      <c r="A9738" s="17" t="s">
        <v>30813</v>
      </c>
      <c r="B9738" s="32"/>
      <c r="M9738" s="22" t="str">
        <f t="shared" si="172"/>
        <v xml:space="preserve">TOYOTA : COASTER - 2L, 3L, 4L |  :  -  |  :  - </v>
      </c>
      <c r="N9738" s="17" t="s">
        <v>1008</v>
      </c>
      <c r="O9738" s="17"/>
      <c r="P9738" s="17"/>
      <c r="Q9738" s="17" t="s">
        <v>1679</v>
      </c>
      <c r="R9738" s="17"/>
      <c r="S9738" s="17"/>
      <c r="T9738" s="17" t="s">
        <v>31148</v>
      </c>
      <c r="U9738" s="17"/>
      <c r="V9738" s="17"/>
      <c r="W9738" s="32"/>
      <c r="X9738" s="32"/>
      <c r="Y9738" s="32" t="s">
        <v>31396</v>
      </c>
      <c r="Z9738" s="32" t="s">
        <v>31396</v>
      </c>
      <c r="AA9738" s="32"/>
    </row>
    <row r="9739" spans="1:27" x14ac:dyDescent="0.3">
      <c r="A9739" s="17" t="s">
        <v>30814</v>
      </c>
      <c r="B9739" s="32"/>
      <c r="M9739" s="22" t="str">
        <f t="shared" si="172"/>
        <v xml:space="preserve">NISSAN : DATSUN, CARAVAN - J15, SD22, | TOYOTA :  - 3L, 4L, 5L |  :  - </v>
      </c>
      <c r="N9739" s="17" t="s">
        <v>1003</v>
      </c>
      <c r="O9739" s="17" t="s">
        <v>1008</v>
      </c>
      <c r="P9739" s="17"/>
      <c r="Q9739" s="17" t="s">
        <v>27618</v>
      </c>
      <c r="R9739" s="17"/>
      <c r="S9739" s="17"/>
      <c r="T9739" s="17" t="s">
        <v>31149</v>
      </c>
      <c r="U9739" s="17" t="s">
        <v>31150</v>
      </c>
      <c r="V9739" s="17"/>
      <c r="W9739" s="32"/>
      <c r="X9739" s="32"/>
      <c r="Y9739" s="32" t="s">
        <v>31397</v>
      </c>
      <c r="Z9739" s="32" t="s">
        <v>31397</v>
      </c>
      <c r="AA9739" s="32"/>
    </row>
    <row r="9740" spans="1:27" x14ac:dyDescent="0.3">
      <c r="A9740" s="17" t="s">
        <v>30815</v>
      </c>
      <c r="B9740" s="32" t="s">
        <v>31094</v>
      </c>
      <c r="M9740" s="22" t="str">
        <f t="shared" si="172"/>
        <v xml:space="preserve">HYUNDAI : VARIOS - D4DB, D4DD |  :  -  |  :  - </v>
      </c>
      <c r="N9740" s="17" t="s">
        <v>1002</v>
      </c>
      <c r="O9740" s="17"/>
      <c r="P9740" s="17"/>
      <c r="Q9740" s="17" t="s">
        <v>1021</v>
      </c>
      <c r="R9740" s="17"/>
      <c r="S9740" s="17"/>
      <c r="T9740" s="17" t="s">
        <v>1999</v>
      </c>
      <c r="U9740" s="17"/>
      <c r="V9740" s="17"/>
      <c r="W9740" s="32" t="s">
        <v>31226</v>
      </c>
      <c r="X9740" s="32"/>
      <c r="Y9740" s="32">
        <v>1000079</v>
      </c>
      <c r="Z9740" s="32"/>
      <c r="AA9740" s="32" t="s">
        <v>31582</v>
      </c>
    </row>
    <row r="9741" spans="1:27" x14ac:dyDescent="0.3">
      <c r="A9741" s="17" t="s">
        <v>30816</v>
      </c>
      <c r="B9741" s="32"/>
      <c r="M9741" s="22" t="str">
        <f t="shared" si="172"/>
        <v xml:space="preserve">VARIOS : VARIOS - VARIOS |  :  -  |  :  - </v>
      </c>
      <c r="N9741" s="17" t="s">
        <v>1021</v>
      </c>
      <c r="O9741" s="17"/>
      <c r="P9741" s="17"/>
      <c r="Q9741" s="17" t="s">
        <v>1021</v>
      </c>
      <c r="R9741" s="17"/>
      <c r="S9741" s="17"/>
      <c r="T9741" s="17" t="s">
        <v>1021</v>
      </c>
      <c r="U9741" s="17"/>
      <c r="V9741" s="17"/>
      <c r="W9741" s="32" t="s">
        <v>31211</v>
      </c>
      <c r="X9741" s="32"/>
      <c r="Y9741" s="32" t="s">
        <v>1145</v>
      </c>
      <c r="Z9741" s="32"/>
      <c r="AA9741" s="32"/>
    </row>
    <row r="9742" spans="1:27" x14ac:dyDescent="0.3">
      <c r="A9742" s="17" t="s">
        <v>30817</v>
      </c>
      <c r="B9742" s="32" t="s">
        <v>31095</v>
      </c>
      <c r="M9742" s="22" t="str">
        <f t="shared" si="172"/>
        <v xml:space="preserve">TOYOTA : COASTER - 3B(M), 13B, 14B |  :  -  |  :  - </v>
      </c>
      <c r="N9742" s="17" t="s">
        <v>1008</v>
      </c>
      <c r="O9742" s="17"/>
      <c r="P9742" s="17"/>
      <c r="Q9742" s="17" t="s">
        <v>1679</v>
      </c>
      <c r="R9742" s="17"/>
      <c r="S9742" s="17"/>
      <c r="T9742" s="17" t="s">
        <v>31151</v>
      </c>
      <c r="U9742" s="17"/>
      <c r="V9742" s="17"/>
      <c r="W9742" s="32" t="s">
        <v>31227</v>
      </c>
      <c r="X9742" s="32"/>
      <c r="Y9742" s="32" t="s">
        <v>31398</v>
      </c>
      <c r="Z9742" s="32" t="s">
        <v>31537</v>
      </c>
      <c r="AA9742" s="32" t="s">
        <v>31583</v>
      </c>
    </row>
    <row r="9743" spans="1:27" x14ac:dyDescent="0.3">
      <c r="A9743" s="17" t="s">
        <v>30818</v>
      </c>
      <c r="B9743" s="32" t="s">
        <v>31096</v>
      </c>
      <c r="M9743" s="22" t="str">
        <f t="shared" si="172"/>
        <v xml:space="preserve">TOYOTA : COASTER - 13B, 14B, 15B |  :  -  |  :  - </v>
      </c>
      <c r="N9743" s="17" t="s">
        <v>1008</v>
      </c>
      <c r="O9743" s="17"/>
      <c r="P9743" s="17"/>
      <c r="Q9743" s="17" t="s">
        <v>1679</v>
      </c>
      <c r="R9743" s="17"/>
      <c r="S9743" s="17"/>
      <c r="T9743" s="17" t="s">
        <v>31152</v>
      </c>
      <c r="U9743" s="17"/>
      <c r="V9743" s="17"/>
      <c r="W9743" s="32" t="s">
        <v>31228</v>
      </c>
      <c r="X9743" s="32"/>
      <c r="Y9743" s="32" t="s">
        <v>31399</v>
      </c>
      <c r="Z9743" s="32" t="s">
        <v>31399</v>
      </c>
      <c r="AA9743" s="32" t="s">
        <v>31584</v>
      </c>
    </row>
    <row r="9744" spans="1:27" x14ac:dyDescent="0.3">
      <c r="A9744" s="17" t="s">
        <v>30819</v>
      </c>
      <c r="B9744" s="32" t="s">
        <v>31097</v>
      </c>
      <c r="M9744" s="22" t="str">
        <f t="shared" si="172"/>
        <v xml:space="preserve">NISSAN : URVAN, FIERA - Z20, ZD30, YD25 |  :  -  |  :  - </v>
      </c>
      <c r="N9744" s="17" t="s">
        <v>1003</v>
      </c>
      <c r="O9744" s="17"/>
      <c r="P9744" s="17"/>
      <c r="Q9744" s="17" t="s">
        <v>31153</v>
      </c>
      <c r="R9744" s="17"/>
      <c r="S9744" s="17"/>
      <c r="T9744" s="17" t="s">
        <v>31154</v>
      </c>
      <c r="U9744" s="17"/>
      <c r="V9744" s="17"/>
      <c r="W9744" s="32" t="s">
        <v>31229</v>
      </c>
      <c r="X9744" s="32"/>
      <c r="Y9744" s="32" t="s">
        <v>31400</v>
      </c>
      <c r="Z9744" s="32" t="s">
        <v>31400</v>
      </c>
      <c r="AA9744" s="32" t="s">
        <v>31585</v>
      </c>
    </row>
    <row r="9745" spans="1:27" x14ac:dyDescent="0.3">
      <c r="A9745" s="17" t="s">
        <v>30820</v>
      </c>
      <c r="B9745" s="32" t="s">
        <v>31098</v>
      </c>
      <c r="M9745" s="22" t="str">
        <f t="shared" si="172"/>
        <v xml:space="preserve">NISSAN : PATHFINDER, URBAN, FRONTIER, FIERA, ATSUN, CARAVAN, ATLAS - TD27,YD25 |  :  -  |  :  - </v>
      </c>
      <c r="N9745" s="17" t="s">
        <v>1003</v>
      </c>
      <c r="O9745" s="17"/>
      <c r="P9745" s="17"/>
      <c r="Q9745" s="17" t="s">
        <v>31155</v>
      </c>
      <c r="R9745" s="17"/>
      <c r="S9745" s="17"/>
      <c r="T9745" s="17" t="s">
        <v>31156</v>
      </c>
      <c r="U9745" s="17"/>
      <c r="V9745" s="17"/>
      <c r="W9745" s="32" t="s">
        <v>31230</v>
      </c>
      <c r="X9745" s="32"/>
      <c r="Y9745" s="32" t="s">
        <v>31401</v>
      </c>
      <c r="Z9745" s="32" t="s">
        <v>31401</v>
      </c>
      <c r="AA9745" s="32"/>
    </row>
    <row r="9746" spans="1:27" x14ac:dyDescent="0.3">
      <c r="A9746" s="17" t="s">
        <v>30821</v>
      </c>
      <c r="B9746" s="32" t="s">
        <v>31099</v>
      </c>
      <c r="M9746" s="22" t="str">
        <f t="shared" si="172"/>
        <v xml:space="preserve">NISSAN : AD VAN, SENTRA - GA15, GA13, QG15 |  :  -  |  :  - </v>
      </c>
      <c r="N9746" s="17" t="s">
        <v>1003</v>
      </c>
      <c r="O9746" s="17"/>
      <c r="P9746" s="17"/>
      <c r="Q9746" s="17" t="s">
        <v>31157</v>
      </c>
      <c r="R9746" s="17"/>
      <c r="S9746" s="17"/>
      <c r="T9746" s="17" t="s">
        <v>31158</v>
      </c>
      <c r="U9746" s="17"/>
      <c r="V9746" s="17"/>
      <c r="W9746" s="32" t="s">
        <v>31231</v>
      </c>
      <c r="X9746" s="32"/>
      <c r="Y9746" s="32" t="s">
        <v>31402</v>
      </c>
      <c r="Z9746" s="32" t="s">
        <v>31409</v>
      </c>
      <c r="AA9746" s="32" t="s">
        <v>31586</v>
      </c>
    </row>
    <row r="9747" spans="1:27" x14ac:dyDescent="0.3">
      <c r="A9747" s="17" t="s">
        <v>30822</v>
      </c>
      <c r="B9747" s="32"/>
      <c r="M9747" s="22" t="str">
        <f t="shared" si="172"/>
        <v xml:space="preserve">TOYOTA : HIACE, HILUX, LAND CRUISER - 3L, 5L |  :  -  |  :  - </v>
      </c>
      <c r="N9747" s="17" t="s">
        <v>1008</v>
      </c>
      <c r="O9747" s="17"/>
      <c r="P9747" s="17"/>
      <c r="Q9747" s="17" t="s">
        <v>3810</v>
      </c>
      <c r="R9747" s="17"/>
      <c r="S9747" s="17"/>
      <c r="T9747" s="17" t="s">
        <v>2020</v>
      </c>
      <c r="U9747" s="17"/>
      <c r="V9747" s="17"/>
      <c r="W9747" s="32"/>
      <c r="X9747" s="32"/>
      <c r="Y9747" s="32" t="s">
        <v>31364</v>
      </c>
      <c r="Z9747" s="32" t="s">
        <v>31364</v>
      </c>
      <c r="AA9747" s="32"/>
    </row>
    <row r="9748" spans="1:27" x14ac:dyDescent="0.3">
      <c r="A9748" s="17" t="s">
        <v>30823</v>
      </c>
      <c r="B9748" s="32" t="s">
        <v>23344</v>
      </c>
      <c r="M9748" s="22" t="str">
        <f t="shared" si="172"/>
        <v xml:space="preserve">TOYOTA : HILUX, HIACE - 2L, 3 L |  :  -  |  :  - </v>
      </c>
      <c r="N9748" s="17" t="s">
        <v>1008</v>
      </c>
      <c r="O9748" s="17"/>
      <c r="P9748" s="17"/>
      <c r="Q9748" s="17" t="s">
        <v>1673</v>
      </c>
      <c r="R9748" s="17"/>
      <c r="S9748" s="17"/>
      <c r="T9748" s="17" t="s">
        <v>31159</v>
      </c>
      <c r="U9748" s="17"/>
      <c r="V9748" s="17"/>
      <c r="W9748" s="32" t="s">
        <v>31232</v>
      </c>
      <c r="X9748" s="32"/>
      <c r="Y9748" s="32" t="s">
        <v>31370</v>
      </c>
      <c r="Z9748" s="32" t="s">
        <v>31370</v>
      </c>
      <c r="AA9748" s="32" t="s">
        <v>31568</v>
      </c>
    </row>
    <row r="9749" spans="1:27" x14ac:dyDescent="0.3">
      <c r="A9749" s="17" t="s">
        <v>30824</v>
      </c>
      <c r="B9749" s="32" t="s">
        <v>31100</v>
      </c>
      <c r="M9749" s="22" t="str">
        <f t="shared" si="172"/>
        <v xml:space="preserve">TOYOTA : COASTER, DYNA - 1HZ, 14B |  :  -  |  :  - </v>
      </c>
      <c r="N9749" s="17" t="s">
        <v>1008</v>
      </c>
      <c r="O9749" s="17"/>
      <c r="P9749" s="17"/>
      <c r="Q9749" s="17" t="s">
        <v>2739</v>
      </c>
      <c r="R9749" s="17"/>
      <c r="S9749" s="17"/>
      <c r="T9749" s="17" t="s">
        <v>31160</v>
      </c>
      <c r="U9749" s="17"/>
      <c r="V9749" s="17"/>
      <c r="W9749" s="32" t="s">
        <v>31233</v>
      </c>
      <c r="X9749" s="32"/>
      <c r="Y9749" s="32" t="s">
        <v>31403</v>
      </c>
      <c r="Z9749" s="32" t="s">
        <v>31403</v>
      </c>
      <c r="AA9749" s="32"/>
    </row>
    <row r="9750" spans="1:27" x14ac:dyDescent="0.3">
      <c r="A9750" s="17" t="s">
        <v>30825</v>
      </c>
      <c r="B9750" s="32" t="s">
        <v>2908</v>
      </c>
      <c r="M9750" s="22" t="str">
        <f t="shared" si="172"/>
        <v xml:space="preserve">TOYOTA : COASTER - 14B |  :  -  |  :  - </v>
      </c>
      <c r="N9750" s="17" t="s">
        <v>1008</v>
      </c>
      <c r="O9750" s="17"/>
      <c r="P9750" s="17"/>
      <c r="Q9750" s="17" t="s">
        <v>1679</v>
      </c>
      <c r="R9750" s="17"/>
      <c r="S9750" s="17"/>
      <c r="T9750" s="17" t="s">
        <v>2103</v>
      </c>
      <c r="U9750" s="17"/>
      <c r="V9750" s="17"/>
      <c r="W9750" s="32" t="s">
        <v>31234</v>
      </c>
      <c r="X9750" s="32"/>
      <c r="Y9750" s="32" t="s">
        <v>31404</v>
      </c>
      <c r="Z9750" s="32" t="s">
        <v>31404</v>
      </c>
      <c r="AA9750" s="32" t="s">
        <v>31586</v>
      </c>
    </row>
    <row r="9751" spans="1:27" x14ac:dyDescent="0.3">
      <c r="A9751" s="17" t="s">
        <v>30826</v>
      </c>
      <c r="B9751" s="32" t="s">
        <v>31101</v>
      </c>
      <c r="M9751" s="22" t="str">
        <f t="shared" si="172"/>
        <v xml:space="preserve">TOYOTA : STARLET, TERCEL - 1N |  :  -  |  :  - </v>
      </c>
      <c r="N9751" s="17" t="s">
        <v>1008</v>
      </c>
      <c r="O9751" s="17"/>
      <c r="P9751" s="17"/>
      <c r="Q9751" s="17" t="s">
        <v>31161</v>
      </c>
      <c r="R9751" s="17"/>
      <c r="S9751" s="17"/>
      <c r="T9751" s="17" t="s">
        <v>2116</v>
      </c>
      <c r="U9751" s="17"/>
      <c r="V9751" s="17"/>
      <c r="W9751" s="32" t="s">
        <v>31235</v>
      </c>
      <c r="X9751" s="32"/>
      <c r="Y9751" s="32" t="s">
        <v>31405</v>
      </c>
      <c r="Z9751" s="32" t="s">
        <v>31405</v>
      </c>
      <c r="AA9751" s="32"/>
    </row>
    <row r="9752" spans="1:27" x14ac:dyDescent="0.3">
      <c r="A9752" s="17" t="s">
        <v>30827</v>
      </c>
      <c r="B9752" s="32" t="s">
        <v>23345</v>
      </c>
      <c r="M9752" s="22" t="str">
        <f t="shared" si="172"/>
        <v xml:space="preserve">TOYOTA : HILUX, HIACE, COASTER, DYNA - 2L, 3L, 14B |  :  -  |  :  - </v>
      </c>
      <c r="N9752" s="17" t="s">
        <v>1008</v>
      </c>
      <c r="O9752" s="17"/>
      <c r="P9752" s="17"/>
      <c r="Q9752" s="17" t="s">
        <v>31162</v>
      </c>
      <c r="R9752" s="17"/>
      <c r="S9752" s="17"/>
      <c r="T9752" s="17" t="s">
        <v>31163</v>
      </c>
      <c r="U9752" s="17"/>
      <c r="V9752" s="17"/>
      <c r="W9752" s="32" t="s">
        <v>31236</v>
      </c>
      <c r="X9752" s="32"/>
      <c r="Y9752" s="32" t="s">
        <v>31369</v>
      </c>
      <c r="Z9752" s="32" t="s">
        <v>31369</v>
      </c>
      <c r="AA9752" s="32" t="s">
        <v>31587</v>
      </c>
    </row>
    <row r="9753" spans="1:27" x14ac:dyDescent="0.3">
      <c r="A9753" s="17" t="s">
        <v>30828</v>
      </c>
      <c r="B9753" s="32" t="s">
        <v>2912</v>
      </c>
      <c r="M9753" s="22" t="str">
        <f t="shared" si="172"/>
        <v xml:space="preserve">TOYOTA : COASTER, DYNA - 14B |  :  -  |  :  - </v>
      </c>
      <c r="N9753" s="17" t="s">
        <v>1008</v>
      </c>
      <c r="O9753" s="17"/>
      <c r="P9753" s="17"/>
      <c r="Q9753" s="17" t="s">
        <v>2739</v>
      </c>
      <c r="R9753" s="17"/>
      <c r="S9753" s="17"/>
      <c r="T9753" s="17" t="s">
        <v>2103</v>
      </c>
      <c r="U9753" s="17"/>
      <c r="V9753" s="17"/>
      <c r="W9753" s="32" t="s">
        <v>31237</v>
      </c>
      <c r="X9753" s="32"/>
      <c r="Y9753" s="32" t="s">
        <v>31406</v>
      </c>
      <c r="Z9753" s="32" t="s">
        <v>31406</v>
      </c>
      <c r="AA9753" s="32" t="s">
        <v>31588</v>
      </c>
    </row>
    <row r="9754" spans="1:27" x14ac:dyDescent="0.3">
      <c r="A9754" s="17" t="s">
        <v>30829</v>
      </c>
      <c r="B9754" s="32" t="s">
        <v>31102</v>
      </c>
      <c r="M9754" s="22" t="str">
        <f t="shared" si="172"/>
        <v xml:space="preserve">CHINO : VARIOS - VARIOS | YUEJIN : CAMION - VARIOS |  :  - </v>
      </c>
      <c r="N9754" s="17" t="s">
        <v>10822</v>
      </c>
      <c r="O9754" s="17" t="s">
        <v>1018</v>
      </c>
      <c r="P9754" s="17"/>
      <c r="Q9754" s="17" t="s">
        <v>1021</v>
      </c>
      <c r="R9754" s="17" t="s">
        <v>4040</v>
      </c>
      <c r="S9754" s="17"/>
      <c r="T9754" s="17" t="s">
        <v>1021</v>
      </c>
      <c r="U9754" s="17" t="s">
        <v>1021</v>
      </c>
      <c r="V9754" s="17"/>
      <c r="W9754" s="32" t="s">
        <v>31238</v>
      </c>
      <c r="X9754" s="32"/>
      <c r="Y9754" s="32" t="s">
        <v>31407</v>
      </c>
      <c r="Z9754" s="32" t="s">
        <v>31407</v>
      </c>
      <c r="AA9754" s="32" t="s">
        <v>31589</v>
      </c>
    </row>
    <row r="9755" spans="1:27" x14ac:dyDescent="0.3">
      <c r="A9755" s="17" t="s">
        <v>30830</v>
      </c>
      <c r="B9755" s="32" t="s">
        <v>23345</v>
      </c>
      <c r="M9755" s="22" t="str">
        <f t="shared" si="172"/>
        <v xml:space="preserve">MITSUBISHI : CANTER, ROSA - 4D30, 4D31, 4D32, 4D33 | HYUNDAI : MIGTHY - D4AF,D4AL |  :  - </v>
      </c>
      <c r="N9755" s="17" t="s">
        <v>1004</v>
      </c>
      <c r="O9755" s="17" t="s">
        <v>1002</v>
      </c>
      <c r="P9755" s="17"/>
      <c r="Q9755" s="17" t="s">
        <v>1642</v>
      </c>
      <c r="R9755" s="17" t="s">
        <v>2980</v>
      </c>
      <c r="S9755" s="17"/>
      <c r="T9755" s="17" t="s">
        <v>3819</v>
      </c>
      <c r="U9755" s="17" t="s">
        <v>31164</v>
      </c>
      <c r="V9755" s="17"/>
      <c r="W9755" s="32" t="s">
        <v>31239</v>
      </c>
      <c r="X9755" s="32" t="s">
        <v>31365</v>
      </c>
      <c r="Y9755" s="32" t="s">
        <v>31365</v>
      </c>
      <c r="Z9755" s="32" t="s">
        <v>31365</v>
      </c>
      <c r="AA9755" s="32" t="s">
        <v>31590</v>
      </c>
    </row>
    <row r="9756" spans="1:27" x14ac:dyDescent="0.3">
      <c r="A9756" s="17" t="s">
        <v>30831</v>
      </c>
      <c r="B9756" s="32" t="s">
        <v>23328</v>
      </c>
      <c r="M9756" s="22" t="str">
        <f t="shared" si="172"/>
        <v xml:space="preserve">TOYOTA : AVANZA - 3ZZ |  :  -  |  :  - </v>
      </c>
      <c r="N9756" s="17" t="s">
        <v>1008</v>
      </c>
      <c r="O9756" s="17"/>
      <c r="P9756" s="17"/>
      <c r="Q9756" s="17" t="s">
        <v>1683</v>
      </c>
      <c r="R9756" s="17"/>
      <c r="S9756" s="17"/>
      <c r="T9756" s="17" t="s">
        <v>10698</v>
      </c>
      <c r="U9756" s="17"/>
      <c r="V9756" s="17"/>
      <c r="W9756" s="32" t="s">
        <v>31240</v>
      </c>
      <c r="X9756" s="32"/>
      <c r="Y9756" s="32" t="s">
        <v>31408</v>
      </c>
      <c r="Z9756" s="32" t="s">
        <v>31538</v>
      </c>
      <c r="AA9756" s="32" t="s">
        <v>31591</v>
      </c>
    </row>
    <row r="9757" spans="1:27" x14ac:dyDescent="0.3">
      <c r="A9757" s="17" t="s">
        <v>30832</v>
      </c>
      <c r="B9757" s="32" t="s">
        <v>31099</v>
      </c>
      <c r="M9757" s="22" t="str">
        <f t="shared" si="172"/>
        <v xml:space="preserve">NISSAN : SENTRA - B13.B15,GA15 |  :  -  |  :  - </v>
      </c>
      <c r="N9757" s="17" t="s">
        <v>1003</v>
      </c>
      <c r="O9757" s="17"/>
      <c r="P9757" s="17"/>
      <c r="Q9757" s="17" t="s">
        <v>1623</v>
      </c>
      <c r="R9757" s="17"/>
      <c r="S9757" s="17"/>
      <c r="T9757" s="17" t="s">
        <v>31165</v>
      </c>
      <c r="U9757" s="17"/>
      <c r="V9757" s="17"/>
      <c r="W9757" s="32" t="s">
        <v>31231</v>
      </c>
      <c r="X9757" s="32"/>
      <c r="Y9757" s="32" t="s">
        <v>31409</v>
      </c>
      <c r="Z9757" s="32" t="s">
        <v>31409</v>
      </c>
      <c r="AA9757" s="32" t="s">
        <v>31586</v>
      </c>
    </row>
    <row r="9758" spans="1:27" ht="37.5" x14ac:dyDescent="0.3">
      <c r="A9758" s="17" t="s">
        <v>30833</v>
      </c>
      <c r="B9758" s="32" t="s">
        <v>31103</v>
      </c>
      <c r="M9758" s="22" t="str">
        <f t="shared" si="172"/>
        <v xml:space="preserve">HYUNDAI : CANTER - D4AF, 4D34 | HYUNDAI : CONTIX - VARIOS |  :  - </v>
      </c>
      <c r="N9758" s="17" t="s">
        <v>1002</v>
      </c>
      <c r="O9758" s="17" t="s">
        <v>1002</v>
      </c>
      <c r="P9758" s="17"/>
      <c r="Q9758" s="17" t="s">
        <v>1633</v>
      </c>
      <c r="R9758" s="17" t="s">
        <v>10887</v>
      </c>
      <c r="S9758" s="17"/>
      <c r="T9758" s="17" t="s">
        <v>31166</v>
      </c>
      <c r="U9758" s="17" t="s">
        <v>1021</v>
      </c>
      <c r="V9758" s="17"/>
      <c r="W9758" s="32" t="s">
        <v>31241</v>
      </c>
      <c r="X9758" s="32"/>
      <c r="Y9758" s="32" t="s">
        <v>31410</v>
      </c>
      <c r="Z9758" s="32" t="s">
        <v>31539</v>
      </c>
      <c r="AA9758" s="32" t="s">
        <v>31592</v>
      </c>
    </row>
    <row r="9759" spans="1:27" x14ac:dyDescent="0.3">
      <c r="A9759" s="17" t="s">
        <v>30834</v>
      </c>
      <c r="B9759" s="32" t="s">
        <v>31104</v>
      </c>
      <c r="M9759" s="22" t="str">
        <f t="shared" si="172"/>
        <v xml:space="preserve">TOYOTA : COROLLA - 5E |  :  -  |  :  - </v>
      </c>
      <c r="N9759" s="17" t="s">
        <v>1008</v>
      </c>
      <c r="O9759" s="17"/>
      <c r="P9759" s="17"/>
      <c r="Q9759" s="17" t="s">
        <v>1682</v>
      </c>
      <c r="R9759" s="17"/>
      <c r="S9759" s="17"/>
      <c r="T9759" s="17" t="s">
        <v>12371</v>
      </c>
      <c r="U9759" s="17"/>
      <c r="V9759" s="17"/>
      <c r="W9759" s="32" t="s">
        <v>8251</v>
      </c>
      <c r="X9759" s="32"/>
      <c r="Y9759" s="32" t="s">
        <v>31411</v>
      </c>
      <c r="Z9759" s="32" t="s">
        <v>1145</v>
      </c>
      <c r="AA9759" s="32" t="s">
        <v>31593</v>
      </c>
    </row>
    <row r="9760" spans="1:27" s="2" customFormat="1" x14ac:dyDescent="0.3">
      <c r="A9760" s="47" t="s">
        <v>30835</v>
      </c>
      <c r="B9760" s="48"/>
      <c r="C9760" s="10"/>
      <c r="D9760" s="10"/>
      <c r="E9760" s="10"/>
      <c r="F9760" s="10"/>
      <c r="G9760" s="10"/>
      <c r="H9760" s="10"/>
      <c r="I9760" s="10"/>
      <c r="J9760" s="10"/>
      <c r="K9760" s="10"/>
      <c r="L9760" s="10"/>
      <c r="M9760" s="20" t="str">
        <f t="shared" si="172"/>
        <v xml:space="preserve">MITSUBISHI : ROSA, CANTER,FUSO - 4D33, 4D34, 4D35 | HYUNDAI : H-100 - D4BH, HD65 |  :  - </v>
      </c>
      <c r="N9760" s="47" t="s">
        <v>1004</v>
      </c>
      <c r="O9760" s="47" t="s">
        <v>1002</v>
      </c>
      <c r="P9760" s="47"/>
      <c r="Q9760" s="47" t="s">
        <v>31167</v>
      </c>
      <c r="R9760" s="47" t="s">
        <v>10916</v>
      </c>
      <c r="S9760" s="47"/>
      <c r="T9760" s="47" t="s">
        <v>17161</v>
      </c>
      <c r="U9760" s="47" t="s">
        <v>31168</v>
      </c>
      <c r="V9760" s="47"/>
      <c r="W9760" s="48" t="s">
        <v>31242</v>
      </c>
      <c r="X9760" s="48" t="s">
        <v>31366</v>
      </c>
      <c r="Y9760" s="48" t="s">
        <v>31366</v>
      </c>
      <c r="Z9760" s="48" t="s">
        <v>31366</v>
      </c>
      <c r="AA9760" s="48" t="s">
        <v>31594</v>
      </c>
    </row>
    <row r="9761" spans="1:27" x14ac:dyDescent="0.3">
      <c r="A9761" s="17" t="s">
        <v>30836</v>
      </c>
      <c r="B9761" s="32" t="s">
        <v>31089</v>
      </c>
      <c r="M9761" s="22" t="str">
        <f t="shared" si="172"/>
        <v xml:space="preserve">HYUNDAI : COUNTY - HD78.D4DD, D4DB |  :  -  |  :  - </v>
      </c>
      <c r="N9761" s="17" t="s">
        <v>1002</v>
      </c>
      <c r="O9761" s="17"/>
      <c r="P9761" s="17"/>
      <c r="Q9761" s="17" t="s">
        <v>1613</v>
      </c>
      <c r="R9761" s="17"/>
      <c r="S9761" s="17"/>
      <c r="T9761" s="17" t="s">
        <v>31169</v>
      </c>
      <c r="U9761" s="17"/>
      <c r="V9761" s="17"/>
      <c r="W9761" s="32" t="s">
        <v>31243</v>
      </c>
      <c r="X9761" s="32" t="s">
        <v>31367</v>
      </c>
      <c r="Y9761" s="32" t="s">
        <v>31412</v>
      </c>
      <c r="Z9761" s="32" t="s">
        <v>31361</v>
      </c>
      <c r="AA9761" s="32" t="s">
        <v>31595</v>
      </c>
    </row>
    <row r="9762" spans="1:27" x14ac:dyDescent="0.3">
      <c r="A9762" s="17" t="s">
        <v>30837</v>
      </c>
      <c r="B9762" s="32" t="s">
        <v>23345</v>
      </c>
      <c r="M9762" s="22" t="str">
        <f t="shared" si="172"/>
        <v xml:space="preserve">MITSUBISHI : CANTER, ROSA - 4D30, 4D31, 4D32, 4D33, 4D34 |  :  -  |  :  - </v>
      </c>
      <c r="N9762" s="17" t="s">
        <v>1004</v>
      </c>
      <c r="O9762" s="17"/>
      <c r="P9762" s="17"/>
      <c r="Q9762" s="17" t="s">
        <v>1642</v>
      </c>
      <c r="R9762" s="17"/>
      <c r="S9762" s="17"/>
      <c r="T9762" s="17" t="s">
        <v>20905</v>
      </c>
      <c r="U9762" s="17"/>
      <c r="V9762" s="17"/>
      <c r="W9762" s="32" t="s">
        <v>31123</v>
      </c>
      <c r="X9762" s="32" t="s">
        <v>31368</v>
      </c>
      <c r="Y9762" s="32" t="s">
        <v>31368</v>
      </c>
      <c r="Z9762" s="32" t="s">
        <v>31368</v>
      </c>
      <c r="AA9762" s="32" t="s">
        <v>31568</v>
      </c>
    </row>
    <row r="9763" spans="1:27" x14ac:dyDescent="0.3">
      <c r="A9763" s="17" t="s">
        <v>30838</v>
      </c>
      <c r="B9763" s="32" t="s">
        <v>31101</v>
      </c>
      <c r="M9763" s="22" t="str">
        <f t="shared" si="172"/>
        <v xml:space="preserve">TOYOTA : CAMRY, CARINA, CELICA, COROLLA, - 1C, 2C |  :  -  |  :  - </v>
      </c>
      <c r="N9763" s="17" t="s">
        <v>1008</v>
      </c>
      <c r="O9763" s="17"/>
      <c r="P9763" s="17"/>
      <c r="Q9763" s="17" t="s">
        <v>31170</v>
      </c>
      <c r="R9763" s="17"/>
      <c r="S9763" s="17"/>
      <c r="T9763" s="17" t="s">
        <v>3796</v>
      </c>
      <c r="U9763" s="17"/>
      <c r="V9763" s="17"/>
      <c r="W9763" s="32" t="s">
        <v>31244</v>
      </c>
      <c r="X9763" s="32"/>
      <c r="Y9763" s="32" t="s">
        <v>31413</v>
      </c>
      <c r="Z9763" s="32" t="s">
        <v>31413</v>
      </c>
      <c r="AA9763" s="32"/>
    </row>
    <row r="9764" spans="1:27" x14ac:dyDescent="0.3">
      <c r="A9764" s="17" t="s">
        <v>30839</v>
      </c>
      <c r="B9764" s="32"/>
      <c r="M9764" s="22" t="str">
        <f t="shared" si="172"/>
        <v xml:space="preserve">JAC : JAC - VARIOS |  :  -  |  :  - </v>
      </c>
      <c r="N9764" s="17" t="s">
        <v>1015</v>
      </c>
      <c r="O9764" s="17"/>
      <c r="P9764" s="17"/>
      <c r="Q9764" s="17" t="s">
        <v>1015</v>
      </c>
      <c r="R9764" s="17"/>
      <c r="S9764" s="17"/>
      <c r="T9764" s="17" t="s">
        <v>1021</v>
      </c>
      <c r="U9764" s="17"/>
      <c r="V9764" s="17"/>
      <c r="W9764" s="32"/>
      <c r="X9764" s="32"/>
      <c r="Y9764" s="32" t="s">
        <v>31414</v>
      </c>
      <c r="Z9764" s="32" t="s">
        <v>31414</v>
      </c>
      <c r="AA9764" s="32" t="s">
        <v>31578</v>
      </c>
    </row>
    <row r="9765" spans="1:27" x14ac:dyDescent="0.3">
      <c r="A9765" s="17" t="s">
        <v>30840</v>
      </c>
      <c r="B9765" s="32" t="s">
        <v>31103</v>
      </c>
      <c r="M9765" s="22" t="str">
        <f t="shared" si="172"/>
        <v xml:space="preserve">HYUNDAI : MIGTHY 3.5 - D4AL |  :  -  |  :  - </v>
      </c>
      <c r="N9765" s="17" t="s">
        <v>1002</v>
      </c>
      <c r="O9765" s="17"/>
      <c r="P9765" s="17"/>
      <c r="Q9765" s="17" t="s">
        <v>18360</v>
      </c>
      <c r="R9765" s="17"/>
      <c r="S9765" s="17"/>
      <c r="T9765" s="17" t="s">
        <v>1970</v>
      </c>
      <c r="U9765" s="17"/>
      <c r="V9765" s="17"/>
      <c r="W9765" s="32" t="s">
        <v>31212</v>
      </c>
      <c r="X9765" s="32"/>
      <c r="Y9765" s="32" t="s">
        <v>31361</v>
      </c>
      <c r="Z9765" s="32" t="s">
        <v>31361</v>
      </c>
      <c r="AA9765" s="32" t="s">
        <v>31596</v>
      </c>
    </row>
    <row r="9766" spans="1:27" x14ac:dyDescent="0.3">
      <c r="A9766" s="17" t="s">
        <v>30841</v>
      </c>
      <c r="B9766" s="32" t="s">
        <v>31098</v>
      </c>
      <c r="M9766" s="22" t="str">
        <f t="shared" si="172"/>
        <v xml:space="preserve">TOYOTA : HILUX - 2L, 3L |  :  -  |  :  - </v>
      </c>
      <c r="N9766" s="17" t="s">
        <v>1008</v>
      </c>
      <c r="O9766" s="17"/>
      <c r="P9766" s="17"/>
      <c r="Q9766" s="17" t="s">
        <v>1792</v>
      </c>
      <c r="R9766" s="17"/>
      <c r="S9766" s="17"/>
      <c r="T9766" s="17" t="s">
        <v>2795</v>
      </c>
      <c r="U9766" s="17"/>
      <c r="V9766" s="17"/>
      <c r="W9766" s="32" t="s">
        <v>31245</v>
      </c>
      <c r="X9766" s="32"/>
      <c r="Y9766" s="32" t="s">
        <v>31369</v>
      </c>
      <c r="Z9766" s="32" t="s">
        <v>31369</v>
      </c>
      <c r="AA9766" s="32" t="s">
        <v>31586</v>
      </c>
    </row>
    <row r="9767" spans="1:27" x14ac:dyDescent="0.3">
      <c r="A9767" s="17" t="s">
        <v>30842</v>
      </c>
      <c r="B9767" s="32" t="s">
        <v>31098</v>
      </c>
      <c r="M9767" s="22" t="str">
        <f t="shared" si="172"/>
        <v xml:space="preserve">NISSAN : TD27 - TD27 |  :  -  |  :  - </v>
      </c>
      <c r="N9767" s="17" t="s">
        <v>1003</v>
      </c>
      <c r="O9767" s="17"/>
      <c r="P9767" s="17"/>
      <c r="Q9767" s="17" t="s">
        <v>2093</v>
      </c>
      <c r="R9767" s="17"/>
      <c r="S9767" s="17"/>
      <c r="T9767" s="17" t="s">
        <v>2093</v>
      </c>
      <c r="U9767" s="17"/>
      <c r="V9767" s="17"/>
      <c r="W9767" s="32" t="s">
        <v>31246</v>
      </c>
      <c r="X9767" s="32"/>
      <c r="Y9767" s="32" t="s">
        <v>31415</v>
      </c>
      <c r="Z9767" s="32" t="s">
        <v>31415</v>
      </c>
      <c r="AA9767" s="32" t="s">
        <v>31597</v>
      </c>
    </row>
    <row r="9768" spans="1:27" x14ac:dyDescent="0.3">
      <c r="A9768" s="17" t="s">
        <v>30843</v>
      </c>
      <c r="B9768" s="33">
        <v>46054</v>
      </c>
      <c r="M9768" s="22" t="str">
        <f t="shared" si="172"/>
        <v xml:space="preserve">NISSAN : TD27 - TD27 |  :  -  |  :  - </v>
      </c>
      <c r="N9768" s="17" t="s">
        <v>1003</v>
      </c>
      <c r="O9768" s="17"/>
      <c r="P9768" s="17"/>
      <c r="Q9768" s="17" t="s">
        <v>2093</v>
      </c>
      <c r="R9768" s="17"/>
      <c r="S9768" s="17"/>
      <c r="T9768" s="17" t="s">
        <v>2093</v>
      </c>
      <c r="U9768" s="17"/>
      <c r="V9768" s="17"/>
      <c r="W9768" s="32"/>
      <c r="X9768" s="32"/>
      <c r="Y9768" s="32" t="s">
        <v>31416</v>
      </c>
      <c r="Z9768" s="32" t="s">
        <v>31416</v>
      </c>
      <c r="AA9768" s="32"/>
    </row>
    <row r="9769" spans="1:27" x14ac:dyDescent="0.3">
      <c r="A9769" s="17" t="s">
        <v>30844</v>
      </c>
      <c r="B9769" s="32" t="s">
        <v>23344</v>
      </c>
      <c r="M9769" s="22" t="str">
        <f t="shared" si="172"/>
        <v xml:space="preserve">CHINO : VARIOS - VARIOS | FOTON : VARIOS - VARIOS | TOYOTA : AVANZA - </v>
      </c>
      <c r="N9769" s="17" t="s">
        <v>10822</v>
      </c>
      <c r="O9769" s="17" t="s">
        <v>1022</v>
      </c>
      <c r="P9769" s="17" t="s">
        <v>1008</v>
      </c>
      <c r="Q9769" s="17" t="s">
        <v>1021</v>
      </c>
      <c r="R9769" s="17" t="s">
        <v>1021</v>
      </c>
      <c r="S9769" s="17" t="s">
        <v>1683</v>
      </c>
      <c r="T9769" s="17" t="s">
        <v>1021</v>
      </c>
      <c r="U9769" s="17" t="s">
        <v>1021</v>
      </c>
      <c r="V9769" s="17"/>
      <c r="W9769" s="32" t="s">
        <v>31247</v>
      </c>
      <c r="X9769" s="32"/>
      <c r="Y9769" s="32" t="s">
        <v>31417</v>
      </c>
      <c r="Z9769" s="32" t="s">
        <v>31540</v>
      </c>
      <c r="AA9769" s="32" t="s">
        <v>31586</v>
      </c>
    </row>
    <row r="9770" spans="1:27" x14ac:dyDescent="0.3">
      <c r="A9770" s="17" t="s">
        <v>30845</v>
      </c>
      <c r="B9770" s="32" t="s">
        <v>31098</v>
      </c>
      <c r="M9770" s="22" t="str">
        <f t="shared" si="172"/>
        <v xml:space="preserve">TOYOTA : HIACE, HILUX - 3L |  :  -  |  :  - </v>
      </c>
      <c r="N9770" s="17" t="s">
        <v>1008</v>
      </c>
      <c r="O9770" s="17"/>
      <c r="P9770" s="17"/>
      <c r="Q9770" s="17" t="s">
        <v>1770</v>
      </c>
      <c r="R9770" s="17"/>
      <c r="S9770" s="17"/>
      <c r="T9770" s="17" t="s">
        <v>2718</v>
      </c>
      <c r="U9770" s="17"/>
      <c r="V9770" s="17"/>
      <c r="W9770" s="32" t="s">
        <v>31232</v>
      </c>
      <c r="X9770" s="32"/>
      <c r="Y9770" s="32" t="s">
        <v>31370</v>
      </c>
      <c r="Z9770" s="32"/>
      <c r="AA9770" s="32" t="s">
        <v>31585</v>
      </c>
    </row>
    <row r="9771" spans="1:27" x14ac:dyDescent="0.3">
      <c r="A9771" s="17" t="s">
        <v>30846</v>
      </c>
      <c r="B9771" s="32" t="s">
        <v>31090</v>
      </c>
      <c r="M9771" s="22" t="str">
        <f t="shared" si="172"/>
        <v xml:space="preserve">MITSUBISHI : CANTER - 4D30, 4D31, 4D32, 4D33, 4D34 |  :  -  |  :  - </v>
      </c>
      <c r="N9771" s="17" t="s">
        <v>1004</v>
      </c>
      <c r="O9771" s="17"/>
      <c r="P9771" s="17"/>
      <c r="Q9771" s="17" t="s">
        <v>1633</v>
      </c>
      <c r="R9771" s="17"/>
      <c r="S9771" s="17"/>
      <c r="T9771" s="17" t="s">
        <v>20905</v>
      </c>
      <c r="U9771" s="17"/>
      <c r="V9771" s="17"/>
      <c r="W9771" s="32" t="s">
        <v>31218</v>
      </c>
      <c r="X9771" s="32"/>
      <c r="Y9771" s="32" t="s">
        <v>31360</v>
      </c>
      <c r="Z9771" s="32" t="s">
        <v>31541</v>
      </c>
      <c r="AA9771" s="32" t="s">
        <v>31598</v>
      </c>
    </row>
    <row r="9772" spans="1:27" s="2" customFormat="1" x14ac:dyDescent="0.3">
      <c r="A9772" s="47" t="s">
        <v>30847</v>
      </c>
      <c r="B9772" s="48" t="s">
        <v>31101</v>
      </c>
      <c r="C9772" s="10"/>
      <c r="D9772" s="10"/>
      <c r="E9772" s="10"/>
      <c r="F9772" s="10"/>
      <c r="G9772" s="10"/>
      <c r="H9772" s="10"/>
      <c r="I9772" s="10"/>
      <c r="J9772" s="10"/>
      <c r="K9772" s="10"/>
      <c r="L9772" s="10"/>
      <c r="M9772" s="20" t="str">
        <f t="shared" si="172"/>
        <v xml:space="preserve">CHEVROLET : N300 - N300 |  :  -  |  :  - </v>
      </c>
      <c r="N9772" s="47" t="s">
        <v>1005</v>
      </c>
      <c r="O9772" s="47"/>
      <c r="P9772" s="47"/>
      <c r="Q9772" s="47" t="s">
        <v>1646</v>
      </c>
      <c r="R9772" s="47"/>
      <c r="S9772" s="47"/>
      <c r="T9772" s="47" t="s">
        <v>1646</v>
      </c>
      <c r="U9772" s="47"/>
      <c r="V9772" s="47"/>
      <c r="W9772" s="48" t="s">
        <v>7935</v>
      </c>
      <c r="X9772" s="48"/>
      <c r="Y9772" s="48" t="s">
        <v>31418</v>
      </c>
      <c r="Z9772" s="48" t="s">
        <v>31418</v>
      </c>
      <c r="AA9772" s="48" t="s">
        <v>31599</v>
      </c>
    </row>
    <row r="9773" spans="1:27" x14ac:dyDescent="0.3">
      <c r="A9773" s="17" t="s">
        <v>30848</v>
      </c>
      <c r="B9773" s="32" t="s">
        <v>31090</v>
      </c>
      <c r="M9773" s="22" t="str">
        <f t="shared" si="172"/>
        <v xml:space="preserve">MITSUBISHI : CANTER - 4D30, 4D31, 4D32, 4D33, 4D34 |  :  -  |  :  - </v>
      </c>
      <c r="N9773" s="17" t="s">
        <v>1004</v>
      </c>
      <c r="O9773" s="17"/>
      <c r="P9773" s="17"/>
      <c r="Q9773" s="17" t="s">
        <v>1633</v>
      </c>
      <c r="R9773" s="17"/>
      <c r="S9773" s="17"/>
      <c r="T9773" s="17" t="s">
        <v>20905</v>
      </c>
      <c r="U9773" s="17"/>
      <c r="V9773" s="17"/>
      <c r="W9773" s="32" t="s">
        <v>31248</v>
      </c>
      <c r="X9773" s="32"/>
      <c r="Y9773" s="32" t="s">
        <v>31419</v>
      </c>
      <c r="Z9773" s="32"/>
      <c r="AA9773" s="32" t="s">
        <v>31600</v>
      </c>
    </row>
    <row r="9774" spans="1:27" x14ac:dyDescent="0.3">
      <c r="A9774" s="17" t="s">
        <v>30849</v>
      </c>
      <c r="B9774" s="32" t="s">
        <v>23345</v>
      </c>
      <c r="M9774" s="22" t="str">
        <f t="shared" si="172"/>
        <v xml:space="preserve">TOYOTA : COMBI, HIACE - 3L |  :  -  |  :  - </v>
      </c>
      <c r="N9774" s="17" t="s">
        <v>1008</v>
      </c>
      <c r="O9774" s="17"/>
      <c r="P9774" s="17"/>
      <c r="Q9774" s="17" t="s">
        <v>2816</v>
      </c>
      <c r="R9774" s="17"/>
      <c r="S9774" s="17"/>
      <c r="T9774" s="17" t="s">
        <v>2718</v>
      </c>
      <c r="U9774" s="17"/>
      <c r="V9774" s="17"/>
      <c r="W9774" s="32" t="s">
        <v>31249</v>
      </c>
      <c r="X9774" s="32" t="s">
        <v>31369</v>
      </c>
      <c r="Y9774" s="32" t="s">
        <v>31420</v>
      </c>
      <c r="Z9774" s="32" t="s">
        <v>31369</v>
      </c>
      <c r="AA9774" s="32" t="s">
        <v>31586</v>
      </c>
    </row>
    <row r="9775" spans="1:27" x14ac:dyDescent="0.3">
      <c r="A9775" s="17" t="s">
        <v>30850</v>
      </c>
      <c r="B9775" s="32" t="s">
        <v>23344</v>
      </c>
      <c r="M9775" s="22" t="str">
        <f t="shared" si="172"/>
        <v xml:space="preserve">TOYOTA : HAILUX - 2L,3L | CHINO : VARIOS - VARIOS |  :  - </v>
      </c>
      <c r="N9775" s="17" t="s">
        <v>1008</v>
      </c>
      <c r="O9775" s="17" t="s">
        <v>10822</v>
      </c>
      <c r="P9775" s="17"/>
      <c r="Q9775" s="17" t="s">
        <v>31171</v>
      </c>
      <c r="R9775" s="17" t="s">
        <v>1021</v>
      </c>
      <c r="S9775" s="17"/>
      <c r="T9775" s="17" t="s">
        <v>31172</v>
      </c>
      <c r="U9775" s="17" t="s">
        <v>1021</v>
      </c>
      <c r="V9775" s="17"/>
      <c r="W9775" s="32" t="s">
        <v>31232</v>
      </c>
      <c r="X9775" s="32" t="s">
        <v>31370</v>
      </c>
      <c r="Y9775" s="32" t="s">
        <v>31421</v>
      </c>
      <c r="Z9775" s="32" t="s">
        <v>31370</v>
      </c>
      <c r="AA9775" s="32" t="s">
        <v>31585</v>
      </c>
    </row>
    <row r="9776" spans="1:27" x14ac:dyDescent="0.3">
      <c r="A9776" s="17" t="s">
        <v>30851</v>
      </c>
      <c r="B9776" s="32" t="s">
        <v>31093</v>
      </c>
      <c r="M9776" s="22" t="str">
        <f t="shared" ref="M9776:M9839" si="173">CONCATENATE(N9776," : ",Q9776," - ",T9776," | ",O9776," : ",R9776," - ",U9776," | ",P9776," : ",S9776," - ",V9776)</f>
        <v xml:space="preserve">TOYOTA : COASTER - 13B, 14B, 15B |  :  -  |  :  - </v>
      </c>
      <c r="N9776" s="17" t="s">
        <v>1008</v>
      </c>
      <c r="O9776" s="17"/>
      <c r="P9776" s="17"/>
      <c r="Q9776" s="17" t="s">
        <v>1679</v>
      </c>
      <c r="R9776" s="17"/>
      <c r="S9776" s="17"/>
      <c r="T9776" s="17" t="s">
        <v>31152</v>
      </c>
      <c r="U9776" s="17"/>
      <c r="V9776" s="17"/>
      <c r="W9776" s="32" t="s">
        <v>31250</v>
      </c>
      <c r="X9776" s="32" t="s">
        <v>31371</v>
      </c>
      <c r="Y9776" s="32" t="s">
        <v>31422</v>
      </c>
      <c r="Z9776" s="32" t="s">
        <v>31422</v>
      </c>
      <c r="AA9776" s="32"/>
    </row>
    <row r="9777" spans="1:27" x14ac:dyDescent="0.3">
      <c r="A9777" s="17" t="s">
        <v>30852</v>
      </c>
      <c r="B9777" s="32" t="s">
        <v>31096</v>
      </c>
      <c r="M9777" s="22" t="str">
        <f t="shared" si="173"/>
        <v xml:space="preserve">TOYOTA : COASTER - 13B,14B,15B |  :  -  |  :  - </v>
      </c>
      <c r="N9777" s="17" t="s">
        <v>1008</v>
      </c>
      <c r="O9777" s="17"/>
      <c r="P9777" s="17"/>
      <c r="Q9777" s="17" t="s">
        <v>1679</v>
      </c>
      <c r="R9777" s="17"/>
      <c r="S9777" s="17"/>
      <c r="T9777" s="17" t="s">
        <v>31173</v>
      </c>
      <c r="U9777" s="17"/>
      <c r="V9777" s="17"/>
      <c r="W9777" s="32" t="s">
        <v>31251</v>
      </c>
      <c r="X9777" s="32" t="s">
        <v>31372</v>
      </c>
      <c r="Y9777" s="32" t="s">
        <v>31423</v>
      </c>
      <c r="Z9777" s="32" t="s">
        <v>31423</v>
      </c>
      <c r="AA9777" s="32"/>
    </row>
    <row r="9778" spans="1:27" x14ac:dyDescent="0.3">
      <c r="A9778" s="17" t="s">
        <v>30853</v>
      </c>
      <c r="B9778" s="32" t="s">
        <v>23345</v>
      </c>
      <c r="M9778" s="22" t="str">
        <f t="shared" si="173"/>
        <v xml:space="preserve">TOYOTA : HILUX, HIACE - 2L, 3L |  :  -  |  :  - </v>
      </c>
      <c r="N9778" s="17" t="s">
        <v>1008</v>
      </c>
      <c r="O9778" s="17"/>
      <c r="P9778" s="17"/>
      <c r="Q9778" s="17" t="s">
        <v>1673</v>
      </c>
      <c r="R9778" s="17"/>
      <c r="S9778" s="17"/>
      <c r="T9778" s="17" t="s">
        <v>2795</v>
      </c>
      <c r="U9778" s="17"/>
      <c r="V9778" s="17"/>
      <c r="W9778" s="32" t="s">
        <v>31249</v>
      </c>
      <c r="X9778" s="32"/>
      <c r="Y9778" s="32" t="s">
        <v>31369</v>
      </c>
      <c r="Z9778" s="32" t="s">
        <v>31369</v>
      </c>
      <c r="AA9778" s="32"/>
    </row>
    <row r="9779" spans="1:27" x14ac:dyDescent="0.3">
      <c r="A9779" s="17" t="s">
        <v>30854</v>
      </c>
      <c r="B9779" s="32" t="s">
        <v>31105</v>
      </c>
      <c r="M9779" s="22" t="str">
        <f t="shared" si="173"/>
        <v xml:space="preserve">TOYOTA : AVENSIS, CALDINA, CAMRY, CARINA, CELICA, COROLLA - 1C, 2C, 3CE, 3CT |  :  -  |  :  - </v>
      </c>
      <c r="N9779" s="17" t="s">
        <v>1008</v>
      </c>
      <c r="O9779" s="17"/>
      <c r="P9779" s="17"/>
      <c r="Q9779" s="17" t="s">
        <v>31174</v>
      </c>
      <c r="R9779" s="17"/>
      <c r="S9779" s="17"/>
      <c r="T9779" s="17" t="s">
        <v>31175</v>
      </c>
      <c r="U9779" s="17"/>
      <c r="V9779" s="17"/>
      <c r="W9779" s="32" t="s">
        <v>31252</v>
      </c>
      <c r="X9779" s="32"/>
      <c r="Y9779" s="32" t="s">
        <v>31375</v>
      </c>
      <c r="Z9779" s="32" t="s">
        <v>31375</v>
      </c>
      <c r="AA9779" s="32"/>
    </row>
    <row r="9780" spans="1:27" x14ac:dyDescent="0.3">
      <c r="A9780" s="17" t="s">
        <v>30855</v>
      </c>
      <c r="B9780" s="32" t="s">
        <v>31098</v>
      </c>
      <c r="M9780" s="22" t="str">
        <f t="shared" si="173"/>
        <v xml:space="preserve">TOYOTA : VARIOS - VARIOS |  :  -  |  :  - </v>
      </c>
      <c r="N9780" s="17" t="s">
        <v>1008</v>
      </c>
      <c r="O9780" s="17"/>
      <c r="P9780" s="17"/>
      <c r="Q9780" s="17" t="s">
        <v>1021</v>
      </c>
      <c r="R9780" s="17"/>
      <c r="S9780" s="17"/>
      <c r="T9780" s="17" t="s">
        <v>1021</v>
      </c>
      <c r="U9780" s="17"/>
      <c r="V9780" s="17"/>
      <c r="W9780" s="32" t="s">
        <v>31232</v>
      </c>
      <c r="X9780" s="32"/>
      <c r="Y9780" s="32" t="s">
        <v>31424</v>
      </c>
      <c r="Z9780" s="32" t="s">
        <v>31424</v>
      </c>
      <c r="AA9780" s="32"/>
    </row>
    <row r="9781" spans="1:27" x14ac:dyDescent="0.3">
      <c r="A9781" s="17" t="s">
        <v>30856</v>
      </c>
      <c r="B9781" s="32" t="s">
        <v>31102</v>
      </c>
      <c r="M9781" s="22" t="str">
        <f t="shared" si="173"/>
        <v xml:space="preserve">TOYOTA : VARIOS - VARIOS |  :  -  |  :  - </v>
      </c>
      <c r="N9781" s="17" t="s">
        <v>1008</v>
      </c>
      <c r="O9781" s="17"/>
      <c r="P9781" s="17"/>
      <c r="Q9781" s="17" t="s">
        <v>1021</v>
      </c>
      <c r="R9781" s="17"/>
      <c r="S9781" s="17"/>
      <c r="T9781" s="17" t="s">
        <v>1021</v>
      </c>
      <c r="U9781" s="17"/>
      <c r="V9781" s="17"/>
      <c r="W9781" s="32" t="s">
        <v>31253</v>
      </c>
      <c r="X9781" s="32"/>
      <c r="Y9781" s="32" t="s">
        <v>31425</v>
      </c>
      <c r="Z9781" s="32" t="s">
        <v>31542</v>
      </c>
      <c r="AA9781" s="32" t="s">
        <v>31578</v>
      </c>
    </row>
    <row r="9782" spans="1:27" x14ac:dyDescent="0.3">
      <c r="A9782" s="17" t="s">
        <v>30857</v>
      </c>
      <c r="B9782" s="32" t="s">
        <v>31103</v>
      </c>
      <c r="M9782" s="22" t="str">
        <f t="shared" si="173"/>
        <v xml:space="preserve">TOYOTA : VARIOS - VARIOS |  :  -  |  :  - </v>
      </c>
      <c r="N9782" s="17" t="s">
        <v>1008</v>
      </c>
      <c r="O9782" s="17"/>
      <c r="P9782" s="17"/>
      <c r="Q9782" s="17" t="s">
        <v>1021</v>
      </c>
      <c r="R9782" s="17"/>
      <c r="S9782" s="17"/>
      <c r="T9782" s="17" t="s">
        <v>1021</v>
      </c>
      <c r="U9782" s="17"/>
      <c r="V9782" s="17"/>
      <c r="W9782" s="32" t="s">
        <v>31254</v>
      </c>
      <c r="X9782" s="32"/>
      <c r="Y9782" s="32" t="s">
        <v>31426</v>
      </c>
      <c r="Z9782" s="32" t="s">
        <v>31426</v>
      </c>
      <c r="AA9782" s="32"/>
    </row>
    <row r="9783" spans="1:27" x14ac:dyDescent="0.3">
      <c r="A9783" s="17" t="s">
        <v>30858</v>
      </c>
      <c r="B9783" s="32" t="s">
        <v>31101</v>
      </c>
      <c r="M9783" s="22" t="str">
        <f t="shared" si="173"/>
        <v xml:space="preserve">TOYOTA : VARIOS - VARIOS |  :  -  |  :  - </v>
      </c>
      <c r="N9783" s="17" t="s">
        <v>1008</v>
      </c>
      <c r="O9783" s="17"/>
      <c r="P9783" s="17"/>
      <c r="Q9783" s="17" t="s">
        <v>1021</v>
      </c>
      <c r="R9783" s="17"/>
      <c r="S9783" s="17"/>
      <c r="T9783" s="17" t="s">
        <v>1021</v>
      </c>
      <c r="U9783" s="17"/>
      <c r="V9783" s="17"/>
      <c r="W9783" s="32" t="s">
        <v>31255</v>
      </c>
      <c r="X9783" s="32"/>
      <c r="Y9783" s="32" t="s">
        <v>31383</v>
      </c>
      <c r="Z9783" s="32" t="s">
        <v>31383</v>
      </c>
      <c r="AA9783" s="32"/>
    </row>
    <row r="9784" spans="1:27" x14ac:dyDescent="0.3">
      <c r="A9784" s="17" t="s">
        <v>30859</v>
      </c>
      <c r="B9784" s="32"/>
      <c r="M9784" s="22" t="str">
        <f t="shared" si="173"/>
        <v xml:space="preserve">TOYOTA : VARIOS - VARIOS |  :  -  |  :  - </v>
      </c>
      <c r="N9784" s="17" t="s">
        <v>1008</v>
      </c>
      <c r="O9784" s="17"/>
      <c r="P9784" s="17"/>
      <c r="Q9784" s="17" t="s">
        <v>1021</v>
      </c>
      <c r="R9784" s="17"/>
      <c r="S9784" s="17"/>
      <c r="T9784" s="17" t="s">
        <v>1021</v>
      </c>
      <c r="U9784" s="17"/>
      <c r="V9784" s="17"/>
      <c r="W9784" s="32"/>
      <c r="X9784" s="32"/>
      <c r="Y9784" s="32" t="s">
        <v>31427</v>
      </c>
      <c r="Z9784" s="32" t="s">
        <v>31427</v>
      </c>
      <c r="AA9784" s="32"/>
    </row>
    <row r="9785" spans="1:27" x14ac:dyDescent="0.3">
      <c r="A9785" s="17" t="s">
        <v>30860</v>
      </c>
      <c r="B9785" s="32"/>
      <c r="M9785" s="22" t="str">
        <f t="shared" si="173"/>
        <v xml:space="preserve">TOYOTA : VARIOS - VARIOS |  :  -  |  :  - </v>
      </c>
      <c r="N9785" s="17" t="s">
        <v>1008</v>
      </c>
      <c r="O9785" s="17"/>
      <c r="P9785" s="17"/>
      <c r="Q9785" s="17" t="s">
        <v>1021</v>
      </c>
      <c r="R9785" s="17"/>
      <c r="S9785" s="17"/>
      <c r="T9785" s="17" t="s">
        <v>1021</v>
      </c>
      <c r="U9785" s="17"/>
      <c r="V9785" s="17"/>
      <c r="W9785" s="32"/>
      <c r="X9785" s="32"/>
      <c r="Y9785" s="32" t="s">
        <v>31428</v>
      </c>
      <c r="Z9785" s="32" t="s">
        <v>31428</v>
      </c>
      <c r="AA9785" s="32"/>
    </row>
    <row r="9786" spans="1:27" x14ac:dyDescent="0.3">
      <c r="A9786" s="17" t="s">
        <v>30861</v>
      </c>
      <c r="B9786" s="32"/>
      <c r="M9786" s="22" t="str">
        <f t="shared" si="173"/>
        <v xml:space="preserve">TOYOTA : CAMRY, CELICA, COROLLA, MR2 - VARIOS |  :  -  |  :  - </v>
      </c>
      <c r="N9786" s="17" t="s">
        <v>1008</v>
      </c>
      <c r="O9786" s="17"/>
      <c r="P9786" s="17"/>
      <c r="Q9786" s="17" t="s">
        <v>31176</v>
      </c>
      <c r="R9786" s="17"/>
      <c r="S9786" s="17"/>
      <c r="T9786" s="17" t="s">
        <v>1021</v>
      </c>
      <c r="U9786" s="17"/>
      <c r="V9786" s="17"/>
      <c r="W9786" s="32"/>
      <c r="X9786" s="32"/>
      <c r="Y9786" s="32" t="s">
        <v>31429</v>
      </c>
      <c r="Z9786" s="32" t="s">
        <v>31429</v>
      </c>
      <c r="AA9786" s="32" t="s">
        <v>31601</v>
      </c>
    </row>
    <row r="9787" spans="1:27" x14ac:dyDescent="0.3">
      <c r="A9787" s="17" t="s">
        <v>30862</v>
      </c>
      <c r="B9787" s="32"/>
      <c r="M9787" s="22" t="str">
        <f t="shared" si="173"/>
        <v xml:space="preserve">TOYOTA : HIACE, DINA - VARIOS |  :  -  |  :  - </v>
      </c>
      <c r="N9787" s="17" t="s">
        <v>1008</v>
      </c>
      <c r="O9787" s="17"/>
      <c r="P9787" s="17"/>
      <c r="Q9787" s="17" t="s">
        <v>31177</v>
      </c>
      <c r="R9787" s="17"/>
      <c r="S9787" s="17"/>
      <c r="T9787" s="17" t="s">
        <v>1021</v>
      </c>
      <c r="U9787" s="17"/>
      <c r="V9787" s="17"/>
      <c r="W9787" s="32" t="s">
        <v>31256</v>
      </c>
      <c r="X9787" s="32"/>
      <c r="Y9787" s="32" t="s">
        <v>31430</v>
      </c>
      <c r="Z9787" s="32" t="s">
        <v>31430</v>
      </c>
      <c r="AA9787" s="32" t="s">
        <v>31602</v>
      </c>
    </row>
    <row r="9788" spans="1:27" x14ac:dyDescent="0.3">
      <c r="A9788" s="17" t="s">
        <v>30863</v>
      </c>
      <c r="B9788" s="32" t="s">
        <v>31097</v>
      </c>
      <c r="M9788" s="22" t="str">
        <f t="shared" si="173"/>
        <v xml:space="preserve">TOYOTA : COROLLA, MR2 - VARIOS |  :  -  |  :  - </v>
      </c>
      <c r="N9788" s="17" t="s">
        <v>1008</v>
      </c>
      <c r="O9788" s="17"/>
      <c r="P9788" s="17"/>
      <c r="Q9788" s="17" t="s">
        <v>31178</v>
      </c>
      <c r="R9788" s="17"/>
      <c r="S9788" s="17"/>
      <c r="T9788" s="17" t="s">
        <v>1021</v>
      </c>
      <c r="U9788" s="17"/>
      <c r="V9788" s="17"/>
      <c r="W9788" s="32" t="s">
        <v>31257</v>
      </c>
      <c r="X9788" s="32"/>
      <c r="Y9788" s="32" t="s">
        <v>31431</v>
      </c>
      <c r="Z9788" s="32" t="s">
        <v>31431</v>
      </c>
      <c r="AA9788" s="32" t="s">
        <v>31602</v>
      </c>
    </row>
    <row r="9789" spans="1:27" x14ac:dyDescent="0.3">
      <c r="A9789" s="17" t="s">
        <v>30864</v>
      </c>
      <c r="B9789" s="32" t="s">
        <v>31098</v>
      </c>
      <c r="M9789" s="22" t="str">
        <f t="shared" si="173"/>
        <v xml:space="preserve">TOYOTA : CAMRY, CELICA, COROLLA, MR2 - 2C |  :  -  |  :  - </v>
      </c>
      <c r="N9789" s="17" t="s">
        <v>1008</v>
      </c>
      <c r="O9789" s="17"/>
      <c r="P9789" s="17"/>
      <c r="Q9789" s="17" t="s">
        <v>31176</v>
      </c>
      <c r="R9789" s="17"/>
      <c r="S9789" s="17"/>
      <c r="T9789" s="17" t="s">
        <v>2743</v>
      </c>
      <c r="U9789" s="17"/>
      <c r="V9789" s="17"/>
      <c r="W9789" s="32" t="s">
        <v>31258</v>
      </c>
      <c r="X9789" s="32"/>
      <c r="Y9789" s="32" t="s">
        <v>31432</v>
      </c>
      <c r="Z9789" s="32" t="s">
        <v>31432</v>
      </c>
      <c r="AA9789" s="32"/>
    </row>
    <row r="9790" spans="1:27" x14ac:dyDescent="0.3">
      <c r="A9790" s="17" t="s">
        <v>30865</v>
      </c>
      <c r="B9790" s="32" t="s">
        <v>31098</v>
      </c>
      <c r="M9790" s="22" t="str">
        <f t="shared" si="173"/>
        <v xml:space="preserve">NISSAN : VARIOS - D22, HN-14U |  :  -  |  :  - </v>
      </c>
      <c r="N9790" s="17" t="s">
        <v>1003</v>
      </c>
      <c r="O9790" s="17"/>
      <c r="P9790" s="17"/>
      <c r="Q9790" s="17" t="s">
        <v>1021</v>
      </c>
      <c r="R9790" s="17"/>
      <c r="S9790" s="17"/>
      <c r="T9790" s="17" t="s">
        <v>31179</v>
      </c>
      <c r="U9790" s="17"/>
      <c r="V9790" s="17"/>
      <c r="W9790" s="32" t="s">
        <v>31259</v>
      </c>
      <c r="X9790" s="32"/>
      <c r="Y9790" s="32" t="s">
        <v>31416</v>
      </c>
      <c r="Z9790" s="32" t="s">
        <v>31416</v>
      </c>
      <c r="AA9790" s="32"/>
    </row>
    <row r="9791" spans="1:27" x14ac:dyDescent="0.3">
      <c r="A9791" s="17" t="s">
        <v>30866</v>
      </c>
      <c r="B9791" s="32" t="s">
        <v>31090</v>
      </c>
      <c r="M9791" s="22" t="str">
        <f t="shared" si="173"/>
        <v xml:space="preserve">NISSAN : VARIOS - VARIOS |  :  -  |  :  - </v>
      </c>
      <c r="N9791" s="17" t="s">
        <v>1003</v>
      </c>
      <c r="O9791" s="17"/>
      <c r="P9791" s="17"/>
      <c r="Q9791" s="17" t="s">
        <v>1021</v>
      </c>
      <c r="R9791" s="17"/>
      <c r="S9791" s="17"/>
      <c r="T9791" s="17" t="s">
        <v>1021</v>
      </c>
      <c r="U9791" s="17"/>
      <c r="V9791" s="17"/>
      <c r="W9791" s="32" t="s">
        <v>31260</v>
      </c>
      <c r="X9791" s="32"/>
      <c r="Y9791" s="32" t="s">
        <v>31433</v>
      </c>
      <c r="Z9791" s="32" t="s">
        <v>31433</v>
      </c>
      <c r="AA9791" s="32"/>
    </row>
    <row r="9792" spans="1:27" x14ac:dyDescent="0.3">
      <c r="A9792" s="17" t="s">
        <v>30867</v>
      </c>
      <c r="B9792" s="32" t="s">
        <v>31093</v>
      </c>
      <c r="M9792" s="22" t="str">
        <f t="shared" si="173"/>
        <v xml:space="preserve">NISSAN : CONDOR - FD6 |  :  -  |  :  - </v>
      </c>
      <c r="N9792" s="17" t="s">
        <v>1003</v>
      </c>
      <c r="O9792" s="17"/>
      <c r="P9792" s="17"/>
      <c r="Q9792" s="17" t="s">
        <v>1936</v>
      </c>
      <c r="R9792" s="17"/>
      <c r="S9792" s="17"/>
      <c r="T9792" s="17" t="s">
        <v>3943</v>
      </c>
      <c r="U9792" s="17"/>
      <c r="V9792" s="17"/>
      <c r="W9792" s="32" t="s">
        <v>31261</v>
      </c>
      <c r="X9792" s="32"/>
      <c r="Y9792" s="32" t="s">
        <v>31434</v>
      </c>
      <c r="Z9792" s="32" t="s">
        <v>31543</v>
      </c>
      <c r="AA9792" s="32"/>
    </row>
    <row r="9793" spans="1:27" x14ac:dyDescent="0.3">
      <c r="A9793" s="17" t="s">
        <v>30868</v>
      </c>
      <c r="B9793" s="32" t="s">
        <v>31093</v>
      </c>
      <c r="M9793" s="22" t="str">
        <f t="shared" si="173"/>
        <v xml:space="preserve">NISSAN : VARIOS - FE6 |  :  -  |  :  - </v>
      </c>
      <c r="N9793" s="17" t="s">
        <v>1003</v>
      </c>
      <c r="O9793" s="17"/>
      <c r="P9793" s="17"/>
      <c r="Q9793" s="17" t="s">
        <v>1021</v>
      </c>
      <c r="R9793" s="17"/>
      <c r="S9793" s="17"/>
      <c r="T9793" s="17" t="s">
        <v>2247</v>
      </c>
      <c r="U9793" s="17"/>
      <c r="V9793" s="17"/>
      <c r="W9793" s="32" t="s">
        <v>31261</v>
      </c>
      <c r="X9793" s="32"/>
      <c r="Y9793" s="32" t="s">
        <v>31435</v>
      </c>
      <c r="Z9793" s="32" t="s">
        <v>31435</v>
      </c>
      <c r="AA9793" s="32" t="s">
        <v>31584</v>
      </c>
    </row>
    <row r="9794" spans="1:27" x14ac:dyDescent="0.3">
      <c r="A9794" s="17" t="s">
        <v>30869</v>
      </c>
      <c r="B9794" s="32" t="s">
        <v>31106</v>
      </c>
      <c r="M9794" s="22" t="str">
        <f t="shared" si="173"/>
        <v xml:space="preserve">NISSAN : VARIOS - VARIOS | JAC : INKA POWER -  | FOTON : YUGIN - </v>
      </c>
      <c r="N9794" s="17" t="s">
        <v>1003</v>
      </c>
      <c r="O9794" s="17" t="s">
        <v>1015</v>
      </c>
      <c r="P9794" s="17" t="s">
        <v>1022</v>
      </c>
      <c r="Q9794" s="17" t="s">
        <v>1021</v>
      </c>
      <c r="R9794" s="17" t="s">
        <v>16195</v>
      </c>
      <c r="S9794" s="17" t="s">
        <v>31180</v>
      </c>
      <c r="T9794" s="17" t="s">
        <v>1021</v>
      </c>
      <c r="U9794" s="17"/>
      <c r="V9794" s="17"/>
      <c r="W9794" s="32" t="s">
        <v>31262</v>
      </c>
      <c r="X9794" s="32">
        <v>1028</v>
      </c>
      <c r="Y9794" s="32" t="s">
        <v>31436</v>
      </c>
      <c r="Z9794" s="32" t="s">
        <v>31436</v>
      </c>
      <c r="AA9794" s="32" t="s">
        <v>31584</v>
      </c>
    </row>
    <row r="9795" spans="1:27" x14ac:dyDescent="0.3">
      <c r="A9795" s="17" t="s">
        <v>30870</v>
      </c>
      <c r="B9795" s="32" t="s">
        <v>31099</v>
      </c>
      <c r="M9795" s="22" t="str">
        <f t="shared" si="173"/>
        <v xml:space="preserve">NISSAN : VARIOS - B12 |  :  -  |  :  - </v>
      </c>
      <c r="N9795" s="17" t="s">
        <v>1003</v>
      </c>
      <c r="O9795" s="17"/>
      <c r="P9795" s="17"/>
      <c r="Q9795" s="17" t="s">
        <v>1021</v>
      </c>
      <c r="R9795" s="17"/>
      <c r="S9795" s="17"/>
      <c r="T9795" s="17" t="s">
        <v>2203</v>
      </c>
      <c r="U9795" s="17"/>
      <c r="V9795" s="17"/>
      <c r="W9795" s="32" t="s">
        <v>31263</v>
      </c>
      <c r="X9795" s="32"/>
      <c r="Y9795" s="32" t="s">
        <v>31437</v>
      </c>
      <c r="Z9795" s="32" t="s">
        <v>31437</v>
      </c>
      <c r="AA9795" s="32"/>
    </row>
    <row r="9796" spans="1:27" x14ac:dyDescent="0.3">
      <c r="A9796" s="17" t="s">
        <v>30871</v>
      </c>
      <c r="B9796" s="32" t="s">
        <v>31098</v>
      </c>
      <c r="M9796" s="22" t="str">
        <f t="shared" si="173"/>
        <v xml:space="preserve">NISSAN : ATLAS, CARAVAN - TD27 |  :  -  |  :  - </v>
      </c>
      <c r="N9796" s="17" t="s">
        <v>1003</v>
      </c>
      <c r="O9796" s="17"/>
      <c r="P9796" s="17"/>
      <c r="Q9796" s="17" t="s">
        <v>10534</v>
      </c>
      <c r="R9796" s="17"/>
      <c r="S9796" s="17"/>
      <c r="T9796" s="17" t="s">
        <v>2093</v>
      </c>
      <c r="U9796" s="17"/>
      <c r="V9796" s="17"/>
      <c r="W9796" s="32" t="s">
        <v>31264</v>
      </c>
      <c r="X9796" s="32"/>
      <c r="Y9796" s="32" t="s">
        <v>31415</v>
      </c>
      <c r="Z9796" s="32" t="s">
        <v>31544</v>
      </c>
      <c r="AA9796" s="32" t="s">
        <v>31578</v>
      </c>
    </row>
    <row r="9797" spans="1:27" x14ac:dyDescent="0.3">
      <c r="A9797" s="17" t="s">
        <v>30872</v>
      </c>
      <c r="B9797" s="32" t="s">
        <v>31097</v>
      </c>
      <c r="M9797" s="22" t="str">
        <f t="shared" si="173"/>
        <v xml:space="preserve">NISSAN : URVAN, FIERA - Z2ZD30, YD25,TD27 |  :  -  |  :  - </v>
      </c>
      <c r="N9797" s="17" t="s">
        <v>1003</v>
      </c>
      <c r="O9797" s="17"/>
      <c r="P9797" s="17"/>
      <c r="Q9797" s="17" t="s">
        <v>31153</v>
      </c>
      <c r="R9797" s="17"/>
      <c r="S9797" s="17"/>
      <c r="T9797" s="17" t="s">
        <v>31181</v>
      </c>
      <c r="U9797" s="17"/>
      <c r="V9797" s="17"/>
      <c r="W9797" s="32" t="s">
        <v>31229</v>
      </c>
      <c r="X9797" s="32"/>
      <c r="Y9797" s="32" t="s">
        <v>31438</v>
      </c>
      <c r="Z9797" s="32" t="s">
        <v>31400</v>
      </c>
      <c r="AA9797" s="32" t="s">
        <v>31603</v>
      </c>
    </row>
    <row r="9798" spans="1:27" x14ac:dyDescent="0.3">
      <c r="A9798" s="17" t="s">
        <v>30873</v>
      </c>
      <c r="B9798" s="32"/>
      <c r="M9798" s="22" t="str">
        <f t="shared" si="173"/>
        <v xml:space="preserve">NISSAN : VARIOS - VARIOS |  :  -  |  :  - </v>
      </c>
      <c r="N9798" s="17" t="s">
        <v>1003</v>
      </c>
      <c r="O9798" s="17"/>
      <c r="P9798" s="17"/>
      <c r="Q9798" s="17" t="s">
        <v>1021</v>
      </c>
      <c r="R9798" s="17"/>
      <c r="S9798" s="17"/>
      <c r="T9798" s="17" t="s">
        <v>1021</v>
      </c>
      <c r="U9798" s="17"/>
      <c r="V9798" s="17"/>
      <c r="W9798" s="32"/>
      <c r="X9798" s="32"/>
      <c r="Y9798" s="32" t="s">
        <v>31439</v>
      </c>
      <c r="Z9798" s="32" t="s">
        <v>31439</v>
      </c>
      <c r="AA9798" s="32"/>
    </row>
    <row r="9799" spans="1:27" ht="37.5" x14ac:dyDescent="0.3">
      <c r="A9799" s="17" t="s">
        <v>30874</v>
      </c>
      <c r="B9799" s="32" t="s">
        <v>3078</v>
      </c>
      <c r="M9799" s="22" t="str">
        <f t="shared" si="173"/>
        <v xml:space="preserve">NISSAN : CONDOR - FE6 |  :  -  |  :  - </v>
      </c>
      <c r="N9799" s="17" t="s">
        <v>1003</v>
      </c>
      <c r="O9799" s="17"/>
      <c r="P9799" s="17"/>
      <c r="Q9799" s="17" t="s">
        <v>1936</v>
      </c>
      <c r="R9799" s="17"/>
      <c r="S9799" s="17"/>
      <c r="T9799" s="17" t="s">
        <v>2247</v>
      </c>
      <c r="U9799" s="17"/>
      <c r="V9799" s="17"/>
      <c r="W9799" s="32" t="s">
        <v>31265</v>
      </c>
      <c r="X9799" s="32"/>
      <c r="Y9799" s="32" t="s">
        <v>31440</v>
      </c>
      <c r="Z9799" s="32" t="s">
        <v>31440</v>
      </c>
      <c r="AA9799" s="32" t="s">
        <v>31604</v>
      </c>
    </row>
    <row r="9800" spans="1:27" x14ac:dyDescent="0.3">
      <c r="A9800" s="17" t="s">
        <v>30875</v>
      </c>
      <c r="B9800" s="32" t="s">
        <v>31107</v>
      </c>
      <c r="M9800" s="22" t="str">
        <f t="shared" si="173"/>
        <v xml:space="preserve">NISSAN : CARAVAN - TD27 |  :  -  |  :  - </v>
      </c>
      <c r="N9800" s="17" t="s">
        <v>1003</v>
      </c>
      <c r="O9800" s="17"/>
      <c r="P9800" s="17"/>
      <c r="Q9800" s="17" t="s">
        <v>2778</v>
      </c>
      <c r="R9800" s="17"/>
      <c r="S9800" s="17"/>
      <c r="T9800" s="17" t="s">
        <v>2093</v>
      </c>
      <c r="U9800" s="17"/>
      <c r="V9800" s="17"/>
      <c r="W9800" s="32" t="s">
        <v>31259</v>
      </c>
      <c r="X9800" s="32"/>
      <c r="Y9800" s="32" t="s">
        <v>31441</v>
      </c>
      <c r="Z9800" s="32" t="s">
        <v>31441</v>
      </c>
      <c r="AA9800" s="32"/>
    </row>
    <row r="9801" spans="1:27" x14ac:dyDescent="0.3">
      <c r="A9801" s="17" t="s">
        <v>30876</v>
      </c>
      <c r="B9801" s="32" t="s">
        <v>31088</v>
      </c>
      <c r="M9801" s="22" t="str">
        <f t="shared" si="173"/>
        <v xml:space="preserve">VARIOS : VARIOS - VARIOS |  :  -  |  :  - </v>
      </c>
      <c r="N9801" s="17" t="s">
        <v>1021</v>
      </c>
      <c r="O9801" s="17"/>
      <c r="P9801" s="17"/>
      <c r="Q9801" s="17" t="s">
        <v>1021</v>
      </c>
      <c r="R9801" s="17"/>
      <c r="S9801" s="17"/>
      <c r="T9801" s="17" t="s">
        <v>1021</v>
      </c>
      <c r="U9801" s="17"/>
      <c r="V9801" s="17"/>
      <c r="W9801" s="32" t="s">
        <v>31266</v>
      </c>
      <c r="X9801" s="32"/>
      <c r="Y9801" s="32" t="s">
        <v>31442</v>
      </c>
      <c r="Z9801" s="32" t="s">
        <v>31442</v>
      </c>
      <c r="AA9801" s="32"/>
    </row>
    <row r="9802" spans="1:27" x14ac:dyDescent="0.3">
      <c r="A9802" s="17" t="s">
        <v>30877</v>
      </c>
      <c r="B9802" s="32"/>
      <c r="M9802" s="22" t="str">
        <f t="shared" si="173"/>
        <v xml:space="preserve">NISSAN : VARIOS - VARIOS |  :  -  |  :  - </v>
      </c>
      <c r="N9802" s="17" t="s">
        <v>1003</v>
      </c>
      <c r="O9802" s="17"/>
      <c r="P9802" s="17"/>
      <c r="Q9802" s="17" t="s">
        <v>1021</v>
      </c>
      <c r="R9802" s="17"/>
      <c r="S9802" s="17"/>
      <c r="T9802" s="17" t="s">
        <v>1021</v>
      </c>
      <c r="U9802" s="17"/>
      <c r="V9802" s="17"/>
      <c r="W9802" s="32"/>
      <c r="X9802" s="32"/>
      <c r="Y9802" s="32" t="s">
        <v>31443</v>
      </c>
      <c r="Z9802" s="32" t="s">
        <v>31443</v>
      </c>
      <c r="AA9802" s="32"/>
    </row>
    <row r="9803" spans="1:27" x14ac:dyDescent="0.3">
      <c r="A9803" s="17" t="s">
        <v>30878</v>
      </c>
      <c r="B9803" s="32" t="s">
        <v>23346</v>
      </c>
      <c r="M9803" s="22" t="str">
        <f t="shared" si="173"/>
        <v xml:space="preserve">NISSAN : CHADYY - SD22 |  :  -  |  :  - </v>
      </c>
      <c r="N9803" s="17" t="s">
        <v>1003</v>
      </c>
      <c r="O9803" s="17"/>
      <c r="P9803" s="17"/>
      <c r="Q9803" s="17" t="s">
        <v>31182</v>
      </c>
      <c r="R9803" s="17"/>
      <c r="S9803" s="17"/>
      <c r="T9803" s="17" t="s">
        <v>27795</v>
      </c>
      <c r="U9803" s="17"/>
      <c r="V9803" s="17"/>
      <c r="W9803" s="32" t="s">
        <v>31216</v>
      </c>
      <c r="X9803" s="32"/>
      <c r="Y9803" s="32" t="s">
        <v>31389</v>
      </c>
      <c r="Z9803" s="32" t="s">
        <v>31389</v>
      </c>
      <c r="AA9803" s="32" t="s">
        <v>31586</v>
      </c>
    </row>
    <row r="9804" spans="1:27" x14ac:dyDescent="0.3">
      <c r="A9804" s="17" t="s">
        <v>30879</v>
      </c>
      <c r="B9804" s="32"/>
      <c r="M9804" s="22" t="str">
        <f t="shared" si="173"/>
        <v xml:space="preserve">NISSAN : VARIOS - VARIOS |  :  -  |  :  - </v>
      </c>
      <c r="N9804" s="17" t="s">
        <v>1003</v>
      </c>
      <c r="O9804" s="17"/>
      <c r="P9804" s="17"/>
      <c r="Q9804" s="17" t="s">
        <v>1021</v>
      </c>
      <c r="R9804" s="17"/>
      <c r="S9804" s="17"/>
      <c r="T9804" s="17" t="s">
        <v>1021</v>
      </c>
      <c r="U9804" s="17"/>
      <c r="V9804" s="17"/>
      <c r="W9804" s="32"/>
      <c r="X9804" s="32"/>
      <c r="Y9804" s="32" t="s">
        <v>31444</v>
      </c>
      <c r="Z9804" s="32" t="s">
        <v>31444</v>
      </c>
      <c r="AA9804" s="32"/>
    </row>
    <row r="9805" spans="1:27" x14ac:dyDescent="0.3">
      <c r="A9805" s="17" t="s">
        <v>30880</v>
      </c>
      <c r="B9805" s="32" t="s">
        <v>23345</v>
      </c>
      <c r="M9805" s="22" t="str">
        <f t="shared" si="173"/>
        <v xml:space="preserve">NISSAN : VARIOS - VARIOS |  :  -  |  :  - </v>
      </c>
      <c r="N9805" s="17" t="s">
        <v>1003</v>
      </c>
      <c r="O9805" s="17"/>
      <c r="P9805" s="17"/>
      <c r="Q9805" s="17" t="s">
        <v>1021</v>
      </c>
      <c r="R9805" s="17"/>
      <c r="S9805" s="17"/>
      <c r="T9805" s="17" t="s">
        <v>1021</v>
      </c>
      <c r="U9805" s="17"/>
      <c r="V9805" s="17"/>
      <c r="W9805" s="32" t="s">
        <v>31267</v>
      </c>
      <c r="X9805" s="32"/>
      <c r="Y9805" s="32" t="s">
        <v>31445</v>
      </c>
      <c r="Z9805" s="32" t="s">
        <v>31445</v>
      </c>
      <c r="AA9805" s="32"/>
    </row>
    <row r="9806" spans="1:27" x14ac:dyDescent="0.3">
      <c r="A9806" s="17" t="s">
        <v>30881</v>
      </c>
      <c r="B9806" s="32" t="s">
        <v>31088</v>
      </c>
      <c r="M9806" s="22" t="str">
        <f t="shared" si="173"/>
        <v xml:space="preserve">NISSAN : VARIOS - VARIOS |  :  -  |  :  - </v>
      </c>
      <c r="N9806" s="17" t="s">
        <v>1003</v>
      </c>
      <c r="O9806" s="17"/>
      <c r="P9806" s="17"/>
      <c r="Q9806" s="17" t="s">
        <v>1021</v>
      </c>
      <c r="R9806" s="17"/>
      <c r="S9806" s="17"/>
      <c r="T9806" s="17" t="s">
        <v>1021</v>
      </c>
      <c r="U9806" s="17"/>
      <c r="V9806" s="17"/>
      <c r="W9806" s="32" t="s">
        <v>31268</v>
      </c>
      <c r="X9806" s="32" t="s">
        <v>31373</v>
      </c>
      <c r="Y9806" s="32" t="s">
        <v>31446</v>
      </c>
      <c r="Z9806" s="32" t="s">
        <v>31373</v>
      </c>
      <c r="AA9806" s="32"/>
    </row>
    <row r="9807" spans="1:27" x14ac:dyDescent="0.3">
      <c r="A9807" s="17" t="s">
        <v>30882</v>
      </c>
      <c r="B9807" s="32"/>
      <c r="M9807" s="22" t="str">
        <f t="shared" si="173"/>
        <v xml:space="preserve">NISSAN : VARIOS - FE6 |  :  -  |  :  - </v>
      </c>
      <c r="N9807" s="17" t="s">
        <v>1003</v>
      </c>
      <c r="O9807" s="17"/>
      <c r="P9807" s="17"/>
      <c r="Q9807" s="17" t="s">
        <v>1021</v>
      </c>
      <c r="R9807" s="17"/>
      <c r="S9807" s="17"/>
      <c r="T9807" s="17" t="s">
        <v>2247</v>
      </c>
      <c r="U9807" s="17"/>
      <c r="V9807" s="17"/>
      <c r="W9807" s="32"/>
      <c r="X9807" s="32"/>
      <c r="Y9807" s="32" t="s">
        <v>31447</v>
      </c>
      <c r="Z9807" s="32" t="s">
        <v>31447</v>
      </c>
      <c r="AA9807" s="32"/>
    </row>
    <row r="9808" spans="1:27" x14ac:dyDescent="0.3">
      <c r="A9808" s="17" t="s">
        <v>30883</v>
      </c>
      <c r="B9808" s="32" t="s">
        <v>31102</v>
      </c>
      <c r="M9808" s="22" t="str">
        <f t="shared" si="173"/>
        <v xml:space="preserve">TOYOTA : VARIOS - 2E, 3E, 4E, 5E |  :  -  |  :  - </v>
      </c>
      <c r="N9808" s="17" t="s">
        <v>1008</v>
      </c>
      <c r="O9808" s="17"/>
      <c r="P9808" s="17"/>
      <c r="Q9808" s="17" t="s">
        <v>1021</v>
      </c>
      <c r="R9808" s="17"/>
      <c r="S9808" s="17"/>
      <c r="T9808" s="17" t="s">
        <v>2025</v>
      </c>
      <c r="U9808" s="17"/>
      <c r="V9808" s="17"/>
      <c r="W9808" s="32" t="s">
        <v>31269</v>
      </c>
      <c r="X9808" s="32" t="s">
        <v>31374</v>
      </c>
      <c r="Y9808" s="32" t="s">
        <v>31374</v>
      </c>
      <c r="Z9808" s="32" t="s">
        <v>31374</v>
      </c>
      <c r="AA9808" s="32"/>
    </row>
    <row r="9809" spans="1:27" x14ac:dyDescent="0.3">
      <c r="A9809" s="17" t="s">
        <v>30884</v>
      </c>
      <c r="B9809" s="32" t="s">
        <v>31100</v>
      </c>
      <c r="M9809" s="22" t="str">
        <f t="shared" si="173"/>
        <v xml:space="preserve">TOYOTA : COASTER, DYNA - 14B |  :  -  |  :  - </v>
      </c>
      <c r="N9809" s="17" t="s">
        <v>1008</v>
      </c>
      <c r="O9809" s="17"/>
      <c r="P9809" s="17"/>
      <c r="Q9809" s="17" t="s">
        <v>2739</v>
      </c>
      <c r="R9809" s="17"/>
      <c r="S9809" s="17"/>
      <c r="T9809" s="17" t="s">
        <v>2103</v>
      </c>
      <c r="U9809" s="17"/>
      <c r="V9809" s="17"/>
      <c r="W9809" s="32" t="s">
        <v>31250</v>
      </c>
      <c r="X9809" s="32"/>
      <c r="Y9809" s="32" t="s">
        <v>31406</v>
      </c>
      <c r="Z9809" s="32" t="s">
        <v>31406</v>
      </c>
      <c r="AA9809" s="32" t="s">
        <v>31584</v>
      </c>
    </row>
    <row r="9810" spans="1:27" x14ac:dyDescent="0.3">
      <c r="A9810" s="17" t="s">
        <v>30885</v>
      </c>
      <c r="B9810" s="32" t="s">
        <v>31108</v>
      </c>
      <c r="M9810" s="22" t="str">
        <f t="shared" si="173"/>
        <v xml:space="preserve">TOYOTA : VARIOS - 2KD |  :  -  |  :  - </v>
      </c>
      <c r="N9810" s="17" t="s">
        <v>1008</v>
      </c>
      <c r="O9810" s="17"/>
      <c r="P9810" s="17"/>
      <c r="Q9810" s="17" t="s">
        <v>1021</v>
      </c>
      <c r="R9810" s="17"/>
      <c r="S9810" s="17"/>
      <c r="T9810" s="17" t="s">
        <v>2102</v>
      </c>
      <c r="U9810" s="17"/>
      <c r="V9810" s="17"/>
      <c r="W9810" s="32" t="s">
        <v>31269</v>
      </c>
      <c r="X9810" s="32"/>
      <c r="Y9810" s="32" t="s">
        <v>31448</v>
      </c>
      <c r="Z9810" s="32" t="s">
        <v>31448</v>
      </c>
      <c r="AA9810" s="32" t="s">
        <v>31605</v>
      </c>
    </row>
    <row r="9811" spans="1:27" x14ac:dyDescent="0.3">
      <c r="A9811" s="17" t="s">
        <v>30886</v>
      </c>
      <c r="B9811" s="32" t="s">
        <v>31097</v>
      </c>
      <c r="M9811" s="22" t="str">
        <f t="shared" si="173"/>
        <v xml:space="preserve">TOYOTA : COROLLA, MR2 - 4E, 5E |  :  -  |  :  - </v>
      </c>
      <c r="N9811" s="17" t="s">
        <v>1008</v>
      </c>
      <c r="O9811" s="17"/>
      <c r="P9811" s="17"/>
      <c r="Q9811" s="17" t="s">
        <v>31178</v>
      </c>
      <c r="R9811" s="17"/>
      <c r="S9811" s="17"/>
      <c r="T9811" s="17" t="s">
        <v>2038</v>
      </c>
      <c r="U9811" s="17"/>
      <c r="V9811" s="17"/>
      <c r="W9811" s="32" t="s">
        <v>31270</v>
      </c>
      <c r="X9811" s="32"/>
      <c r="Y9811" s="32" t="s">
        <v>31431</v>
      </c>
      <c r="Z9811" s="32" t="s">
        <v>31431</v>
      </c>
      <c r="AA9811" s="32" t="s">
        <v>31602</v>
      </c>
    </row>
    <row r="9812" spans="1:27" x14ac:dyDescent="0.3">
      <c r="A9812" s="17" t="s">
        <v>30887</v>
      </c>
      <c r="B9812" s="32" t="s">
        <v>31109</v>
      </c>
      <c r="M9812" s="22" t="str">
        <f t="shared" si="173"/>
        <v xml:space="preserve">TOYOTA : COROLLA - 5A |  :  -  |  :  - </v>
      </c>
      <c r="N9812" s="17" t="s">
        <v>1008</v>
      </c>
      <c r="O9812" s="17"/>
      <c r="P9812" s="17"/>
      <c r="Q9812" s="17" t="s">
        <v>1682</v>
      </c>
      <c r="R9812" s="17"/>
      <c r="S9812" s="17"/>
      <c r="T9812" s="17" t="s">
        <v>11128</v>
      </c>
      <c r="U9812" s="17"/>
      <c r="V9812" s="17"/>
      <c r="W9812" s="32" t="s">
        <v>31271</v>
      </c>
      <c r="X9812" s="32"/>
      <c r="Y9812" s="32" t="s">
        <v>31449</v>
      </c>
      <c r="Z9812" s="32" t="s">
        <v>31449</v>
      </c>
      <c r="AA9812" s="32"/>
    </row>
    <row r="9813" spans="1:27" x14ac:dyDescent="0.3">
      <c r="A9813" s="17" t="s">
        <v>30888</v>
      </c>
      <c r="B9813" s="32" t="s">
        <v>31090</v>
      </c>
      <c r="M9813" s="22" t="str">
        <f t="shared" si="173"/>
        <v xml:space="preserve">MITSUBISHI : CANTER, ROSA - 4D30, 4D31, 4D32, 4D33, 4D34, 4D35 |  :  -  |  :  - </v>
      </c>
      <c r="N9813" s="17" t="s">
        <v>1004</v>
      </c>
      <c r="O9813" s="17"/>
      <c r="P9813" s="17"/>
      <c r="Q9813" s="17" t="s">
        <v>1642</v>
      </c>
      <c r="R9813" s="17"/>
      <c r="S9813" s="17"/>
      <c r="T9813" s="17" t="s">
        <v>10888</v>
      </c>
      <c r="U9813" s="17"/>
      <c r="V9813" s="17"/>
      <c r="W9813" s="32" t="s">
        <v>31218</v>
      </c>
      <c r="X9813" s="32"/>
      <c r="Y9813" s="32">
        <v>1005308</v>
      </c>
      <c r="Z9813" s="32">
        <v>1005308</v>
      </c>
      <c r="AA9813" s="32" t="s">
        <v>31606</v>
      </c>
    </row>
    <row r="9814" spans="1:27" x14ac:dyDescent="0.3">
      <c r="A9814" s="17" t="s">
        <v>30889</v>
      </c>
      <c r="B9814" s="32"/>
      <c r="M9814" s="22" t="str">
        <f t="shared" si="173"/>
        <v xml:space="preserve">TOYOTA : HILUX, HIACE - 5L |  :  -  |  :  - </v>
      </c>
      <c r="N9814" s="17" t="s">
        <v>1008</v>
      </c>
      <c r="O9814" s="17"/>
      <c r="P9814" s="17"/>
      <c r="Q9814" s="17" t="s">
        <v>1673</v>
      </c>
      <c r="R9814" s="17"/>
      <c r="S9814" s="17"/>
      <c r="T9814" s="17" t="s">
        <v>2723</v>
      </c>
      <c r="U9814" s="17"/>
      <c r="V9814" s="17"/>
      <c r="W9814" s="32" t="s">
        <v>31272</v>
      </c>
      <c r="X9814" s="32"/>
      <c r="Y9814" s="32" t="s">
        <v>31450</v>
      </c>
      <c r="Z9814" s="32" t="s">
        <v>31545</v>
      </c>
      <c r="AA9814" s="32" t="s">
        <v>31593</v>
      </c>
    </row>
    <row r="9815" spans="1:27" x14ac:dyDescent="0.3">
      <c r="A9815" s="17" t="s">
        <v>30890</v>
      </c>
      <c r="B9815" s="32" t="s">
        <v>23344</v>
      </c>
      <c r="M9815" s="22" t="str">
        <f t="shared" si="173"/>
        <v xml:space="preserve">TOYOTA : 4RUNNER, CARINA, CELICA, COASTER, DYNA, - 2C, 2B, 2S, 2L, 3L, 5L |  :  -  |  :  - </v>
      </c>
      <c r="N9815" s="17" t="s">
        <v>1008</v>
      </c>
      <c r="O9815" s="17"/>
      <c r="P9815" s="17"/>
      <c r="Q9815" s="17" t="s">
        <v>31183</v>
      </c>
      <c r="R9815" s="17"/>
      <c r="S9815" s="17"/>
      <c r="T9815" s="17" t="s">
        <v>31184</v>
      </c>
      <c r="U9815" s="17"/>
      <c r="V9815" s="17"/>
      <c r="W9815" s="32" t="s">
        <v>31244</v>
      </c>
      <c r="X9815" s="32"/>
      <c r="Y9815" s="32" t="s">
        <v>31370</v>
      </c>
      <c r="Z9815" s="32" t="s">
        <v>31546</v>
      </c>
      <c r="AA9815" s="32"/>
    </row>
    <row r="9816" spans="1:27" x14ac:dyDescent="0.3">
      <c r="A9816" s="17" t="s">
        <v>30891</v>
      </c>
      <c r="B9816" s="32" t="s">
        <v>31105</v>
      </c>
      <c r="M9816" s="22" t="str">
        <f t="shared" si="173"/>
        <v xml:space="preserve">TOYOTA : VARIOS - 2C |  :  -  |  :  - </v>
      </c>
      <c r="N9816" s="17" t="s">
        <v>1008</v>
      </c>
      <c r="O9816" s="17"/>
      <c r="P9816" s="17"/>
      <c r="Q9816" s="17" t="s">
        <v>1021</v>
      </c>
      <c r="R9816" s="17"/>
      <c r="S9816" s="17"/>
      <c r="T9816" s="17" t="s">
        <v>2743</v>
      </c>
      <c r="U9816" s="17"/>
      <c r="V9816" s="17"/>
      <c r="W9816" s="32" t="s">
        <v>31273</v>
      </c>
      <c r="X9816" s="32"/>
      <c r="Y9816" s="32" t="s">
        <v>31451</v>
      </c>
      <c r="Z9816" s="32" t="s">
        <v>31547</v>
      </c>
      <c r="AA9816" s="32"/>
    </row>
    <row r="9817" spans="1:27" x14ac:dyDescent="0.3">
      <c r="A9817" s="17" t="s">
        <v>30892</v>
      </c>
      <c r="B9817" s="32" t="s">
        <v>31105</v>
      </c>
      <c r="M9817" s="22" t="str">
        <f t="shared" si="173"/>
        <v xml:space="preserve">TOYOTA : AVENSIS, CALDINA, CAMRY, CARINA, CELICA, COROLLA - 1C, 2C, 3CE, 3CT |  :  -  |  :  - </v>
      </c>
      <c r="N9817" s="17" t="s">
        <v>1008</v>
      </c>
      <c r="O9817" s="17"/>
      <c r="P9817" s="17"/>
      <c r="Q9817" s="17" t="s">
        <v>31174</v>
      </c>
      <c r="R9817" s="17"/>
      <c r="S9817" s="17"/>
      <c r="T9817" s="17" t="s">
        <v>31175</v>
      </c>
      <c r="U9817" s="17"/>
      <c r="V9817" s="17"/>
      <c r="W9817" s="32" t="s">
        <v>31274</v>
      </c>
      <c r="X9817" s="32" t="s">
        <v>31375</v>
      </c>
      <c r="Y9817" s="32" t="s">
        <v>31375</v>
      </c>
      <c r="Z9817" s="32" t="s">
        <v>31375</v>
      </c>
      <c r="AA9817" s="32"/>
    </row>
    <row r="9818" spans="1:27" x14ac:dyDescent="0.3">
      <c r="A9818" s="17" t="s">
        <v>30893</v>
      </c>
      <c r="B9818" s="32" t="s">
        <v>31110</v>
      </c>
      <c r="M9818" s="22" t="str">
        <f t="shared" si="173"/>
        <v xml:space="preserve">TOYOTA : CARINA, CELICA, COROLLA, HIACE, HILUX, DYNA - 2KD |  :  -  |  :  - </v>
      </c>
      <c r="N9818" s="17" t="s">
        <v>1008</v>
      </c>
      <c r="O9818" s="17"/>
      <c r="P9818" s="17"/>
      <c r="Q9818" s="17" t="s">
        <v>31185</v>
      </c>
      <c r="R9818" s="17"/>
      <c r="S9818" s="17"/>
      <c r="T9818" s="17" t="s">
        <v>2102</v>
      </c>
      <c r="U9818" s="17"/>
      <c r="V9818" s="17"/>
      <c r="W9818" s="32" t="s">
        <v>31275</v>
      </c>
      <c r="X9818" s="32"/>
      <c r="Y9818" s="32" t="s">
        <v>31452</v>
      </c>
      <c r="Z9818" s="32" t="s">
        <v>31548</v>
      </c>
      <c r="AA9818" s="32" t="s">
        <v>31607</v>
      </c>
    </row>
    <row r="9819" spans="1:27" x14ac:dyDescent="0.3">
      <c r="A9819" s="17" t="s">
        <v>30894</v>
      </c>
      <c r="B9819" s="32" t="s">
        <v>23344</v>
      </c>
      <c r="M9819" s="22" t="str">
        <f t="shared" si="173"/>
        <v xml:space="preserve">TOYOTA : COROLLA, CORSA, TERCEL, SPRINTER, - 2A, 3A, 4E, 5E |  :  -  |  :  - </v>
      </c>
      <c r="N9819" s="17" t="s">
        <v>1008</v>
      </c>
      <c r="O9819" s="17"/>
      <c r="P9819" s="17"/>
      <c r="Q9819" s="17" t="s">
        <v>31186</v>
      </c>
      <c r="R9819" s="17"/>
      <c r="S9819" s="17"/>
      <c r="T9819" s="17" t="s">
        <v>31187</v>
      </c>
      <c r="U9819" s="17"/>
      <c r="V9819" s="17"/>
      <c r="W9819" s="32" t="s">
        <v>31244</v>
      </c>
      <c r="X9819" s="32" t="s">
        <v>31376</v>
      </c>
      <c r="Y9819" s="32" t="s">
        <v>31376</v>
      </c>
      <c r="Z9819" s="32" t="s">
        <v>31376</v>
      </c>
      <c r="AA9819" s="32"/>
    </row>
    <row r="9820" spans="1:27" x14ac:dyDescent="0.3">
      <c r="A9820" s="17" t="s">
        <v>30895</v>
      </c>
      <c r="B9820" s="32" t="s">
        <v>3078</v>
      </c>
      <c r="M9820" s="22" t="str">
        <f t="shared" si="173"/>
        <v xml:space="preserve">TOYOTA : COROLLA, STARLET, SPRINTER, - 2K, 3K |  :  -  |  :  - </v>
      </c>
      <c r="N9820" s="17" t="s">
        <v>1008</v>
      </c>
      <c r="O9820" s="17"/>
      <c r="P9820" s="17"/>
      <c r="Q9820" s="17" t="s">
        <v>31188</v>
      </c>
      <c r="R9820" s="17"/>
      <c r="S9820" s="17"/>
      <c r="T9820" s="17" t="s">
        <v>10688</v>
      </c>
      <c r="U9820" s="17"/>
      <c r="V9820" s="17"/>
      <c r="W9820" s="32" t="s">
        <v>31276</v>
      </c>
      <c r="X9820" s="32"/>
      <c r="Y9820" s="32" t="s">
        <v>31453</v>
      </c>
      <c r="Z9820" s="32" t="s">
        <v>31453</v>
      </c>
      <c r="AA9820" s="32" t="s">
        <v>31586</v>
      </c>
    </row>
    <row r="9821" spans="1:27" x14ac:dyDescent="0.3">
      <c r="A9821" s="17" t="s">
        <v>30896</v>
      </c>
      <c r="B9821" s="32" t="s">
        <v>31102</v>
      </c>
      <c r="M9821" s="22" t="str">
        <f t="shared" si="173"/>
        <v xml:space="preserve">TOYOTA : HIACE, HILUX - 2KD |  :  -  |  :  - </v>
      </c>
      <c r="N9821" s="17" t="s">
        <v>1008</v>
      </c>
      <c r="O9821" s="17"/>
      <c r="P9821" s="17"/>
      <c r="Q9821" s="17" t="s">
        <v>1770</v>
      </c>
      <c r="R9821" s="17"/>
      <c r="S9821" s="17"/>
      <c r="T9821" s="17" t="s">
        <v>2102</v>
      </c>
      <c r="U9821" s="17"/>
      <c r="V9821" s="17"/>
      <c r="W9821" s="32" t="s">
        <v>31269</v>
      </c>
      <c r="X9821" s="32"/>
      <c r="Y9821" s="32" t="s">
        <v>31454</v>
      </c>
      <c r="Z9821" s="32" t="s">
        <v>31454</v>
      </c>
      <c r="AA9821" s="32" t="s">
        <v>31605</v>
      </c>
    </row>
    <row r="9822" spans="1:27" x14ac:dyDescent="0.3">
      <c r="A9822" s="17" t="s">
        <v>30897</v>
      </c>
      <c r="B9822" s="32" t="s">
        <v>3078</v>
      </c>
      <c r="M9822" s="22" t="str">
        <f t="shared" si="173"/>
        <v xml:space="preserve">TOYOTA : COROLLA, CORSA, CARIB, TERCEL - 2E, 2A, 3A, 5E, 14A |  :  -  |  :  - </v>
      </c>
      <c r="N9822" s="17" t="s">
        <v>1008</v>
      </c>
      <c r="O9822" s="17"/>
      <c r="P9822" s="17"/>
      <c r="Q9822" s="17" t="s">
        <v>31189</v>
      </c>
      <c r="R9822" s="17"/>
      <c r="S9822" s="17"/>
      <c r="T9822" s="17" t="s">
        <v>31190</v>
      </c>
      <c r="U9822" s="17"/>
      <c r="V9822" s="17"/>
      <c r="W9822" s="32" t="s">
        <v>31277</v>
      </c>
      <c r="X9822" s="32" t="s">
        <v>31377</v>
      </c>
      <c r="Y9822" s="32" t="s">
        <v>31377</v>
      </c>
      <c r="Z9822" s="32" t="s">
        <v>31377</v>
      </c>
      <c r="AA9822" s="32"/>
    </row>
    <row r="9823" spans="1:27" x14ac:dyDescent="0.3">
      <c r="A9823" s="17" t="s">
        <v>30898</v>
      </c>
      <c r="B9823" s="32" t="s">
        <v>31101</v>
      </c>
      <c r="M9823" s="22" t="str">
        <f t="shared" si="173"/>
        <v xml:space="preserve">TOYOTA : PROBOX - 5NZ, 1NZ |  :  -  |  :  - </v>
      </c>
      <c r="N9823" s="17" t="s">
        <v>1008</v>
      </c>
      <c r="O9823" s="17"/>
      <c r="P9823" s="17"/>
      <c r="Q9823" s="17" t="s">
        <v>1688</v>
      </c>
      <c r="R9823" s="17"/>
      <c r="S9823" s="17"/>
      <c r="T9823" s="17" t="s">
        <v>31191</v>
      </c>
      <c r="U9823" s="17"/>
      <c r="V9823" s="17"/>
      <c r="W9823" s="32" t="s">
        <v>31274</v>
      </c>
      <c r="X9823" s="32"/>
      <c r="Y9823" s="32" t="s">
        <v>31455</v>
      </c>
      <c r="Z9823" s="32" t="s">
        <v>31549</v>
      </c>
      <c r="AA9823" s="32"/>
    </row>
    <row r="9824" spans="1:27" x14ac:dyDescent="0.3">
      <c r="A9824" s="17" t="s">
        <v>30899</v>
      </c>
      <c r="B9824" s="32" t="s">
        <v>23345</v>
      </c>
      <c r="M9824" s="22" t="str">
        <f t="shared" si="173"/>
        <v xml:space="preserve">MITSUBISHI : CANTER ROSA, - 4D30, 4D31, 4D32, 4D33, 4D34, 4D35 |  :  -  |  :  - </v>
      </c>
      <c r="N9824" s="17" t="s">
        <v>1004</v>
      </c>
      <c r="O9824" s="17"/>
      <c r="P9824" s="17"/>
      <c r="Q9824" s="17" t="s">
        <v>31192</v>
      </c>
      <c r="R9824" s="17"/>
      <c r="S9824" s="17"/>
      <c r="T9824" s="17" t="s">
        <v>10888</v>
      </c>
      <c r="U9824" s="17"/>
      <c r="V9824" s="17"/>
      <c r="W9824" s="32" t="s">
        <v>31123</v>
      </c>
      <c r="X9824" s="32" t="s">
        <v>31368</v>
      </c>
      <c r="Y9824" s="32" t="s">
        <v>31368</v>
      </c>
      <c r="Z9824" s="32" t="s">
        <v>31368</v>
      </c>
      <c r="AA9824" s="32" t="s">
        <v>31590</v>
      </c>
    </row>
    <row r="9825" spans="1:27" x14ac:dyDescent="0.3">
      <c r="A9825" s="17" t="s">
        <v>30900</v>
      </c>
      <c r="B9825" s="32"/>
      <c r="M9825" s="22" t="str">
        <f t="shared" si="173"/>
        <v xml:space="preserve">MITSUBISHI : VARIOS - VARIOS | HYUNDAI : VARIOS - VARIOS |  :  - </v>
      </c>
      <c r="N9825" s="17" t="s">
        <v>1004</v>
      </c>
      <c r="O9825" s="17" t="s">
        <v>1002</v>
      </c>
      <c r="P9825" s="17"/>
      <c r="Q9825" s="17" t="s">
        <v>1021</v>
      </c>
      <c r="R9825" s="17" t="s">
        <v>1021</v>
      </c>
      <c r="S9825" s="17"/>
      <c r="T9825" s="17" t="s">
        <v>1021</v>
      </c>
      <c r="U9825" s="17" t="s">
        <v>1021</v>
      </c>
      <c r="V9825" s="17"/>
      <c r="W9825" s="32"/>
      <c r="X9825" s="32" t="s">
        <v>31378</v>
      </c>
      <c r="Y9825" s="32" t="s">
        <v>31456</v>
      </c>
      <c r="Z9825" s="32" t="s">
        <v>31378</v>
      </c>
      <c r="AA9825" s="32"/>
    </row>
    <row r="9826" spans="1:27" x14ac:dyDescent="0.3">
      <c r="A9826" s="17" t="s">
        <v>30901</v>
      </c>
      <c r="B9826" s="32" t="s">
        <v>31102</v>
      </c>
      <c r="M9826" s="22" t="str">
        <f t="shared" si="173"/>
        <v xml:space="preserve">CHINO : VARIOS - VARIOS |  :  -  |  :  - </v>
      </c>
      <c r="N9826" s="17" t="s">
        <v>10822</v>
      </c>
      <c r="O9826" s="17"/>
      <c r="P9826" s="17"/>
      <c r="Q9826" s="17" t="s">
        <v>1021</v>
      </c>
      <c r="R9826" s="17"/>
      <c r="S9826" s="17"/>
      <c r="T9826" s="17" t="s">
        <v>1021</v>
      </c>
      <c r="U9826" s="17"/>
      <c r="V9826" s="17"/>
      <c r="W9826" s="32" t="s">
        <v>31269</v>
      </c>
      <c r="X9826" s="32"/>
      <c r="Y9826" s="32" t="s">
        <v>31457</v>
      </c>
      <c r="Z9826" s="32" t="s">
        <v>31457</v>
      </c>
      <c r="AA9826" s="32"/>
    </row>
    <row r="9827" spans="1:27" x14ac:dyDescent="0.3">
      <c r="A9827" s="17" t="s">
        <v>30902</v>
      </c>
      <c r="B9827" s="32" t="s">
        <v>31111</v>
      </c>
      <c r="M9827" s="22" t="str">
        <f t="shared" si="173"/>
        <v xml:space="preserve">CHINO : VARIOS - VARIOS |  :  -  |  :  - </v>
      </c>
      <c r="N9827" s="17" t="s">
        <v>10822</v>
      </c>
      <c r="O9827" s="17"/>
      <c r="P9827" s="17"/>
      <c r="Q9827" s="17" t="s">
        <v>1021</v>
      </c>
      <c r="R9827" s="17"/>
      <c r="S9827" s="17"/>
      <c r="T9827" s="17" t="s">
        <v>1021</v>
      </c>
      <c r="U9827" s="17"/>
      <c r="V9827" s="17"/>
      <c r="W9827" s="32" t="s">
        <v>31269</v>
      </c>
      <c r="X9827" s="32"/>
      <c r="Y9827" s="32" t="s">
        <v>31458</v>
      </c>
      <c r="Z9827" s="32" t="s">
        <v>31550</v>
      </c>
      <c r="AA9827" s="32"/>
    </row>
    <row r="9828" spans="1:27" x14ac:dyDescent="0.3">
      <c r="A9828" s="17" t="s">
        <v>30903</v>
      </c>
      <c r="B9828" s="32" t="s">
        <v>31097</v>
      </c>
      <c r="M9828" s="22" t="str">
        <f t="shared" si="173"/>
        <v xml:space="preserve">CHINO : VARIOS - VARIOS | FOTON :  -  |  :  - </v>
      </c>
      <c r="N9828" s="17" t="s">
        <v>10822</v>
      </c>
      <c r="O9828" s="17" t="s">
        <v>1022</v>
      </c>
      <c r="P9828" s="17"/>
      <c r="Q9828" s="17" t="s">
        <v>1021</v>
      </c>
      <c r="R9828" s="17"/>
      <c r="S9828" s="17"/>
      <c r="T9828" s="17" t="s">
        <v>1021</v>
      </c>
      <c r="U9828" s="17"/>
      <c r="V9828" s="17"/>
      <c r="W9828" s="32" t="s">
        <v>31278</v>
      </c>
      <c r="X9828" s="32"/>
      <c r="Y9828" s="32" t="s">
        <v>31459</v>
      </c>
      <c r="Z9828" s="32" t="s">
        <v>31459</v>
      </c>
      <c r="AA9828" s="33">
        <v>46054</v>
      </c>
    </row>
    <row r="9829" spans="1:27" x14ac:dyDescent="0.3">
      <c r="A9829" s="17" t="s">
        <v>30904</v>
      </c>
      <c r="B9829" s="32" t="s">
        <v>31112</v>
      </c>
      <c r="M9829" s="22" t="str">
        <f t="shared" si="173"/>
        <v xml:space="preserve">CHINO : VARIOS - VARIOS |  :  -  |  :  - </v>
      </c>
      <c r="N9829" s="17" t="s">
        <v>10822</v>
      </c>
      <c r="O9829" s="17"/>
      <c r="P9829" s="17"/>
      <c r="Q9829" s="17" t="s">
        <v>1021</v>
      </c>
      <c r="R9829" s="17"/>
      <c r="S9829" s="17"/>
      <c r="T9829" s="17" t="s">
        <v>1021</v>
      </c>
      <c r="U9829" s="17"/>
      <c r="V9829" s="17"/>
      <c r="W9829" s="32" t="s">
        <v>31279</v>
      </c>
      <c r="X9829" s="32"/>
      <c r="Y9829" s="32" t="s">
        <v>31460</v>
      </c>
      <c r="Z9829" s="32" t="s">
        <v>31460</v>
      </c>
      <c r="AA9829" s="32"/>
    </row>
    <row r="9830" spans="1:27" x14ac:dyDescent="0.3">
      <c r="A9830" s="17" t="s">
        <v>30905</v>
      </c>
      <c r="B9830" s="32" t="s">
        <v>31113</v>
      </c>
      <c r="M9830" s="22" t="str">
        <f t="shared" si="173"/>
        <v xml:space="preserve">KIA : VARIOS - VARIOS | CHINO :  -  |  :  - </v>
      </c>
      <c r="N9830" s="17" t="s">
        <v>1001</v>
      </c>
      <c r="O9830" s="17" t="s">
        <v>10822</v>
      </c>
      <c r="P9830" s="17"/>
      <c r="Q9830" s="17" t="s">
        <v>1021</v>
      </c>
      <c r="R9830" s="17"/>
      <c r="S9830" s="17"/>
      <c r="T9830" s="17" t="s">
        <v>1021</v>
      </c>
      <c r="U9830" s="17"/>
      <c r="V9830" s="17"/>
      <c r="W9830" s="32" t="s">
        <v>31280</v>
      </c>
      <c r="X9830" s="32"/>
      <c r="Y9830" s="32" t="s">
        <v>31461</v>
      </c>
      <c r="Z9830" s="32" t="s">
        <v>31551</v>
      </c>
      <c r="AA9830" s="32"/>
    </row>
    <row r="9831" spans="1:27" x14ac:dyDescent="0.3">
      <c r="A9831" s="17" t="s">
        <v>30906</v>
      </c>
      <c r="B9831" s="32" t="s">
        <v>31090</v>
      </c>
      <c r="M9831" s="22" t="str">
        <f t="shared" si="173"/>
        <v xml:space="preserve">CHINO : VARIOS - VARIOS | ISUZU : CAMION - VARIOS |  :  - </v>
      </c>
      <c r="N9831" s="17" t="s">
        <v>10822</v>
      </c>
      <c r="O9831" s="17" t="s">
        <v>1013</v>
      </c>
      <c r="P9831" s="17"/>
      <c r="Q9831" s="17" t="s">
        <v>1021</v>
      </c>
      <c r="R9831" s="17" t="s">
        <v>4040</v>
      </c>
      <c r="S9831" s="17"/>
      <c r="T9831" s="17" t="s">
        <v>1021</v>
      </c>
      <c r="U9831" s="17" t="s">
        <v>1021</v>
      </c>
      <c r="V9831" s="17"/>
      <c r="W9831" s="32" t="s">
        <v>31281</v>
      </c>
      <c r="X9831" s="32"/>
      <c r="Y9831" s="32" t="s">
        <v>31462</v>
      </c>
      <c r="Z9831" s="32" t="s">
        <v>31462</v>
      </c>
      <c r="AA9831" s="32" t="s">
        <v>31122</v>
      </c>
    </row>
    <row r="9832" spans="1:27" x14ac:dyDescent="0.3">
      <c r="A9832" s="17" t="s">
        <v>30907</v>
      </c>
      <c r="B9832" s="32" t="s">
        <v>31090</v>
      </c>
      <c r="M9832" s="22" t="str">
        <f t="shared" si="173"/>
        <v xml:space="preserve">CHINO : VARIOS - VARIOS | ISUZU : CAMION - VARIOS |  :  - </v>
      </c>
      <c r="N9832" s="17" t="s">
        <v>10822</v>
      </c>
      <c r="O9832" s="17" t="s">
        <v>1013</v>
      </c>
      <c r="P9832" s="17"/>
      <c r="Q9832" s="17" t="s">
        <v>1021</v>
      </c>
      <c r="R9832" s="17" t="s">
        <v>4040</v>
      </c>
      <c r="S9832" s="17"/>
      <c r="T9832" s="17" t="s">
        <v>1021</v>
      </c>
      <c r="U9832" s="17" t="s">
        <v>1021</v>
      </c>
      <c r="V9832" s="17"/>
      <c r="W9832" s="32" t="s">
        <v>31282</v>
      </c>
      <c r="X9832" s="32"/>
      <c r="Y9832" s="32" t="s">
        <v>31462</v>
      </c>
      <c r="Z9832" s="32" t="s">
        <v>31462</v>
      </c>
      <c r="AA9832" s="32" t="s">
        <v>31122</v>
      </c>
    </row>
    <row r="9833" spans="1:27" x14ac:dyDescent="0.3">
      <c r="A9833" s="17" t="s">
        <v>30908</v>
      </c>
      <c r="B9833" s="32"/>
      <c r="M9833" s="22" t="str">
        <f t="shared" si="173"/>
        <v xml:space="preserve">MITSUBISHI : VARIOS - VARIOS |  :  -  |  :  - </v>
      </c>
      <c r="N9833" s="17" t="s">
        <v>1004</v>
      </c>
      <c r="O9833" s="17"/>
      <c r="P9833" s="17"/>
      <c r="Q9833" s="17" t="s">
        <v>1021</v>
      </c>
      <c r="R9833" s="17"/>
      <c r="S9833" s="17"/>
      <c r="T9833" s="17" t="s">
        <v>1021</v>
      </c>
      <c r="U9833" s="17"/>
      <c r="V9833" s="17"/>
      <c r="W9833" s="32" t="s">
        <v>31283</v>
      </c>
      <c r="X9833" s="32"/>
      <c r="Y9833" s="32" t="s">
        <v>31463</v>
      </c>
      <c r="Z9833" s="32" t="s">
        <v>31463</v>
      </c>
      <c r="AA9833" s="32"/>
    </row>
    <row r="9834" spans="1:27" x14ac:dyDescent="0.3">
      <c r="A9834" s="17" t="s">
        <v>30909</v>
      </c>
      <c r="B9834" s="32" t="s">
        <v>31088</v>
      </c>
      <c r="M9834" s="22" t="str">
        <f t="shared" si="173"/>
        <v xml:space="preserve">CHINO : VARIOS - VARIOS | ISUZU : VARIOS - VARIOS |  :  - </v>
      </c>
      <c r="N9834" s="17" t="s">
        <v>10822</v>
      </c>
      <c r="O9834" s="17" t="s">
        <v>1013</v>
      </c>
      <c r="P9834" s="17"/>
      <c r="Q9834" s="17" t="s">
        <v>1021</v>
      </c>
      <c r="R9834" s="17" t="s">
        <v>1021</v>
      </c>
      <c r="S9834" s="17"/>
      <c r="T9834" s="17" t="s">
        <v>1021</v>
      </c>
      <c r="U9834" s="17" t="s">
        <v>1021</v>
      </c>
      <c r="V9834" s="17"/>
      <c r="W9834" s="32" t="s">
        <v>31266</v>
      </c>
      <c r="X9834" s="32"/>
      <c r="Y9834" s="32" t="s">
        <v>31464</v>
      </c>
      <c r="Z9834" s="32" t="s">
        <v>31464</v>
      </c>
      <c r="AA9834" s="32" t="s">
        <v>31569</v>
      </c>
    </row>
    <row r="9835" spans="1:27" x14ac:dyDescent="0.3">
      <c r="A9835" s="17" t="s">
        <v>30910</v>
      </c>
      <c r="B9835" s="32" t="s">
        <v>31097</v>
      </c>
      <c r="M9835" s="22" t="str">
        <f t="shared" si="173"/>
        <v xml:space="preserve">NISSAN : VARIOS - VARIOS | JAC :  -  |  :  - </v>
      </c>
      <c r="N9835" s="17" t="s">
        <v>1003</v>
      </c>
      <c r="O9835" s="17" t="s">
        <v>1015</v>
      </c>
      <c r="P9835" s="17"/>
      <c r="Q9835" s="17" t="s">
        <v>1021</v>
      </c>
      <c r="R9835" s="17"/>
      <c r="S9835" s="17"/>
      <c r="T9835" s="17" t="s">
        <v>1021</v>
      </c>
      <c r="U9835" s="17"/>
      <c r="V9835" s="17"/>
      <c r="W9835" s="32" t="s">
        <v>31284</v>
      </c>
      <c r="X9835" s="32"/>
      <c r="Y9835" s="32" t="s">
        <v>31465</v>
      </c>
      <c r="Z9835" s="32" t="s">
        <v>31465</v>
      </c>
      <c r="AA9835" s="32" t="s">
        <v>31608</v>
      </c>
    </row>
    <row r="9836" spans="1:27" x14ac:dyDescent="0.3">
      <c r="A9836" s="17" t="s">
        <v>30911</v>
      </c>
      <c r="B9836" s="32" t="s">
        <v>31114</v>
      </c>
      <c r="M9836" s="22" t="str">
        <f t="shared" si="173"/>
        <v>DAEWOO : TICO - VARIOS | CHANGAN : NEW VAN - 4G15 | SUZUKI : APV - G16</v>
      </c>
      <c r="N9836" s="17" t="s">
        <v>1006</v>
      </c>
      <c r="O9836" s="17" t="s">
        <v>1007</v>
      </c>
      <c r="P9836" s="17" t="s">
        <v>1010</v>
      </c>
      <c r="Q9836" s="17" t="s">
        <v>3358</v>
      </c>
      <c r="R9836" s="17" t="s">
        <v>1914</v>
      </c>
      <c r="S9836" s="17" t="s">
        <v>3961</v>
      </c>
      <c r="T9836" s="17" t="s">
        <v>1021</v>
      </c>
      <c r="U9836" s="17" t="s">
        <v>1994</v>
      </c>
      <c r="V9836" s="17" t="s">
        <v>2047</v>
      </c>
      <c r="W9836" s="32" t="s">
        <v>31285</v>
      </c>
      <c r="X9836" s="32">
        <v>96267762</v>
      </c>
      <c r="Y9836" s="32" t="s">
        <v>31466</v>
      </c>
      <c r="Z9836" s="32" t="s">
        <v>31552</v>
      </c>
      <c r="AA9836" s="32" t="s">
        <v>31585</v>
      </c>
    </row>
    <row r="9837" spans="1:27" x14ac:dyDescent="0.3">
      <c r="A9837" s="17" t="s">
        <v>30912</v>
      </c>
      <c r="B9837" s="32" t="s">
        <v>31115</v>
      </c>
      <c r="M9837" s="22" t="str">
        <f t="shared" si="173"/>
        <v xml:space="preserve">CHINO : VARIOS - VARIOS |  :  -  |  :  - </v>
      </c>
      <c r="N9837" s="17" t="s">
        <v>10822</v>
      </c>
      <c r="O9837" s="17"/>
      <c r="P9837" s="17"/>
      <c r="Q9837" s="17" t="s">
        <v>1021</v>
      </c>
      <c r="R9837" s="17"/>
      <c r="S9837" s="17"/>
      <c r="T9837" s="17" t="s">
        <v>1021</v>
      </c>
      <c r="U9837" s="17"/>
      <c r="V9837" s="17"/>
      <c r="W9837" s="32" t="s">
        <v>31285</v>
      </c>
      <c r="X9837" s="32"/>
      <c r="Y9837" s="32" t="s">
        <v>31467</v>
      </c>
      <c r="Z9837" s="32">
        <v>94582324</v>
      </c>
      <c r="AA9837" s="32"/>
    </row>
    <row r="9838" spans="1:27" x14ac:dyDescent="0.3">
      <c r="A9838" s="17" t="s">
        <v>30913</v>
      </c>
      <c r="B9838" s="32" t="s">
        <v>31101</v>
      </c>
      <c r="M9838" s="22" t="str">
        <f t="shared" si="173"/>
        <v xml:space="preserve">CHINO : VARIOS - VARIOS |  :  -  |  :  - </v>
      </c>
      <c r="N9838" s="17" t="s">
        <v>10822</v>
      </c>
      <c r="O9838" s="17"/>
      <c r="P9838" s="17"/>
      <c r="Q9838" s="17" t="s">
        <v>1021</v>
      </c>
      <c r="R9838" s="17"/>
      <c r="S9838" s="17"/>
      <c r="T9838" s="17" t="s">
        <v>1021</v>
      </c>
      <c r="U9838" s="17"/>
      <c r="V9838" s="17"/>
      <c r="W9838" s="32" t="s">
        <v>31286</v>
      </c>
      <c r="X9838" s="32"/>
      <c r="Y9838" s="32" t="s">
        <v>31468</v>
      </c>
      <c r="Z9838" s="32" t="s">
        <v>31468</v>
      </c>
      <c r="AA9838" s="32"/>
    </row>
    <row r="9839" spans="1:27" ht="37.5" x14ac:dyDescent="0.3">
      <c r="A9839" s="17" t="s">
        <v>30914</v>
      </c>
      <c r="B9839" s="32" t="s">
        <v>31115</v>
      </c>
      <c r="M9839" s="22" t="str">
        <f t="shared" si="173"/>
        <v xml:space="preserve">CHEVROLET : N300 - N300 |  :  -  |  :  - </v>
      </c>
      <c r="N9839" s="17" t="s">
        <v>1005</v>
      </c>
      <c r="O9839" s="17"/>
      <c r="P9839" s="17"/>
      <c r="Q9839" s="17" t="s">
        <v>1646</v>
      </c>
      <c r="R9839" s="17"/>
      <c r="S9839" s="17"/>
      <c r="T9839" s="17" t="s">
        <v>1646</v>
      </c>
      <c r="U9839" s="17"/>
      <c r="V9839" s="17"/>
      <c r="W9839" s="32" t="s">
        <v>31287</v>
      </c>
      <c r="X9839" s="32"/>
      <c r="Y9839" s="32" t="s">
        <v>31469</v>
      </c>
      <c r="Z9839" s="32" t="s">
        <v>31469</v>
      </c>
      <c r="AA9839" s="32" t="s">
        <v>31609</v>
      </c>
    </row>
    <row r="9840" spans="1:27" x14ac:dyDescent="0.3">
      <c r="A9840" s="17" t="s">
        <v>30915</v>
      </c>
      <c r="B9840" s="32" t="s">
        <v>31116</v>
      </c>
      <c r="M9840" s="22" t="str">
        <f t="shared" ref="M9840:M9903" si="174">CONCATENATE(N9840," : ",Q9840," - ",T9840," | ",O9840," : ",R9840," - ",U9840," | ",P9840," : ",S9840," - ",V9840)</f>
        <v xml:space="preserve">CHINO : CHANGAN - 4G15 | CHANGAN : SUPER VAN - 4G15 |  :  - </v>
      </c>
      <c r="N9840" s="17" t="s">
        <v>10822</v>
      </c>
      <c r="O9840" s="17" t="s">
        <v>1007</v>
      </c>
      <c r="P9840" s="17"/>
      <c r="Q9840" s="17" t="s">
        <v>1007</v>
      </c>
      <c r="R9840" s="17" t="s">
        <v>2757</v>
      </c>
      <c r="S9840" s="17"/>
      <c r="T9840" s="17" t="s">
        <v>1994</v>
      </c>
      <c r="U9840" s="17" t="s">
        <v>1994</v>
      </c>
      <c r="V9840" s="17"/>
      <c r="W9840" s="32" t="s">
        <v>31288</v>
      </c>
      <c r="X9840" s="32"/>
      <c r="Y9840" s="32" t="s">
        <v>31470</v>
      </c>
      <c r="Z9840" s="32" t="s">
        <v>31553</v>
      </c>
      <c r="AA9840" s="32" t="s">
        <v>31610</v>
      </c>
    </row>
    <row r="9841" spans="1:27" x14ac:dyDescent="0.3">
      <c r="A9841" s="17" t="s">
        <v>30916</v>
      </c>
      <c r="B9841" s="32" t="s">
        <v>31117</v>
      </c>
      <c r="M9841" s="22" t="str">
        <f t="shared" si="174"/>
        <v xml:space="preserve">CHINO : VARIOS - VARIOS | LIFAN : lf6429 - LF479Q5 |  :  - </v>
      </c>
      <c r="N9841" s="17" t="s">
        <v>10822</v>
      </c>
      <c r="O9841" s="17" t="s">
        <v>2264</v>
      </c>
      <c r="P9841" s="17"/>
      <c r="Q9841" s="17" t="s">
        <v>1021</v>
      </c>
      <c r="R9841" s="17" t="s">
        <v>31193</v>
      </c>
      <c r="S9841" s="17"/>
      <c r="T9841" s="17" t="s">
        <v>1021</v>
      </c>
      <c r="U9841" s="17" t="s">
        <v>31194</v>
      </c>
      <c r="V9841" s="17"/>
      <c r="W9841" s="32" t="s">
        <v>31289</v>
      </c>
      <c r="X9841" s="32"/>
      <c r="Y9841" s="32" t="s">
        <v>31471</v>
      </c>
      <c r="Z9841" s="32" t="s">
        <v>31471</v>
      </c>
      <c r="AA9841" s="32"/>
    </row>
    <row r="9842" spans="1:27" x14ac:dyDescent="0.3">
      <c r="A9842" s="17" t="s">
        <v>30917</v>
      </c>
      <c r="B9842" s="32" t="s">
        <v>31108</v>
      </c>
      <c r="M9842" s="22" t="str">
        <f t="shared" si="174"/>
        <v xml:space="preserve">TOYOTA : HILUX - 2KD |  :  -  |  :  - </v>
      </c>
      <c r="N9842" s="17" t="s">
        <v>1008</v>
      </c>
      <c r="O9842" s="17"/>
      <c r="P9842" s="17"/>
      <c r="Q9842" s="17" t="s">
        <v>1792</v>
      </c>
      <c r="R9842" s="17"/>
      <c r="S9842" s="17"/>
      <c r="T9842" s="17" t="s">
        <v>2102</v>
      </c>
      <c r="U9842" s="17"/>
      <c r="V9842" s="17"/>
      <c r="W9842" s="32" t="s">
        <v>31275</v>
      </c>
      <c r="X9842" s="32"/>
      <c r="Y9842" s="32" t="s">
        <v>31472</v>
      </c>
      <c r="Z9842" s="32" t="s">
        <v>31472</v>
      </c>
      <c r="AA9842" s="32" t="s">
        <v>31607</v>
      </c>
    </row>
    <row r="9843" spans="1:27" x14ac:dyDescent="0.3">
      <c r="A9843" s="17" t="s">
        <v>30918</v>
      </c>
      <c r="B9843" s="32" t="s">
        <v>31107</v>
      </c>
      <c r="M9843" s="22" t="str">
        <f t="shared" si="174"/>
        <v xml:space="preserve">CHINO : VARIOS - VARIOS | CHANGAN : SUPER VANG - 4G15 |  :  - </v>
      </c>
      <c r="N9843" s="17" t="s">
        <v>10822</v>
      </c>
      <c r="O9843" s="17" t="s">
        <v>1007</v>
      </c>
      <c r="P9843" s="17"/>
      <c r="Q9843" s="17" t="s">
        <v>1021</v>
      </c>
      <c r="R9843" s="17" t="s">
        <v>14449</v>
      </c>
      <c r="S9843" s="17"/>
      <c r="T9843" s="17" t="s">
        <v>1021</v>
      </c>
      <c r="U9843" s="17" t="s">
        <v>1994</v>
      </c>
      <c r="V9843" s="17"/>
      <c r="W9843" s="32" t="s">
        <v>31288</v>
      </c>
      <c r="X9843" s="32"/>
      <c r="Y9843" s="32" t="s">
        <v>31473</v>
      </c>
      <c r="Z9843" s="32" t="s">
        <v>31473</v>
      </c>
      <c r="AA9843" s="32" t="s">
        <v>31611</v>
      </c>
    </row>
    <row r="9844" spans="1:27" x14ac:dyDescent="0.3">
      <c r="A9844" s="17" t="s">
        <v>30919</v>
      </c>
      <c r="B9844" s="32" t="s">
        <v>31118</v>
      </c>
      <c r="M9844" s="22" t="str">
        <f t="shared" si="174"/>
        <v xml:space="preserve">NISSAN : SENTRA, B13,B14,B15 - GA14, GA15, GA16 |  :  -  |  :  - </v>
      </c>
      <c r="N9844" s="17" t="s">
        <v>1003</v>
      </c>
      <c r="O9844" s="17"/>
      <c r="P9844" s="17"/>
      <c r="Q9844" s="17" t="s">
        <v>31195</v>
      </c>
      <c r="R9844" s="17"/>
      <c r="S9844" s="17"/>
      <c r="T9844" s="17" t="s">
        <v>29165</v>
      </c>
      <c r="U9844" s="17"/>
      <c r="V9844" s="17"/>
      <c r="W9844" s="32" t="s">
        <v>31290</v>
      </c>
      <c r="X9844" s="32"/>
      <c r="Y9844" s="32" t="s">
        <v>31474</v>
      </c>
      <c r="Z9844" s="32" t="s">
        <v>31474</v>
      </c>
      <c r="AA9844" s="32" t="s">
        <v>31585</v>
      </c>
    </row>
    <row r="9845" spans="1:27" x14ac:dyDescent="0.3">
      <c r="A9845" s="17" t="s">
        <v>30920</v>
      </c>
      <c r="B9845" s="32" t="s">
        <v>31119</v>
      </c>
      <c r="M9845" s="22" t="str">
        <f t="shared" si="174"/>
        <v xml:space="preserve">CHINO : VARIOS - VARIOS | DAEWOO : TICO - VARIOS |  :  - </v>
      </c>
      <c r="N9845" s="17" t="s">
        <v>10822</v>
      </c>
      <c r="O9845" s="17" t="s">
        <v>1006</v>
      </c>
      <c r="P9845" s="17"/>
      <c r="Q9845" s="17" t="s">
        <v>1021</v>
      </c>
      <c r="R9845" s="17" t="s">
        <v>3358</v>
      </c>
      <c r="S9845" s="17"/>
      <c r="T9845" s="17" t="s">
        <v>1021</v>
      </c>
      <c r="U9845" s="17" t="s">
        <v>1021</v>
      </c>
      <c r="V9845" s="17"/>
      <c r="W9845" s="32" t="s">
        <v>31291</v>
      </c>
      <c r="X9845" s="32"/>
      <c r="Y9845" s="32" t="s">
        <v>31475</v>
      </c>
      <c r="Z9845" s="32" t="s">
        <v>31554</v>
      </c>
      <c r="AA9845" s="32" t="s">
        <v>31122</v>
      </c>
    </row>
    <row r="9846" spans="1:27" x14ac:dyDescent="0.3">
      <c r="A9846" s="17" t="s">
        <v>30921</v>
      </c>
      <c r="B9846" s="32" t="s">
        <v>31115</v>
      </c>
      <c r="M9846" s="22" t="str">
        <f t="shared" si="174"/>
        <v xml:space="preserve">CHINO : VARIOS - VARIOS | SUZUKI :  -  |  :  - </v>
      </c>
      <c r="N9846" s="17" t="s">
        <v>10822</v>
      </c>
      <c r="O9846" s="17" t="s">
        <v>1010</v>
      </c>
      <c r="P9846" s="17"/>
      <c r="Q9846" s="17" t="s">
        <v>1021</v>
      </c>
      <c r="R9846" s="17"/>
      <c r="S9846" s="17"/>
      <c r="T9846" s="17" t="s">
        <v>1021</v>
      </c>
      <c r="U9846" s="17"/>
      <c r="V9846" s="17"/>
      <c r="W9846" s="32" t="s">
        <v>31285</v>
      </c>
      <c r="X9846" s="32"/>
      <c r="Y9846" s="32" t="s">
        <v>31476</v>
      </c>
      <c r="Z9846" s="32" t="s">
        <v>31555</v>
      </c>
      <c r="AA9846" s="32"/>
    </row>
    <row r="9847" spans="1:27" x14ac:dyDescent="0.3">
      <c r="A9847" s="17" t="s">
        <v>30922</v>
      </c>
      <c r="B9847" s="32" t="s">
        <v>31114</v>
      </c>
      <c r="M9847" s="22" t="str">
        <f t="shared" si="174"/>
        <v xml:space="preserve">CHANGAN : VARIOS - VARIOS | DAEWOO :  -  | DAIHATSU :  - </v>
      </c>
      <c r="N9847" s="17" t="s">
        <v>1007</v>
      </c>
      <c r="O9847" s="17" t="s">
        <v>1006</v>
      </c>
      <c r="P9847" s="17" t="s">
        <v>1026</v>
      </c>
      <c r="Q9847" s="17" t="s">
        <v>1021</v>
      </c>
      <c r="R9847" s="17"/>
      <c r="S9847" s="17"/>
      <c r="T9847" s="17" t="s">
        <v>1021</v>
      </c>
      <c r="U9847" s="17"/>
      <c r="V9847" s="17"/>
      <c r="W9847" s="32" t="s">
        <v>31285</v>
      </c>
      <c r="X9847" s="32" t="s">
        <v>31379</v>
      </c>
      <c r="Y9847" s="32" t="s">
        <v>31379</v>
      </c>
      <c r="Z9847" s="32" t="s">
        <v>31379</v>
      </c>
      <c r="AA9847" s="32" t="s">
        <v>21097</v>
      </c>
    </row>
    <row r="9848" spans="1:27" x14ac:dyDescent="0.3">
      <c r="A9848" s="17" t="s">
        <v>30923</v>
      </c>
      <c r="B9848" s="32" t="s">
        <v>31105</v>
      </c>
      <c r="M9848" s="22" t="str">
        <f t="shared" si="174"/>
        <v xml:space="preserve">CHANGAN : VARIOS - VARIOS | SUZUKI : APV - G16A |  :  - </v>
      </c>
      <c r="N9848" s="17" t="s">
        <v>1007</v>
      </c>
      <c r="O9848" s="17" t="s">
        <v>1010</v>
      </c>
      <c r="P9848" s="17"/>
      <c r="Q9848" s="17" t="s">
        <v>1021</v>
      </c>
      <c r="R9848" s="17" t="s">
        <v>3961</v>
      </c>
      <c r="S9848" s="17"/>
      <c r="T9848" s="17" t="s">
        <v>1021</v>
      </c>
      <c r="U9848" s="17" t="s">
        <v>10523</v>
      </c>
      <c r="V9848" s="17"/>
      <c r="W9848" s="32" t="s">
        <v>31292</v>
      </c>
      <c r="X9848" s="32"/>
      <c r="Y9848" s="32" t="s">
        <v>31477</v>
      </c>
      <c r="Z9848" s="32" t="s">
        <v>31477</v>
      </c>
      <c r="AA9848" s="32" t="s">
        <v>31612</v>
      </c>
    </row>
    <row r="9849" spans="1:27" x14ac:dyDescent="0.3">
      <c r="A9849" s="17" t="s">
        <v>30924</v>
      </c>
      <c r="B9849" s="32" t="s">
        <v>31105</v>
      </c>
      <c r="M9849" s="22" t="str">
        <f t="shared" si="174"/>
        <v xml:space="preserve">CHINO : VARIOS - VARIOS |  :  -  |  :  - </v>
      </c>
      <c r="N9849" s="17" t="s">
        <v>10822</v>
      </c>
      <c r="O9849" s="17"/>
      <c r="P9849" s="17"/>
      <c r="Q9849" s="17" t="s">
        <v>1021</v>
      </c>
      <c r="R9849" s="17"/>
      <c r="S9849" s="17"/>
      <c r="T9849" s="17" t="s">
        <v>1021</v>
      </c>
      <c r="U9849" s="17"/>
      <c r="V9849" s="17"/>
      <c r="W9849" s="32" t="s">
        <v>31252</v>
      </c>
      <c r="X9849" s="32"/>
      <c r="Y9849" s="32" t="s">
        <v>31478</v>
      </c>
      <c r="Z9849" s="32" t="s">
        <v>31556</v>
      </c>
      <c r="AA9849" s="32"/>
    </row>
    <row r="9850" spans="1:27" x14ac:dyDescent="0.3">
      <c r="A9850" s="17" t="s">
        <v>30925</v>
      </c>
      <c r="B9850" s="32" t="s">
        <v>31115</v>
      </c>
      <c r="M9850" s="22" t="str">
        <f t="shared" si="174"/>
        <v xml:space="preserve">CHEVROLET : VARIOS - VARIOS | CHINO :  -  |  :  - </v>
      </c>
      <c r="N9850" s="17" t="s">
        <v>1005</v>
      </c>
      <c r="O9850" s="17" t="s">
        <v>10822</v>
      </c>
      <c r="P9850" s="17"/>
      <c r="Q9850" s="17" t="s">
        <v>1021</v>
      </c>
      <c r="R9850" s="17"/>
      <c r="S9850" s="17"/>
      <c r="T9850" s="17" t="s">
        <v>1021</v>
      </c>
      <c r="U9850" s="17"/>
      <c r="V9850" s="17"/>
      <c r="W9850" s="32" t="s">
        <v>31287</v>
      </c>
      <c r="X9850" s="32"/>
      <c r="Y9850" s="32" t="s">
        <v>31479</v>
      </c>
      <c r="Z9850" s="32" t="s">
        <v>31479</v>
      </c>
      <c r="AA9850" s="32" t="s">
        <v>2892</v>
      </c>
    </row>
    <row r="9851" spans="1:27" x14ac:dyDescent="0.3">
      <c r="A9851" s="17" t="s">
        <v>30926</v>
      </c>
      <c r="B9851" s="32" t="s">
        <v>3079</v>
      </c>
      <c r="M9851" s="22" t="str">
        <f t="shared" si="174"/>
        <v xml:space="preserve">CHINO : VARIOS - VARIOS |  :  -  |  :  - </v>
      </c>
      <c r="N9851" s="17" t="s">
        <v>10822</v>
      </c>
      <c r="O9851" s="17"/>
      <c r="P9851" s="17"/>
      <c r="Q9851" s="17" t="s">
        <v>1021</v>
      </c>
      <c r="R9851" s="17"/>
      <c r="S9851" s="17"/>
      <c r="T9851" s="17" t="s">
        <v>1021</v>
      </c>
      <c r="U9851" s="17"/>
      <c r="V9851" s="17"/>
      <c r="W9851" s="32" t="s">
        <v>31285</v>
      </c>
      <c r="X9851" s="32"/>
      <c r="Y9851" s="32" t="s">
        <v>31480</v>
      </c>
      <c r="Z9851" s="32" t="s">
        <v>31480</v>
      </c>
      <c r="AA9851" s="32"/>
    </row>
    <row r="9852" spans="1:27" x14ac:dyDescent="0.3">
      <c r="A9852" s="17" t="s">
        <v>30927</v>
      </c>
      <c r="B9852" s="32" t="s">
        <v>31101</v>
      </c>
      <c r="M9852" s="22" t="str">
        <f t="shared" si="174"/>
        <v xml:space="preserve">CHINO : VARIOS - VARIOS |  :  -  |  :  - </v>
      </c>
      <c r="N9852" s="17" t="s">
        <v>10822</v>
      </c>
      <c r="O9852" s="17"/>
      <c r="P9852" s="17"/>
      <c r="Q9852" s="17" t="s">
        <v>1021</v>
      </c>
      <c r="R9852" s="17"/>
      <c r="S9852" s="17"/>
      <c r="T9852" s="17" t="s">
        <v>1021</v>
      </c>
      <c r="U9852" s="17"/>
      <c r="V9852" s="17"/>
      <c r="W9852" s="32" t="s">
        <v>31293</v>
      </c>
      <c r="X9852" s="32"/>
      <c r="Y9852" s="32" t="s">
        <v>31481</v>
      </c>
      <c r="Z9852" s="32" t="s">
        <v>31481</v>
      </c>
      <c r="AA9852" s="32"/>
    </row>
    <row r="9853" spans="1:27" x14ac:dyDescent="0.3">
      <c r="A9853" s="17" t="s">
        <v>30928</v>
      </c>
      <c r="B9853" s="32" t="s">
        <v>31120</v>
      </c>
      <c r="M9853" s="22" t="str">
        <f t="shared" si="174"/>
        <v xml:space="preserve">CHINO : VARIOS - VARIOS |  :  -  |  :  - </v>
      </c>
      <c r="N9853" s="17" t="s">
        <v>10822</v>
      </c>
      <c r="O9853" s="17"/>
      <c r="P9853" s="17"/>
      <c r="Q9853" s="17" t="s">
        <v>1021</v>
      </c>
      <c r="R9853" s="17"/>
      <c r="S9853" s="17"/>
      <c r="T9853" s="17" t="s">
        <v>1021</v>
      </c>
      <c r="U9853" s="17"/>
      <c r="V9853" s="17"/>
      <c r="W9853" s="32" t="s">
        <v>31287</v>
      </c>
      <c r="X9853" s="32"/>
      <c r="Y9853" s="32" t="s">
        <v>31482</v>
      </c>
      <c r="Z9853" s="32" t="s">
        <v>31506</v>
      </c>
      <c r="AA9853" s="32"/>
    </row>
    <row r="9854" spans="1:27" x14ac:dyDescent="0.3">
      <c r="A9854" s="17" t="s">
        <v>30929</v>
      </c>
      <c r="B9854" s="32" t="s">
        <v>31115</v>
      </c>
      <c r="M9854" s="22" t="str">
        <f t="shared" si="174"/>
        <v xml:space="preserve">CHINO : VARIOS - VARIOS |  :  -  |  :  - </v>
      </c>
      <c r="N9854" s="17" t="s">
        <v>10822</v>
      </c>
      <c r="O9854" s="17"/>
      <c r="P9854" s="17"/>
      <c r="Q9854" s="17" t="s">
        <v>1021</v>
      </c>
      <c r="R9854" s="17"/>
      <c r="S9854" s="17"/>
      <c r="T9854" s="17" t="s">
        <v>1021</v>
      </c>
      <c r="U9854" s="17"/>
      <c r="V9854" s="17"/>
      <c r="W9854" s="32" t="s">
        <v>31285</v>
      </c>
      <c r="X9854" s="32"/>
      <c r="Y9854" s="32" t="s">
        <v>31476</v>
      </c>
      <c r="Z9854" s="32" t="s">
        <v>31557</v>
      </c>
      <c r="AA9854" s="32"/>
    </row>
    <row r="9855" spans="1:27" x14ac:dyDescent="0.3">
      <c r="A9855" s="17" t="s">
        <v>30930</v>
      </c>
      <c r="B9855" s="32" t="s">
        <v>31114</v>
      </c>
      <c r="M9855" s="22" t="str">
        <f t="shared" si="174"/>
        <v xml:space="preserve">CHINO : VARIOS - VARIOS | CHANGAN :  -  | SUZUKI :  - </v>
      </c>
      <c r="N9855" s="17" t="s">
        <v>10822</v>
      </c>
      <c r="O9855" s="17" t="s">
        <v>1007</v>
      </c>
      <c r="P9855" s="17" t="s">
        <v>1010</v>
      </c>
      <c r="Q9855" s="17" t="s">
        <v>1021</v>
      </c>
      <c r="R9855" s="17"/>
      <c r="S9855" s="17"/>
      <c r="T9855" s="17" t="s">
        <v>1021</v>
      </c>
      <c r="U9855" s="17"/>
      <c r="V9855" s="17"/>
      <c r="W9855" s="32" t="s">
        <v>31294</v>
      </c>
      <c r="X9855" s="32"/>
      <c r="Y9855" s="32" t="s">
        <v>31483</v>
      </c>
      <c r="Z9855" s="32" t="s">
        <v>31483</v>
      </c>
      <c r="AA9855" s="32"/>
    </row>
    <row r="9856" spans="1:27" x14ac:dyDescent="0.3">
      <c r="A9856" s="17" t="s">
        <v>30931</v>
      </c>
      <c r="B9856" s="32" t="s">
        <v>31101</v>
      </c>
      <c r="M9856" s="22" t="str">
        <f t="shared" si="174"/>
        <v xml:space="preserve">CHINO : VARIOS - VARIOS |  :  -  |  :  - </v>
      </c>
      <c r="N9856" s="17" t="s">
        <v>10822</v>
      </c>
      <c r="O9856" s="17"/>
      <c r="P9856" s="17"/>
      <c r="Q9856" s="17" t="s">
        <v>1021</v>
      </c>
      <c r="R9856" s="17"/>
      <c r="S9856" s="17"/>
      <c r="T9856" s="17" t="s">
        <v>1021</v>
      </c>
      <c r="U9856" s="17"/>
      <c r="V9856" s="17"/>
      <c r="W9856" s="32" t="s">
        <v>7935</v>
      </c>
      <c r="X9856" s="32"/>
      <c r="Y9856" s="32" t="s">
        <v>31484</v>
      </c>
      <c r="Z9856" s="32" t="s">
        <v>31484</v>
      </c>
      <c r="AA9856" s="32" t="s">
        <v>2890</v>
      </c>
    </row>
    <row r="9857" spans="1:27" x14ac:dyDescent="0.3">
      <c r="A9857" s="17" t="s">
        <v>30932</v>
      </c>
      <c r="B9857" s="32" t="s">
        <v>31101</v>
      </c>
      <c r="M9857" s="22" t="str">
        <f t="shared" si="174"/>
        <v xml:space="preserve">CHINO : VARIOS - VARIOS |  :  -  |  :  - </v>
      </c>
      <c r="N9857" s="17" t="s">
        <v>10822</v>
      </c>
      <c r="O9857" s="17"/>
      <c r="P9857" s="17"/>
      <c r="Q9857" s="17" t="s">
        <v>1021</v>
      </c>
      <c r="R9857" s="17"/>
      <c r="S9857" s="17"/>
      <c r="T9857" s="17" t="s">
        <v>1021</v>
      </c>
      <c r="U9857" s="17"/>
      <c r="V9857" s="17"/>
      <c r="W9857" s="32" t="s">
        <v>31295</v>
      </c>
      <c r="X9857" s="32"/>
      <c r="Y9857" s="32" t="s">
        <v>31485</v>
      </c>
      <c r="Z9857" s="32" t="s">
        <v>31485</v>
      </c>
      <c r="AA9857" s="32"/>
    </row>
    <row r="9858" spans="1:27" x14ac:dyDescent="0.3">
      <c r="A9858" s="17" t="s">
        <v>30933</v>
      </c>
      <c r="B9858" s="32"/>
      <c r="M9858" s="22" t="str">
        <f t="shared" si="174"/>
        <v xml:space="preserve">NISSAN : VARIOS - VARIOS |  :  -  |  :  - </v>
      </c>
      <c r="N9858" s="17" t="s">
        <v>1003</v>
      </c>
      <c r="O9858" s="17"/>
      <c r="P9858" s="17"/>
      <c r="Q9858" s="17" t="s">
        <v>1021</v>
      </c>
      <c r="R9858" s="17"/>
      <c r="S9858" s="17"/>
      <c r="T9858" s="17" t="s">
        <v>1021</v>
      </c>
      <c r="U9858" s="17"/>
      <c r="V9858" s="17"/>
      <c r="W9858" s="32"/>
      <c r="X9858" s="32"/>
      <c r="Y9858" s="32" t="s">
        <v>31486</v>
      </c>
      <c r="Z9858" s="32" t="s">
        <v>31486</v>
      </c>
      <c r="AA9858" s="32"/>
    </row>
    <row r="9859" spans="1:27" x14ac:dyDescent="0.3">
      <c r="A9859" s="17" t="s">
        <v>30934</v>
      </c>
      <c r="B9859" s="32" t="s">
        <v>31097</v>
      </c>
      <c r="M9859" s="22" t="str">
        <f t="shared" si="174"/>
        <v xml:space="preserve">CHINO : VARIOS - VARIOS |  :  -  |  :  - </v>
      </c>
      <c r="N9859" s="17" t="s">
        <v>10822</v>
      </c>
      <c r="O9859" s="17"/>
      <c r="P9859" s="17"/>
      <c r="Q9859" s="17" t="s">
        <v>1021</v>
      </c>
      <c r="R9859" s="17"/>
      <c r="S9859" s="17"/>
      <c r="T9859" s="17" t="s">
        <v>1021</v>
      </c>
      <c r="U9859" s="17"/>
      <c r="V9859" s="17"/>
      <c r="W9859" s="32" t="s">
        <v>31296</v>
      </c>
      <c r="X9859" s="32"/>
      <c r="Y9859" s="32" t="s">
        <v>31487</v>
      </c>
      <c r="Z9859" s="32" t="s">
        <v>31558</v>
      </c>
      <c r="AA9859" s="32"/>
    </row>
    <row r="9860" spans="1:27" x14ac:dyDescent="0.3">
      <c r="A9860" s="17" t="s">
        <v>30935</v>
      </c>
      <c r="B9860" s="32" t="s">
        <v>31118</v>
      </c>
      <c r="M9860" s="22" t="str">
        <f t="shared" si="174"/>
        <v xml:space="preserve">CHINO : VARIOS - VARIOS |  :  -  |  :  - </v>
      </c>
      <c r="N9860" s="17" t="s">
        <v>10822</v>
      </c>
      <c r="O9860" s="17"/>
      <c r="P9860" s="17"/>
      <c r="Q9860" s="17" t="s">
        <v>1021</v>
      </c>
      <c r="R9860" s="17"/>
      <c r="S9860" s="17"/>
      <c r="T9860" s="17" t="s">
        <v>1021</v>
      </c>
      <c r="U9860" s="17"/>
      <c r="V9860" s="17"/>
      <c r="W9860" s="32" t="s">
        <v>31297</v>
      </c>
      <c r="X9860" s="32"/>
      <c r="Y9860" s="32" t="s">
        <v>31488</v>
      </c>
      <c r="Z9860" s="32" t="s">
        <v>31488</v>
      </c>
      <c r="AA9860" s="32"/>
    </row>
    <row r="9861" spans="1:27" x14ac:dyDescent="0.3">
      <c r="A9861" s="17" t="s">
        <v>30936</v>
      </c>
      <c r="B9861" s="32" t="s">
        <v>1146</v>
      </c>
      <c r="M9861" s="22" t="str">
        <f t="shared" si="174"/>
        <v xml:space="preserve">KIA : VARIOS - VARIOS |  :  -  |  :  - </v>
      </c>
      <c r="N9861" s="17" t="s">
        <v>1001</v>
      </c>
      <c r="O9861" s="17"/>
      <c r="P9861" s="17"/>
      <c r="Q9861" s="17" t="s">
        <v>1021</v>
      </c>
      <c r="R9861" s="17"/>
      <c r="S9861" s="17"/>
      <c r="T9861" s="17" t="s">
        <v>1021</v>
      </c>
      <c r="U9861" s="17"/>
      <c r="V9861" s="17"/>
      <c r="W9861" s="32" t="s">
        <v>31298</v>
      </c>
      <c r="X9861" s="32"/>
      <c r="Y9861" s="32" t="s">
        <v>31489</v>
      </c>
      <c r="Z9861" s="32" t="s">
        <v>31489</v>
      </c>
      <c r="AA9861" s="32"/>
    </row>
    <row r="9862" spans="1:27" x14ac:dyDescent="0.3">
      <c r="A9862" s="17" t="s">
        <v>30937</v>
      </c>
      <c r="B9862" s="32" t="s">
        <v>31118</v>
      </c>
      <c r="M9862" s="22" t="str">
        <f t="shared" si="174"/>
        <v xml:space="preserve">CHINO : VARIOS - VARIOS | DONGFENG :  -  |  :  - </v>
      </c>
      <c r="N9862" s="17" t="s">
        <v>10822</v>
      </c>
      <c r="O9862" s="17" t="s">
        <v>2260</v>
      </c>
      <c r="P9862" s="17"/>
      <c r="Q9862" s="17" t="s">
        <v>1021</v>
      </c>
      <c r="R9862" s="17"/>
      <c r="S9862" s="17"/>
      <c r="T9862" s="17" t="s">
        <v>1021</v>
      </c>
      <c r="U9862" s="17"/>
      <c r="V9862" s="17"/>
      <c r="W9862" s="32" t="s">
        <v>31299</v>
      </c>
      <c r="X9862" s="32"/>
      <c r="Y9862" s="32" t="s">
        <v>31490</v>
      </c>
      <c r="Z9862" s="32" t="s">
        <v>31490</v>
      </c>
      <c r="AA9862" s="32"/>
    </row>
    <row r="9863" spans="1:27" x14ac:dyDescent="0.3">
      <c r="A9863" s="17" t="s">
        <v>30938</v>
      </c>
      <c r="B9863" s="32"/>
      <c r="M9863" s="22" t="str">
        <f t="shared" si="174"/>
        <v xml:space="preserve">CHINO : VARIOS - VARIOS |  :  -  |  :  - </v>
      </c>
      <c r="N9863" s="17" t="s">
        <v>10822</v>
      </c>
      <c r="O9863" s="17"/>
      <c r="P9863" s="17"/>
      <c r="Q9863" s="17" t="s">
        <v>1021</v>
      </c>
      <c r="R9863" s="17"/>
      <c r="S9863" s="17"/>
      <c r="T9863" s="17" t="s">
        <v>1021</v>
      </c>
      <c r="U9863" s="17"/>
      <c r="V9863" s="17"/>
      <c r="W9863" s="32"/>
      <c r="X9863" s="32"/>
      <c r="Y9863" s="32" t="s">
        <v>31491</v>
      </c>
      <c r="Z9863" s="32" t="s">
        <v>31491</v>
      </c>
      <c r="AA9863" s="32"/>
    </row>
    <row r="9864" spans="1:27" x14ac:dyDescent="0.3">
      <c r="A9864" s="17" t="s">
        <v>30939</v>
      </c>
      <c r="B9864" s="32"/>
      <c r="M9864" s="22" t="str">
        <f t="shared" si="174"/>
        <v xml:space="preserve">VARIOS : VARIOS - VARIOS |  :  -  |  :  - </v>
      </c>
      <c r="N9864" s="17" t="s">
        <v>1021</v>
      </c>
      <c r="O9864" s="17"/>
      <c r="P9864" s="17"/>
      <c r="Q9864" s="17" t="s">
        <v>1021</v>
      </c>
      <c r="R9864" s="17"/>
      <c r="S9864" s="17"/>
      <c r="T9864" s="17" t="s">
        <v>1021</v>
      </c>
      <c r="U9864" s="17"/>
      <c r="V9864" s="17"/>
      <c r="W9864" s="32"/>
      <c r="X9864" s="32"/>
      <c r="Y9864" s="32"/>
      <c r="Z9864" s="32"/>
      <c r="AA9864" s="32"/>
    </row>
    <row r="9865" spans="1:27" x14ac:dyDescent="0.3">
      <c r="A9865" s="17" t="s">
        <v>30940</v>
      </c>
      <c r="B9865" s="32" t="s">
        <v>31101</v>
      </c>
      <c r="M9865" s="22" t="str">
        <f t="shared" si="174"/>
        <v xml:space="preserve">CHINO : VARIOS - VARIOS |  :  -  |  :  - </v>
      </c>
      <c r="N9865" s="17" t="s">
        <v>10822</v>
      </c>
      <c r="O9865" s="17"/>
      <c r="P9865" s="17"/>
      <c r="Q9865" s="17" t="s">
        <v>1021</v>
      </c>
      <c r="R9865" s="17"/>
      <c r="S9865" s="17"/>
      <c r="T9865" s="17" t="s">
        <v>1021</v>
      </c>
      <c r="U9865" s="17"/>
      <c r="V9865" s="17"/>
      <c r="W9865" s="32" t="s">
        <v>7935</v>
      </c>
      <c r="X9865" s="32"/>
      <c r="Y9865" s="32">
        <v>24517047</v>
      </c>
      <c r="Z9865" s="32">
        <v>24517047</v>
      </c>
      <c r="AA9865" s="32" t="s">
        <v>31586</v>
      </c>
    </row>
    <row r="9866" spans="1:27" x14ac:dyDescent="0.3">
      <c r="A9866" s="17" t="s">
        <v>30941</v>
      </c>
      <c r="B9866" s="32" t="s">
        <v>31097</v>
      </c>
      <c r="M9866" s="22" t="str">
        <f t="shared" si="174"/>
        <v xml:space="preserve">TOYOTA : VARIOS - 1N, 5E |  :  -  |  :  - </v>
      </c>
      <c r="N9866" s="17" t="s">
        <v>1008</v>
      </c>
      <c r="O9866" s="17"/>
      <c r="P9866" s="17"/>
      <c r="Q9866" s="17" t="s">
        <v>1021</v>
      </c>
      <c r="R9866" s="17"/>
      <c r="S9866" s="17"/>
      <c r="T9866" s="17" t="s">
        <v>31196</v>
      </c>
      <c r="U9866" s="17"/>
      <c r="V9866" s="17"/>
      <c r="W9866" s="32" t="s">
        <v>31300</v>
      </c>
      <c r="X9866" s="32"/>
      <c r="Y9866" s="32" t="s">
        <v>31492</v>
      </c>
      <c r="Z9866" s="32" t="s">
        <v>31492</v>
      </c>
      <c r="AA9866" s="32" t="s">
        <v>31122</v>
      </c>
    </row>
    <row r="9867" spans="1:27" x14ac:dyDescent="0.3">
      <c r="A9867" s="17" t="s">
        <v>30942</v>
      </c>
      <c r="B9867" s="32" t="s">
        <v>31097</v>
      </c>
      <c r="M9867" s="22" t="str">
        <f t="shared" si="174"/>
        <v xml:space="preserve">TOYOTA : PROBOX - VARIOS |  :  -  |  :  - </v>
      </c>
      <c r="N9867" s="17" t="s">
        <v>1008</v>
      </c>
      <c r="O9867" s="17"/>
      <c r="P9867" s="17"/>
      <c r="Q9867" s="17" t="s">
        <v>1688</v>
      </c>
      <c r="R9867" s="17"/>
      <c r="S9867" s="17"/>
      <c r="T9867" s="17" t="s">
        <v>1021</v>
      </c>
      <c r="U9867" s="17"/>
      <c r="V9867" s="17"/>
      <c r="W9867" s="32" t="s">
        <v>31300</v>
      </c>
      <c r="X9867" s="32"/>
      <c r="Y9867" s="32" t="s">
        <v>31493</v>
      </c>
      <c r="Z9867" s="32" t="s">
        <v>31493</v>
      </c>
      <c r="AA9867" s="32"/>
    </row>
    <row r="9868" spans="1:27" x14ac:dyDescent="0.3">
      <c r="A9868" s="17" t="s">
        <v>30943</v>
      </c>
      <c r="B9868" s="32"/>
      <c r="M9868" s="22" t="str">
        <f t="shared" si="174"/>
        <v xml:space="preserve">CHINO : VARIOS - VARIOS | NISSAN : COMBI - TD27 FIERRO |  :  - </v>
      </c>
      <c r="N9868" s="17" t="s">
        <v>10822</v>
      </c>
      <c r="O9868" s="17" t="s">
        <v>1003</v>
      </c>
      <c r="P9868" s="17"/>
      <c r="Q9868" s="17" t="s">
        <v>1021</v>
      </c>
      <c r="R9868" s="17" t="s">
        <v>2744</v>
      </c>
      <c r="S9868" s="17"/>
      <c r="T9868" s="17" t="s">
        <v>1021</v>
      </c>
      <c r="U9868" s="17" t="s">
        <v>31197</v>
      </c>
      <c r="V9868" s="17"/>
      <c r="W9868" s="32"/>
      <c r="X9868" s="32"/>
      <c r="Y9868" s="32" t="s">
        <v>31494</v>
      </c>
      <c r="Z9868" s="32" t="s">
        <v>31494</v>
      </c>
      <c r="AA9868" s="32"/>
    </row>
    <row r="9869" spans="1:27" x14ac:dyDescent="0.3">
      <c r="A9869" s="17" t="s">
        <v>30944</v>
      </c>
      <c r="B9869" s="32" t="s">
        <v>31121</v>
      </c>
      <c r="M9869" s="22" t="str">
        <f t="shared" si="174"/>
        <v xml:space="preserve">TOYOTA : COROLLA, YARIS - 5E,2NZ |  :  -  |  :  - </v>
      </c>
      <c r="N9869" s="17" t="s">
        <v>1008</v>
      </c>
      <c r="O9869" s="17"/>
      <c r="P9869" s="17"/>
      <c r="Q9869" s="17" t="s">
        <v>17544</v>
      </c>
      <c r="R9869" s="17"/>
      <c r="S9869" s="17"/>
      <c r="T9869" s="17" t="s">
        <v>31198</v>
      </c>
      <c r="U9869" s="17"/>
      <c r="V9869" s="17"/>
      <c r="W9869" s="32" t="s">
        <v>8251</v>
      </c>
      <c r="X9869" s="32"/>
      <c r="Y9869" s="32" t="s">
        <v>31495</v>
      </c>
      <c r="Z9869" s="32" t="s">
        <v>31495</v>
      </c>
      <c r="AA9869" s="32" t="s">
        <v>31593</v>
      </c>
    </row>
    <row r="9870" spans="1:27" x14ac:dyDescent="0.3">
      <c r="A9870" s="17" t="s">
        <v>30945</v>
      </c>
      <c r="B9870" s="32" t="s">
        <v>31115</v>
      </c>
      <c r="M9870" s="22" t="str">
        <f t="shared" si="174"/>
        <v xml:space="preserve">CHEVROLET : VARIOS - VARIOS |  :  -  |  :  - </v>
      </c>
      <c r="N9870" s="17" t="s">
        <v>1005</v>
      </c>
      <c r="O9870" s="17"/>
      <c r="P9870" s="17"/>
      <c r="Q9870" s="17" t="s">
        <v>1021</v>
      </c>
      <c r="R9870" s="17"/>
      <c r="S9870" s="17"/>
      <c r="T9870" s="17" t="s">
        <v>1021</v>
      </c>
      <c r="U9870" s="17"/>
      <c r="V9870" s="17"/>
      <c r="W9870" s="32" t="s">
        <v>31287</v>
      </c>
      <c r="X9870" s="32"/>
      <c r="Y9870" s="32" t="s">
        <v>31496</v>
      </c>
      <c r="Z9870" s="32" t="s">
        <v>31496</v>
      </c>
      <c r="AA9870" s="32"/>
    </row>
    <row r="9871" spans="1:27" x14ac:dyDescent="0.3">
      <c r="A9871" s="17" t="s">
        <v>30946</v>
      </c>
      <c r="B9871" s="32" t="s">
        <v>31097</v>
      </c>
      <c r="M9871" s="22" t="str">
        <f t="shared" si="174"/>
        <v xml:space="preserve">CHINO : VARIOS - VARIOS |  :  -  |  :  - </v>
      </c>
      <c r="N9871" s="17" t="s">
        <v>10822</v>
      </c>
      <c r="O9871" s="17"/>
      <c r="P9871" s="17"/>
      <c r="Q9871" s="17" t="s">
        <v>1021</v>
      </c>
      <c r="R9871" s="17"/>
      <c r="S9871" s="17"/>
      <c r="T9871" s="17" t="s">
        <v>1021</v>
      </c>
      <c r="U9871" s="17"/>
      <c r="V9871" s="17"/>
      <c r="W9871" s="32" t="s">
        <v>31300</v>
      </c>
      <c r="X9871" s="32"/>
      <c r="Y9871" s="32" t="s">
        <v>31497</v>
      </c>
      <c r="Z9871" s="32" t="s">
        <v>31497</v>
      </c>
      <c r="AA9871" s="32"/>
    </row>
    <row r="9872" spans="1:27" x14ac:dyDescent="0.3">
      <c r="A9872" s="17" t="s">
        <v>30947</v>
      </c>
      <c r="B9872" s="32" t="s">
        <v>31107</v>
      </c>
      <c r="M9872" s="22" t="str">
        <f t="shared" si="174"/>
        <v xml:space="preserve">CHINO : VARIOS - VARIOS |  :  -  |  :  - </v>
      </c>
      <c r="N9872" s="17" t="s">
        <v>10822</v>
      </c>
      <c r="O9872" s="17"/>
      <c r="P9872" s="17"/>
      <c r="Q9872" s="17" t="s">
        <v>1021</v>
      </c>
      <c r="R9872" s="17"/>
      <c r="S9872" s="17"/>
      <c r="T9872" s="17" t="s">
        <v>1021</v>
      </c>
      <c r="U9872" s="17"/>
      <c r="V9872" s="17"/>
      <c r="W9872" s="32" t="s">
        <v>31301</v>
      </c>
      <c r="X9872" s="32"/>
      <c r="Y9872" s="32" t="s">
        <v>31498</v>
      </c>
      <c r="Z9872" s="32" t="s">
        <v>31498</v>
      </c>
      <c r="AA9872" s="32"/>
    </row>
    <row r="9873" spans="1:27" x14ac:dyDescent="0.3">
      <c r="A9873" s="17" t="s">
        <v>30948</v>
      </c>
      <c r="B9873" s="32" t="s">
        <v>2908</v>
      </c>
      <c r="M9873" s="22" t="str">
        <f t="shared" si="174"/>
        <v xml:space="preserve">CHINO : VARIOS - VARIOS |  :  -  |  :  - </v>
      </c>
      <c r="N9873" s="17" t="s">
        <v>10822</v>
      </c>
      <c r="O9873" s="17"/>
      <c r="P9873" s="17"/>
      <c r="Q9873" s="17" t="s">
        <v>1021</v>
      </c>
      <c r="R9873" s="17"/>
      <c r="S9873" s="17"/>
      <c r="T9873" s="17" t="s">
        <v>1021</v>
      </c>
      <c r="U9873" s="17"/>
      <c r="V9873" s="17"/>
      <c r="W9873" s="32" t="s">
        <v>31302</v>
      </c>
      <c r="X9873" s="32"/>
      <c r="Y9873" s="32" t="s">
        <v>31499</v>
      </c>
      <c r="Z9873" s="32" t="s">
        <v>31499</v>
      </c>
      <c r="AA9873" s="32"/>
    </row>
    <row r="9874" spans="1:27" x14ac:dyDescent="0.3">
      <c r="A9874" s="17" t="s">
        <v>30949</v>
      </c>
      <c r="B9874" s="32" t="s">
        <v>31105</v>
      </c>
      <c r="M9874" s="22" t="str">
        <f t="shared" si="174"/>
        <v xml:space="preserve">CHINO : VARIOS - VARIOS |  :  -  |  :  - </v>
      </c>
      <c r="N9874" s="17" t="s">
        <v>10822</v>
      </c>
      <c r="O9874" s="17"/>
      <c r="P9874" s="17"/>
      <c r="Q9874" s="17" t="s">
        <v>1021</v>
      </c>
      <c r="R9874" s="17"/>
      <c r="S9874" s="17"/>
      <c r="T9874" s="17" t="s">
        <v>1021</v>
      </c>
      <c r="U9874" s="17"/>
      <c r="V9874" s="17"/>
      <c r="W9874" s="32" t="s">
        <v>31274</v>
      </c>
      <c r="X9874" s="32"/>
      <c r="Y9874" s="32" t="s">
        <v>31500</v>
      </c>
      <c r="Z9874" s="32" t="s">
        <v>31500</v>
      </c>
      <c r="AA9874" s="32"/>
    </row>
    <row r="9875" spans="1:27" x14ac:dyDescent="0.3">
      <c r="A9875" s="17" t="s">
        <v>30950</v>
      </c>
      <c r="B9875" s="32" t="s">
        <v>31101</v>
      </c>
      <c r="M9875" s="22" t="str">
        <f t="shared" si="174"/>
        <v xml:space="preserve">CHINO : VARIOS - VARIOS |  :  -  |  :  - </v>
      </c>
      <c r="N9875" s="17" t="s">
        <v>10822</v>
      </c>
      <c r="O9875" s="17"/>
      <c r="P9875" s="17"/>
      <c r="Q9875" s="17" t="s">
        <v>1021</v>
      </c>
      <c r="R9875" s="17"/>
      <c r="S9875" s="17"/>
      <c r="T9875" s="17" t="s">
        <v>1021</v>
      </c>
      <c r="U9875" s="17"/>
      <c r="V9875" s="17"/>
      <c r="W9875" s="32" t="s">
        <v>31303</v>
      </c>
      <c r="X9875" s="32"/>
      <c r="Y9875" s="32" t="s">
        <v>31501</v>
      </c>
      <c r="Z9875" s="32" t="s">
        <v>31501</v>
      </c>
      <c r="AA9875" s="32"/>
    </row>
    <row r="9876" spans="1:27" x14ac:dyDescent="0.3">
      <c r="A9876" s="17" t="s">
        <v>30951</v>
      </c>
      <c r="B9876" s="32"/>
      <c r="M9876" s="22" t="str">
        <f t="shared" si="174"/>
        <v xml:space="preserve">NISSAN : VARIOS - SD22 |  :  -  |  :  - </v>
      </c>
      <c r="N9876" s="17" t="s">
        <v>1003</v>
      </c>
      <c r="O9876" s="17"/>
      <c r="P9876" s="17"/>
      <c r="Q9876" s="17" t="s">
        <v>1021</v>
      </c>
      <c r="R9876" s="17"/>
      <c r="S9876" s="17"/>
      <c r="T9876" s="17" t="s">
        <v>27795</v>
      </c>
      <c r="U9876" s="17"/>
      <c r="V9876" s="17"/>
      <c r="W9876" s="32"/>
      <c r="X9876" s="32"/>
      <c r="Y9876" s="32" t="s">
        <v>31502</v>
      </c>
      <c r="Z9876" s="32" t="s">
        <v>31502</v>
      </c>
      <c r="AA9876" s="32" t="s">
        <v>31603</v>
      </c>
    </row>
    <row r="9877" spans="1:27" x14ac:dyDescent="0.3">
      <c r="A9877" s="17" t="s">
        <v>30952</v>
      </c>
      <c r="B9877" s="32" t="s">
        <v>31122</v>
      </c>
      <c r="M9877" s="22" t="str">
        <f t="shared" si="174"/>
        <v xml:space="preserve">TOYOTA : LAN CRUCER - 2KD |  :  -  |  :  - </v>
      </c>
      <c r="N9877" s="17" t="s">
        <v>1008</v>
      </c>
      <c r="O9877" s="17"/>
      <c r="P9877" s="17"/>
      <c r="Q9877" s="17" t="s">
        <v>29316</v>
      </c>
      <c r="R9877" s="17"/>
      <c r="S9877" s="17"/>
      <c r="T9877" s="17" t="s">
        <v>2102</v>
      </c>
      <c r="U9877" s="17"/>
      <c r="V9877" s="17"/>
      <c r="W9877" s="32" t="s">
        <v>31304</v>
      </c>
      <c r="X9877" s="32" t="s">
        <v>31380</v>
      </c>
      <c r="Y9877" s="32" t="s">
        <v>31503</v>
      </c>
      <c r="Z9877" s="32" t="s">
        <v>31380</v>
      </c>
      <c r="AA9877" s="32" t="s">
        <v>31578</v>
      </c>
    </row>
    <row r="9878" spans="1:27" s="2" customFormat="1" x14ac:dyDescent="0.3">
      <c r="A9878" s="47" t="s">
        <v>30953</v>
      </c>
      <c r="B9878" s="48"/>
      <c r="C9878" s="10"/>
      <c r="D9878" s="10"/>
      <c r="E9878" s="10"/>
      <c r="F9878" s="10"/>
      <c r="G9878" s="10"/>
      <c r="H9878" s="10"/>
      <c r="I9878" s="10"/>
      <c r="J9878" s="10"/>
      <c r="K9878" s="10"/>
      <c r="L9878" s="10"/>
      <c r="M9878" s="20" t="str">
        <f t="shared" si="174"/>
        <v xml:space="preserve"> : VARIOS - 300 |  :  -  |  :  - </v>
      </c>
      <c r="N9878" s="47"/>
      <c r="O9878" s="47"/>
      <c r="P9878" s="47"/>
      <c r="Q9878" s="47" t="s">
        <v>1021</v>
      </c>
      <c r="R9878" s="47"/>
      <c r="S9878" s="47"/>
      <c r="T9878" s="47">
        <v>300</v>
      </c>
      <c r="U9878" s="47"/>
      <c r="V9878" s="47"/>
      <c r="W9878" s="48"/>
      <c r="X9878" s="48"/>
      <c r="Y9878" s="48" t="s">
        <v>31504</v>
      </c>
      <c r="Z9878" s="48" t="s">
        <v>31504</v>
      </c>
      <c r="AA9878" s="48"/>
    </row>
    <row r="9879" spans="1:27" x14ac:dyDescent="0.3">
      <c r="A9879" s="17" t="s">
        <v>30954</v>
      </c>
      <c r="B9879" s="32" t="s">
        <v>31123</v>
      </c>
      <c r="M9879" s="22" t="str">
        <f t="shared" si="174"/>
        <v xml:space="preserve">MITSUBISHI : ROSA - 4D30, 4D31, 4D32, 4D33, 4D34, 4D35 | HYUNDAI : MIGTHY - D4AK, D4AF |  :  - </v>
      </c>
      <c r="N9879" s="17" t="s">
        <v>1004</v>
      </c>
      <c r="O9879" s="17" t="s">
        <v>1002</v>
      </c>
      <c r="P9879" s="17"/>
      <c r="Q9879" s="17" t="s">
        <v>1781</v>
      </c>
      <c r="R9879" s="17" t="s">
        <v>2980</v>
      </c>
      <c r="S9879" s="17"/>
      <c r="T9879" s="17" t="s">
        <v>10888</v>
      </c>
      <c r="U9879" s="17" t="s">
        <v>31199</v>
      </c>
      <c r="V9879" s="17"/>
      <c r="W9879" s="32" t="s">
        <v>23345</v>
      </c>
      <c r="X9879" s="32"/>
      <c r="Y9879" s="32" t="s">
        <v>31505</v>
      </c>
      <c r="Z9879" s="32" t="s">
        <v>31368</v>
      </c>
      <c r="AA9879" s="32" t="s">
        <v>31590</v>
      </c>
    </row>
    <row r="9880" spans="1:27" x14ac:dyDescent="0.3">
      <c r="A9880" s="17" t="s">
        <v>30955</v>
      </c>
      <c r="B9880" s="32" t="s">
        <v>3080</v>
      </c>
      <c r="M9880" s="22" t="str">
        <f t="shared" si="174"/>
        <v xml:space="preserve">TOYOTA : AVANZA - VARIOS |  :  -  |  :  - </v>
      </c>
      <c r="N9880" s="17" t="s">
        <v>1008</v>
      </c>
      <c r="O9880" s="17"/>
      <c r="P9880" s="17"/>
      <c r="Q9880" s="17" t="s">
        <v>1683</v>
      </c>
      <c r="R9880" s="17"/>
      <c r="S9880" s="17"/>
      <c r="T9880" s="17" t="s">
        <v>1021</v>
      </c>
      <c r="U9880" s="17"/>
      <c r="V9880" s="17"/>
      <c r="W9880" s="32" t="s">
        <v>31305</v>
      </c>
      <c r="X9880" s="32"/>
      <c r="Y9880" s="32" t="s">
        <v>31506</v>
      </c>
      <c r="Z9880" s="32" t="s">
        <v>31506</v>
      </c>
      <c r="AA9880" s="32"/>
    </row>
    <row r="9881" spans="1:27" x14ac:dyDescent="0.3">
      <c r="A9881" s="17" t="s">
        <v>30956</v>
      </c>
      <c r="B9881" s="32" t="s">
        <v>31103</v>
      </c>
      <c r="M9881" s="22" t="str">
        <f t="shared" si="174"/>
        <v xml:space="preserve">TOYOTA : LAN CRUCER - 2KD |  :  -  |  :  - </v>
      </c>
      <c r="N9881" s="17" t="s">
        <v>1008</v>
      </c>
      <c r="O9881" s="17"/>
      <c r="P9881" s="17"/>
      <c r="Q9881" s="17" t="s">
        <v>29316</v>
      </c>
      <c r="R9881" s="17"/>
      <c r="S9881" s="17"/>
      <c r="T9881" s="17" t="s">
        <v>2102</v>
      </c>
      <c r="U9881" s="17"/>
      <c r="V9881" s="17"/>
      <c r="W9881" s="32" t="s">
        <v>31304</v>
      </c>
      <c r="X9881" s="32"/>
      <c r="Y9881" s="32" t="s">
        <v>31507</v>
      </c>
      <c r="Z9881" s="32" t="s">
        <v>31507</v>
      </c>
      <c r="AA9881" s="32" t="s">
        <v>31613</v>
      </c>
    </row>
    <row r="9882" spans="1:27" x14ac:dyDescent="0.3">
      <c r="A9882" s="17" t="s">
        <v>30957</v>
      </c>
      <c r="B9882" s="32" t="s">
        <v>31103</v>
      </c>
      <c r="M9882" s="22" t="str">
        <f t="shared" si="174"/>
        <v xml:space="preserve">CHINO : VARIOS - VARIOS |  :  -  |  :  - </v>
      </c>
      <c r="N9882" s="17" t="s">
        <v>10822</v>
      </c>
      <c r="O9882" s="17"/>
      <c r="P9882" s="17"/>
      <c r="Q9882" s="17" t="s">
        <v>1021</v>
      </c>
      <c r="R9882" s="17"/>
      <c r="S9882" s="17"/>
      <c r="T9882" s="17" t="s">
        <v>1021</v>
      </c>
      <c r="U9882" s="17"/>
      <c r="V9882" s="17"/>
      <c r="W9882" s="32" t="s">
        <v>31306</v>
      </c>
      <c r="X9882" s="32" t="s">
        <v>31381</v>
      </c>
      <c r="Y9882" s="32" t="s">
        <v>31508</v>
      </c>
      <c r="Z9882" s="32"/>
      <c r="AA9882" s="33">
        <v>46146</v>
      </c>
    </row>
    <row r="9883" spans="1:27" x14ac:dyDescent="0.3">
      <c r="A9883" s="17" t="s">
        <v>30958</v>
      </c>
      <c r="B9883" s="32" t="s">
        <v>31101</v>
      </c>
      <c r="M9883" s="22" t="str">
        <f t="shared" si="174"/>
        <v xml:space="preserve">CHEVROLET : N300 - N300 | FOTON :  -  |  :  - </v>
      </c>
      <c r="N9883" s="17" t="s">
        <v>1005</v>
      </c>
      <c r="O9883" s="17" t="s">
        <v>1022</v>
      </c>
      <c r="P9883" s="17"/>
      <c r="Q9883" s="17" t="s">
        <v>1646</v>
      </c>
      <c r="R9883" s="17"/>
      <c r="S9883" s="17"/>
      <c r="T9883" s="17" t="s">
        <v>1646</v>
      </c>
      <c r="U9883" s="17"/>
      <c r="V9883" s="17"/>
      <c r="W9883" s="32" t="s">
        <v>8477</v>
      </c>
      <c r="X9883" s="32"/>
      <c r="Y9883" s="32" t="s">
        <v>31509</v>
      </c>
      <c r="Z9883" s="32" t="s">
        <v>31509</v>
      </c>
      <c r="AA9883" s="32" t="s">
        <v>31614</v>
      </c>
    </row>
    <row r="9884" spans="1:27" s="2" customFormat="1" x14ac:dyDescent="0.3">
      <c r="A9884" s="47" t="s">
        <v>30959</v>
      </c>
      <c r="B9884" s="48" t="s">
        <v>31090</v>
      </c>
      <c r="C9884" s="10"/>
      <c r="D9884" s="10"/>
      <c r="E9884" s="10"/>
      <c r="F9884" s="10"/>
      <c r="G9884" s="10"/>
      <c r="H9884" s="10"/>
      <c r="I9884" s="10"/>
      <c r="J9884" s="10"/>
      <c r="K9884" s="10"/>
      <c r="L9884" s="10"/>
      <c r="M9884" s="20" t="str">
        <f t="shared" si="174"/>
        <v xml:space="preserve">HYUNDAI : PORTER - H-100 | MITSUBISHI : L200, L300 - 4D56, 4G54, 4G63, 4G64, 4G92, 4M40, G54B, G63B |  :  - </v>
      </c>
      <c r="N9884" s="47" t="s">
        <v>1002</v>
      </c>
      <c r="O9884" s="47" t="s">
        <v>1004</v>
      </c>
      <c r="P9884" s="47"/>
      <c r="Q9884" s="47" t="s">
        <v>1826</v>
      </c>
      <c r="R9884" s="47" t="s">
        <v>11118</v>
      </c>
      <c r="S9884" s="47"/>
      <c r="T9884" s="47" t="s">
        <v>10916</v>
      </c>
      <c r="U9884" s="47" t="s">
        <v>31200</v>
      </c>
      <c r="V9884" s="47"/>
      <c r="W9884" s="48" t="s">
        <v>7994</v>
      </c>
      <c r="X9884" s="48" t="s">
        <v>31382</v>
      </c>
      <c r="Y9884" s="48" t="s">
        <v>31510</v>
      </c>
      <c r="Z9884" s="48" t="s">
        <v>31510</v>
      </c>
      <c r="AA9884" s="48" t="s">
        <v>31587</v>
      </c>
    </row>
    <row r="9885" spans="1:27" x14ac:dyDescent="0.3">
      <c r="A9885" s="17" t="s">
        <v>30960</v>
      </c>
      <c r="B9885" s="32" t="s">
        <v>31124</v>
      </c>
      <c r="M9885" s="22" t="str">
        <f t="shared" si="174"/>
        <v xml:space="preserve">TOYOTA : COROLLA - 5E, 5A, 1NZ, 2NZ |  :  -  |  :  - </v>
      </c>
      <c r="N9885" s="17" t="s">
        <v>1008</v>
      </c>
      <c r="O9885" s="17"/>
      <c r="P9885" s="17"/>
      <c r="Q9885" s="17" t="s">
        <v>1682</v>
      </c>
      <c r="R9885" s="17"/>
      <c r="S9885" s="17"/>
      <c r="T9885" s="17" t="s">
        <v>31201</v>
      </c>
      <c r="U9885" s="17"/>
      <c r="V9885" s="17"/>
      <c r="W9885" s="32" t="s">
        <v>31307</v>
      </c>
      <c r="X9885" s="32" t="s">
        <v>31383</v>
      </c>
      <c r="Y9885" s="32" t="s">
        <v>31511</v>
      </c>
      <c r="Z9885" s="32" t="s">
        <v>31383</v>
      </c>
      <c r="AA9885" s="32" t="s">
        <v>31122</v>
      </c>
    </row>
    <row r="9886" spans="1:27" x14ac:dyDescent="0.3">
      <c r="A9886" s="17" t="s">
        <v>30961</v>
      </c>
      <c r="B9886" s="32" t="s">
        <v>31088</v>
      </c>
      <c r="M9886" s="22" t="str">
        <f t="shared" si="174"/>
        <v xml:space="preserve">NISSAN : ATLAS, URVAN, CARAVAN - TD27 |  :  -  |  :  - </v>
      </c>
      <c r="N9886" s="17" t="s">
        <v>1003</v>
      </c>
      <c r="O9886" s="17"/>
      <c r="P9886" s="17"/>
      <c r="Q9886" s="17" t="s">
        <v>31202</v>
      </c>
      <c r="R9886" s="17"/>
      <c r="S9886" s="17"/>
      <c r="T9886" s="17" t="s">
        <v>2093</v>
      </c>
      <c r="U9886" s="17"/>
      <c r="V9886" s="17"/>
      <c r="W9886" s="32" t="s">
        <v>7964</v>
      </c>
      <c r="X9886" s="32" t="s">
        <v>31384</v>
      </c>
      <c r="Y9886" s="32" t="s">
        <v>31512</v>
      </c>
      <c r="Z9886" s="32" t="s">
        <v>31512</v>
      </c>
      <c r="AA9886" s="32"/>
    </row>
    <row r="9887" spans="1:27" x14ac:dyDescent="0.3">
      <c r="A9887" s="17" t="s">
        <v>30962</v>
      </c>
      <c r="B9887" s="32" t="s">
        <v>31125</v>
      </c>
      <c r="M9887" s="22" t="str">
        <f t="shared" si="174"/>
        <v xml:space="preserve">CHANGAN : VARIOS - VARIOS | CHINO : VANG - 1300 |  :  - </v>
      </c>
      <c r="N9887" s="17" t="s">
        <v>1007</v>
      </c>
      <c r="O9887" s="17" t="s">
        <v>10822</v>
      </c>
      <c r="P9887" s="17"/>
      <c r="Q9887" s="17" t="s">
        <v>1021</v>
      </c>
      <c r="R9887" s="17" t="s">
        <v>1895</v>
      </c>
      <c r="S9887" s="17"/>
      <c r="T9887" s="17" t="s">
        <v>1021</v>
      </c>
      <c r="U9887" s="17">
        <v>1300</v>
      </c>
      <c r="V9887" s="17"/>
      <c r="W9887" s="32" t="s">
        <v>31291</v>
      </c>
      <c r="X9887" s="32"/>
      <c r="Y9887" s="32" t="s">
        <v>31513</v>
      </c>
      <c r="Z9887" s="32" t="s">
        <v>31513</v>
      </c>
      <c r="AA9887" s="32" t="s">
        <v>23328</v>
      </c>
    </row>
    <row r="9888" spans="1:27" s="2" customFormat="1" x14ac:dyDescent="0.3">
      <c r="A9888" s="47" t="s">
        <v>30963</v>
      </c>
      <c r="B9888" s="48" t="s">
        <v>31113</v>
      </c>
      <c r="C9888" s="10"/>
      <c r="D9888" s="10"/>
      <c r="E9888" s="10"/>
      <c r="F9888" s="10"/>
      <c r="G9888" s="10"/>
      <c r="H9888" s="10"/>
      <c r="I9888" s="10"/>
      <c r="J9888" s="10"/>
      <c r="K9888" s="10"/>
      <c r="L9888" s="10"/>
      <c r="M9888" s="20" t="str">
        <f t="shared" si="174"/>
        <v xml:space="preserve">MITSUBISHI : CANTER, FUSO - 4D30, 4D31, 4D32, 4D33, 4D34, 4D35 | HYUNDAI : COUNTY - HD65, HD78,D4DD,D4DB | KIA :  - </v>
      </c>
      <c r="N9888" s="47" t="s">
        <v>1004</v>
      </c>
      <c r="O9888" s="47" t="s">
        <v>1002</v>
      </c>
      <c r="P9888" s="47" t="s">
        <v>1001</v>
      </c>
      <c r="Q9888" s="47" t="s">
        <v>10622</v>
      </c>
      <c r="R9888" s="47" t="s">
        <v>1613</v>
      </c>
      <c r="S9888" s="47"/>
      <c r="T9888" s="47" t="s">
        <v>10888</v>
      </c>
      <c r="U9888" s="47" t="s">
        <v>31203</v>
      </c>
      <c r="V9888" s="47"/>
      <c r="W9888" s="48" t="s">
        <v>31308</v>
      </c>
      <c r="X9888" s="48"/>
      <c r="Y9888" s="48" t="s">
        <v>31514</v>
      </c>
      <c r="Z9888" s="48" t="s">
        <v>31514</v>
      </c>
      <c r="AA9888" s="48" t="s">
        <v>31615</v>
      </c>
    </row>
    <row r="9889" spans="1:27" x14ac:dyDescent="0.3">
      <c r="A9889" s="17" t="s">
        <v>30964</v>
      </c>
      <c r="B9889" s="32" t="s">
        <v>31090</v>
      </c>
      <c r="M9889" s="22" t="str">
        <f t="shared" si="174"/>
        <v xml:space="preserve">MITSUBISHI : CANTER, ROSA - 4D30, 4D31, 4D32, 4D33, 4D34, 4D35 | HYUNDAI : COUNTY, MIGHTY - HD65, HD78 | KIA :  - </v>
      </c>
      <c r="N9889" s="17" t="s">
        <v>1004</v>
      </c>
      <c r="O9889" s="17" t="s">
        <v>1002</v>
      </c>
      <c r="P9889" s="17" t="s">
        <v>1001</v>
      </c>
      <c r="Q9889" s="17" t="s">
        <v>1642</v>
      </c>
      <c r="R9889" s="17" t="s">
        <v>3085</v>
      </c>
      <c r="S9889" s="17"/>
      <c r="T9889" s="17" t="s">
        <v>10888</v>
      </c>
      <c r="U9889" s="17" t="s">
        <v>16191</v>
      </c>
      <c r="V9889" s="17"/>
      <c r="W9889" s="32" t="s">
        <v>31218</v>
      </c>
      <c r="X9889" s="32" t="s">
        <v>31385</v>
      </c>
      <c r="Y9889" s="32" t="s">
        <v>31385</v>
      </c>
      <c r="Z9889" s="32" t="s">
        <v>31520</v>
      </c>
      <c r="AA9889" s="32" t="s">
        <v>31616</v>
      </c>
    </row>
    <row r="9890" spans="1:27" x14ac:dyDescent="0.3">
      <c r="A9890" s="17" t="s">
        <v>30965</v>
      </c>
      <c r="B9890" s="32" t="s">
        <v>31093</v>
      </c>
      <c r="M9890" s="22" t="str">
        <f t="shared" si="174"/>
        <v xml:space="preserve">HYUNDAI : H-100 - D4CB | KIA : BONGO 3 - K2500, K2700 |  :  - </v>
      </c>
      <c r="N9890" s="17" t="s">
        <v>1002</v>
      </c>
      <c r="O9890" s="17" t="s">
        <v>1001</v>
      </c>
      <c r="P9890" s="17"/>
      <c r="Q9890" s="17" t="s">
        <v>10916</v>
      </c>
      <c r="R9890" s="17" t="s">
        <v>31204</v>
      </c>
      <c r="S9890" s="17"/>
      <c r="T9890" s="17" t="s">
        <v>2123</v>
      </c>
      <c r="U9890" s="17" t="s">
        <v>31205</v>
      </c>
      <c r="V9890" s="17"/>
      <c r="W9890" s="32" t="s">
        <v>31309</v>
      </c>
      <c r="X9890" s="32"/>
      <c r="Y9890" s="32" t="s">
        <v>31515</v>
      </c>
      <c r="Z9890" s="32" t="s">
        <v>31515</v>
      </c>
      <c r="AA9890" s="32" t="s">
        <v>31617</v>
      </c>
    </row>
    <row r="9891" spans="1:27" x14ac:dyDescent="0.3">
      <c r="A9891" s="17" t="s">
        <v>30966</v>
      </c>
      <c r="B9891" s="32" t="s">
        <v>31126</v>
      </c>
      <c r="M9891" s="22" t="str">
        <f t="shared" si="174"/>
        <v xml:space="preserve">HYUNDAI : PORTER - D4BH | JAC : REFINE - VARIOS |  :  - </v>
      </c>
      <c r="N9891" s="17" t="s">
        <v>1002</v>
      </c>
      <c r="O9891" s="17" t="s">
        <v>1015</v>
      </c>
      <c r="P9891" s="17"/>
      <c r="Q9891" s="17" t="s">
        <v>1826</v>
      </c>
      <c r="R9891" s="17" t="s">
        <v>1600</v>
      </c>
      <c r="S9891" s="17"/>
      <c r="T9891" s="17" t="s">
        <v>2768</v>
      </c>
      <c r="U9891" s="17" t="s">
        <v>1021</v>
      </c>
      <c r="V9891" s="17"/>
      <c r="W9891" s="32" t="s">
        <v>31222</v>
      </c>
      <c r="X9891" s="32"/>
      <c r="Y9891" s="32" t="s">
        <v>31516</v>
      </c>
      <c r="Z9891" s="32" t="s">
        <v>31516</v>
      </c>
      <c r="AA9891" s="32"/>
    </row>
    <row r="9892" spans="1:27" x14ac:dyDescent="0.3">
      <c r="A9892" s="17" t="s">
        <v>30967</v>
      </c>
      <c r="B9892" s="32" t="s">
        <v>31088</v>
      </c>
      <c r="M9892" s="22" t="str">
        <f t="shared" si="174"/>
        <v xml:space="preserve">CHINO : VARIOS - VARIOS | ISUZU :  -  |  :  - </v>
      </c>
      <c r="N9892" s="17" t="s">
        <v>10822</v>
      </c>
      <c r="O9892" s="17" t="s">
        <v>1013</v>
      </c>
      <c r="P9892" s="17"/>
      <c r="Q9892" s="17" t="s">
        <v>1021</v>
      </c>
      <c r="R9892" s="17"/>
      <c r="S9892" s="17"/>
      <c r="T9892" s="17" t="s">
        <v>1021</v>
      </c>
      <c r="U9892" s="17"/>
      <c r="V9892" s="17"/>
      <c r="W9892" s="32" t="s">
        <v>31310</v>
      </c>
      <c r="X9892" s="32"/>
      <c r="Y9892" s="32" t="s">
        <v>31517</v>
      </c>
      <c r="Z9892" s="32" t="s">
        <v>31559</v>
      </c>
      <c r="AA9892" s="32" t="s">
        <v>31584</v>
      </c>
    </row>
    <row r="9893" spans="1:27" x14ac:dyDescent="0.3">
      <c r="A9893" s="17" t="s">
        <v>30968</v>
      </c>
      <c r="B9893" s="32" t="s">
        <v>31101</v>
      </c>
      <c r="M9893" s="22" t="str">
        <f t="shared" si="174"/>
        <v xml:space="preserve">CHANGAN : VARIOS - VARIOS | ZOTYE : VARIOS - VARIOS |  :  - </v>
      </c>
      <c r="N9893" s="17" t="s">
        <v>1007</v>
      </c>
      <c r="O9893" s="17" t="s">
        <v>10591</v>
      </c>
      <c r="P9893" s="17"/>
      <c r="Q9893" s="17" t="s">
        <v>1021</v>
      </c>
      <c r="R9893" s="17" t="s">
        <v>1021</v>
      </c>
      <c r="S9893" s="17"/>
      <c r="T9893" s="17" t="s">
        <v>1021</v>
      </c>
      <c r="U9893" s="17" t="s">
        <v>1021</v>
      </c>
      <c r="V9893" s="17"/>
      <c r="W9893" s="32" t="s">
        <v>31311</v>
      </c>
      <c r="X9893" s="32"/>
      <c r="Y9893" s="32" t="s">
        <v>31518</v>
      </c>
      <c r="Z9893" s="32" t="s">
        <v>31518</v>
      </c>
      <c r="AA9893" s="32" t="s">
        <v>31618</v>
      </c>
    </row>
    <row r="9894" spans="1:27" x14ac:dyDescent="0.3">
      <c r="A9894" s="17" t="s">
        <v>30969</v>
      </c>
      <c r="B9894" s="32" t="s">
        <v>31090</v>
      </c>
      <c r="M9894" s="22" t="str">
        <f t="shared" si="174"/>
        <v xml:space="preserve">CHINO : VARIOS - VARIOS | JAC : VARIOS - VARIOS |  :  - </v>
      </c>
      <c r="N9894" s="17" t="s">
        <v>10822</v>
      </c>
      <c r="O9894" s="17" t="s">
        <v>1015</v>
      </c>
      <c r="P9894" s="17"/>
      <c r="Q9894" s="17" t="s">
        <v>1021</v>
      </c>
      <c r="R9894" s="17" t="s">
        <v>1021</v>
      </c>
      <c r="S9894" s="17"/>
      <c r="T9894" s="17" t="s">
        <v>1021</v>
      </c>
      <c r="U9894" s="17" t="s">
        <v>1021</v>
      </c>
      <c r="V9894" s="17"/>
      <c r="W9894" s="32" t="s">
        <v>31251</v>
      </c>
      <c r="X9894" s="32"/>
      <c r="Y9894" s="32" t="s">
        <v>31519</v>
      </c>
      <c r="Z9894" s="32" t="s">
        <v>31462</v>
      </c>
      <c r="AA9894" s="32" t="s">
        <v>31584</v>
      </c>
    </row>
    <row r="9895" spans="1:27" x14ac:dyDescent="0.3">
      <c r="A9895" s="17" t="s">
        <v>30970</v>
      </c>
      <c r="B9895" s="32" t="s">
        <v>31088</v>
      </c>
      <c r="M9895" s="22" t="str">
        <f t="shared" si="174"/>
        <v xml:space="preserve">NISSAN : CARAVAN - TD27 |  :  -  |  :  - </v>
      </c>
      <c r="N9895" s="17" t="s">
        <v>1003</v>
      </c>
      <c r="O9895" s="17"/>
      <c r="P9895" s="17"/>
      <c r="Q9895" s="17" t="s">
        <v>2778</v>
      </c>
      <c r="R9895" s="17"/>
      <c r="S9895" s="17"/>
      <c r="T9895" s="17" t="s">
        <v>2093</v>
      </c>
      <c r="U9895" s="17"/>
      <c r="V9895" s="17"/>
      <c r="W9895" s="32" t="s">
        <v>31229</v>
      </c>
      <c r="X9895" s="32"/>
      <c r="Y9895" s="32" t="s">
        <v>31392</v>
      </c>
      <c r="Z9895" s="32" t="s">
        <v>31392</v>
      </c>
      <c r="AA9895" s="32"/>
    </row>
    <row r="9896" spans="1:27" x14ac:dyDescent="0.3">
      <c r="A9896" s="17" t="s">
        <v>30971</v>
      </c>
      <c r="B9896" s="32" t="s">
        <v>31127</v>
      </c>
      <c r="M9896" s="22" t="str">
        <f t="shared" si="174"/>
        <v xml:space="preserve">YUEJIN : VARIOS - VARIOS |  :  -  |  :  - </v>
      </c>
      <c r="N9896" s="17" t="s">
        <v>1018</v>
      </c>
      <c r="O9896" s="17"/>
      <c r="P9896" s="17"/>
      <c r="Q9896" s="17" t="s">
        <v>1021</v>
      </c>
      <c r="R9896" s="17"/>
      <c r="S9896" s="17"/>
      <c r="T9896" s="17" t="s">
        <v>1021</v>
      </c>
      <c r="U9896" s="17"/>
      <c r="V9896" s="17"/>
      <c r="W9896" s="32" t="s">
        <v>31312</v>
      </c>
      <c r="X9896" s="32"/>
      <c r="Y9896" s="34">
        <v>37742</v>
      </c>
      <c r="Z9896" s="32" t="s">
        <v>31560</v>
      </c>
      <c r="AA9896" s="32"/>
    </row>
    <row r="9897" spans="1:27" x14ac:dyDescent="0.3">
      <c r="A9897" s="17" t="s">
        <v>30972</v>
      </c>
      <c r="B9897" s="32" t="s">
        <v>31090</v>
      </c>
      <c r="M9897" s="22" t="str">
        <f t="shared" si="174"/>
        <v xml:space="preserve">MITSUBISHI : ROSA,CANTER - 4D30,4D31,4D32,4D33 |  :  -  |  :  - </v>
      </c>
      <c r="N9897" s="17" t="s">
        <v>1004</v>
      </c>
      <c r="O9897" s="17"/>
      <c r="P9897" s="17"/>
      <c r="Q9897" s="17" t="s">
        <v>31206</v>
      </c>
      <c r="R9897" s="17"/>
      <c r="S9897" s="17"/>
      <c r="T9897" s="17" t="s">
        <v>17189</v>
      </c>
      <c r="U9897" s="17"/>
      <c r="V9897" s="17"/>
      <c r="W9897" s="32" t="s">
        <v>31313</v>
      </c>
      <c r="X9897" s="32" t="s">
        <v>31385</v>
      </c>
      <c r="Y9897" s="32" t="s">
        <v>31520</v>
      </c>
      <c r="Z9897" s="32" t="s">
        <v>31561</v>
      </c>
      <c r="AA9897" s="32" t="s">
        <v>31619</v>
      </c>
    </row>
    <row r="9898" spans="1:27" x14ac:dyDescent="0.3">
      <c r="A9898" s="17" t="s">
        <v>30973</v>
      </c>
      <c r="B9898" s="32" t="s">
        <v>31088</v>
      </c>
      <c r="M9898" s="22" t="str">
        <f t="shared" si="174"/>
        <v xml:space="preserve">NISSAN : FD35 - FD35 |  :  -  |  :  - </v>
      </c>
      <c r="N9898" s="17" t="s">
        <v>1003</v>
      </c>
      <c r="O9898" s="17"/>
      <c r="P9898" s="17"/>
      <c r="Q9898" s="17" t="s">
        <v>18182</v>
      </c>
      <c r="R9898" s="17"/>
      <c r="S9898" s="17"/>
      <c r="T9898" s="17" t="s">
        <v>18182</v>
      </c>
      <c r="U9898" s="17"/>
      <c r="V9898" s="17"/>
      <c r="W9898" s="32" t="s">
        <v>31314</v>
      </c>
      <c r="X9898" s="32"/>
      <c r="Y9898" s="32" t="s">
        <v>31521</v>
      </c>
      <c r="Z9898" s="32" t="s">
        <v>31521</v>
      </c>
      <c r="AA9898" s="32" t="s">
        <v>31612</v>
      </c>
    </row>
    <row r="9899" spans="1:27" x14ac:dyDescent="0.3">
      <c r="A9899" s="17" t="s">
        <v>30974</v>
      </c>
      <c r="B9899" s="32" t="s">
        <v>31128</v>
      </c>
      <c r="M9899" s="22" t="str">
        <f t="shared" si="174"/>
        <v xml:space="preserve">CHANGAN : VARIOS - VARIOS |  :  -  |  :  - </v>
      </c>
      <c r="N9899" s="17" t="s">
        <v>1007</v>
      </c>
      <c r="O9899" s="17"/>
      <c r="P9899" s="17"/>
      <c r="Q9899" s="17" t="s">
        <v>1021</v>
      </c>
      <c r="R9899" s="17"/>
      <c r="S9899" s="17"/>
      <c r="T9899" s="17" t="s">
        <v>1021</v>
      </c>
      <c r="U9899" s="17"/>
      <c r="V9899" s="17"/>
      <c r="W9899" s="32" t="s">
        <v>31315</v>
      </c>
      <c r="X9899" s="32"/>
      <c r="Y9899" s="32" t="s">
        <v>31522</v>
      </c>
      <c r="Z9899" s="32" t="s">
        <v>31522</v>
      </c>
      <c r="AA9899" s="32" t="s">
        <v>31620</v>
      </c>
    </row>
    <row r="9900" spans="1:27" x14ac:dyDescent="0.3">
      <c r="A9900" s="17" t="s">
        <v>30975</v>
      </c>
      <c r="B9900" s="32" t="s">
        <v>31101</v>
      </c>
      <c r="M9900" s="22" t="str">
        <f t="shared" si="174"/>
        <v xml:space="preserve">CHINO : Varios - Varios |  :  -  |  :  - </v>
      </c>
      <c r="N9900" s="17" t="s">
        <v>10822</v>
      </c>
      <c r="O9900" s="17"/>
      <c r="P9900" s="17"/>
      <c r="Q9900" s="17" t="s">
        <v>21509</v>
      </c>
      <c r="R9900" s="17"/>
      <c r="S9900" s="17"/>
      <c r="T9900" s="17" t="s">
        <v>21509</v>
      </c>
      <c r="U9900" s="17"/>
      <c r="V9900" s="17"/>
      <c r="W9900" s="32" t="s">
        <v>7935</v>
      </c>
      <c r="X9900" s="32"/>
      <c r="Y9900" s="32">
        <v>24517047</v>
      </c>
      <c r="Z9900" s="32"/>
      <c r="AA9900" s="32" t="s">
        <v>31621</v>
      </c>
    </row>
    <row r="9901" spans="1:27" x14ac:dyDescent="0.3">
      <c r="A9901" s="17" t="s">
        <v>30976</v>
      </c>
      <c r="B9901" s="32" t="s">
        <v>31129</v>
      </c>
      <c r="M9901" s="22" t="str">
        <f t="shared" si="174"/>
        <v xml:space="preserve">KIA : VARIOS - VARIOS | ASIA : VARIOS - VARIOS |  :  - </v>
      </c>
      <c r="N9901" s="17" t="s">
        <v>1001</v>
      </c>
      <c r="O9901" s="17" t="s">
        <v>2759</v>
      </c>
      <c r="P9901" s="17"/>
      <c r="Q9901" s="17" t="s">
        <v>1021</v>
      </c>
      <c r="R9901" s="17" t="s">
        <v>1021</v>
      </c>
      <c r="S9901" s="17"/>
      <c r="T9901" s="17" t="s">
        <v>1021</v>
      </c>
      <c r="U9901" s="17" t="s">
        <v>1021</v>
      </c>
      <c r="V9901" s="17"/>
      <c r="W9901" s="32" t="s">
        <v>31316</v>
      </c>
      <c r="X9901" s="32"/>
      <c r="Y9901" s="32" t="s">
        <v>31523</v>
      </c>
      <c r="Z9901" s="32" t="s">
        <v>31562</v>
      </c>
      <c r="AA9901" s="32"/>
    </row>
    <row r="9902" spans="1:27" x14ac:dyDescent="0.3">
      <c r="A9902" s="17" t="s">
        <v>30977</v>
      </c>
      <c r="B9902" s="32" t="s">
        <v>31130</v>
      </c>
      <c r="M9902" s="22" t="str">
        <f t="shared" si="174"/>
        <v xml:space="preserve">DAEWOO : DAMAS - VARIOS |  :  -  |  :  - </v>
      </c>
      <c r="N9902" s="17" t="s">
        <v>1006</v>
      </c>
      <c r="O9902" s="17"/>
      <c r="P9902" s="17"/>
      <c r="Q9902" s="17" t="s">
        <v>10483</v>
      </c>
      <c r="R9902" s="17"/>
      <c r="S9902" s="17"/>
      <c r="T9902" s="17" t="s">
        <v>1021</v>
      </c>
      <c r="U9902" s="17"/>
      <c r="V9902" s="17"/>
      <c r="W9902" s="32" t="s">
        <v>31317</v>
      </c>
      <c r="X9902" s="32"/>
      <c r="Y9902" s="32">
        <v>94582323</v>
      </c>
      <c r="Z9902" s="32">
        <v>94582323</v>
      </c>
      <c r="AA9902" s="32"/>
    </row>
    <row r="9903" spans="1:27" x14ac:dyDescent="0.3">
      <c r="A9903" s="17" t="s">
        <v>30978</v>
      </c>
      <c r="B9903" s="32" t="s">
        <v>31130</v>
      </c>
      <c r="M9903" s="22" t="str">
        <f t="shared" si="174"/>
        <v xml:space="preserve">DAEWOO : DAMAS - VARIOS |  :  -  |  :  - </v>
      </c>
      <c r="N9903" s="17" t="s">
        <v>1006</v>
      </c>
      <c r="O9903" s="17"/>
      <c r="P9903" s="17"/>
      <c r="Q9903" s="17" t="s">
        <v>10483</v>
      </c>
      <c r="R9903" s="17"/>
      <c r="S9903" s="17"/>
      <c r="T9903" s="17" t="s">
        <v>1021</v>
      </c>
      <c r="U9903" s="17"/>
      <c r="V9903" s="17"/>
      <c r="W9903" s="32" t="s">
        <v>31318</v>
      </c>
      <c r="X9903" s="32"/>
      <c r="Y9903" s="32" t="s">
        <v>31524</v>
      </c>
      <c r="Z9903" s="32" t="s">
        <v>31524</v>
      </c>
      <c r="AA9903" s="32" t="s">
        <v>31622</v>
      </c>
    </row>
    <row r="9904" spans="1:27" x14ac:dyDescent="0.3">
      <c r="A9904" s="17" t="s">
        <v>30979</v>
      </c>
      <c r="B9904" s="32"/>
      <c r="M9904" s="22" t="str">
        <f t="shared" ref="M9904:M9967" si="175">CONCATENATE(N9904," : ",Q9904," - ",T9904," | ",O9904," : ",R9904," - ",U9904," | ",P9904," : ",S9904," - ",V9904)</f>
        <v xml:space="preserve">MITSUBISHI : CANTER, ROSA - 4D30, 4D31, 4D32, 4D33,4D33MOD | HYUNDAI : MIGTHY - D4AN,D4AK,D4AF |  :  - </v>
      </c>
      <c r="N9904" s="17" t="s">
        <v>1004</v>
      </c>
      <c r="O9904" s="17" t="s">
        <v>1002</v>
      </c>
      <c r="P9904" s="17"/>
      <c r="Q9904" s="17" t="s">
        <v>1642</v>
      </c>
      <c r="R9904" s="17" t="s">
        <v>2980</v>
      </c>
      <c r="S9904" s="17"/>
      <c r="T9904" s="17" t="s">
        <v>31207</v>
      </c>
      <c r="U9904" s="17" t="s">
        <v>31208</v>
      </c>
      <c r="V9904" s="17"/>
      <c r="W9904" s="32" t="s">
        <v>31319</v>
      </c>
      <c r="X9904" s="32"/>
      <c r="Y9904" s="32" t="s">
        <v>31525</v>
      </c>
      <c r="Z9904" s="32"/>
      <c r="AA9904" s="32"/>
    </row>
    <row r="9905" spans="1:27" x14ac:dyDescent="0.3">
      <c r="A9905" s="17" t="s">
        <v>30980</v>
      </c>
      <c r="B9905" s="32" t="s">
        <v>31131</v>
      </c>
      <c r="M9905" s="22" t="str">
        <f t="shared" si="175"/>
        <v xml:space="preserve">YUEJIN : VARIOS - VARIOS |  :  -  |  :  - </v>
      </c>
      <c r="N9905" s="17" t="s">
        <v>1018</v>
      </c>
      <c r="O9905" s="17"/>
      <c r="P9905" s="17"/>
      <c r="Q9905" s="17" t="s">
        <v>1021</v>
      </c>
      <c r="R9905" s="17"/>
      <c r="S9905" s="17"/>
      <c r="T9905" s="17" t="s">
        <v>1021</v>
      </c>
      <c r="U9905" s="17"/>
      <c r="V9905" s="17"/>
      <c r="W9905" s="32" t="s">
        <v>31320</v>
      </c>
      <c r="X9905" s="32"/>
      <c r="Y9905" s="32" t="s">
        <v>31526</v>
      </c>
      <c r="Z9905" s="32" t="s">
        <v>31563</v>
      </c>
      <c r="AA9905" s="32"/>
    </row>
    <row r="9906" spans="1:27" x14ac:dyDescent="0.3">
      <c r="A9906" s="17" t="s">
        <v>30981</v>
      </c>
      <c r="B9906" s="32" t="s">
        <v>31132</v>
      </c>
      <c r="M9906" s="22" t="str">
        <f t="shared" si="175"/>
        <v xml:space="preserve">NISSAN : URVAN - VARIOS |  :  -  |  :  - </v>
      </c>
      <c r="N9906" s="17" t="s">
        <v>1003</v>
      </c>
      <c r="O9906" s="17"/>
      <c r="P9906" s="17"/>
      <c r="Q9906" s="17" t="s">
        <v>3182</v>
      </c>
      <c r="R9906" s="17"/>
      <c r="S9906" s="17"/>
      <c r="T9906" s="17" t="s">
        <v>1021</v>
      </c>
      <c r="U9906" s="17"/>
      <c r="V9906" s="17"/>
      <c r="W9906" s="32" t="s">
        <v>31321</v>
      </c>
      <c r="X9906" s="32"/>
      <c r="Y9906" s="32" t="s">
        <v>31527</v>
      </c>
      <c r="Z9906" s="32"/>
      <c r="AA9906" s="32"/>
    </row>
    <row r="9907" spans="1:27" x14ac:dyDescent="0.3">
      <c r="A9907" s="17" t="s">
        <v>30982</v>
      </c>
      <c r="B9907" s="32"/>
      <c r="M9907" s="22" t="str">
        <f t="shared" si="175"/>
        <v xml:space="preserve">VARIOS : VARIOS - VARIOS |  :  -  |  :  - </v>
      </c>
      <c r="N9907" s="17" t="s">
        <v>1021</v>
      </c>
      <c r="O9907" s="17"/>
      <c r="P9907" s="17"/>
      <c r="Q9907" s="17" t="s">
        <v>1021</v>
      </c>
      <c r="R9907" s="17"/>
      <c r="S9907" s="17"/>
      <c r="T9907" s="17" t="s">
        <v>1021</v>
      </c>
      <c r="U9907" s="17"/>
      <c r="V9907" s="17"/>
      <c r="W9907" s="33">
        <v>46241</v>
      </c>
      <c r="X9907" s="32"/>
      <c r="Y9907" s="32" t="s">
        <v>1021</v>
      </c>
      <c r="Z9907" s="32"/>
      <c r="AA9907" s="32"/>
    </row>
    <row r="9908" spans="1:27" x14ac:dyDescent="0.3">
      <c r="A9908" s="17" t="s">
        <v>30983</v>
      </c>
      <c r="B9908" s="32"/>
      <c r="M9908" s="22" t="str">
        <f t="shared" si="175"/>
        <v xml:space="preserve">VARIOS : VARIOS - VARIOS |  :  -  |  :  - </v>
      </c>
      <c r="N9908" s="17" t="s">
        <v>1021</v>
      </c>
      <c r="O9908" s="17"/>
      <c r="P9908" s="17"/>
      <c r="Q9908" s="17" t="s">
        <v>1021</v>
      </c>
      <c r="R9908" s="17"/>
      <c r="S9908" s="17"/>
      <c r="T9908" s="17" t="s">
        <v>1021</v>
      </c>
      <c r="U9908" s="17"/>
      <c r="V9908" s="17"/>
      <c r="W9908" s="32">
        <v>61</v>
      </c>
      <c r="X9908" s="32"/>
      <c r="Y9908" s="32" t="s">
        <v>1021</v>
      </c>
      <c r="Z9908" s="32"/>
      <c r="AA9908" s="32"/>
    </row>
    <row r="9909" spans="1:27" x14ac:dyDescent="0.3">
      <c r="A9909" s="17" t="s">
        <v>30984</v>
      </c>
      <c r="B9909" s="32"/>
      <c r="M9909" s="22" t="str">
        <f t="shared" si="175"/>
        <v xml:space="preserve">VARIOS : VARIOS - VARIOS |  :  -  |  :  - </v>
      </c>
      <c r="N9909" s="17" t="s">
        <v>1021</v>
      </c>
      <c r="O9909" s="17"/>
      <c r="P9909" s="17"/>
      <c r="Q9909" s="17" t="s">
        <v>1021</v>
      </c>
      <c r="R9909" s="17"/>
      <c r="S9909" s="17"/>
      <c r="T9909" s="17" t="s">
        <v>1021</v>
      </c>
      <c r="U9909" s="17"/>
      <c r="V9909" s="17"/>
      <c r="W9909" s="33">
        <v>46239</v>
      </c>
      <c r="X9909" s="32"/>
      <c r="Y9909" s="32" t="s">
        <v>1021</v>
      </c>
      <c r="Z9909" s="32"/>
      <c r="AA9909" s="32"/>
    </row>
    <row r="9910" spans="1:27" x14ac:dyDescent="0.3">
      <c r="A9910" s="17" t="s">
        <v>30985</v>
      </c>
      <c r="B9910" s="32"/>
      <c r="M9910" s="22" t="str">
        <f t="shared" si="175"/>
        <v xml:space="preserve">VARIOS : VARIOS - VARIOS |  :  -  |  :  - </v>
      </c>
      <c r="N9910" s="17" t="s">
        <v>1021</v>
      </c>
      <c r="O9910" s="17"/>
      <c r="P9910" s="17"/>
      <c r="Q9910" s="17" t="s">
        <v>1021</v>
      </c>
      <c r="R9910" s="17"/>
      <c r="S9910" s="17"/>
      <c r="T9910" s="17" t="s">
        <v>1021</v>
      </c>
      <c r="U9910" s="17"/>
      <c r="V9910" s="17"/>
      <c r="W9910" s="32" t="s">
        <v>31322</v>
      </c>
      <c r="X9910" s="32"/>
      <c r="Y9910" s="32" t="s">
        <v>1021</v>
      </c>
      <c r="Z9910" s="32"/>
      <c r="AA9910" s="32"/>
    </row>
    <row r="9911" spans="1:27" x14ac:dyDescent="0.3">
      <c r="A9911" s="17" t="s">
        <v>30986</v>
      </c>
      <c r="B9911" s="32"/>
      <c r="M9911" s="22" t="str">
        <f t="shared" si="175"/>
        <v xml:space="preserve">VARIOS : VARIOS - VARIOS |  :  -  |  :  - </v>
      </c>
      <c r="N9911" s="17" t="s">
        <v>1021</v>
      </c>
      <c r="O9911" s="17"/>
      <c r="P9911" s="17"/>
      <c r="Q9911" s="17" t="s">
        <v>1021</v>
      </c>
      <c r="R9911" s="17"/>
      <c r="S9911" s="17"/>
      <c r="T9911" s="17" t="s">
        <v>1021</v>
      </c>
      <c r="U9911" s="17"/>
      <c r="V9911" s="17"/>
      <c r="W9911" s="32">
        <v>60</v>
      </c>
      <c r="X9911" s="32"/>
      <c r="Y9911" s="32" t="s">
        <v>1021</v>
      </c>
      <c r="Z9911" s="32"/>
      <c r="AA9911" s="32"/>
    </row>
    <row r="9912" spans="1:27" x14ac:dyDescent="0.3">
      <c r="A9912" s="17" t="s">
        <v>30987</v>
      </c>
      <c r="B9912" s="32"/>
      <c r="M9912" s="22" t="str">
        <f t="shared" si="175"/>
        <v xml:space="preserve">VARIOS : VARIOS - VARIOS |  :  -  |  :  - </v>
      </c>
      <c r="N9912" s="17" t="s">
        <v>1021</v>
      </c>
      <c r="O9912" s="17"/>
      <c r="P9912" s="17"/>
      <c r="Q9912" s="17" t="s">
        <v>1021</v>
      </c>
      <c r="R9912" s="17"/>
      <c r="S9912" s="17"/>
      <c r="T9912" s="17" t="s">
        <v>1021</v>
      </c>
      <c r="U9912" s="17"/>
      <c r="V9912" s="17"/>
      <c r="W9912" s="33">
        <v>46054</v>
      </c>
      <c r="X9912" s="32"/>
      <c r="Y9912" s="32" t="s">
        <v>1021</v>
      </c>
      <c r="Z9912" s="32"/>
      <c r="AA9912" s="32"/>
    </row>
    <row r="9913" spans="1:27" x14ac:dyDescent="0.3">
      <c r="A9913" s="17" t="s">
        <v>30988</v>
      </c>
      <c r="B9913" s="32"/>
      <c r="M9913" s="22" t="str">
        <f t="shared" si="175"/>
        <v xml:space="preserve">VARIOS : VARIOS - VARIOS |  :  -  |  :  - </v>
      </c>
      <c r="N9913" s="17" t="s">
        <v>1021</v>
      </c>
      <c r="O9913" s="17"/>
      <c r="P9913" s="17"/>
      <c r="Q9913" s="17" t="s">
        <v>1021</v>
      </c>
      <c r="R9913" s="17"/>
      <c r="S9913" s="17"/>
      <c r="T9913" s="17" t="s">
        <v>1021</v>
      </c>
      <c r="U9913" s="17"/>
      <c r="V9913" s="17"/>
      <c r="W9913" s="32">
        <v>62</v>
      </c>
      <c r="X9913" s="32"/>
      <c r="Y9913" s="32" t="s">
        <v>1021</v>
      </c>
      <c r="Z9913" s="32"/>
      <c r="AA9913" s="32"/>
    </row>
    <row r="9914" spans="1:27" x14ac:dyDescent="0.3">
      <c r="A9914" s="17" t="s">
        <v>30989</v>
      </c>
      <c r="B9914" s="32"/>
      <c r="M9914" s="22" t="str">
        <f t="shared" si="175"/>
        <v xml:space="preserve">VARIOS : VARIOS - VARIOS |  :  -  |  :  - </v>
      </c>
      <c r="N9914" s="17" t="s">
        <v>1021</v>
      </c>
      <c r="O9914" s="17"/>
      <c r="P9914" s="17"/>
      <c r="Q9914" s="17" t="s">
        <v>1021</v>
      </c>
      <c r="R9914" s="17"/>
      <c r="S9914" s="17"/>
      <c r="T9914" s="17" t="s">
        <v>1021</v>
      </c>
      <c r="U9914" s="17"/>
      <c r="V9914" s="17"/>
      <c r="W9914" s="32">
        <v>63</v>
      </c>
      <c r="X9914" s="32"/>
      <c r="Y9914" s="32" t="s">
        <v>1021</v>
      </c>
      <c r="Z9914" s="32"/>
      <c r="AA9914" s="32"/>
    </row>
    <row r="9915" spans="1:27" x14ac:dyDescent="0.3">
      <c r="A9915" s="17" t="s">
        <v>30990</v>
      </c>
      <c r="B9915" s="32"/>
      <c r="M9915" s="22" t="str">
        <f t="shared" si="175"/>
        <v xml:space="preserve">VARIOS : VARIOSVARIOS - VARIOS |  :  -  |  :  - </v>
      </c>
      <c r="N9915" s="17" t="s">
        <v>1021</v>
      </c>
      <c r="O9915" s="17"/>
      <c r="P9915" s="17"/>
      <c r="Q9915" s="17" t="s">
        <v>31209</v>
      </c>
      <c r="R9915" s="17"/>
      <c r="S9915" s="17"/>
      <c r="T9915" s="17" t="s">
        <v>1021</v>
      </c>
      <c r="U9915" s="17"/>
      <c r="V9915" s="17"/>
      <c r="W9915" s="34">
        <v>42675</v>
      </c>
      <c r="X9915" s="32"/>
      <c r="Y9915" s="32" t="s">
        <v>1021</v>
      </c>
      <c r="Z9915" s="32"/>
      <c r="AA9915" s="32"/>
    </row>
    <row r="9916" spans="1:27" x14ac:dyDescent="0.3">
      <c r="A9916" s="17" t="s">
        <v>30991</v>
      </c>
      <c r="B9916" s="32"/>
      <c r="M9916" s="22" t="str">
        <f t="shared" si="175"/>
        <v xml:space="preserve">VARIOS : VARIOS - VARIOS |  :  -  |  :  - </v>
      </c>
      <c r="N9916" s="17" t="s">
        <v>1021</v>
      </c>
      <c r="O9916" s="17"/>
      <c r="P9916" s="17"/>
      <c r="Q9916" s="17" t="s">
        <v>1021</v>
      </c>
      <c r="R9916" s="17"/>
      <c r="S9916" s="17"/>
      <c r="T9916" s="17" t="s">
        <v>1021</v>
      </c>
      <c r="U9916" s="17"/>
      <c r="V9916" s="17"/>
      <c r="W9916" s="32">
        <v>64</v>
      </c>
      <c r="X9916" s="32"/>
      <c r="Y9916" s="32" t="s">
        <v>1021</v>
      </c>
      <c r="Z9916" s="32"/>
      <c r="AA9916" s="32"/>
    </row>
    <row r="9917" spans="1:27" x14ac:dyDescent="0.3">
      <c r="A9917" s="17" t="s">
        <v>30992</v>
      </c>
      <c r="B9917" s="32"/>
      <c r="M9917" s="22" t="str">
        <f t="shared" si="175"/>
        <v xml:space="preserve">VARIOS : VARIOS - VARIOS |  :  -  |  :  - </v>
      </c>
      <c r="N9917" s="17" t="s">
        <v>1021</v>
      </c>
      <c r="O9917" s="17"/>
      <c r="P9917" s="17"/>
      <c r="Q9917" s="17" t="s">
        <v>1021</v>
      </c>
      <c r="R9917" s="17"/>
      <c r="S9917" s="17"/>
      <c r="T9917" s="17" t="s">
        <v>1021</v>
      </c>
      <c r="U9917" s="17"/>
      <c r="V9917" s="17"/>
      <c r="W9917" s="32">
        <v>65</v>
      </c>
      <c r="X9917" s="32"/>
      <c r="Y9917" s="32" t="s">
        <v>1021</v>
      </c>
      <c r="Z9917" s="32"/>
      <c r="AA9917" s="32"/>
    </row>
    <row r="9918" spans="1:27" x14ac:dyDescent="0.3">
      <c r="A9918" s="17" t="s">
        <v>30993</v>
      </c>
      <c r="B9918" s="32"/>
      <c r="M9918" s="22" t="str">
        <f t="shared" si="175"/>
        <v xml:space="preserve">VARIOS : VARIOS - VARIOS |  :  -  |  :  - </v>
      </c>
      <c r="N9918" s="17" t="s">
        <v>1021</v>
      </c>
      <c r="O9918" s="17"/>
      <c r="P9918" s="17"/>
      <c r="Q9918" s="17" t="s">
        <v>1021</v>
      </c>
      <c r="R9918" s="17"/>
      <c r="S9918" s="17"/>
      <c r="T9918" s="17" t="s">
        <v>1021</v>
      </c>
      <c r="U9918" s="17"/>
      <c r="V9918" s="17"/>
      <c r="W9918" s="35">
        <v>1.25</v>
      </c>
      <c r="X9918" s="32"/>
      <c r="Y9918" s="32" t="s">
        <v>1021</v>
      </c>
      <c r="Z9918" s="32"/>
      <c r="AA9918" s="32"/>
    </row>
    <row r="9919" spans="1:27" x14ac:dyDescent="0.3">
      <c r="A9919" s="17" t="s">
        <v>30994</v>
      </c>
      <c r="B9919" s="32"/>
      <c r="M9919" s="22" t="str">
        <f t="shared" si="175"/>
        <v xml:space="preserve">VARIOS : VARIOS - VARIOS |  :  -  |  :  - </v>
      </c>
      <c r="N9919" s="17" t="s">
        <v>1021</v>
      </c>
      <c r="O9919" s="17"/>
      <c r="P9919" s="17"/>
      <c r="Q9919" s="17" t="s">
        <v>1021</v>
      </c>
      <c r="R9919" s="17"/>
      <c r="S9919" s="17"/>
      <c r="T9919" s="17" t="s">
        <v>1021</v>
      </c>
      <c r="U9919" s="17"/>
      <c r="V9919" s="17"/>
      <c r="W9919" s="32">
        <v>67</v>
      </c>
      <c r="X9919" s="32"/>
      <c r="Y9919" s="32" t="s">
        <v>1021</v>
      </c>
      <c r="Z9919" s="32"/>
      <c r="AA9919" s="32"/>
    </row>
    <row r="9920" spans="1:27" x14ac:dyDescent="0.3">
      <c r="A9920" s="17" t="s">
        <v>30995</v>
      </c>
      <c r="B9920" s="32"/>
      <c r="M9920" s="22" t="str">
        <f t="shared" si="175"/>
        <v xml:space="preserve">VARIOS : VARIOS - VARIOS |  :  -  |  :  - </v>
      </c>
      <c r="N9920" s="17" t="s">
        <v>1021</v>
      </c>
      <c r="O9920" s="17"/>
      <c r="P9920" s="17"/>
      <c r="Q9920" s="17" t="s">
        <v>1021</v>
      </c>
      <c r="R9920" s="17"/>
      <c r="S9920" s="17"/>
      <c r="T9920" s="17" t="s">
        <v>1021</v>
      </c>
      <c r="U9920" s="17"/>
      <c r="V9920" s="17"/>
      <c r="W9920" s="32">
        <v>59</v>
      </c>
      <c r="X9920" s="32"/>
      <c r="Y9920" s="32" t="s">
        <v>1021</v>
      </c>
      <c r="Z9920" s="32"/>
      <c r="AA9920" s="32"/>
    </row>
    <row r="9921" spans="1:27" x14ac:dyDescent="0.3">
      <c r="A9921" s="17" t="s">
        <v>30996</v>
      </c>
      <c r="B9921" s="32"/>
      <c r="M9921" s="22" t="str">
        <f t="shared" si="175"/>
        <v xml:space="preserve">VARIOS : VARIOS - VARIOS |  :  -  |  :  - </v>
      </c>
      <c r="N9921" s="17" t="s">
        <v>1021</v>
      </c>
      <c r="O9921" s="17"/>
      <c r="P9921" s="17"/>
      <c r="Q9921" s="17" t="s">
        <v>1021</v>
      </c>
      <c r="R9921" s="17"/>
      <c r="S9921" s="17"/>
      <c r="T9921" s="17" t="s">
        <v>1021</v>
      </c>
      <c r="U9921" s="17"/>
      <c r="V9921" s="17"/>
      <c r="W9921" s="35">
        <v>1.375</v>
      </c>
      <c r="X9921" s="32"/>
      <c r="Y9921" s="32" t="s">
        <v>1021</v>
      </c>
      <c r="Z9921" s="32"/>
      <c r="AA9921" s="32"/>
    </row>
    <row r="9922" spans="1:27" x14ac:dyDescent="0.3">
      <c r="A9922" s="17" t="s">
        <v>30997</v>
      </c>
      <c r="B9922" s="32"/>
      <c r="M9922" s="22" t="str">
        <f t="shared" si="175"/>
        <v xml:space="preserve">VARIOS : VARIOS - VARIOS |  :  -  |  :  - </v>
      </c>
      <c r="N9922" s="17" t="s">
        <v>1021</v>
      </c>
      <c r="O9922" s="17"/>
      <c r="P9922" s="17"/>
      <c r="Q9922" s="17" t="s">
        <v>1021</v>
      </c>
      <c r="R9922" s="17"/>
      <c r="S9922" s="17"/>
      <c r="T9922" s="17" t="s">
        <v>1021</v>
      </c>
      <c r="U9922" s="17"/>
      <c r="V9922" s="17"/>
      <c r="W9922" s="32">
        <v>58</v>
      </c>
      <c r="X9922" s="32"/>
      <c r="Y9922" s="32" t="s">
        <v>1021</v>
      </c>
      <c r="Z9922" s="32"/>
      <c r="AA9922" s="32"/>
    </row>
    <row r="9923" spans="1:27" x14ac:dyDescent="0.3">
      <c r="A9923" s="17" t="s">
        <v>30998</v>
      </c>
      <c r="B9923" s="32"/>
      <c r="M9923" s="22" t="str">
        <f t="shared" si="175"/>
        <v xml:space="preserve">VARIOS : VARIOS - VARIOS |  :  -  |  :  - </v>
      </c>
      <c r="N9923" s="17" t="s">
        <v>1021</v>
      </c>
      <c r="O9923" s="17"/>
      <c r="P9923" s="17"/>
      <c r="Q9923" s="17" t="s">
        <v>1021</v>
      </c>
      <c r="R9923" s="17"/>
      <c r="S9923" s="17"/>
      <c r="T9923" s="17" t="s">
        <v>1021</v>
      </c>
      <c r="U9923" s="17"/>
      <c r="V9923" s="17"/>
      <c r="W9923" s="32">
        <v>57</v>
      </c>
      <c r="X9923" s="32"/>
      <c r="Y9923" s="32" t="s">
        <v>1021</v>
      </c>
      <c r="Z9923" s="32"/>
      <c r="AA9923" s="32"/>
    </row>
    <row r="9924" spans="1:27" x14ac:dyDescent="0.3">
      <c r="A9924" s="17" t="s">
        <v>30999</v>
      </c>
      <c r="B9924" s="32"/>
      <c r="M9924" s="22" t="str">
        <f t="shared" si="175"/>
        <v xml:space="preserve">VARIOS : VARIOS - VARIOS |  :  -  |  :  - </v>
      </c>
      <c r="N9924" s="17" t="s">
        <v>1021</v>
      </c>
      <c r="O9924" s="17"/>
      <c r="P9924" s="17"/>
      <c r="Q9924" s="17" t="s">
        <v>1021</v>
      </c>
      <c r="R9924" s="17"/>
      <c r="S9924" s="17"/>
      <c r="T9924" s="17" t="s">
        <v>1021</v>
      </c>
      <c r="U9924" s="17"/>
      <c r="V9924" s="17"/>
      <c r="W9924" s="35">
        <v>1.125</v>
      </c>
      <c r="X9924" s="32"/>
      <c r="Y9924" s="32" t="s">
        <v>1021</v>
      </c>
      <c r="Z9924" s="32"/>
      <c r="AA9924" s="32"/>
    </row>
    <row r="9925" spans="1:27" x14ac:dyDescent="0.3">
      <c r="A9925" s="17" t="s">
        <v>31000</v>
      </c>
      <c r="B9925" s="32"/>
      <c r="M9925" s="22" t="str">
        <f t="shared" si="175"/>
        <v xml:space="preserve">VARIOS : VARIOS - VARIOS |  :  -  |  :  - </v>
      </c>
      <c r="N9925" s="17" t="s">
        <v>1021</v>
      </c>
      <c r="O9925" s="17"/>
      <c r="P9925" s="17"/>
      <c r="Q9925" s="17" t="s">
        <v>1021</v>
      </c>
      <c r="R9925" s="17"/>
      <c r="S9925" s="17"/>
      <c r="T9925" s="17" t="s">
        <v>1021</v>
      </c>
      <c r="U9925" s="17"/>
      <c r="V9925" s="17"/>
      <c r="W9925" s="35">
        <v>1.5</v>
      </c>
      <c r="X9925" s="32"/>
      <c r="Y9925" s="32" t="s">
        <v>1021</v>
      </c>
      <c r="Z9925" s="32"/>
      <c r="AA9925" s="32"/>
    </row>
    <row r="9926" spans="1:27" x14ac:dyDescent="0.3">
      <c r="A9926" s="17" t="s">
        <v>31001</v>
      </c>
      <c r="B9926" s="32"/>
      <c r="M9926" s="22" t="str">
        <f t="shared" si="175"/>
        <v xml:space="preserve">VARIOS : VARIOS - VARIOS |  :  -  |  :  - </v>
      </c>
      <c r="N9926" s="17" t="s">
        <v>1021</v>
      </c>
      <c r="O9926" s="17"/>
      <c r="P9926" s="17"/>
      <c r="Q9926" s="17" t="s">
        <v>1021</v>
      </c>
      <c r="R9926" s="17"/>
      <c r="S9926" s="17"/>
      <c r="T9926" s="17" t="s">
        <v>1021</v>
      </c>
      <c r="U9926" s="17"/>
      <c r="V9926" s="17"/>
      <c r="W9926" s="32">
        <v>56</v>
      </c>
      <c r="X9926" s="32"/>
      <c r="Y9926" s="32" t="s">
        <v>1021</v>
      </c>
      <c r="Z9926" s="32"/>
      <c r="AA9926" s="32"/>
    </row>
    <row r="9927" spans="1:27" x14ac:dyDescent="0.3">
      <c r="A9927" s="17" t="s">
        <v>31002</v>
      </c>
      <c r="B9927" s="32"/>
      <c r="M9927" s="22" t="str">
        <f t="shared" si="175"/>
        <v xml:space="preserve">VARIOS : VARIOS - VARIOS |  :  -  |  :  - </v>
      </c>
      <c r="N9927" s="17" t="s">
        <v>1021</v>
      </c>
      <c r="O9927" s="17"/>
      <c r="P9927" s="17"/>
      <c r="Q9927" s="17" t="s">
        <v>1021</v>
      </c>
      <c r="R9927" s="17"/>
      <c r="S9927" s="17"/>
      <c r="T9927" s="17" t="s">
        <v>1021</v>
      </c>
      <c r="U9927" s="17"/>
      <c r="V9927" s="17"/>
      <c r="W9927" s="32">
        <v>55</v>
      </c>
      <c r="X9927" s="32"/>
      <c r="Y9927" s="32" t="s">
        <v>1021</v>
      </c>
      <c r="Z9927" s="32"/>
      <c r="AA9927" s="32"/>
    </row>
    <row r="9928" spans="1:27" x14ac:dyDescent="0.3">
      <c r="A9928" s="17" t="s">
        <v>31003</v>
      </c>
      <c r="B9928" s="32"/>
      <c r="M9928" s="22" t="str">
        <f t="shared" si="175"/>
        <v xml:space="preserve">VARIOS : VARIOS - VARIOS |  :  -  |  :  - </v>
      </c>
      <c r="N9928" s="17" t="s">
        <v>1021</v>
      </c>
      <c r="O9928" s="17"/>
      <c r="P9928" s="17"/>
      <c r="Q9928" s="17" t="s">
        <v>1021</v>
      </c>
      <c r="R9928" s="17"/>
      <c r="S9928" s="17"/>
      <c r="T9928" s="17" t="s">
        <v>1021</v>
      </c>
      <c r="U9928" s="17"/>
      <c r="V9928" s="17"/>
      <c r="W9928" s="32">
        <v>54</v>
      </c>
      <c r="X9928" s="32"/>
      <c r="Y9928" s="32" t="s">
        <v>1021</v>
      </c>
      <c r="Z9928" s="32"/>
      <c r="AA9928" s="32"/>
    </row>
    <row r="9929" spans="1:27" x14ac:dyDescent="0.3">
      <c r="A9929" s="17" t="s">
        <v>31004</v>
      </c>
      <c r="B9929" s="32"/>
      <c r="M9929" s="22" t="str">
        <f t="shared" si="175"/>
        <v xml:space="preserve">VARIOS : VARIOS - VARIOS |  :  -  |  :  - </v>
      </c>
      <c r="N9929" s="17" t="s">
        <v>1021</v>
      </c>
      <c r="O9929" s="17"/>
      <c r="P9929" s="17"/>
      <c r="Q9929" s="17" t="s">
        <v>1021</v>
      </c>
      <c r="R9929" s="17"/>
      <c r="S9929" s="17"/>
      <c r="T9929" s="17" t="s">
        <v>1021</v>
      </c>
      <c r="U9929" s="17"/>
      <c r="V9929" s="17"/>
      <c r="W9929" s="35">
        <v>1.875</v>
      </c>
      <c r="X9929" s="32"/>
      <c r="Y9929" s="32" t="s">
        <v>1021</v>
      </c>
      <c r="Z9929" s="32"/>
      <c r="AA9929" s="32"/>
    </row>
    <row r="9930" spans="1:27" x14ac:dyDescent="0.3">
      <c r="A9930" s="17" t="s">
        <v>31005</v>
      </c>
      <c r="B9930" s="32"/>
      <c r="M9930" s="22" t="str">
        <f t="shared" si="175"/>
        <v xml:space="preserve">VARIOS : VARIOS - VARIOS |  :  -  |  :  - </v>
      </c>
      <c r="N9930" s="17" t="s">
        <v>1021</v>
      </c>
      <c r="O9930" s="17"/>
      <c r="P9930" s="17"/>
      <c r="Q9930" s="17" t="s">
        <v>1021</v>
      </c>
      <c r="R9930" s="17"/>
      <c r="S9930" s="17"/>
      <c r="T9930" s="17" t="s">
        <v>1021</v>
      </c>
      <c r="U9930" s="17"/>
      <c r="V9930" s="17"/>
      <c r="W9930" s="32">
        <v>53</v>
      </c>
      <c r="X9930" s="32"/>
      <c r="Y9930" s="32" t="s">
        <v>1021</v>
      </c>
      <c r="Z9930" s="32"/>
      <c r="AA9930" s="32"/>
    </row>
    <row r="9931" spans="1:27" x14ac:dyDescent="0.3">
      <c r="A9931" s="17" t="s">
        <v>31006</v>
      </c>
      <c r="B9931" s="32"/>
      <c r="M9931" s="22" t="str">
        <f t="shared" si="175"/>
        <v xml:space="preserve">VARIOS : VARIOS - VARIOS |  :  -  |  :  - </v>
      </c>
      <c r="N9931" s="17" t="s">
        <v>1021</v>
      </c>
      <c r="O9931" s="17"/>
      <c r="P9931" s="17"/>
      <c r="Q9931" s="17" t="s">
        <v>1021</v>
      </c>
      <c r="R9931" s="17"/>
      <c r="S9931" s="17"/>
      <c r="T9931" s="17" t="s">
        <v>1021</v>
      </c>
      <c r="U9931" s="17"/>
      <c r="V9931" s="17"/>
      <c r="W9931" s="35">
        <v>1.75</v>
      </c>
      <c r="X9931" s="32"/>
      <c r="Y9931" s="32" t="s">
        <v>1021</v>
      </c>
      <c r="Z9931" s="32"/>
      <c r="AA9931" s="32"/>
    </row>
    <row r="9932" spans="1:27" x14ac:dyDescent="0.3">
      <c r="A9932" s="17" t="s">
        <v>31007</v>
      </c>
      <c r="B9932" s="32"/>
      <c r="M9932" s="22" t="str">
        <f t="shared" si="175"/>
        <v xml:space="preserve">VARIOS : VARIOS - VARIOS |  :  -  |  :  - </v>
      </c>
      <c r="N9932" s="17" t="s">
        <v>1021</v>
      </c>
      <c r="O9932" s="17"/>
      <c r="P9932" s="17"/>
      <c r="Q9932" s="17" t="s">
        <v>1021</v>
      </c>
      <c r="R9932" s="17"/>
      <c r="S9932" s="17"/>
      <c r="T9932" s="17" t="s">
        <v>1021</v>
      </c>
      <c r="U9932" s="17"/>
      <c r="V9932" s="17"/>
      <c r="W9932" s="32">
        <v>52</v>
      </c>
      <c r="X9932" s="32"/>
      <c r="Y9932" s="32" t="s">
        <v>1021</v>
      </c>
      <c r="Z9932" s="32"/>
      <c r="AA9932" s="32"/>
    </row>
    <row r="9933" spans="1:27" x14ac:dyDescent="0.3">
      <c r="A9933" s="17" t="s">
        <v>31008</v>
      </c>
      <c r="B9933" s="32"/>
      <c r="M9933" s="22" t="str">
        <f t="shared" si="175"/>
        <v xml:space="preserve">VARIOS : VARIOS - VARIOS |  :  -  |  :  - </v>
      </c>
      <c r="N9933" s="17" t="s">
        <v>1021</v>
      </c>
      <c r="O9933" s="17"/>
      <c r="P9933" s="17"/>
      <c r="Q9933" s="17" t="s">
        <v>1021</v>
      </c>
      <c r="R9933" s="17"/>
      <c r="S9933" s="17"/>
      <c r="T9933" s="17" t="s">
        <v>1021</v>
      </c>
      <c r="U9933" s="17"/>
      <c r="V9933" s="17"/>
      <c r="W9933" s="32">
        <v>2</v>
      </c>
      <c r="X9933" s="32"/>
      <c r="Y9933" s="32" t="s">
        <v>1021</v>
      </c>
      <c r="Z9933" s="32"/>
      <c r="AA9933" s="32"/>
    </row>
    <row r="9934" spans="1:27" x14ac:dyDescent="0.3">
      <c r="A9934" s="17" t="s">
        <v>31009</v>
      </c>
      <c r="B9934" s="32"/>
      <c r="M9934" s="22" t="str">
        <f t="shared" si="175"/>
        <v xml:space="preserve">VARIOS : VARIOS - VARIOS |  :  -  |  :  - </v>
      </c>
      <c r="N9934" s="17" t="s">
        <v>1021</v>
      </c>
      <c r="O9934" s="17"/>
      <c r="P9934" s="17"/>
      <c r="Q9934" s="17" t="s">
        <v>1021</v>
      </c>
      <c r="R9934" s="17"/>
      <c r="S9934" s="17"/>
      <c r="T9934" s="17" t="s">
        <v>1021</v>
      </c>
      <c r="U9934" s="17"/>
      <c r="V9934" s="17"/>
      <c r="W9934" s="32">
        <v>51</v>
      </c>
      <c r="X9934" s="32"/>
      <c r="Y9934" s="32" t="s">
        <v>1021</v>
      </c>
      <c r="Z9934" s="32"/>
      <c r="AA9934" s="32"/>
    </row>
    <row r="9935" spans="1:27" x14ac:dyDescent="0.3">
      <c r="A9935" s="17" t="s">
        <v>31010</v>
      </c>
      <c r="B9935" s="32"/>
      <c r="M9935" s="22" t="str">
        <f t="shared" si="175"/>
        <v xml:space="preserve">VARIOS : VARIOS - VARIOS |  :  -  |  :  - </v>
      </c>
      <c r="N9935" s="17" t="s">
        <v>1021</v>
      </c>
      <c r="O9935" s="17"/>
      <c r="P9935" s="17"/>
      <c r="Q9935" s="17" t="s">
        <v>1021</v>
      </c>
      <c r="R9935" s="17"/>
      <c r="S9935" s="17"/>
      <c r="T9935" s="17" t="s">
        <v>1021</v>
      </c>
      <c r="U9935" s="17"/>
      <c r="V9935" s="17"/>
      <c r="W9935" s="32">
        <v>50</v>
      </c>
      <c r="X9935" s="32"/>
      <c r="Y9935" s="32" t="s">
        <v>1021</v>
      </c>
      <c r="Z9935" s="32"/>
      <c r="AA9935" s="32"/>
    </row>
    <row r="9936" spans="1:27" x14ac:dyDescent="0.3">
      <c r="A9936" s="17" t="s">
        <v>31011</v>
      </c>
      <c r="B9936" s="32"/>
      <c r="M9936" s="22" t="str">
        <f t="shared" si="175"/>
        <v xml:space="preserve">VARIOS : VARIOS - VARIOS |  :  -  |  :  - </v>
      </c>
      <c r="N9936" s="17" t="s">
        <v>1021</v>
      </c>
      <c r="O9936" s="17"/>
      <c r="P9936" s="17"/>
      <c r="Q9936" s="17" t="s">
        <v>1021</v>
      </c>
      <c r="R9936" s="17"/>
      <c r="S9936" s="17"/>
      <c r="T9936" s="17" t="s">
        <v>1021</v>
      </c>
      <c r="U9936" s="17"/>
      <c r="V9936" s="17"/>
      <c r="W9936" s="32">
        <v>49</v>
      </c>
      <c r="X9936" s="32"/>
      <c r="Y9936" s="32" t="s">
        <v>1021</v>
      </c>
      <c r="Z9936" s="32"/>
      <c r="AA9936" s="32"/>
    </row>
    <row r="9937" spans="1:27" x14ac:dyDescent="0.3">
      <c r="A9937" s="17" t="s">
        <v>31012</v>
      </c>
      <c r="B9937" s="32"/>
      <c r="M9937" s="22" t="str">
        <f t="shared" si="175"/>
        <v xml:space="preserve">VARIOS : VARIOS - VARIOS |  :  -  |  :  - </v>
      </c>
      <c r="N9937" s="17" t="s">
        <v>1021</v>
      </c>
      <c r="O9937" s="17"/>
      <c r="P9937" s="17"/>
      <c r="Q9937" s="17" t="s">
        <v>1021</v>
      </c>
      <c r="R9937" s="17"/>
      <c r="S9937" s="17"/>
      <c r="T9937" s="17" t="s">
        <v>1021</v>
      </c>
      <c r="U9937" s="17"/>
      <c r="V9937" s="17"/>
      <c r="W9937" s="32">
        <v>48</v>
      </c>
      <c r="X9937" s="32"/>
      <c r="Y9937" s="32" t="s">
        <v>1021</v>
      </c>
      <c r="Z9937" s="32"/>
      <c r="AA9937" s="32"/>
    </row>
    <row r="9938" spans="1:27" x14ac:dyDescent="0.3">
      <c r="A9938" s="17" t="s">
        <v>31013</v>
      </c>
      <c r="B9938" s="32"/>
      <c r="M9938" s="22" t="str">
        <f t="shared" si="175"/>
        <v xml:space="preserve">VARIOS : VARIOS - VARIOS |  :  -  |  :  - </v>
      </c>
      <c r="N9938" s="17" t="s">
        <v>1021</v>
      </c>
      <c r="O9938" s="17"/>
      <c r="P9938" s="17"/>
      <c r="Q9938" s="17" t="s">
        <v>1021</v>
      </c>
      <c r="R9938" s="17"/>
      <c r="S9938" s="17"/>
      <c r="T9938" s="17" t="s">
        <v>1021</v>
      </c>
      <c r="U9938" s="17"/>
      <c r="V9938" s="17"/>
      <c r="W9938" s="32">
        <v>47</v>
      </c>
      <c r="X9938" s="32"/>
      <c r="Y9938" s="32" t="s">
        <v>1021</v>
      </c>
      <c r="Z9938" s="32"/>
      <c r="AA9938" s="32"/>
    </row>
    <row r="9939" spans="1:27" x14ac:dyDescent="0.3">
      <c r="A9939" s="17" t="s">
        <v>31014</v>
      </c>
      <c r="B9939" s="32"/>
      <c r="M9939" s="22" t="str">
        <f t="shared" si="175"/>
        <v xml:space="preserve">VARIOS : VARIOS - VARIOS |  :  -  |  :  - </v>
      </c>
      <c r="N9939" s="17" t="s">
        <v>1021</v>
      </c>
      <c r="O9939" s="17"/>
      <c r="P9939" s="17"/>
      <c r="Q9939" s="17" t="s">
        <v>1021</v>
      </c>
      <c r="R9939" s="17"/>
      <c r="S9939" s="17"/>
      <c r="T9939" s="17" t="s">
        <v>1021</v>
      </c>
      <c r="U9939" s="17"/>
      <c r="V9939" s="17"/>
      <c r="W9939" s="32">
        <v>46</v>
      </c>
      <c r="X9939" s="32"/>
      <c r="Y9939" s="32" t="s">
        <v>1021</v>
      </c>
      <c r="Z9939" s="32"/>
      <c r="AA9939" s="32"/>
    </row>
    <row r="9940" spans="1:27" x14ac:dyDescent="0.3">
      <c r="A9940" s="17" t="s">
        <v>31015</v>
      </c>
      <c r="B9940" s="32"/>
      <c r="M9940" s="22" t="str">
        <f t="shared" si="175"/>
        <v xml:space="preserve">VARIOS : VARIOS - VARIOS |  :  -  |  :  - </v>
      </c>
      <c r="N9940" s="17" t="s">
        <v>1021</v>
      </c>
      <c r="O9940" s="17"/>
      <c r="P9940" s="17"/>
      <c r="Q9940" s="17" t="s">
        <v>1021</v>
      </c>
      <c r="R9940" s="17"/>
      <c r="S9940" s="17"/>
      <c r="T9940" s="17" t="s">
        <v>1021</v>
      </c>
      <c r="U9940" s="17"/>
      <c r="V9940" s="17"/>
      <c r="W9940" s="32">
        <v>10</v>
      </c>
      <c r="X9940" s="32"/>
      <c r="Y9940" s="32" t="s">
        <v>1021</v>
      </c>
      <c r="Z9940" s="32"/>
      <c r="AA9940" s="32"/>
    </row>
    <row r="9941" spans="1:27" x14ac:dyDescent="0.3">
      <c r="A9941" s="17" t="s">
        <v>31016</v>
      </c>
      <c r="B9941" s="32"/>
      <c r="M9941" s="22" t="str">
        <f t="shared" si="175"/>
        <v xml:space="preserve">VARIOS : VARIOS - VARIOS |  :  -  |  :  - </v>
      </c>
      <c r="N9941" s="17" t="s">
        <v>1021</v>
      </c>
      <c r="O9941" s="17"/>
      <c r="P9941" s="17"/>
      <c r="Q9941" s="17" t="s">
        <v>1021</v>
      </c>
      <c r="R9941" s="17"/>
      <c r="S9941" s="17"/>
      <c r="T9941" s="17" t="s">
        <v>1021</v>
      </c>
      <c r="U9941" s="17"/>
      <c r="V9941" s="17"/>
      <c r="W9941" s="32">
        <v>11</v>
      </c>
      <c r="X9941" s="32"/>
      <c r="Y9941" s="32" t="s">
        <v>1021</v>
      </c>
      <c r="Z9941" s="32"/>
      <c r="AA9941" s="32"/>
    </row>
    <row r="9942" spans="1:27" x14ac:dyDescent="0.3">
      <c r="A9942" s="17" t="s">
        <v>31017</v>
      </c>
      <c r="B9942" s="32"/>
      <c r="M9942" s="22" t="str">
        <f t="shared" si="175"/>
        <v xml:space="preserve">VARIOS : VARIOS - VARIOS |  :  -  |  :  - </v>
      </c>
      <c r="N9942" s="17" t="s">
        <v>1021</v>
      </c>
      <c r="O9942" s="17"/>
      <c r="P9942" s="17"/>
      <c r="Q9942" s="17" t="s">
        <v>1021</v>
      </c>
      <c r="R9942" s="17"/>
      <c r="S9942" s="17"/>
      <c r="T9942" s="17" t="s">
        <v>1021</v>
      </c>
      <c r="U9942" s="17"/>
      <c r="V9942" s="17"/>
      <c r="W9942" s="32">
        <v>12</v>
      </c>
      <c r="X9942" s="32"/>
      <c r="Y9942" s="32" t="s">
        <v>1021</v>
      </c>
      <c r="Z9942" s="32"/>
      <c r="AA9942" s="32"/>
    </row>
    <row r="9943" spans="1:27" x14ac:dyDescent="0.3">
      <c r="A9943" s="17" t="s">
        <v>31018</v>
      </c>
      <c r="B9943" s="32"/>
      <c r="M9943" s="22" t="str">
        <f t="shared" si="175"/>
        <v xml:space="preserve">VARIOS : VARIOS - VARIOS |  :  -  |  :  - </v>
      </c>
      <c r="N9943" s="17" t="s">
        <v>1021</v>
      </c>
      <c r="O9943" s="17"/>
      <c r="P9943" s="17"/>
      <c r="Q9943" s="17" t="s">
        <v>1021</v>
      </c>
      <c r="R9943" s="17"/>
      <c r="S9943" s="17"/>
      <c r="T9943" s="17" t="s">
        <v>1021</v>
      </c>
      <c r="U9943" s="17"/>
      <c r="V9943" s="17"/>
      <c r="W9943" s="32">
        <v>45</v>
      </c>
      <c r="X9943" s="32"/>
      <c r="Y9943" s="32" t="s">
        <v>1021</v>
      </c>
      <c r="Z9943" s="32"/>
      <c r="AA9943" s="32"/>
    </row>
    <row r="9944" spans="1:27" x14ac:dyDescent="0.3">
      <c r="A9944" s="17" t="s">
        <v>31019</v>
      </c>
      <c r="B9944" s="32"/>
      <c r="M9944" s="22" t="str">
        <f t="shared" si="175"/>
        <v xml:space="preserve">VARIOS : VARIOS - VARIOS |  :  -  |  :  - </v>
      </c>
      <c r="N9944" s="17" t="s">
        <v>1021</v>
      </c>
      <c r="O9944" s="17"/>
      <c r="P9944" s="17"/>
      <c r="Q9944" s="17" t="s">
        <v>1021</v>
      </c>
      <c r="R9944" s="17"/>
      <c r="S9944" s="17"/>
      <c r="T9944" s="17" t="s">
        <v>1021</v>
      </c>
      <c r="U9944" s="17"/>
      <c r="V9944" s="17"/>
      <c r="W9944" s="32">
        <v>13</v>
      </c>
      <c r="X9944" s="32"/>
      <c r="Y9944" s="32" t="s">
        <v>1021</v>
      </c>
      <c r="Z9944" s="32"/>
      <c r="AA9944" s="32"/>
    </row>
    <row r="9945" spans="1:27" x14ac:dyDescent="0.3">
      <c r="A9945" s="17" t="s">
        <v>31020</v>
      </c>
      <c r="B9945" s="32"/>
      <c r="M9945" s="22" t="str">
        <f t="shared" si="175"/>
        <v xml:space="preserve">VARIOS : VARIOS - VARIOS |  :  -  |  :  - </v>
      </c>
      <c r="N9945" s="17" t="s">
        <v>1021</v>
      </c>
      <c r="O9945" s="17"/>
      <c r="P9945" s="17"/>
      <c r="Q9945" s="17" t="s">
        <v>1021</v>
      </c>
      <c r="R9945" s="17"/>
      <c r="S9945" s="17"/>
      <c r="T9945" s="17" t="s">
        <v>1021</v>
      </c>
      <c r="U9945" s="17"/>
      <c r="V9945" s="17"/>
      <c r="W9945" s="32">
        <v>44</v>
      </c>
      <c r="X9945" s="32"/>
      <c r="Y9945" s="32" t="s">
        <v>1021</v>
      </c>
      <c r="Z9945" s="32"/>
      <c r="AA9945" s="32"/>
    </row>
    <row r="9946" spans="1:27" x14ac:dyDescent="0.3">
      <c r="A9946" s="17" t="s">
        <v>31021</v>
      </c>
      <c r="B9946" s="32"/>
      <c r="M9946" s="22" t="str">
        <f t="shared" si="175"/>
        <v xml:space="preserve">VARIOS : VARIOS - VARIOS |  :  -  |  :  - </v>
      </c>
      <c r="N9946" s="17" t="s">
        <v>1021</v>
      </c>
      <c r="O9946" s="17"/>
      <c r="P9946" s="17"/>
      <c r="Q9946" s="17" t="s">
        <v>1021</v>
      </c>
      <c r="R9946" s="17"/>
      <c r="S9946" s="17"/>
      <c r="T9946" s="17" t="s">
        <v>1021</v>
      </c>
      <c r="U9946" s="17"/>
      <c r="V9946" s="17"/>
      <c r="W9946" s="32">
        <v>14</v>
      </c>
      <c r="X9946" s="32"/>
      <c r="Y9946" s="32" t="s">
        <v>1021</v>
      </c>
      <c r="Z9946" s="32"/>
      <c r="AA9946" s="32"/>
    </row>
    <row r="9947" spans="1:27" x14ac:dyDescent="0.3">
      <c r="A9947" s="17" t="s">
        <v>31022</v>
      </c>
      <c r="B9947" s="32"/>
      <c r="M9947" s="22" t="str">
        <f t="shared" si="175"/>
        <v xml:space="preserve">VARIOS : VARIOS - VARIOS |  :  -  |  :  - </v>
      </c>
      <c r="N9947" s="17" t="s">
        <v>1021</v>
      </c>
      <c r="O9947" s="17"/>
      <c r="P9947" s="17"/>
      <c r="Q9947" s="17" t="s">
        <v>1021</v>
      </c>
      <c r="R9947" s="17"/>
      <c r="S9947" s="17"/>
      <c r="T9947" s="17" t="s">
        <v>1021</v>
      </c>
      <c r="U9947" s="17"/>
      <c r="V9947" s="17"/>
      <c r="W9947" s="32">
        <v>43</v>
      </c>
      <c r="X9947" s="32"/>
      <c r="Y9947" s="32" t="s">
        <v>1021</v>
      </c>
      <c r="Z9947" s="32"/>
      <c r="AA9947" s="32"/>
    </row>
    <row r="9948" spans="1:27" x14ac:dyDescent="0.3">
      <c r="A9948" s="17" t="s">
        <v>31023</v>
      </c>
      <c r="B9948" s="32"/>
      <c r="M9948" s="22" t="str">
        <f t="shared" si="175"/>
        <v xml:space="preserve">VARIOS : VARIOS - VARIOS |  :  -  |  :  - </v>
      </c>
      <c r="N9948" s="17" t="s">
        <v>1021</v>
      </c>
      <c r="O9948" s="17"/>
      <c r="P9948" s="17"/>
      <c r="Q9948" s="17" t="s">
        <v>1021</v>
      </c>
      <c r="R9948" s="17"/>
      <c r="S9948" s="17"/>
      <c r="T9948" s="17" t="s">
        <v>1021</v>
      </c>
      <c r="U9948" s="17"/>
      <c r="V9948" s="17"/>
      <c r="W9948" s="32">
        <v>15</v>
      </c>
      <c r="X9948" s="32"/>
      <c r="Y9948" s="32" t="s">
        <v>1021</v>
      </c>
      <c r="Z9948" s="32"/>
      <c r="AA9948" s="32"/>
    </row>
    <row r="9949" spans="1:27" x14ac:dyDescent="0.3">
      <c r="A9949" s="17" t="s">
        <v>31024</v>
      </c>
      <c r="B9949" s="32"/>
      <c r="M9949" s="22" t="str">
        <f t="shared" si="175"/>
        <v xml:space="preserve">VARIOS : VARIOS - VARIOS |  :  -  |  :  - </v>
      </c>
      <c r="N9949" s="17" t="s">
        <v>1021</v>
      </c>
      <c r="O9949" s="17"/>
      <c r="P9949" s="17"/>
      <c r="Q9949" s="17" t="s">
        <v>1021</v>
      </c>
      <c r="R9949" s="17"/>
      <c r="S9949" s="17"/>
      <c r="T9949" s="17" t="s">
        <v>1021</v>
      </c>
      <c r="U9949" s="17"/>
      <c r="V9949" s="17"/>
      <c r="W9949" s="32">
        <v>42</v>
      </c>
      <c r="X9949" s="32"/>
      <c r="Y9949" s="32" t="s">
        <v>1021</v>
      </c>
      <c r="Z9949" s="32"/>
      <c r="AA9949" s="32"/>
    </row>
    <row r="9950" spans="1:27" x14ac:dyDescent="0.3">
      <c r="A9950" s="17" t="s">
        <v>31025</v>
      </c>
      <c r="B9950" s="32"/>
      <c r="M9950" s="22" t="str">
        <f t="shared" si="175"/>
        <v xml:space="preserve">VARIOS : VARIOS - VARIOS |  :  -  |  :  - </v>
      </c>
      <c r="N9950" s="17" t="s">
        <v>1021</v>
      </c>
      <c r="O9950" s="17"/>
      <c r="P9950" s="17"/>
      <c r="Q9950" s="17" t="s">
        <v>1021</v>
      </c>
      <c r="R9950" s="17"/>
      <c r="S9950" s="17"/>
      <c r="T9950" s="17" t="s">
        <v>1021</v>
      </c>
      <c r="U9950" s="17"/>
      <c r="V9950" s="17"/>
      <c r="W9950" s="32">
        <v>16</v>
      </c>
      <c r="X9950" s="32"/>
      <c r="Y9950" s="32" t="s">
        <v>1021</v>
      </c>
      <c r="Z9950" s="32"/>
      <c r="AA9950" s="32"/>
    </row>
    <row r="9951" spans="1:27" x14ac:dyDescent="0.3">
      <c r="A9951" s="17" t="s">
        <v>31026</v>
      </c>
      <c r="B9951" s="32"/>
      <c r="M9951" s="22" t="str">
        <f t="shared" si="175"/>
        <v xml:space="preserve">VARIOS : VARIOS - VARIOS |  :  -  |  :  - </v>
      </c>
      <c r="N9951" s="17" t="s">
        <v>1021</v>
      </c>
      <c r="O9951" s="17"/>
      <c r="P9951" s="17"/>
      <c r="Q9951" s="17" t="s">
        <v>1021</v>
      </c>
      <c r="R9951" s="17"/>
      <c r="S9951" s="17"/>
      <c r="T9951" s="17" t="s">
        <v>1021</v>
      </c>
      <c r="U9951" s="17"/>
      <c r="V9951" s="17"/>
      <c r="W9951" s="32">
        <v>41</v>
      </c>
      <c r="X9951" s="32"/>
      <c r="Y9951" s="32" t="s">
        <v>1021</v>
      </c>
      <c r="Z9951" s="32"/>
      <c r="AA9951" s="32"/>
    </row>
    <row r="9952" spans="1:27" x14ac:dyDescent="0.3">
      <c r="A9952" s="17" t="s">
        <v>31027</v>
      </c>
      <c r="B9952" s="32"/>
      <c r="M9952" s="22" t="str">
        <f t="shared" si="175"/>
        <v xml:space="preserve">VARIOS : VARIOS - VARIOS |  :  -  |  :  - </v>
      </c>
      <c r="N9952" s="17" t="s">
        <v>1021</v>
      </c>
      <c r="O9952" s="17"/>
      <c r="P9952" s="17"/>
      <c r="Q9952" s="17" t="s">
        <v>1021</v>
      </c>
      <c r="R9952" s="17"/>
      <c r="S9952" s="17"/>
      <c r="T9952" s="17" t="s">
        <v>1021</v>
      </c>
      <c r="U9952" s="17"/>
      <c r="V9952" s="17"/>
      <c r="W9952" s="32">
        <v>40</v>
      </c>
      <c r="X9952" s="32"/>
      <c r="Y9952" s="32" t="s">
        <v>1021</v>
      </c>
      <c r="Z9952" s="32"/>
      <c r="AA9952" s="32"/>
    </row>
    <row r="9953" spans="1:27" x14ac:dyDescent="0.3">
      <c r="A9953" s="17" t="s">
        <v>31028</v>
      </c>
      <c r="B9953" s="32"/>
      <c r="M9953" s="22" t="str">
        <f t="shared" si="175"/>
        <v xml:space="preserve">VARIOS : VARIOS - VARIOS |  :  -  |  :  - </v>
      </c>
      <c r="N9953" s="17" t="s">
        <v>1021</v>
      </c>
      <c r="O9953" s="17"/>
      <c r="P9953" s="17"/>
      <c r="Q9953" s="17" t="s">
        <v>1021</v>
      </c>
      <c r="R9953" s="17"/>
      <c r="S9953" s="17"/>
      <c r="T9953" s="17" t="s">
        <v>1021</v>
      </c>
      <c r="U9953" s="17"/>
      <c r="V9953" s="17"/>
      <c r="W9953" s="32">
        <v>17</v>
      </c>
      <c r="X9953" s="32"/>
      <c r="Y9953" s="32" t="s">
        <v>1021</v>
      </c>
      <c r="Z9953" s="32"/>
      <c r="AA9953" s="32"/>
    </row>
    <row r="9954" spans="1:27" x14ac:dyDescent="0.3">
      <c r="A9954" s="17" t="s">
        <v>31029</v>
      </c>
      <c r="B9954" s="32"/>
      <c r="M9954" s="22" t="str">
        <f t="shared" si="175"/>
        <v xml:space="preserve">VARIOS : VARIOS - VARIOS |  :  -  |  :  - </v>
      </c>
      <c r="N9954" s="17" t="s">
        <v>1021</v>
      </c>
      <c r="O9954" s="17"/>
      <c r="P9954" s="17"/>
      <c r="Q9954" s="17" t="s">
        <v>1021</v>
      </c>
      <c r="R9954" s="17"/>
      <c r="S9954" s="17"/>
      <c r="T9954" s="17" t="s">
        <v>1021</v>
      </c>
      <c r="U9954" s="17"/>
      <c r="V9954" s="17"/>
      <c r="W9954" s="32">
        <v>18</v>
      </c>
      <c r="X9954" s="32"/>
      <c r="Y9954" s="32" t="s">
        <v>1021</v>
      </c>
      <c r="Z9954" s="32"/>
      <c r="AA9954" s="32"/>
    </row>
    <row r="9955" spans="1:27" x14ac:dyDescent="0.3">
      <c r="A9955" s="17" t="s">
        <v>31030</v>
      </c>
      <c r="B9955" s="32"/>
      <c r="M9955" s="22" t="str">
        <f t="shared" si="175"/>
        <v xml:space="preserve">VARIOS : VARIOS - VARIOS |  :  -  |  :  - </v>
      </c>
      <c r="N9955" s="17" t="s">
        <v>1021</v>
      </c>
      <c r="O9955" s="17"/>
      <c r="P9955" s="17"/>
      <c r="Q9955" s="17" t="s">
        <v>1021</v>
      </c>
      <c r="R9955" s="17"/>
      <c r="S9955" s="17"/>
      <c r="T9955" s="17" t="s">
        <v>1021</v>
      </c>
      <c r="U9955" s="17"/>
      <c r="V9955" s="17"/>
      <c r="W9955" s="32">
        <v>19</v>
      </c>
      <c r="X9955" s="32"/>
      <c r="Y9955" s="32" t="s">
        <v>1021</v>
      </c>
      <c r="Z9955" s="32"/>
      <c r="AA9955" s="32"/>
    </row>
    <row r="9956" spans="1:27" x14ac:dyDescent="0.3">
      <c r="A9956" s="17" t="s">
        <v>31031</v>
      </c>
      <c r="B9956" s="32"/>
      <c r="M9956" s="22" t="str">
        <f t="shared" si="175"/>
        <v xml:space="preserve">VARIOS : VARIOS - VARIOS |  :  -  |  :  - </v>
      </c>
      <c r="N9956" s="17" t="s">
        <v>1021</v>
      </c>
      <c r="O9956" s="17"/>
      <c r="P9956" s="17"/>
      <c r="Q9956" s="17" t="s">
        <v>1021</v>
      </c>
      <c r="R9956" s="17"/>
      <c r="S9956" s="17"/>
      <c r="T9956" s="17" t="s">
        <v>1021</v>
      </c>
      <c r="U9956" s="17"/>
      <c r="V9956" s="17"/>
      <c r="W9956" s="32">
        <v>39</v>
      </c>
      <c r="X9956" s="32"/>
      <c r="Y9956" s="32" t="s">
        <v>1021</v>
      </c>
      <c r="Z9956" s="32"/>
      <c r="AA9956" s="32"/>
    </row>
    <row r="9957" spans="1:27" x14ac:dyDescent="0.3">
      <c r="A9957" s="17" t="s">
        <v>31032</v>
      </c>
      <c r="B9957" s="32"/>
      <c r="M9957" s="22" t="str">
        <f t="shared" si="175"/>
        <v xml:space="preserve">VARIOS : VARIOS - VARIOS |  :  -  |  :  - </v>
      </c>
      <c r="N9957" s="17" t="s">
        <v>1021</v>
      </c>
      <c r="O9957" s="17"/>
      <c r="P9957" s="17"/>
      <c r="Q9957" s="17" t="s">
        <v>1021</v>
      </c>
      <c r="R9957" s="17"/>
      <c r="S9957" s="17"/>
      <c r="T9957" s="17" t="s">
        <v>1021</v>
      </c>
      <c r="U9957" s="17"/>
      <c r="V9957" s="17"/>
      <c r="W9957" s="32">
        <v>20</v>
      </c>
      <c r="X9957" s="32"/>
      <c r="Y9957" s="32" t="s">
        <v>1021</v>
      </c>
      <c r="Z9957" s="32"/>
      <c r="AA9957" s="32"/>
    </row>
    <row r="9958" spans="1:27" x14ac:dyDescent="0.3">
      <c r="A9958" s="17" t="s">
        <v>31033</v>
      </c>
      <c r="B9958" s="32"/>
      <c r="M9958" s="22" t="str">
        <f t="shared" si="175"/>
        <v xml:space="preserve">VARIOS : VARIOS - VARIOS |  :  -  |  :  - </v>
      </c>
      <c r="N9958" s="17" t="s">
        <v>1021</v>
      </c>
      <c r="O9958" s="17"/>
      <c r="P9958" s="17"/>
      <c r="Q9958" s="17" t="s">
        <v>1021</v>
      </c>
      <c r="R9958" s="17"/>
      <c r="S9958" s="17"/>
      <c r="T9958" s="17" t="s">
        <v>1021</v>
      </c>
      <c r="U9958" s="17"/>
      <c r="V9958" s="17"/>
      <c r="W9958" s="32">
        <v>21</v>
      </c>
      <c r="X9958" s="32"/>
      <c r="Y9958" s="32" t="s">
        <v>1021</v>
      </c>
      <c r="Z9958" s="32"/>
      <c r="AA9958" s="32"/>
    </row>
    <row r="9959" spans="1:27" x14ac:dyDescent="0.3">
      <c r="A9959" s="17" t="s">
        <v>31034</v>
      </c>
      <c r="B9959" s="32"/>
      <c r="M9959" s="22" t="str">
        <f t="shared" si="175"/>
        <v xml:space="preserve">VARIOS : VARIOS - VARIOS |  :  -  |  :  - </v>
      </c>
      <c r="N9959" s="17" t="s">
        <v>1021</v>
      </c>
      <c r="O9959" s="17"/>
      <c r="P9959" s="17"/>
      <c r="Q9959" s="17" t="s">
        <v>1021</v>
      </c>
      <c r="R9959" s="17"/>
      <c r="S9959" s="17"/>
      <c r="T9959" s="17" t="s">
        <v>1021</v>
      </c>
      <c r="U9959" s="17"/>
      <c r="V9959" s="17"/>
      <c r="W9959" s="32">
        <v>38</v>
      </c>
      <c r="X9959" s="32"/>
      <c r="Y9959" s="32" t="s">
        <v>1021</v>
      </c>
      <c r="Z9959" s="32"/>
      <c r="AA9959" s="32"/>
    </row>
    <row r="9960" spans="1:27" x14ac:dyDescent="0.3">
      <c r="A9960" s="17" t="s">
        <v>31035</v>
      </c>
      <c r="B9960" s="32"/>
      <c r="M9960" s="22" t="str">
        <f t="shared" si="175"/>
        <v xml:space="preserve">VARIOS : VARIOS - VARIOS |  :  -  |  :  - </v>
      </c>
      <c r="N9960" s="17" t="s">
        <v>1021</v>
      </c>
      <c r="O9960" s="17"/>
      <c r="P9960" s="17"/>
      <c r="Q9960" s="17" t="s">
        <v>1021</v>
      </c>
      <c r="R9960" s="17"/>
      <c r="S9960" s="17"/>
      <c r="T9960" s="17" t="s">
        <v>1021</v>
      </c>
      <c r="U9960" s="17"/>
      <c r="V9960" s="17"/>
      <c r="W9960" s="32">
        <v>22</v>
      </c>
      <c r="X9960" s="32"/>
      <c r="Y9960" s="32" t="s">
        <v>1021</v>
      </c>
      <c r="Z9960" s="32"/>
      <c r="AA9960" s="32"/>
    </row>
    <row r="9961" spans="1:27" x14ac:dyDescent="0.3">
      <c r="A9961" s="17" t="s">
        <v>31036</v>
      </c>
      <c r="B9961" s="32"/>
      <c r="M9961" s="22" t="str">
        <f t="shared" si="175"/>
        <v xml:space="preserve">VARIOS : VARIOS - VARIOS |  :  -  |  :  - </v>
      </c>
      <c r="N9961" s="17" t="s">
        <v>1021</v>
      </c>
      <c r="O9961" s="17"/>
      <c r="P9961" s="17"/>
      <c r="Q9961" s="17" t="s">
        <v>1021</v>
      </c>
      <c r="R9961" s="17"/>
      <c r="S9961" s="17"/>
      <c r="T9961" s="17" t="s">
        <v>1021</v>
      </c>
      <c r="U9961" s="17"/>
      <c r="V9961" s="17"/>
      <c r="W9961" s="32">
        <v>36</v>
      </c>
      <c r="X9961" s="32"/>
      <c r="Y9961" s="32" t="s">
        <v>1021</v>
      </c>
      <c r="Z9961" s="32"/>
      <c r="AA9961" s="32"/>
    </row>
    <row r="9962" spans="1:27" x14ac:dyDescent="0.3">
      <c r="A9962" s="17" t="s">
        <v>31037</v>
      </c>
      <c r="B9962" s="32"/>
      <c r="M9962" s="22" t="str">
        <f t="shared" si="175"/>
        <v xml:space="preserve">VARIOS : VARIOS - VARIOS |  :  -  |  :  - </v>
      </c>
      <c r="N9962" s="17" t="s">
        <v>1021</v>
      </c>
      <c r="O9962" s="17"/>
      <c r="P9962" s="17"/>
      <c r="Q9962" s="17" t="s">
        <v>1021</v>
      </c>
      <c r="R9962" s="17"/>
      <c r="S9962" s="17"/>
      <c r="T9962" s="17" t="s">
        <v>1021</v>
      </c>
      <c r="U9962" s="17"/>
      <c r="V9962" s="17"/>
      <c r="W9962" s="32">
        <v>23</v>
      </c>
      <c r="X9962" s="32"/>
      <c r="Y9962" s="32" t="s">
        <v>1021</v>
      </c>
      <c r="Z9962" s="32"/>
      <c r="AA9962" s="32"/>
    </row>
    <row r="9963" spans="1:27" x14ac:dyDescent="0.3">
      <c r="A9963" s="17" t="s">
        <v>31038</v>
      </c>
      <c r="B9963" s="32"/>
      <c r="M9963" s="22" t="str">
        <f t="shared" si="175"/>
        <v xml:space="preserve">VARIOS : VARIOS - VARIOS |  :  -  |  :  - </v>
      </c>
      <c r="N9963" s="17" t="s">
        <v>1021</v>
      </c>
      <c r="O9963" s="17"/>
      <c r="P9963" s="17"/>
      <c r="Q9963" s="17" t="s">
        <v>1021</v>
      </c>
      <c r="R9963" s="17"/>
      <c r="S9963" s="17"/>
      <c r="T9963" s="17" t="s">
        <v>1021</v>
      </c>
      <c r="U9963" s="17"/>
      <c r="V9963" s="17"/>
      <c r="W9963" s="32">
        <v>37</v>
      </c>
      <c r="X9963" s="32"/>
      <c r="Y9963" s="32" t="s">
        <v>1021</v>
      </c>
      <c r="Z9963" s="32"/>
      <c r="AA9963" s="32"/>
    </row>
    <row r="9964" spans="1:27" x14ac:dyDescent="0.3">
      <c r="A9964" s="17" t="s">
        <v>31039</v>
      </c>
      <c r="B9964" s="32"/>
      <c r="M9964" s="22" t="str">
        <f t="shared" si="175"/>
        <v xml:space="preserve">VARIOS : VARIOS - VARIOS |  :  -  |  :  - </v>
      </c>
      <c r="N9964" s="17" t="s">
        <v>1021</v>
      </c>
      <c r="O9964" s="17"/>
      <c r="P9964" s="17"/>
      <c r="Q9964" s="17" t="s">
        <v>1021</v>
      </c>
      <c r="R9964" s="17"/>
      <c r="S9964" s="17"/>
      <c r="T9964" s="17" t="s">
        <v>1021</v>
      </c>
      <c r="U9964" s="17"/>
      <c r="V9964" s="17"/>
      <c r="W9964" s="32">
        <v>24</v>
      </c>
      <c r="X9964" s="32"/>
      <c r="Y9964" s="32" t="s">
        <v>1021</v>
      </c>
      <c r="Z9964" s="32"/>
      <c r="AA9964" s="32"/>
    </row>
    <row r="9965" spans="1:27" x14ac:dyDescent="0.3">
      <c r="A9965" s="17" t="s">
        <v>31040</v>
      </c>
      <c r="B9965" s="32"/>
      <c r="M9965" s="22" t="str">
        <f t="shared" si="175"/>
        <v xml:space="preserve">VARIOS : VARIOS - VARIOS |  :  -  |  :  - </v>
      </c>
      <c r="N9965" s="17" t="s">
        <v>1021</v>
      </c>
      <c r="O9965" s="17"/>
      <c r="P9965" s="17"/>
      <c r="Q9965" s="17" t="s">
        <v>1021</v>
      </c>
      <c r="R9965" s="17"/>
      <c r="S9965" s="17"/>
      <c r="T9965" s="17" t="s">
        <v>1021</v>
      </c>
      <c r="U9965" s="17"/>
      <c r="V9965" s="17"/>
      <c r="W9965" s="32">
        <v>35</v>
      </c>
      <c r="X9965" s="32"/>
      <c r="Y9965" s="32" t="s">
        <v>1021</v>
      </c>
      <c r="Z9965" s="32"/>
      <c r="AA9965" s="32"/>
    </row>
    <row r="9966" spans="1:27" x14ac:dyDescent="0.3">
      <c r="A9966" s="17" t="s">
        <v>31041</v>
      </c>
      <c r="B9966" s="32"/>
      <c r="M9966" s="22" t="str">
        <f t="shared" si="175"/>
        <v xml:space="preserve">VARIOS : VARIOS - VARIOS |  :  -  |  :  - </v>
      </c>
      <c r="N9966" s="17" t="s">
        <v>1021</v>
      </c>
      <c r="O9966" s="17"/>
      <c r="P9966" s="17"/>
      <c r="Q9966" s="17" t="s">
        <v>1021</v>
      </c>
      <c r="R9966" s="17"/>
      <c r="S9966" s="17"/>
      <c r="T9966" s="17" t="s">
        <v>1021</v>
      </c>
      <c r="U9966" s="17"/>
      <c r="V9966" s="17"/>
      <c r="W9966" s="32">
        <v>25</v>
      </c>
      <c r="X9966" s="32"/>
      <c r="Y9966" s="32" t="s">
        <v>1021</v>
      </c>
      <c r="Z9966" s="32"/>
      <c r="AA9966" s="32"/>
    </row>
    <row r="9967" spans="1:27" x14ac:dyDescent="0.3">
      <c r="A9967" s="17" t="s">
        <v>31042</v>
      </c>
      <c r="B9967" s="32"/>
      <c r="M9967" s="22" t="str">
        <f t="shared" si="175"/>
        <v xml:space="preserve">VARIOS : VARIOS - VARIOS |  :  -  |  :  - </v>
      </c>
      <c r="N9967" s="17" t="s">
        <v>1021</v>
      </c>
      <c r="O9967" s="17"/>
      <c r="P9967" s="17"/>
      <c r="Q9967" s="17" t="s">
        <v>1021</v>
      </c>
      <c r="R9967" s="17"/>
      <c r="S9967" s="17"/>
      <c r="T9967" s="17" t="s">
        <v>1021</v>
      </c>
      <c r="U9967" s="17"/>
      <c r="V9967" s="17"/>
      <c r="W9967" s="32">
        <v>26</v>
      </c>
      <c r="X9967" s="32"/>
      <c r="Y9967" s="32" t="s">
        <v>1021</v>
      </c>
      <c r="Z9967" s="32"/>
      <c r="AA9967" s="32"/>
    </row>
    <row r="9968" spans="1:27" x14ac:dyDescent="0.3">
      <c r="A9968" s="17" t="s">
        <v>31043</v>
      </c>
      <c r="B9968" s="32"/>
      <c r="M9968" s="22" t="str">
        <f t="shared" ref="M9968:M10030" si="176">CONCATENATE(N9968," : ",Q9968," - ",T9968," | ",O9968," : ",R9968," - ",U9968," | ",P9968," : ",S9968," - ",V9968)</f>
        <v xml:space="preserve">VARIOS : VARIOS - VARIOS |  :  -  |  :  - </v>
      </c>
      <c r="N9968" s="17" t="s">
        <v>1021</v>
      </c>
      <c r="O9968" s="17"/>
      <c r="P9968" s="17"/>
      <c r="Q9968" s="17" t="s">
        <v>1021</v>
      </c>
      <c r="R9968" s="17"/>
      <c r="S9968" s="17"/>
      <c r="T9968" s="17" t="s">
        <v>1021</v>
      </c>
      <c r="U9968" s="17"/>
      <c r="V9968" s="17"/>
      <c r="W9968" s="32">
        <v>27</v>
      </c>
      <c r="X9968" s="32"/>
      <c r="Y9968" s="32" t="s">
        <v>1021</v>
      </c>
      <c r="Z9968" s="32"/>
      <c r="AA9968" s="32"/>
    </row>
    <row r="9969" spans="1:27" x14ac:dyDescent="0.3">
      <c r="A9969" s="17" t="s">
        <v>31044</v>
      </c>
      <c r="B9969" s="32"/>
      <c r="M9969" s="22" t="str">
        <f t="shared" si="176"/>
        <v xml:space="preserve">VARIOS : VARIOS - VARIOS |  :  -  |  :  - </v>
      </c>
      <c r="N9969" s="17" t="s">
        <v>1021</v>
      </c>
      <c r="O9969" s="17"/>
      <c r="P9969" s="17"/>
      <c r="Q9969" s="17" t="s">
        <v>1021</v>
      </c>
      <c r="R9969" s="17"/>
      <c r="S9969" s="17"/>
      <c r="T9969" s="17" t="s">
        <v>1021</v>
      </c>
      <c r="U9969" s="17"/>
      <c r="V9969" s="17"/>
      <c r="W9969" s="32">
        <v>28</v>
      </c>
      <c r="X9969" s="32"/>
      <c r="Y9969" s="32" t="s">
        <v>1021</v>
      </c>
      <c r="Z9969" s="32"/>
      <c r="AA9969" s="32"/>
    </row>
    <row r="9970" spans="1:27" x14ac:dyDescent="0.3">
      <c r="A9970" s="17" t="s">
        <v>31045</v>
      </c>
      <c r="B9970" s="32"/>
      <c r="M9970" s="22" t="str">
        <f t="shared" si="176"/>
        <v xml:space="preserve">VARIOS : VARIOS - VARIOS |  :  -  |  :  - </v>
      </c>
      <c r="N9970" s="17" t="s">
        <v>1021</v>
      </c>
      <c r="O9970" s="17"/>
      <c r="P9970" s="17"/>
      <c r="Q9970" s="17" t="s">
        <v>1021</v>
      </c>
      <c r="R9970" s="17"/>
      <c r="S9970" s="17"/>
      <c r="T9970" s="17" t="s">
        <v>1021</v>
      </c>
      <c r="U9970" s="17"/>
      <c r="V9970" s="17"/>
      <c r="W9970" s="32">
        <v>29</v>
      </c>
      <c r="X9970" s="32"/>
      <c r="Y9970" s="32" t="s">
        <v>1021</v>
      </c>
      <c r="Z9970" s="32"/>
      <c r="AA9970" s="32"/>
    </row>
    <row r="9971" spans="1:27" x14ac:dyDescent="0.3">
      <c r="A9971" s="17" t="s">
        <v>31046</v>
      </c>
      <c r="B9971" s="32"/>
      <c r="M9971" s="22" t="str">
        <f t="shared" si="176"/>
        <v xml:space="preserve">VARIOS : VARIOS - VARIOS |  :  -  |  :  - </v>
      </c>
      <c r="N9971" s="17" t="s">
        <v>1021</v>
      </c>
      <c r="O9971" s="17"/>
      <c r="P9971" s="17"/>
      <c r="Q9971" s="17" t="s">
        <v>1021</v>
      </c>
      <c r="R9971" s="17"/>
      <c r="S9971" s="17"/>
      <c r="T9971" s="17" t="s">
        <v>1021</v>
      </c>
      <c r="U9971" s="17"/>
      <c r="V9971" s="17"/>
      <c r="W9971" s="32">
        <v>30</v>
      </c>
      <c r="X9971" s="32"/>
      <c r="Y9971" s="32" t="s">
        <v>1021</v>
      </c>
      <c r="Z9971" s="32"/>
      <c r="AA9971" s="32"/>
    </row>
    <row r="9972" spans="1:27" x14ac:dyDescent="0.3">
      <c r="A9972" s="17" t="s">
        <v>31047</v>
      </c>
      <c r="B9972" s="32"/>
      <c r="M9972" s="22" t="str">
        <f t="shared" si="176"/>
        <v xml:space="preserve">VARIOS : VARIOS - VARIOS |  :  -  |  :  - </v>
      </c>
      <c r="N9972" s="17" t="s">
        <v>1021</v>
      </c>
      <c r="O9972" s="17"/>
      <c r="P9972" s="17"/>
      <c r="Q9972" s="17" t="s">
        <v>1021</v>
      </c>
      <c r="R9972" s="17"/>
      <c r="S9972" s="17"/>
      <c r="T9972" s="17" t="s">
        <v>1021</v>
      </c>
      <c r="U9972" s="17"/>
      <c r="V9972" s="17"/>
      <c r="W9972" s="32">
        <v>31</v>
      </c>
      <c r="X9972" s="32"/>
      <c r="Y9972" s="32" t="s">
        <v>1021</v>
      </c>
      <c r="Z9972" s="32"/>
      <c r="AA9972" s="32"/>
    </row>
    <row r="9973" spans="1:27" x14ac:dyDescent="0.3">
      <c r="A9973" s="17" t="s">
        <v>31048</v>
      </c>
      <c r="B9973" s="32"/>
      <c r="M9973" s="22" t="str">
        <f t="shared" si="176"/>
        <v xml:space="preserve">VARIOS : VARIOS - VARIOS |  :  -  |  :  - </v>
      </c>
      <c r="N9973" s="17" t="s">
        <v>1021</v>
      </c>
      <c r="O9973" s="17"/>
      <c r="P9973" s="17"/>
      <c r="Q9973" s="17" t="s">
        <v>1021</v>
      </c>
      <c r="R9973" s="17"/>
      <c r="S9973" s="17"/>
      <c r="T9973" s="17" t="s">
        <v>1021</v>
      </c>
      <c r="U9973" s="17"/>
      <c r="V9973" s="17"/>
      <c r="W9973" s="32">
        <v>32</v>
      </c>
      <c r="X9973" s="32"/>
      <c r="Y9973" s="32" t="s">
        <v>1021</v>
      </c>
      <c r="Z9973" s="32"/>
      <c r="AA9973" s="32"/>
    </row>
    <row r="9974" spans="1:27" x14ac:dyDescent="0.3">
      <c r="A9974" s="17" t="s">
        <v>31049</v>
      </c>
      <c r="B9974" s="32"/>
      <c r="M9974" s="22" t="str">
        <f t="shared" si="176"/>
        <v xml:space="preserve">VARIOS : VARIOS - VARIOS |  :  -  |  :  - </v>
      </c>
      <c r="N9974" s="17" t="s">
        <v>1021</v>
      </c>
      <c r="O9974" s="17"/>
      <c r="P9974" s="17"/>
      <c r="Q9974" s="17" t="s">
        <v>1021</v>
      </c>
      <c r="R9974" s="17"/>
      <c r="S9974" s="17"/>
      <c r="T9974" s="17" t="s">
        <v>1021</v>
      </c>
      <c r="U9974" s="17"/>
      <c r="V9974" s="17"/>
      <c r="W9974" s="32">
        <v>33</v>
      </c>
      <c r="X9974" s="32"/>
      <c r="Y9974" s="32" t="s">
        <v>1021</v>
      </c>
      <c r="Z9974" s="32"/>
      <c r="AA9974" s="32"/>
    </row>
    <row r="9975" spans="1:27" x14ac:dyDescent="0.3">
      <c r="A9975" s="17" t="s">
        <v>31050</v>
      </c>
      <c r="B9975" s="32"/>
      <c r="M9975" s="22" t="str">
        <f t="shared" si="176"/>
        <v xml:space="preserve">VARIOS : VARIOS - VARIOS |  :  -  |  :  - </v>
      </c>
      <c r="N9975" s="17" t="s">
        <v>1021</v>
      </c>
      <c r="O9975" s="17"/>
      <c r="P9975" s="17"/>
      <c r="Q9975" s="17" t="s">
        <v>1021</v>
      </c>
      <c r="R9975" s="17"/>
      <c r="S9975" s="17"/>
      <c r="T9975" s="17" t="s">
        <v>1021</v>
      </c>
      <c r="U9975" s="17"/>
      <c r="V9975" s="17"/>
      <c r="W9975" s="32">
        <v>34</v>
      </c>
      <c r="X9975" s="32"/>
      <c r="Y9975" s="32" t="s">
        <v>1021</v>
      </c>
      <c r="Z9975" s="32"/>
      <c r="AA9975" s="32"/>
    </row>
    <row r="9976" spans="1:27" x14ac:dyDescent="0.3">
      <c r="A9976" s="17" t="s">
        <v>31051</v>
      </c>
      <c r="B9976" s="32"/>
      <c r="M9976" s="22" t="str">
        <f t="shared" si="176"/>
        <v xml:space="preserve">VARIOS : VARIOS - VARIOS |  :  -  |  :  - </v>
      </c>
      <c r="N9976" s="17" t="s">
        <v>1021</v>
      </c>
      <c r="O9976" s="17"/>
      <c r="P9976" s="17"/>
      <c r="Q9976" s="17" t="s">
        <v>1021</v>
      </c>
      <c r="R9976" s="17"/>
      <c r="S9976" s="17"/>
      <c r="T9976" s="17" t="s">
        <v>1021</v>
      </c>
      <c r="U9976" s="17"/>
      <c r="V9976" s="17"/>
      <c r="W9976" s="32" t="s">
        <v>31323</v>
      </c>
      <c r="X9976" s="32"/>
      <c r="Y9976" s="32" t="s">
        <v>1021</v>
      </c>
      <c r="Z9976" s="32"/>
      <c r="AA9976" s="32"/>
    </row>
    <row r="9977" spans="1:27" x14ac:dyDescent="0.3">
      <c r="A9977" s="17" t="s">
        <v>31052</v>
      </c>
      <c r="B9977" s="32"/>
      <c r="M9977" s="22" t="str">
        <f t="shared" si="176"/>
        <v xml:space="preserve">VARIOS : VARIOS - VARIOS |  :  -  |  :  - </v>
      </c>
      <c r="N9977" s="17" t="s">
        <v>1021</v>
      </c>
      <c r="O9977" s="17"/>
      <c r="P9977" s="17"/>
      <c r="Q9977" s="17" t="s">
        <v>1021</v>
      </c>
      <c r="R9977" s="17"/>
      <c r="S9977" s="17"/>
      <c r="T9977" s="17" t="s">
        <v>1021</v>
      </c>
      <c r="U9977" s="17"/>
      <c r="V9977" s="17"/>
      <c r="W9977" s="32" t="s">
        <v>31324</v>
      </c>
      <c r="X9977" s="32"/>
      <c r="Y9977" s="32" t="s">
        <v>1021</v>
      </c>
      <c r="Z9977" s="32"/>
      <c r="AA9977" s="32"/>
    </row>
    <row r="9978" spans="1:27" x14ac:dyDescent="0.3">
      <c r="A9978" s="17" t="s">
        <v>31053</v>
      </c>
      <c r="B9978" s="32"/>
      <c r="M9978" s="22" t="str">
        <f t="shared" si="176"/>
        <v xml:space="preserve">VARIOS : VARIOS - VARIOS |  :  -  |  :  - </v>
      </c>
      <c r="N9978" s="17" t="s">
        <v>1021</v>
      </c>
      <c r="O9978" s="17"/>
      <c r="P9978" s="17"/>
      <c r="Q9978" s="17" t="s">
        <v>1021</v>
      </c>
      <c r="R9978" s="17"/>
      <c r="S9978" s="17"/>
      <c r="T9978" s="17" t="s">
        <v>1021</v>
      </c>
      <c r="U9978" s="17"/>
      <c r="V9978" s="17"/>
      <c r="W9978" s="32" t="s">
        <v>31325</v>
      </c>
      <c r="X9978" s="32"/>
      <c r="Y9978" s="32" t="s">
        <v>1021</v>
      </c>
      <c r="Z9978" s="32"/>
      <c r="AA9978" s="32"/>
    </row>
    <row r="9979" spans="1:27" x14ac:dyDescent="0.3">
      <c r="A9979" s="17" t="s">
        <v>31054</v>
      </c>
      <c r="B9979" s="32"/>
      <c r="M9979" s="22" t="str">
        <f t="shared" si="176"/>
        <v xml:space="preserve">VARIOS : VARIOS - VARIOS |  :  -  |  :  - </v>
      </c>
      <c r="N9979" s="17" t="s">
        <v>1021</v>
      </c>
      <c r="O9979" s="17"/>
      <c r="P9979" s="17"/>
      <c r="Q9979" s="17" t="s">
        <v>1021</v>
      </c>
      <c r="R9979" s="17"/>
      <c r="S9979" s="17"/>
      <c r="T9979" s="17" t="s">
        <v>1021</v>
      </c>
      <c r="U9979" s="17"/>
      <c r="V9979" s="17"/>
      <c r="W9979" s="32" t="s">
        <v>31326</v>
      </c>
      <c r="X9979" s="32"/>
      <c r="Y9979" s="32" t="s">
        <v>1021</v>
      </c>
      <c r="Z9979" s="32"/>
      <c r="AA9979" s="32"/>
    </row>
    <row r="9980" spans="1:27" x14ac:dyDescent="0.3">
      <c r="A9980" s="17" t="s">
        <v>31055</v>
      </c>
      <c r="B9980" s="32"/>
      <c r="M9980" s="22" t="str">
        <f t="shared" si="176"/>
        <v xml:space="preserve">VARIOS : VARIOS - VARIOS |  :  -  |  :  - </v>
      </c>
      <c r="N9980" s="17" t="s">
        <v>1021</v>
      </c>
      <c r="O9980" s="17"/>
      <c r="P9980" s="17"/>
      <c r="Q9980" s="17" t="s">
        <v>1021</v>
      </c>
      <c r="R9980" s="17"/>
      <c r="S9980" s="17"/>
      <c r="T9980" s="17" t="s">
        <v>1021</v>
      </c>
      <c r="U9980" s="17"/>
      <c r="V9980" s="17"/>
      <c r="W9980" s="32" t="s">
        <v>31327</v>
      </c>
      <c r="X9980" s="32"/>
      <c r="Y9980" s="32" t="s">
        <v>1021</v>
      </c>
      <c r="Z9980" s="32"/>
      <c r="AA9980" s="32"/>
    </row>
    <row r="9981" spans="1:27" x14ac:dyDescent="0.3">
      <c r="A9981" s="17" t="s">
        <v>31056</v>
      </c>
      <c r="B9981" s="32"/>
      <c r="M9981" s="22" t="str">
        <f t="shared" si="176"/>
        <v xml:space="preserve">VARIOS : VARIOS - VARIOS |  :  -  |  :  - </v>
      </c>
      <c r="N9981" s="17" t="s">
        <v>1021</v>
      </c>
      <c r="O9981" s="17"/>
      <c r="P9981" s="17"/>
      <c r="Q9981" s="17" t="s">
        <v>1021</v>
      </c>
      <c r="R9981" s="17"/>
      <c r="S9981" s="17"/>
      <c r="T9981" s="17" t="s">
        <v>1021</v>
      </c>
      <c r="U9981" s="17"/>
      <c r="V9981" s="17"/>
      <c r="W9981" s="32" t="s">
        <v>31328</v>
      </c>
      <c r="X9981" s="32"/>
      <c r="Y9981" s="32" t="s">
        <v>1021</v>
      </c>
      <c r="Z9981" s="32"/>
      <c r="AA9981" s="32"/>
    </row>
    <row r="9982" spans="1:27" x14ac:dyDescent="0.3">
      <c r="A9982" s="17" t="s">
        <v>31057</v>
      </c>
      <c r="B9982" s="32"/>
      <c r="M9982" s="22" t="str">
        <f t="shared" si="176"/>
        <v xml:space="preserve">VARIOS : VARIOS - VARIOS |  :  -  |  :  - </v>
      </c>
      <c r="N9982" s="17" t="s">
        <v>1021</v>
      </c>
      <c r="O9982" s="17"/>
      <c r="P9982" s="17"/>
      <c r="Q9982" s="17" t="s">
        <v>1021</v>
      </c>
      <c r="R9982" s="17"/>
      <c r="S9982" s="17"/>
      <c r="T9982" s="17" t="s">
        <v>1021</v>
      </c>
      <c r="U9982" s="17"/>
      <c r="V9982" s="17"/>
      <c r="W9982" s="32" t="s">
        <v>31329</v>
      </c>
      <c r="X9982" s="32"/>
      <c r="Y9982" s="32" t="s">
        <v>1021</v>
      </c>
      <c r="Z9982" s="32"/>
      <c r="AA9982" s="32"/>
    </row>
    <row r="9983" spans="1:27" x14ac:dyDescent="0.3">
      <c r="A9983" s="17" t="s">
        <v>31058</v>
      </c>
      <c r="B9983" s="32"/>
      <c r="M9983" s="22" t="str">
        <f t="shared" si="176"/>
        <v xml:space="preserve">VARIOS : VARIOS - VARIOS |  :  -  |  :  - </v>
      </c>
      <c r="N9983" s="17" t="s">
        <v>1021</v>
      </c>
      <c r="O9983" s="17"/>
      <c r="P9983" s="17"/>
      <c r="Q9983" s="17" t="s">
        <v>1021</v>
      </c>
      <c r="R9983" s="17"/>
      <c r="S9983" s="17"/>
      <c r="T9983" s="17" t="s">
        <v>1021</v>
      </c>
      <c r="U9983" s="17"/>
      <c r="V9983" s="17"/>
      <c r="W9983" s="32" t="s">
        <v>31330</v>
      </c>
      <c r="X9983" s="32"/>
      <c r="Y9983" s="32" t="s">
        <v>1021</v>
      </c>
      <c r="Z9983" s="32"/>
      <c r="AA9983" s="32"/>
    </row>
    <row r="9984" spans="1:27" x14ac:dyDescent="0.3">
      <c r="A9984" s="17" t="s">
        <v>31059</v>
      </c>
      <c r="B9984" s="32"/>
      <c r="M9984" s="22" t="str">
        <f t="shared" si="176"/>
        <v xml:space="preserve">VARIOS : VARIOS - VARIOS |  :  -  |  :  - </v>
      </c>
      <c r="N9984" s="17" t="s">
        <v>1021</v>
      </c>
      <c r="O9984" s="17"/>
      <c r="P9984" s="17"/>
      <c r="Q9984" s="17" t="s">
        <v>1021</v>
      </c>
      <c r="R9984" s="17"/>
      <c r="S9984" s="17"/>
      <c r="T9984" s="17" t="s">
        <v>1021</v>
      </c>
      <c r="U9984" s="17"/>
      <c r="V9984" s="17"/>
      <c r="W9984" s="32" t="s">
        <v>31331</v>
      </c>
      <c r="X9984" s="32"/>
      <c r="Y9984" s="32" t="s">
        <v>1021</v>
      </c>
      <c r="Z9984" s="32"/>
      <c r="AA9984" s="32"/>
    </row>
    <row r="9985" spans="1:27" x14ac:dyDescent="0.3">
      <c r="A9985" s="17" t="s">
        <v>31060</v>
      </c>
      <c r="B9985" s="32"/>
      <c r="M9985" s="22" t="str">
        <f t="shared" si="176"/>
        <v xml:space="preserve">VARIOS : VARIOS - VARIOS |  :  -  |  :  - </v>
      </c>
      <c r="N9985" s="17" t="s">
        <v>1021</v>
      </c>
      <c r="O9985" s="17"/>
      <c r="P9985" s="17"/>
      <c r="Q9985" s="17" t="s">
        <v>1021</v>
      </c>
      <c r="R9985" s="17"/>
      <c r="S9985" s="17"/>
      <c r="T9985" s="17" t="s">
        <v>1021</v>
      </c>
      <c r="U9985" s="17"/>
      <c r="V9985" s="17"/>
      <c r="W9985" s="32" t="s">
        <v>31332</v>
      </c>
      <c r="X9985" s="32"/>
      <c r="Y9985" s="32" t="s">
        <v>1021</v>
      </c>
      <c r="Z9985" s="32"/>
      <c r="AA9985" s="32"/>
    </row>
    <row r="9986" spans="1:27" x14ac:dyDescent="0.3">
      <c r="A9986" s="17" t="s">
        <v>31061</v>
      </c>
      <c r="B9986" s="32"/>
      <c r="M9986" s="22" t="str">
        <f t="shared" si="176"/>
        <v xml:space="preserve">VARIOS : VARIOS - VARIOS |  :  -  |  :  - </v>
      </c>
      <c r="N9986" s="17" t="s">
        <v>1021</v>
      </c>
      <c r="O9986" s="17"/>
      <c r="P9986" s="17"/>
      <c r="Q9986" s="17" t="s">
        <v>1021</v>
      </c>
      <c r="R9986" s="17"/>
      <c r="S9986" s="17"/>
      <c r="T9986" s="17" t="s">
        <v>1021</v>
      </c>
      <c r="U9986" s="17"/>
      <c r="V9986" s="17"/>
      <c r="W9986" s="32" t="s">
        <v>31333</v>
      </c>
      <c r="X9986" s="32"/>
      <c r="Y9986" s="32" t="s">
        <v>1021</v>
      </c>
      <c r="Z9986" s="32"/>
      <c r="AA9986" s="32"/>
    </row>
    <row r="9987" spans="1:27" x14ac:dyDescent="0.3">
      <c r="A9987" s="17" t="s">
        <v>31062</v>
      </c>
      <c r="B9987" s="32"/>
      <c r="M9987" s="22" t="str">
        <f t="shared" si="176"/>
        <v xml:space="preserve">VARIOS : VARIOS - VARIOS |  :  -  |  :  - </v>
      </c>
      <c r="N9987" s="17" t="s">
        <v>1021</v>
      </c>
      <c r="O9987" s="17"/>
      <c r="P9987" s="17"/>
      <c r="Q9987" s="17" t="s">
        <v>1021</v>
      </c>
      <c r="R9987" s="17"/>
      <c r="S9987" s="17"/>
      <c r="T9987" s="17" t="s">
        <v>1021</v>
      </c>
      <c r="U9987" s="17"/>
      <c r="V9987" s="17"/>
      <c r="W9987" s="32" t="s">
        <v>31334</v>
      </c>
      <c r="X9987" s="32"/>
      <c r="Y9987" s="32" t="s">
        <v>1021</v>
      </c>
      <c r="Z9987" s="32"/>
      <c r="AA9987" s="32"/>
    </row>
    <row r="9988" spans="1:27" x14ac:dyDescent="0.3">
      <c r="A9988" s="17" t="s">
        <v>31063</v>
      </c>
      <c r="B9988" s="32"/>
      <c r="M9988" s="22" t="str">
        <f t="shared" si="176"/>
        <v xml:space="preserve">VARIOS : VARIOS - VARIOS |  :  -  |  :  - </v>
      </c>
      <c r="N9988" s="17" t="s">
        <v>1021</v>
      </c>
      <c r="O9988" s="17"/>
      <c r="P9988" s="17"/>
      <c r="Q9988" s="17" t="s">
        <v>1021</v>
      </c>
      <c r="R9988" s="17"/>
      <c r="S9988" s="17"/>
      <c r="T9988" s="17" t="s">
        <v>1021</v>
      </c>
      <c r="U9988" s="17"/>
      <c r="V9988" s="17"/>
      <c r="W9988" s="32" t="s">
        <v>31335</v>
      </c>
      <c r="X9988" s="32"/>
      <c r="Y9988" s="32" t="s">
        <v>1021</v>
      </c>
      <c r="Z9988" s="32"/>
      <c r="AA9988" s="32"/>
    </row>
    <row r="9989" spans="1:27" x14ac:dyDescent="0.3">
      <c r="A9989" s="17" t="s">
        <v>31064</v>
      </c>
      <c r="B9989" s="32"/>
      <c r="M9989" s="22" t="str">
        <f t="shared" si="176"/>
        <v xml:space="preserve">VARIOS : VARIOS - VARIOS |  :  -  |  :  - </v>
      </c>
      <c r="N9989" s="17" t="s">
        <v>1021</v>
      </c>
      <c r="O9989" s="17"/>
      <c r="P9989" s="17"/>
      <c r="Q9989" s="17" t="s">
        <v>1021</v>
      </c>
      <c r="R9989" s="17"/>
      <c r="S9989" s="17"/>
      <c r="T9989" s="17" t="s">
        <v>1021</v>
      </c>
      <c r="U9989" s="17"/>
      <c r="V9989" s="17"/>
      <c r="W9989" s="32" t="s">
        <v>31336</v>
      </c>
      <c r="X9989" s="32"/>
      <c r="Y9989" s="32" t="s">
        <v>1021</v>
      </c>
      <c r="Z9989" s="32"/>
      <c r="AA9989" s="32"/>
    </row>
    <row r="9990" spans="1:27" x14ac:dyDescent="0.3">
      <c r="A9990" s="17" t="s">
        <v>31065</v>
      </c>
      <c r="B9990" s="32"/>
      <c r="M9990" s="22" t="str">
        <f t="shared" si="176"/>
        <v xml:space="preserve">VARIOS : VARIOS - VARIOS |  :  -  |  :  - </v>
      </c>
      <c r="N9990" s="17" t="s">
        <v>1021</v>
      </c>
      <c r="O9990" s="17"/>
      <c r="P9990" s="17"/>
      <c r="Q9990" s="17" t="s">
        <v>1021</v>
      </c>
      <c r="R9990" s="17"/>
      <c r="S9990" s="17"/>
      <c r="T9990" s="17" t="s">
        <v>1021</v>
      </c>
      <c r="U9990" s="17"/>
      <c r="V9990" s="17"/>
      <c r="W9990" s="32" t="s">
        <v>31337</v>
      </c>
      <c r="X9990" s="32"/>
      <c r="Y9990" s="32" t="s">
        <v>1021</v>
      </c>
      <c r="Z9990" s="32"/>
      <c r="AA9990" s="32"/>
    </row>
    <row r="9991" spans="1:27" x14ac:dyDescent="0.3">
      <c r="A9991" s="17" t="s">
        <v>31066</v>
      </c>
      <c r="B9991" s="32"/>
      <c r="M9991" s="22" t="str">
        <f t="shared" si="176"/>
        <v xml:space="preserve">VARIOS : VARIOS - VARIOS |  :  -  |  :  - </v>
      </c>
      <c r="N9991" s="17" t="s">
        <v>1021</v>
      </c>
      <c r="O9991" s="17"/>
      <c r="P9991" s="17"/>
      <c r="Q9991" s="17" t="s">
        <v>1021</v>
      </c>
      <c r="R9991" s="17"/>
      <c r="S9991" s="17"/>
      <c r="T9991" s="17" t="s">
        <v>1021</v>
      </c>
      <c r="U9991" s="17"/>
      <c r="V9991" s="17"/>
      <c r="W9991" s="32" t="s">
        <v>31338</v>
      </c>
      <c r="X9991" s="32"/>
      <c r="Y9991" s="32" t="s">
        <v>1021</v>
      </c>
      <c r="Z9991" s="32"/>
      <c r="AA9991" s="32"/>
    </row>
    <row r="9992" spans="1:27" x14ac:dyDescent="0.3">
      <c r="A9992" s="17" t="s">
        <v>31067</v>
      </c>
      <c r="B9992" s="32"/>
      <c r="M9992" s="22" t="str">
        <f t="shared" si="176"/>
        <v xml:space="preserve">VARIOS : VARIOS - VARIOS |  :  -  |  :  - </v>
      </c>
      <c r="N9992" s="17" t="s">
        <v>1021</v>
      </c>
      <c r="O9992" s="17"/>
      <c r="P9992" s="17"/>
      <c r="Q9992" s="17" t="s">
        <v>1021</v>
      </c>
      <c r="R9992" s="17"/>
      <c r="S9992" s="17"/>
      <c r="T9992" s="17" t="s">
        <v>1021</v>
      </c>
      <c r="U9992" s="17"/>
      <c r="V9992" s="17"/>
      <c r="W9992" s="32" t="s">
        <v>31339</v>
      </c>
      <c r="X9992" s="32"/>
      <c r="Y9992" s="32" t="s">
        <v>1021</v>
      </c>
      <c r="Z9992" s="32"/>
      <c r="AA9992" s="32"/>
    </row>
    <row r="9993" spans="1:27" x14ac:dyDescent="0.3">
      <c r="A9993" s="17" t="s">
        <v>31068</v>
      </c>
      <c r="B9993" s="32"/>
      <c r="M9993" s="22" t="str">
        <f t="shared" si="176"/>
        <v xml:space="preserve">VARIOS : VARIOS - VARIOS |  :  -  |  :  - </v>
      </c>
      <c r="N9993" s="17" t="s">
        <v>1021</v>
      </c>
      <c r="O9993" s="17"/>
      <c r="P9993" s="17"/>
      <c r="Q9993" s="17" t="s">
        <v>1021</v>
      </c>
      <c r="R9993" s="17"/>
      <c r="S9993" s="17"/>
      <c r="T9993" s="17" t="s">
        <v>1021</v>
      </c>
      <c r="U9993" s="17"/>
      <c r="V9993" s="17"/>
      <c r="W9993" s="32" t="s">
        <v>31340</v>
      </c>
      <c r="X9993" s="32"/>
      <c r="Y9993" s="32" t="s">
        <v>1021</v>
      </c>
      <c r="Z9993" s="32"/>
      <c r="AA9993" s="32"/>
    </row>
    <row r="9994" spans="1:27" x14ac:dyDescent="0.3">
      <c r="A9994" s="17" t="s">
        <v>31069</v>
      </c>
      <c r="B9994" s="32"/>
      <c r="M9994" s="22" t="str">
        <f t="shared" si="176"/>
        <v xml:space="preserve">VARIOS : VARIOS - VARIOS |  :  -  |  :  - </v>
      </c>
      <c r="N9994" s="17" t="s">
        <v>1021</v>
      </c>
      <c r="O9994" s="17"/>
      <c r="P9994" s="17"/>
      <c r="Q9994" s="17" t="s">
        <v>1021</v>
      </c>
      <c r="R9994" s="17"/>
      <c r="S9994" s="17"/>
      <c r="T9994" s="17" t="s">
        <v>1021</v>
      </c>
      <c r="U9994" s="17"/>
      <c r="V9994" s="17"/>
      <c r="W9994" s="32" t="s">
        <v>31341</v>
      </c>
      <c r="X9994" s="32"/>
      <c r="Y9994" s="32" t="s">
        <v>1021</v>
      </c>
      <c r="Z9994" s="32"/>
      <c r="AA9994" s="32" t="s">
        <v>31623</v>
      </c>
    </row>
    <row r="9995" spans="1:27" x14ac:dyDescent="0.3">
      <c r="A9995" s="17" t="s">
        <v>31070</v>
      </c>
      <c r="B9995" s="32"/>
      <c r="M9995" s="22" t="str">
        <f t="shared" si="176"/>
        <v xml:space="preserve">VARIOS : VARIOS - VARIOS |  :  -  |  :  - </v>
      </c>
      <c r="N9995" s="17" t="s">
        <v>1021</v>
      </c>
      <c r="O9995" s="17"/>
      <c r="P9995" s="17"/>
      <c r="Q9995" s="17" t="s">
        <v>1021</v>
      </c>
      <c r="R9995" s="17"/>
      <c r="S9995" s="17"/>
      <c r="T9995" s="17" t="s">
        <v>1021</v>
      </c>
      <c r="U9995" s="17"/>
      <c r="V9995" s="17"/>
      <c r="W9995" s="32" t="s">
        <v>31342</v>
      </c>
      <c r="X9995" s="32"/>
      <c r="Y9995" s="32" t="s">
        <v>1021</v>
      </c>
      <c r="Z9995" s="32"/>
      <c r="AA9995" s="32" t="s">
        <v>31623</v>
      </c>
    </row>
    <row r="9996" spans="1:27" x14ac:dyDescent="0.3">
      <c r="A9996" s="17" t="s">
        <v>31071</v>
      </c>
      <c r="B9996" s="32"/>
      <c r="M9996" s="22" t="str">
        <f t="shared" si="176"/>
        <v xml:space="preserve">VARIOS : VARIOS - VARIOS |  :  -  |  :  - </v>
      </c>
      <c r="N9996" s="17" t="s">
        <v>1021</v>
      </c>
      <c r="O9996" s="17"/>
      <c r="P9996" s="17"/>
      <c r="Q9996" s="17" t="s">
        <v>1021</v>
      </c>
      <c r="R9996" s="17"/>
      <c r="S9996" s="17"/>
      <c r="T9996" s="17" t="s">
        <v>1021</v>
      </c>
      <c r="U9996" s="17"/>
      <c r="V9996" s="17"/>
      <c r="W9996" s="32" t="s">
        <v>31343</v>
      </c>
      <c r="X9996" s="32"/>
      <c r="Y9996" s="32" t="s">
        <v>1021</v>
      </c>
      <c r="Z9996" s="32"/>
      <c r="AA9996" s="32" t="s">
        <v>31623</v>
      </c>
    </row>
    <row r="9997" spans="1:27" x14ac:dyDescent="0.3">
      <c r="A9997" s="17" t="s">
        <v>31072</v>
      </c>
      <c r="B9997" s="32"/>
      <c r="M9997" s="22" t="str">
        <f t="shared" si="176"/>
        <v xml:space="preserve">VARIOS : VARIOS - VARIOS |  :  -  |  :  - </v>
      </c>
      <c r="N9997" s="17" t="s">
        <v>1021</v>
      </c>
      <c r="O9997" s="17"/>
      <c r="P9997" s="17"/>
      <c r="Q9997" s="17" t="s">
        <v>1021</v>
      </c>
      <c r="R9997" s="17"/>
      <c r="S9997" s="17"/>
      <c r="T9997" s="17" t="s">
        <v>1021</v>
      </c>
      <c r="U9997" s="17"/>
      <c r="V9997" s="17"/>
      <c r="W9997" s="32" t="s">
        <v>31344</v>
      </c>
      <c r="X9997" s="32"/>
      <c r="Y9997" s="32" t="s">
        <v>1021</v>
      </c>
      <c r="Z9997" s="32"/>
      <c r="AA9997" s="32"/>
    </row>
    <row r="9998" spans="1:27" x14ac:dyDescent="0.3">
      <c r="A9998" s="17" t="s">
        <v>31073</v>
      </c>
      <c r="B9998" s="32"/>
      <c r="M9998" s="22" t="str">
        <f t="shared" si="176"/>
        <v xml:space="preserve">VARIOS : VARIOS - VARIOS |  :  -  |  :  - </v>
      </c>
      <c r="N9998" s="17" t="s">
        <v>1021</v>
      </c>
      <c r="O9998" s="17"/>
      <c r="P9998" s="17"/>
      <c r="Q9998" s="17" t="s">
        <v>1021</v>
      </c>
      <c r="R9998" s="17"/>
      <c r="S9998" s="17"/>
      <c r="T9998" s="17" t="s">
        <v>1021</v>
      </c>
      <c r="U9998" s="17"/>
      <c r="V9998" s="17"/>
      <c r="W9998" s="32" t="s">
        <v>31345</v>
      </c>
      <c r="X9998" s="32"/>
      <c r="Y9998" s="32" t="s">
        <v>1021</v>
      </c>
      <c r="Z9998" s="32"/>
      <c r="AA9998" s="32"/>
    </row>
    <row r="9999" spans="1:27" x14ac:dyDescent="0.3">
      <c r="A9999" s="17" t="s">
        <v>31074</v>
      </c>
      <c r="B9999" s="32"/>
      <c r="M9999" s="22" t="str">
        <f t="shared" si="176"/>
        <v xml:space="preserve">VARIOS : VARIOS - VARIOS |  :  -  |  :  - </v>
      </c>
      <c r="N9999" s="17" t="s">
        <v>1021</v>
      </c>
      <c r="O9999" s="17"/>
      <c r="P9999" s="17"/>
      <c r="Q9999" s="17" t="s">
        <v>1021</v>
      </c>
      <c r="R9999" s="17"/>
      <c r="S9999" s="17"/>
      <c r="T9999" s="17" t="s">
        <v>1021</v>
      </c>
      <c r="U9999" s="17"/>
      <c r="V9999" s="17"/>
      <c r="W9999" s="32" t="s">
        <v>31346</v>
      </c>
      <c r="X9999" s="32"/>
      <c r="Y9999" s="32" t="s">
        <v>1021</v>
      </c>
      <c r="Z9999" s="32"/>
      <c r="AA9999" s="32"/>
    </row>
    <row r="10000" spans="1:27" x14ac:dyDescent="0.3">
      <c r="A10000" s="17" t="s">
        <v>31075</v>
      </c>
      <c r="B10000" s="32"/>
      <c r="M10000" s="22" t="str">
        <f t="shared" si="176"/>
        <v xml:space="preserve">VARIOS : VARIOS - VARIOS |  :  -  |  :  - </v>
      </c>
      <c r="N10000" s="17" t="s">
        <v>1021</v>
      </c>
      <c r="O10000" s="17"/>
      <c r="P10000" s="17"/>
      <c r="Q10000" s="17" t="s">
        <v>1021</v>
      </c>
      <c r="R10000" s="17"/>
      <c r="S10000" s="17"/>
      <c r="T10000" s="17" t="s">
        <v>1021</v>
      </c>
      <c r="U10000" s="17"/>
      <c r="V10000" s="17"/>
      <c r="W10000" s="32" t="s">
        <v>31347</v>
      </c>
      <c r="X10000" s="32"/>
      <c r="Y10000" s="32" t="s">
        <v>1021</v>
      </c>
      <c r="Z10000" s="32"/>
      <c r="AA10000" s="32"/>
    </row>
    <row r="10001" spans="1:27" x14ac:dyDescent="0.3">
      <c r="A10001" s="17" t="s">
        <v>31076</v>
      </c>
      <c r="B10001" s="32"/>
      <c r="M10001" s="22" t="str">
        <f t="shared" si="176"/>
        <v xml:space="preserve">VARIOS : VARIOS - VARIOS |  :  -  |  :  - </v>
      </c>
      <c r="N10001" s="17" t="s">
        <v>1021</v>
      </c>
      <c r="O10001" s="17"/>
      <c r="P10001" s="17"/>
      <c r="Q10001" s="17" t="s">
        <v>1021</v>
      </c>
      <c r="R10001" s="17"/>
      <c r="S10001" s="17"/>
      <c r="T10001" s="17" t="s">
        <v>1021</v>
      </c>
      <c r="U10001" s="17"/>
      <c r="V10001" s="17"/>
      <c r="W10001" s="32" t="s">
        <v>31348</v>
      </c>
      <c r="X10001" s="32"/>
      <c r="Y10001" s="32" t="s">
        <v>1021</v>
      </c>
      <c r="Z10001" s="32"/>
      <c r="AA10001" s="32"/>
    </row>
    <row r="10002" spans="1:27" x14ac:dyDescent="0.3">
      <c r="A10002" s="17" t="s">
        <v>31077</v>
      </c>
      <c r="B10002" s="32"/>
      <c r="M10002" s="22" t="str">
        <f t="shared" si="176"/>
        <v xml:space="preserve">VARIOS : VARIOS - VARIOS |  :  -  |  :  - </v>
      </c>
      <c r="N10002" s="17" t="s">
        <v>1021</v>
      </c>
      <c r="O10002" s="17"/>
      <c r="P10002" s="17"/>
      <c r="Q10002" s="17" t="s">
        <v>1021</v>
      </c>
      <c r="R10002" s="17"/>
      <c r="S10002" s="17"/>
      <c r="T10002" s="17" t="s">
        <v>1021</v>
      </c>
      <c r="U10002" s="17"/>
      <c r="V10002" s="17"/>
      <c r="W10002" s="32" t="s">
        <v>31349</v>
      </c>
      <c r="X10002" s="32"/>
      <c r="Y10002" s="32" t="s">
        <v>1021</v>
      </c>
      <c r="Z10002" s="32"/>
      <c r="AA10002" s="32"/>
    </row>
    <row r="10003" spans="1:27" x14ac:dyDescent="0.3">
      <c r="A10003" s="17" t="s">
        <v>31078</v>
      </c>
      <c r="B10003" s="32"/>
      <c r="M10003" s="22" t="str">
        <f t="shared" si="176"/>
        <v xml:space="preserve">VARIOS : VARIOS - VARIOS |  :  -  |  :  - </v>
      </c>
      <c r="N10003" s="17" t="s">
        <v>1021</v>
      </c>
      <c r="O10003" s="17"/>
      <c r="P10003" s="17"/>
      <c r="Q10003" s="17" t="s">
        <v>1021</v>
      </c>
      <c r="R10003" s="17"/>
      <c r="S10003" s="17"/>
      <c r="T10003" s="17" t="s">
        <v>1021</v>
      </c>
      <c r="U10003" s="17"/>
      <c r="V10003" s="17"/>
      <c r="W10003" s="32" t="s">
        <v>31350</v>
      </c>
      <c r="X10003" s="32"/>
      <c r="Y10003" s="32" t="s">
        <v>1021</v>
      </c>
      <c r="Z10003" s="32"/>
      <c r="AA10003" s="32"/>
    </row>
    <row r="10004" spans="1:27" x14ac:dyDescent="0.3">
      <c r="A10004" s="17" t="s">
        <v>31079</v>
      </c>
      <c r="B10004" s="32"/>
      <c r="M10004" s="22" t="str">
        <f t="shared" si="176"/>
        <v xml:space="preserve">VARIOS : VARIOS - VARIOS |  :  -  |  :  - </v>
      </c>
      <c r="N10004" s="17" t="s">
        <v>1021</v>
      </c>
      <c r="O10004" s="17"/>
      <c r="P10004" s="17"/>
      <c r="Q10004" s="17" t="s">
        <v>1021</v>
      </c>
      <c r="R10004" s="17"/>
      <c r="S10004" s="17"/>
      <c r="T10004" s="17" t="s">
        <v>1021</v>
      </c>
      <c r="U10004" s="17"/>
      <c r="V10004" s="17"/>
      <c r="W10004" s="32" t="s">
        <v>31351</v>
      </c>
      <c r="X10004" s="32"/>
      <c r="Y10004" s="32" t="s">
        <v>1021</v>
      </c>
      <c r="Z10004" s="32"/>
      <c r="AA10004" s="32"/>
    </row>
    <row r="10005" spans="1:27" x14ac:dyDescent="0.3">
      <c r="A10005" s="17" t="s">
        <v>31080</v>
      </c>
      <c r="B10005" s="32" t="s">
        <v>3078</v>
      </c>
      <c r="M10005" s="22" t="str">
        <f t="shared" si="176"/>
        <v xml:space="preserve">NISSAN : CIVILLIAN - ED33, FD33T, FD35, FD33 | NISSAN : CARAVAN - TD27 FIERRO |  :  - </v>
      </c>
      <c r="N10005" s="17" t="s">
        <v>1003</v>
      </c>
      <c r="O10005" s="17" t="s">
        <v>1003</v>
      </c>
      <c r="P10005" s="17"/>
      <c r="Q10005" s="17" t="s">
        <v>3955</v>
      </c>
      <c r="R10005" s="17" t="s">
        <v>2778</v>
      </c>
      <c r="S10005" s="17"/>
      <c r="T10005" s="17" t="s">
        <v>11139</v>
      </c>
      <c r="U10005" s="17" t="s">
        <v>31197</v>
      </c>
      <c r="V10005" s="17"/>
      <c r="W10005" s="32" t="s">
        <v>31352</v>
      </c>
      <c r="X10005" s="32"/>
      <c r="Y10005" s="32"/>
      <c r="Z10005" s="32"/>
      <c r="AA10005" s="32" t="s">
        <v>31624</v>
      </c>
    </row>
    <row r="10006" spans="1:27" x14ac:dyDescent="0.3">
      <c r="A10006" s="17" t="s">
        <v>31081</v>
      </c>
      <c r="B10006" s="32" t="s">
        <v>31133</v>
      </c>
      <c r="M10006" s="22" t="str">
        <f t="shared" si="176"/>
        <v xml:space="preserve">NISSAN : URVAN NV350 - YD25 |  :  -  |  :  - </v>
      </c>
      <c r="N10006" s="17" t="s">
        <v>1003</v>
      </c>
      <c r="O10006" s="17"/>
      <c r="P10006" s="17"/>
      <c r="Q10006" s="17" t="s">
        <v>11147</v>
      </c>
      <c r="R10006" s="17"/>
      <c r="S10006" s="17"/>
      <c r="T10006" s="17" t="s">
        <v>2098</v>
      </c>
      <c r="U10006" s="17"/>
      <c r="V10006" s="17"/>
      <c r="W10006" s="32" t="s">
        <v>31353</v>
      </c>
      <c r="X10006" s="32"/>
      <c r="Y10006" s="32" t="s">
        <v>31528</v>
      </c>
      <c r="Z10006" s="32" t="s">
        <v>31564</v>
      </c>
      <c r="AA10006" s="32" t="s">
        <v>31625</v>
      </c>
    </row>
    <row r="10007" spans="1:27" x14ac:dyDescent="0.3">
      <c r="A10007" s="17" t="s">
        <v>31082</v>
      </c>
      <c r="B10007" s="32" t="s">
        <v>31134</v>
      </c>
      <c r="M10007" s="22" t="str">
        <f t="shared" si="176"/>
        <v xml:space="preserve">VARIOS : VARIOS - VARIOS | FOTON : VARIOS - VARIOS |  :  - </v>
      </c>
      <c r="N10007" s="17" t="s">
        <v>1021</v>
      </c>
      <c r="O10007" s="17" t="s">
        <v>1022</v>
      </c>
      <c r="P10007" s="17"/>
      <c r="Q10007" s="17" t="s">
        <v>1021</v>
      </c>
      <c r="R10007" s="17" t="s">
        <v>1021</v>
      </c>
      <c r="S10007" s="17"/>
      <c r="T10007" s="17" t="s">
        <v>1021</v>
      </c>
      <c r="U10007" s="17" t="s">
        <v>1021</v>
      </c>
      <c r="V10007" s="17"/>
      <c r="W10007" s="32" t="s">
        <v>31354</v>
      </c>
      <c r="X10007" s="32"/>
      <c r="Y10007" s="32" t="s">
        <v>31529</v>
      </c>
      <c r="Z10007" s="32" t="s">
        <v>31565</v>
      </c>
      <c r="AA10007" s="32"/>
    </row>
    <row r="10008" spans="1:27" x14ac:dyDescent="0.3">
      <c r="A10008" s="17" t="s">
        <v>31083</v>
      </c>
      <c r="B10008" s="32" t="s">
        <v>31131</v>
      </c>
      <c r="M10008" s="22" t="str">
        <f t="shared" si="176"/>
        <v>TOYOTA : YARIS ENVIDIA - VARIOS | GEELY : VARIOS - VARIOS | DFSK : GLORY - 580</v>
      </c>
      <c r="N10008" s="17" t="s">
        <v>1008</v>
      </c>
      <c r="O10008" s="17" t="s">
        <v>1011</v>
      </c>
      <c r="P10008" s="17" t="s">
        <v>1020</v>
      </c>
      <c r="Q10008" s="17" t="s">
        <v>22104</v>
      </c>
      <c r="R10008" s="17" t="s">
        <v>1021</v>
      </c>
      <c r="S10008" s="17" t="s">
        <v>23682</v>
      </c>
      <c r="T10008" s="17" t="s">
        <v>1021</v>
      </c>
      <c r="U10008" s="17" t="s">
        <v>1021</v>
      </c>
      <c r="V10008" s="17">
        <v>580</v>
      </c>
      <c r="W10008" s="32" t="s">
        <v>31355</v>
      </c>
      <c r="X10008" s="32"/>
      <c r="Y10008" s="32" t="s">
        <v>31530</v>
      </c>
      <c r="Z10008" s="32" t="s">
        <v>31530</v>
      </c>
      <c r="AA10008" s="32" t="s">
        <v>31626</v>
      </c>
    </row>
    <row r="10009" spans="1:27" x14ac:dyDescent="0.3">
      <c r="A10009" s="17" t="s">
        <v>31084</v>
      </c>
      <c r="B10009" s="32" t="s">
        <v>31088</v>
      </c>
      <c r="M10009" s="22" t="str">
        <f t="shared" si="176"/>
        <v xml:space="preserve">HYUNDAI : PORTER - D4BB, D4BA |  :  -  |  :  - </v>
      </c>
      <c r="N10009" s="17" t="s">
        <v>1002</v>
      </c>
      <c r="O10009" s="17"/>
      <c r="P10009" s="17"/>
      <c r="Q10009" s="17" t="s">
        <v>1826</v>
      </c>
      <c r="R10009" s="17"/>
      <c r="S10009" s="17"/>
      <c r="T10009" s="17" t="s">
        <v>31210</v>
      </c>
      <c r="U10009" s="17"/>
      <c r="V10009" s="17"/>
      <c r="W10009" s="32" t="s">
        <v>31213</v>
      </c>
      <c r="X10009" s="32"/>
      <c r="Y10009" s="32" t="s">
        <v>31531</v>
      </c>
      <c r="Z10009" s="32" t="s">
        <v>31531</v>
      </c>
      <c r="AA10009" s="32" t="s">
        <v>31568</v>
      </c>
    </row>
    <row r="10010" spans="1:27" x14ac:dyDescent="0.3">
      <c r="A10010" s="17" t="s">
        <v>31085</v>
      </c>
      <c r="B10010" s="32" t="s">
        <v>31135</v>
      </c>
      <c r="M10010" s="22" t="str">
        <f t="shared" si="176"/>
        <v xml:space="preserve">MITSUBISHI : FUSO - 4M50 |  :  -  |  :  - </v>
      </c>
      <c r="N10010" s="17" t="s">
        <v>1004</v>
      </c>
      <c r="O10010" s="17"/>
      <c r="P10010" s="17"/>
      <c r="Q10010" s="17" t="s">
        <v>1757</v>
      </c>
      <c r="R10010" s="17"/>
      <c r="S10010" s="17"/>
      <c r="T10010" s="17" t="s">
        <v>2089</v>
      </c>
      <c r="U10010" s="17"/>
      <c r="V10010" s="17"/>
      <c r="W10010" s="32" t="s">
        <v>31356</v>
      </c>
      <c r="X10010" s="32" t="s">
        <v>31386</v>
      </c>
      <c r="Y10010" s="32" t="s">
        <v>31532</v>
      </c>
      <c r="Z10010" s="32"/>
      <c r="AA10010" s="32" t="s">
        <v>31627</v>
      </c>
    </row>
    <row r="10011" spans="1:27" x14ac:dyDescent="0.3">
      <c r="A10011" s="17" t="s">
        <v>31086</v>
      </c>
      <c r="B10011" s="32" t="s">
        <v>23345</v>
      </c>
      <c r="M10011" s="22" t="str">
        <f t="shared" si="176"/>
        <v xml:space="preserve">KIA : 2700 - J2 |  :  -  |  :  - </v>
      </c>
      <c r="N10011" s="17" t="s">
        <v>1001</v>
      </c>
      <c r="O10011" s="17"/>
      <c r="P10011" s="17"/>
      <c r="Q10011" s="17">
        <v>2700</v>
      </c>
      <c r="R10011" s="17"/>
      <c r="S10011" s="17"/>
      <c r="T10011" s="17" t="s">
        <v>1954</v>
      </c>
      <c r="U10011" s="17"/>
      <c r="V10011" s="17"/>
      <c r="W10011" s="32" t="s">
        <v>31357</v>
      </c>
      <c r="X10011" s="32"/>
      <c r="Y10011" s="32" t="s">
        <v>31533</v>
      </c>
      <c r="AA10011" s="32"/>
    </row>
    <row r="10012" spans="1:27" x14ac:dyDescent="0.3">
      <c r="A10012" s="17" t="s">
        <v>31628</v>
      </c>
      <c r="M10012" s="22" t="str">
        <f t="shared" si="176"/>
        <v xml:space="preserve">VARIOS : VARIOS - VARIOS |  :  -  |  :  - </v>
      </c>
      <c r="N10012" s="17" t="s">
        <v>1021</v>
      </c>
      <c r="O10012" s="17"/>
      <c r="P10012" s="17"/>
      <c r="Q10012" s="17" t="s">
        <v>1021</v>
      </c>
      <c r="R10012" s="17"/>
      <c r="S10012" s="17"/>
      <c r="T10012" s="17" t="s">
        <v>1021</v>
      </c>
      <c r="U10012" s="17"/>
      <c r="V10012" s="17"/>
      <c r="W10012" s="32" t="s">
        <v>31815</v>
      </c>
      <c r="X10012" s="32"/>
      <c r="Y10012" s="32" t="s">
        <v>32055</v>
      </c>
      <c r="Z10012" s="32" t="s">
        <v>32055</v>
      </c>
      <c r="AA10012" s="32"/>
    </row>
    <row r="10013" spans="1:27" x14ac:dyDescent="0.3">
      <c r="A10013" s="17" t="s">
        <v>31629</v>
      </c>
      <c r="M10013" s="22" t="str">
        <f t="shared" si="176"/>
        <v xml:space="preserve">TOYOTA : VARIOS - VARIOS |  :  -  |  :  - </v>
      </c>
      <c r="N10013" s="17" t="s">
        <v>1008</v>
      </c>
      <c r="O10013" s="17"/>
      <c r="P10013" s="17"/>
      <c r="Q10013" s="17" t="s">
        <v>1021</v>
      </c>
      <c r="R10013" s="17"/>
      <c r="S10013" s="17"/>
      <c r="T10013" s="17" t="s">
        <v>1021</v>
      </c>
      <c r="U10013" s="17"/>
      <c r="V10013" s="17"/>
      <c r="W10013" s="32" t="s">
        <v>31816</v>
      </c>
      <c r="X10013" s="32" t="s">
        <v>32022</v>
      </c>
      <c r="Y10013" s="32" t="s">
        <v>32056</v>
      </c>
      <c r="Z10013" s="32" t="s">
        <v>32056</v>
      </c>
      <c r="AA10013" s="32"/>
    </row>
    <row r="10014" spans="1:27" x14ac:dyDescent="0.3">
      <c r="A10014" s="17" t="s">
        <v>31630</v>
      </c>
      <c r="M10014" s="22" t="str">
        <f t="shared" si="176"/>
        <v xml:space="preserve">NISSAN : AD VAN - YD22 , TD27 |  :  -  |  :  - </v>
      </c>
      <c r="N10014" s="17" t="s">
        <v>1003</v>
      </c>
      <c r="O10014" s="17"/>
      <c r="P10014" s="17"/>
      <c r="Q10014" s="17" t="s">
        <v>15202</v>
      </c>
      <c r="R10014" s="17"/>
      <c r="S10014" s="17"/>
      <c r="T10014" s="17" t="s">
        <v>31950</v>
      </c>
      <c r="U10014" s="17"/>
      <c r="V10014" s="17"/>
      <c r="W10014" s="32" t="s">
        <v>31817</v>
      </c>
      <c r="X10014" s="32"/>
      <c r="Y10014" s="32" t="s">
        <v>32057</v>
      </c>
      <c r="Z10014" s="32" t="s">
        <v>32193</v>
      </c>
      <c r="AA10014" s="32"/>
    </row>
    <row r="10015" spans="1:27" x14ac:dyDescent="0.3">
      <c r="A10015" s="17" t="s">
        <v>31631</v>
      </c>
      <c r="M10015" s="22" t="str">
        <f t="shared" si="176"/>
        <v xml:space="preserve">DAEWOO : MAGNUS - VARIOS | CHEVROLET : OPTRA -  | GREAT WALL :  - </v>
      </c>
      <c r="N10015" s="17" t="s">
        <v>1006</v>
      </c>
      <c r="O10015" s="17" t="s">
        <v>1005</v>
      </c>
      <c r="P10015" s="17" t="s">
        <v>1014</v>
      </c>
      <c r="Q10015" s="17" t="s">
        <v>1865</v>
      </c>
      <c r="R10015" s="17" t="s">
        <v>14409</v>
      </c>
      <c r="S10015" s="17"/>
      <c r="T10015" s="17" t="s">
        <v>1021</v>
      </c>
      <c r="U10015" s="17"/>
      <c r="V10015" s="17"/>
      <c r="W10015" s="32" t="s">
        <v>31818</v>
      </c>
      <c r="X10015" s="32"/>
      <c r="Y10015" s="32" t="s">
        <v>32058</v>
      </c>
      <c r="Z10015" s="32" t="s">
        <v>32058</v>
      </c>
      <c r="AA10015" s="32" t="s">
        <v>7207</v>
      </c>
    </row>
    <row r="10016" spans="1:27" x14ac:dyDescent="0.3">
      <c r="A10016" s="17" t="s">
        <v>31632</v>
      </c>
      <c r="M10016" s="22" t="str">
        <f t="shared" si="176"/>
        <v xml:space="preserve">DAEWOO : RACER, NUBIRA, MAGNUS - VARIOS | CHEVROLET : AVEO -  |  :  - </v>
      </c>
      <c r="N10016" s="17" t="s">
        <v>1006</v>
      </c>
      <c r="O10016" s="17" t="s">
        <v>1005</v>
      </c>
      <c r="P10016" s="17"/>
      <c r="Q10016" s="17" t="s">
        <v>31951</v>
      </c>
      <c r="R10016" s="17" t="s">
        <v>1649</v>
      </c>
      <c r="S10016" s="17"/>
      <c r="T10016" s="17" t="s">
        <v>1021</v>
      </c>
      <c r="U10016" s="17"/>
      <c r="V10016" s="17"/>
      <c r="W10016" s="32" t="s">
        <v>31819</v>
      </c>
      <c r="X10016" s="32"/>
      <c r="Y10016" s="32" t="s">
        <v>32059</v>
      </c>
      <c r="Z10016" s="32" t="s">
        <v>32059</v>
      </c>
      <c r="AA10016" s="32"/>
    </row>
    <row r="10017" spans="1:27" x14ac:dyDescent="0.3">
      <c r="A10017" s="17" t="s">
        <v>31633</v>
      </c>
      <c r="M10017" s="22" t="str">
        <f t="shared" si="176"/>
        <v xml:space="preserve">NISSAN : SUNNY, PULSAR, SENTRA - VARIOS |  :  -  |  :  - </v>
      </c>
      <c r="N10017" s="17" t="s">
        <v>1003</v>
      </c>
      <c r="O10017" s="17"/>
      <c r="P10017" s="17"/>
      <c r="Q10017" s="17" t="s">
        <v>10900</v>
      </c>
      <c r="R10017" s="17"/>
      <c r="S10017" s="17"/>
      <c r="T10017" s="17" t="s">
        <v>1021</v>
      </c>
      <c r="U10017" s="17"/>
      <c r="V10017" s="17"/>
      <c r="W10017" s="32" t="s">
        <v>31820</v>
      </c>
      <c r="X10017" s="32"/>
      <c r="Y10017" s="32" t="s">
        <v>32060</v>
      </c>
      <c r="Z10017" s="32" t="s">
        <v>32060</v>
      </c>
      <c r="AA10017" s="32"/>
    </row>
    <row r="10018" spans="1:27" x14ac:dyDescent="0.3">
      <c r="A10018" s="17" t="s">
        <v>31634</v>
      </c>
      <c r="M10018" s="22" t="str">
        <f t="shared" si="176"/>
        <v xml:space="preserve">HYUNDAI : STAREX, H-1, H-100 - D4BB |  :  -  |  :  - </v>
      </c>
      <c r="N10018" s="17" t="s">
        <v>1002</v>
      </c>
      <c r="O10018" s="17"/>
      <c r="P10018" s="17"/>
      <c r="Q10018" s="17" t="s">
        <v>3188</v>
      </c>
      <c r="R10018" s="17"/>
      <c r="S10018" s="17"/>
      <c r="T10018" s="17" t="s">
        <v>1971</v>
      </c>
      <c r="U10018" s="17"/>
      <c r="V10018" s="17"/>
      <c r="W10018" s="32" t="s">
        <v>31821</v>
      </c>
      <c r="X10018" s="32"/>
      <c r="Y10018" s="32" t="s">
        <v>32061</v>
      </c>
      <c r="Z10018" s="32" t="s">
        <v>32061</v>
      </c>
      <c r="AA10018" s="32"/>
    </row>
    <row r="10019" spans="1:27" x14ac:dyDescent="0.3">
      <c r="A10019" s="17" t="s">
        <v>31635</v>
      </c>
      <c r="M10019" s="22" t="str">
        <f t="shared" si="176"/>
        <v xml:space="preserve">SSANGYONG : ACTYON SPORT,MUSSO - Q-150, 672 | JAC : REFINE - HFC4 |  :  - </v>
      </c>
      <c r="N10019" s="17" t="s">
        <v>13877</v>
      </c>
      <c r="O10019" s="17" t="s">
        <v>1015</v>
      </c>
      <c r="P10019" s="17"/>
      <c r="Q10019" s="17" t="s">
        <v>31952</v>
      </c>
      <c r="R10019" s="17" t="s">
        <v>1600</v>
      </c>
      <c r="S10019" s="17"/>
      <c r="T10019" s="17" t="s">
        <v>31953</v>
      </c>
      <c r="U10019" s="17" t="s">
        <v>31954</v>
      </c>
      <c r="V10019" s="17"/>
      <c r="W10019" s="32" t="s">
        <v>31822</v>
      </c>
      <c r="X10019" s="32"/>
      <c r="Y10019" s="32" t="s">
        <v>32062</v>
      </c>
      <c r="Z10019" s="32" t="s">
        <v>32062</v>
      </c>
      <c r="AA10019" s="32" t="s">
        <v>7207</v>
      </c>
    </row>
    <row r="10020" spans="1:27" x14ac:dyDescent="0.3">
      <c r="A10020" s="17" t="s">
        <v>31636</v>
      </c>
      <c r="M10020" s="22" t="str">
        <f t="shared" si="176"/>
        <v xml:space="preserve">KIA : TRADE - VARIOS | MAZDA : BONGO - VARIOS |  :  - </v>
      </c>
      <c r="N10020" s="17" t="s">
        <v>1001</v>
      </c>
      <c r="O10020" s="17" t="s">
        <v>2257</v>
      </c>
      <c r="P10020" s="17"/>
      <c r="Q10020" s="17" t="s">
        <v>11201</v>
      </c>
      <c r="R10020" s="17" t="s">
        <v>1921</v>
      </c>
      <c r="S10020" s="17"/>
      <c r="T10020" s="17" t="s">
        <v>1021</v>
      </c>
      <c r="U10020" s="17" t="s">
        <v>1021</v>
      </c>
      <c r="V10020" s="17"/>
      <c r="W10020" s="32"/>
      <c r="X10020" s="32"/>
      <c r="Y10020" s="32" t="s">
        <v>32063</v>
      </c>
      <c r="Z10020" s="32" t="s">
        <v>32063</v>
      </c>
      <c r="AA10020" s="32"/>
    </row>
    <row r="10021" spans="1:27" x14ac:dyDescent="0.3">
      <c r="A10021" s="17" t="s">
        <v>31637</v>
      </c>
      <c r="M10021" s="22" t="str">
        <f t="shared" si="176"/>
        <v xml:space="preserve">MITSUBISHI : L200, L300 - 4D56 |  :  -  |  :  - </v>
      </c>
      <c r="N10021" s="17" t="s">
        <v>1004</v>
      </c>
      <c r="O10021" s="17"/>
      <c r="P10021" s="17"/>
      <c r="Q10021" s="17" t="s">
        <v>11118</v>
      </c>
      <c r="R10021" s="17"/>
      <c r="S10021" s="17"/>
      <c r="T10021" s="17" t="s">
        <v>1992</v>
      </c>
      <c r="U10021" s="17"/>
      <c r="V10021" s="17"/>
      <c r="W10021" s="32" t="s">
        <v>31823</v>
      </c>
      <c r="X10021" s="32"/>
      <c r="Y10021" s="32" t="s">
        <v>32064</v>
      </c>
      <c r="Z10021" s="32"/>
      <c r="AA10021" s="32"/>
    </row>
    <row r="10022" spans="1:27" s="2" customFormat="1" x14ac:dyDescent="0.3">
      <c r="A10022" s="47" t="s">
        <v>31638</v>
      </c>
      <c r="B10022" s="20"/>
      <c r="C10022" s="10"/>
      <c r="D10022" s="10"/>
      <c r="E10022" s="10"/>
      <c r="F10022" s="10"/>
      <c r="G10022" s="10"/>
      <c r="H10022" s="10"/>
      <c r="I10022" s="10"/>
      <c r="J10022" s="10"/>
      <c r="K10022" s="10"/>
      <c r="L10022" s="10"/>
      <c r="M10022" s="20" t="str">
        <f t="shared" si="176"/>
        <v xml:space="preserve">TOYOTA : VARIOS - VARIOS | CHANGAN : NEW VAN - VARIOS |  :  - </v>
      </c>
      <c r="N10022" s="47" t="s">
        <v>1008</v>
      </c>
      <c r="O10022" s="47" t="s">
        <v>1007</v>
      </c>
      <c r="P10022" s="47"/>
      <c r="Q10022" s="47" t="s">
        <v>1021</v>
      </c>
      <c r="R10022" s="47" t="s">
        <v>1914</v>
      </c>
      <c r="S10022" s="47"/>
      <c r="T10022" s="47" t="s">
        <v>1021</v>
      </c>
      <c r="U10022" s="47" t="s">
        <v>1021</v>
      </c>
      <c r="V10022" s="47"/>
      <c r="W10022" s="48" t="s">
        <v>31824</v>
      </c>
      <c r="X10022" s="48"/>
      <c r="Y10022" s="48" t="s">
        <v>32065</v>
      </c>
      <c r="Z10022" s="48" t="s">
        <v>32065</v>
      </c>
      <c r="AA10022" s="48" t="s">
        <v>32231</v>
      </c>
    </row>
    <row r="10023" spans="1:27" x14ac:dyDescent="0.3">
      <c r="A10023" s="17" t="s">
        <v>31639</v>
      </c>
      <c r="M10023" s="22" t="str">
        <f t="shared" si="176"/>
        <v xml:space="preserve">MITSUBISHI : CANTER - 4M50 |  :  -  |  :  - </v>
      </c>
      <c r="N10023" s="17" t="s">
        <v>1004</v>
      </c>
      <c r="O10023" s="17"/>
      <c r="P10023" s="17"/>
      <c r="Q10023" s="17" t="s">
        <v>1633</v>
      </c>
      <c r="R10023" s="17"/>
      <c r="S10023" s="17"/>
      <c r="T10023" s="17" t="s">
        <v>2089</v>
      </c>
      <c r="U10023" s="17"/>
      <c r="V10023" s="17"/>
      <c r="W10023" s="32" t="s">
        <v>31825</v>
      </c>
      <c r="X10023" s="32"/>
      <c r="Y10023" s="32" t="s">
        <v>32066</v>
      </c>
      <c r="Z10023" s="32" t="s">
        <v>32066</v>
      </c>
      <c r="AA10023" s="32" t="s">
        <v>32232</v>
      </c>
    </row>
    <row r="10024" spans="1:27" x14ac:dyDescent="0.3">
      <c r="A10024" s="17" t="s">
        <v>31640</v>
      </c>
      <c r="M10024" s="22" t="str">
        <f t="shared" si="176"/>
        <v xml:space="preserve">MITSUBISHI : CANTER , ROSA - 4D31 , 4D32 , 4D33 , 4D36 |  :  -  |  :  - </v>
      </c>
      <c r="N10024" s="17" t="s">
        <v>1004</v>
      </c>
      <c r="O10024" s="17"/>
      <c r="P10024" s="17"/>
      <c r="Q10024" s="17" t="s">
        <v>18201</v>
      </c>
      <c r="R10024" s="17"/>
      <c r="S10024" s="17"/>
      <c r="T10024" s="17" t="s">
        <v>31955</v>
      </c>
      <c r="U10024" s="17"/>
      <c r="V10024" s="17"/>
      <c r="W10024" s="32" t="s">
        <v>31826</v>
      </c>
      <c r="X10024" s="32" t="s">
        <v>32023</v>
      </c>
      <c r="Y10024" s="32" t="s">
        <v>32067</v>
      </c>
      <c r="Z10024" s="32" t="s">
        <v>32194</v>
      </c>
      <c r="AA10024" s="32" t="s">
        <v>32233</v>
      </c>
    </row>
    <row r="10025" spans="1:27" x14ac:dyDescent="0.3">
      <c r="A10025" s="17" t="s">
        <v>31641</v>
      </c>
      <c r="M10025" s="22" t="str">
        <f t="shared" si="176"/>
        <v xml:space="preserve">NISSAN : FRONTIER - ZD30 |  :  -  |  :  - </v>
      </c>
      <c r="N10025" s="17" t="s">
        <v>1003</v>
      </c>
      <c r="O10025" s="17"/>
      <c r="P10025" s="17"/>
      <c r="Q10025" s="17" t="s">
        <v>11052</v>
      </c>
      <c r="R10025" s="17"/>
      <c r="S10025" s="17"/>
      <c r="T10025" s="17" t="s">
        <v>20936</v>
      </c>
      <c r="U10025" s="17"/>
      <c r="V10025" s="17"/>
      <c r="W10025" s="32" t="s">
        <v>31827</v>
      </c>
      <c r="X10025" s="32"/>
      <c r="Y10025" s="32" t="s">
        <v>32068</v>
      </c>
      <c r="Z10025" s="32" t="s">
        <v>32068</v>
      </c>
      <c r="AA10025" s="32"/>
    </row>
    <row r="10026" spans="1:27" x14ac:dyDescent="0.3">
      <c r="A10026" s="17" t="s">
        <v>31642</v>
      </c>
      <c r="M10026" s="22" t="str">
        <f t="shared" si="176"/>
        <v xml:space="preserve">TOYOTA : HILUX - 1KD-2KD |  :  -  |  :  - </v>
      </c>
      <c r="N10026" s="17" t="s">
        <v>1008</v>
      </c>
      <c r="O10026" s="17"/>
      <c r="P10026" s="17"/>
      <c r="Q10026" s="17" t="s">
        <v>1792</v>
      </c>
      <c r="R10026" s="17"/>
      <c r="S10026" s="17"/>
      <c r="T10026" s="17" t="s">
        <v>22524</v>
      </c>
      <c r="U10026" s="17"/>
      <c r="V10026" s="17"/>
      <c r="W10026" s="32" t="s">
        <v>31828</v>
      </c>
      <c r="X10026" s="32"/>
      <c r="Y10026" s="32" t="s">
        <v>32069</v>
      </c>
      <c r="Z10026" s="32" t="s">
        <v>32195</v>
      </c>
      <c r="AA10026" s="32" t="s">
        <v>32234</v>
      </c>
    </row>
    <row r="10027" spans="1:27" x14ac:dyDescent="0.3">
      <c r="A10027" s="17" t="s">
        <v>31643</v>
      </c>
      <c r="M10027" s="22" t="str">
        <f t="shared" si="176"/>
        <v xml:space="preserve">TOYOTA : HILUX - 1KD, 2KD |  :  -  |  :  - </v>
      </c>
      <c r="N10027" s="17" t="s">
        <v>1008</v>
      </c>
      <c r="O10027" s="17"/>
      <c r="P10027" s="17"/>
      <c r="Q10027" s="17" t="s">
        <v>1792</v>
      </c>
      <c r="R10027" s="17"/>
      <c r="S10027" s="17"/>
      <c r="T10027" s="17" t="s">
        <v>2147</v>
      </c>
      <c r="U10027" s="17"/>
      <c r="V10027" s="17"/>
      <c r="W10027" s="32" t="s">
        <v>31829</v>
      </c>
      <c r="X10027" s="32" t="s">
        <v>32024</v>
      </c>
      <c r="Y10027" s="32" t="s">
        <v>32070</v>
      </c>
      <c r="Z10027" s="32" t="s">
        <v>32024</v>
      </c>
      <c r="AA10027" s="32" t="s">
        <v>1190</v>
      </c>
    </row>
    <row r="10028" spans="1:27" x14ac:dyDescent="0.3">
      <c r="A10028" s="17" t="s">
        <v>31644</v>
      </c>
      <c r="M10028" s="22" t="str">
        <f t="shared" si="176"/>
        <v>HYUNDAI : EXCEL, - VARIOS | MITSUBISHI : LANCER, GALANT - 4G13, 4G15 | CHANGAN : VAN TURISMO - 4G15</v>
      </c>
      <c r="N10028" s="17" t="s">
        <v>1002</v>
      </c>
      <c r="O10028" s="17" t="s">
        <v>1004</v>
      </c>
      <c r="P10028" s="17" t="s">
        <v>1007</v>
      </c>
      <c r="Q10028" s="17" t="s">
        <v>31956</v>
      </c>
      <c r="R10028" s="17" t="s">
        <v>31957</v>
      </c>
      <c r="S10028" s="17" t="s">
        <v>11018</v>
      </c>
      <c r="T10028" s="17" t="s">
        <v>1021</v>
      </c>
      <c r="U10028" s="17" t="s">
        <v>1993</v>
      </c>
      <c r="V10028" s="17" t="s">
        <v>1994</v>
      </c>
      <c r="W10028" s="32" t="s">
        <v>31830</v>
      </c>
      <c r="X10028" s="32"/>
      <c r="Y10028" s="32" t="s">
        <v>32071</v>
      </c>
      <c r="Z10028" s="32" t="s">
        <v>32071</v>
      </c>
      <c r="AA10028" s="32" t="s">
        <v>2409</v>
      </c>
    </row>
    <row r="10029" spans="1:27" x14ac:dyDescent="0.3">
      <c r="A10029" s="17" t="s">
        <v>31645</v>
      </c>
      <c r="M10029" s="22" t="str">
        <f t="shared" si="176"/>
        <v xml:space="preserve">DAEWOO : VARIOS - VARIOS |  :  -  |  :  - </v>
      </c>
      <c r="N10029" s="17" t="s">
        <v>1006</v>
      </c>
      <c r="O10029" s="17"/>
      <c r="P10029" s="17"/>
      <c r="Q10029" s="17" t="s">
        <v>1021</v>
      </c>
      <c r="R10029" s="17"/>
      <c r="S10029" s="17"/>
      <c r="T10029" s="17" t="s">
        <v>1021</v>
      </c>
      <c r="U10029" s="17"/>
      <c r="V10029" s="17"/>
      <c r="W10029" s="32" t="s">
        <v>31819</v>
      </c>
      <c r="X10029" s="32"/>
      <c r="Y10029" s="32" t="s">
        <v>32072</v>
      </c>
      <c r="Z10029" s="32" t="s">
        <v>32196</v>
      </c>
      <c r="AA10029" s="32"/>
    </row>
    <row r="10030" spans="1:27" x14ac:dyDescent="0.3">
      <c r="A10030" s="17" t="s">
        <v>31646</v>
      </c>
      <c r="M10030" s="22" t="str">
        <f t="shared" si="176"/>
        <v xml:space="preserve">NISSAN : SENTRA , AD - J15,B14,GA14 |  :  -  |  :  - </v>
      </c>
      <c r="N10030" s="17" t="s">
        <v>1003</v>
      </c>
      <c r="O10030" s="17"/>
      <c r="P10030" s="17"/>
      <c r="Q10030" s="17" t="s">
        <v>31958</v>
      </c>
      <c r="R10030" s="17"/>
      <c r="S10030" s="17"/>
      <c r="T10030" s="17" t="s">
        <v>31959</v>
      </c>
      <c r="U10030" s="17"/>
      <c r="V10030" s="17"/>
      <c r="W10030" s="32" t="s">
        <v>31831</v>
      </c>
      <c r="X10030" s="32" t="s">
        <v>32025</v>
      </c>
      <c r="Y10030" s="32">
        <v>15028</v>
      </c>
      <c r="Z10030" s="32" t="s">
        <v>32197</v>
      </c>
      <c r="AA10030" s="32"/>
    </row>
    <row r="10031" spans="1:27" x14ac:dyDescent="0.3">
      <c r="A10031" s="17" t="s">
        <v>31647</v>
      </c>
      <c r="M10031" s="22" t="str">
        <f t="shared" ref="M10031:M10094" si="177">CONCATENATE(N10031," : ",Q10031," - ",T10031," | ",O10031," : ",R10031," - ",U10031," | ",P10031," : ",S10031," - ",V10031)</f>
        <v xml:space="preserve">HYUNDAI : PORTER , STAREX - D4BA, L200 | CHEVROLET : AVEO - VARIOS |  :  - </v>
      </c>
      <c r="N10031" s="17" t="s">
        <v>1002</v>
      </c>
      <c r="O10031" s="17" t="s">
        <v>1005</v>
      </c>
      <c r="P10031" s="17"/>
      <c r="Q10031" s="17" t="s">
        <v>31960</v>
      </c>
      <c r="R10031" s="17" t="s">
        <v>1649</v>
      </c>
      <c r="S10031" s="17"/>
      <c r="T10031" s="17" t="s">
        <v>31961</v>
      </c>
      <c r="U10031" s="17" t="s">
        <v>1021</v>
      </c>
      <c r="V10031" s="17"/>
      <c r="W10031" s="32" t="s">
        <v>31832</v>
      </c>
      <c r="X10031" s="32"/>
      <c r="Y10031" s="32" t="s">
        <v>32073</v>
      </c>
      <c r="Z10031" s="32" t="s">
        <v>32073</v>
      </c>
      <c r="AA10031" s="32"/>
    </row>
    <row r="10032" spans="1:27" x14ac:dyDescent="0.3">
      <c r="A10032" s="17" t="s">
        <v>31648</v>
      </c>
      <c r="M10032" s="22" t="str">
        <f t="shared" si="177"/>
        <v xml:space="preserve">SUZUKI : APV - G16 | CHANGAN : VAN TURISMO - 4G15 |  :  - </v>
      </c>
      <c r="N10032" s="17" t="s">
        <v>1010</v>
      </c>
      <c r="O10032" s="17" t="s">
        <v>1007</v>
      </c>
      <c r="P10032" s="17"/>
      <c r="Q10032" s="17" t="s">
        <v>3961</v>
      </c>
      <c r="R10032" s="17" t="s">
        <v>11018</v>
      </c>
      <c r="S10032" s="17"/>
      <c r="T10032" s="17" t="s">
        <v>2047</v>
      </c>
      <c r="U10032" s="17" t="s">
        <v>1994</v>
      </c>
      <c r="V10032" s="17"/>
      <c r="W10032" s="32" t="s">
        <v>31833</v>
      </c>
      <c r="X10032" s="32"/>
      <c r="Y10032" s="32" t="s">
        <v>32074</v>
      </c>
      <c r="Z10032" s="32" t="s">
        <v>32074</v>
      </c>
      <c r="AA10032" s="32"/>
    </row>
    <row r="10033" spans="1:27" x14ac:dyDescent="0.3">
      <c r="A10033" s="17" t="s">
        <v>31649</v>
      </c>
      <c r="M10033" s="22" t="str">
        <f t="shared" si="177"/>
        <v xml:space="preserve">TOYOTA : COROLLA - 2C |  :  -  |  :  - </v>
      </c>
      <c r="N10033" s="17" t="s">
        <v>1008</v>
      </c>
      <c r="O10033" s="17"/>
      <c r="P10033" s="17"/>
      <c r="Q10033" s="17" t="s">
        <v>1682</v>
      </c>
      <c r="R10033" s="17"/>
      <c r="S10033" s="17"/>
      <c r="T10033" s="17" t="s">
        <v>2743</v>
      </c>
      <c r="U10033" s="17"/>
      <c r="V10033" s="17"/>
      <c r="W10033" s="32" t="s">
        <v>31834</v>
      </c>
      <c r="X10033" s="32"/>
      <c r="Y10033" s="32" t="s">
        <v>32075</v>
      </c>
      <c r="Z10033" s="32" t="s">
        <v>32075</v>
      </c>
      <c r="AA10033" s="32"/>
    </row>
    <row r="10034" spans="1:27" x14ac:dyDescent="0.3">
      <c r="A10034" s="17" t="s">
        <v>31650</v>
      </c>
      <c r="M10034" s="22" t="str">
        <f t="shared" si="177"/>
        <v xml:space="preserve">NISSAN : TIIDA - HR15 |  :  -  |  :  - </v>
      </c>
      <c r="N10034" s="17" t="s">
        <v>1003</v>
      </c>
      <c r="O10034" s="17"/>
      <c r="P10034" s="17"/>
      <c r="Q10034" s="17" t="s">
        <v>1767</v>
      </c>
      <c r="R10034" s="17"/>
      <c r="S10034" s="17"/>
      <c r="T10034" s="17" t="s">
        <v>2755</v>
      </c>
      <c r="U10034" s="17"/>
      <c r="V10034" s="17"/>
      <c r="W10034" s="32"/>
      <c r="X10034" s="32"/>
      <c r="Y10034" s="32" t="s">
        <v>32076</v>
      </c>
      <c r="Z10034" s="32"/>
      <c r="AA10034" s="32"/>
    </row>
    <row r="10035" spans="1:27" x14ac:dyDescent="0.3">
      <c r="A10035" s="17" t="s">
        <v>31651</v>
      </c>
      <c r="M10035" s="22" t="str">
        <f t="shared" si="177"/>
        <v xml:space="preserve">MITSUBISHI : L200 - VARIOS | HYUNDAI : H100 - 4BB |  :  - </v>
      </c>
      <c r="N10035" s="17" t="s">
        <v>1004</v>
      </c>
      <c r="O10035" s="17" t="s">
        <v>1002</v>
      </c>
      <c r="P10035" s="17"/>
      <c r="Q10035" s="17" t="s">
        <v>2796</v>
      </c>
      <c r="R10035" s="17" t="s">
        <v>1598</v>
      </c>
      <c r="S10035" s="17"/>
      <c r="T10035" s="17" t="s">
        <v>1021</v>
      </c>
      <c r="U10035" s="17" t="s">
        <v>22077</v>
      </c>
      <c r="V10035" s="17"/>
      <c r="W10035" s="32" t="s">
        <v>31835</v>
      </c>
      <c r="X10035" s="32"/>
      <c r="Y10035" s="32" t="s">
        <v>32077</v>
      </c>
      <c r="Z10035" s="32" t="s">
        <v>32077</v>
      </c>
      <c r="AA10035" s="32"/>
    </row>
    <row r="10036" spans="1:27" x14ac:dyDescent="0.3">
      <c r="A10036" s="17" t="s">
        <v>31652</v>
      </c>
      <c r="M10036" s="22" t="str">
        <f t="shared" si="177"/>
        <v xml:space="preserve">CHEVROLET : SAIL - VARIOS |  :  -  |  :  - </v>
      </c>
      <c r="N10036" s="17" t="s">
        <v>1005</v>
      </c>
      <c r="O10036" s="17"/>
      <c r="P10036" s="17"/>
      <c r="Q10036" s="17" t="s">
        <v>1645</v>
      </c>
      <c r="R10036" s="17"/>
      <c r="S10036" s="17"/>
      <c r="T10036" s="17" t="s">
        <v>1021</v>
      </c>
      <c r="U10036" s="17"/>
      <c r="V10036" s="17"/>
      <c r="W10036" s="32" t="s">
        <v>31836</v>
      </c>
      <c r="X10036" s="32"/>
      <c r="Y10036" s="32" t="s">
        <v>32078</v>
      </c>
      <c r="Z10036" s="32" t="s">
        <v>32078</v>
      </c>
      <c r="AA10036" s="32"/>
    </row>
    <row r="10037" spans="1:27" x14ac:dyDescent="0.3">
      <c r="A10037" s="17" t="s">
        <v>31653</v>
      </c>
      <c r="M10037" s="22" t="str">
        <f t="shared" si="177"/>
        <v xml:space="preserve">CHANGAN : M90 - VARIOS |  : INKA POWER -  |  :  - </v>
      </c>
      <c r="N10037" s="17" t="s">
        <v>1007</v>
      </c>
      <c r="O10037" s="17"/>
      <c r="P10037" s="17"/>
      <c r="Q10037" s="17" t="s">
        <v>14466</v>
      </c>
      <c r="R10037" s="17" t="s">
        <v>16195</v>
      </c>
      <c r="S10037" s="17"/>
      <c r="T10037" s="17" t="s">
        <v>1021</v>
      </c>
      <c r="U10037" s="17"/>
      <c r="V10037" s="17"/>
      <c r="W10037" s="32" t="s">
        <v>31837</v>
      </c>
      <c r="X10037" s="32"/>
      <c r="Y10037" s="32" t="s">
        <v>32079</v>
      </c>
      <c r="Z10037" s="32" t="s">
        <v>32079</v>
      </c>
      <c r="AA10037" s="32"/>
    </row>
    <row r="10038" spans="1:27" x14ac:dyDescent="0.3">
      <c r="A10038" s="17" t="s">
        <v>31654</v>
      </c>
      <c r="M10038" s="22" t="str">
        <f t="shared" si="177"/>
        <v xml:space="preserve">SUZUKI : APV - VARIOS |  :  -  |  :  - </v>
      </c>
      <c r="N10038" s="17" t="s">
        <v>1010</v>
      </c>
      <c r="O10038" s="17"/>
      <c r="P10038" s="17"/>
      <c r="Q10038" s="17" t="s">
        <v>3961</v>
      </c>
      <c r="R10038" s="17"/>
      <c r="S10038" s="17"/>
      <c r="T10038" s="17" t="s">
        <v>1021</v>
      </c>
      <c r="U10038" s="17"/>
      <c r="V10038" s="17"/>
      <c r="W10038" s="32" t="s">
        <v>31833</v>
      </c>
      <c r="X10038" s="32" t="s">
        <v>32026</v>
      </c>
      <c r="Y10038" s="32" t="s">
        <v>32080</v>
      </c>
      <c r="Z10038" s="32" t="s">
        <v>32080</v>
      </c>
      <c r="AA10038" s="32"/>
    </row>
    <row r="10039" spans="1:27" x14ac:dyDescent="0.3">
      <c r="A10039" s="17" t="s">
        <v>31655</v>
      </c>
      <c r="M10039" s="22" t="str">
        <f t="shared" si="177"/>
        <v xml:space="preserve">HYUNDAI : AVANTE, ELANTRA - VARIOS | KIA : SOUL, K3, PRIDE -  |  :  - </v>
      </c>
      <c r="N10039" s="17" t="s">
        <v>1002</v>
      </c>
      <c r="O10039" s="17" t="s">
        <v>1001</v>
      </c>
      <c r="P10039" s="17"/>
      <c r="Q10039" s="17" t="s">
        <v>31962</v>
      </c>
      <c r="R10039" s="17" t="s">
        <v>31963</v>
      </c>
      <c r="S10039" s="17"/>
      <c r="T10039" s="17" t="s">
        <v>1021</v>
      </c>
      <c r="U10039" s="17"/>
      <c r="V10039" s="17"/>
      <c r="W10039" s="32" t="s">
        <v>31838</v>
      </c>
      <c r="X10039" s="32" t="s">
        <v>32027</v>
      </c>
      <c r="Y10039" s="32" t="s">
        <v>32081</v>
      </c>
      <c r="Z10039" s="32" t="s">
        <v>32081</v>
      </c>
      <c r="AA10039" s="32"/>
    </row>
    <row r="10040" spans="1:27" x14ac:dyDescent="0.3">
      <c r="A10040" s="17" t="s">
        <v>31656</v>
      </c>
      <c r="M10040" s="22" t="str">
        <f t="shared" si="177"/>
        <v xml:space="preserve">KIA : ABELLA, ABELLA DELTA, PRIDE, PRIDE DELTA, SEPHIA, SHUMA - B3, B5Di | MAZDA : 2, 323 (BA), 323 (BJ), EUNOS, LASER 323 - B5, E3 |  :  - </v>
      </c>
      <c r="N10040" s="17" t="s">
        <v>1001</v>
      </c>
      <c r="O10040" s="17" t="s">
        <v>2257</v>
      </c>
      <c r="P10040" s="17"/>
      <c r="Q10040" s="17" t="s">
        <v>31964</v>
      </c>
      <c r="R10040" s="17" t="s">
        <v>31965</v>
      </c>
      <c r="S10040" s="17"/>
      <c r="T10040" s="17" t="s">
        <v>31966</v>
      </c>
      <c r="U10040" s="17" t="s">
        <v>31967</v>
      </c>
      <c r="V10040" s="17"/>
      <c r="W10040" s="32" t="s">
        <v>31839</v>
      </c>
      <c r="X10040" s="32" t="s">
        <v>32028</v>
      </c>
      <c r="Y10040" s="32" t="s">
        <v>32082</v>
      </c>
      <c r="Z10040" s="32" t="s">
        <v>32082</v>
      </c>
      <c r="AA10040" s="32"/>
    </row>
    <row r="10041" spans="1:27" x14ac:dyDescent="0.3">
      <c r="A10041" s="17" t="s">
        <v>31657</v>
      </c>
      <c r="M10041" s="22" t="str">
        <f t="shared" si="177"/>
        <v xml:space="preserve">KIA : SOUL, SPECTRA, - VARIOS |  :  -  |  :  - </v>
      </c>
      <c r="N10041" s="17" t="s">
        <v>1001</v>
      </c>
      <c r="O10041" s="17"/>
      <c r="P10041" s="17"/>
      <c r="Q10041" s="17" t="s">
        <v>31968</v>
      </c>
      <c r="R10041" s="17"/>
      <c r="S10041" s="17"/>
      <c r="T10041" s="17" t="s">
        <v>1021</v>
      </c>
      <c r="U10041" s="17"/>
      <c r="V10041" s="17"/>
      <c r="W10041" s="32" t="s">
        <v>31840</v>
      </c>
      <c r="X10041" s="32" t="s">
        <v>32029</v>
      </c>
      <c r="Y10041" s="32" t="s">
        <v>32083</v>
      </c>
      <c r="Z10041" s="32"/>
      <c r="AA10041" s="32"/>
    </row>
    <row r="10042" spans="1:27" x14ac:dyDescent="0.3">
      <c r="A10042" s="17" t="s">
        <v>31658</v>
      </c>
      <c r="M10042" s="22" t="str">
        <f t="shared" si="177"/>
        <v xml:space="preserve">MITSUBISHI : BUS, ROSA, CANTER, - 4D51, 4M51, 4D33, 4D35, 4D34, 4D36 |  :  -  |  :  - </v>
      </c>
      <c r="N10042" s="17" t="s">
        <v>1004</v>
      </c>
      <c r="O10042" s="17"/>
      <c r="P10042" s="17"/>
      <c r="Q10042" s="17" t="s">
        <v>31969</v>
      </c>
      <c r="R10042" s="17"/>
      <c r="S10042" s="17"/>
      <c r="T10042" s="17" t="s">
        <v>31970</v>
      </c>
      <c r="U10042" s="17"/>
      <c r="V10042" s="17"/>
      <c r="W10042" s="32"/>
      <c r="X10042" s="32" t="s">
        <v>32030</v>
      </c>
      <c r="Y10042" s="32" t="s">
        <v>32084</v>
      </c>
      <c r="Z10042" s="32"/>
      <c r="AA10042" s="32"/>
    </row>
    <row r="10043" spans="1:27" x14ac:dyDescent="0.3">
      <c r="A10043" s="17" t="s">
        <v>31659</v>
      </c>
      <c r="M10043" s="22" t="str">
        <f t="shared" si="177"/>
        <v xml:space="preserve">MITSUBISHI : CANTER, ROSA - 4D34 | HYUNDAI : MIGHTY - HD78 |  :  - </v>
      </c>
      <c r="N10043" s="17" t="s">
        <v>1004</v>
      </c>
      <c r="O10043" s="17" t="s">
        <v>1002</v>
      </c>
      <c r="P10043" s="17"/>
      <c r="Q10043" s="17" t="s">
        <v>1642</v>
      </c>
      <c r="R10043" s="17" t="s">
        <v>1612</v>
      </c>
      <c r="S10043" s="17"/>
      <c r="T10043" s="17" t="s">
        <v>2156</v>
      </c>
      <c r="U10043" s="17" t="s">
        <v>11019</v>
      </c>
      <c r="V10043" s="17"/>
      <c r="W10043" s="32" t="s">
        <v>31841</v>
      </c>
      <c r="X10043" s="32"/>
      <c r="Y10043" s="32" t="s">
        <v>32085</v>
      </c>
      <c r="Z10043" s="32" t="s">
        <v>32085</v>
      </c>
      <c r="AA10043" s="32"/>
    </row>
    <row r="10044" spans="1:27" ht="37.5" x14ac:dyDescent="0.3">
      <c r="A10044" s="17" t="s">
        <v>31660</v>
      </c>
      <c r="M10044" s="22" t="str">
        <f t="shared" si="177"/>
        <v xml:space="preserve">TOYOTA : HIACE, HILUX - 3L, 5L |  :  -  |  :  - </v>
      </c>
      <c r="N10044" s="17" t="s">
        <v>1008</v>
      </c>
      <c r="O10044" s="17"/>
      <c r="P10044" s="17"/>
      <c r="Q10044" s="17" t="s">
        <v>1770</v>
      </c>
      <c r="R10044" s="17"/>
      <c r="S10044" s="17"/>
      <c r="T10044" s="17" t="s">
        <v>2020</v>
      </c>
      <c r="U10044" s="17"/>
      <c r="V10044" s="17"/>
      <c r="W10044" s="32" t="s">
        <v>31842</v>
      </c>
      <c r="X10044" s="32"/>
      <c r="Y10044" s="32" t="s">
        <v>32086</v>
      </c>
      <c r="Z10044" s="32" t="s">
        <v>32086</v>
      </c>
      <c r="AA10044" s="32" t="s">
        <v>32235</v>
      </c>
    </row>
    <row r="10045" spans="1:27" x14ac:dyDescent="0.3">
      <c r="A10045" s="17" t="s">
        <v>31661</v>
      </c>
      <c r="M10045" s="22" t="str">
        <f t="shared" si="177"/>
        <v xml:space="preserve">ISUZU : NKR, CAMPO - 4JB1 | FOTON : VARIOS -  |  :  - </v>
      </c>
      <c r="N10045" s="17" t="s">
        <v>1013</v>
      </c>
      <c r="O10045" s="17" t="s">
        <v>1022</v>
      </c>
      <c r="P10045" s="17"/>
      <c r="Q10045" s="17" t="s">
        <v>31971</v>
      </c>
      <c r="R10045" s="17" t="s">
        <v>1021</v>
      </c>
      <c r="S10045" s="17"/>
      <c r="T10045" s="17" t="s">
        <v>2985</v>
      </c>
      <c r="U10045" s="17"/>
      <c r="V10045" s="17"/>
      <c r="W10045" s="32"/>
      <c r="X10045" s="32"/>
      <c r="Y10045" s="32" t="s">
        <v>32087</v>
      </c>
      <c r="Z10045" s="32" t="s">
        <v>32087</v>
      </c>
      <c r="AA10045" s="32" t="s">
        <v>2409</v>
      </c>
    </row>
    <row r="10046" spans="1:27" x14ac:dyDescent="0.3">
      <c r="A10046" s="17" t="s">
        <v>31662</v>
      </c>
      <c r="M10046" s="22" t="str">
        <f t="shared" si="177"/>
        <v xml:space="preserve">CHANGAN : SUPER VAN - VARIOS | ZOTYE : NOMADE -  |  :  - </v>
      </c>
      <c r="N10046" s="17" t="s">
        <v>1007</v>
      </c>
      <c r="O10046" s="17" t="s">
        <v>10591</v>
      </c>
      <c r="P10046" s="17"/>
      <c r="Q10046" s="17" t="s">
        <v>2757</v>
      </c>
      <c r="R10046" s="17" t="s">
        <v>3974</v>
      </c>
      <c r="S10046" s="17"/>
      <c r="T10046" s="17" t="s">
        <v>1021</v>
      </c>
      <c r="U10046" s="17"/>
      <c r="V10046" s="17"/>
      <c r="W10046" s="32" t="s">
        <v>31843</v>
      </c>
      <c r="X10046" s="32"/>
      <c r="Y10046" s="32" t="s">
        <v>32088</v>
      </c>
      <c r="Z10046" s="32" t="s">
        <v>32198</v>
      </c>
      <c r="AA10046" s="32" t="s">
        <v>2409</v>
      </c>
    </row>
    <row r="10047" spans="1:27" x14ac:dyDescent="0.3">
      <c r="A10047" s="17" t="s">
        <v>31663</v>
      </c>
      <c r="M10047" s="22" t="str">
        <f t="shared" si="177"/>
        <v xml:space="preserve">KIA : PICANTO - VARIOS | HYUNDAI : ATOS, I10 - VARIOS |  :  - </v>
      </c>
      <c r="N10047" s="17" t="s">
        <v>1001</v>
      </c>
      <c r="O10047" s="17" t="s">
        <v>1002</v>
      </c>
      <c r="P10047" s="17"/>
      <c r="Q10047" s="17" t="s">
        <v>1745</v>
      </c>
      <c r="R10047" s="17" t="s">
        <v>31972</v>
      </c>
      <c r="S10047" s="17"/>
      <c r="T10047" s="17" t="s">
        <v>1021</v>
      </c>
      <c r="U10047" s="17" t="s">
        <v>1021</v>
      </c>
      <c r="V10047" s="17"/>
      <c r="W10047" s="32" t="s">
        <v>31844</v>
      </c>
      <c r="X10047" s="32"/>
      <c r="Y10047" s="32" t="s">
        <v>32089</v>
      </c>
      <c r="Z10047" s="32" t="s">
        <v>32089</v>
      </c>
      <c r="AA10047" s="32"/>
    </row>
    <row r="10048" spans="1:27" x14ac:dyDescent="0.3">
      <c r="A10048" s="17" t="s">
        <v>31664</v>
      </c>
      <c r="M10048" s="22" t="str">
        <f t="shared" si="177"/>
        <v>FOTON : VARIOS - BJ49, 4G18 | ISUZU : BIGHORN - 4JG2 | JAC : A-CLASS - 4G15</v>
      </c>
      <c r="N10048" s="17" t="s">
        <v>1022</v>
      </c>
      <c r="O10048" s="17" t="s">
        <v>1013</v>
      </c>
      <c r="P10048" s="17" t="s">
        <v>1015</v>
      </c>
      <c r="Q10048" s="17" t="s">
        <v>1021</v>
      </c>
      <c r="R10048" s="17" t="s">
        <v>1719</v>
      </c>
      <c r="S10048" s="17" t="s">
        <v>15063</v>
      </c>
      <c r="T10048" s="17" t="s">
        <v>31973</v>
      </c>
      <c r="U10048" s="17" t="s">
        <v>15224</v>
      </c>
      <c r="V10048" s="17" t="s">
        <v>1994</v>
      </c>
      <c r="W10048" s="32" t="s">
        <v>31845</v>
      </c>
      <c r="X10048" s="32"/>
      <c r="Y10048" s="32" t="s">
        <v>32090</v>
      </c>
      <c r="Z10048" s="32" t="s">
        <v>32090</v>
      </c>
      <c r="AA10048" s="32"/>
    </row>
    <row r="10049" spans="1:27" x14ac:dyDescent="0.3">
      <c r="A10049" s="17" t="s">
        <v>31665</v>
      </c>
      <c r="M10049" s="22" t="str">
        <f t="shared" si="177"/>
        <v>SUZUKI : APV - VARIOS | CHERY : Q22 - VARIOS | LIFAN : FOISON - VARIOS</v>
      </c>
      <c r="N10049" s="17" t="s">
        <v>1010</v>
      </c>
      <c r="O10049" s="17" t="s">
        <v>1012</v>
      </c>
      <c r="P10049" s="17" t="s">
        <v>2264</v>
      </c>
      <c r="Q10049" s="17" t="s">
        <v>3961</v>
      </c>
      <c r="R10049" s="17" t="s">
        <v>1922</v>
      </c>
      <c r="S10049" s="17" t="s">
        <v>1862</v>
      </c>
      <c r="T10049" s="17" t="s">
        <v>1021</v>
      </c>
      <c r="U10049" s="17" t="s">
        <v>1021</v>
      </c>
      <c r="V10049" s="17" t="s">
        <v>1021</v>
      </c>
      <c r="W10049" s="32" t="s">
        <v>31846</v>
      </c>
      <c r="X10049" s="32"/>
      <c r="Y10049" s="32" t="s">
        <v>32080</v>
      </c>
      <c r="Z10049" s="32" t="s">
        <v>32199</v>
      </c>
      <c r="AA10049" s="32"/>
    </row>
    <row r="10050" spans="1:27" x14ac:dyDescent="0.3">
      <c r="A10050" s="17" t="s">
        <v>31666</v>
      </c>
      <c r="M10050" s="22" t="str">
        <f t="shared" si="177"/>
        <v xml:space="preserve">HYUNDAI : STAREX, H-1, H-100 - D4BB |  :  -  |  :  - </v>
      </c>
      <c r="N10050" s="17" t="s">
        <v>1002</v>
      </c>
      <c r="O10050" s="17"/>
      <c r="P10050" s="17"/>
      <c r="Q10050" s="17" t="s">
        <v>3188</v>
      </c>
      <c r="R10050" s="17"/>
      <c r="S10050" s="17"/>
      <c r="T10050" s="17" t="s">
        <v>1971</v>
      </c>
      <c r="U10050" s="17"/>
      <c r="V10050" s="17"/>
      <c r="W10050" s="32" t="s">
        <v>31847</v>
      </c>
      <c r="X10050" s="32" t="s">
        <v>32031</v>
      </c>
      <c r="Y10050" s="32" t="s">
        <v>32031</v>
      </c>
      <c r="Z10050" s="32" t="s">
        <v>32200</v>
      </c>
      <c r="AA10050" s="32"/>
    </row>
    <row r="10051" spans="1:27" x14ac:dyDescent="0.3">
      <c r="A10051" s="17" t="s">
        <v>31667</v>
      </c>
      <c r="M10051" s="22" t="str">
        <f t="shared" si="177"/>
        <v xml:space="preserve">TOYOTA : COROLLA, TERCEL - 2E.3E.4E, 1,300,1NZ |  :  -  |  :  - </v>
      </c>
      <c r="N10051" s="17" t="s">
        <v>1008</v>
      </c>
      <c r="O10051" s="17"/>
      <c r="P10051" s="17"/>
      <c r="Q10051" s="17" t="s">
        <v>1850</v>
      </c>
      <c r="R10051" s="17"/>
      <c r="S10051" s="17"/>
      <c r="T10051" s="17" t="s">
        <v>31974</v>
      </c>
      <c r="U10051" s="17"/>
      <c r="V10051" s="17"/>
      <c r="W10051" s="32" t="s">
        <v>31848</v>
      </c>
      <c r="X10051" s="32"/>
      <c r="Y10051" s="32" t="s">
        <v>32091</v>
      </c>
      <c r="Z10051" s="32" t="s">
        <v>32091</v>
      </c>
      <c r="AA10051" s="32"/>
    </row>
    <row r="10052" spans="1:27" x14ac:dyDescent="0.3">
      <c r="A10052" s="17" t="s">
        <v>31668</v>
      </c>
      <c r="M10052" s="22" t="str">
        <f t="shared" si="177"/>
        <v xml:space="preserve">MITSUBISHI : FUSO - 4D34 |  :  -  |  :  - </v>
      </c>
      <c r="N10052" s="17" t="s">
        <v>1004</v>
      </c>
      <c r="O10052" s="17"/>
      <c r="P10052" s="17"/>
      <c r="Q10052" s="17" t="s">
        <v>1757</v>
      </c>
      <c r="R10052" s="17"/>
      <c r="S10052" s="17"/>
      <c r="T10052" s="17" t="s">
        <v>2156</v>
      </c>
      <c r="U10052" s="17"/>
      <c r="V10052" s="17"/>
      <c r="W10052" s="32"/>
      <c r="X10052" s="32" t="s">
        <v>32032</v>
      </c>
      <c r="Y10052" s="32" t="s">
        <v>32032</v>
      </c>
      <c r="Z10052" s="32" t="s">
        <v>32032</v>
      </c>
      <c r="AA10052" s="32" t="s">
        <v>7207</v>
      </c>
    </row>
    <row r="10053" spans="1:27" x14ac:dyDescent="0.3">
      <c r="A10053" s="17" t="s">
        <v>31669</v>
      </c>
      <c r="M10053" s="22" t="str">
        <f t="shared" si="177"/>
        <v xml:space="preserve">NISSAN : TIIDA - HR15 |  :  -  |  :  - </v>
      </c>
      <c r="N10053" s="17" t="s">
        <v>1003</v>
      </c>
      <c r="O10053" s="17"/>
      <c r="P10053" s="17"/>
      <c r="Q10053" s="17" t="s">
        <v>1767</v>
      </c>
      <c r="R10053" s="17"/>
      <c r="S10053" s="17"/>
      <c r="T10053" s="17" t="s">
        <v>2755</v>
      </c>
      <c r="U10053" s="17"/>
      <c r="V10053" s="17"/>
      <c r="W10053" s="32" t="s">
        <v>31849</v>
      </c>
      <c r="X10053" s="32"/>
      <c r="Y10053" s="32" t="s">
        <v>32092</v>
      </c>
      <c r="Z10053" s="32" t="s">
        <v>32092</v>
      </c>
      <c r="AA10053" s="32" t="s">
        <v>7207</v>
      </c>
    </row>
    <row r="10054" spans="1:27" x14ac:dyDescent="0.3">
      <c r="A10054" s="17" t="s">
        <v>31670</v>
      </c>
      <c r="M10054" s="22" t="str">
        <f t="shared" si="177"/>
        <v xml:space="preserve">NISSAN : SENTRA, AVENIR, AD, SUNNY, ALMERA, BLUEBIRD, PRIMERA, - GA16, QG18 |  :  -  |  :  - </v>
      </c>
      <c r="N10054" s="17" t="s">
        <v>1003</v>
      </c>
      <c r="O10054" s="17"/>
      <c r="P10054" s="17"/>
      <c r="Q10054" s="17" t="s">
        <v>4759</v>
      </c>
      <c r="R10054" s="17"/>
      <c r="S10054" s="17"/>
      <c r="T10054" s="17" t="s">
        <v>31975</v>
      </c>
      <c r="U10054" s="17"/>
      <c r="V10054" s="17"/>
      <c r="W10054" s="32"/>
      <c r="X10054" s="32"/>
      <c r="Y10054" s="32" t="s">
        <v>32093</v>
      </c>
      <c r="Z10054" s="32" t="s">
        <v>32093</v>
      </c>
      <c r="AA10054" s="32" t="s">
        <v>32236</v>
      </c>
    </row>
    <row r="10055" spans="1:27" x14ac:dyDescent="0.3">
      <c r="A10055" s="17" t="s">
        <v>31671</v>
      </c>
      <c r="M10055" s="22" t="str">
        <f t="shared" si="177"/>
        <v xml:space="preserve">SUZUKI : GRAN VITARA - M16 |  :  -  |  :  - </v>
      </c>
      <c r="N10055" s="17" t="s">
        <v>1010</v>
      </c>
      <c r="O10055" s="17"/>
      <c r="P10055" s="17"/>
      <c r="Q10055" s="17" t="s">
        <v>10951</v>
      </c>
      <c r="R10055" s="17"/>
      <c r="S10055" s="17"/>
      <c r="T10055" s="17" t="s">
        <v>2837</v>
      </c>
      <c r="U10055" s="17"/>
      <c r="V10055" s="17"/>
      <c r="W10055" s="32"/>
      <c r="X10055" s="32"/>
      <c r="Y10055" s="32" t="s">
        <v>32094</v>
      </c>
      <c r="Z10055" s="32" t="s">
        <v>32094</v>
      </c>
      <c r="AA10055" s="32"/>
    </row>
    <row r="10056" spans="1:27" x14ac:dyDescent="0.3">
      <c r="A10056" s="17" t="s">
        <v>31672</v>
      </c>
      <c r="M10056" s="22" t="str">
        <f t="shared" si="177"/>
        <v xml:space="preserve">TOYOTA : VARIOS - 1KD-2KD |  :  -  |  :  - </v>
      </c>
      <c r="N10056" s="17" t="s">
        <v>1008</v>
      </c>
      <c r="O10056" s="17"/>
      <c r="P10056" s="17"/>
      <c r="Q10056" s="17" t="s">
        <v>1021</v>
      </c>
      <c r="R10056" s="17"/>
      <c r="S10056" s="17"/>
      <c r="T10056" s="17" t="s">
        <v>22524</v>
      </c>
      <c r="U10056" s="17"/>
      <c r="V10056" s="17"/>
      <c r="W10056" s="32" t="s">
        <v>31850</v>
      </c>
      <c r="X10056" s="32"/>
      <c r="Y10056" s="32" t="s">
        <v>32095</v>
      </c>
      <c r="Z10056" s="32" t="s">
        <v>32095</v>
      </c>
      <c r="AA10056" s="32" t="s">
        <v>32237</v>
      </c>
    </row>
    <row r="10057" spans="1:27" x14ac:dyDescent="0.3">
      <c r="A10057" s="17" t="s">
        <v>31673</v>
      </c>
      <c r="M10057" s="22" t="str">
        <f t="shared" si="177"/>
        <v xml:space="preserve">ISUZU : VARIOS - VARIOS |  :  -  |  :  - </v>
      </c>
      <c r="N10057" s="17" t="s">
        <v>1013</v>
      </c>
      <c r="O10057" s="17"/>
      <c r="P10057" s="17"/>
      <c r="Q10057" s="17" t="s">
        <v>1021</v>
      </c>
      <c r="R10057" s="17"/>
      <c r="S10057" s="17"/>
      <c r="T10057" s="17" t="s">
        <v>1021</v>
      </c>
      <c r="U10057" s="17"/>
      <c r="V10057" s="17"/>
      <c r="W10057" s="32"/>
      <c r="X10057" s="32" t="s">
        <v>32033</v>
      </c>
      <c r="Y10057" s="32" t="s">
        <v>32096</v>
      </c>
      <c r="Z10057" s="32" t="s">
        <v>32096</v>
      </c>
      <c r="AA10057" s="32"/>
    </row>
    <row r="10058" spans="1:27" x14ac:dyDescent="0.3">
      <c r="A10058" s="17" t="s">
        <v>31674</v>
      </c>
      <c r="M10058" s="22" t="str">
        <f t="shared" si="177"/>
        <v xml:space="preserve">NISSAN : SENTRA - GA15,GA16,QG15,QG18 |  :  -  |  :  - </v>
      </c>
      <c r="N10058" s="17" t="s">
        <v>1003</v>
      </c>
      <c r="O10058" s="17"/>
      <c r="P10058" s="17"/>
      <c r="Q10058" s="17" t="s">
        <v>1623</v>
      </c>
      <c r="R10058" s="17"/>
      <c r="S10058" s="17"/>
      <c r="T10058" s="17" t="s">
        <v>31976</v>
      </c>
      <c r="U10058" s="17"/>
      <c r="V10058" s="17"/>
      <c r="W10058" s="32" t="s">
        <v>31820</v>
      </c>
      <c r="X10058" s="32"/>
      <c r="Y10058" s="32" t="s">
        <v>32097</v>
      </c>
      <c r="Z10058" s="32" t="s">
        <v>32097</v>
      </c>
      <c r="AA10058" s="32">
        <v>1.6</v>
      </c>
    </row>
    <row r="10059" spans="1:27" x14ac:dyDescent="0.3">
      <c r="A10059" s="17" t="s">
        <v>31675</v>
      </c>
      <c r="M10059" s="22" t="str">
        <f t="shared" si="177"/>
        <v xml:space="preserve">SUZUKI : VARIOS - F6A, K6A |  :  -  |  :  - </v>
      </c>
      <c r="N10059" s="17" t="s">
        <v>1010</v>
      </c>
      <c r="O10059" s="17"/>
      <c r="P10059" s="17"/>
      <c r="Q10059" s="17" t="s">
        <v>1021</v>
      </c>
      <c r="R10059" s="17"/>
      <c r="S10059" s="17"/>
      <c r="T10059" s="17" t="s">
        <v>31977</v>
      </c>
      <c r="U10059" s="17"/>
      <c r="V10059" s="17"/>
      <c r="W10059" s="32"/>
      <c r="X10059" s="32"/>
      <c r="Y10059" s="32" t="s">
        <v>32098</v>
      </c>
      <c r="Z10059" s="32" t="s">
        <v>32098</v>
      </c>
      <c r="AA10059" s="32" t="s">
        <v>32238</v>
      </c>
    </row>
    <row r="10060" spans="1:27" x14ac:dyDescent="0.3">
      <c r="A10060" s="17" t="s">
        <v>31676</v>
      </c>
      <c r="M10060" s="22" t="str">
        <f t="shared" si="177"/>
        <v xml:space="preserve">NISSAN : VAVARA, URVAN,FRONTIER - YD22 |  :  -  |  :  - </v>
      </c>
      <c r="N10060" s="17" t="s">
        <v>1003</v>
      </c>
      <c r="O10060" s="17"/>
      <c r="P10060" s="17"/>
      <c r="Q10060" s="17" t="s">
        <v>31978</v>
      </c>
      <c r="R10060" s="17"/>
      <c r="S10060" s="17"/>
      <c r="T10060" s="17" t="s">
        <v>4730</v>
      </c>
      <c r="U10060" s="17"/>
      <c r="V10060" s="17"/>
      <c r="W10060" s="32" t="s">
        <v>31851</v>
      </c>
      <c r="X10060" s="32"/>
      <c r="Y10060" s="32" t="s">
        <v>32099</v>
      </c>
      <c r="Z10060" s="32" t="s">
        <v>32099</v>
      </c>
      <c r="AA10060" s="32"/>
    </row>
    <row r="10061" spans="1:27" x14ac:dyDescent="0.3">
      <c r="A10061" s="17" t="s">
        <v>31677</v>
      </c>
      <c r="M10061" s="22" t="str">
        <f t="shared" si="177"/>
        <v xml:space="preserve">VARIOS : VARIOS - VARIOS |  :  -  |  :  - </v>
      </c>
      <c r="N10061" s="17" t="s">
        <v>1021</v>
      </c>
      <c r="O10061" s="17"/>
      <c r="P10061" s="17"/>
      <c r="Q10061" s="17" t="s">
        <v>1021</v>
      </c>
      <c r="R10061" s="17"/>
      <c r="S10061" s="17"/>
      <c r="T10061" s="17" t="s">
        <v>1021</v>
      </c>
      <c r="U10061" s="17"/>
      <c r="V10061" s="17"/>
      <c r="W10061" s="32" t="s">
        <v>31852</v>
      </c>
      <c r="X10061" s="32"/>
      <c r="Y10061" s="32" t="s">
        <v>32100</v>
      </c>
      <c r="Z10061" s="32" t="s">
        <v>32100</v>
      </c>
      <c r="AA10061" s="32"/>
    </row>
    <row r="10062" spans="1:27" x14ac:dyDescent="0.3">
      <c r="A10062" s="17" t="s">
        <v>31678</v>
      </c>
      <c r="M10062" s="22" t="str">
        <f t="shared" si="177"/>
        <v xml:space="preserve">NISSAN : VARIOS - J15 |  :  -  |  :  - </v>
      </c>
      <c r="N10062" s="17" t="s">
        <v>1003</v>
      </c>
      <c r="O10062" s="17"/>
      <c r="P10062" s="17"/>
      <c r="Q10062" s="17" t="s">
        <v>1021</v>
      </c>
      <c r="R10062" s="17"/>
      <c r="S10062" s="17"/>
      <c r="T10062" s="17" t="s">
        <v>3335</v>
      </c>
      <c r="U10062" s="17"/>
      <c r="V10062" s="17"/>
      <c r="W10062" s="32" t="s">
        <v>31853</v>
      </c>
      <c r="X10062" s="32"/>
      <c r="Y10062" s="32" t="s">
        <v>32101</v>
      </c>
      <c r="Z10062" s="32" t="s">
        <v>32101</v>
      </c>
      <c r="AA10062" s="32"/>
    </row>
    <row r="10063" spans="1:27" x14ac:dyDescent="0.3">
      <c r="A10063" s="17" t="s">
        <v>31679</v>
      </c>
      <c r="M10063" s="22" t="str">
        <f t="shared" si="177"/>
        <v xml:space="preserve">TOYOTA : COASTER - 1HZ, 1HD |  :  -  |  :  - </v>
      </c>
      <c r="N10063" s="17" t="s">
        <v>1008</v>
      </c>
      <c r="O10063" s="17"/>
      <c r="P10063" s="17"/>
      <c r="Q10063" s="17" t="s">
        <v>1679</v>
      </c>
      <c r="R10063" s="17"/>
      <c r="S10063" s="17"/>
      <c r="T10063" s="17" t="s">
        <v>2117</v>
      </c>
      <c r="U10063" s="17"/>
      <c r="V10063" s="17"/>
      <c r="W10063" s="32" t="s">
        <v>31854</v>
      </c>
      <c r="X10063" s="32"/>
      <c r="Y10063" s="32" t="s">
        <v>32102</v>
      </c>
      <c r="Z10063" s="32" t="s">
        <v>32102</v>
      </c>
      <c r="AA10063" s="32" t="s">
        <v>32239</v>
      </c>
    </row>
    <row r="10064" spans="1:27" x14ac:dyDescent="0.3">
      <c r="A10064" s="17" t="s">
        <v>31680</v>
      </c>
      <c r="M10064" s="22" t="str">
        <f t="shared" si="177"/>
        <v xml:space="preserve">TOYOTA : COASTER, LANDCRUSIER - 2F,3F,2H |  :  -  |  :  - </v>
      </c>
      <c r="N10064" s="17" t="s">
        <v>1008</v>
      </c>
      <c r="O10064" s="17"/>
      <c r="P10064" s="17"/>
      <c r="Q10064" s="17" t="s">
        <v>31979</v>
      </c>
      <c r="R10064" s="17"/>
      <c r="S10064" s="17"/>
      <c r="T10064" s="17" t="s">
        <v>31980</v>
      </c>
      <c r="U10064" s="17"/>
      <c r="V10064" s="17"/>
      <c r="W10064" s="32" t="s">
        <v>31855</v>
      </c>
      <c r="X10064" s="32"/>
      <c r="Y10064" s="32" t="s">
        <v>32100</v>
      </c>
      <c r="Z10064" s="32" t="s">
        <v>32100</v>
      </c>
      <c r="AA10064" s="32" t="s">
        <v>26441</v>
      </c>
    </row>
    <row r="10065" spans="1:27" x14ac:dyDescent="0.3">
      <c r="A10065" s="17" t="s">
        <v>31681</v>
      </c>
      <c r="M10065" s="22" t="str">
        <f t="shared" si="177"/>
        <v xml:space="preserve">NISSAN : CONDOR - FE6 |  :  -  |  :  - </v>
      </c>
      <c r="N10065" s="17" t="s">
        <v>1003</v>
      </c>
      <c r="O10065" s="17"/>
      <c r="P10065" s="17"/>
      <c r="Q10065" s="17" t="s">
        <v>1936</v>
      </c>
      <c r="R10065" s="17"/>
      <c r="S10065" s="17"/>
      <c r="T10065" s="17" t="s">
        <v>2247</v>
      </c>
      <c r="U10065" s="17"/>
      <c r="V10065" s="17"/>
      <c r="W10065" s="32" t="s">
        <v>31856</v>
      </c>
      <c r="X10065" s="32"/>
      <c r="Y10065" s="32" t="s">
        <v>32103</v>
      </c>
      <c r="Z10065" s="32" t="s">
        <v>32103</v>
      </c>
      <c r="AA10065" s="32"/>
    </row>
    <row r="10066" spans="1:27" x14ac:dyDescent="0.3">
      <c r="A10066" s="17" t="s">
        <v>31682</v>
      </c>
      <c r="M10066" s="22" t="str">
        <f t="shared" si="177"/>
        <v xml:space="preserve">ISUZU : CAMPO, NKR 2800 - 4JB1 | FOTON : VARIOS - VARIOS | JAC :  - </v>
      </c>
      <c r="N10066" s="17" t="s">
        <v>1013</v>
      </c>
      <c r="O10066" s="17" t="s">
        <v>1022</v>
      </c>
      <c r="P10066" s="17" t="s">
        <v>1015</v>
      </c>
      <c r="Q10066" s="17" t="s">
        <v>31981</v>
      </c>
      <c r="R10066" s="17" t="s">
        <v>1021</v>
      </c>
      <c r="S10066" s="17"/>
      <c r="T10066" s="17" t="s">
        <v>2985</v>
      </c>
      <c r="U10066" s="17" t="s">
        <v>1021</v>
      </c>
      <c r="V10066" s="17"/>
      <c r="W10066" s="32" t="s">
        <v>31857</v>
      </c>
      <c r="X10066" s="32"/>
      <c r="Y10066" s="32" t="s">
        <v>32087</v>
      </c>
      <c r="Z10066" s="32" t="s">
        <v>32087</v>
      </c>
      <c r="AA10066" s="32" t="s">
        <v>32240</v>
      </c>
    </row>
    <row r="10067" spans="1:27" ht="37.5" x14ac:dyDescent="0.3">
      <c r="A10067" s="17" t="s">
        <v>31683</v>
      </c>
      <c r="M10067" s="22" t="str">
        <f t="shared" si="177"/>
        <v xml:space="preserve">NISSAN : CONDOR - FE6 | FOTON :  -  |  :  - </v>
      </c>
      <c r="N10067" s="17" t="s">
        <v>1003</v>
      </c>
      <c r="O10067" s="17" t="s">
        <v>1022</v>
      </c>
      <c r="P10067" s="17"/>
      <c r="Q10067" s="17" t="s">
        <v>1936</v>
      </c>
      <c r="R10067" s="17"/>
      <c r="S10067" s="17"/>
      <c r="T10067" s="17" t="s">
        <v>2247</v>
      </c>
      <c r="U10067" s="17"/>
      <c r="V10067" s="17"/>
      <c r="W10067" s="32" t="s">
        <v>31856</v>
      </c>
      <c r="X10067" s="32"/>
      <c r="Y10067" s="32" t="s">
        <v>32103</v>
      </c>
      <c r="Z10067" s="32" t="s">
        <v>32103</v>
      </c>
      <c r="AA10067" s="32" t="s">
        <v>32241</v>
      </c>
    </row>
    <row r="10068" spans="1:27" x14ac:dyDescent="0.3">
      <c r="A10068" s="17" t="s">
        <v>31684</v>
      </c>
      <c r="M10068" s="22" t="str">
        <f t="shared" si="177"/>
        <v xml:space="preserve">TOYOTA : CORONA, CARINA, HILUX - 18R |  :  -  |  :  - </v>
      </c>
      <c r="N10068" s="17" t="s">
        <v>1008</v>
      </c>
      <c r="O10068" s="17"/>
      <c r="P10068" s="17"/>
      <c r="Q10068" s="17" t="s">
        <v>31982</v>
      </c>
      <c r="R10068" s="17"/>
      <c r="S10068" s="17"/>
      <c r="T10068" s="17" t="s">
        <v>11204</v>
      </c>
      <c r="U10068" s="17"/>
      <c r="V10068" s="17"/>
      <c r="W10068" s="32" t="s">
        <v>31858</v>
      </c>
      <c r="X10068" s="32"/>
      <c r="Y10068" s="32" t="s">
        <v>32104</v>
      </c>
      <c r="Z10068" s="32" t="s">
        <v>32104</v>
      </c>
      <c r="AA10068" s="32"/>
    </row>
    <row r="10069" spans="1:27" x14ac:dyDescent="0.3">
      <c r="A10069" s="17" t="s">
        <v>31685</v>
      </c>
      <c r="M10069" s="22" t="str">
        <f t="shared" si="177"/>
        <v xml:space="preserve">TOYOTA : VARIOS - 14B-15B |  :  -  |  :  - </v>
      </c>
      <c r="N10069" s="17" t="s">
        <v>1008</v>
      </c>
      <c r="O10069" s="17"/>
      <c r="P10069" s="17"/>
      <c r="Q10069" s="17" t="s">
        <v>1021</v>
      </c>
      <c r="R10069" s="17"/>
      <c r="S10069" s="17"/>
      <c r="T10069" s="17" t="s">
        <v>31983</v>
      </c>
      <c r="U10069" s="17"/>
      <c r="V10069" s="17"/>
      <c r="W10069" s="32" t="s">
        <v>31859</v>
      </c>
      <c r="X10069" s="32"/>
      <c r="Y10069" s="32" t="s">
        <v>32105</v>
      </c>
      <c r="Z10069" s="32" t="s">
        <v>32105</v>
      </c>
      <c r="AA10069" s="32"/>
    </row>
    <row r="10070" spans="1:27" x14ac:dyDescent="0.3">
      <c r="A10070" s="17" t="s">
        <v>31686</v>
      </c>
      <c r="M10070" s="22" t="str">
        <f t="shared" si="177"/>
        <v xml:space="preserve">HINO : 300 - HINO 300 |  :  -  |  :  - </v>
      </c>
      <c r="N10070" s="17" t="s">
        <v>4039</v>
      </c>
      <c r="O10070" s="17"/>
      <c r="P10070" s="17"/>
      <c r="Q10070" s="17">
        <v>300</v>
      </c>
      <c r="R10070" s="17"/>
      <c r="S10070" s="17"/>
      <c r="T10070" s="17" t="s">
        <v>31984</v>
      </c>
      <c r="U10070" s="17"/>
      <c r="V10070" s="17"/>
      <c r="W10070" s="32" t="s">
        <v>31860</v>
      </c>
      <c r="X10070" s="32" t="s">
        <v>32034</v>
      </c>
      <c r="Y10070" s="32" t="s">
        <v>32106</v>
      </c>
      <c r="Z10070" s="32" t="s">
        <v>32034</v>
      </c>
      <c r="AA10070" s="32"/>
    </row>
    <row r="10071" spans="1:27" s="2" customFormat="1" x14ac:dyDescent="0.3">
      <c r="A10071" s="47" t="s">
        <v>31687</v>
      </c>
      <c r="B10071" s="20"/>
      <c r="C10071" s="10"/>
      <c r="D10071" s="10"/>
      <c r="E10071" s="10"/>
      <c r="F10071" s="10"/>
      <c r="G10071" s="10"/>
      <c r="H10071" s="10"/>
      <c r="I10071" s="10"/>
      <c r="J10071" s="10"/>
      <c r="K10071" s="10"/>
      <c r="L10071" s="10"/>
      <c r="M10071" s="20" t="str">
        <f t="shared" si="177"/>
        <v xml:space="preserve">MITSUBISHI : VARIOS - VARIOS |  :  -  |  :  - </v>
      </c>
      <c r="N10071" s="47" t="s">
        <v>1004</v>
      </c>
      <c r="O10071" s="47"/>
      <c r="P10071" s="47"/>
      <c r="Q10071" s="47" t="s">
        <v>1021</v>
      </c>
      <c r="R10071" s="47"/>
      <c r="S10071" s="47"/>
      <c r="T10071" s="47" t="s">
        <v>1021</v>
      </c>
      <c r="U10071" s="47"/>
      <c r="V10071" s="47"/>
      <c r="W10071" s="48" t="s">
        <v>31861</v>
      </c>
      <c r="X10071" s="48"/>
      <c r="Y10071" s="48" t="s">
        <v>32107</v>
      </c>
      <c r="Z10071" s="48" t="s">
        <v>32107</v>
      </c>
      <c r="AA10071" s="48" t="s">
        <v>32242</v>
      </c>
    </row>
    <row r="10072" spans="1:27" x14ac:dyDescent="0.3">
      <c r="A10072" s="17" t="s">
        <v>31688</v>
      </c>
      <c r="M10072" s="22" t="str">
        <f t="shared" si="177"/>
        <v xml:space="preserve">NISSAN : SUNNY,SENTRA - E15, E16 |  :  -  |  :  - </v>
      </c>
      <c r="N10072" s="17" t="s">
        <v>1003</v>
      </c>
      <c r="O10072" s="17"/>
      <c r="P10072" s="17"/>
      <c r="Q10072" s="17" t="s">
        <v>31985</v>
      </c>
      <c r="R10072" s="17"/>
      <c r="S10072" s="17"/>
      <c r="T10072" s="17" t="s">
        <v>2209</v>
      </c>
      <c r="U10072" s="17"/>
      <c r="V10072" s="17"/>
      <c r="W10072" s="32" t="s">
        <v>31862</v>
      </c>
      <c r="X10072" s="32" t="s">
        <v>32035</v>
      </c>
      <c r="Y10072" s="32" t="s">
        <v>32108</v>
      </c>
      <c r="Z10072" s="32" t="s">
        <v>32108</v>
      </c>
      <c r="AA10072" s="32"/>
    </row>
    <row r="10073" spans="1:27" x14ac:dyDescent="0.3">
      <c r="A10073" s="17" t="s">
        <v>31689</v>
      </c>
      <c r="M10073" s="22" t="str">
        <f t="shared" si="177"/>
        <v xml:space="preserve">CHEVROLET : N200, N300 - WORD |  :  -  |  :  - </v>
      </c>
      <c r="N10073" s="17" t="s">
        <v>1005</v>
      </c>
      <c r="O10073" s="17"/>
      <c r="P10073" s="17"/>
      <c r="Q10073" s="17" t="s">
        <v>1842</v>
      </c>
      <c r="R10073" s="17"/>
      <c r="S10073" s="17"/>
      <c r="T10073" s="17" t="s">
        <v>31986</v>
      </c>
      <c r="U10073" s="17"/>
      <c r="V10073" s="17"/>
      <c r="W10073" s="32" t="s">
        <v>31863</v>
      </c>
      <c r="X10073" s="32"/>
      <c r="Y10073" s="32" t="s">
        <v>32109</v>
      </c>
      <c r="Z10073" s="32"/>
      <c r="AA10073" s="32"/>
    </row>
    <row r="10074" spans="1:27" x14ac:dyDescent="0.3">
      <c r="A10074" s="17" t="s">
        <v>31690</v>
      </c>
      <c r="M10074" s="22" t="str">
        <f t="shared" si="177"/>
        <v xml:space="preserve">FOTON : VARIOS - VARIOS | YUEJIN : VARIOS - VARIOS |  :  - </v>
      </c>
      <c r="N10074" s="17" t="s">
        <v>1022</v>
      </c>
      <c r="O10074" s="17" t="s">
        <v>1018</v>
      </c>
      <c r="P10074" s="17"/>
      <c r="Q10074" s="17" t="s">
        <v>1021</v>
      </c>
      <c r="R10074" s="17" t="s">
        <v>1021</v>
      </c>
      <c r="S10074" s="17"/>
      <c r="T10074" s="17" t="s">
        <v>1021</v>
      </c>
      <c r="U10074" s="17" t="s">
        <v>1021</v>
      </c>
      <c r="V10074" s="17"/>
      <c r="W10074" s="32" t="s">
        <v>31864</v>
      </c>
      <c r="X10074" s="32"/>
      <c r="Y10074" s="32" t="s">
        <v>32110</v>
      </c>
      <c r="Z10074" s="32" t="s">
        <v>32201</v>
      </c>
      <c r="AA10074" s="32"/>
    </row>
    <row r="10075" spans="1:27" x14ac:dyDescent="0.3">
      <c r="A10075" s="17" t="s">
        <v>31691</v>
      </c>
      <c r="M10075" s="22" t="str">
        <f t="shared" si="177"/>
        <v xml:space="preserve">MITSUBISHI : LANCER - 4G15 | CHANGAN : NEW VAN - 4G15 |  :  - </v>
      </c>
      <c r="N10075" s="17" t="s">
        <v>1004</v>
      </c>
      <c r="O10075" s="17" t="s">
        <v>1007</v>
      </c>
      <c r="P10075" s="17"/>
      <c r="Q10075" s="17" t="s">
        <v>1639</v>
      </c>
      <c r="R10075" s="17" t="s">
        <v>1914</v>
      </c>
      <c r="S10075" s="17"/>
      <c r="T10075" s="17" t="s">
        <v>1994</v>
      </c>
      <c r="U10075" s="17" t="s">
        <v>1994</v>
      </c>
      <c r="V10075" s="17"/>
      <c r="W10075" s="32" t="s">
        <v>31865</v>
      </c>
      <c r="X10075" s="32"/>
      <c r="Y10075" s="32" t="s">
        <v>32111</v>
      </c>
      <c r="Z10075" s="32" t="s">
        <v>32202</v>
      </c>
      <c r="AA10075" s="32" t="s">
        <v>2409</v>
      </c>
    </row>
    <row r="10076" spans="1:27" x14ac:dyDescent="0.3">
      <c r="A10076" s="17" t="s">
        <v>31692</v>
      </c>
      <c r="M10076" s="22" t="str">
        <f t="shared" si="177"/>
        <v xml:space="preserve">TOYOTA : COROLLA - 2C |  :  -  |  :  - </v>
      </c>
      <c r="N10076" s="17" t="s">
        <v>1008</v>
      </c>
      <c r="O10076" s="17"/>
      <c r="P10076" s="17"/>
      <c r="Q10076" s="17" t="s">
        <v>1682</v>
      </c>
      <c r="R10076" s="17"/>
      <c r="S10076" s="17"/>
      <c r="T10076" s="17" t="s">
        <v>2743</v>
      </c>
      <c r="U10076" s="17"/>
      <c r="V10076" s="17"/>
      <c r="W10076" s="32" t="s">
        <v>31866</v>
      </c>
      <c r="X10076" s="32"/>
      <c r="Y10076" s="32" t="s">
        <v>32112</v>
      </c>
      <c r="Z10076" s="32" t="s">
        <v>32203</v>
      </c>
      <c r="AA10076" s="32"/>
    </row>
    <row r="10077" spans="1:27" x14ac:dyDescent="0.3">
      <c r="A10077" s="17" t="s">
        <v>31693</v>
      </c>
      <c r="M10077" s="22" t="str">
        <f t="shared" si="177"/>
        <v xml:space="preserve">TOYOTA : YARIS - VARIOS |  :  -  |  :  - </v>
      </c>
      <c r="N10077" s="17" t="s">
        <v>1008</v>
      </c>
      <c r="O10077" s="17"/>
      <c r="P10077" s="17"/>
      <c r="Q10077" s="17" t="s">
        <v>1828</v>
      </c>
      <c r="R10077" s="17"/>
      <c r="S10077" s="17"/>
      <c r="T10077" s="17" t="s">
        <v>1021</v>
      </c>
      <c r="U10077" s="17"/>
      <c r="V10077" s="17"/>
      <c r="W10077" s="32" t="s">
        <v>31816</v>
      </c>
      <c r="X10077" s="32"/>
      <c r="Y10077" s="32" t="s">
        <v>32113</v>
      </c>
      <c r="Z10077" s="32" t="s">
        <v>32204</v>
      </c>
      <c r="AA10077" s="32"/>
    </row>
    <row r="10078" spans="1:27" x14ac:dyDescent="0.3">
      <c r="A10078" s="17" t="s">
        <v>31694</v>
      </c>
      <c r="M10078" s="22" t="str">
        <f t="shared" si="177"/>
        <v xml:space="preserve">TOYOTA : COROLLA - 3ZZ |  :  -  |  :  - </v>
      </c>
      <c r="N10078" s="17" t="s">
        <v>1008</v>
      </c>
      <c r="O10078" s="17"/>
      <c r="P10078" s="17"/>
      <c r="Q10078" s="17" t="s">
        <v>1682</v>
      </c>
      <c r="R10078" s="17"/>
      <c r="S10078" s="17"/>
      <c r="T10078" s="17" t="s">
        <v>10698</v>
      </c>
      <c r="U10078" s="17"/>
      <c r="V10078" s="17"/>
      <c r="W10078" s="32"/>
      <c r="X10078" s="32" t="s">
        <v>32036</v>
      </c>
      <c r="Y10078" s="32" t="s">
        <v>32046</v>
      </c>
      <c r="Z10078" s="32" t="s">
        <v>32046</v>
      </c>
      <c r="AA10078" s="32" t="s">
        <v>7207</v>
      </c>
    </row>
    <row r="10079" spans="1:27" x14ac:dyDescent="0.3">
      <c r="A10079" s="17" t="s">
        <v>31695</v>
      </c>
      <c r="M10079" s="22" t="str">
        <f t="shared" si="177"/>
        <v xml:space="preserve">TOYOTA : COASTER - VARIOS |  :  -  |  :  - </v>
      </c>
      <c r="N10079" s="17" t="s">
        <v>1008</v>
      </c>
      <c r="O10079" s="17"/>
      <c r="P10079" s="17"/>
      <c r="Q10079" s="17" t="s">
        <v>1679</v>
      </c>
      <c r="R10079" s="17"/>
      <c r="S10079" s="17"/>
      <c r="T10079" s="17" t="s">
        <v>1021</v>
      </c>
      <c r="U10079" s="17"/>
      <c r="V10079" s="17"/>
      <c r="W10079" s="32" t="s">
        <v>31867</v>
      </c>
      <c r="X10079" s="32"/>
      <c r="Y10079" s="32" t="s">
        <v>32100</v>
      </c>
      <c r="Z10079" s="32" t="s">
        <v>32100</v>
      </c>
      <c r="AA10079" s="32" t="s">
        <v>16829</v>
      </c>
    </row>
    <row r="10080" spans="1:27" x14ac:dyDescent="0.3">
      <c r="A10080" s="17" t="s">
        <v>31696</v>
      </c>
      <c r="M10080" s="22" t="str">
        <f t="shared" si="177"/>
        <v xml:space="preserve">BYD : VARIOS - VARIOS | HONDA :  -  |  :  - </v>
      </c>
      <c r="N10080" s="17" t="s">
        <v>1016</v>
      </c>
      <c r="O10080" s="17" t="s">
        <v>1017</v>
      </c>
      <c r="P10080" s="17"/>
      <c r="Q10080" s="17" t="s">
        <v>1021</v>
      </c>
      <c r="R10080" s="17"/>
      <c r="S10080" s="17"/>
      <c r="T10080" s="17" t="s">
        <v>1021</v>
      </c>
      <c r="U10080" s="17"/>
      <c r="V10080" s="17"/>
      <c r="W10080" s="32" t="s">
        <v>31868</v>
      </c>
      <c r="X10080" s="32"/>
      <c r="Y10080" s="32" t="s">
        <v>32114</v>
      </c>
      <c r="Z10080" s="32" t="s">
        <v>32205</v>
      </c>
      <c r="AA10080" s="32" t="s">
        <v>32243</v>
      </c>
    </row>
    <row r="10081" spans="1:27" x14ac:dyDescent="0.3">
      <c r="A10081" s="17" t="s">
        <v>31697</v>
      </c>
      <c r="M10081" s="22" t="str">
        <f t="shared" si="177"/>
        <v xml:space="preserve">NISSAN : CONDOR - FE6 |  :  -  |  :  - </v>
      </c>
      <c r="N10081" s="17" t="s">
        <v>1003</v>
      </c>
      <c r="O10081" s="17"/>
      <c r="P10081" s="17"/>
      <c r="Q10081" s="17" t="s">
        <v>1936</v>
      </c>
      <c r="R10081" s="17"/>
      <c r="S10081" s="17"/>
      <c r="T10081" s="17" t="s">
        <v>2247</v>
      </c>
      <c r="U10081" s="17"/>
      <c r="V10081" s="17"/>
      <c r="W10081" s="32" t="s">
        <v>31869</v>
      </c>
      <c r="X10081" s="32"/>
      <c r="Y10081" s="32" t="s">
        <v>32103</v>
      </c>
      <c r="Z10081" s="32" t="s">
        <v>32206</v>
      </c>
      <c r="AA10081" s="32"/>
    </row>
    <row r="10082" spans="1:27" x14ac:dyDescent="0.3">
      <c r="A10082" s="17" t="s">
        <v>31698</v>
      </c>
      <c r="M10082" s="22" t="str">
        <f t="shared" si="177"/>
        <v xml:space="preserve">NISSAN : SENTRA - B13, B14 |  :  -  |  :  - </v>
      </c>
      <c r="N10082" s="17" t="s">
        <v>1003</v>
      </c>
      <c r="O10082" s="17"/>
      <c r="P10082" s="17"/>
      <c r="Q10082" s="17" t="s">
        <v>1623</v>
      </c>
      <c r="R10082" s="17"/>
      <c r="S10082" s="17"/>
      <c r="T10082" s="17" t="s">
        <v>24147</v>
      </c>
      <c r="U10082" s="17"/>
      <c r="V10082" s="17"/>
      <c r="W10082" s="32" t="s">
        <v>31870</v>
      </c>
      <c r="X10082" s="32"/>
      <c r="Y10082" s="32" t="s">
        <v>32115</v>
      </c>
      <c r="Z10082" s="32" t="s">
        <v>32207</v>
      </c>
      <c r="AA10082" s="32"/>
    </row>
    <row r="10083" spans="1:27" x14ac:dyDescent="0.3">
      <c r="A10083" s="17" t="s">
        <v>31699</v>
      </c>
      <c r="M10083" s="22" t="str">
        <f t="shared" si="177"/>
        <v xml:space="preserve">NISSAN : FRONTIER - VARIOS |  :  -  |  :  - </v>
      </c>
      <c r="N10083" s="17" t="s">
        <v>1003</v>
      </c>
      <c r="O10083" s="17"/>
      <c r="P10083" s="17"/>
      <c r="Q10083" s="17" t="s">
        <v>11052</v>
      </c>
      <c r="R10083" s="17"/>
      <c r="S10083" s="17"/>
      <c r="T10083" s="17" t="s">
        <v>1021</v>
      </c>
      <c r="U10083" s="17"/>
      <c r="V10083" s="17"/>
      <c r="W10083" s="32" t="s">
        <v>31871</v>
      </c>
      <c r="X10083" s="32"/>
      <c r="Y10083" s="32" t="s">
        <v>32116</v>
      </c>
      <c r="Z10083" s="32" t="s">
        <v>32208</v>
      </c>
      <c r="AA10083" s="32"/>
    </row>
    <row r="10084" spans="1:27" x14ac:dyDescent="0.3">
      <c r="A10084" s="17" t="s">
        <v>31700</v>
      </c>
      <c r="M10084" s="22" t="str">
        <f t="shared" si="177"/>
        <v xml:space="preserve">TOYOTA : HIACE, HILUX - 3L, 1KD, 2KD |  :  -  |  :  - </v>
      </c>
      <c r="N10084" s="17" t="s">
        <v>1008</v>
      </c>
      <c r="O10084" s="17"/>
      <c r="P10084" s="17"/>
      <c r="Q10084" s="17" t="s">
        <v>1770</v>
      </c>
      <c r="R10084" s="17"/>
      <c r="S10084" s="17"/>
      <c r="T10084" s="17" t="s">
        <v>31987</v>
      </c>
      <c r="U10084" s="17"/>
      <c r="V10084" s="17"/>
      <c r="W10084" s="32" t="s">
        <v>31872</v>
      </c>
      <c r="X10084" s="32"/>
      <c r="Y10084" s="32" t="s">
        <v>32117</v>
      </c>
      <c r="Z10084" s="32" t="s">
        <v>32209</v>
      </c>
      <c r="AA10084" s="32"/>
    </row>
    <row r="10085" spans="1:27" x14ac:dyDescent="0.3">
      <c r="A10085" s="17" t="s">
        <v>31701</v>
      </c>
      <c r="M10085" s="22" t="str">
        <f t="shared" si="177"/>
        <v xml:space="preserve">MITSUBISHI : CANTER, ROSA - 4D31, 4D32, 4D33 |  :  -  |  :  - </v>
      </c>
      <c r="N10085" s="17" t="s">
        <v>1004</v>
      </c>
      <c r="O10085" s="17"/>
      <c r="P10085" s="17"/>
      <c r="Q10085" s="17" t="s">
        <v>1642</v>
      </c>
      <c r="R10085" s="17"/>
      <c r="S10085" s="17"/>
      <c r="T10085" s="17" t="s">
        <v>2198</v>
      </c>
      <c r="U10085" s="17"/>
      <c r="V10085" s="17"/>
      <c r="W10085" s="32" t="s">
        <v>31873</v>
      </c>
      <c r="X10085" s="32"/>
      <c r="Y10085" s="32" t="s">
        <v>32118</v>
      </c>
      <c r="Z10085" s="32"/>
      <c r="AA10085" s="32"/>
    </row>
    <row r="10086" spans="1:27" s="2" customFormat="1" x14ac:dyDescent="0.3">
      <c r="A10086" s="47" t="s">
        <v>31702</v>
      </c>
      <c r="B10086" s="20"/>
      <c r="C10086" s="10"/>
      <c r="D10086" s="10"/>
      <c r="E10086" s="10"/>
      <c r="F10086" s="10"/>
      <c r="G10086" s="10"/>
      <c r="H10086" s="10"/>
      <c r="I10086" s="10"/>
      <c r="J10086" s="10"/>
      <c r="K10086" s="10"/>
      <c r="L10086" s="10"/>
      <c r="M10086" s="20" t="str">
        <f t="shared" si="177"/>
        <v xml:space="preserve">TOYOTA : PROBOX, YARIS - 2NZ,1NZ |  :  -  |  :  - </v>
      </c>
      <c r="N10086" s="47" t="s">
        <v>1008</v>
      </c>
      <c r="O10086" s="47"/>
      <c r="P10086" s="47"/>
      <c r="Q10086" s="47" t="s">
        <v>1689</v>
      </c>
      <c r="R10086" s="47"/>
      <c r="S10086" s="47"/>
      <c r="T10086" s="47" t="s">
        <v>31988</v>
      </c>
      <c r="U10086" s="47"/>
      <c r="V10086" s="47"/>
      <c r="W10086" s="48" t="s">
        <v>31874</v>
      </c>
      <c r="X10086" s="48"/>
      <c r="Y10086" s="48" t="s">
        <v>32119</v>
      </c>
      <c r="Z10086" s="48" t="s">
        <v>32119</v>
      </c>
      <c r="AA10086" s="48" t="s">
        <v>32244</v>
      </c>
    </row>
    <row r="10087" spans="1:27" ht="37.5" x14ac:dyDescent="0.3">
      <c r="A10087" s="17" t="s">
        <v>31703</v>
      </c>
      <c r="M10087" s="22" t="str">
        <f t="shared" si="177"/>
        <v xml:space="preserve">TOYOTA : DELTA, COASTER - 14B, V118 |  :  -  |  :  - </v>
      </c>
      <c r="N10087" s="17" t="s">
        <v>1008</v>
      </c>
      <c r="O10087" s="17"/>
      <c r="P10087" s="17"/>
      <c r="Q10087" s="17" t="s">
        <v>31989</v>
      </c>
      <c r="R10087" s="17"/>
      <c r="S10087" s="17"/>
      <c r="T10087" s="17" t="s">
        <v>31990</v>
      </c>
      <c r="U10087" s="17"/>
      <c r="V10087" s="17"/>
      <c r="W10087" s="32" t="s">
        <v>31875</v>
      </c>
      <c r="X10087" s="32"/>
      <c r="Y10087" s="32" t="s">
        <v>32120</v>
      </c>
      <c r="Z10087" s="32" t="s">
        <v>32210</v>
      </c>
      <c r="AA10087" s="32" t="s">
        <v>32245</v>
      </c>
    </row>
    <row r="10088" spans="1:27" x14ac:dyDescent="0.3">
      <c r="A10088" s="17" t="s">
        <v>31704</v>
      </c>
      <c r="M10088" s="22" t="str">
        <f t="shared" si="177"/>
        <v xml:space="preserve">FOTON : VARIOS - VARIOS |  :  -  |  :  - </v>
      </c>
      <c r="N10088" s="17" t="s">
        <v>1022</v>
      </c>
      <c r="O10088" s="17"/>
      <c r="P10088" s="17"/>
      <c r="Q10088" s="17" t="s">
        <v>1021</v>
      </c>
      <c r="R10088" s="17"/>
      <c r="S10088" s="17"/>
      <c r="T10088" s="17" t="s">
        <v>1021</v>
      </c>
      <c r="U10088" s="17"/>
      <c r="V10088" s="17"/>
      <c r="W10088" s="32" t="s">
        <v>31876</v>
      </c>
      <c r="X10088" s="32"/>
      <c r="Y10088" s="32" t="s">
        <v>32121</v>
      </c>
      <c r="Z10088" s="32" t="s">
        <v>32121</v>
      </c>
      <c r="AA10088" s="32"/>
    </row>
    <row r="10089" spans="1:27" x14ac:dyDescent="0.3">
      <c r="A10089" s="17" t="s">
        <v>31705</v>
      </c>
      <c r="M10089" s="22" t="str">
        <f t="shared" si="177"/>
        <v xml:space="preserve">TOYOTA : HIACE - 3L |  :  -  |  :  - </v>
      </c>
      <c r="N10089" s="17" t="s">
        <v>1008</v>
      </c>
      <c r="O10089" s="17"/>
      <c r="P10089" s="17"/>
      <c r="Q10089" s="17" t="s">
        <v>2720</v>
      </c>
      <c r="R10089" s="17"/>
      <c r="S10089" s="17"/>
      <c r="T10089" s="17" t="s">
        <v>2718</v>
      </c>
      <c r="U10089" s="17"/>
      <c r="V10089" s="17"/>
      <c r="W10089" s="32" t="s">
        <v>31877</v>
      </c>
      <c r="X10089" s="32"/>
      <c r="Y10089" s="32" t="s">
        <v>32122</v>
      </c>
      <c r="Z10089" s="32" t="s">
        <v>32122</v>
      </c>
      <c r="AA10089" s="32" t="s">
        <v>1190</v>
      </c>
    </row>
    <row r="10090" spans="1:27" x14ac:dyDescent="0.3">
      <c r="A10090" s="17" t="s">
        <v>31706</v>
      </c>
      <c r="M10090" s="22" t="str">
        <f t="shared" si="177"/>
        <v>DAEWOO : TICO - VARIOS | CHANGAN : CHERY, QQ - VARIOS | CHEVROLET : SPARK - VARIOS</v>
      </c>
      <c r="N10090" s="17" t="s">
        <v>1006</v>
      </c>
      <c r="O10090" s="17" t="s">
        <v>1007</v>
      </c>
      <c r="P10090" s="17" t="s">
        <v>1005</v>
      </c>
      <c r="Q10090" s="17" t="s">
        <v>3358</v>
      </c>
      <c r="R10090" s="17" t="s">
        <v>31991</v>
      </c>
      <c r="S10090" s="17" t="s">
        <v>1784</v>
      </c>
      <c r="T10090" s="17" t="s">
        <v>1021</v>
      </c>
      <c r="U10090" s="17" t="s">
        <v>1021</v>
      </c>
      <c r="V10090" s="17" t="s">
        <v>1021</v>
      </c>
      <c r="W10090" s="32" t="s">
        <v>31878</v>
      </c>
      <c r="X10090" s="32"/>
      <c r="Y10090" s="32" t="s">
        <v>32123</v>
      </c>
      <c r="Z10090" s="32" t="s">
        <v>32123</v>
      </c>
      <c r="AA10090" s="32" t="s">
        <v>32238</v>
      </c>
    </row>
    <row r="10091" spans="1:27" x14ac:dyDescent="0.3">
      <c r="A10091" s="17" t="s">
        <v>31707</v>
      </c>
      <c r="M10091" s="22" t="str">
        <f t="shared" si="177"/>
        <v xml:space="preserve">TOYOTA : VARIOS - 5R |  :  -  |  :  - </v>
      </c>
      <c r="N10091" s="17" t="s">
        <v>1008</v>
      </c>
      <c r="O10091" s="17"/>
      <c r="P10091" s="17"/>
      <c r="Q10091" s="17" t="s">
        <v>1021</v>
      </c>
      <c r="R10091" s="17"/>
      <c r="S10091" s="17"/>
      <c r="T10091" s="17" t="s">
        <v>3356</v>
      </c>
      <c r="U10091" s="17"/>
      <c r="V10091" s="17"/>
      <c r="W10091" s="32" t="s">
        <v>31879</v>
      </c>
      <c r="X10091" s="32"/>
      <c r="Y10091" s="32" t="s">
        <v>32124</v>
      </c>
      <c r="Z10091" s="32" t="s">
        <v>32124</v>
      </c>
      <c r="AA10091" s="32"/>
    </row>
    <row r="10092" spans="1:27" x14ac:dyDescent="0.3">
      <c r="A10092" s="17" t="s">
        <v>31708</v>
      </c>
      <c r="M10092" s="22" t="str">
        <f t="shared" si="177"/>
        <v>JAC : REFINE - VARIOS | FOTON : INKA POWERR - VARIOS | DONGFENG : VARIOS - VARIOS</v>
      </c>
      <c r="N10092" s="17" t="s">
        <v>1015</v>
      </c>
      <c r="O10092" s="17" t="s">
        <v>1022</v>
      </c>
      <c r="P10092" s="17" t="s">
        <v>2260</v>
      </c>
      <c r="Q10092" s="17" t="s">
        <v>1600</v>
      </c>
      <c r="R10092" s="17" t="s">
        <v>31992</v>
      </c>
      <c r="S10092" s="17" t="s">
        <v>1021</v>
      </c>
      <c r="T10092" s="17" t="s">
        <v>1021</v>
      </c>
      <c r="U10092" s="17" t="s">
        <v>1021</v>
      </c>
      <c r="V10092" s="17" t="s">
        <v>1021</v>
      </c>
      <c r="W10092" s="32" t="s">
        <v>31880</v>
      </c>
      <c r="X10092" s="32"/>
      <c r="Y10092" s="32" t="s">
        <v>32125</v>
      </c>
      <c r="Z10092" s="32"/>
      <c r="AA10092" s="32" t="s">
        <v>26441</v>
      </c>
    </row>
    <row r="10093" spans="1:27" x14ac:dyDescent="0.3">
      <c r="A10093" s="17" t="s">
        <v>31709</v>
      </c>
      <c r="M10093" s="22" t="str">
        <f t="shared" si="177"/>
        <v xml:space="preserve">CHANGAN : ALSVIN - JL475 | JAC : VARIOS - VARIOS |  :  - </v>
      </c>
      <c r="N10093" s="17" t="s">
        <v>1007</v>
      </c>
      <c r="O10093" s="17" t="s">
        <v>1015</v>
      </c>
      <c r="P10093" s="17"/>
      <c r="Q10093" s="17" t="s">
        <v>1918</v>
      </c>
      <c r="R10093" s="17" t="s">
        <v>1021</v>
      </c>
      <c r="S10093" s="17"/>
      <c r="T10093" s="17" t="s">
        <v>2232</v>
      </c>
      <c r="U10093" s="17" t="s">
        <v>1021</v>
      </c>
      <c r="V10093" s="17"/>
      <c r="W10093" s="32" t="s">
        <v>31881</v>
      </c>
      <c r="X10093" s="32">
        <v>5679334</v>
      </c>
      <c r="Y10093" s="32" t="s">
        <v>32126</v>
      </c>
      <c r="Z10093" s="32">
        <v>5679334</v>
      </c>
      <c r="AA10093" s="32" t="s">
        <v>7207</v>
      </c>
    </row>
    <row r="10094" spans="1:27" x14ac:dyDescent="0.3">
      <c r="A10094" s="17" t="s">
        <v>31710</v>
      </c>
      <c r="M10094" s="22" t="str">
        <f t="shared" si="177"/>
        <v xml:space="preserve">NISSAN : SENTRA - B13, B14, N13, N16 |  :  -  |  :  - </v>
      </c>
      <c r="N10094" s="17" t="s">
        <v>1003</v>
      </c>
      <c r="O10094" s="17"/>
      <c r="P10094" s="17"/>
      <c r="Q10094" s="17" t="s">
        <v>1623</v>
      </c>
      <c r="R10094" s="17"/>
      <c r="S10094" s="17"/>
      <c r="T10094" s="17" t="s">
        <v>31993</v>
      </c>
      <c r="U10094" s="17"/>
      <c r="V10094" s="17"/>
      <c r="W10094" s="32" t="s">
        <v>31820</v>
      </c>
      <c r="X10094" s="32"/>
      <c r="Y10094" s="32" t="s">
        <v>32127</v>
      </c>
      <c r="Z10094" s="32" t="s">
        <v>32211</v>
      </c>
      <c r="AA10094" s="32"/>
    </row>
    <row r="10095" spans="1:27" x14ac:dyDescent="0.3">
      <c r="A10095" s="17" t="s">
        <v>31711</v>
      </c>
      <c r="M10095" s="22" t="str">
        <f t="shared" ref="M10095:M10158" si="178">CONCATENATE(N10095," : ",Q10095," - ",T10095," | ",O10095," : ",R10095," - ",U10095," | ",P10095," : ",S10095," - ",V10095)</f>
        <v xml:space="preserve">HINO : LB - VARIOS | MITSUBISHI : FUSO -  |  :  - </v>
      </c>
      <c r="N10095" s="17" t="s">
        <v>4039</v>
      </c>
      <c r="O10095" s="17" t="s">
        <v>1004</v>
      </c>
      <c r="P10095" s="17"/>
      <c r="Q10095" s="17" t="s">
        <v>31994</v>
      </c>
      <c r="R10095" s="17" t="s">
        <v>1757</v>
      </c>
      <c r="S10095" s="17"/>
      <c r="T10095" s="17" t="s">
        <v>1021</v>
      </c>
      <c r="U10095" s="17"/>
      <c r="V10095" s="17"/>
      <c r="W10095" s="32" t="s">
        <v>31882</v>
      </c>
      <c r="X10095" s="32"/>
      <c r="Y10095" s="32" t="s">
        <v>32128</v>
      </c>
      <c r="Z10095" s="32" t="s">
        <v>32128</v>
      </c>
      <c r="AA10095" s="32"/>
    </row>
    <row r="10096" spans="1:27" x14ac:dyDescent="0.3">
      <c r="A10096" s="17" t="s">
        <v>31712</v>
      </c>
      <c r="M10096" s="22" t="str">
        <f t="shared" si="178"/>
        <v xml:space="preserve">HAFEI : VARIOS - VARIOS | SUZUKI : VARIOS - VARIOS |  :  - </v>
      </c>
      <c r="N10096" s="17" t="s">
        <v>12538</v>
      </c>
      <c r="O10096" s="17" t="s">
        <v>1010</v>
      </c>
      <c r="P10096" s="17"/>
      <c r="Q10096" s="17" t="s">
        <v>1021</v>
      </c>
      <c r="R10096" s="17" t="s">
        <v>1021</v>
      </c>
      <c r="S10096" s="17"/>
      <c r="T10096" s="17" t="s">
        <v>1021</v>
      </c>
      <c r="U10096" s="17" t="s">
        <v>1021</v>
      </c>
      <c r="V10096" s="17"/>
      <c r="W10096" s="32" t="s">
        <v>31883</v>
      </c>
      <c r="X10096" s="32"/>
      <c r="Y10096" s="32" t="s">
        <v>32129</v>
      </c>
      <c r="Z10096" s="32" t="s">
        <v>32129</v>
      </c>
      <c r="AA10096" s="32" t="s">
        <v>32238</v>
      </c>
    </row>
    <row r="10097" spans="1:27" x14ac:dyDescent="0.3">
      <c r="A10097" s="17" t="s">
        <v>31713</v>
      </c>
      <c r="M10097" s="22" t="str">
        <f t="shared" si="178"/>
        <v xml:space="preserve">TOYOTA : DINA - 3B-13B |  :  -  |  :  - </v>
      </c>
      <c r="N10097" s="17" t="s">
        <v>1008</v>
      </c>
      <c r="O10097" s="17"/>
      <c r="P10097" s="17"/>
      <c r="Q10097" s="17" t="s">
        <v>10769</v>
      </c>
      <c r="R10097" s="17"/>
      <c r="S10097" s="17"/>
      <c r="T10097" s="17" t="s">
        <v>3790</v>
      </c>
      <c r="U10097" s="17"/>
      <c r="V10097" s="17"/>
      <c r="W10097" s="32" t="s">
        <v>31884</v>
      </c>
      <c r="X10097" s="32"/>
      <c r="Y10097" s="32" t="s">
        <v>32130</v>
      </c>
      <c r="Z10097" s="32" t="s">
        <v>32130</v>
      </c>
      <c r="AA10097" s="32"/>
    </row>
    <row r="10098" spans="1:27" x14ac:dyDescent="0.3">
      <c r="A10098" s="17" t="s">
        <v>31714</v>
      </c>
      <c r="M10098" s="22" t="str">
        <f t="shared" si="178"/>
        <v xml:space="preserve">MITSUBISHI : ROSA - 4D31, 4D32, 4D33ANT |  :  -  |  :  - </v>
      </c>
      <c r="N10098" s="17" t="s">
        <v>1004</v>
      </c>
      <c r="O10098" s="17"/>
      <c r="P10098" s="17"/>
      <c r="Q10098" s="17" t="s">
        <v>1781</v>
      </c>
      <c r="R10098" s="17"/>
      <c r="S10098" s="17"/>
      <c r="T10098" s="17" t="s">
        <v>16121</v>
      </c>
      <c r="U10098" s="17"/>
      <c r="V10098" s="17"/>
      <c r="W10098" s="32" t="s">
        <v>31873</v>
      </c>
      <c r="X10098" s="32" t="s">
        <v>32037</v>
      </c>
      <c r="Y10098" s="32" t="s">
        <v>32131</v>
      </c>
      <c r="Z10098" s="32" t="s">
        <v>32131</v>
      </c>
      <c r="AA10098" s="32"/>
    </row>
    <row r="10099" spans="1:27" x14ac:dyDescent="0.3">
      <c r="A10099" s="17" t="s">
        <v>31715</v>
      </c>
      <c r="M10099" s="22" t="str">
        <f t="shared" si="178"/>
        <v xml:space="preserve">NISSAN : CIVILLIAN - ED33, FD33T, FD35, FD33 |  :  -  |  :  - </v>
      </c>
      <c r="N10099" s="17" t="s">
        <v>1003</v>
      </c>
      <c r="O10099" s="17"/>
      <c r="P10099" s="17"/>
      <c r="Q10099" s="17" t="s">
        <v>3955</v>
      </c>
      <c r="R10099" s="17"/>
      <c r="S10099" s="17"/>
      <c r="T10099" s="17" t="s">
        <v>11139</v>
      </c>
      <c r="U10099" s="17"/>
      <c r="V10099" s="17"/>
      <c r="W10099" s="32" t="s">
        <v>31885</v>
      </c>
      <c r="X10099" s="32" t="s">
        <v>32038</v>
      </c>
      <c r="Y10099" s="32" t="s">
        <v>32132</v>
      </c>
      <c r="Z10099" s="32" t="s">
        <v>32132</v>
      </c>
      <c r="AA10099" s="32"/>
    </row>
    <row r="10100" spans="1:27" x14ac:dyDescent="0.3">
      <c r="A10100" s="17" t="s">
        <v>31716</v>
      </c>
      <c r="M10100" s="22" t="str">
        <f t="shared" si="178"/>
        <v xml:space="preserve">NISSAN : SENTRA, AVENIR, AD, SUNNY, ALMERA, BLUEBIRD, PRIMERA, - GA15, QG15 |  :  -  |  :  - </v>
      </c>
      <c r="N10100" s="17" t="s">
        <v>1003</v>
      </c>
      <c r="O10100" s="17"/>
      <c r="P10100" s="17"/>
      <c r="Q10100" s="17" t="s">
        <v>4759</v>
      </c>
      <c r="R10100" s="17"/>
      <c r="S10100" s="17"/>
      <c r="T10100" s="17" t="s">
        <v>3981</v>
      </c>
      <c r="U10100" s="17"/>
      <c r="V10100" s="17"/>
      <c r="W10100" s="32" t="s">
        <v>31820</v>
      </c>
      <c r="X10100" s="32" t="s">
        <v>32039</v>
      </c>
      <c r="Y10100" s="32" t="s">
        <v>32133</v>
      </c>
      <c r="Z10100" s="32" t="s">
        <v>32133</v>
      </c>
      <c r="AA10100" s="32"/>
    </row>
    <row r="10101" spans="1:27" x14ac:dyDescent="0.3">
      <c r="A10101" s="17" t="s">
        <v>31717</v>
      </c>
      <c r="M10101" s="22" t="str">
        <f t="shared" si="178"/>
        <v xml:space="preserve">TOYOTA : RAV - VARIOS |  :  -  |  :  - </v>
      </c>
      <c r="N10101" s="17" t="s">
        <v>1008</v>
      </c>
      <c r="O10101" s="17"/>
      <c r="P10101" s="17"/>
      <c r="Q10101" s="17" t="s">
        <v>31995</v>
      </c>
      <c r="R10101" s="17"/>
      <c r="S10101" s="17"/>
      <c r="T10101" s="17" t="s">
        <v>1021</v>
      </c>
      <c r="U10101" s="17"/>
      <c r="V10101" s="17"/>
      <c r="W10101" s="32" t="s">
        <v>31886</v>
      </c>
      <c r="X10101" s="32" t="s">
        <v>32040</v>
      </c>
      <c r="Y10101" s="32" t="s">
        <v>32134</v>
      </c>
      <c r="Z10101" s="32" t="s">
        <v>32134</v>
      </c>
      <c r="AA10101" s="32"/>
    </row>
    <row r="10102" spans="1:27" x14ac:dyDescent="0.3">
      <c r="A10102" s="17" t="s">
        <v>31718</v>
      </c>
      <c r="M10102" s="22" t="str">
        <f t="shared" si="178"/>
        <v xml:space="preserve">NISSAN : SUNNY - E15,E16 |  :  -  |  :  - </v>
      </c>
      <c r="N10102" s="17" t="s">
        <v>1003</v>
      </c>
      <c r="O10102" s="17"/>
      <c r="P10102" s="17"/>
      <c r="Q10102" s="17" t="s">
        <v>1619</v>
      </c>
      <c r="R10102" s="17"/>
      <c r="S10102" s="17"/>
      <c r="T10102" s="17" t="s">
        <v>31996</v>
      </c>
      <c r="U10102" s="17"/>
      <c r="V10102" s="17"/>
      <c r="W10102" s="32" t="s">
        <v>31887</v>
      </c>
      <c r="X10102" s="32" t="s">
        <v>32041</v>
      </c>
      <c r="Y10102" s="32" t="s">
        <v>32108</v>
      </c>
      <c r="Z10102" s="32" t="s">
        <v>32108</v>
      </c>
      <c r="AA10102" s="32"/>
    </row>
    <row r="10103" spans="1:27" x14ac:dyDescent="0.3">
      <c r="A10103" s="17" t="s">
        <v>31719</v>
      </c>
      <c r="M10103" s="22" t="str">
        <f t="shared" si="178"/>
        <v xml:space="preserve">FOTON : VARIOS - VARIOS | JAC : INKA POWER -  |  :  - </v>
      </c>
      <c r="N10103" s="17" t="s">
        <v>1022</v>
      </c>
      <c r="O10103" s="17" t="s">
        <v>1015</v>
      </c>
      <c r="P10103" s="17"/>
      <c r="Q10103" s="17" t="s">
        <v>1021</v>
      </c>
      <c r="R10103" s="17" t="s">
        <v>16195</v>
      </c>
      <c r="S10103" s="17"/>
      <c r="T10103" s="17" t="s">
        <v>1021</v>
      </c>
      <c r="U10103" s="17"/>
      <c r="V10103" s="17"/>
      <c r="W10103" s="32" t="s">
        <v>31888</v>
      </c>
      <c r="X10103" s="32"/>
      <c r="Y10103" s="32" t="s">
        <v>32135</v>
      </c>
      <c r="Z10103" s="32" t="s">
        <v>32212</v>
      </c>
      <c r="AA10103" s="32"/>
    </row>
    <row r="10104" spans="1:27" x14ac:dyDescent="0.3">
      <c r="A10104" s="17" t="s">
        <v>31720</v>
      </c>
      <c r="M10104" s="22" t="str">
        <f t="shared" si="178"/>
        <v xml:space="preserve">CHEVROLET : COBALT, ONIX, OPTRA - VARIOS |  :  -  |  :  - </v>
      </c>
      <c r="N10104" s="17" t="s">
        <v>1005</v>
      </c>
      <c r="O10104" s="17"/>
      <c r="P10104" s="17"/>
      <c r="Q10104" s="17" t="s">
        <v>31997</v>
      </c>
      <c r="R10104" s="17"/>
      <c r="S10104" s="17"/>
      <c r="T10104" s="17" t="s">
        <v>1021</v>
      </c>
      <c r="U10104" s="17"/>
      <c r="V10104" s="17"/>
      <c r="W10104" s="32" t="s">
        <v>31889</v>
      </c>
      <c r="X10104" s="32"/>
      <c r="Y10104" s="32" t="s">
        <v>32136</v>
      </c>
      <c r="Z10104" s="32" t="s">
        <v>32136</v>
      </c>
      <c r="AA10104" s="32" t="s">
        <v>7207</v>
      </c>
    </row>
    <row r="10105" spans="1:27" x14ac:dyDescent="0.3">
      <c r="A10105" s="17" t="s">
        <v>31721</v>
      </c>
      <c r="M10105" s="22" t="str">
        <f t="shared" si="178"/>
        <v xml:space="preserve">CHEVY : TAXI - VARIO |  :  -  |  :  - </v>
      </c>
      <c r="N10105" s="17" t="s">
        <v>2263</v>
      </c>
      <c r="O10105" s="17"/>
      <c r="P10105" s="17"/>
      <c r="Q10105" s="17" t="s">
        <v>1824</v>
      </c>
      <c r="R10105" s="17"/>
      <c r="S10105" s="17"/>
      <c r="T10105" s="17" t="s">
        <v>16066</v>
      </c>
      <c r="U10105" s="17"/>
      <c r="V10105" s="17"/>
      <c r="W10105" s="32" t="s">
        <v>31890</v>
      </c>
      <c r="X10105" s="32"/>
      <c r="Y10105" s="32" t="s">
        <v>32137</v>
      </c>
      <c r="Z10105" s="32" t="s">
        <v>32137</v>
      </c>
      <c r="AA10105" s="32"/>
    </row>
    <row r="10106" spans="1:27" x14ac:dyDescent="0.3">
      <c r="A10106" s="17" t="s">
        <v>31722</v>
      </c>
      <c r="M10106" s="22" t="str">
        <f t="shared" si="178"/>
        <v xml:space="preserve">NISSAN : COMBI - TD27 |  :  -  |  :  - </v>
      </c>
      <c r="N10106" s="17" t="s">
        <v>1003</v>
      </c>
      <c r="O10106" s="17"/>
      <c r="P10106" s="17"/>
      <c r="Q10106" s="17" t="s">
        <v>2744</v>
      </c>
      <c r="R10106" s="17"/>
      <c r="S10106" s="17"/>
      <c r="T10106" s="17" t="s">
        <v>2093</v>
      </c>
      <c r="U10106" s="17"/>
      <c r="V10106" s="17"/>
      <c r="W10106" s="32" t="s">
        <v>31817</v>
      </c>
      <c r="X10106" s="32"/>
      <c r="Y10106" s="32" t="s">
        <v>32138</v>
      </c>
      <c r="Z10106" s="32" t="s">
        <v>32213</v>
      </c>
      <c r="AA10106" s="32"/>
    </row>
    <row r="10107" spans="1:27" x14ac:dyDescent="0.3">
      <c r="A10107" s="17" t="s">
        <v>31723</v>
      </c>
      <c r="M10107" s="22" t="str">
        <f t="shared" si="178"/>
        <v xml:space="preserve">SUZUKI : ERTIGA, SX4 - M16 |  :  -  |  :  - </v>
      </c>
      <c r="N10107" s="17" t="s">
        <v>1010</v>
      </c>
      <c r="O10107" s="17"/>
      <c r="P10107" s="17"/>
      <c r="Q10107" s="17" t="s">
        <v>31998</v>
      </c>
      <c r="R10107" s="17"/>
      <c r="S10107" s="17"/>
      <c r="T10107" s="17" t="s">
        <v>2837</v>
      </c>
      <c r="U10107" s="17"/>
      <c r="V10107" s="17"/>
      <c r="W10107" s="32" t="s">
        <v>31891</v>
      </c>
      <c r="X10107" s="32"/>
      <c r="Y10107" s="32" t="s">
        <v>32139</v>
      </c>
      <c r="Z10107" s="32" t="s">
        <v>32214</v>
      </c>
      <c r="AA10107" s="32" t="s">
        <v>7207</v>
      </c>
    </row>
    <row r="10108" spans="1:27" x14ac:dyDescent="0.3">
      <c r="A10108" s="17" t="s">
        <v>31724</v>
      </c>
      <c r="M10108" s="22" t="str">
        <f t="shared" si="178"/>
        <v xml:space="preserve">CHEVY : TAX - VARIOS |  :  -  |  :  - </v>
      </c>
      <c r="N10108" s="17" t="s">
        <v>2263</v>
      </c>
      <c r="O10108" s="17"/>
      <c r="P10108" s="17"/>
      <c r="Q10108" s="17" t="s">
        <v>31999</v>
      </c>
      <c r="R10108" s="17"/>
      <c r="S10108" s="17"/>
      <c r="T10108" s="17" t="s">
        <v>1021</v>
      </c>
      <c r="U10108" s="17"/>
      <c r="V10108" s="17"/>
      <c r="W10108" s="32" t="s">
        <v>31892</v>
      </c>
      <c r="X10108" s="32"/>
      <c r="Y10108" s="32" t="s">
        <v>32140</v>
      </c>
      <c r="Z10108" s="32" t="s">
        <v>32215</v>
      </c>
      <c r="AA10108" s="32"/>
    </row>
    <row r="10109" spans="1:27" x14ac:dyDescent="0.3">
      <c r="A10109" s="17" t="s">
        <v>31725</v>
      </c>
      <c r="M10109" s="22" t="str">
        <f t="shared" si="178"/>
        <v xml:space="preserve">SUZUKI : SX-4 - M16 |  :  -  |  :  - </v>
      </c>
      <c r="N10109" s="17" t="s">
        <v>1010</v>
      </c>
      <c r="O10109" s="17"/>
      <c r="P10109" s="17"/>
      <c r="Q10109" s="17" t="s">
        <v>15189</v>
      </c>
      <c r="R10109" s="17"/>
      <c r="S10109" s="17"/>
      <c r="T10109" s="17" t="s">
        <v>2837</v>
      </c>
      <c r="U10109" s="17"/>
      <c r="V10109" s="17"/>
      <c r="W10109" s="32" t="s">
        <v>31891</v>
      </c>
      <c r="X10109" s="32"/>
      <c r="Y10109" s="32" t="s">
        <v>32139</v>
      </c>
      <c r="Z10109" s="32" t="s">
        <v>32139</v>
      </c>
      <c r="AA10109" s="32" t="s">
        <v>7207</v>
      </c>
    </row>
    <row r="10110" spans="1:27" x14ac:dyDescent="0.3">
      <c r="A10110" s="17" t="s">
        <v>31726</v>
      </c>
      <c r="M10110" s="22" t="str">
        <f t="shared" si="178"/>
        <v xml:space="preserve">MITSUBISHI : CANTER, ROSA - 4D34 |  :  -  |  :  - </v>
      </c>
      <c r="N10110" s="17" t="s">
        <v>1004</v>
      </c>
      <c r="O10110" s="17"/>
      <c r="P10110" s="17"/>
      <c r="Q10110" s="17" t="s">
        <v>1642</v>
      </c>
      <c r="R10110" s="17"/>
      <c r="S10110" s="17"/>
      <c r="T10110" s="17" t="s">
        <v>2156</v>
      </c>
      <c r="U10110" s="17"/>
      <c r="V10110" s="17"/>
      <c r="W10110" s="32" t="s">
        <v>31893</v>
      </c>
      <c r="X10110" s="32"/>
      <c r="Y10110" s="32" t="s">
        <v>32032</v>
      </c>
      <c r="Z10110" s="32" t="s">
        <v>32032</v>
      </c>
      <c r="AA10110" s="32" t="s">
        <v>7207</v>
      </c>
    </row>
    <row r="10111" spans="1:27" x14ac:dyDescent="0.3">
      <c r="A10111" s="17" t="s">
        <v>31727</v>
      </c>
      <c r="M10111" s="22" t="str">
        <f t="shared" si="178"/>
        <v xml:space="preserve">NISSAN : BLUEBIRD, NOTE, TIIDA, WINGROAD - HR15 |  :  -  |  :  - </v>
      </c>
      <c r="N10111" s="17" t="s">
        <v>1003</v>
      </c>
      <c r="O10111" s="17"/>
      <c r="P10111" s="17"/>
      <c r="Q10111" s="17" t="s">
        <v>32000</v>
      </c>
      <c r="R10111" s="17"/>
      <c r="S10111" s="17"/>
      <c r="T10111" s="17" t="s">
        <v>2755</v>
      </c>
      <c r="U10111" s="17"/>
      <c r="V10111" s="17"/>
      <c r="W10111" s="32" t="s">
        <v>31894</v>
      </c>
      <c r="X10111" s="32" t="s">
        <v>32042</v>
      </c>
      <c r="Y10111" s="32">
        <v>9966972</v>
      </c>
      <c r="Z10111" s="32" t="s">
        <v>32216</v>
      </c>
      <c r="AA10111" s="32" t="s">
        <v>32246</v>
      </c>
    </row>
    <row r="10112" spans="1:27" x14ac:dyDescent="0.3">
      <c r="A10112" s="17" t="s">
        <v>31728</v>
      </c>
      <c r="M10112" s="22" t="str">
        <f t="shared" si="178"/>
        <v xml:space="preserve">TOYOTA : COMBI, HIACE - 3L.5L |  :  -  |  :  - </v>
      </c>
      <c r="N10112" s="17" t="s">
        <v>1008</v>
      </c>
      <c r="O10112" s="17"/>
      <c r="P10112" s="17"/>
      <c r="Q10112" s="17" t="s">
        <v>2816</v>
      </c>
      <c r="R10112" s="17"/>
      <c r="S10112" s="17"/>
      <c r="T10112" s="17" t="s">
        <v>32001</v>
      </c>
      <c r="U10112" s="17"/>
      <c r="V10112" s="17"/>
      <c r="W10112" s="32" t="s">
        <v>31895</v>
      </c>
      <c r="X10112" s="32"/>
      <c r="Y10112" s="32" t="s">
        <v>32141</v>
      </c>
      <c r="Z10112" s="32" t="s">
        <v>32209</v>
      </c>
      <c r="AA10112" s="32"/>
    </row>
    <row r="10113" spans="1:27" x14ac:dyDescent="0.3">
      <c r="A10113" s="17" t="s">
        <v>31729</v>
      </c>
      <c r="M10113" s="22" t="str">
        <f t="shared" si="178"/>
        <v xml:space="preserve">TOYOTA : COROLLA, PROBOX - VARIOS |  :  -  |  :  - </v>
      </c>
      <c r="N10113" s="17" t="s">
        <v>1008</v>
      </c>
      <c r="O10113" s="17"/>
      <c r="P10113" s="17"/>
      <c r="Q10113" s="17" t="s">
        <v>10578</v>
      </c>
      <c r="R10113" s="17"/>
      <c r="S10113" s="17"/>
      <c r="T10113" s="17" t="s">
        <v>1021</v>
      </c>
      <c r="U10113" s="17"/>
      <c r="V10113" s="17"/>
      <c r="W10113" s="32" t="s">
        <v>31874</v>
      </c>
      <c r="X10113" s="32"/>
      <c r="Y10113" s="32" t="s">
        <v>32142</v>
      </c>
      <c r="Z10113" s="32" t="s">
        <v>32142</v>
      </c>
      <c r="AA10113" s="32"/>
    </row>
    <row r="10114" spans="1:27" x14ac:dyDescent="0.3">
      <c r="A10114" s="17" t="s">
        <v>31730</v>
      </c>
      <c r="M10114" s="22" t="str">
        <f t="shared" si="178"/>
        <v xml:space="preserve">NISSAN : SENTRA - VARIOS |  :  -  |  :  - </v>
      </c>
      <c r="N10114" s="17" t="s">
        <v>1003</v>
      </c>
      <c r="O10114" s="17"/>
      <c r="P10114" s="17"/>
      <c r="Q10114" s="17" t="s">
        <v>1623</v>
      </c>
      <c r="R10114" s="17"/>
      <c r="S10114" s="17"/>
      <c r="T10114" s="17" t="s">
        <v>1021</v>
      </c>
      <c r="U10114" s="17"/>
      <c r="V10114" s="17"/>
      <c r="W10114" s="32" t="s">
        <v>31820</v>
      </c>
      <c r="X10114" s="32"/>
      <c r="Y10114" s="32" t="s">
        <v>32143</v>
      </c>
      <c r="Z10114" s="32" t="s">
        <v>32143</v>
      </c>
      <c r="AA10114" s="32"/>
    </row>
    <row r="10115" spans="1:27" x14ac:dyDescent="0.3">
      <c r="A10115" s="17" t="s">
        <v>31731</v>
      </c>
      <c r="M10115" s="22" t="str">
        <f t="shared" si="178"/>
        <v xml:space="preserve">NISSAN : CIVILIAN - ED33 |  :  -  |  :  - </v>
      </c>
      <c r="N10115" s="17" t="s">
        <v>1003</v>
      </c>
      <c r="O10115" s="17"/>
      <c r="P10115" s="17"/>
      <c r="Q10115" s="17" t="s">
        <v>4023</v>
      </c>
      <c r="R10115" s="17"/>
      <c r="S10115" s="17"/>
      <c r="T10115" s="17" t="s">
        <v>10623</v>
      </c>
      <c r="U10115" s="17"/>
      <c r="V10115" s="17"/>
      <c r="W10115" s="32" t="s">
        <v>31896</v>
      </c>
      <c r="X10115" s="32"/>
      <c r="Y10115" s="32" t="s">
        <v>32144</v>
      </c>
      <c r="Z10115" s="32" t="s">
        <v>32217</v>
      </c>
      <c r="AA10115" s="32"/>
    </row>
    <row r="10116" spans="1:27" x14ac:dyDescent="0.3">
      <c r="A10116" s="17" t="s">
        <v>31732</v>
      </c>
      <c r="M10116" s="22" t="str">
        <f t="shared" si="178"/>
        <v xml:space="preserve">TOYOTA : COROLLA - 2C |  :  -  |  :  - </v>
      </c>
      <c r="N10116" s="17" t="s">
        <v>1008</v>
      </c>
      <c r="O10116" s="17"/>
      <c r="P10116" s="17"/>
      <c r="Q10116" s="17" t="s">
        <v>1682</v>
      </c>
      <c r="R10116" s="17"/>
      <c r="S10116" s="17"/>
      <c r="T10116" s="17" t="s">
        <v>2743</v>
      </c>
      <c r="U10116" s="17"/>
      <c r="V10116" s="17"/>
      <c r="W10116" s="32" t="s">
        <v>31897</v>
      </c>
      <c r="X10116" s="32"/>
      <c r="Y10116" s="32" t="s">
        <v>32145</v>
      </c>
      <c r="Z10116" s="32" t="s">
        <v>32145</v>
      </c>
      <c r="AA10116" s="32"/>
    </row>
    <row r="10117" spans="1:27" x14ac:dyDescent="0.3">
      <c r="A10117" s="17" t="s">
        <v>31733</v>
      </c>
      <c r="M10117" s="22" t="str">
        <f t="shared" si="178"/>
        <v xml:space="preserve">TOYOTA : DYNA, COASTER - 14B |  :  -  |  :  - </v>
      </c>
      <c r="N10117" s="17" t="s">
        <v>1008</v>
      </c>
      <c r="O10117" s="17"/>
      <c r="P10117" s="17"/>
      <c r="Q10117" s="17" t="s">
        <v>1835</v>
      </c>
      <c r="R10117" s="17"/>
      <c r="S10117" s="17"/>
      <c r="T10117" s="17" t="s">
        <v>2103</v>
      </c>
      <c r="U10117" s="17"/>
      <c r="V10117" s="17"/>
      <c r="W10117" s="32" t="s">
        <v>31829</v>
      </c>
      <c r="X10117" s="32"/>
      <c r="Y10117" s="32" t="s">
        <v>32146</v>
      </c>
      <c r="Z10117" s="32" t="s">
        <v>32146</v>
      </c>
      <c r="AA10117" s="32"/>
    </row>
    <row r="10118" spans="1:27" x14ac:dyDescent="0.3">
      <c r="A10118" s="17" t="s">
        <v>31734</v>
      </c>
      <c r="M10118" s="22" t="str">
        <f t="shared" si="178"/>
        <v xml:space="preserve">FORD : 5000 - VARIOS |  :  -  |  :  - </v>
      </c>
      <c r="N10118" s="17" t="s">
        <v>2259</v>
      </c>
      <c r="O10118" s="17"/>
      <c r="P10118" s="17"/>
      <c r="Q10118" s="17">
        <v>5000</v>
      </c>
      <c r="R10118" s="17"/>
      <c r="S10118" s="17"/>
      <c r="T10118" s="17" t="s">
        <v>1021</v>
      </c>
      <c r="U10118" s="17"/>
      <c r="V10118" s="17"/>
      <c r="W10118" s="32" t="s">
        <v>31898</v>
      </c>
      <c r="X10118" s="32"/>
      <c r="Y10118" s="32" t="s">
        <v>32147</v>
      </c>
      <c r="Z10118" s="32" t="s">
        <v>32147</v>
      </c>
      <c r="AA10118" s="32"/>
    </row>
    <row r="10119" spans="1:27" x14ac:dyDescent="0.3">
      <c r="A10119" s="17" t="s">
        <v>31735</v>
      </c>
      <c r="M10119" s="22" t="str">
        <f t="shared" si="178"/>
        <v xml:space="preserve">VARIOS : VARIOS - VARIOS |  :  -  |  :  - </v>
      </c>
      <c r="N10119" s="17" t="s">
        <v>1021</v>
      </c>
      <c r="O10119" s="17"/>
      <c r="P10119" s="17"/>
      <c r="Q10119" s="17" t="s">
        <v>1021</v>
      </c>
      <c r="R10119" s="17"/>
      <c r="S10119" s="17"/>
      <c r="T10119" s="17" t="s">
        <v>1021</v>
      </c>
      <c r="U10119" s="17"/>
      <c r="V10119" s="17"/>
      <c r="W10119" s="32" t="s">
        <v>31899</v>
      </c>
      <c r="X10119" s="32"/>
      <c r="Y10119" s="32" t="s">
        <v>32148</v>
      </c>
      <c r="Z10119" s="32" t="s">
        <v>32148</v>
      </c>
      <c r="AA10119" s="32"/>
    </row>
    <row r="10120" spans="1:27" x14ac:dyDescent="0.3">
      <c r="A10120" s="17" t="s">
        <v>31736</v>
      </c>
      <c r="M10120" s="22" t="str">
        <f t="shared" si="178"/>
        <v xml:space="preserve">VARIOS : VARIOS - VARIOS |  :  -  |  :  - </v>
      </c>
      <c r="N10120" s="17" t="s">
        <v>1021</v>
      </c>
      <c r="O10120" s="17"/>
      <c r="P10120" s="17"/>
      <c r="Q10120" s="17" t="s">
        <v>1021</v>
      </c>
      <c r="R10120" s="17"/>
      <c r="S10120" s="17"/>
      <c r="T10120" s="17" t="s">
        <v>1021</v>
      </c>
      <c r="U10120" s="17"/>
      <c r="V10120" s="17"/>
      <c r="W10120" s="32" t="s">
        <v>31900</v>
      </c>
      <c r="X10120" s="32"/>
      <c r="Y10120" s="32" t="s">
        <v>32149</v>
      </c>
      <c r="Z10120" s="32" t="s">
        <v>32149</v>
      </c>
      <c r="AA10120" s="32"/>
    </row>
    <row r="10121" spans="1:27" x14ac:dyDescent="0.3">
      <c r="A10121" s="17" t="s">
        <v>31737</v>
      </c>
      <c r="M10121" s="22" t="str">
        <f t="shared" si="178"/>
        <v xml:space="preserve">MITSUBISHI : FUSO - VARIOS |  :  -  |  :  - </v>
      </c>
      <c r="N10121" s="17" t="s">
        <v>1004</v>
      </c>
      <c r="O10121" s="17"/>
      <c r="P10121" s="17"/>
      <c r="Q10121" s="17" t="s">
        <v>1757</v>
      </c>
      <c r="R10121" s="17"/>
      <c r="S10121" s="17"/>
      <c r="T10121" s="17" t="s">
        <v>1021</v>
      </c>
      <c r="U10121" s="17"/>
      <c r="V10121" s="17"/>
      <c r="W10121" s="32" t="s">
        <v>31901</v>
      </c>
      <c r="X10121" s="32"/>
      <c r="Y10121" s="32" t="s">
        <v>32150</v>
      </c>
      <c r="Z10121" s="32" t="s">
        <v>32150</v>
      </c>
      <c r="AA10121" s="32"/>
    </row>
    <row r="10122" spans="1:27" x14ac:dyDescent="0.3">
      <c r="A10122" s="17" t="s">
        <v>31738</v>
      </c>
      <c r="M10122" s="22" t="str">
        <f t="shared" si="178"/>
        <v xml:space="preserve">CHERY : QQ - VARIOS | HAFEI : NAZA -  |  :  - </v>
      </c>
      <c r="N10122" s="17" t="s">
        <v>1012</v>
      </c>
      <c r="O10122" s="17" t="s">
        <v>12538</v>
      </c>
      <c r="P10122" s="17"/>
      <c r="Q10122" s="17" t="s">
        <v>1838</v>
      </c>
      <c r="R10122" s="17" t="s">
        <v>32002</v>
      </c>
      <c r="S10122" s="17"/>
      <c r="T10122" s="17" t="s">
        <v>1021</v>
      </c>
      <c r="U10122" s="17"/>
      <c r="V10122" s="17"/>
      <c r="W10122" s="32" t="s">
        <v>31902</v>
      </c>
      <c r="X10122" s="32"/>
      <c r="Y10122" s="32" t="s">
        <v>32151</v>
      </c>
      <c r="Z10122" s="32" t="s">
        <v>32151</v>
      </c>
      <c r="AA10122" s="32" t="s">
        <v>32238</v>
      </c>
    </row>
    <row r="10123" spans="1:27" x14ac:dyDescent="0.3">
      <c r="A10123" s="17" t="s">
        <v>31739</v>
      </c>
      <c r="M10123" s="22" t="str">
        <f t="shared" si="178"/>
        <v xml:space="preserve">VARIOS : VARIOS - VARIOS |  :  -  |  :  - </v>
      </c>
      <c r="N10123" s="17" t="s">
        <v>1021</v>
      </c>
      <c r="O10123" s="17"/>
      <c r="P10123" s="17"/>
      <c r="Q10123" s="17" t="s">
        <v>1021</v>
      </c>
      <c r="R10123" s="17"/>
      <c r="S10123" s="17"/>
      <c r="T10123" s="17" t="s">
        <v>1021</v>
      </c>
      <c r="U10123" s="17"/>
      <c r="V10123" s="17"/>
      <c r="W10123" s="32" t="s">
        <v>31903</v>
      </c>
      <c r="X10123" s="32"/>
      <c r="Y10123" s="32" t="s">
        <v>32152</v>
      </c>
      <c r="Z10123" s="32" t="s">
        <v>32152</v>
      </c>
      <c r="AA10123" s="32"/>
    </row>
    <row r="10124" spans="1:27" x14ac:dyDescent="0.3">
      <c r="A10124" s="17" t="s">
        <v>31740</v>
      </c>
      <c r="M10124" s="22" t="str">
        <f t="shared" si="178"/>
        <v xml:space="preserve">FOTON : VARIOS - VARIOS |  :  -  |  :  - </v>
      </c>
      <c r="N10124" s="17" t="s">
        <v>1022</v>
      </c>
      <c r="O10124" s="17"/>
      <c r="P10124" s="17"/>
      <c r="Q10124" s="17" t="s">
        <v>1021</v>
      </c>
      <c r="R10124" s="17"/>
      <c r="S10124" s="17"/>
      <c r="T10124" s="17" t="s">
        <v>1021</v>
      </c>
      <c r="U10124" s="17"/>
      <c r="V10124" s="17"/>
      <c r="W10124" s="32" t="s">
        <v>31815</v>
      </c>
      <c r="X10124" s="32"/>
      <c r="Y10124" s="32" t="s">
        <v>32153</v>
      </c>
      <c r="Z10124" s="32" t="s">
        <v>32153</v>
      </c>
      <c r="AA10124" s="32"/>
    </row>
    <row r="10125" spans="1:27" x14ac:dyDescent="0.3">
      <c r="A10125" s="17" t="s">
        <v>31741</v>
      </c>
      <c r="M10125" s="22" t="str">
        <f t="shared" si="178"/>
        <v xml:space="preserve">CHEVY : VARIOS - VARIOS |  :  -  |  :  - </v>
      </c>
      <c r="N10125" s="17" t="s">
        <v>2263</v>
      </c>
      <c r="O10125" s="17"/>
      <c r="P10125" s="17"/>
      <c r="Q10125" s="17" t="s">
        <v>1021</v>
      </c>
      <c r="R10125" s="17"/>
      <c r="S10125" s="17"/>
      <c r="T10125" s="17" t="s">
        <v>1021</v>
      </c>
      <c r="U10125" s="17"/>
      <c r="V10125" s="17"/>
      <c r="W10125" s="32" t="s">
        <v>31904</v>
      </c>
      <c r="X10125" s="32"/>
      <c r="Y10125" s="32">
        <v>9071623</v>
      </c>
      <c r="Z10125" s="32">
        <v>9071623</v>
      </c>
      <c r="AA10125" s="32"/>
    </row>
    <row r="10126" spans="1:27" x14ac:dyDescent="0.3">
      <c r="A10126" s="17" t="s">
        <v>31742</v>
      </c>
      <c r="M10126" s="22" t="str">
        <f t="shared" si="178"/>
        <v xml:space="preserve">TOYOTA : VARIOS - VARIOS |  :  -  |  :  - </v>
      </c>
      <c r="N10126" s="17" t="s">
        <v>1008</v>
      </c>
      <c r="O10126" s="17"/>
      <c r="P10126" s="17"/>
      <c r="Q10126" s="17" t="s">
        <v>1021</v>
      </c>
      <c r="R10126" s="17"/>
      <c r="S10126" s="17"/>
      <c r="T10126" s="17" t="s">
        <v>1021</v>
      </c>
      <c r="U10126" s="17"/>
      <c r="V10126" s="17"/>
      <c r="W10126" s="32" t="s">
        <v>31905</v>
      </c>
      <c r="X10126" s="32"/>
      <c r="Y10126" s="32" t="s">
        <v>32154</v>
      </c>
      <c r="Z10126" s="32" t="s">
        <v>32154</v>
      </c>
      <c r="AA10126" s="32"/>
    </row>
    <row r="10127" spans="1:27" x14ac:dyDescent="0.3">
      <c r="A10127" s="17" t="s">
        <v>31743</v>
      </c>
      <c r="M10127" s="22" t="str">
        <f t="shared" si="178"/>
        <v xml:space="preserve">MITSUBISHI : TRUCK - VARIOS |  :  -  |  :  - </v>
      </c>
      <c r="N10127" s="17" t="s">
        <v>1004</v>
      </c>
      <c r="O10127" s="17"/>
      <c r="P10127" s="17"/>
      <c r="Q10127" s="17" t="s">
        <v>3832</v>
      </c>
      <c r="R10127" s="17"/>
      <c r="S10127" s="17"/>
      <c r="T10127" s="17" t="s">
        <v>1021</v>
      </c>
      <c r="U10127" s="17"/>
      <c r="V10127" s="17"/>
      <c r="W10127" s="32" t="s">
        <v>31906</v>
      </c>
      <c r="X10127" s="32"/>
      <c r="Y10127" s="32" t="s">
        <v>32155</v>
      </c>
      <c r="Z10127" s="32" t="s">
        <v>32155</v>
      </c>
      <c r="AA10127" s="32"/>
    </row>
    <row r="10128" spans="1:27" x14ac:dyDescent="0.3">
      <c r="A10128" s="17" t="s">
        <v>31744</v>
      </c>
      <c r="M10128" s="22" t="str">
        <f t="shared" si="178"/>
        <v xml:space="preserve">NISSAN : VARIOS - VARIOS |  :  -  |  :  - </v>
      </c>
      <c r="N10128" s="17" t="s">
        <v>1003</v>
      </c>
      <c r="O10128" s="17"/>
      <c r="P10128" s="17"/>
      <c r="Q10128" s="17" t="s">
        <v>1021</v>
      </c>
      <c r="R10128" s="17"/>
      <c r="S10128" s="17"/>
      <c r="T10128" s="17" t="s">
        <v>1021</v>
      </c>
      <c r="U10128" s="17"/>
      <c r="V10128" s="17"/>
      <c r="W10128" s="32" t="s">
        <v>31907</v>
      </c>
      <c r="X10128" s="32"/>
      <c r="Y10128" s="32" t="s">
        <v>32156</v>
      </c>
      <c r="Z10128" s="32" t="s">
        <v>32156</v>
      </c>
      <c r="AA10128" s="32" t="s">
        <v>1202</v>
      </c>
    </row>
    <row r="10129" spans="1:27" x14ac:dyDescent="0.3">
      <c r="A10129" s="17" t="s">
        <v>31745</v>
      </c>
      <c r="M10129" s="22" t="str">
        <f t="shared" si="178"/>
        <v xml:space="preserve">NISSAN : SUNNY - CD20, B11, N16 |  :  -  |  :  - </v>
      </c>
      <c r="N10129" s="17" t="s">
        <v>1003</v>
      </c>
      <c r="O10129" s="17"/>
      <c r="P10129" s="17"/>
      <c r="Q10129" s="17" t="s">
        <v>1619</v>
      </c>
      <c r="R10129" s="17"/>
      <c r="S10129" s="17"/>
      <c r="T10129" s="17" t="s">
        <v>32003</v>
      </c>
      <c r="U10129" s="17"/>
      <c r="V10129" s="17"/>
      <c r="W10129" s="32" t="s">
        <v>31908</v>
      </c>
      <c r="X10129" s="32" t="s">
        <v>32043</v>
      </c>
      <c r="Y10129" s="32" t="s">
        <v>32116</v>
      </c>
      <c r="Z10129" s="32" t="s">
        <v>32116</v>
      </c>
      <c r="AA10129" s="32"/>
    </row>
    <row r="10130" spans="1:27" x14ac:dyDescent="0.3">
      <c r="A10130" s="17" t="s">
        <v>31746</v>
      </c>
      <c r="M10130" s="22" t="str">
        <f t="shared" si="178"/>
        <v xml:space="preserve">HONDA : VARIOS - VARIOS | BYD : VARIOS - VARIOS |  :  - </v>
      </c>
      <c r="N10130" s="17" t="s">
        <v>1017</v>
      </c>
      <c r="O10130" s="17" t="s">
        <v>1016</v>
      </c>
      <c r="P10130" s="17"/>
      <c r="Q10130" s="17" t="s">
        <v>1021</v>
      </c>
      <c r="R10130" s="17" t="s">
        <v>1021</v>
      </c>
      <c r="S10130" s="17"/>
      <c r="T10130" s="17" t="s">
        <v>1021</v>
      </c>
      <c r="U10130" s="17" t="s">
        <v>1021</v>
      </c>
      <c r="V10130" s="17"/>
      <c r="W10130" s="32" t="s">
        <v>31909</v>
      </c>
      <c r="X10130" s="32"/>
      <c r="Y10130" s="32" t="s">
        <v>32157</v>
      </c>
      <c r="Z10130" s="32" t="s">
        <v>32205</v>
      </c>
      <c r="AA10130" s="32"/>
    </row>
    <row r="10131" spans="1:27" x14ac:dyDescent="0.3">
      <c r="A10131" s="17" t="s">
        <v>31747</v>
      </c>
      <c r="M10131" s="22" t="str">
        <f t="shared" si="178"/>
        <v>DFSK : DK12 - VARIOS | HAFEI : VARIOS - VARIOS | FAW : V27,V77 - VARIOS</v>
      </c>
      <c r="N10131" s="17" t="s">
        <v>1020</v>
      </c>
      <c r="O10131" s="17" t="s">
        <v>12538</v>
      </c>
      <c r="P10131" s="17" t="s">
        <v>1027</v>
      </c>
      <c r="Q10131" s="17" t="s">
        <v>32004</v>
      </c>
      <c r="R10131" s="17" t="s">
        <v>1021</v>
      </c>
      <c r="S10131" s="17" t="s">
        <v>32005</v>
      </c>
      <c r="T10131" s="17" t="s">
        <v>1021</v>
      </c>
      <c r="U10131" s="17" t="s">
        <v>1021</v>
      </c>
      <c r="V10131" s="17" t="s">
        <v>1021</v>
      </c>
      <c r="W10131" s="32" t="s">
        <v>31910</v>
      </c>
      <c r="X10131" s="32"/>
      <c r="Y10131" s="32" t="s">
        <v>32065</v>
      </c>
      <c r="Z10131" s="32" t="s">
        <v>32218</v>
      </c>
      <c r="AA10131" s="32"/>
    </row>
    <row r="10132" spans="1:27" x14ac:dyDescent="0.3">
      <c r="A10132" s="17" t="s">
        <v>31748</v>
      </c>
      <c r="M10132" s="22" t="str">
        <f t="shared" si="178"/>
        <v xml:space="preserve">KIA : CERATO - G4FC |  :  -  |  :  - </v>
      </c>
      <c r="N10132" s="17" t="s">
        <v>1001</v>
      </c>
      <c r="O10132" s="17"/>
      <c r="P10132" s="17"/>
      <c r="Q10132" s="17" t="s">
        <v>2771</v>
      </c>
      <c r="R10132" s="17"/>
      <c r="S10132" s="17"/>
      <c r="T10132" s="17" t="s">
        <v>10702</v>
      </c>
      <c r="U10132" s="17"/>
      <c r="V10132" s="17"/>
      <c r="W10132" s="32" t="s">
        <v>31911</v>
      </c>
      <c r="X10132" s="32"/>
      <c r="Y10132" s="32" t="s">
        <v>32158</v>
      </c>
      <c r="Z10132" s="32" t="s">
        <v>32158</v>
      </c>
      <c r="AA10132" s="32"/>
    </row>
    <row r="10133" spans="1:27" x14ac:dyDescent="0.3">
      <c r="A10133" s="17" t="s">
        <v>31749</v>
      </c>
      <c r="M10133" s="22" t="str">
        <f t="shared" si="178"/>
        <v xml:space="preserve">HYUNDAI : TUCSON, SANTA FE - VARIOS | KIA : CARENS -  |  :  - </v>
      </c>
      <c r="N10133" s="17" t="s">
        <v>1002</v>
      </c>
      <c r="O10133" s="17" t="s">
        <v>1001</v>
      </c>
      <c r="P10133" s="17"/>
      <c r="Q10133" s="17" t="s">
        <v>2790</v>
      </c>
      <c r="R10133" s="17" t="s">
        <v>1608</v>
      </c>
      <c r="S10133" s="17"/>
      <c r="T10133" s="17" t="s">
        <v>1021</v>
      </c>
      <c r="U10133" s="17"/>
      <c r="V10133" s="17"/>
      <c r="W10133" s="32" t="s">
        <v>31912</v>
      </c>
      <c r="X10133" s="32"/>
      <c r="Y10133" s="32" t="s">
        <v>32159</v>
      </c>
      <c r="Z10133" s="32" t="s">
        <v>32159</v>
      </c>
      <c r="AA10133" s="32" t="s">
        <v>32243</v>
      </c>
    </row>
    <row r="10134" spans="1:27" x14ac:dyDescent="0.3">
      <c r="A10134" s="17" t="s">
        <v>31750</v>
      </c>
      <c r="M10134" s="22" t="str">
        <f t="shared" si="178"/>
        <v xml:space="preserve">HYUNDAI : VARIOS - VARIOS | MITSUBISHI : PAJERO - L200 |  :  - </v>
      </c>
      <c r="N10134" s="17" t="s">
        <v>1002</v>
      </c>
      <c r="O10134" s="17" t="s">
        <v>1004</v>
      </c>
      <c r="P10134" s="17"/>
      <c r="Q10134" s="17" t="s">
        <v>1021</v>
      </c>
      <c r="R10134" s="17" t="s">
        <v>3184</v>
      </c>
      <c r="S10134" s="17"/>
      <c r="T10134" s="17" t="s">
        <v>1021</v>
      </c>
      <c r="U10134" s="17" t="s">
        <v>2796</v>
      </c>
      <c r="V10134" s="17"/>
      <c r="W10134" s="32" t="s">
        <v>31913</v>
      </c>
      <c r="X10134" s="32"/>
      <c r="Y10134" s="32" t="s">
        <v>32064</v>
      </c>
      <c r="Z10134" s="32" t="s">
        <v>32064</v>
      </c>
      <c r="AA10134" s="32" t="s">
        <v>1234</v>
      </c>
    </row>
    <row r="10135" spans="1:27" x14ac:dyDescent="0.3">
      <c r="A10135" s="17" t="s">
        <v>31751</v>
      </c>
      <c r="M10135" s="22" t="str">
        <f t="shared" si="178"/>
        <v xml:space="preserve">NISSAN : VARIOS - VARIOS |  :  -  |  :  - </v>
      </c>
      <c r="N10135" s="17" t="s">
        <v>1003</v>
      </c>
      <c r="O10135" s="17"/>
      <c r="P10135" s="17"/>
      <c r="Q10135" s="17" t="s">
        <v>1021</v>
      </c>
      <c r="R10135" s="17"/>
      <c r="S10135" s="17"/>
      <c r="T10135" s="17" t="s">
        <v>1021</v>
      </c>
      <c r="U10135" s="17"/>
      <c r="V10135" s="17"/>
      <c r="W10135" s="32" t="s">
        <v>31914</v>
      </c>
      <c r="X10135" s="32" t="s">
        <v>32044</v>
      </c>
      <c r="Y10135" s="32" t="s">
        <v>32160</v>
      </c>
      <c r="Z10135" s="32" t="s">
        <v>32160</v>
      </c>
      <c r="AA10135" s="32" t="s">
        <v>26441</v>
      </c>
    </row>
    <row r="10136" spans="1:27" x14ac:dyDescent="0.3">
      <c r="A10136" s="17" t="s">
        <v>31752</v>
      </c>
      <c r="M10136" s="22" t="str">
        <f t="shared" si="178"/>
        <v xml:space="preserve">VARIOS : VARIOS - VARIOS |  :  -  |  :  - </v>
      </c>
      <c r="N10136" s="17" t="s">
        <v>1021</v>
      </c>
      <c r="O10136" s="17"/>
      <c r="P10136" s="17"/>
      <c r="Q10136" s="17" t="s">
        <v>1021</v>
      </c>
      <c r="R10136" s="17"/>
      <c r="S10136" s="17"/>
      <c r="T10136" s="17" t="s">
        <v>1021</v>
      </c>
      <c r="U10136" s="17"/>
      <c r="V10136" s="17"/>
      <c r="W10136" s="32" t="s">
        <v>31915</v>
      </c>
      <c r="X10136" s="32"/>
      <c r="Y10136" s="32" t="s">
        <v>32161</v>
      </c>
      <c r="Z10136" s="32" t="s">
        <v>32161</v>
      </c>
      <c r="AA10136" s="32"/>
    </row>
    <row r="10137" spans="1:27" x14ac:dyDescent="0.3">
      <c r="A10137" s="17" t="s">
        <v>31753</v>
      </c>
      <c r="M10137" s="22" t="str">
        <f t="shared" si="178"/>
        <v xml:space="preserve">SUZUKI : VARIOS - VARIOS |  :  -  |  :  - </v>
      </c>
      <c r="N10137" s="17" t="s">
        <v>1010</v>
      </c>
      <c r="O10137" s="17"/>
      <c r="P10137" s="17"/>
      <c r="Q10137" s="17" t="s">
        <v>1021</v>
      </c>
      <c r="R10137" s="17"/>
      <c r="S10137" s="17"/>
      <c r="T10137" s="17" t="s">
        <v>1021</v>
      </c>
      <c r="U10137" s="17"/>
      <c r="V10137" s="17"/>
      <c r="W10137" s="32" t="s">
        <v>31916</v>
      </c>
      <c r="X10137" s="32"/>
      <c r="Y10137" s="32" t="s">
        <v>32162</v>
      </c>
      <c r="Z10137" s="32" t="s">
        <v>32219</v>
      </c>
      <c r="AA10137" s="32"/>
    </row>
    <row r="10138" spans="1:27" x14ac:dyDescent="0.3">
      <c r="A10138" s="17" t="s">
        <v>31754</v>
      </c>
      <c r="M10138" s="22" t="str">
        <f t="shared" si="178"/>
        <v xml:space="preserve">JAC : REFINE - X200 |  :  -  |  :  - </v>
      </c>
      <c r="N10138" s="17" t="s">
        <v>1015</v>
      </c>
      <c r="O10138" s="17"/>
      <c r="P10138" s="17"/>
      <c r="Q10138" s="17" t="s">
        <v>1600</v>
      </c>
      <c r="R10138" s="17"/>
      <c r="S10138" s="17"/>
      <c r="T10138" s="17" t="s">
        <v>32006</v>
      </c>
      <c r="U10138" s="17"/>
      <c r="V10138" s="17"/>
      <c r="W10138" s="32" t="s">
        <v>31917</v>
      </c>
      <c r="X10138" s="32"/>
      <c r="Y10138" s="32" t="s">
        <v>32163</v>
      </c>
      <c r="Z10138" s="32" t="s">
        <v>32163</v>
      </c>
      <c r="AA10138" s="32"/>
    </row>
    <row r="10139" spans="1:27" x14ac:dyDescent="0.3">
      <c r="A10139" s="17" t="s">
        <v>31755</v>
      </c>
      <c r="M10139" s="22" t="str">
        <f t="shared" si="178"/>
        <v xml:space="preserve">CHEVROLET : VARIOS - N300 |  :  -  |  :  - </v>
      </c>
      <c r="N10139" s="17" t="s">
        <v>1005</v>
      </c>
      <c r="O10139" s="17"/>
      <c r="P10139" s="17"/>
      <c r="Q10139" s="17" t="s">
        <v>1021</v>
      </c>
      <c r="R10139" s="17"/>
      <c r="S10139" s="17"/>
      <c r="T10139" s="17" t="s">
        <v>1646</v>
      </c>
      <c r="U10139" s="17"/>
      <c r="V10139" s="17"/>
      <c r="W10139" s="32" t="s">
        <v>31918</v>
      </c>
      <c r="X10139" s="32">
        <v>9071623</v>
      </c>
      <c r="Y10139" s="32">
        <v>9966947</v>
      </c>
      <c r="Z10139" s="32" t="s">
        <v>32220</v>
      </c>
      <c r="AA10139" s="32"/>
    </row>
    <row r="10140" spans="1:27" x14ac:dyDescent="0.3">
      <c r="A10140" s="17" t="s">
        <v>31756</v>
      </c>
      <c r="M10140" s="22" t="str">
        <f t="shared" si="178"/>
        <v xml:space="preserve">HYUNDAI : PORTER - VARIOS |  :  -  |  :  - </v>
      </c>
      <c r="N10140" s="17" t="s">
        <v>1002</v>
      </c>
      <c r="O10140" s="17"/>
      <c r="P10140" s="17"/>
      <c r="Q10140" s="17" t="s">
        <v>1826</v>
      </c>
      <c r="R10140" s="17"/>
      <c r="S10140" s="17"/>
      <c r="T10140" s="17" t="s">
        <v>1021</v>
      </c>
      <c r="U10140" s="17"/>
      <c r="V10140" s="17"/>
      <c r="W10140" s="32" t="s">
        <v>31919</v>
      </c>
      <c r="X10140" s="32"/>
      <c r="Y10140" s="32" t="s">
        <v>32164</v>
      </c>
      <c r="Z10140" s="32" t="s">
        <v>32077</v>
      </c>
      <c r="AA10140" s="32" t="s">
        <v>26441</v>
      </c>
    </row>
    <row r="10141" spans="1:27" x14ac:dyDescent="0.3">
      <c r="A10141" s="17" t="s">
        <v>31757</v>
      </c>
      <c r="M10141" s="22" t="str">
        <f t="shared" si="178"/>
        <v xml:space="preserve">KIA : PICANTO - i10 | HYUNDAI :  -  |  :  - </v>
      </c>
      <c r="N10141" s="17" t="s">
        <v>1001</v>
      </c>
      <c r="O10141" s="17" t="s">
        <v>1002</v>
      </c>
      <c r="P10141" s="17"/>
      <c r="Q10141" s="17" t="s">
        <v>1745</v>
      </c>
      <c r="R10141" s="17"/>
      <c r="S10141" s="17"/>
      <c r="T10141" s="17" t="s">
        <v>27805</v>
      </c>
      <c r="U10141" s="17"/>
      <c r="V10141" s="17"/>
      <c r="W10141" s="32" t="s">
        <v>31844</v>
      </c>
      <c r="X10141" s="32"/>
      <c r="Y10141" s="32" t="s">
        <v>32165</v>
      </c>
      <c r="Z10141" s="32" t="s">
        <v>32221</v>
      </c>
      <c r="AA10141" s="32"/>
    </row>
    <row r="10142" spans="1:27" x14ac:dyDescent="0.3">
      <c r="A10142" s="17" t="s">
        <v>31758</v>
      </c>
      <c r="M10142" s="22" t="str">
        <f t="shared" si="178"/>
        <v xml:space="preserve">HYUNDAI : ACCENT, ELANTRA - VARIOS | KIA : VARIOS - VARIOS |  :  - </v>
      </c>
      <c r="N10142" s="17" t="s">
        <v>1002</v>
      </c>
      <c r="O10142" s="17" t="s">
        <v>1001</v>
      </c>
      <c r="P10142" s="17"/>
      <c r="Q10142" s="17" t="s">
        <v>1603</v>
      </c>
      <c r="R10142" s="17" t="s">
        <v>1021</v>
      </c>
      <c r="S10142" s="17"/>
      <c r="T10142" s="17" t="s">
        <v>1021</v>
      </c>
      <c r="U10142" s="17" t="s">
        <v>1021</v>
      </c>
      <c r="V10142" s="17"/>
      <c r="W10142" s="32" t="s">
        <v>31920</v>
      </c>
      <c r="X10142" s="32"/>
      <c r="Y10142" s="32" t="s">
        <v>32166</v>
      </c>
      <c r="Z10142" s="32" t="s">
        <v>32222</v>
      </c>
      <c r="AA10142" s="32"/>
    </row>
    <row r="10143" spans="1:27" x14ac:dyDescent="0.3">
      <c r="A10143" s="17" t="s">
        <v>31759</v>
      </c>
      <c r="M10143" s="22" t="str">
        <f t="shared" si="178"/>
        <v xml:space="preserve">VARIOS : VARIOS - VARIOS |  :  -  |  :  - </v>
      </c>
      <c r="N10143" s="17" t="s">
        <v>1021</v>
      </c>
      <c r="O10143" s="17"/>
      <c r="P10143" s="17"/>
      <c r="Q10143" s="17" t="s">
        <v>1021</v>
      </c>
      <c r="R10143" s="17"/>
      <c r="S10143" s="17"/>
      <c r="T10143" s="17" t="s">
        <v>1021</v>
      </c>
      <c r="U10143" s="17"/>
      <c r="V10143" s="17"/>
      <c r="W10143" s="32" t="s">
        <v>31921</v>
      </c>
      <c r="X10143" s="32"/>
      <c r="Y10143" s="32" t="s">
        <v>32167</v>
      </c>
      <c r="Z10143" s="32" t="s">
        <v>32167</v>
      </c>
      <c r="AA10143" s="32"/>
    </row>
    <row r="10144" spans="1:27" x14ac:dyDescent="0.3">
      <c r="A10144" s="17" t="s">
        <v>31760</v>
      </c>
      <c r="M10144" s="22" t="str">
        <f t="shared" si="178"/>
        <v xml:space="preserve">TOYOTA : COASTER - 1HZ, 1HD | HINO : 300 -  |  :  - </v>
      </c>
      <c r="N10144" s="17" t="s">
        <v>1008</v>
      </c>
      <c r="O10144" s="17" t="s">
        <v>4039</v>
      </c>
      <c r="P10144" s="17"/>
      <c r="Q10144" s="17" t="s">
        <v>1679</v>
      </c>
      <c r="R10144" s="17">
        <v>300</v>
      </c>
      <c r="S10144" s="17"/>
      <c r="T10144" s="17" t="s">
        <v>2117</v>
      </c>
      <c r="U10144" s="17"/>
      <c r="V10144" s="17"/>
      <c r="W10144" s="32" t="s">
        <v>31854</v>
      </c>
      <c r="X10144" s="32"/>
      <c r="Y10144" s="32" t="s">
        <v>32102</v>
      </c>
      <c r="Z10144" s="32" t="s">
        <v>32102</v>
      </c>
      <c r="AA10144" s="32"/>
    </row>
    <row r="10145" spans="1:27" x14ac:dyDescent="0.3">
      <c r="A10145" s="17" t="s">
        <v>31761</v>
      </c>
      <c r="M10145" s="22" t="str">
        <f t="shared" si="178"/>
        <v xml:space="preserve">TOYOTA : YARIS, PROBOX - 1NZ, 2NZ |  :  -  |  :  - </v>
      </c>
      <c r="N10145" s="17" t="s">
        <v>1008</v>
      </c>
      <c r="O10145" s="17"/>
      <c r="P10145" s="17"/>
      <c r="Q10145" s="17" t="s">
        <v>3902</v>
      </c>
      <c r="R10145" s="17"/>
      <c r="S10145" s="17"/>
      <c r="T10145" s="17" t="s">
        <v>2029</v>
      </c>
      <c r="U10145" s="17"/>
      <c r="V10145" s="17"/>
      <c r="W10145" s="32" t="s">
        <v>31816</v>
      </c>
      <c r="X10145" s="32"/>
      <c r="Y10145" s="32" t="s">
        <v>32022</v>
      </c>
      <c r="Z10145" s="32" t="s">
        <v>32022</v>
      </c>
      <c r="AA10145" s="32"/>
    </row>
    <row r="10146" spans="1:27" x14ac:dyDescent="0.3">
      <c r="A10146" s="17" t="s">
        <v>31762</v>
      </c>
      <c r="M10146" s="22" t="str">
        <f t="shared" si="178"/>
        <v xml:space="preserve">HAFEI : VARIOS - VARIOS |  :  -  |  :  - </v>
      </c>
      <c r="N10146" s="17" t="s">
        <v>12538</v>
      </c>
      <c r="O10146" s="17"/>
      <c r="P10146" s="17"/>
      <c r="Q10146" s="17" t="s">
        <v>1021</v>
      </c>
      <c r="R10146" s="17"/>
      <c r="S10146" s="17"/>
      <c r="T10146" s="17" t="s">
        <v>1021</v>
      </c>
      <c r="U10146" s="17"/>
      <c r="V10146" s="17"/>
      <c r="W10146" s="32" t="s">
        <v>31824</v>
      </c>
      <c r="X10146" s="32"/>
      <c r="Y10146" s="32" t="s">
        <v>32065</v>
      </c>
      <c r="Z10146" s="32" t="s">
        <v>32065</v>
      </c>
      <c r="AA10146" s="32"/>
    </row>
    <row r="10147" spans="1:27" x14ac:dyDescent="0.3">
      <c r="A10147" s="17" t="s">
        <v>31763</v>
      </c>
      <c r="M10147" s="22" t="str">
        <f t="shared" si="178"/>
        <v xml:space="preserve">KIA : RIO - G4FA, G4LC |  :  -  |  :  - </v>
      </c>
      <c r="N10147" s="17" t="s">
        <v>1001</v>
      </c>
      <c r="O10147" s="17"/>
      <c r="P10147" s="17"/>
      <c r="Q10147" s="17" t="s">
        <v>1594</v>
      </c>
      <c r="R10147" s="17"/>
      <c r="S10147" s="17"/>
      <c r="T10147" s="17" t="s">
        <v>32007</v>
      </c>
      <c r="U10147" s="17"/>
      <c r="V10147" s="17"/>
      <c r="W10147" s="32" t="s">
        <v>31922</v>
      </c>
      <c r="X10147" s="32"/>
      <c r="Y10147" s="32" t="s">
        <v>32168</v>
      </c>
      <c r="Z10147" s="32" t="s">
        <v>32168</v>
      </c>
      <c r="AA10147" s="32"/>
    </row>
    <row r="10148" spans="1:27" x14ac:dyDescent="0.3">
      <c r="A10148" s="17" t="s">
        <v>31764</v>
      </c>
      <c r="M10148" s="22" t="str">
        <f t="shared" si="178"/>
        <v xml:space="preserve">VARIOS : VARIOS - VARIOS |  :  -  |  :  - </v>
      </c>
      <c r="N10148" s="17" t="s">
        <v>1021</v>
      </c>
      <c r="O10148" s="17"/>
      <c r="P10148" s="17"/>
      <c r="Q10148" s="17" t="s">
        <v>1021</v>
      </c>
      <c r="R10148" s="17"/>
      <c r="S10148" s="17"/>
      <c r="T10148" s="17" t="s">
        <v>1021</v>
      </c>
      <c r="U10148" s="17"/>
      <c r="V10148" s="17"/>
      <c r="W10148" s="32" t="s">
        <v>31923</v>
      </c>
      <c r="X10148" s="32"/>
      <c r="Y10148" s="32" t="s">
        <v>32169</v>
      </c>
      <c r="Z10148" s="32" t="s">
        <v>32169</v>
      </c>
      <c r="AA10148" s="32" t="s">
        <v>32243</v>
      </c>
    </row>
    <row r="10149" spans="1:27" x14ac:dyDescent="0.3">
      <c r="A10149" s="17" t="s">
        <v>31765</v>
      </c>
      <c r="M10149" s="22" t="str">
        <f t="shared" si="178"/>
        <v xml:space="preserve">HYUNDAI : VARIOS - H100 | MAZDA :  -  |  :  - </v>
      </c>
      <c r="N10149" s="17" t="s">
        <v>1002</v>
      </c>
      <c r="O10149" s="17" t="s">
        <v>2257</v>
      </c>
      <c r="P10149" s="17"/>
      <c r="Q10149" s="17" t="s">
        <v>1021</v>
      </c>
      <c r="R10149" s="17"/>
      <c r="S10149" s="17"/>
      <c r="T10149" s="17" t="s">
        <v>1598</v>
      </c>
      <c r="U10149" s="17"/>
      <c r="V10149" s="17"/>
      <c r="W10149" s="32" t="s">
        <v>31924</v>
      </c>
      <c r="X10149" s="32"/>
      <c r="Y10149" s="32" t="s">
        <v>32170</v>
      </c>
      <c r="Z10149" s="32" t="s">
        <v>32223</v>
      </c>
      <c r="AA10149" s="32" t="s">
        <v>32243</v>
      </c>
    </row>
    <row r="10150" spans="1:27" x14ac:dyDescent="0.3">
      <c r="A10150" s="17" t="s">
        <v>31766</v>
      </c>
      <c r="M10150" s="22" t="str">
        <f t="shared" si="178"/>
        <v xml:space="preserve">TOYOTA : VARIOS - 2L 18R |  :  -  |  :  - </v>
      </c>
      <c r="N10150" s="17" t="s">
        <v>1008</v>
      </c>
      <c r="O10150" s="17"/>
      <c r="P10150" s="17"/>
      <c r="Q10150" s="17" t="s">
        <v>1021</v>
      </c>
      <c r="R10150" s="17"/>
      <c r="S10150" s="17"/>
      <c r="T10150" s="17" t="s">
        <v>32008</v>
      </c>
      <c r="U10150" s="17"/>
      <c r="V10150" s="17"/>
      <c r="W10150" s="32" t="s">
        <v>31925</v>
      </c>
      <c r="X10150" s="32"/>
      <c r="Y10150" s="32" t="s">
        <v>32171</v>
      </c>
      <c r="Z10150" s="32" t="s">
        <v>32171</v>
      </c>
      <c r="AA10150" s="32"/>
    </row>
    <row r="10151" spans="1:27" x14ac:dyDescent="0.3">
      <c r="A10151" s="17" t="s">
        <v>31767</v>
      </c>
      <c r="M10151" s="22" t="str">
        <f t="shared" si="178"/>
        <v xml:space="preserve">MITSUBISHI : VARIOS - VARIOS |  :  -  |  :  - </v>
      </c>
      <c r="N10151" s="17" t="s">
        <v>1004</v>
      </c>
      <c r="O10151" s="17"/>
      <c r="P10151" s="17"/>
      <c r="Q10151" s="17" t="s">
        <v>1021</v>
      </c>
      <c r="R10151" s="17"/>
      <c r="S10151" s="17"/>
      <c r="T10151" s="17" t="s">
        <v>1021</v>
      </c>
      <c r="U10151" s="17"/>
      <c r="V10151" s="17"/>
      <c r="W10151" s="32" t="s">
        <v>31926</v>
      </c>
      <c r="X10151" s="32"/>
      <c r="Y10151" s="32" t="s">
        <v>32172</v>
      </c>
      <c r="Z10151" s="32" t="s">
        <v>32172</v>
      </c>
      <c r="AA10151" s="32"/>
    </row>
    <row r="10152" spans="1:27" x14ac:dyDescent="0.3">
      <c r="A10152" s="17" t="s">
        <v>31768</v>
      </c>
      <c r="M10152" s="22" t="str">
        <f t="shared" si="178"/>
        <v xml:space="preserve">VARIOS : VARIOS - VARIOS |  :  -  |  :  - </v>
      </c>
      <c r="N10152" s="17" t="s">
        <v>1021</v>
      </c>
      <c r="O10152" s="17"/>
      <c r="P10152" s="17"/>
      <c r="Q10152" s="17" t="s">
        <v>1021</v>
      </c>
      <c r="R10152" s="17"/>
      <c r="S10152" s="17"/>
      <c r="T10152" s="17" t="s">
        <v>1021</v>
      </c>
      <c r="U10152" s="17"/>
      <c r="V10152" s="17"/>
      <c r="W10152" s="32" t="s">
        <v>31927</v>
      </c>
      <c r="X10152" s="32"/>
      <c r="Y10152" s="32"/>
      <c r="Z10152" s="32"/>
      <c r="AA10152" s="32"/>
    </row>
    <row r="10153" spans="1:27" x14ac:dyDescent="0.3">
      <c r="A10153" s="17" t="s">
        <v>31769</v>
      </c>
      <c r="M10153" s="22" t="str">
        <f t="shared" si="178"/>
        <v xml:space="preserve">FOTON : AUMARK - VARIOS |  :  -  |  :  - </v>
      </c>
      <c r="N10153" s="17" t="s">
        <v>1022</v>
      </c>
      <c r="O10153" s="17"/>
      <c r="P10153" s="17"/>
      <c r="Q10153" s="17" t="s">
        <v>32009</v>
      </c>
      <c r="R10153" s="17"/>
      <c r="S10153" s="17"/>
      <c r="T10153" s="17" t="s">
        <v>1021</v>
      </c>
      <c r="U10153" s="17"/>
      <c r="V10153" s="17"/>
      <c r="W10153" s="32" t="s">
        <v>31928</v>
      </c>
      <c r="X10153" s="32"/>
      <c r="Y10153" s="32" t="s">
        <v>32173</v>
      </c>
      <c r="Z10153" s="32" t="s">
        <v>32173</v>
      </c>
      <c r="AA10153" s="32"/>
    </row>
    <row r="10154" spans="1:27" x14ac:dyDescent="0.3">
      <c r="A10154" s="17" t="s">
        <v>31770</v>
      </c>
      <c r="M10154" s="22" t="str">
        <f t="shared" si="178"/>
        <v xml:space="preserve">VARIOS : VARIOS - VARIOS |  :  -  |  :  - </v>
      </c>
      <c r="N10154" s="17" t="s">
        <v>1021</v>
      </c>
      <c r="O10154" s="17"/>
      <c r="P10154" s="17"/>
      <c r="Q10154" s="17" t="s">
        <v>1021</v>
      </c>
      <c r="R10154" s="17"/>
      <c r="S10154" s="17"/>
      <c r="T10154" s="17" t="s">
        <v>1021</v>
      </c>
      <c r="U10154" s="17"/>
      <c r="V10154" s="17"/>
      <c r="W10154" s="32" t="s">
        <v>31929</v>
      </c>
      <c r="X10154" s="32"/>
      <c r="Y10154" s="32" t="s">
        <v>32174</v>
      </c>
      <c r="Z10154" s="32" t="s">
        <v>32224</v>
      </c>
      <c r="AA10154" s="32"/>
    </row>
    <row r="10155" spans="1:27" x14ac:dyDescent="0.3">
      <c r="A10155" s="17" t="s">
        <v>31771</v>
      </c>
      <c r="M10155" s="22" t="str">
        <f t="shared" si="178"/>
        <v xml:space="preserve">VARIOS : VARIOS - VARIOS |  :  -  |  :  - </v>
      </c>
      <c r="N10155" s="17" t="s">
        <v>1021</v>
      </c>
      <c r="O10155" s="17"/>
      <c r="P10155" s="17"/>
      <c r="Q10155" s="17" t="s">
        <v>1021</v>
      </c>
      <c r="R10155" s="17"/>
      <c r="S10155" s="17"/>
      <c r="T10155" s="17" t="s">
        <v>1021</v>
      </c>
      <c r="U10155" s="17"/>
      <c r="V10155" s="17"/>
      <c r="W10155" s="32"/>
      <c r="X10155" s="32"/>
      <c r="Y10155" s="32"/>
      <c r="Z10155" s="32"/>
      <c r="AA10155" s="32" t="s">
        <v>32247</v>
      </c>
    </row>
    <row r="10156" spans="1:27" x14ac:dyDescent="0.3">
      <c r="A10156" s="17" t="s">
        <v>31772</v>
      </c>
      <c r="M10156" s="22" t="str">
        <f t="shared" si="178"/>
        <v xml:space="preserve">YUEJIN : VARIOS - VARIOS |  :  -  |  :  - </v>
      </c>
      <c r="N10156" s="17" t="s">
        <v>1018</v>
      </c>
      <c r="O10156" s="17"/>
      <c r="P10156" s="17"/>
      <c r="Q10156" s="17" t="s">
        <v>1021</v>
      </c>
      <c r="R10156" s="17"/>
      <c r="S10156" s="17"/>
      <c r="T10156" s="17" t="s">
        <v>1021</v>
      </c>
      <c r="U10156" s="17"/>
      <c r="V10156" s="17"/>
      <c r="W10156" s="32" t="s">
        <v>31930</v>
      </c>
      <c r="X10156" s="32"/>
      <c r="Y10156" s="32" t="s">
        <v>32175</v>
      </c>
      <c r="Z10156" s="32" t="s">
        <v>32175</v>
      </c>
      <c r="AA10156" s="32"/>
    </row>
    <row r="10157" spans="1:27" x14ac:dyDescent="0.3">
      <c r="A10157" s="17" t="s">
        <v>31773</v>
      </c>
      <c r="M10157" s="22" t="str">
        <f t="shared" si="178"/>
        <v xml:space="preserve">VARIOS : VARIOS - VARIOS |  :  -  |  :  - </v>
      </c>
      <c r="N10157" s="17" t="s">
        <v>1021</v>
      </c>
      <c r="O10157" s="17"/>
      <c r="P10157" s="17"/>
      <c r="Q10157" s="17" t="s">
        <v>1021</v>
      </c>
      <c r="R10157" s="17"/>
      <c r="S10157" s="17"/>
      <c r="T10157" s="17" t="s">
        <v>1021</v>
      </c>
      <c r="U10157" s="17"/>
      <c r="V10157" s="17"/>
      <c r="W10157" s="32" t="s">
        <v>31931</v>
      </c>
      <c r="X10157" s="32" t="s">
        <v>32045</v>
      </c>
      <c r="Y10157" s="32" t="s">
        <v>32045</v>
      </c>
      <c r="Z10157" s="32" t="s">
        <v>32045</v>
      </c>
      <c r="AA10157" s="32"/>
    </row>
    <row r="10158" spans="1:27" x14ac:dyDescent="0.3">
      <c r="A10158" s="17" t="s">
        <v>31774</v>
      </c>
      <c r="M10158" s="22" t="str">
        <f t="shared" si="178"/>
        <v xml:space="preserve">TOYOTA : COROLLA - CORROLA |  :  -  |  :  - </v>
      </c>
      <c r="N10158" s="17" t="s">
        <v>1008</v>
      </c>
      <c r="O10158" s="17"/>
      <c r="P10158" s="17"/>
      <c r="Q10158" s="17" t="s">
        <v>1682</v>
      </c>
      <c r="R10158" s="17"/>
      <c r="S10158" s="17"/>
      <c r="T10158" s="17" t="s">
        <v>32010</v>
      </c>
      <c r="U10158" s="17"/>
      <c r="V10158" s="17"/>
      <c r="W10158" s="32" t="s">
        <v>31932</v>
      </c>
      <c r="X10158" s="32" t="s">
        <v>32046</v>
      </c>
      <c r="Y10158" s="32" t="s">
        <v>32176</v>
      </c>
      <c r="Z10158" s="32" t="s">
        <v>32046</v>
      </c>
      <c r="AA10158" s="32" t="s">
        <v>7207</v>
      </c>
    </row>
    <row r="10159" spans="1:27" x14ac:dyDescent="0.3">
      <c r="A10159" s="17" t="s">
        <v>31775</v>
      </c>
      <c r="M10159" s="22" t="str">
        <f t="shared" ref="M10159:M10221" si="179">CONCATENATE(N10159," : ",Q10159," - ",T10159," | ",O10159," : ",R10159," - ",U10159," | ",P10159," : ",S10159," - ",V10159)</f>
        <v xml:space="preserve">CHANGAN : GRAN NEWSUPERVAN - C37 |  :  -  |  :  - </v>
      </c>
      <c r="N10159" s="17" t="s">
        <v>1007</v>
      </c>
      <c r="O10159" s="17"/>
      <c r="P10159" s="17"/>
      <c r="Q10159" s="17" t="s">
        <v>32011</v>
      </c>
      <c r="R10159" s="17"/>
      <c r="S10159" s="17"/>
      <c r="T10159" s="17" t="s">
        <v>1794</v>
      </c>
      <c r="U10159" s="17"/>
      <c r="V10159" s="17"/>
      <c r="W10159" s="32"/>
      <c r="X10159" s="32"/>
      <c r="Y10159" s="32">
        <v>10717</v>
      </c>
      <c r="Z10159" s="32">
        <v>10717</v>
      </c>
      <c r="AA10159" s="32" t="s">
        <v>32247</v>
      </c>
    </row>
    <row r="10160" spans="1:27" x14ac:dyDescent="0.3">
      <c r="A10160" s="17" t="s">
        <v>31776</v>
      </c>
      <c r="M10160" s="22" t="str">
        <f t="shared" si="179"/>
        <v xml:space="preserve">MITSUBISHI : VARIOS - VARIOS | HYUNDAI : VARIOS - VARIOS |  :  - </v>
      </c>
      <c r="N10160" s="17" t="s">
        <v>1004</v>
      </c>
      <c r="O10160" s="17" t="s">
        <v>1002</v>
      </c>
      <c r="P10160" s="17"/>
      <c r="Q10160" s="17" t="s">
        <v>1021</v>
      </c>
      <c r="R10160" s="17" t="s">
        <v>1021</v>
      </c>
      <c r="S10160" s="17"/>
      <c r="T10160" s="17" t="s">
        <v>1021</v>
      </c>
      <c r="U10160" s="17" t="s">
        <v>1021</v>
      </c>
      <c r="V10160" s="17"/>
      <c r="W10160" s="32"/>
      <c r="X10160" s="32"/>
      <c r="Y10160" s="32"/>
      <c r="Z10160" s="32"/>
      <c r="AA10160" s="32" t="s">
        <v>32247</v>
      </c>
    </row>
    <row r="10161" spans="1:27" x14ac:dyDescent="0.3">
      <c r="A10161" s="17" t="s">
        <v>31777</v>
      </c>
      <c r="M10161" s="22" t="str">
        <f t="shared" si="179"/>
        <v xml:space="preserve">VARIOS : VARIOS - VARIOS |  :  -  |  :  - </v>
      </c>
      <c r="N10161" s="17" t="s">
        <v>1021</v>
      </c>
      <c r="O10161" s="17"/>
      <c r="P10161" s="17"/>
      <c r="Q10161" s="17" t="s">
        <v>1021</v>
      </c>
      <c r="R10161" s="17"/>
      <c r="S10161" s="17"/>
      <c r="T10161" s="17" t="s">
        <v>1021</v>
      </c>
      <c r="U10161" s="17"/>
      <c r="V10161" s="17"/>
      <c r="W10161" s="32"/>
      <c r="X10161" s="32"/>
      <c r="Y10161" s="32"/>
      <c r="Z10161" s="32"/>
      <c r="AA10161" s="32" t="s">
        <v>32247</v>
      </c>
    </row>
    <row r="10162" spans="1:27" x14ac:dyDescent="0.3">
      <c r="A10162" s="17" t="s">
        <v>31778</v>
      </c>
      <c r="M10162" s="22" t="str">
        <f t="shared" si="179"/>
        <v xml:space="preserve">VARIOS : VARIOS - VARIOS |  :  -  |  :  - </v>
      </c>
      <c r="N10162" s="17" t="s">
        <v>1021</v>
      </c>
      <c r="O10162" s="17"/>
      <c r="P10162" s="17"/>
      <c r="Q10162" s="17" t="s">
        <v>1021</v>
      </c>
      <c r="R10162" s="17"/>
      <c r="S10162" s="17"/>
      <c r="T10162" s="17" t="s">
        <v>1021</v>
      </c>
      <c r="U10162" s="17"/>
      <c r="V10162" s="17"/>
      <c r="W10162" s="32"/>
      <c r="X10162" s="32"/>
      <c r="Y10162" s="32"/>
      <c r="Z10162" s="32"/>
      <c r="AA10162" s="32" t="s">
        <v>32247</v>
      </c>
    </row>
    <row r="10163" spans="1:27" x14ac:dyDescent="0.3">
      <c r="A10163" s="17" t="s">
        <v>31779</v>
      </c>
      <c r="M10163" s="22" t="str">
        <f t="shared" si="179"/>
        <v xml:space="preserve">VARIOS : VARIOS - VARIOS |  :  -  |  :  - </v>
      </c>
      <c r="N10163" s="17" t="s">
        <v>1021</v>
      </c>
      <c r="O10163" s="17"/>
      <c r="P10163" s="17"/>
      <c r="Q10163" s="17" t="s">
        <v>1021</v>
      </c>
      <c r="R10163" s="17"/>
      <c r="S10163" s="17"/>
      <c r="T10163" s="17" t="s">
        <v>1021</v>
      </c>
      <c r="U10163" s="17"/>
      <c r="V10163" s="17"/>
      <c r="W10163" s="32"/>
      <c r="X10163" s="32"/>
      <c r="Y10163" s="32"/>
      <c r="Z10163" s="32"/>
      <c r="AA10163" s="32" t="s">
        <v>32247</v>
      </c>
    </row>
    <row r="10164" spans="1:27" x14ac:dyDescent="0.3">
      <c r="A10164" s="17" t="s">
        <v>31780</v>
      </c>
      <c r="M10164" s="22" t="str">
        <f t="shared" si="179"/>
        <v xml:space="preserve">CHEVROLET : SAIL - VARIOS |  :  -  |  :  - </v>
      </c>
      <c r="N10164" s="17" t="s">
        <v>1005</v>
      </c>
      <c r="O10164" s="17"/>
      <c r="P10164" s="17"/>
      <c r="Q10164" s="17" t="s">
        <v>1645</v>
      </c>
      <c r="R10164" s="17"/>
      <c r="S10164" s="17"/>
      <c r="T10164" s="17" t="s">
        <v>1021</v>
      </c>
      <c r="U10164" s="17"/>
      <c r="V10164" s="17"/>
      <c r="W10164" s="32"/>
      <c r="X10164" s="32"/>
      <c r="Y10164" s="32"/>
      <c r="Z10164" s="32"/>
      <c r="AA10164" s="32" t="s">
        <v>32247</v>
      </c>
    </row>
    <row r="10165" spans="1:27" x14ac:dyDescent="0.3">
      <c r="A10165" s="17" t="s">
        <v>31781</v>
      </c>
      <c r="M10165" s="22" t="str">
        <f t="shared" si="179"/>
        <v xml:space="preserve">HYUNDAI : VARIOS - VARIOS |  :  -  |  :  - </v>
      </c>
      <c r="N10165" s="17" t="s">
        <v>1002</v>
      </c>
      <c r="O10165" s="17"/>
      <c r="P10165" s="17"/>
      <c r="Q10165" s="17" t="s">
        <v>1021</v>
      </c>
      <c r="R10165" s="17"/>
      <c r="S10165" s="17"/>
      <c r="T10165" s="17" t="s">
        <v>1021</v>
      </c>
      <c r="U10165" s="17"/>
      <c r="V10165" s="17"/>
      <c r="W10165" s="32"/>
      <c r="X10165" s="32"/>
      <c r="Y10165" s="32"/>
      <c r="Z10165" s="32"/>
      <c r="AA10165" s="32" t="s">
        <v>32247</v>
      </c>
    </row>
    <row r="10166" spans="1:27" x14ac:dyDescent="0.3">
      <c r="A10166" s="17" t="s">
        <v>31782</v>
      </c>
      <c r="M10166" s="22" t="str">
        <f t="shared" si="179"/>
        <v xml:space="preserve">VARIOS : VARIOS - VARIOS |  :  -  |  :  - </v>
      </c>
      <c r="N10166" s="17" t="s">
        <v>1021</v>
      </c>
      <c r="O10166" s="17"/>
      <c r="P10166" s="17"/>
      <c r="Q10166" s="17" t="s">
        <v>1021</v>
      </c>
      <c r="R10166" s="17"/>
      <c r="S10166" s="17"/>
      <c r="T10166" s="17" t="s">
        <v>1021</v>
      </c>
      <c r="U10166" s="17"/>
      <c r="V10166" s="17"/>
      <c r="W10166" s="32"/>
      <c r="X10166" s="32"/>
      <c r="Y10166" s="32"/>
      <c r="Z10166" s="32"/>
      <c r="AA10166" s="32" t="s">
        <v>32247</v>
      </c>
    </row>
    <row r="10167" spans="1:27" x14ac:dyDescent="0.3">
      <c r="A10167" s="17" t="s">
        <v>31783</v>
      </c>
      <c r="M10167" s="22" t="str">
        <f t="shared" si="179"/>
        <v xml:space="preserve">VARIOS : VARIOS - VARIOS |  :  -  |  :  - </v>
      </c>
      <c r="N10167" s="17" t="s">
        <v>1021</v>
      </c>
      <c r="O10167" s="17"/>
      <c r="P10167" s="17"/>
      <c r="Q10167" s="17" t="s">
        <v>1021</v>
      </c>
      <c r="R10167" s="17"/>
      <c r="S10167" s="17"/>
      <c r="T10167" s="17" t="s">
        <v>1021</v>
      </c>
      <c r="U10167" s="17"/>
      <c r="V10167" s="17"/>
      <c r="W10167" s="32"/>
      <c r="X10167" s="32"/>
      <c r="Y10167" s="32"/>
      <c r="Z10167" s="32"/>
      <c r="AA10167" s="32" t="s">
        <v>32247</v>
      </c>
    </row>
    <row r="10168" spans="1:27" x14ac:dyDescent="0.3">
      <c r="A10168" s="17" t="s">
        <v>31784</v>
      </c>
      <c r="M10168" s="22" t="str">
        <f t="shared" si="179"/>
        <v xml:space="preserve">VARIOS : VARIOS - VARIOS |  :  -  |  :  - </v>
      </c>
      <c r="N10168" s="17" t="s">
        <v>1021</v>
      </c>
      <c r="O10168" s="17"/>
      <c r="P10168" s="17"/>
      <c r="Q10168" s="17" t="s">
        <v>1021</v>
      </c>
      <c r="R10168" s="17"/>
      <c r="S10168" s="17"/>
      <c r="T10168" s="17" t="s">
        <v>1021</v>
      </c>
      <c r="U10168" s="17"/>
      <c r="V10168" s="17"/>
      <c r="W10168" s="32"/>
      <c r="X10168" s="32"/>
      <c r="Y10168" s="32"/>
      <c r="Z10168" s="32"/>
      <c r="AA10168" s="32" t="s">
        <v>32247</v>
      </c>
    </row>
    <row r="10169" spans="1:27" x14ac:dyDescent="0.3">
      <c r="A10169" s="17" t="s">
        <v>31785</v>
      </c>
      <c r="M10169" s="22" t="str">
        <f t="shared" si="179"/>
        <v xml:space="preserve">VARIOS : VARIOS - VARIOS |  :  -  |  :  - </v>
      </c>
      <c r="N10169" s="17" t="s">
        <v>1021</v>
      </c>
      <c r="O10169" s="17"/>
      <c r="P10169" s="17"/>
      <c r="Q10169" s="17" t="s">
        <v>1021</v>
      </c>
      <c r="R10169" s="17"/>
      <c r="S10169" s="17"/>
      <c r="T10169" s="17" t="s">
        <v>1021</v>
      </c>
      <c r="U10169" s="17"/>
      <c r="V10169" s="17"/>
      <c r="W10169" s="32"/>
      <c r="X10169" s="32"/>
      <c r="Y10169" s="32"/>
      <c r="Z10169" s="32"/>
      <c r="AA10169" s="32" t="s">
        <v>32247</v>
      </c>
    </row>
    <row r="10170" spans="1:27" x14ac:dyDescent="0.3">
      <c r="A10170" s="17" t="s">
        <v>31786</v>
      </c>
      <c r="M10170" s="22" t="str">
        <f t="shared" si="179"/>
        <v xml:space="preserve">VARIOS : VARIOS - VARIOS |  :  -  |  :  - </v>
      </c>
      <c r="N10170" s="17" t="s">
        <v>1021</v>
      </c>
      <c r="O10170" s="17"/>
      <c r="P10170" s="17"/>
      <c r="Q10170" s="17" t="s">
        <v>1021</v>
      </c>
      <c r="R10170" s="17"/>
      <c r="S10170" s="17"/>
      <c r="T10170" s="17" t="s">
        <v>1021</v>
      </c>
      <c r="U10170" s="17"/>
      <c r="V10170" s="17"/>
      <c r="W10170" s="32"/>
      <c r="X10170" s="32"/>
      <c r="Y10170" s="32"/>
      <c r="Z10170" s="32"/>
      <c r="AA10170" s="32" t="s">
        <v>32247</v>
      </c>
    </row>
    <row r="10171" spans="1:27" x14ac:dyDescent="0.3">
      <c r="A10171" s="17" t="s">
        <v>31787</v>
      </c>
      <c r="M10171" s="22" t="str">
        <f t="shared" si="179"/>
        <v xml:space="preserve">VARIOS : VARIOS - VARIOS |  :  -  |  :  - </v>
      </c>
      <c r="N10171" s="17" t="s">
        <v>1021</v>
      </c>
      <c r="O10171" s="17"/>
      <c r="P10171" s="17"/>
      <c r="Q10171" s="17" t="s">
        <v>1021</v>
      </c>
      <c r="R10171" s="17"/>
      <c r="S10171" s="17"/>
      <c r="T10171" s="17" t="s">
        <v>1021</v>
      </c>
      <c r="U10171" s="17"/>
      <c r="V10171" s="17"/>
      <c r="W10171" s="32"/>
      <c r="X10171" s="32"/>
      <c r="Y10171" s="32"/>
      <c r="Z10171" s="32"/>
      <c r="AA10171" s="32" t="s">
        <v>32247</v>
      </c>
    </row>
    <row r="10172" spans="1:27" x14ac:dyDescent="0.3">
      <c r="A10172" s="17" t="s">
        <v>31788</v>
      </c>
      <c r="M10172" s="22" t="str">
        <f t="shared" si="179"/>
        <v xml:space="preserve">VARIOS : VARIOS - VARIOS |  :  -  |  :  - </v>
      </c>
      <c r="N10172" s="17" t="s">
        <v>1021</v>
      </c>
      <c r="O10172" s="17"/>
      <c r="P10172" s="17"/>
      <c r="Q10172" s="17" t="s">
        <v>1021</v>
      </c>
      <c r="R10172" s="17"/>
      <c r="S10172" s="17"/>
      <c r="T10172" s="17" t="s">
        <v>1021</v>
      </c>
      <c r="U10172" s="17"/>
      <c r="V10172" s="17"/>
      <c r="W10172" s="32"/>
      <c r="X10172" s="32"/>
      <c r="Y10172" s="32"/>
      <c r="Z10172" s="32"/>
      <c r="AA10172" s="32" t="s">
        <v>32247</v>
      </c>
    </row>
    <row r="10173" spans="1:27" x14ac:dyDescent="0.3">
      <c r="A10173" s="17" t="s">
        <v>31789</v>
      </c>
      <c r="M10173" s="22" t="str">
        <f t="shared" si="179"/>
        <v xml:space="preserve">MITSUBISHI : L200 - L200 |  :  -  |  :  - </v>
      </c>
      <c r="N10173" s="17" t="s">
        <v>1004</v>
      </c>
      <c r="O10173" s="17"/>
      <c r="P10173" s="17"/>
      <c r="Q10173" s="17" t="s">
        <v>2796</v>
      </c>
      <c r="R10173" s="17"/>
      <c r="S10173" s="17"/>
      <c r="T10173" s="17" t="s">
        <v>2796</v>
      </c>
      <c r="U10173" s="17"/>
      <c r="V10173" s="17"/>
      <c r="W10173" s="32" t="s">
        <v>31933</v>
      </c>
      <c r="X10173" s="32"/>
      <c r="Y10173" s="32" t="s">
        <v>32177</v>
      </c>
      <c r="Z10173" s="32" t="s">
        <v>32225</v>
      </c>
      <c r="AA10173" s="32"/>
    </row>
    <row r="10174" spans="1:27" x14ac:dyDescent="0.3">
      <c r="A10174" s="17" t="s">
        <v>31790</v>
      </c>
      <c r="M10174" s="22" t="str">
        <f t="shared" si="179"/>
        <v xml:space="preserve">HYUNDAI : SONATA - SONATA |  :  -  |  :  - </v>
      </c>
      <c r="N10174" s="17" t="s">
        <v>1002</v>
      </c>
      <c r="O10174" s="17"/>
      <c r="P10174" s="17"/>
      <c r="Q10174" s="17" t="s">
        <v>1597</v>
      </c>
      <c r="R10174" s="17"/>
      <c r="S10174" s="17"/>
      <c r="T10174" s="17" t="s">
        <v>1597</v>
      </c>
      <c r="U10174" s="17"/>
      <c r="V10174" s="17"/>
      <c r="W10174" s="32" t="s">
        <v>31934</v>
      </c>
      <c r="X10174" s="32"/>
      <c r="Y10174" s="32" t="s">
        <v>32178</v>
      </c>
      <c r="Z10174" s="32" t="s">
        <v>32178</v>
      </c>
      <c r="AA10174" s="32"/>
    </row>
    <row r="10175" spans="1:27" x14ac:dyDescent="0.3">
      <c r="A10175" s="17" t="s">
        <v>31791</v>
      </c>
      <c r="M10175" s="22" t="str">
        <f t="shared" si="179"/>
        <v xml:space="preserve">VARIOS : VARIOS - VARIOS |  :  -  |  :  - </v>
      </c>
      <c r="N10175" s="17" t="s">
        <v>1021</v>
      </c>
      <c r="O10175" s="17"/>
      <c r="P10175" s="17"/>
      <c r="Q10175" s="17" t="s">
        <v>1021</v>
      </c>
      <c r="R10175" s="17"/>
      <c r="S10175" s="17"/>
      <c r="T10175" s="17" t="s">
        <v>1021</v>
      </c>
      <c r="U10175" s="17"/>
      <c r="V10175" s="17"/>
      <c r="W10175" s="32" t="s">
        <v>31935</v>
      </c>
      <c r="X10175" s="32"/>
      <c r="Y10175" s="32" t="s">
        <v>32173</v>
      </c>
      <c r="Z10175" s="32" t="s">
        <v>32173</v>
      </c>
      <c r="AA10175" s="32"/>
    </row>
    <row r="10176" spans="1:27" x14ac:dyDescent="0.3">
      <c r="A10176" s="17" t="s">
        <v>31792</v>
      </c>
      <c r="M10176" s="22" t="str">
        <f t="shared" si="179"/>
        <v xml:space="preserve">FOTON : VARIOS - VARIOS |  :  -  |  :  - </v>
      </c>
      <c r="N10176" s="17" t="s">
        <v>1022</v>
      </c>
      <c r="O10176" s="17"/>
      <c r="P10176" s="17"/>
      <c r="Q10176" s="17" t="s">
        <v>1021</v>
      </c>
      <c r="R10176" s="17"/>
      <c r="S10176" s="17"/>
      <c r="T10176" s="17" t="s">
        <v>1021</v>
      </c>
      <c r="U10176" s="17"/>
      <c r="V10176" s="17"/>
      <c r="W10176" s="32" t="s">
        <v>31876</v>
      </c>
      <c r="X10176" s="32"/>
      <c r="Y10176" s="32" t="s">
        <v>32179</v>
      </c>
      <c r="Z10176" s="32" t="s">
        <v>32179</v>
      </c>
      <c r="AA10176" s="32"/>
    </row>
    <row r="10177" spans="1:27" x14ac:dyDescent="0.3">
      <c r="A10177" s="17" t="s">
        <v>31793</v>
      </c>
      <c r="M10177" s="22" t="str">
        <f t="shared" si="179"/>
        <v xml:space="preserve">TOYOTA : COSTER - 14B |  :  -  |  :  - </v>
      </c>
      <c r="N10177" s="17" t="s">
        <v>1008</v>
      </c>
      <c r="O10177" s="17"/>
      <c r="P10177" s="17"/>
      <c r="Q10177" s="17" t="s">
        <v>23489</v>
      </c>
      <c r="R10177" s="17"/>
      <c r="S10177" s="17"/>
      <c r="T10177" s="17" t="s">
        <v>2103</v>
      </c>
      <c r="U10177" s="17"/>
      <c r="V10177" s="17"/>
      <c r="W10177" s="32" t="s">
        <v>31859</v>
      </c>
      <c r="X10177" s="32"/>
      <c r="Y10177" s="32" t="s">
        <v>32120</v>
      </c>
      <c r="Z10177" s="32" t="s">
        <v>32105</v>
      </c>
      <c r="AA10177" s="32"/>
    </row>
    <row r="10178" spans="1:27" x14ac:dyDescent="0.3">
      <c r="A10178" s="17" t="s">
        <v>31794</v>
      </c>
      <c r="M10178" s="22" t="str">
        <f t="shared" si="179"/>
        <v xml:space="preserve">TOYOTA : HIACE, HILUX - VARIOS |  :  -  |  :  - </v>
      </c>
      <c r="N10178" s="17" t="s">
        <v>1008</v>
      </c>
      <c r="O10178" s="17"/>
      <c r="P10178" s="17"/>
      <c r="Q10178" s="17" t="s">
        <v>1770</v>
      </c>
      <c r="R10178" s="17"/>
      <c r="S10178" s="17"/>
      <c r="T10178" s="17" t="s">
        <v>1021</v>
      </c>
      <c r="U10178" s="17"/>
      <c r="V10178" s="17"/>
      <c r="W10178" s="32" t="s">
        <v>31936</v>
      </c>
      <c r="X10178" s="32" t="s">
        <v>32047</v>
      </c>
      <c r="Y10178" s="32" t="s">
        <v>32180</v>
      </c>
      <c r="Z10178" s="32" t="s">
        <v>32180</v>
      </c>
      <c r="AA10178" s="32"/>
    </row>
    <row r="10179" spans="1:27" x14ac:dyDescent="0.3">
      <c r="A10179" s="17" t="s">
        <v>31795</v>
      </c>
      <c r="M10179" s="22" t="str">
        <f t="shared" si="179"/>
        <v xml:space="preserve">SUZUKI : APV,CARRY,JIMMY, - G16A | CHANGAN : VARIOS - VARIOS |  :  - </v>
      </c>
      <c r="N10179" s="17" t="s">
        <v>1010</v>
      </c>
      <c r="O10179" s="17" t="s">
        <v>1007</v>
      </c>
      <c r="P10179" s="17"/>
      <c r="Q10179" s="17" t="s">
        <v>32012</v>
      </c>
      <c r="R10179" s="17" t="s">
        <v>1021</v>
      </c>
      <c r="S10179" s="17"/>
      <c r="T10179" s="17" t="s">
        <v>10523</v>
      </c>
      <c r="U10179" s="17" t="s">
        <v>1021</v>
      </c>
      <c r="V10179" s="17"/>
      <c r="W10179" s="32" t="s">
        <v>31833</v>
      </c>
      <c r="X10179" s="32" t="s">
        <v>32026</v>
      </c>
      <c r="Y10179" s="32" t="s">
        <v>32026</v>
      </c>
      <c r="Z10179" s="32" t="s">
        <v>32226</v>
      </c>
      <c r="AA10179" s="32"/>
    </row>
    <row r="10180" spans="1:27" x14ac:dyDescent="0.3">
      <c r="A10180" s="17" t="s">
        <v>31796</v>
      </c>
      <c r="M10180" s="22" t="str">
        <f t="shared" si="179"/>
        <v xml:space="preserve">TOYOTA : HILUX,HIACE - 3L |  :  -  |  :  - </v>
      </c>
      <c r="N10180" s="17" t="s">
        <v>1008</v>
      </c>
      <c r="O10180" s="17"/>
      <c r="P10180" s="17"/>
      <c r="Q10180" s="17" t="s">
        <v>3194</v>
      </c>
      <c r="R10180" s="17"/>
      <c r="S10180" s="17"/>
      <c r="T10180" s="17" t="s">
        <v>2718</v>
      </c>
      <c r="U10180" s="17"/>
      <c r="V10180" s="17"/>
      <c r="W10180" s="32" t="s">
        <v>31937</v>
      </c>
      <c r="X10180" s="32" t="s">
        <v>32048</v>
      </c>
      <c r="Y10180" s="32">
        <v>9952742</v>
      </c>
      <c r="Z10180" s="32" t="s">
        <v>32048</v>
      </c>
      <c r="AA10180" s="32"/>
    </row>
    <row r="10181" spans="1:27" x14ac:dyDescent="0.3">
      <c r="A10181" s="17" t="s">
        <v>31797</v>
      </c>
      <c r="M10181" s="22" t="str">
        <f t="shared" si="179"/>
        <v xml:space="preserve">TOYOTA : TERCEL,COROLLA - 2E,3E,4E,5E |  :  -  |  :  - </v>
      </c>
      <c r="N10181" s="17" t="s">
        <v>1008</v>
      </c>
      <c r="O10181" s="17"/>
      <c r="P10181" s="17"/>
      <c r="Q10181" s="17" t="s">
        <v>32013</v>
      </c>
      <c r="R10181" s="17"/>
      <c r="S10181" s="17"/>
      <c r="T10181" s="17" t="s">
        <v>2811</v>
      </c>
      <c r="U10181" s="17"/>
      <c r="V10181" s="17"/>
      <c r="W10181" s="32" t="s">
        <v>31848</v>
      </c>
      <c r="X10181" s="32" t="s">
        <v>32049</v>
      </c>
      <c r="Y10181" s="32">
        <v>7803556</v>
      </c>
      <c r="Z10181" s="32"/>
      <c r="AA10181" s="32"/>
    </row>
    <row r="10182" spans="1:27" x14ac:dyDescent="0.3">
      <c r="A10182" s="17" t="s">
        <v>31798</v>
      </c>
      <c r="M10182" s="22" t="str">
        <f t="shared" si="179"/>
        <v xml:space="preserve">CHEVROLET : PRISMA - VARIOS | HAFEI : VARIOS - VARIOS |  :  - </v>
      </c>
      <c r="N10182" s="17" t="s">
        <v>1005</v>
      </c>
      <c r="O10182" s="17" t="s">
        <v>12538</v>
      </c>
      <c r="P10182" s="17"/>
      <c r="Q10182" s="17" t="s">
        <v>1727</v>
      </c>
      <c r="R10182" s="17" t="s">
        <v>1021</v>
      </c>
      <c r="S10182" s="17"/>
      <c r="T10182" s="17" t="s">
        <v>1021</v>
      </c>
      <c r="U10182" s="17" t="s">
        <v>1021</v>
      </c>
      <c r="V10182" s="17"/>
      <c r="W10182" s="32" t="s">
        <v>31938</v>
      </c>
      <c r="X10182" s="32" t="s">
        <v>32050</v>
      </c>
      <c r="Y10182" s="32" t="s">
        <v>32050</v>
      </c>
      <c r="Z10182" s="32" t="s">
        <v>32050</v>
      </c>
      <c r="AA10182" s="32" t="s">
        <v>32248</v>
      </c>
    </row>
    <row r="10183" spans="1:27" x14ac:dyDescent="0.3">
      <c r="A10183" s="17" t="s">
        <v>31799</v>
      </c>
      <c r="M10183" s="22" t="str">
        <f t="shared" si="179"/>
        <v xml:space="preserve">NISSAN : CARAVAN - TD23,TD23 |  :  -  |  :  - </v>
      </c>
      <c r="N10183" s="17" t="s">
        <v>1003</v>
      </c>
      <c r="O10183" s="17"/>
      <c r="P10183" s="17"/>
      <c r="Q10183" s="17" t="s">
        <v>2778</v>
      </c>
      <c r="R10183" s="17"/>
      <c r="S10183" s="17"/>
      <c r="T10183" s="17" t="s">
        <v>32014</v>
      </c>
      <c r="U10183" s="17"/>
      <c r="V10183" s="17"/>
      <c r="W10183" s="32" t="s">
        <v>31939</v>
      </c>
      <c r="X10183" s="45">
        <v>3.0502029999999998E+22</v>
      </c>
      <c r="Y10183" s="32">
        <v>7003581</v>
      </c>
      <c r="Z10183" s="32" t="s">
        <v>32227</v>
      </c>
      <c r="AA10183" s="32"/>
    </row>
    <row r="10184" spans="1:27" x14ac:dyDescent="0.3">
      <c r="A10184" s="17" t="s">
        <v>31800</v>
      </c>
      <c r="M10184" s="22" t="str">
        <f t="shared" si="179"/>
        <v xml:space="preserve">CHERY : TIGGO - VARIOS |  :  -  |  :  - </v>
      </c>
      <c r="N10184" s="17" t="s">
        <v>1012</v>
      </c>
      <c r="O10184" s="17"/>
      <c r="P10184" s="17"/>
      <c r="Q10184" s="17" t="s">
        <v>10511</v>
      </c>
      <c r="R10184" s="17"/>
      <c r="S10184" s="17"/>
      <c r="T10184" s="17" t="s">
        <v>1021</v>
      </c>
      <c r="U10184" s="17"/>
      <c r="V10184" s="17"/>
      <c r="W10184" s="32" t="s">
        <v>31940</v>
      </c>
      <c r="X10184" s="32"/>
      <c r="Y10184" s="32">
        <v>510010910</v>
      </c>
      <c r="Z10184" s="32"/>
      <c r="AA10184" s="32"/>
    </row>
    <row r="10185" spans="1:27" x14ac:dyDescent="0.3">
      <c r="A10185" s="17" t="s">
        <v>31801</v>
      </c>
      <c r="M10185" s="22" t="str">
        <f t="shared" si="179"/>
        <v xml:space="preserve">CHEVROLET : ACTYON, SAIL, CAPTIVA - VARIOS |  :  -  |  :  - </v>
      </c>
      <c r="N10185" s="17" t="s">
        <v>1005</v>
      </c>
      <c r="O10185" s="17"/>
      <c r="P10185" s="17"/>
      <c r="Q10185" s="17" t="s">
        <v>32015</v>
      </c>
      <c r="R10185" s="17"/>
      <c r="S10185" s="17"/>
      <c r="T10185" s="17" t="s">
        <v>1021</v>
      </c>
      <c r="U10185" s="17"/>
      <c r="V10185" s="17"/>
      <c r="W10185" s="32"/>
      <c r="X10185" s="32"/>
      <c r="Y10185" s="32" t="s">
        <v>32181</v>
      </c>
      <c r="Z10185" s="32"/>
      <c r="AA10185" s="32" t="s">
        <v>7207</v>
      </c>
    </row>
    <row r="10186" spans="1:27" x14ac:dyDescent="0.3">
      <c r="A10186" s="17" t="s">
        <v>31802</v>
      </c>
      <c r="M10186" s="22" t="str">
        <f t="shared" si="179"/>
        <v xml:space="preserve">VARIOS : VARIOS - VARIOS |  :  -  |  :  - </v>
      </c>
      <c r="N10186" s="17" t="s">
        <v>1021</v>
      </c>
      <c r="O10186" s="17"/>
      <c r="P10186" s="17"/>
      <c r="Q10186" s="17" t="s">
        <v>1021</v>
      </c>
      <c r="R10186" s="17"/>
      <c r="S10186" s="17"/>
      <c r="T10186" s="17" t="s">
        <v>1021</v>
      </c>
      <c r="U10186" s="17"/>
      <c r="V10186" s="17"/>
      <c r="W10186" s="32" t="s">
        <v>31941</v>
      </c>
      <c r="X10186" s="32"/>
      <c r="Y10186" s="32" t="s">
        <v>32182</v>
      </c>
      <c r="Z10186" s="32" t="s">
        <v>32182</v>
      </c>
      <c r="AA10186" s="32" t="s">
        <v>16829</v>
      </c>
    </row>
    <row r="10187" spans="1:27" x14ac:dyDescent="0.3">
      <c r="A10187" s="17" t="s">
        <v>31803</v>
      </c>
      <c r="M10187" s="22" t="str">
        <f t="shared" si="179"/>
        <v xml:space="preserve">VARIOS : VARIOS - VARIOS |  :  -  |  :  - </v>
      </c>
      <c r="N10187" s="17" t="s">
        <v>1021</v>
      </c>
      <c r="O10187" s="17"/>
      <c r="P10187" s="17"/>
      <c r="Q10187" s="17" t="s">
        <v>1021</v>
      </c>
      <c r="R10187" s="17"/>
      <c r="S10187" s="17"/>
      <c r="T10187" s="17" t="s">
        <v>1021</v>
      </c>
      <c r="U10187" s="17"/>
      <c r="V10187" s="17"/>
      <c r="W10187" s="32" t="s">
        <v>31942</v>
      </c>
      <c r="X10187" s="32"/>
      <c r="Y10187" s="32" t="s">
        <v>32183</v>
      </c>
      <c r="Z10187" s="32" t="s">
        <v>32183</v>
      </c>
      <c r="AA10187" s="32" t="s">
        <v>16829</v>
      </c>
    </row>
    <row r="10188" spans="1:27" x14ac:dyDescent="0.3">
      <c r="A10188" s="17" t="s">
        <v>31804</v>
      </c>
      <c r="M10188" s="22" t="str">
        <f t="shared" si="179"/>
        <v xml:space="preserve">YUEJIN : NJ1042 - VARIOS |  :  -  |  :  - </v>
      </c>
      <c r="N10188" s="17" t="s">
        <v>1018</v>
      </c>
      <c r="O10188" s="17"/>
      <c r="P10188" s="17"/>
      <c r="Q10188" s="17" t="s">
        <v>32016</v>
      </c>
      <c r="R10188" s="17"/>
      <c r="S10188" s="17"/>
      <c r="T10188" s="17" t="s">
        <v>1021</v>
      </c>
      <c r="U10188" s="17"/>
      <c r="V10188" s="17"/>
      <c r="W10188" s="32" t="s">
        <v>31943</v>
      </c>
      <c r="X10188" s="32"/>
      <c r="Y10188" s="32" t="s">
        <v>32184</v>
      </c>
      <c r="Z10188" s="32" t="s">
        <v>32228</v>
      </c>
      <c r="AA10188" s="32"/>
    </row>
    <row r="10189" spans="1:27" x14ac:dyDescent="0.3">
      <c r="A10189" s="17" t="s">
        <v>31805</v>
      </c>
      <c r="M10189" s="22" t="str">
        <f t="shared" si="179"/>
        <v xml:space="preserve">VARIOS : VARIOS - VARIOS |  :  -  |  :  - </v>
      </c>
      <c r="N10189" s="17" t="s">
        <v>1021</v>
      </c>
      <c r="O10189" s="17"/>
      <c r="P10189" s="17"/>
      <c r="Q10189" s="17" t="s">
        <v>1021</v>
      </c>
      <c r="R10189" s="17"/>
      <c r="S10189" s="17"/>
      <c r="T10189" s="17" t="s">
        <v>1021</v>
      </c>
      <c r="U10189" s="17"/>
      <c r="V10189" s="17"/>
      <c r="W10189" s="32" t="s">
        <v>31944</v>
      </c>
      <c r="X10189" s="32"/>
      <c r="Y10189" s="32" t="s">
        <v>32185</v>
      </c>
      <c r="Z10189" s="32" t="s">
        <v>32229</v>
      </c>
      <c r="AA10189" s="32" t="s">
        <v>16829</v>
      </c>
    </row>
    <row r="10190" spans="1:27" x14ac:dyDescent="0.3">
      <c r="A10190" s="17" t="s">
        <v>31806</v>
      </c>
      <c r="M10190" s="22" t="str">
        <f t="shared" si="179"/>
        <v xml:space="preserve">HYUNDAI : ACCEN - G4LC |  :  -  |  :  - </v>
      </c>
      <c r="N10190" s="17" t="s">
        <v>1002</v>
      </c>
      <c r="O10190" s="17"/>
      <c r="P10190" s="17"/>
      <c r="Q10190" s="17" t="s">
        <v>2827</v>
      </c>
      <c r="R10190" s="17"/>
      <c r="S10190" s="17"/>
      <c r="T10190" s="17" t="s">
        <v>2078</v>
      </c>
      <c r="U10190" s="17"/>
      <c r="V10190" s="17"/>
      <c r="W10190" s="32" t="s">
        <v>31945</v>
      </c>
      <c r="X10190" s="32" t="s">
        <v>32051</v>
      </c>
      <c r="Y10190" s="32" t="s">
        <v>32186</v>
      </c>
      <c r="Z10190" s="32" t="s">
        <v>32186</v>
      </c>
      <c r="AA10190" s="32" t="s">
        <v>7207</v>
      </c>
    </row>
    <row r="10191" spans="1:27" x14ac:dyDescent="0.3">
      <c r="A10191" s="17" t="s">
        <v>31807</v>
      </c>
      <c r="M10191" s="22" t="str">
        <f t="shared" si="179"/>
        <v xml:space="preserve">DAIHATSU : DELTA - DL |  :  -  |  :  - </v>
      </c>
      <c r="N10191" s="17" t="s">
        <v>1026</v>
      </c>
      <c r="O10191" s="17"/>
      <c r="P10191" s="17"/>
      <c r="Q10191" s="17" t="s">
        <v>27701</v>
      </c>
      <c r="R10191" s="17"/>
      <c r="S10191" s="17"/>
      <c r="T10191" s="17" t="s">
        <v>27486</v>
      </c>
      <c r="U10191" s="17"/>
      <c r="V10191" s="17"/>
      <c r="W10191" s="32" t="s">
        <v>31946</v>
      </c>
      <c r="X10191" s="32"/>
      <c r="Y10191" s="32" t="s">
        <v>32187</v>
      </c>
      <c r="Z10191" s="32" t="s">
        <v>32230</v>
      </c>
      <c r="AA10191" s="32"/>
    </row>
    <row r="10192" spans="1:27" x14ac:dyDescent="0.3">
      <c r="A10192" s="17" t="s">
        <v>31808</v>
      </c>
      <c r="M10192" s="22" t="str">
        <f t="shared" si="179"/>
        <v xml:space="preserve">TOYOTA : AVANZA - 3SZ |  :  -  |  :  - </v>
      </c>
      <c r="N10192" s="17" t="s">
        <v>1008</v>
      </c>
      <c r="O10192" s="17"/>
      <c r="P10192" s="17"/>
      <c r="Q10192" s="17" t="s">
        <v>1683</v>
      </c>
      <c r="R10192" s="17"/>
      <c r="S10192" s="17"/>
      <c r="T10192" s="17" t="s">
        <v>2027</v>
      </c>
      <c r="U10192" s="17"/>
      <c r="V10192" s="17"/>
      <c r="W10192" s="32" t="s">
        <v>31947</v>
      </c>
      <c r="X10192" s="32" t="s">
        <v>32052</v>
      </c>
      <c r="Y10192" s="32" t="s">
        <v>32188</v>
      </c>
      <c r="Z10192" s="32"/>
      <c r="AA10192" s="32"/>
    </row>
    <row r="10193" spans="1:27" x14ac:dyDescent="0.3">
      <c r="A10193" s="17" t="s">
        <v>31809</v>
      </c>
      <c r="M10193" s="22" t="str">
        <f t="shared" si="179"/>
        <v xml:space="preserve">NISSAN : URVAN , COMBI - TD27, YD22 |  :  -  |  :  - </v>
      </c>
      <c r="N10193" s="17" t="s">
        <v>1003</v>
      </c>
      <c r="O10193" s="17"/>
      <c r="P10193" s="17"/>
      <c r="Q10193" s="17" t="s">
        <v>32017</v>
      </c>
      <c r="R10193" s="17"/>
      <c r="S10193" s="17"/>
      <c r="T10193" s="17" t="s">
        <v>32018</v>
      </c>
      <c r="U10193" s="17"/>
      <c r="V10193" s="17"/>
      <c r="W10193" s="32" t="s">
        <v>31817</v>
      </c>
      <c r="X10193" s="32"/>
      <c r="Y10193" s="32" t="s">
        <v>32189</v>
      </c>
      <c r="Z10193" s="32"/>
      <c r="AA10193" s="32"/>
    </row>
    <row r="10194" spans="1:27" s="2" customFormat="1" x14ac:dyDescent="0.3">
      <c r="A10194" s="47" t="s">
        <v>31810</v>
      </c>
      <c r="B10194" s="20"/>
      <c r="C10194" s="10"/>
      <c r="D10194" s="10"/>
      <c r="E10194" s="10"/>
      <c r="F10194" s="10"/>
      <c r="G10194" s="10"/>
      <c r="H10194" s="10"/>
      <c r="I10194" s="10"/>
      <c r="J10194" s="10"/>
      <c r="K10194" s="10"/>
      <c r="L10194" s="10"/>
      <c r="M10194" s="20" t="str">
        <f t="shared" si="179"/>
        <v xml:space="preserve">VARIOS : VARIOS - VARIOS |  :  -  |  :  - </v>
      </c>
      <c r="N10194" s="47" t="s">
        <v>1021</v>
      </c>
      <c r="O10194" s="47"/>
      <c r="P10194" s="47"/>
      <c r="Q10194" s="47" t="s">
        <v>1021</v>
      </c>
      <c r="R10194" s="47"/>
      <c r="S10194" s="47"/>
      <c r="T10194" s="47" t="s">
        <v>1021</v>
      </c>
      <c r="U10194" s="47"/>
      <c r="V10194" s="47"/>
      <c r="W10194" s="48" t="s">
        <v>31948</v>
      </c>
      <c r="X10194" s="48"/>
      <c r="Y10194" s="48" t="s">
        <v>32190</v>
      </c>
      <c r="Z10194" s="48"/>
      <c r="AA10194" s="48" t="s">
        <v>32249</v>
      </c>
    </row>
    <row r="10195" spans="1:27" x14ac:dyDescent="0.3">
      <c r="A10195" s="17" t="s">
        <v>31811</v>
      </c>
      <c r="M10195" s="22" t="str">
        <f t="shared" si="179"/>
        <v xml:space="preserve">TOYOTA : HILUX - 5L |  :  -  |  :  - </v>
      </c>
      <c r="N10195" s="17" t="s">
        <v>1008</v>
      </c>
      <c r="O10195" s="17"/>
      <c r="P10195" s="17"/>
      <c r="Q10195" s="17" t="s">
        <v>1792</v>
      </c>
      <c r="R10195" s="17"/>
      <c r="S10195" s="17"/>
      <c r="T10195" s="17" t="s">
        <v>2723</v>
      </c>
      <c r="U10195" s="17"/>
      <c r="V10195" s="17"/>
      <c r="W10195" s="32" t="s">
        <v>31949</v>
      </c>
      <c r="X10195" s="32" t="s">
        <v>32053</v>
      </c>
      <c r="Y10195" s="32" t="s">
        <v>32191</v>
      </c>
      <c r="Z10195" s="32" t="s">
        <v>32191</v>
      </c>
      <c r="AA10195" s="32"/>
    </row>
    <row r="10196" spans="1:27" x14ac:dyDescent="0.3">
      <c r="A10196" s="17" t="s">
        <v>31812</v>
      </c>
      <c r="M10196" s="22" t="str">
        <f t="shared" si="179"/>
        <v xml:space="preserve">CHEVROLET : PRISMA - VARIO |  :  -  |  :  - </v>
      </c>
      <c r="N10196" s="17" t="s">
        <v>1005</v>
      </c>
      <c r="O10196" s="17"/>
      <c r="P10196" s="17"/>
      <c r="Q10196" s="17" t="s">
        <v>1727</v>
      </c>
      <c r="R10196" s="17"/>
      <c r="S10196" s="17"/>
      <c r="T10196" s="17" t="s">
        <v>16066</v>
      </c>
      <c r="U10196" s="17"/>
      <c r="V10196" s="17"/>
      <c r="W10196" s="32"/>
      <c r="X10196" s="32"/>
      <c r="Y10196" s="32" t="s">
        <v>32050</v>
      </c>
      <c r="Z10196" s="32" t="s">
        <v>32050</v>
      </c>
      <c r="AA10196" s="32" t="s">
        <v>32250</v>
      </c>
    </row>
    <row r="10197" spans="1:27" x14ac:dyDescent="0.3">
      <c r="A10197" s="17" t="s">
        <v>31813</v>
      </c>
      <c r="M10197" s="22" t="str">
        <f t="shared" si="179"/>
        <v xml:space="preserve">TOYOTA : AVANZA - 3SZ |  :  -  |  :  - </v>
      </c>
      <c r="N10197" s="17" t="s">
        <v>1008</v>
      </c>
      <c r="O10197" s="17"/>
      <c r="P10197" s="17"/>
      <c r="Q10197" s="17" t="s">
        <v>1683</v>
      </c>
      <c r="R10197" s="17"/>
      <c r="S10197" s="17"/>
      <c r="T10197" s="17" t="s">
        <v>2027</v>
      </c>
      <c r="U10197" s="17"/>
      <c r="V10197" s="17"/>
      <c r="W10197" s="32"/>
      <c r="X10197" s="32"/>
      <c r="Y10197" s="32" t="s">
        <v>32192</v>
      </c>
      <c r="Z10197" s="32">
        <v>9967061</v>
      </c>
      <c r="AA10197" s="32"/>
    </row>
    <row r="10198" spans="1:27" x14ac:dyDescent="0.3">
      <c r="A10198" s="17" t="s">
        <v>31814</v>
      </c>
      <c r="M10198" s="22" t="str">
        <f t="shared" si="179"/>
        <v>DAEWOO : DAMAS, LABO, CARRY - 0.8, F8CV | SUZUKI : AERIO, VITARA - 1 | HAFEI : RUIYI - 1.6</v>
      </c>
      <c r="N10198" s="17" t="s">
        <v>1006</v>
      </c>
      <c r="O10198" s="17" t="s">
        <v>1010</v>
      </c>
      <c r="P10198" s="17" t="s">
        <v>12538</v>
      </c>
      <c r="Q10198" s="17" t="s">
        <v>32019</v>
      </c>
      <c r="R10198" s="17" t="s">
        <v>32020</v>
      </c>
      <c r="S10198" s="17" t="s">
        <v>17137</v>
      </c>
      <c r="T10198" s="17" t="s">
        <v>32021</v>
      </c>
      <c r="U10198" s="17">
        <v>1</v>
      </c>
      <c r="V10198" s="17">
        <v>1.6</v>
      </c>
      <c r="W10198" s="32"/>
      <c r="X10198" s="32" t="s">
        <v>32054</v>
      </c>
      <c r="Y10198" s="32">
        <v>7800068</v>
      </c>
      <c r="Z10198" s="32"/>
      <c r="AA10198" s="32" t="s">
        <v>32238</v>
      </c>
    </row>
    <row r="10199" spans="1:27" s="2" customFormat="1" x14ac:dyDescent="0.3">
      <c r="A10199" s="47" t="s">
        <v>32251</v>
      </c>
      <c r="B10199" s="20"/>
      <c r="C10199" s="10"/>
      <c r="D10199" s="10"/>
      <c r="E10199" s="10"/>
      <c r="F10199" s="10"/>
      <c r="G10199" s="10"/>
      <c r="H10199" s="10"/>
      <c r="I10199" s="10"/>
      <c r="J10199" s="10"/>
      <c r="K10199" s="10"/>
      <c r="L10199" s="10"/>
      <c r="M10199" s="20" t="str">
        <f t="shared" si="179"/>
        <v xml:space="preserve">VARIOS : VARIOS - VARIOS |  :  -  |  :  - </v>
      </c>
      <c r="N10199" s="47" t="s">
        <v>1021</v>
      </c>
      <c r="O10199" s="47"/>
      <c r="P10199" s="47"/>
      <c r="Q10199" s="47" t="s">
        <v>1021</v>
      </c>
      <c r="R10199" s="47"/>
      <c r="S10199" s="47"/>
      <c r="T10199" s="47" t="s">
        <v>1021</v>
      </c>
      <c r="U10199" s="47"/>
      <c r="V10199" s="47"/>
      <c r="W10199" s="48" t="s">
        <v>33743</v>
      </c>
      <c r="X10199" s="48"/>
      <c r="Y10199" s="48" t="s">
        <v>34481</v>
      </c>
      <c r="Z10199" s="48" t="s">
        <v>34481</v>
      </c>
      <c r="AA10199" s="48" t="s">
        <v>35835</v>
      </c>
    </row>
    <row r="10200" spans="1:27" x14ac:dyDescent="0.3">
      <c r="A10200" s="17" t="s">
        <v>32252</v>
      </c>
      <c r="M10200" s="22" t="str">
        <f t="shared" si="179"/>
        <v xml:space="preserve">VARIOS : VARIOS - VARIOS |  :  -  |  :  - </v>
      </c>
      <c r="N10200" s="17" t="s">
        <v>1021</v>
      </c>
      <c r="O10200" s="17"/>
      <c r="P10200" s="17"/>
      <c r="Q10200" s="17" t="s">
        <v>1021</v>
      </c>
      <c r="R10200" s="17"/>
      <c r="S10200" s="17"/>
      <c r="T10200" s="17" t="s">
        <v>1021</v>
      </c>
      <c r="U10200" s="17"/>
      <c r="V10200" s="17"/>
      <c r="W10200" s="32" t="s">
        <v>33744</v>
      </c>
      <c r="X10200" s="32"/>
      <c r="Y10200" s="32" t="s">
        <v>34482</v>
      </c>
      <c r="Z10200" s="32" t="s">
        <v>34482</v>
      </c>
      <c r="AA10200" s="32"/>
    </row>
    <row r="10201" spans="1:27" ht="37.5" x14ac:dyDescent="0.3">
      <c r="A10201" s="17" t="s">
        <v>32253</v>
      </c>
      <c r="M10201" s="22" t="str">
        <f t="shared" si="179"/>
        <v xml:space="preserve">TOYOTA : HIACE, HILUX - 1KD,2KD |  :  -  |  :  - </v>
      </c>
      <c r="N10201" s="17" t="s">
        <v>1008</v>
      </c>
      <c r="O10201" s="17"/>
      <c r="P10201" s="17"/>
      <c r="Q10201" s="17" t="s">
        <v>1770</v>
      </c>
      <c r="R10201" s="17"/>
      <c r="S10201" s="17"/>
      <c r="T10201" s="17" t="s">
        <v>3973</v>
      </c>
      <c r="U10201" s="17"/>
      <c r="V10201" s="17"/>
      <c r="W10201" s="32" t="s">
        <v>33745</v>
      </c>
      <c r="X10201" s="32"/>
      <c r="Y10201" s="32" t="s">
        <v>34483</v>
      </c>
      <c r="Z10201" s="32" t="s">
        <v>34483</v>
      </c>
      <c r="AA10201" s="32" t="s">
        <v>35836</v>
      </c>
    </row>
    <row r="10202" spans="1:27" x14ac:dyDescent="0.3">
      <c r="A10202" s="17" t="s">
        <v>32254</v>
      </c>
      <c r="M10202" s="22" t="str">
        <f t="shared" si="179"/>
        <v xml:space="preserve">VARIOS : VARIOS - VARIOS |  :  -  |  :  - </v>
      </c>
      <c r="N10202" s="17" t="s">
        <v>1021</v>
      </c>
      <c r="O10202" s="17"/>
      <c r="P10202" s="17"/>
      <c r="Q10202" s="17" t="s">
        <v>1021</v>
      </c>
      <c r="R10202" s="17"/>
      <c r="S10202" s="17"/>
      <c r="T10202" s="17" t="s">
        <v>1021</v>
      </c>
      <c r="U10202" s="17"/>
      <c r="V10202" s="17"/>
      <c r="W10202" s="32" t="s">
        <v>33746</v>
      </c>
      <c r="X10202" s="32"/>
      <c r="Y10202" s="32" t="s">
        <v>34484</v>
      </c>
      <c r="Z10202" s="32" t="s">
        <v>35753</v>
      </c>
      <c r="AA10202" s="32" t="s">
        <v>3076</v>
      </c>
    </row>
    <row r="10203" spans="1:27" x14ac:dyDescent="0.3">
      <c r="A10203" s="17" t="s">
        <v>32255</v>
      </c>
      <c r="M10203" s="22" t="str">
        <f t="shared" si="179"/>
        <v xml:space="preserve">VARIOS : VARIOS - VARIOS |  :  -  |  :  - </v>
      </c>
      <c r="N10203" s="17" t="s">
        <v>1021</v>
      </c>
      <c r="O10203" s="17"/>
      <c r="P10203" s="17"/>
      <c r="Q10203" s="17" t="s">
        <v>1021</v>
      </c>
      <c r="R10203" s="17"/>
      <c r="S10203" s="17"/>
      <c r="T10203" s="17" t="s">
        <v>1021</v>
      </c>
      <c r="U10203" s="17"/>
      <c r="V10203" s="17"/>
      <c r="W10203" s="32"/>
      <c r="X10203" s="32"/>
      <c r="Y10203" s="32" t="s">
        <v>34485</v>
      </c>
      <c r="Z10203" s="32" t="s">
        <v>34485</v>
      </c>
      <c r="AA10203" s="32"/>
    </row>
    <row r="10204" spans="1:27" x14ac:dyDescent="0.3">
      <c r="A10204" s="17" t="s">
        <v>32256</v>
      </c>
      <c r="M10204" s="22" t="str">
        <f t="shared" si="179"/>
        <v xml:space="preserve">VARIOS : VARIOS - VARIOS |  :  -  |  :  - </v>
      </c>
      <c r="N10204" s="17" t="s">
        <v>1021</v>
      </c>
      <c r="O10204" s="17"/>
      <c r="P10204" s="17"/>
      <c r="Q10204" s="17" t="s">
        <v>1021</v>
      </c>
      <c r="R10204" s="17"/>
      <c r="S10204" s="17"/>
      <c r="T10204" s="17" t="s">
        <v>1021</v>
      </c>
      <c r="U10204" s="17"/>
      <c r="V10204" s="17"/>
      <c r="W10204" s="32" t="s">
        <v>33747</v>
      </c>
      <c r="X10204" s="32"/>
      <c r="Y10204" s="32" t="s">
        <v>34486</v>
      </c>
      <c r="Z10204" s="32" t="s">
        <v>34486</v>
      </c>
      <c r="AA10204" s="32"/>
    </row>
    <row r="10205" spans="1:27" s="2" customFormat="1" x14ac:dyDescent="0.3">
      <c r="A10205" s="47" t="s">
        <v>32257</v>
      </c>
      <c r="B10205" s="20"/>
      <c r="C10205" s="10"/>
      <c r="D10205" s="10"/>
      <c r="E10205" s="10"/>
      <c r="F10205" s="10"/>
      <c r="G10205" s="10"/>
      <c r="H10205" s="10"/>
      <c r="I10205" s="10"/>
      <c r="J10205" s="10"/>
      <c r="K10205" s="10"/>
      <c r="L10205" s="10"/>
      <c r="M10205" s="20" t="str">
        <f t="shared" si="179"/>
        <v xml:space="preserve">NISSAN : TIIDA - HR15 |  :  -  |  :  - </v>
      </c>
      <c r="N10205" s="47" t="s">
        <v>1003</v>
      </c>
      <c r="O10205" s="47"/>
      <c r="P10205" s="47"/>
      <c r="Q10205" s="47" t="s">
        <v>1767</v>
      </c>
      <c r="R10205" s="47"/>
      <c r="S10205" s="47"/>
      <c r="T10205" s="47" t="s">
        <v>2755</v>
      </c>
      <c r="U10205" s="47"/>
      <c r="V10205" s="47"/>
      <c r="W10205" s="48" t="s">
        <v>33748</v>
      </c>
      <c r="X10205" s="48"/>
      <c r="Y10205" s="48" t="s">
        <v>34487</v>
      </c>
      <c r="Z10205" s="48" t="s">
        <v>34487</v>
      </c>
      <c r="AA10205" s="48"/>
    </row>
    <row r="10206" spans="1:27" x14ac:dyDescent="0.3">
      <c r="A10206" s="17" t="s">
        <v>32258</v>
      </c>
      <c r="M10206" s="22" t="str">
        <f t="shared" si="179"/>
        <v xml:space="preserve">VARIOS : VARIOS - VARIOS |  :  -  |  :  - </v>
      </c>
      <c r="N10206" s="17" t="s">
        <v>1021</v>
      </c>
      <c r="O10206" s="17"/>
      <c r="P10206" s="17"/>
      <c r="Q10206" s="17" t="s">
        <v>1021</v>
      </c>
      <c r="R10206" s="17"/>
      <c r="S10206" s="17"/>
      <c r="T10206" s="17" t="s">
        <v>1021</v>
      </c>
      <c r="U10206" s="17"/>
      <c r="V10206" s="17"/>
      <c r="W10206" s="32" t="s">
        <v>33749</v>
      </c>
      <c r="X10206" s="32"/>
      <c r="Y10206" s="32" t="s">
        <v>34488</v>
      </c>
      <c r="Z10206" s="32" t="s">
        <v>34488</v>
      </c>
      <c r="AA10206" s="32"/>
    </row>
    <row r="10207" spans="1:27" x14ac:dyDescent="0.3">
      <c r="A10207" s="17" t="s">
        <v>32259</v>
      </c>
      <c r="M10207" s="22" t="str">
        <f t="shared" si="179"/>
        <v xml:space="preserve">VARIOS : VARIOS - VARIOS |  :  -  |  :  - </v>
      </c>
      <c r="N10207" s="17" t="s">
        <v>1021</v>
      </c>
      <c r="O10207" s="17"/>
      <c r="P10207" s="17"/>
      <c r="Q10207" s="17" t="s">
        <v>1021</v>
      </c>
      <c r="R10207" s="17"/>
      <c r="S10207" s="17"/>
      <c r="T10207" s="17" t="s">
        <v>1021</v>
      </c>
      <c r="U10207" s="17"/>
      <c r="V10207" s="17"/>
      <c r="W10207" s="32" t="s">
        <v>33750</v>
      </c>
      <c r="X10207" s="32"/>
      <c r="Y10207" s="32">
        <v>32208</v>
      </c>
      <c r="Z10207" s="32"/>
      <c r="AA10207" s="32"/>
    </row>
    <row r="10208" spans="1:27" x14ac:dyDescent="0.3">
      <c r="A10208" s="17" t="s">
        <v>32260</v>
      </c>
      <c r="M10208" s="22" t="str">
        <f t="shared" si="179"/>
        <v xml:space="preserve">TOYOTA : COROLLA - VARIOS |  :  -  |  :  - </v>
      </c>
      <c r="N10208" s="17" t="s">
        <v>1008</v>
      </c>
      <c r="O10208" s="17"/>
      <c r="P10208" s="17"/>
      <c r="Q10208" s="17" t="s">
        <v>1682</v>
      </c>
      <c r="R10208" s="17"/>
      <c r="S10208" s="17"/>
      <c r="T10208" s="17" t="s">
        <v>1021</v>
      </c>
      <c r="U10208" s="17"/>
      <c r="V10208" s="17"/>
      <c r="W10208" s="32" t="s">
        <v>33751</v>
      </c>
      <c r="X10208" s="32"/>
      <c r="Y10208" s="32" t="s">
        <v>34489</v>
      </c>
      <c r="Z10208" s="32" t="s">
        <v>34489</v>
      </c>
      <c r="AA10208" s="32" t="s">
        <v>7257</v>
      </c>
    </row>
    <row r="10209" spans="1:27" x14ac:dyDescent="0.3">
      <c r="A10209" s="17" t="s">
        <v>32261</v>
      </c>
      <c r="M10209" s="22" t="str">
        <f t="shared" si="179"/>
        <v xml:space="preserve">VARIOS : VARIOS - VARIOS |  :  -  |  :  - </v>
      </c>
      <c r="N10209" s="17" t="s">
        <v>1021</v>
      </c>
      <c r="O10209" s="17"/>
      <c r="P10209" s="17"/>
      <c r="Q10209" s="17" t="s">
        <v>1021</v>
      </c>
      <c r="R10209" s="17"/>
      <c r="S10209" s="17"/>
      <c r="T10209" s="17" t="s">
        <v>1021</v>
      </c>
      <c r="U10209" s="17"/>
      <c r="V10209" s="17"/>
      <c r="W10209" s="32"/>
      <c r="X10209" s="32"/>
      <c r="Y10209" s="32">
        <v>32308</v>
      </c>
      <c r="Z10209" s="32"/>
      <c r="AA10209" s="32"/>
    </row>
    <row r="10210" spans="1:27" ht="37.5" x14ac:dyDescent="0.3">
      <c r="A10210" s="17" t="s">
        <v>32262</v>
      </c>
      <c r="M10210" s="22" t="str">
        <f t="shared" si="179"/>
        <v>VARIOS : VARIOS - VARIOS | VARIOS : VARIOS - VARIOS | VARIOS : VARIOS - VARIOS</v>
      </c>
      <c r="N10210" s="17" t="s">
        <v>1021</v>
      </c>
      <c r="O10210" s="17" t="s">
        <v>1021</v>
      </c>
      <c r="P10210" s="17" t="s">
        <v>1021</v>
      </c>
      <c r="Q10210" s="17" t="s">
        <v>1021</v>
      </c>
      <c r="R10210" s="17" t="s">
        <v>1021</v>
      </c>
      <c r="S10210" s="17" t="s">
        <v>1021</v>
      </c>
      <c r="T10210" s="17" t="s">
        <v>1021</v>
      </c>
      <c r="U10210" s="17" t="s">
        <v>1021</v>
      </c>
      <c r="V10210" s="17" t="s">
        <v>1021</v>
      </c>
      <c r="W10210" s="32" t="s">
        <v>33752</v>
      </c>
      <c r="X10210" s="32"/>
      <c r="Y10210" s="32" t="s">
        <v>34490</v>
      </c>
      <c r="Z10210" s="32" t="s">
        <v>34490</v>
      </c>
      <c r="AA10210" s="32" t="s">
        <v>35837</v>
      </c>
    </row>
    <row r="10211" spans="1:27" ht="37.5" x14ac:dyDescent="0.3">
      <c r="A10211" s="17" t="s">
        <v>32263</v>
      </c>
      <c r="M10211" s="22" t="str">
        <f t="shared" si="179"/>
        <v>VARIOS : VARIOS - VARIOS | VARIOS : VARIOS - VARIOS | VARIOS : VARIOS - VARIOS</v>
      </c>
      <c r="N10211" s="17" t="s">
        <v>1021</v>
      </c>
      <c r="O10211" s="17" t="s">
        <v>1021</v>
      </c>
      <c r="P10211" s="17" t="s">
        <v>1021</v>
      </c>
      <c r="Q10211" s="17" t="s">
        <v>1021</v>
      </c>
      <c r="R10211" s="17" t="s">
        <v>1021</v>
      </c>
      <c r="S10211" s="17" t="s">
        <v>1021</v>
      </c>
      <c r="T10211" s="17" t="s">
        <v>1021</v>
      </c>
      <c r="U10211" s="17" t="s">
        <v>1021</v>
      </c>
      <c r="V10211" s="17" t="s">
        <v>1021</v>
      </c>
      <c r="W10211" s="32" t="s">
        <v>33753</v>
      </c>
      <c r="X10211" s="32"/>
      <c r="Y10211" s="32" t="s">
        <v>34491</v>
      </c>
      <c r="Z10211" s="32" t="s">
        <v>34491</v>
      </c>
      <c r="AA10211" s="32" t="s">
        <v>35837</v>
      </c>
    </row>
    <row r="10212" spans="1:27" x14ac:dyDescent="0.3">
      <c r="A10212" s="17" t="s">
        <v>32264</v>
      </c>
      <c r="M10212" s="22" t="str">
        <f t="shared" si="179"/>
        <v xml:space="preserve">HYUNDAI : H1 - D4BB | NISSAN : ATLAS - K20 | VARIOS :  - </v>
      </c>
      <c r="N10212" s="17" t="s">
        <v>1002</v>
      </c>
      <c r="O10212" s="17" t="s">
        <v>1003</v>
      </c>
      <c r="P10212" s="17" t="s">
        <v>1021</v>
      </c>
      <c r="Q10212" s="17" t="s">
        <v>12415</v>
      </c>
      <c r="R10212" s="17" t="s">
        <v>1628</v>
      </c>
      <c r="S10212" s="17"/>
      <c r="T10212" s="17" t="s">
        <v>1971</v>
      </c>
      <c r="U10212" s="17" t="s">
        <v>14419</v>
      </c>
      <c r="V10212" s="17"/>
      <c r="W10212" s="32" t="s">
        <v>33754</v>
      </c>
      <c r="X10212" s="32"/>
      <c r="Y10212" s="32" t="s">
        <v>34492</v>
      </c>
      <c r="Z10212" s="32" t="s">
        <v>34492</v>
      </c>
      <c r="AA10212" s="32"/>
    </row>
    <row r="10213" spans="1:27" s="2" customFormat="1" x14ac:dyDescent="0.3">
      <c r="A10213" s="47" t="s">
        <v>32265</v>
      </c>
      <c r="B10213" s="20"/>
      <c r="C10213" s="10"/>
      <c r="D10213" s="10"/>
      <c r="E10213" s="10"/>
      <c r="F10213" s="10"/>
      <c r="G10213" s="10"/>
      <c r="H10213" s="10"/>
      <c r="I10213" s="10"/>
      <c r="J10213" s="10"/>
      <c r="K10213" s="10"/>
      <c r="L10213" s="10"/>
      <c r="M10213" s="20" t="str">
        <f t="shared" si="179"/>
        <v>VARIOS : VARIOS - VARIOS | VARIOS : VARIOS - VARIOS | VARIOS : VARIOS - VARIOS</v>
      </c>
      <c r="N10213" s="47" t="s">
        <v>1021</v>
      </c>
      <c r="O10213" s="47" t="s">
        <v>1021</v>
      </c>
      <c r="P10213" s="47" t="s">
        <v>1021</v>
      </c>
      <c r="Q10213" s="47" t="s">
        <v>1021</v>
      </c>
      <c r="R10213" s="47" t="s">
        <v>1021</v>
      </c>
      <c r="S10213" s="47" t="s">
        <v>1021</v>
      </c>
      <c r="T10213" s="47" t="s">
        <v>1021</v>
      </c>
      <c r="U10213" s="47" t="s">
        <v>1021</v>
      </c>
      <c r="V10213" s="47" t="s">
        <v>1021</v>
      </c>
      <c r="W10213" s="48" t="s">
        <v>33755</v>
      </c>
      <c r="X10213" s="48"/>
      <c r="Y10213" s="48" t="s">
        <v>34493</v>
      </c>
      <c r="Z10213" s="48" t="s">
        <v>34493</v>
      </c>
      <c r="AA10213" s="48" t="s">
        <v>35838</v>
      </c>
    </row>
    <row r="10214" spans="1:27" s="2" customFormat="1" x14ac:dyDescent="0.3">
      <c r="A10214" s="47" t="s">
        <v>32266</v>
      </c>
      <c r="B10214" s="20"/>
      <c r="C10214" s="10"/>
      <c r="D10214" s="10"/>
      <c r="E10214" s="10"/>
      <c r="F10214" s="10"/>
      <c r="G10214" s="10"/>
      <c r="H10214" s="10"/>
      <c r="I10214" s="10"/>
      <c r="J10214" s="10"/>
      <c r="K10214" s="10"/>
      <c r="L10214" s="10"/>
      <c r="M10214" s="20" t="str">
        <f t="shared" si="179"/>
        <v>VARIOS : VARIOS - VARIOS | KIA : RIO - VARIOS | JAC : VARIOS - VARIOS</v>
      </c>
      <c r="N10214" s="47" t="s">
        <v>1021</v>
      </c>
      <c r="O10214" s="47" t="s">
        <v>1001</v>
      </c>
      <c r="P10214" s="47" t="s">
        <v>1015</v>
      </c>
      <c r="Q10214" s="47" t="s">
        <v>1021</v>
      </c>
      <c r="R10214" s="47" t="s">
        <v>1594</v>
      </c>
      <c r="S10214" s="47" t="s">
        <v>1021</v>
      </c>
      <c r="T10214" s="47" t="s">
        <v>1021</v>
      </c>
      <c r="U10214" s="47" t="s">
        <v>1021</v>
      </c>
      <c r="V10214" s="47" t="s">
        <v>1021</v>
      </c>
      <c r="W10214" s="48" t="s">
        <v>33756</v>
      </c>
      <c r="X10214" s="48"/>
      <c r="Y10214" s="48" t="s">
        <v>34494</v>
      </c>
      <c r="Z10214" s="48" t="s">
        <v>34494</v>
      </c>
      <c r="AA10214" s="48"/>
    </row>
    <row r="10215" spans="1:27" s="2" customFormat="1" x14ac:dyDescent="0.3">
      <c r="A10215" s="47" t="s">
        <v>32267</v>
      </c>
      <c r="B10215" s="20"/>
      <c r="C10215" s="10"/>
      <c r="D10215" s="10"/>
      <c r="E10215" s="10"/>
      <c r="F10215" s="10"/>
      <c r="G10215" s="10"/>
      <c r="H10215" s="10"/>
      <c r="I10215" s="10"/>
      <c r="J10215" s="10"/>
      <c r="K10215" s="10"/>
      <c r="L10215" s="10"/>
      <c r="M10215" s="20" t="str">
        <f t="shared" si="179"/>
        <v>VARIOS : VARIOS - VARIOS | VARIOS : VARIOS - VARIOS | VARIOS : VARIOS - VARIOS</v>
      </c>
      <c r="N10215" s="47" t="s">
        <v>1021</v>
      </c>
      <c r="O10215" s="47" t="s">
        <v>1021</v>
      </c>
      <c r="P10215" s="47" t="s">
        <v>1021</v>
      </c>
      <c r="Q10215" s="47" t="s">
        <v>1021</v>
      </c>
      <c r="R10215" s="47" t="s">
        <v>1021</v>
      </c>
      <c r="S10215" s="47" t="s">
        <v>1021</v>
      </c>
      <c r="T10215" s="47" t="s">
        <v>1021</v>
      </c>
      <c r="U10215" s="47" t="s">
        <v>1021</v>
      </c>
      <c r="V10215" s="47" t="s">
        <v>1021</v>
      </c>
      <c r="W10215" s="48" t="s">
        <v>33757</v>
      </c>
      <c r="X10215" s="48"/>
      <c r="Y10215" s="48" t="s">
        <v>34495</v>
      </c>
      <c r="Z10215" s="48" t="s">
        <v>34495</v>
      </c>
      <c r="AA10215" s="48" t="s">
        <v>35837</v>
      </c>
    </row>
    <row r="10216" spans="1:27" s="2" customFormat="1" x14ac:dyDescent="0.3">
      <c r="A10216" s="47" t="s">
        <v>32268</v>
      </c>
      <c r="B10216" s="20"/>
      <c r="C10216" s="10"/>
      <c r="D10216" s="10"/>
      <c r="E10216" s="10"/>
      <c r="F10216" s="10"/>
      <c r="G10216" s="10"/>
      <c r="H10216" s="10"/>
      <c r="I10216" s="10"/>
      <c r="J10216" s="10"/>
      <c r="K10216" s="10"/>
      <c r="L10216" s="10"/>
      <c r="M10216" s="20" t="str">
        <f t="shared" si="179"/>
        <v>VARIOS : VARIOS - VARIOS | VARIOS : VARIOS - VARIOS | VARIOS : VARIOS - VARIOS</v>
      </c>
      <c r="N10216" s="47" t="s">
        <v>1021</v>
      </c>
      <c r="O10216" s="47" t="s">
        <v>1021</v>
      </c>
      <c r="P10216" s="47" t="s">
        <v>1021</v>
      </c>
      <c r="Q10216" s="47" t="s">
        <v>1021</v>
      </c>
      <c r="R10216" s="47" t="s">
        <v>1021</v>
      </c>
      <c r="S10216" s="47" t="s">
        <v>1021</v>
      </c>
      <c r="T10216" s="47" t="s">
        <v>1021</v>
      </c>
      <c r="U10216" s="47" t="s">
        <v>1021</v>
      </c>
      <c r="V10216" s="47" t="s">
        <v>1021</v>
      </c>
      <c r="W10216" s="48" t="s">
        <v>33758</v>
      </c>
      <c r="X10216" s="48"/>
      <c r="Y10216" s="48" t="s">
        <v>34496</v>
      </c>
      <c r="Z10216" s="48" t="s">
        <v>34496</v>
      </c>
      <c r="AA10216" s="48" t="s">
        <v>35838</v>
      </c>
    </row>
    <row r="10217" spans="1:27" s="2" customFormat="1" x14ac:dyDescent="0.3">
      <c r="A10217" s="47" t="s">
        <v>32269</v>
      </c>
      <c r="B10217" s="20"/>
      <c r="C10217" s="10"/>
      <c r="D10217" s="10"/>
      <c r="E10217" s="10"/>
      <c r="F10217" s="10"/>
      <c r="G10217" s="10"/>
      <c r="H10217" s="10"/>
      <c r="I10217" s="10"/>
      <c r="J10217" s="10"/>
      <c r="K10217" s="10"/>
      <c r="L10217" s="10"/>
      <c r="M10217" s="20" t="str">
        <f t="shared" si="179"/>
        <v>VARIOS : VARIOS - VARIOS | TOYOTA : VARIOS - VARIOS | VARIOS : VARIOS - VARIOS</v>
      </c>
      <c r="N10217" s="47" t="s">
        <v>1021</v>
      </c>
      <c r="O10217" s="47" t="s">
        <v>1008</v>
      </c>
      <c r="P10217" s="47" t="s">
        <v>1021</v>
      </c>
      <c r="Q10217" s="47" t="s">
        <v>1021</v>
      </c>
      <c r="R10217" s="47" t="s">
        <v>1021</v>
      </c>
      <c r="S10217" s="47" t="s">
        <v>1021</v>
      </c>
      <c r="T10217" s="47" t="s">
        <v>1021</v>
      </c>
      <c r="U10217" s="47" t="s">
        <v>1021</v>
      </c>
      <c r="V10217" s="47" t="s">
        <v>1021</v>
      </c>
      <c r="W10217" s="48" t="s">
        <v>1145</v>
      </c>
      <c r="X10217" s="48"/>
      <c r="Y10217" s="48" t="s">
        <v>1145</v>
      </c>
      <c r="Z10217" s="48" t="s">
        <v>1145</v>
      </c>
      <c r="AA10217" s="48" t="s">
        <v>35839</v>
      </c>
    </row>
    <row r="10218" spans="1:27" s="2" customFormat="1" x14ac:dyDescent="0.3">
      <c r="A10218" s="47" t="s">
        <v>32270</v>
      </c>
      <c r="B10218" s="20"/>
      <c r="C10218" s="10"/>
      <c r="D10218" s="10"/>
      <c r="E10218" s="10"/>
      <c r="F10218" s="10"/>
      <c r="G10218" s="10"/>
      <c r="H10218" s="10"/>
      <c r="I10218" s="10"/>
      <c r="J10218" s="10"/>
      <c r="K10218" s="10"/>
      <c r="L10218" s="10"/>
      <c r="M10218" s="20" t="str">
        <f t="shared" si="179"/>
        <v>VARIOS : VARIOS - VARIOS | VARIOS : VARIOS - VARIOS | VARIOS : VARIOS - VARIOS</v>
      </c>
      <c r="N10218" s="47" t="s">
        <v>1021</v>
      </c>
      <c r="O10218" s="47" t="s">
        <v>1021</v>
      </c>
      <c r="P10218" s="47" t="s">
        <v>1021</v>
      </c>
      <c r="Q10218" s="47" t="s">
        <v>1021</v>
      </c>
      <c r="R10218" s="47" t="s">
        <v>1021</v>
      </c>
      <c r="S10218" s="47" t="s">
        <v>1021</v>
      </c>
      <c r="T10218" s="47" t="s">
        <v>1021</v>
      </c>
      <c r="U10218" s="47" t="s">
        <v>1021</v>
      </c>
      <c r="V10218" s="47" t="s">
        <v>1021</v>
      </c>
      <c r="W10218" s="48" t="s">
        <v>33759</v>
      </c>
      <c r="X10218" s="48"/>
      <c r="Y10218" s="48" t="s">
        <v>34497</v>
      </c>
      <c r="Z10218" s="48" t="s">
        <v>34497</v>
      </c>
      <c r="AA10218" s="48" t="s">
        <v>35840</v>
      </c>
    </row>
    <row r="10219" spans="1:27" s="2" customFormat="1" x14ac:dyDescent="0.3">
      <c r="A10219" s="47" t="s">
        <v>32271</v>
      </c>
      <c r="B10219" s="20"/>
      <c r="C10219" s="10"/>
      <c r="D10219" s="10"/>
      <c r="E10219" s="10"/>
      <c r="F10219" s="10"/>
      <c r="G10219" s="10"/>
      <c r="H10219" s="10"/>
      <c r="I10219" s="10"/>
      <c r="J10219" s="10"/>
      <c r="K10219" s="10"/>
      <c r="L10219" s="10"/>
      <c r="M10219" s="20" t="str">
        <f t="shared" si="179"/>
        <v>VARIOS : DYNA - VARIOS | VARIOS : VARIOS - VARIOS | VARIOS : VARIOS - VARIOS</v>
      </c>
      <c r="N10219" s="47" t="s">
        <v>1021</v>
      </c>
      <c r="O10219" s="47" t="s">
        <v>1021</v>
      </c>
      <c r="P10219" s="47" t="s">
        <v>1021</v>
      </c>
      <c r="Q10219" s="47" t="s">
        <v>2986</v>
      </c>
      <c r="R10219" s="47" t="s">
        <v>1021</v>
      </c>
      <c r="S10219" s="47" t="s">
        <v>1021</v>
      </c>
      <c r="T10219" s="47" t="s">
        <v>1021</v>
      </c>
      <c r="U10219" s="47" t="s">
        <v>1021</v>
      </c>
      <c r="V10219" s="47" t="s">
        <v>1021</v>
      </c>
      <c r="W10219" s="48" t="s">
        <v>33760</v>
      </c>
      <c r="X10219" s="48">
        <v>9036649001</v>
      </c>
      <c r="Y10219" s="48" t="s">
        <v>34498</v>
      </c>
      <c r="Z10219" s="48" t="s">
        <v>34498</v>
      </c>
      <c r="AA10219" s="48" t="s">
        <v>35841</v>
      </c>
    </row>
    <row r="10220" spans="1:27" s="2" customFormat="1" x14ac:dyDescent="0.3">
      <c r="A10220" s="47" t="s">
        <v>32272</v>
      </c>
      <c r="B10220" s="20"/>
      <c r="C10220" s="10"/>
      <c r="D10220" s="10"/>
      <c r="E10220" s="10"/>
      <c r="F10220" s="10"/>
      <c r="G10220" s="10"/>
      <c r="H10220" s="10"/>
      <c r="I10220" s="10"/>
      <c r="J10220" s="10"/>
      <c r="K10220" s="10"/>
      <c r="L10220" s="10"/>
      <c r="M10220" s="20" t="str">
        <f t="shared" si="179"/>
        <v>VARIOS : VARIOS - VARIOS | VARIOS : VARIOS - VARIOS | VARIOS : VARIOS - VARIOS</v>
      </c>
      <c r="N10220" s="47" t="s">
        <v>1021</v>
      </c>
      <c r="O10220" s="47" t="s">
        <v>1021</v>
      </c>
      <c r="P10220" s="47" t="s">
        <v>1021</v>
      </c>
      <c r="Q10220" s="47" t="s">
        <v>1021</v>
      </c>
      <c r="R10220" s="47" t="s">
        <v>1021</v>
      </c>
      <c r="S10220" s="47" t="s">
        <v>1021</v>
      </c>
      <c r="T10220" s="47" t="s">
        <v>1021</v>
      </c>
      <c r="U10220" s="47" t="s">
        <v>1021</v>
      </c>
      <c r="V10220" s="47" t="s">
        <v>1021</v>
      </c>
      <c r="W10220" s="48" t="s">
        <v>33761</v>
      </c>
      <c r="X10220" s="48">
        <v>9036635087</v>
      </c>
      <c r="Y10220" s="48" t="s">
        <v>34499</v>
      </c>
      <c r="Z10220" s="48" t="s">
        <v>34499</v>
      </c>
      <c r="AA10220" s="48" t="s">
        <v>35842</v>
      </c>
    </row>
    <row r="10221" spans="1:27" s="2" customFormat="1" x14ac:dyDescent="0.3">
      <c r="A10221" s="47" t="s">
        <v>32273</v>
      </c>
      <c r="B10221" s="20"/>
      <c r="C10221" s="10"/>
      <c r="D10221" s="10"/>
      <c r="E10221" s="10"/>
      <c r="F10221" s="10"/>
      <c r="G10221" s="10"/>
      <c r="H10221" s="10"/>
      <c r="I10221" s="10"/>
      <c r="J10221" s="10"/>
      <c r="K10221" s="10"/>
      <c r="L10221" s="10"/>
      <c r="M10221" s="20" t="str">
        <f t="shared" si="179"/>
        <v>VARIOS : VARIOS - VARIOS | VARIOS : VARIOS - VARIOS | VARIOS : VARIOS - VARIOS</v>
      </c>
      <c r="N10221" s="47" t="s">
        <v>1021</v>
      </c>
      <c r="O10221" s="47" t="s">
        <v>1021</v>
      </c>
      <c r="P10221" s="47" t="s">
        <v>1021</v>
      </c>
      <c r="Q10221" s="47" t="s">
        <v>1021</v>
      </c>
      <c r="R10221" s="47" t="s">
        <v>1021</v>
      </c>
      <c r="S10221" s="47" t="s">
        <v>1021</v>
      </c>
      <c r="T10221" s="47" t="s">
        <v>1021</v>
      </c>
      <c r="U10221" s="47" t="s">
        <v>1021</v>
      </c>
      <c r="V10221" s="47" t="s">
        <v>1021</v>
      </c>
      <c r="W10221" s="48" t="s">
        <v>33762</v>
      </c>
      <c r="X10221" s="48"/>
      <c r="Y10221" s="48" t="s">
        <v>34500</v>
      </c>
      <c r="Z10221" s="48" t="s">
        <v>34500</v>
      </c>
      <c r="AA10221" s="48"/>
    </row>
    <row r="10222" spans="1:27" s="2" customFormat="1" x14ac:dyDescent="0.3">
      <c r="A10222" s="47" t="s">
        <v>32274</v>
      </c>
      <c r="B10222" s="20"/>
      <c r="C10222" s="10"/>
      <c r="D10222" s="10"/>
      <c r="E10222" s="10"/>
      <c r="F10222" s="10"/>
      <c r="G10222" s="10"/>
      <c r="H10222" s="10"/>
      <c r="I10222" s="10"/>
      <c r="J10222" s="10"/>
      <c r="K10222" s="10"/>
      <c r="L10222" s="10"/>
      <c r="M10222" s="20" t="str">
        <f t="shared" ref="M10222:M10285" si="180">CONCATENATE(N10222," : ",Q10222," - ",T10222," | ",O10222," : ",R10222," - ",U10222," | ",P10222," : ",S10222," - ",V10222)</f>
        <v>VARIOS : VARIOS - VARIOS | VARIOS : VARIOS - VARIOS | VARIOS : VARIOS - VARIOS</v>
      </c>
      <c r="N10222" s="47" t="s">
        <v>1021</v>
      </c>
      <c r="O10222" s="47" t="s">
        <v>1021</v>
      </c>
      <c r="P10222" s="47" t="s">
        <v>1021</v>
      </c>
      <c r="Q10222" s="47" t="s">
        <v>1021</v>
      </c>
      <c r="R10222" s="47" t="s">
        <v>1021</v>
      </c>
      <c r="S10222" s="47" t="s">
        <v>1021</v>
      </c>
      <c r="T10222" s="47" t="s">
        <v>1021</v>
      </c>
      <c r="U10222" s="47" t="s">
        <v>1021</v>
      </c>
      <c r="V10222" s="47" t="s">
        <v>1021</v>
      </c>
      <c r="W10222" s="48" t="s">
        <v>33763</v>
      </c>
      <c r="X10222" s="48"/>
      <c r="Y10222" s="48" t="s">
        <v>34501</v>
      </c>
      <c r="Z10222" s="48" t="s">
        <v>34501</v>
      </c>
      <c r="AA10222" s="48" t="s">
        <v>35837</v>
      </c>
    </row>
    <row r="10223" spans="1:27" s="2" customFormat="1" x14ac:dyDescent="0.3">
      <c r="A10223" s="47" t="s">
        <v>32275</v>
      </c>
      <c r="B10223" s="20"/>
      <c r="C10223" s="10"/>
      <c r="D10223" s="10"/>
      <c r="E10223" s="10"/>
      <c r="F10223" s="10"/>
      <c r="G10223" s="10"/>
      <c r="H10223" s="10"/>
      <c r="I10223" s="10"/>
      <c r="J10223" s="10"/>
      <c r="K10223" s="10"/>
      <c r="L10223" s="10"/>
      <c r="M10223" s="20" t="str">
        <f t="shared" si="180"/>
        <v>VARIOS : VARIOS - VARIOS | VARIOS : VARIOS - VARIOS | VARIOS : VARIOS - VARIOS</v>
      </c>
      <c r="N10223" s="47" t="s">
        <v>1021</v>
      </c>
      <c r="O10223" s="47" t="s">
        <v>1021</v>
      </c>
      <c r="P10223" s="47" t="s">
        <v>1021</v>
      </c>
      <c r="Q10223" s="47" t="s">
        <v>1021</v>
      </c>
      <c r="R10223" s="47" t="s">
        <v>1021</v>
      </c>
      <c r="S10223" s="47" t="s">
        <v>1021</v>
      </c>
      <c r="T10223" s="47" t="s">
        <v>1021</v>
      </c>
      <c r="U10223" s="47" t="s">
        <v>1021</v>
      </c>
      <c r="V10223" s="47" t="s">
        <v>1021</v>
      </c>
      <c r="W10223" s="48" t="s">
        <v>33764</v>
      </c>
      <c r="X10223" s="48"/>
      <c r="Y10223" s="48" t="s">
        <v>34502</v>
      </c>
      <c r="Z10223" s="48" t="s">
        <v>34502</v>
      </c>
      <c r="AA10223" s="48" t="s">
        <v>35838</v>
      </c>
    </row>
    <row r="10224" spans="1:27" s="2" customFormat="1" x14ac:dyDescent="0.3">
      <c r="A10224" s="47" t="s">
        <v>32276</v>
      </c>
      <c r="B10224" s="20"/>
      <c r="C10224" s="10"/>
      <c r="D10224" s="10"/>
      <c r="E10224" s="10"/>
      <c r="F10224" s="10"/>
      <c r="G10224" s="10"/>
      <c r="H10224" s="10"/>
      <c r="I10224" s="10"/>
      <c r="J10224" s="10"/>
      <c r="K10224" s="10"/>
      <c r="L10224" s="10"/>
      <c r="M10224" s="20" t="str">
        <f t="shared" si="180"/>
        <v>CHANGAN : VARIOS - VARIOS | FAW : VARIOS - VARIOS | VARIOS : VARIOS - VARIOS</v>
      </c>
      <c r="N10224" s="47" t="s">
        <v>1007</v>
      </c>
      <c r="O10224" s="47" t="s">
        <v>1027</v>
      </c>
      <c r="P10224" s="47" t="s">
        <v>1021</v>
      </c>
      <c r="Q10224" s="47" t="s">
        <v>1021</v>
      </c>
      <c r="R10224" s="47" t="s">
        <v>1021</v>
      </c>
      <c r="S10224" s="47" t="s">
        <v>1021</v>
      </c>
      <c r="T10224" s="47" t="s">
        <v>1021</v>
      </c>
      <c r="U10224" s="47" t="s">
        <v>1021</v>
      </c>
      <c r="V10224" s="47" t="s">
        <v>1021</v>
      </c>
      <c r="W10224" s="48" t="s">
        <v>33743</v>
      </c>
      <c r="X10224" s="48"/>
      <c r="Y10224" s="48" t="s">
        <v>34503</v>
      </c>
      <c r="Z10224" s="48" t="s">
        <v>34503</v>
      </c>
      <c r="AA10224" s="48" t="s">
        <v>15972</v>
      </c>
    </row>
    <row r="10225" spans="1:27" s="2" customFormat="1" x14ac:dyDescent="0.3">
      <c r="A10225" s="47" t="s">
        <v>32277</v>
      </c>
      <c r="B10225" s="20"/>
      <c r="C10225" s="10"/>
      <c r="D10225" s="10"/>
      <c r="E10225" s="10"/>
      <c r="F10225" s="10"/>
      <c r="G10225" s="10"/>
      <c r="H10225" s="10"/>
      <c r="I10225" s="10"/>
      <c r="J10225" s="10"/>
      <c r="K10225" s="10"/>
      <c r="L10225" s="10"/>
      <c r="M10225" s="20" t="str">
        <f t="shared" si="180"/>
        <v>CHEVROLET : SAIL, AVEO, SPARK, - SAIL | GEELY : CK - VARIOS | VARIOS : VARIOS - VARIOS</v>
      </c>
      <c r="N10225" s="47" t="s">
        <v>1005</v>
      </c>
      <c r="O10225" s="47" t="s">
        <v>1011</v>
      </c>
      <c r="P10225" s="47" t="s">
        <v>1021</v>
      </c>
      <c r="Q10225" s="47" t="s">
        <v>34361</v>
      </c>
      <c r="R10225" s="47" t="s">
        <v>1677</v>
      </c>
      <c r="S10225" s="47" t="s">
        <v>1021</v>
      </c>
      <c r="T10225" s="47" t="s">
        <v>1645</v>
      </c>
      <c r="U10225" s="47" t="s">
        <v>1021</v>
      </c>
      <c r="V10225" s="47" t="s">
        <v>1021</v>
      </c>
      <c r="W10225" s="48" t="s">
        <v>33765</v>
      </c>
      <c r="X10225" s="48"/>
      <c r="Y10225" s="48" t="s">
        <v>34504</v>
      </c>
      <c r="Z10225" s="48" t="s">
        <v>34504</v>
      </c>
      <c r="AA10225" s="48" t="s">
        <v>7190</v>
      </c>
    </row>
    <row r="10226" spans="1:27" s="2" customFormat="1" x14ac:dyDescent="0.3">
      <c r="A10226" s="47" t="s">
        <v>32278</v>
      </c>
      <c r="B10226" s="20"/>
      <c r="C10226" s="10"/>
      <c r="D10226" s="10"/>
      <c r="E10226" s="10"/>
      <c r="F10226" s="10"/>
      <c r="G10226" s="10"/>
      <c r="H10226" s="10"/>
      <c r="I10226" s="10"/>
      <c r="J10226" s="10"/>
      <c r="K10226" s="10"/>
      <c r="L10226" s="10"/>
      <c r="M10226" s="20" t="str">
        <f t="shared" si="180"/>
        <v>CHEVROLET : SAIL, AVEO, SPARK, - VARIOS | GEELY : CK - VARIOS | VARIOS : VARIOS - VARIOS</v>
      </c>
      <c r="N10226" s="47" t="s">
        <v>1005</v>
      </c>
      <c r="O10226" s="47" t="s">
        <v>1011</v>
      </c>
      <c r="P10226" s="47" t="s">
        <v>1021</v>
      </c>
      <c r="Q10226" s="47" t="s">
        <v>34361</v>
      </c>
      <c r="R10226" s="47" t="s">
        <v>1677</v>
      </c>
      <c r="S10226" s="47" t="s">
        <v>1021</v>
      </c>
      <c r="T10226" s="47" t="s">
        <v>1021</v>
      </c>
      <c r="U10226" s="47" t="s">
        <v>1021</v>
      </c>
      <c r="V10226" s="47" t="s">
        <v>1021</v>
      </c>
      <c r="W10226" s="48" t="s">
        <v>33766</v>
      </c>
      <c r="X10226" s="48"/>
      <c r="Y10226" s="48" t="s">
        <v>34505</v>
      </c>
      <c r="Z10226" s="48" t="s">
        <v>35754</v>
      </c>
      <c r="AA10226" s="48" t="s">
        <v>35843</v>
      </c>
    </row>
    <row r="10227" spans="1:27" s="2" customFormat="1" x14ac:dyDescent="0.3">
      <c r="A10227" s="47" t="s">
        <v>32279</v>
      </c>
      <c r="B10227" s="20"/>
      <c r="C10227" s="10"/>
      <c r="D10227" s="10"/>
      <c r="E10227" s="10"/>
      <c r="F10227" s="10"/>
      <c r="G10227" s="10"/>
      <c r="H10227" s="10"/>
      <c r="I10227" s="10"/>
      <c r="J10227" s="10"/>
      <c r="K10227" s="10"/>
      <c r="L10227" s="10"/>
      <c r="M10227" s="20" t="str">
        <f t="shared" si="180"/>
        <v>VARIOS : VARIOS - VARIOS | VARIOS : VARIOS - VARIOS | VARIOS : VARIOS - VARIOS</v>
      </c>
      <c r="N10227" s="47" t="s">
        <v>1021</v>
      </c>
      <c r="O10227" s="47" t="s">
        <v>1021</v>
      </c>
      <c r="P10227" s="47" t="s">
        <v>1021</v>
      </c>
      <c r="Q10227" s="47" t="s">
        <v>1021</v>
      </c>
      <c r="R10227" s="47" t="s">
        <v>1021</v>
      </c>
      <c r="S10227" s="47" t="s">
        <v>1021</v>
      </c>
      <c r="T10227" s="47" t="s">
        <v>1021</v>
      </c>
      <c r="U10227" s="47" t="s">
        <v>1021</v>
      </c>
      <c r="V10227" s="47" t="s">
        <v>1021</v>
      </c>
      <c r="W10227" s="48" t="s">
        <v>33743</v>
      </c>
      <c r="X10227" s="48"/>
      <c r="Y10227" s="48" t="s">
        <v>34481</v>
      </c>
      <c r="Z10227" s="48" t="s">
        <v>35755</v>
      </c>
      <c r="AA10227" s="48" t="s">
        <v>35844</v>
      </c>
    </row>
    <row r="10228" spans="1:27" s="2" customFormat="1" x14ac:dyDescent="0.3">
      <c r="A10228" s="47" t="s">
        <v>32280</v>
      </c>
      <c r="B10228" s="20"/>
      <c r="C10228" s="10"/>
      <c r="D10228" s="10"/>
      <c r="E10228" s="10"/>
      <c r="F10228" s="10"/>
      <c r="G10228" s="10"/>
      <c r="H10228" s="10"/>
      <c r="I10228" s="10"/>
      <c r="J10228" s="10"/>
      <c r="K10228" s="10"/>
      <c r="L10228" s="10"/>
      <c r="M10228" s="20" t="str">
        <f t="shared" si="180"/>
        <v>TOYOTA : COROLLA, CELICA - VARIOS | BYD : VARIOS - VARIOS | VARIOS : VARIOS - VARIOS</v>
      </c>
      <c r="N10228" s="47" t="s">
        <v>1008</v>
      </c>
      <c r="O10228" s="47" t="s">
        <v>1016</v>
      </c>
      <c r="P10228" s="47" t="s">
        <v>1021</v>
      </c>
      <c r="Q10228" s="47" t="s">
        <v>27673</v>
      </c>
      <c r="R10228" s="47" t="s">
        <v>1021</v>
      </c>
      <c r="S10228" s="47" t="s">
        <v>1021</v>
      </c>
      <c r="T10228" s="47" t="s">
        <v>1021</v>
      </c>
      <c r="U10228" s="47" t="s">
        <v>1021</v>
      </c>
      <c r="V10228" s="47" t="s">
        <v>1021</v>
      </c>
      <c r="W10228" s="48" t="s">
        <v>33767</v>
      </c>
      <c r="X10228" s="48"/>
      <c r="Y10228" s="48" t="s">
        <v>34506</v>
      </c>
      <c r="Z10228" s="48" t="s">
        <v>35756</v>
      </c>
      <c r="AA10228" s="48" t="s">
        <v>35844</v>
      </c>
    </row>
    <row r="10229" spans="1:27" s="2" customFormat="1" x14ac:dyDescent="0.3">
      <c r="A10229" s="47" t="s">
        <v>32281</v>
      </c>
      <c r="B10229" s="20"/>
      <c r="C10229" s="10"/>
      <c r="D10229" s="10"/>
      <c r="E10229" s="10"/>
      <c r="F10229" s="10"/>
      <c r="G10229" s="10"/>
      <c r="H10229" s="10"/>
      <c r="I10229" s="10"/>
      <c r="J10229" s="10"/>
      <c r="K10229" s="10"/>
      <c r="L10229" s="10"/>
      <c r="M10229" s="20" t="str">
        <f t="shared" si="180"/>
        <v>SUZUKI : VALENO, CULTUS - VARIOS | VARIOS : VARIOS - VARIOS | VARIOS : VARIOS - VARIOS</v>
      </c>
      <c r="N10229" s="47" t="s">
        <v>1010</v>
      </c>
      <c r="O10229" s="47" t="s">
        <v>1021</v>
      </c>
      <c r="P10229" s="47" t="s">
        <v>1021</v>
      </c>
      <c r="Q10229" s="47" t="s">
        <v>34362</v>
      </c>
      <c r="R10229" s="47" t="s">
        <v>1021</v>
      </c>
      <c r="S10229" s="47" t="s">
        <v>1021</v>
      </c>
      <c r="T10229" s="47" t="s">
        <v>1021</v>
      </c>
      <c r="U10229" s="47" t="s">
        <v>1021</v>
      </c>
      <c r="V10229" s="47" t="s">
        <v>1021</v>
      </c>
      <c r="W10229" s="48" t="s">
        <v>33768</v>
      </c>
      <c r="X10229" s="48" t="s">
        <v>34430</v>
      </c>
      <c r="Y10229" s="48" t="s">
        <v>34507</v>
      </c>
      <c r="Z10229" s="48" t="s">
        <v>34507</v>
      </c>
      <c r="AA10229" s="48" t="s">
        <v>35845</v>
      </c>
    </row>
    <row r="10230" spans="1:27" s="2" customFormat="1" x14ac:dyDescent="0.3">
      <c r="A10230" s="47" t="s">
        <v>32282</v>
      </c>
      <c r="B10230" s="20"/>
      <c r="C10230" s="10"/>
      <c r="D10230" s="10"/>
      <c r="E10230" s="10"/>
      <c r="F10230" s="10"/>
      <c r="G10230" s="10"/>
      <c r="H10230" s="10"/>
      <c r="I10230" s="10"/>
      <c r="J10230" s="10"/>
      <c r="K10230" s="10"/>
      <c r="L10230" s="10"/>
      <c r="M10230" s="20" t="str">
        <f t="shared" si="180"/>
        <v>VARIOS : VARIOS - VARIOS | VARIOS : VARIOS - VARIOS | VARIOS : VARIOS - VARIOS</v>
      </c>
      <c r="N10230" s="47" t="s">
        <v>1021</v>
      </c>
      <c r="O10230" s="47" t="s">
        <v>1021</v>
      </c>
      <c r="P10230" s="47" t="s">
        <v>1021</v>
      </c>
      <c r="Q10230" s="47" t="s">
        <v>1021</v>
      </c>
      <c r="R10230" s="47" t="s">
        <v>1021</v>
      </c>
      <c r="S10230" s="47" t="s">
        <v>1021</v>
      </c>
      <c r="T10230" s="47" t="s">
        <v>1021</v>
      </c>
      <c r="U10230" s="47" t="s">
        <v>1021</v>
      </c>
      <c r="V10230" s="47" t="s">
        <v>1021</v>
      </c>
      <c r="W10230" s="48" t="s">
        <v>33769</v>
      </c>
      <c r="X10230" s="48"/>
      <c r="Y10230" s="48" t="s">
        <v>34508</v>
      </c>
      <c r="Z10230" s="48" t="s">
        <v>34508</v>
      </c>
      <c r="AA10230" s="48" t="s">
        <v>35846</v>
      </c>
    </row>
    <row r="10231" spans="1:27" ht="37.5" x14ac:dyDescent="0.3">
      <c r="A10231" s="17" t="s">
        <v>32283</v>
      </c>
      <c r="M10231" s="22" t="str">
        <f t="shared" si="180"/>
        <v>VARIOS : VARIOS - VARIOS | VARIOS : VARIOS - VARIOS | VARIOS : VARIOS - VARIOS</v>
      </c>
      <c r="N10231" s="17" t="s">
        <v>1021</v>
      </c>
      <c r="O10231" s="17" t="s">
        <v>1021</v>
      </c>
      <c r="P10231" s="17" t="s">
        <v>1021</v>
      </c>
      <c r="Q10231" s="17" t="s">
        <v>1021</v>
      </c>
      <c r="R10231" s="17" t="s">
        <v>1021</v>
      </c>
      <c r="S10231" s="17" t="s">
        <v>1021</v>
      </c>
      <c r="T10231" s="17" t="s">
        <v>1021</v>
      </c>
      <c r="U10231" s="17" t="s">
        <v>1021</v>
      </c>
      <c r="V10231" s="17" t="s">
        <v>1021</v>
      </c>
      <c r="W10231" s="32" t="s">
        <v>33770</v>
      </c>
      <c r="X10231" s="32"/>
      <c r="Y10231" s="32" t="s">
        <v>34509</v>
      </c>
      <c r="Z10231" s="32" t="s">
        <v>34509</v>
      </c>
      <c r="AA10231" s="32" t="s">
        <v>35837</v>
      </c>
    </row>
    <row r="10232" spans="1:27" ht="37.5" x14ac:dyDescent="0.3">
      <c r="A10232" s="17" t="s">
        <v>32284</v>
      </c>
      <c r="M10232" s="22" t="str">
        <f t="shared" si="180"/>
        <v>VARIOS : CANTER - VARIOS | VARIOS : VARIOS - VARIOS | VARIOS : VARIOS - VARIOS</v>
      </c>
      <c r="N10232" s="17" t="s">
        <v>1021</v>
      </c>
      <c r="O10232" s="17" t="s">
        <v>1021</v>
      </c>
      <c r="P10232" s="17" t="s">
        <v>1021</v>
      </c>
      <c r="Q10232" s="17" t="s">
        <v>1633</v>
      </c>
      <c r="R10232" s="17" t="s">
        <v>1021</v>
      </c>
      <c r="S10232" s="17" t="s">
        <v>1021</v>
      </c>
      <c r="T10232" s="17" t="s">
        <v>1021</v>
      </c>
      <c r="U10232" s="17" t="s">
        <v>1021</v>
      </c>
      <c r="V10232" s="17" t="s">
        <v>1021</v>
      </c>
      <c r="W10232" s="32" t="s">
        <v>33771</v>
      </c>
      <c r="X10232" s="32"/>
      <c r="Y10232" s="32" t="s">
        <v>34510</v>
      </c>
      <c r="Z10232" s="32" t="s">
        <v>34510</v>
      </c>
      <c r="AA10232" s="32" t="s">
        <v>35847</v>
      </c>
    </row>
    <row r="10233" spans="1:27" ht="37.5" x14ac:dyDescent="0.3">
      <c r="A10233" s="17" t="s">
        <v>32285</v>
      </c>
      <c r="M10233" s="22" t="str">
        <f t="shared" si="180"/>
        <v>VARIOS : HILUX, HIACE - 3L, 2L | VARIOS : VARIOS - VARIOS | VARIOS : VARIOS - VARIOS</v>
      </c>
      <c r="N10233" s="17" t="s">
        <v>1021</v>
      </c>
      <c r="O10233" s="17" t="s">
        <v>1021</v>
      </c>
      <c r="P10233" s="17" t="s">
        <v>1021</v>
      </c>
      <c r="Q10233" s="17" t="s">
        <v>1673</v>
      </c>
      <c r="R10233" s="17" t="s">
        <v>1021</v>
      </c>
      <c r="S10233" s="17" t="s">
        <v>1021</v>
      </c>
      <c r="T10233" s="17" t="s">
        <v>34363</v>
      </c>
      <c r="U10233" s="17" t="s">
        <v>1021</v>
      </c>
      <c r="V10233" s="17" t="s">
        <v>1021</v>
      </c>
      <c r="W10233" s="32" t="s">
        <v>33772</v>
      </c>
      <c r="X10233" s="32"/>
      <c r="Y10233" s="32" t="s">
        <v>34511</v>
      </c>
      <c r="Z10233" s="32" t="s">
        <v>34511</v>
      </c>
      <c r="AA10233" s="32" t="s">
        <v>35848</v>
      </c>
    </row>
    <row r="10234" spans="1:27" ht="37.5" x14ac:dyDescent="0.3">
      <c r="A10234" s="17" t="s">
        <v>32286</v>
      </c>
      <c r="M10234" s="22" t="str">
        <f t="shared" si="180"/>
        <v>VARIOS : VARIOS - VARIOS | VARIOS : VARIOS - VARIOS | VARIOS : VARIOS - VARIOS</v>
      </c>
      <c r="N10234" s="17" t="s">
        <v>1021</v>
      </c>
      <c r="O10234" s="17" t="s">
        <v>1021</v>
      </c>
      <c r="P10234" s="17" t="s">
        <v>1021</v>
      </c>
      <c r="Q10234" s="17" t="s">
        <v>1021</v>
      </c>
      <c r="R10234" s="17" t="s">
        <v>1021</v>
      </c>
      <c r="S10234" s="17" t="s">
        <v>1021</v>
      </c>
      <c r="T10234" s="17" t="s">
        <v>1021</v>
      </c>
      <c r="U10234" s="17" t="s">
        <v>1021</v>
      </c>
      <c r="V10234" s="17" t="s">
        <v>1021</v>
      </c>
      <c r="W10234" s="32" t="s">
        <v>33773</v>
      </c>
      <c r="X10234" s="32"/>
      <c r="Y10234" s="32" t="s">
        <v>34512</v>
      </c>
      <c r="Z10234" s="32" t="s">
        <v>34512</v>
      </c>
      <c r="AA10234" s="32" t="s">
        <v>35849</v>
      </c>
    </row>
    <row r="10235" spans="1:27" x14ac:dyDescent="0.3">
      <c r="A10235" s="17" t="s">
        <v>32287</v>
      </c>
      <c r="M10235" s="22" t="str">
        <f t="shared" si="180"/>
        <v>MERCEDES BENZ : BUS - VARIOS | VARIOS : VARIOS - VARIOS | VARIOS : VARIOS - VARIOS</v>
      </c>
      <c r="N10235" s="17" t="s">
        <v>1023</v>
      </c>
      <c r="O10235" s="17" t="s">
        <v>1021</v>
      </c>
      <c r="P10235" s="17" t="s">
        <v>1021</v>
      </c>
      <c r="Q10235" s="17" t="s">
        <v>4762</v>
      </c>
      <c r="R10235" s="17" t="s">
        <v>1021</v>
      </c>
      <c r="S10235" s="17" t="s">
        <v>1021</v>
      </c>
      <c r="T10235" s="17" t="s">
        <v>1021</v>
      </c>
      <c r="U10235" s="17" t="s">
        <v>1021</v>
      </c>
      <c r="V10235" s="17" t="s">
        <v>1021</v>
      </c>
      <c r="W10235" s="32"/>
      <c r="X10235" s="32"/>
      <c r="Y10235" s="32" t="s">
        <v>34513</v>
      </c>
      <c r="Z10235" s="32" t="s">
        <v>34513</v>
      </c>
      <c r="AA10235" s="32" t="s">
        <v>35850</v>
      </c>
    </row>
    <row r="10236" spans="1:27" ht="37.5" x14ac:dyDescent="0.3">
      <c r="A10236" s="17" t="s">
        <v>32288</v>
      </c>
      <c r="M10236" s="22" t="str">
        <f t="shared" si="180"/>
        <v>VARIOS : VARIOS - VARIOS | VARIOS : VARIOS - VARIOS | VARIOS : VARIOS - VARIOS</v>
      </c>
      <c r="N10236" s="17" t="s">
        <v>1021</v>
      </c>
      <c r="O10236" s="17" t="s">
        <v>1021</v>
      </c>
      <c r="P10236" s="17" t="s">
        <v>1021</v>
      </c>
      <c r="Q10236" s="17" t="s">
        <v>1021</v>
      </c>
      <c r="R10236" s="17" t="s">
        <v>1021</v>
      </c>
      <c r="S10236" s="17" t="s">
        <v>1021</v>
      </c>
      <c r="T10236" s="17" t="s">
        <v>1021</v>
      </c>
      <c r="U10236" s="17" t="s">
        <v>1021</v>
      </c>
      <c r="V10236" s="17" t="s">
        <v>1021</v>
      </c>
      <c r="W10236" s="32" t="s">
        <v>33770</v>
      </c>
      <c r="X10236" s="32"/>
      <c r="Y10236" s="32" t="s">
        <v>34514</v>
      </c>
      <c r="Z10236" s="32" t="s">
        <v>34514</v>
      </c>
      <c r="AA10236" s="32" t="s">
        <v>35837</v>
      </c>
    </row>
    <row r="10237" spans="1:27" ht="37.5" x14ac:dyDescent="0.3">
      <c r="A10237" s="17" t="s">
        <v>32289</v>
      </c>
      <c r="M10237" s="22" t="str">
        <f t="shared" si="180"/>
        <v>VARIOS : VARIOS - VARIOS | VARIOS : VARIOS - VARIOS | VARIOS : VARIOS - VARIOS</v>
      </c>
      <c r="N10237" s="17" t="s">
        <v>1021</v>
      </c>
      <c r="O10237" s="17" t="s">
        <v>1021</v>
      </c>
      <c r="P10237" s="17" t="s">
        <v>1021</v>
      </c>
      <c r="Q10237" s="17" t="s">
        <v>1021</v>
      </c>
      <c r="R10237" s="17" t="s">
        <v>1021</v>
      </c>
      <c r="S10237" s="17" t="s">
        <v>1021</v>
      </c>
      <c r="T10237" s="17" t="s">
        <v>1021</v>
      </c>
      <c r="U10237" s="17" t="s">
        <v>1021</v>
      </c>
      <c r="V10237" s="17" t="s">
        <v>1021</v>
      </c>
      <c r="W10237" s="32" t="s">
        <v>33770</v>
      </c>
      <c r="X10237" s="32"/>
      <c r="Y10237" s="32" t="s">
        <v>34515</v>
      </c>
      <c r="Z10237" s="32" t="s">
        <v>34515</v>
      </c>
      <c r="AA10237" s="32" t="s">
        <v>35837</v>
      </c>
    </row>
    <row r="10238" spans="1:27" ht="37.5" x14ac:dyDescent="0.3">
      <c r="A10238" s="17" t="s">
        <v>32290</v>
      </c>
      <c r="M10238" s="22" t="str">
        <f t="shared" si="180"/>
        <v>VARIOS : VARIOS - VARIOS | VARIOS : VARIOS - VARIOS | VARIOS : VARIOS - VARIOS</v>
      </c>
      <c r="N10238" s="17" t="s">
        <v>1021</v>
      </c>
      <c r="O10238" s="17" t="s">
        <v>1021</v>
      </c>
      <c r="P10238" s="17" t="s">
        <v>1021</v>
      </c>
      <c r="Q10238" s="17" t="s">
        <v>1021</v>
      </c>
      <c r="R10238" s="17" t="s">
        <v>1021</v>
      </c>
      <c r="S10238" s="17" t="s">
        <v>1021</v>
      </c>
      <c r="T10238" s="17" t="s">
        <v>1021</v>
      </c>
      <c r="U10238" s="17" t="s">
        <v>1021</v>
      </c>
      <c r="V10238" s="17" t="s">
        <v>1021</v>
      </c>
      <c r="W10238" s="32" t="s">
        <v>33774</v>
      </c>
      <c r="X10238" s="32"/>
      <c r="Y10238" s="32" t="s">
        <v>34516</v>
      </c>
      <c r="Z10238" s="32" t="s">
        <v>34516</v>
      </c>
      <c r="AA10238" s="32" t="s">
        <v>35851</v>
      </c>
    </row>
    <row r="10239" spans="1:27" ht="37.5" x14ac:dyDescent="0.3">
      <c r="A10239" s="17" t="s">
        <v>32291</v>
      </c>
      <c r="M10239" s="22" t="str">
        <f t="shared" si="180"/>
        <v xml:space="preserve">TOYOTA : COASTER - 14B, 13B | VARIOS :  -  | VARIOS :  - </v>
      </c>
      <c r="N10239" s="17" t="s">
        <v>1008</v>
      </c>
      <c r="O10239" s="17" t="s">
        <v>1021</v>
      </c>
      <c r="P10239" s="17" t="s">
        <v>1021</v>
      </c>
      <c r="Q10239" s="17" t="s">
        <v>1679</v>
      </c>
      <c r="R10239" s="17"/>
      <c r="S10239" s="17"/>
      <c r="T10239" s="17" t="s">
        <v>26101</v>
      </c>
      <c r="U10239" s="17"/>
      <c r="V10239" s="17"/>
      <c r="W10239" s="32" t="s">
        <v>33775</v>
      </c>
      <c r="X10239" s="32">
        <v>9036640001</v>
      </c>
      <c r="Y10239" s="32" t="s">
        <v>34517</v>
      </c>
      <c r="Z10239" s="32" t="s">
        <v>34517</v>
      </c>
      <c r="AA10239" s="32" t="s">
        <v>35852</v>
      </c>
    </row>
    <row r="10240" spans="1:27" ht="37.5" x14ac:dyDescent="0.3">
      <c r="A10240" s="17" t="s">
        <v>32292</v>
      </c>
      <c r="M10240" s="22" t="str">
        <f t="shared" si="180"/>
        <v>VARIOS : VARIOS - VARIOS | VARIOS : VARIOS - VARIOS | VARIOS : VARIOS - VARIOS</v>
      </c>
      <c r="N10240" s="17" t="s">
        <v>1021</v>
      </c>
      <c r="O10240" s="17" t="s">
        <v>1021</v>
      </c>
      <c r="P10240" s="17" t="s">
        <v>1021</v>
      </c>
      <c r="Q10240" s="17" t="s">
        <v>1021</v>
      </c>
      <c r="R10240" s="17" t="s">
        <v>1021</v>
      </c>
      <c r="S10240" s="17" t="s">
        <v>1021</v>
      </c>
      <c r="T10240" s="17" t="s">
        <v>1021</v>
      </c>
      <c r="U10240" s="17" t="s">
        <v>1021</v>
      </c>
      <c r="V10240" s="17" t="s">
        <v>1021</v>
      </c>
      <c r="W10240" s="32" t="s">
        <v>33763</v>
      </c>
      <c r="X10240" s="32"/>
      <c r="Y10240" s="32" t="s">
        <v>34518</v>
      </c>
      <c r="Z10240" s="32" t="s">
        <v>34518</v>
      </c>
      <c r="AA10240" s="32" t="s">
        <v>35837</v>
      </c>
    </row>
    <row r="10241" spans="1:27" ht="37.5" x14ac:dyDescent="0.3">
      <c r="A10241" s="17" t="s">
        <v>32293</v>
      </c>
      <c r="M10241" s="22" t="str">
        <f t="shared" si="180"/>
        <v>VARIOS : VARIOS - VARIOS | VARIOS : VARIOS - VARIOS | VARIOS : VARIOS - VARIOS</v>
      </c>
      <c r="N10241" s="17" t="s">
        <v>1021</v>
      </c>
      <c r="O10241" s="17" t="s">
        <v>1021</v>
      </c>
      <c r="P10241" s="17" t="s">
        <v>1021</v>
      </c>
      <c r="Q10241" s="17" t="s">
        <v>1021</v>
      </c>
      <c r="R10241" s="17" t="s">
        <v>1021</v>
      </c>
      <c r="S10241" s="17" t="s">
        <v>1021</v>
      </c>
      <c r="T10241" s="17" t="s">
        <v>1021</v>
      </c>
      <c r="U10241" s="17" t="s">
        <v>1021</v>
      </c>
      <c r="V10241" s="17" t="s">
        <v>1021</v>
      </c>
      <c r="W10241" s="32" t="s">
        <v>33757</v>
      </c>
      <c r="X10241" s="32"/>
      <c r="Y10241" s="32" t="s">
        <v>34519</v>
      </c>
      <c r="Z10241" s="32" t="s">
        <v>34519</v>
      </c>
      <c r="AA10241" s="32" t="s">
        <v>35837</v>
      </c>
    </row>
    <row r="10242" spans="1:27" ht="37.5" x14ac:dyDescent="0.3">
      <c r="A10242" s="17" t="s">
        <v>32294</v>
      </c>
      <c r="M10242" s="22" t="str">
        <f t="shared" si="180"/>
        <v>VARIOS : VARIOS - VARIOS | VARIOS : VARIOS - VARIOS | VARIOS : VARIOS - VARIOS</v>
      </c>
      <c r="N10242" s="17" t="s">
        <v>1021</v>
      </c>
      <c r="O10242" s="17" t="s">
        <v>1021</v>
      </c>
      <c r="P10242" s="17" t="s">
        <v>1021</v>
      </c>
      <c r="Q10242" s="17" t="s">
        <v>1021</v>
      </c>
      <c r="R10242" s="17" t="s">
        <v>1021</v>
      </c>
      <c r="S10242" s="17" t="s">
        <v>1021</v>
      </c>
      <c r="T10242" s="17" t="s">
        <v>1021</v>
      </c>
      <c r="U10242" s="17" t="s">
        <v>1021</v>
      </c>
      <c r="V10242" s="17" t="s">
        <v>1021</v>
      </c>
      <c r="W10242" s="32" t="s">
        <v>33776</v>
      </c>
      <c r="X10242" s="32"/>
      <c r="Y10242" s="32" t="s">
        <v>34520</v>
      </c>
      <c r="Z10242" s="32" t="s">
        <v>34520</v>
      </c>
      <c r="AA10242" s="32" t="s">
        <v>35847</v>
      </c>
    </row>
    <row r="10243" spans="1:27" ht="37.5" x14ac:dyDescent="0.3">
      <c r="A10243" s="17" t="s">
        <v>32295</v>
      </c>
      <c r="M10243" s="22" t="str">
        <f t="shared" si="180"/>
        <v>VARIOS : VARIOS - VARIOS | VARIOS : VARIOS - VARIOS | VARIOS : VARIOS - VARIOS</v>
      </c>
      <c r="N10243" s="17" t="s">
        <v>1021</v>
      </c>
      <c r="O10243" s="17" t="s">
        <v>1021</v>
      </c>
      <c r="P10243" s="17" t="s">
        <v>1021</v>
      </c>
      <c r="Q10243" s="17" t="s">
        <v>1021</v>
      </c>
      <c r="R10243" s="17" t="s">
        <v>1021</v>
      </c>
      <c r="S10243" s="17" t="s">
        <v>1021</v>
      </c>
      <c r="T10243" s="17" t="s">
        <v>1021</v>
      </c>
      <c r="U10243" s="17" t="s">
        <v>1021</v>
      </c>
      <c r="V10243" s="17" t="s">
        <v>1021</v>
      </c>
      <c r="W10243" s="32" t="s">
        <v>33777</v>
      </c>
      <c r="X10243" s="32"/>
      <c r="Y10243" s="32" t="s">
        <v>34521</v>
      </c>
      <c r="Z10243" s="32" t="s">
        <v>34521</v>
      </c>
      <c r="AA10243" s="32" t="s">
        <v>35837</v>
      </c>
    </row>
    <row r="10244" spans="1:27" ht="37.5" x14ac:dyDescent="0.3">
      <c r="A10244" s="17" t="s">
        <v>32296</v>
      </c>
      <c r="M10244" s="22" t="str">
        <f t="shared" si="180"/>
        <v>VARIOS : VARIOS - VARIOS | VARIOS : VARIOS - VARIOS | VARIOS : VARIOS - VARIOS</v>
      </c>
      <c r="N10244" s="17" t="s">
        <v>1021</v>
      </c>
      <c r="O10244" s="17" t="s">
        <v>1021</v>
      </c>
      <c r="P10244" s="17" t="s">
        <v>1021</v>
      </c>
      <c r="Q10244" s="17" t="s">
        <v>1021</v>
      </c>
      <c r="R10244" s="17" t="s">
        <v>1021</v>
      </c>
      <c r="S10244" s="17" t="s">
        <v>1021</v>
      </c>
      <c r="T10244" s="17" t="s">
        <v>1021</v>
      </c>
      <c r="U10244" s="17" t="s">
        <v>1021</v>
      </c>
      <c r="V10244" s="17" t="s">
        <v>1021</v>
      </c>
      <c r="W10244" s="32" t="s">
        <v>33778</v>
      </c>
      <c r="X10244" s="32"/>
      <c r="Y10244" s="32" t="s">
        <v>34522</v>
      </c>
      <c r="Z10244" s="32" t="s">
        <v>34522</v>
      </c>
      <c r="AA10244" s="32" t="s">
        <v>35837</v>
      </c>
    </row>
    <row r="10245" spans="1:27" ht="37.5" x14ac:dyDescent="0.3">
      <c r="A10245" s="17" t="s">
        <v>32297</v>
      </c>
      <c r="M10245" s="22" t="str">
        <f t="shared" si="180"/>
        <v>VARIOS : VARIOS - VARIOS | VARIOS : VARIOS - VARIOS | VARIOS : VARIOS - VARIOS</v>
      </c>
      <c r="N10245" s="17" t="s">
        <v>1021</v>
      </c>
      <c r="O10245" s="17" t="s">
        <v>1021</v>
      </c>
      <c r="P10245" s="17" t="s">
        <v>1021</v>
      </c>
      <c r="Q10245" s="17" t="s">
        <v>1021</v>
      </c>
      <c r="R10245" s="17" t="s">
        <v>1021</v>
      </c>
      <c r="S10245" s="17" t="s">
        <v>1021</v>
      </c>
      <c r="T10245" s="17" t="s">
        <v>1021</v>
      </c>
      <c r="U10245" s="17" t="s">
        <v>1021</v>
      </c>
      <c r="V10245" s="17" t="s">
        <v>1021</v>
      </c>
      <c r="W10245" s="32" t="s">
        <v>33753</v>
      </c>
      <c r="X10245" s="32"/>
      <c r="Y10245" s="32" t="s">
        <v>34523</v>
      </c>
      <c r="Z10245" s="32" t="s">
        <v>34523</v>
      </c>
      <c r="AA10245" s="32" t="s">
        <v>35837</v>
      </c>
    </row>
    <row r="10246" spans="1:27" s="2" customFormat="1" x14ac:dyDescent="0.3">
      <c r="A10246" s="47" t="s">
        <v>32298</v>
      </c>
      <c r="B10246" s="20"/>
      <c r="C10246" s="10"/>
      <c r="D10246" s="10"/>
      <c r="E10246" s="10"/>
      <c r="F10246" s="10"/>
      <c r="G10246" s="10"/>
      <c r="H10246" s="10"/>
      <c r="I10246" s="10"/>
      <c r="J10246" s="10"/>
      <c r="K10246" s="10"/>
      <c r="L10246" s="10"/>
      <c r="M10246" s="20" t="str">
        <f t="shared" si="180"/>
        <v>VARIOS : VARIOS - VARIOS | VARIOS : VARIOS - VARIOS | VARIOS : VARIOS - VARIOS</v>
      </c>
      <c r="N10246" s="47" t="s">
        <v>1021</v>
      </c>
      <c r="O10246" s="47" t="s">
        <v>1021</v>
      </c>
      <c r="P10246" s="47" t="s">
        <v>1021</v>
      </c>
      <c r="Q10246" s="47" t="s">
        <v>1021</v>
      </c>
      <c r="R10246" s="47" t="s">
        <v>1021</v>
      </c>
      <c r="S10246" s="47" t="s">
        <v>1021</v>
      </c>
      <c r="T10246" s="47" t="s">
        <v>1021</v>
      </c>
      <c r="U10246" s="47" t="s">
        <v>1021</v>
      </c>
      <c r="V10246" s="47" t="s">
        <v>1021</v>
      </c>
      <c r="W10246" s="48" t="s">
        <v>33779</v>
      </c>
      <c r="X10246" s="48"/>
      <c r="Y10246" s="48" t="s">
        <v>34524</v>
      </c>
      <c r="Z10246" s="48" t="s">
        <v>35757</v>
      </c>
      <c r="AA10246" s="48" t="s">
        <v>35853</v>
      </c>
    </row>
    <row r="10247" spans="1:27" s="2" customFormat="1" x14ac:dyDescent="0.3">
      <c r="A10247" s="47" t="s">
        <v>32299</v>
      </c>
      <c r="B10247" s="20"/>
      <c r="C10247" s="10"/>
      <c r="D10247" s="10"/>
      <c r="E10247" s="10"/>
      <c r="F10247" s="10"/>
      <c r="G10247" s="10"/>
      <c r="H10247" s="10"/>
      <c r="I10247" s="10"/>
      <c r="J10247" s="10"/>
      <c r="K10247" s="10"/>
      <c r="L10247" s="10"/>
      <c r="M10247" s="20" t="str">
        <f t="shared" si="180"/>
        <v>VARIOS : CONDOR - VARIOS | ISUZU : FORWARD - VARIOS | MITSUBISHI : VARIOS - VARIOS</v>
      </c>
      <c r="N10247" s="47" t="s">
        <v>1021</v>
      </c>
      <c r="O10247" s="47" t="s">
        <v>1013</v>
      </c>
      <c r="P10247" s="47" t="s">
        <v>1004</v>
      </c>
      <c r="Q10247" s="47" t="s">
        <v>1936</v>
      </c>
      <c r="R10247" s="47" t="s">
        <v>11002</v>
      </c>
      <c r="S10247" s="47" t="s">
        <v>1021</v>
      </c>
      <c r="T10247" s="47" t="s">
        <v>1021</v>
      </c>
      <c r="U10247" s="47" t="s">
        <v>1021</v>
      </c>
      <c r="V10247" s="47" t="s">
        <v>1021</v>
      </c>
      <c r="W10247" s="48" t="s">
        <v>33780</v>
      </c>
      <c r="X10247" s="48" t="s">
        <v>34431</v>
      </c>
      <c r="Y10247" s="48" t="s">
        <v>34525</v>
      </c>
      <c r="Z10247" s="48" t="s">
        <v>34525</v>
      </c>
      <c r="AA10247" s="48" t="s">
        <v>35854</v>
      </c>
    </row>
    <row r="10248" spans="1:27" s="2" customFormat="1" x14ac:dyDescent="0.3">
      <c r="A10248" s="47" t="s">
        <v>32300</v>
      </c>
      <c r="B10248" s="20"/>
      <c r="C10248" s="10"/>
      <c r="D10248" s="10"/>
      <c r="E10248" s="10"/>
      <c r="F10248" s="10"/>
      <c r="G10248" s="10"/>
      <c r="H10248" s="10"/>
      <c r="I10248" s="10"/>
      <c r="J10248" s="10"/>
      <c r="K10248" s="10"/>
      <c r="L10248" s="10"/>
      <c r="M10248" s="20" t="str">
        <f t="shared" si="180"/>
        <v>VARIOS : VARIOS - VARIOS | VARIOS : VARIOS - VARIOS | VARIOS : VARIOS - VARIOS</v>
      </c>
      <c r="N10248" s="47" t="s">
        <v>1021</v>
      </c>
      <c r="O10248" s="47" t="s">
        <v>1021</v>
      </c>
      <c r="P10248" s="47" t="s">
        <v>1021</v>
      </c>
      <c r="Q10248" s="47" t="s">
        <v>1021</v>
      </c>
      <c r="R10248" s="47" t="s">
        <v>1021</v>
      </c>
      <c r="S10248" s="47" t="s">
        <v>1021</v>
      </c>
      <c r="T10248" s="47" t="s">
        <v>1021</v>
      </c>
      <c r="U10248" s="47" t="s">
        <v>1021</v>
      </c>
      <c r="V10248" s="47" t="s">
        <v>1021</v>
      </c>
      <c r="W10248" s="48" t="s">
        <v>33781</v>
      </c>
      <c r="X10248" s="48"/>
      <c r="Y10248" s="48" t="s">
        <v>34526</v>
      </c>
      <c r="Z10248" s="48" t="s">
        <v>34526</v>
      </c>
      <c r="AA10248" s="48" t="s">
        <v>35851</v>
      </c>
    </row>
    <row r="10249" spans="1:27" s="2" customFormat="1" x14ac:dyDescent="0.3">
      <c r="A10249" s="47" t="s">
        <v>32301</v>
      </c>
      <c r="B10249" s="20"/>
      <c r="C10249" s="10"/>
      <c r="D10249" s="10"/>
      <c r="E10249" s="10"/>
      <c r="F10249" s="10"/>
      <c r="G10249" s="10"/>
      <c r="H10249" s="10"/>
      <c r="I10249" s="10"/>
      <c r="J10249" s="10"/>
      <c r="K10249" s="10"/>
      <c r="L10249" s="10"/>
      <c r="M10249" s="20" t="str">
        <f t="shared" si="180"/>
        <v>NISSAN : PICAT - VARIOS | HYUNDAI : H100 - DHBB | VARIOS : VARIOS - VARIOS</v>
      </c>
      <c r="N10249" s="47" t="s">
        <v>1003</v>
      </c>
      <c r="O10249" s="47" t="s">
        <v>1002</v>
      </c>
      <c r="P10249" s="47" t="s">
        <v>1021</v>
      </c>
      <c r="Q10249" s="47" t="s">
        <v>10844</v>
      </c>
      <c r="R10249" s="47" t="s">
        <v>1598</v>
      </c>
      <c r="S10249" s="47" t="s">
        <v>1021</v>
      </c>
      <c r="T10249" s="47" t="s">
        <v>1021</v>
      </c>
      <c r="U10249" s="47" t="s">
        <v>34364</v>
      </c>
      <c r="V10249" s="47" t="s">
        <v>1021</v>
      </c>
      <c r="W10249" s="48" t="s">
        <v>33782</v>
      </c>
      <c r="X10249" s="48"/>
      <c r="Y10249" s="48" t="s">
        <v>34527</v>
      </c>
      <c r="Z10249" s="48" t="s">
        <v>34527</v>
      </c>
      <c r="AA10249" s="48" t="s">
        <v>35853</v>
      </c>
    </row>
    <row r="10250" spans="1:27" s="2" customFormat="1" x14ac:dyDescent="0.3">
      <c r="A10250" s="47" t="s">
        <v>32302</v>
      </c>
      <c r="B10250" s="20"/>
      <c r="C10250" s="10"/>
      <c r="D10250" s="10"/>
      <c r="E10250" s="10"/>
      <c r="F10250" s="10"/>
      <c r="G10250" s="10"/>
      <c r="H10250" s="10"/>
      <c r="I10250" s="10"/>
      <c r="J10250" s="10"/>
      <c r="K10250" s="10"/>
      <c r="L10250" s="10"/>
      <c r="M10250" s="20" t="str">
        <f t="shared" si="180"/>
        <v>VARIOS : VARIOS - VARIOS | VARIOS : VARIOS - VARIOS | VARIOS : VARIOS - VARIOS</v>
      </c>
      <c r="N10250" s="47" t="s">
        <v>1021</v>
      </c>
      <c r="O10250" s="47" t="s">
        <v>1021</v>
      </c>
      <c r="P10250" s="47" t="s">
        <v>1021</v>
      </c>
      <c r="Q10250" s="47" t="s">
        <v>1021</v>
      </c>
      <c r="R10250" s="47" t="s">
        <v>1021</v>
      </c>
      <c r="S10250" s="47" t="s">
        <v>1021</v>
      </c>
      <c r="T10250" s="47" t="s">
        <v>1021</v>
      </c>
      <c r="U10250" s="47" t="s">
        <v>1021</v>
      </c>
      <c r="V10250" s="47" t="s">
        <v>1021</v>
      </c>
      <c r="W10250" s="48" t="s">
        <v>33753</v>
      </c>
      <c r="X10250" s="48"/>
      <c r="Y10250" s="48" t="s">
        <v>34528</v>
      </c>
      <c r="Z10250" s="48" t="s">
        <v>34528</v>
      </c>
      <c r="AA10250" s="48" t="s">
        <v>35837</v>
      </c>
    </row>
    <row r="10251" spans="1:27" s="2" customFormat="1" x14ac:dyDescent="0.3">
      <c r="A10251" s="47" t="s">
        <v>32303</v>
      </c>
      <c r="B10251" s="20"/>
      <c r="C10251" s="10"/>
      <c r="D10251" s="10"/>
      <c r="E10251" s="10"/>
      <c r="F10251" s="10"/>
      <c r="G10251" s="10"/>
      <c r="H10251" s="10"/>
      <c r="I10251" s="10"/>
      <c r="J10251" s="10"/>
      <c r="K10251" s="10"/>
      <c r="L10251" s="10"/>
      <c r="M10251" s="20" t="str">
        <f t="shared" si="180"/>
        <v>VARIOS : VARIOS - VARIOS | VARIOS : VARIOS - VARIOS | VARIOS : VARIOS - VARIOS</v>
      </c>
      <c r="N10251" s="47" t="s">
        <v>1021</v>
      </c>
      <c r="O10251" s="47" t="s">
        <v>1021</v>
      </c>
      <c r="P10251" s="47" t="s">
        <v>1021</v>
      </c>
      <c r="Q10251" s="47" t="s">
        <v>1021</v>
      </c>
      <c r="R10251" s="47" t="s">
        <v>1021</v>
      </c>
      <c r="S10251" s="47" t="s">
        <v>1021</v>
      </c>
      <c r="T10251" s="47" t="s">
        <v>1021</v>
      </c>
      <c r="U10251" s="47" t="s">
        <v>1021</v>
      </c>
      <c r="V10251" s="47" t="s">
        <v>1021</v>
      </c>
      <c r="W10251" s="48" t="s">
        <v>33783</v>
      </c>
      <c r="X10251" s="48"/>
      <c r="Y10251" s="48" t="s">
        <v>34529</v>
      </c>
      <c r="Z10251" s="48" t="s">
        <v>34529</v>
      </c>
      <c r="AA10251" s="48"/>
    </row>
    <row r="10252" spans="1:27" s="2" customFormat="1" x14ac:dyDescent="0.3">
      <c r="A10252" s="47" t="s">
        <v>32304</v>
      </c>
      <c r="B10252" s="20"/>
      <c r="C10252" s="10"/>
      <c r="D10252" s="10"/>
      <c r="E10252" s="10"/>
      <c r="F10252" s="10"/>
      <c r="G10252" s="10"/>
      <c r="H10252" s="10"/>
      <c r="I10252" s="10"/>
      <c r="J10252" s="10"/>
      <c r="K10252" s="10"/>
      <c r="L10252" s="10"/>
      <c r="M10252" s="20" t="str">
        <f t="shared" si="180"/>
        <v>VARIOS : VARIOS - VARIOS | VARIOS : VARIOS - VARIOS | VARIOS : VARIOS - VARIOS</v>
      </c>
      <c r="N10252" s="47" t="s">
        <v>1021</v>
      </c>
      <c r="O10252" s="47" t="s">
        <v>1021</v>
      </c>
      <c r="P10252" s="47" t="s">
        <v>1021</v>
      </c>
      <c r="Q10252" s="47" t="s">
        <v>1021</v>
      </c>
      <c r="R10252" s="47" t="s">
        <v>1021</v>
      </c>
      <c r="S10252" s="47" t="s">
        <v>1021</v>
      </c>
      <c r="T10252" s="47" t="s">
        <v>1021</v>
      </c>
      <c r="U10252" s="47" t="s">
        <v>1021</v>
      </c>
      <c r="V10252" s="47" t="s">
        <v>1021</v>
      </c>
      <c r="W10252" s="48" t="s">
        <v>33784</v>
      </c>
      <c r="X10252" s="48"/>
      <c r="Y10252" s="48" t="s">
        <v>34530</v>
      </c>
      <c r="Z10252" s="48" t="s">
        <v>34530</v>
      </c>
      <c r="AA10252" s="48" t="s">
        <v>35851</v>
      </c>
    </row>
    <row r="10253" spans="1:27" s="2" customFormat="1" x14ac:dyDescent="0.3">
      <c r="A10253" s="47" t="s">
        <v>32305</v>
      </c>
      <c r="B10253" s="20"/>
      <c r="C10253" s="10"/>
      <c r="D10253" s="10"/>
      <c r="E10253" s="10"/>
      <c r="F10253" s="10"/>
      <c r="G10253" s="10"/>
      <c r="H10253" s="10"/>
      <c r="I10253" s="10"/>
      <c r="J10253" s="10"/>
      <c r="K10253" s="10"/>
      <c r="L10253" s="10"/>
      <c r="M10253" s="20" t="str">
        <f t="shared" si="180"/>
        <v>VARIOS : VARIOS - VARIOS | VARIOS : VARIOS - VARIOS | VARIOS : VARIOS - VARIOS</v>
      </c>
      <c r="N10253" s="47" t="s">
        <v>1021</v>
      </c>
      <c r="O10253" s="47" t="s">
        <v>1021</v>
      </c>
      <c r="P10253" s="47" t="s">
        <v>1021</v>
      </c>
      <c r="Q10253" s="47" t="s">
        <v>1021</v>
      </c>
      <c r="R10253" s="47" t="s">
        <v>1021</v>
      </c>
      <c r="S10253" s="47" t="s">
        <v>1021</v>
      </c>
      <c r="T10253" s="47" t="s">
        <v>1021</v>
      </c>
      <c r="U10253" s="47" t="s">
        <v>1021</v>
      </c>
      <c r="V10253" s="47" t="s">
        <v>1021</v>
      </c>
      <c r="W10253" s="48" t="s">
        <v>33785</v>
      </c>
      <c r="X10253" s="48"/>
      <c r="Y10253" s="48" t="s">
        <v>34531</v>
      </c>
      <c r="Z10253" s="48" t="s">
        <v>34531</v>
      </c>
      <c r="AA10253" s="48" t="s">
        <v>35851</v>
      </c>
    </row>
    <row r="10254" spans="1:27" s="2" customFormat="1" x14ac:dyDescent="0.3">
      <c r="A10254" s="47" t="s">
        <v>32306</v>
      </c>
      <c r="B10254" s="20"/>
      <c r="C10254" s="10"/>
      <c r="D10254" s="10"/>
      <c r="E10254" s="10"/>
      <c r="F10254" s="10"/>
      <c r="G10254" s="10"/>
      <c r="H10254" s="10"/>
      <c r="I10254" s="10"/>
      <c r="J10254" s="10"/>
      <c r="K10254" s="10"/>
      <c r="L10254" s="10"/>
      <c r="M10254" s="20" t="str">
        <f t="shared" si="180"/>
        <v>TOYOTA : TERCEL - VARIOS | DAEWOO : RACER - VARIOS | VARIOS : VARIOS - VARIOS</v>
      </c>
      <c r="N10254" s="47" t="s">
        <v>1008</v>
      </c>
      <c r="O10254" s="47" t="s">
        <v>1006</v>
      </c>
      <c r="P10254" s="47" t="s">
        <v>1021</v>
      </c>
      <c r="Q10254" s="47" t="s">
        <v>2732</v>
      </c>
      <c r="R10254" s="47" t="s">
        <v>1743</v>
      </c>
      <c r="S10254" s="47" t="s">
        <v>1021</v>
      </c>
      <c r="T10254" s="47" t="s">
        <v>1021</v>
      </c>
      <c r="U10254" s="47" t="s">
        <v>1021</v>
      </c>
      <c r="V10254" s="47" t="s">
        <v>1021</v>
      </c>
      <c r="W10254" s="48" t="s">
        <v>33786</v>
      </c>
      <c r="X10254" s="48"/>
      <c r="Y10254" s="48" t="s">
        <v>34532</v>
      </c>
      <c r="Z10254" s="48" t="s">
        <v>34532</v>
      </c>
      <c r="AA10254" s="48" t="s">
        <v>35855</v>
      </c>
    </row>
    <row r="10255" spans="1:27" s="2" customFormat="1" x14ac:dyDescent="0.3">
      <c r="A10255" s="47" t="s">
        <v>32307</v>
      </c>
      <c r="B10255" s="20"/>
      <c r="C10255" s="10"/>
      <c r="D10255" s="10"/>
      <c r="E10255" s="10"/>
      <c r="F10255" s="10"/>
      <c r="G10255" s="10"/>
      <c r="H10255" s="10"/>
      <c r="I10255" s="10"/>
      <c r="J10255" s="10"/>
      <c r="K10255" s="10"/>
      <c r="L10255" s="10"/>
      <c r="M10255" s="20" t="str">
        <f t="shared" si="180"/>
        <v>VARIOS : VARIOS - VARIOS | VARIOS : VARIOS - VARIOS | VARIOS : VARIOS - VARIOS</v>
      </c>
      <c r="N10255" s="47" t="s">
        <v>1021</v>
      </c>
      <c r="O10255" s="47" t="s">
        <v>1021</v>
      </c>
      <c r="P10255" s="47" t="s">
        <v>1021</v>
      </c>
      <c r="Q10255" s="47" t="s">
        <v>1021</v>
      </c>
      <c r="R10255" s="47" t="s">
        <v>1021</v>
      </c>
      <c r="S10255" s="47" t="s">
        <v>1021</v>
      </c>
      <c r="T10255" s="47" t="s">
        <v>1021</v>
      </c>
      <c r="U10255" s="47" t="s">
        <v>1021</v>
      </c>
      <c r="V10255" s="47" t="s">
        <v>1021</v>
      </c>
      <c r="W10255" s="48" t="s">
        <v>33787</v>
      </c>
      <c r="X10255" s="48"/>
      <c r="Y10255" s="48" t="s">
        <v>34533</v>
      </c>
      <c r="Z10255" s="48" t="s">
        <v>34533</v>
      </c>
      <c r="AA10255" s="48" t="s">
        <v>35851</v>
      </c>
    </row>
    <row r="10256" spans="1:27" s="2" customFormat="1" x14ac:dyDescent="0.3">
      <c r="A10256" s="47" t="s">
        <v>32308</v>
      </c>
      <c r="B10256" s="20"/>
      <c r="C10256" s="10"/>
      <c r="D10256" s="10"/>
      <c r="E10256" s="10"/>
      <c r="F10256" s="10"/>
      <c r="G10256" s="10"/>
      <c r="H10256" s="10"/>
      <c r="I10256" s="10"/>
      <c r="J10256" s="10"/>
      <c r="K10256" s="10"/>
      <c r="L10256" s="10"/>
      <c r="M10256" s="20" t="str">
        <f t="shared" si="180"/>
        <v>VARIOS : VARIOS - VARIOS | VARIOS : VARIOS - VARIOS | VARIOS : VARIOS - VARIOS</v>
      </c>
      <c r="N10256" s="47" t="s">
        <v>1021</v>
      </c>
      <c r="O10256" s="47" t="s">
        <v>1021</v>
      </c>
      <c r="P10256" s="47" t="s">
        <v>1021</v>
      </c>
      <c r="Q10256" s="47" t="s">
        <v>1021</v>
      </c>
      <c r="R10256" s="47" t="s">
        <v>1021</v>
      </c>
      <c r="S10256" s="47" t="s">
        <v>1021</v>
      </c>
      <c r="T10256" s="47" t="s">
        <v>1021</v>
      </c>
      <c r="U10256" s="47" t="s">
        <v>1021</v>
      </c>
      <c r="V10256" s="47" t="s">
        <v>1021</v>
      </c>
      <c r="W10256" s="48" t="s">
        <v>33787</v>
      </c>
      <c r="X10256" s="48"/>
      <c r="Y10256" s="48" t="s">
        <v>34534</v>
      </c>
      <c r="Z10256" s="48" t="s">
        <v>34534</v>
      </c>
      <c r="AA10256" s="48" t="s">
        <v>35853</v>
      </c>
    </row>
    <row r="10257" spans="1:27" s="2" customFormat="1" x14ac:dyDescent="0.3">
      <c r="A10257" s="47" t="s">
        <v>32309</v>
      </c>
      <c r="B10257" s="20"/>
      <c r="C10257" s="10"/>
      <c r="D10257" s="10"/>
      <c r="E10257" s="10"/>
      <c r="F10257" s="10"/>
      <c r="G10257" s="10"/>
      <c r="H10257" s="10"/>
      <c r="I10257" s="10"/>
      <c r="J10257" s="10"/>
      <c r="K10257" s="10"/>
      <c r="L10257" s="10"/>
      <c r="M10257" s="20" t="str">
        <f t="shared" si="180"/>
        <v>VARIOS : VARIOS - VARIOS | VARIOS : VARIOS - VARIOS | VARIOS : VARIOS - VARIOS</v>
      </c>
      <c r="N10257" s="47" t="s">
        <v>1021</v>
      </c>
      <c r="O10257" s="47" t="s">
        <v>1021</v>
      </c>
      <c r="P10257" s="47" t="s">
        <v>1021</v>
      </c>
      <c r="Q10257" s="47" t="s">
        <v>1021</v>
      </c>
      <c r="R10257" s="47" t="s">
        <v>1021</v>
      </c>
      <c r="S10257" s="47" t="s">
        <v>1021</v>
      </c>
      <c r="T10257" s="47" t="s">
        <v>1021</v>
      </c>
      <c r="U10257" s="47" t="s">
        <v>1021</v>
      </c>
      <c r="V10257" s="47" t="s">
        <v>1021</v>
      </c>
      <c r="W10257" s="48" t="s">
        <v>33788</v>
      </c>
      <c r="X10257" s="48"/>
      <c r="Y10257" s="48" t="s">
        <v>34535</v>
      </c>
      <c r="Z10257" s="48" t="s">
        <v>34535</v>
      </c>
      <c r="AA10257" s="48" t="s">
        <v>35856</v>
      </c>
    </row>
    <row r="10258" spans="1:27" s="2" customFormat="1" x14ac:dyDescent="0.3">
      <c r="A10258" s="47" t="s">
        <v>32310</v>
      </c>
      <c r="B10258" s="20"/>
      <c r="C10258" s="10"/>
      <c r="D10258" s="10"/>
      <c r="E10258" s="10"/>
      <c r="F10258" s="10"/>
      <c r="G10258" s="10"/>
      <c r="H10258" s="10"/>
      <c r="I10258" s="10"/>
      <c r="J10258" s="10"/>
      <c r="K10258" s="10"/>
      <c r="L10258" s="10"/>
      <c r="M10258" s="20" t="str">
        <f t="shared" si="180"/>
        <v>VARIOS : VARIOS - VARIOS | VARIOS : VARIOS - VARIOS | VARIOS : VARIOS - VARIOS</v>
      </c>
      <c r="N10258" s="47" t="s">
        <v>1021</v>
      </c>
      <c r="O10258" s="47" t="s">
        <v>1021</v>
      </c>
      <c r="P10258" s="47" t="s">
        <v>1021</v>
      </c>
      <c r="Q10258" s="47" t="s">
        <v>1021</v>
      </c>
      <c r="R10258" s="47" t="s">
        <v>1021</v>
      </c>
      <c r="S10258" s="47" t="s">
        <v>1021</v>
      </c>
      <c r="T10258" s="47" t="s">
        <v>1021</v>
      </c>
      <c r="U10258" s="47" t="s">
        <v>1021</v>
      </c>
      <c r="V10258" s="47" t="s">
        <v>1021</v>
      </c>
      <c r="W10258" s="48" t="s">
        <v>33789</v>
      </c>
      <c r="X10258" s="48"/>
      <c r="Y10258" s="48" t="s">
        <v>34536</v>
      </c>
      <c r="Z10258" s="48" t="s">
        <v>34536</v>
      </c>
      <c r="AA10258" s="48" t="s">
        <v>35847</v>
      </c>
    </row>
    <row r="10259" spans="1:27" s="2" customFormat="1" x14ac:dyDescent="0.3">
      <c r="A10259" s="47" t="s">
        <v>32311</v>
      </c>
      <c r="B10259" s="20"/>
      <c r="C10259" s="10"/>
      <c r="D10259" s="10"/>
      <c r="E10259" s="10"/>
      <c r="F10259" s="10"/>
      <c r="G10259" s="10"/>
      <c r="H10259" s="10"/>
      <c r="I10259" s="10"/>
      <c r="J10259" s="10"/>
      <c r="K10259" s="10"/>
      <c r="L10259" s="10"/>
      <c r="M10259" s="20" t="str">
        <f t="shared" si="180"/>
        <v>VARIOS : CORONA - 2C | VARIOS : VARIOS - VARIOS | VARIOS : VARIOS - VARIOS</v>
      </c>
      <c r="N10259" s="47" t="s">
        <v>1021</v>
      </c>
      <c r="O10259" s="47" t="s">
        <v>1021</v>
      </c>
      <c r="P10259" s="47" t="s">
        <v>1021</v>
      </c>
      <c r="Q10259" s="47" t="s">
        <v>1695</v>
      </c>
      <c r="R10259" s="47" t="s">
        <v>1021</v>
      </c>
      <c r="S10259" s="47" t="s">
        <v>1021</v>
      </c>
      <c r="T10259" s="47" t="s">
        <v>2743</v>
      </c>
      <c r="U10259" s="47" t="s">
        <v>1021</v>
      </c>
      <c r="V10259" s="47" t="s">
        <v>1021</v>
      </c>
      <c r="W10259" s="48" t="s">
        <v>33789</v>
      </c>
      <c r="X10259" s="48"/>
      <c r="Y10259" s="48" t="s">
        <v>34537</v>
      </c>
      <c r="Z10259" s="48" t="s">
        <v>34537</v>
      </c>
      <c r="AA10259" s="48" t="s">
        <v>35857</v>
      </c>
    </row>
    <row r="10260" spans="1:27" s="2" customFormat="1" x14ac:dyDescent="0.3">
      <c r="A10260" s="47" t="s">
        <v>32312</v>
      </c>
      <c r="B10260" s="20"/>
      <c r="C10260" s="10"/>
      <c r="D10260" s="10"/>
      <c r="E10260" s="10"/>
      <c r="F10260" s="10"/>
      <c r="G10260" s="10"/>
      <c r="H10260" s="10"/>
      <c r="I10260" s="10"/>
      <c r="J10260" s="10"/>
      <c r="K10260" s="10"/>
      <c r="L10260" s="10"/>
      <c r="M10260" s="20" t="str">
        <f t="shared" si="180"/>
        <v>VARIOS : VARIOS - VARIOS | NISSAN : VARIOS - VARIOS | VARIOS : VARIOS - VARIOS</v>
      </c>
      <c r="N10260" s="47" t="s">
        <v>1021</v>
      </c>
      <c r="O10260" s="47" t="s">
        <v>1003</v>
      </c>
      <c r="P10260" s="47" t="s">
        <v>1021</v>
      </c>
      <c r="Q10260" s="47" t="s">
        <v>1021</v>
      </c>
      <c r="R10260" s="47" t="s">
        <v>1021</v>
      </c>
      <c r="S10260" s="47" t="s">
        <v>1021</v>
      </c>
      <c r="T10260" s="47" t="s">
        <v>1021</v>
      </c>
      <c r="U10260" s="47" t="s">
        <v>1021</v>
      </c>
      <c r="V10260" s="47" t="s">
        <v>1021</v>
      </c>
      <c r="W10260" s="48" t="s">
        <v>33790</v>
      </c>
      <c r="X10260" s="48"/>
      <c r="Y10260" s="48" t="s">
        <v>34538</v>
      </c>
      <c r="Z10260" s="48" t="s">
        <v>34538</v>
      </c>
      <c r="AA10260" s="48" t="s">
        <v>35851</v>
      </c>
    </row>
    <row r="10261" spans="1:27" s="2" customFormat="1" x14ac:dyDescent="0.3">
      <c r="A10261" s="47" t="s">
        <v>32313</v>
      </c>
      <c r="B10261" s="20"/>
      <c r="C10261" s="10"/>
      <c r="D10261" s="10"/>
      <c r="E10261" s="10"/>
      <c r="F10261" s="10"/>
      <c r="G10261" s="10"/>
      <c r="H10261" s="10"/>
      <c r="I10261" s="10"/>
      <c r="J10261" s="10"/>
      <c r="K10261" s="10"/>
      <c r="L10261" s="10"/>
      <c r="M10261" s="20" t="str">
        <f t="shared" si="180"/>
        <v>VARIOS : HILUX - 3Y, 2L, 3L | VARIOS : VARIOS - VARIOS | VARIOS : VARIOS - VARIOS</v>
      </c>
      <c r="N10261" s="47" t="s">
        <v>1021</v>
      </c>
      <c r="O10261" s="47" t="s">
        <v>1021</v>
      </c>
      <c r="P10261" s="47" t="s">
        <v>1021</v>
      </c>
      <c r="Q10261" s="47" t="s">
        <v>1792</v>
      </c>
      <c r="R10261" s="47" t="s">
        <v>1021</v>
      </c>
      <c r="S10261" s="47" t="s">
        <v>1021</v>
      </c>
      <c r="T10261" s="47" t="s">
        <v>34365</v>
      </c>
      <c r="U10261" s="47" t="s">
        <v>1021</v>
      </c>
      <c r="V10261" s="47" t="s">
        <v>1021</v>
      </c>
      <c r="W10261" s="48" t="s">
        <v>33791</v>
      </c>
      <c r="X10261" s="48"/>
      <c r="Y10261" s="48" t="s">
        <v>34539</v>
      </c>
      <c r="Z10261" s="48" t="s">
        <v>34539</v>
      </c>
      <c r="AA10261" s="48" t="s">
        <v>35858</v>
      </c>
    </row>
    <row r="10262" spans="1:27" s="2" customFormat="1" x14ac:dyDescent="0.3">
      <c r="A10262" s="47" t="s">
        <v>32314</v>
      </c>
      <c r="B10262" s="20"/>
      <c r="C10262" s="10"/>
      <c r="D10262" s="10"/>
      <c r="E10262" s="10"/>
      <c r="F10262" s="10"/>
      <c r="G10262" s="10"/>
      <c r="H10262" s="10"/>
      <c r="I10262" s="10"/>
      <c r="J10262" s="10"/>
      <c r="K10262" s="10"/>
      <c r="L10262" s="10"/>
      <c r="M10262" s="20" t="str">
        <f t="shared" si="180"/>
        <v xml:space="preserve">TOYOTA : COROLLA - VARIOS |  :  -  |  :  - </v>
      </c>
      <c r="N10262" s="47" t="s">
        <v>1008</v>
      </c>
      <c r="O10262" s="47"/>
      <c r="P10262" s="47"/>
      <c r="Q10262" s="47" t="s">
        <v>1682</v>
      </c>
      <c r="R10262" s="47"/>
      <c r="S10262" s="47"/>
      <c r="T10262" s="47" t="s">
        <v>1021</v>
      </c>
      <c r="U10262" s="47"/>
      <c r="V10262" s="47"/>
      <c r="W10262" s="48" t="s">
        <v>33792</v>
      </c>
      <c r="X10262" s="48"/>
      <c r="Y10262" s="48" t="s">
        <v>34540</v>
      </c>
      <c r="Z10262" s="48" t="s">
        <v>34540</v>
      </c>
      <c r="AA10262" s="48"/>
    </row>
    <row r="10263" spans="1:27" s="2" customFormat="1" x14ac:dyDescent="0.3">
      <c r="A10263" s="47" t="s">
        <v>32315</v>
      </c>
      <c r="B10263" s="20"/>
      <c r="C10263" s="10"/>
      <c r="D10263" s="10"/>
      <c r="E10263" s="10"/>
      <c r="F10263" s="10"/>
      <c r="G10263" s="10"/>
      <c r="H10263" s="10"/>
      <c r="I10263" s="10"/>
      <c r="J10263" s="10"/>
      <c r="K10263" s="10"/>
      <c r="L10263" s="10"/>
      <c r="M10263" s="20" t="str">
        <f t="shared" si="180"/>
        <v>VARIOS : VARIOS - VARIOS | VARIOS : VARIOS - VARIOS | VARIOS : VARIOS - VARIOS</v>
      </c>
      <c r="N10263" s="47" t="s">
        <v>1021</v>
      </c>
      <c r="O10263" s="47" t="s">
        <v>1021</v>
      </c>
      <c r="P10263" s="47" t="s">
        <v>1021</v>
      </c>
      <c r="Q10263" s="47" t="s">
        <v>1021</v>
      </c>
      <c r="R10263" s="47" t="s">
        <v>1021</v>
      </c>
      <c r="S10263" s="47" t="s">
        <v>1021</v>
      </c>
      <c r="T10263" s="47" t="s">
        <v>1021</v>
      </c>
      <c r="U10263" s="47" t="s">
        <v>1021</v>
      </c>
      <c r="V10263" s="47" t="s">
        <v>1021</v>
      </c>
      <c r="W10263" s="48" t="s">
        <v>33793</v>
      </c>
      <c r="X10263" s="48"/>
      <c r="Y10263" s="48" t="s">
        <v>34541</v>
      </c>
      <c r="Z10263" s="48" t="s">
        <v>34541</v>
      </c>
      <c r="AA10263" s="48" t="s">
        <v>35853</v>
      </c>
    </row>
    <row r="10264" spans="1:27" s="2" customFormat="1" x14ac:dyDescent="0.3">
      <c r="A10264" s="47" t="s">
        <v>32316</v>
      </c>
      <c r="B10264" s="20"/>
      <c r="C10264" s="10"/>
      <c r="D10264" s="10"/>
      <c r="E10264" s="10"/>
      <c r="F10264" s="10"/>
      <c r="G10264" s="10"/>
      <c r="H10264" s="10"/>
      <c r="I10264" s="10"/>
      <c r="J10264" s="10"/>
      <c r="K10264" s="10"/>
      <c r="L10264" s="10"/>
      <c r="M10264" s="20" t="str">
        <f t="shared" si="180"/>
        <v>VARIOS : VARIOS - VARIOS | VARIOS : VARIOS - VARIOS | VARIOS : VARIOS - VARIOS</v>
      </c>
      <c r="N10264" s="47" t="s">
        <v>1021</v>
      </c>
      <c r="O10264" s="47" t="s">
        <v>1021</v>
      </c>
      <c r="P10264" s="47" t="s">
        <v>1021</v>
      </c>
      <c r="Q10264" s="47" t="s">
        <v>1021</v>
      </c>
      <c r="R10264" s="47" t="s">
        <v>1021</v>
      </c>
      <c r="S10264" s="47" t="s">
        <v>1021</v>
      </c>
      <c r="T10264" s="47" t="s">
        <v>1021</v>
      </c>
      <c r="U10264" s="47" t="s">
        <v>1021</v>
      </c>
      <c r="V10264" s="47" t="s">
        <v>1021</v>
      </c>
      <c r="W10264" s="48" t="s">
        <v>33794</v>
      </c>
      <c r="X10264" s="48"/>
      <c r="Y10264" s="48" t="s">
        <v>34542</v>
      </c>
      <c r="Z10264" s="48" t="s">
        <v>34542</v>
      </c>
      <c r="AA10264" s="48" t="s">
        <v>35853</v>
      </c>
    </row>
    <row r="10265" spans="1:27" s="2" customFormat="1" x14ac:dyDescent="0.3">
      <c r="A10265" s="47" t="s">
        <v>32317</v>
      </c>
      <c r="B10265" s="20"/>
      <c r="C10265" s="10"/>
      <c r="D10265" s="10"/>
      <c r="E10265" s="10"/>
      <c r="F10265" s="10"/>
      <c r="G10265" s="10"/>
      <c r="H10265" s="10"/>
      <c r="I10265" s="10"/>
      <c r="J10265" s="10"/>
      <c r="K10265" s="10"/>
      <c r="L10265" s="10"/>
      <c r="M10265" s="20" t="str">
        <f t="shared" si="180"/>
        <v>VARIOS : VARIOS - VARIOS | VARIOS : VARIOS - VARIOS | VARIOS : VARIOS - VARIOS</v>
      </c>
      <c r="N10265" s="47" t="s">
        <v>1021</v>
      </c>
      <c r="O10265" s="47" t="s">
        <v>1021</v>
      </c>
      <c r="P10265" s="47" t="s">
        <v>1021</v>
      </c>
      <c r="Q10265" s="47" t="s">
        <v>1021</v>
      </c>
      <c r="R10265" s="47" t="s">
        <v>1021</v>
      </c>
      <c r="S10265" s="47" t="s">
        <v>1021</v>
      </c>
      <c r="T10265" s="47" t="s">
        <v>1021</v>
      </c>
      <c r="U10265" s="47" t="s">
        <v>1021</v>
      </c>
      <c r="V10265" s="47" t="s">
        <v>1021</v>
      </c>
      <c r="W10265" s="48" t="s">
        <v>33795</v>
      </c>
      <c r="X10265" s="48"/>
      <c r="Y10265" s="48" t="s">
        <v>34543</v>
      </c>
      <c r="Z10265" s="48" t="s">
        <v>34543</v>
      </c>
      <c r="AA10265" s="48" t="s">
        <v>35853</v>
      </c>
    </row>
    <row r="10266" spans="1:27" s="2" customFormat="1" x14ac:dyDescent="0.3">
      <c r="A10266" s="47" t="s">
        <v>32318</v>
      </c>
      <c r="B10266" s="20"/>
      <c r="C10266" s="10"/>
      <c r="D10266" s="10"/>
      <c r="E10266" s="10"/>
      <c r="F10266" s="10"/>
      <c r="G10266" s="10"/>
      <c r="H10266" s="10"/>
      <c r="I10266" s="10"/>
      <c r="J10266" s="10"/>
      <c r="K10266" s="10"/>
      <c r="L10266" s="10"/>
      <c r="M10266" s="20" t="str">
        <f t="shared" si="180"/>
        <v>VARIOS : VARIOS - VARIOS | VARIOS : VARIOS - VARIOS | VARIOS : VARIOS - VARIOS</v>
      </c>
      <c r="N10266" s="47" t="s">
        <v>1021</v>
      </c>
      <c r="O10266" s="47" t="s">
        <v>1021</v>
      </c>
      <c r="P10266" s="47" t="s">
        <v>1021</v>
      </c>
      <c r="Q10266" s="47" t="s">
        <v>1021</v>
      </c>
      <c r="R10266" s="47" t="s">
        <v>1021</v>
      </c>
      <c r="S10266" s="47" t="s">
        <v>1021</v>
      </c>
      <c r="T10266" s="47" t="s">
        <v>1021</v>
      </c>
      <c r="U10266" s="47" t="s">
        <v>1021</v>
      </c>
      <c r="V10266" s="47" t="s">
        <v>1021</v>
      </c>
      <c r="W10266" s="48" t="s">
        <v>33796</v>
      </c>
      <c r="X10266" s="48"/>
      <c r="Y10266" s="48" t="s">
        <v>34544</v>
      </c>
      <c r="Z10266" s="48" t="s">
        <v>34544</v>
      </c>
      <c r="AA10266" s="48" t="s">
        <v>35853</v>
      </c>
    </row>
    <row r="10267" spans="1:27" s="2" customFormat="1" x14ac:dyDescent="0.3">
      <c r="A10267" s="47" t="s">
        <v>32319</v>
      </c>
      <c r="B10267" s="20"/>
      <c r="C10267" s="10"/>
      <c r="D10267" s="10"/>
      <c r="E10267" s="10"/>
      <c r="F10267" s="10"/>
      <c r="G10267" s="10"/>
      <c r="H10267" s="10"/>
      <c r="I10267" s="10"/>
      <c r="J10267" s="10"/>
      <c r="K10267" s="10"/>
      <c r="L10267" s="10"/>
      <c r="M10267" s="20" t="str">
        <f t="shared" si="180"/>
        <v>VARIOS : VARIOS - VARIOS | VARIOS : VARIOS - VARIOS | VARIOS : VARIOS - VARIOS</v>
      </c>
      <c r="N10267" s="47" t="s">
        <v>1021</v>
      </c>
      <c r="O10267" s="47" t="s">
        <v>1021</v>
      </c>
      <c r="P10267" s="47" t="s">
        <v>1021</v>
      </c>
      <c r="Q10267" s="47" t="s">
        <v>1021</v>
      </c>
      <c r="R10267" s="47" t="s">
        <v>1021</v>
      </c>
      <c r="S10267" s="47" t="s">
        <v>1021</v>
      </c>
      <c r="T10267" s="47" t="s">
        <v>1021</v>
      </c>
      <c r="U10267" s="47" t="s">
        <v>1021</v>
      </c>
      <c r="V10267" s="47" t="s">
        <v>1021</v>
      </c>
      <c r="W10267" s="48" t="s">
        <v>33797</v>
      </c>
      <c r="X10267" s="48"/>
      <c r="Y10267" s="48" t="s">
        <v>34545</v>
      </c>
      <c r="Z10267" s="48" t="s">
        <v>34545</v>
      </c>
      <c r="AA10267" s="48" t="s">
        <v>35853</v>
      </c>
    </row>
    <row r="10268" spans="1:27" s="2" customFormat="1" x14ac:dyDescent="0.3">
      <c r="A10268" s="47" t="s">
        <v>32320</v>
      </c>
      <c r="B10268" s="20"/>
      <c r="C10268" s="10"/>
      <c r="D10268" s="10"/>
      <c r="E10268" s="10"/>
      <c r="F10268" s="10"/>
      <c r="G10268" s="10"/>
      <c r="H10268" s="10"/>
      <c r="I10268" s="10"/>
      <c r="J10268" s="10"/>
      <c r="K10268" s="10"/>
      <c r="L10268" s="10"/>
      <c r="M10268" s="20" t="str">
        <f t="shared" si="180"/>
        <v>VARIOS : VARIOS - VARIOS | MITSUBISHI : VARIOS - VARIOS | ISUZU : VARIOS - VARIOS</v>
      </c>
      <c r="N10268" s="47" t="s">
        <v>1021</v>
      </c>
      <c r="O10268" s="47" t="s">
        <v>1004</v>
      </c>
      <c r="P10268" s="47" t="s">
        <v>1013</v>
      </c>
      <c r="Q10268" s="47" t="s">
        <v>1021</v>
      </c>
      <c r="R10268" s="47" t="s">
        <v>1021</v>
      </c>
      <c r="S10268" s="47" t="s">
        <v>1021</v>
      </c>
      <c r="T10268" s="47" t="s">
        <v>1021</v>
      </c>
      <c r="U10268" s="47" t="s">
        <v>1021</v>
      </c>
      <c r="V10268" s="47" t="s">
        <v>1021</v>
      </c>
      <c r="W10268" s="48" t="s">
        <v>33798</v>
      </c>
      <c r="X10268" s="48" t="s">
        <v>34432</v>
      </c>
      <c r="Y10268" s="48" t="s">
        <v>34546</v>
      </c>
      <c r="Z10268" s="48" t="s">
        <v>34546</v>
      </c>
      <c r="AA10268" s="48" t="s">
        <v>35859</v>
      </c>
    </row>
    <row r="10269" spans="1:27" s="2" customFormat="1" x14ac:dyDescent="0.3">
      <c r="A10269" s="47" t="s">
        <v>32321</v>
      </c>
      <c r="B10269" s="20"/>
      <c r="C10269" s="10"/>
      <c r="D10269" s="10"/>
      <c r="E10269" s="10"/>
      <c r="F10269" s="10"/>
      <c r="G10269" s="10"/>
      <c r="H10269" s="10"/>
      <c r="I10269" s="10"/>
      <c r="J10269" s="10"/>
      <c r="K10269" s="10"/>
      <c r="L10269" s="10"/>
      <c r="M10269" s="20" t="str">
        <f t="shared" si="180"/>
        <v xml:space="preserve">VARIOS : VARIOS - VARIOS |  :  -  |  :  - </v>
      </c>
      <c r="N10269" s="47" t="s">
        <v>1021</v>
      </c>
      <c r="O10269" s="47"/>
      <c r="P10269" s="47"/>
      <c r="Q10269" s="47" t="s">
        <v>1021</v>
      </c>
      <c r="R10269" s="47"/>
      <c r="S10269" s="47"/>
      <c r="T10269" s="47" t="s">
        <v>1021</v>
      </c>
      <c r="U10269" s="47"/>
      <c r="V10269" s="47"/>
      <c r="W10269" s="48" t="s">
        <v>33752</v>
      </c>
      <c r="X10269" s="48" t="s">
        <v>34433</v>
      </c>
      <c r="Y10269" s="48" t="s">
        <v>34547</v>
      </c>
      <c r="Z10269" s="48" t="s">
        <v>34547</v>
      </c>
      <c r="AA10269" s="48"/>
    </row>
    <row r="10270" spans="1:27" s="2" customFormat="1" x14ac:dyDescent="0.3">
      <c r="A10270" s="47" t="s">
        <v>32322</v>
      </c>
      <c r="B10270" s="20"/>
      <c r="C10270" s="10"/>
      <c r="D10270" s="10"/>
      <c r="E10270" s="10"/>
      <c r="F10270" s="10"/>
      <c r="G10270" s="10"/>
      <c r="H10270" s="10"/>
      <c r="I10270" s="10"/>
      <c r="J10270" s="10"/>
      <c r="K10270" s="10"/>
      <c r="L10270" s="10"/>
      <c r="M10270" s="20" t="str">
        <f t="shared" si="180"/>
        <v>VARIOS : VARIOS - VARIOS | VARIOS : VARIOS - VARIOS | VARIOS : VARIOS - VARIOS</v>
      </c>
      <c r="N10270" s="47" t="s">
        <v>1021</v>
      </c>
      <c r="O10270" s="47" t="s">
        <v>1021</v>
      </c>
      <c r="P10270" s="47" t="s">
        <v>1021</v>
      </c>
      <c r="Q10270" s="47" t="s">
        <v>1021</v>
      </c>
      <c r="R10270" s="47" t="s">
        <v>1021</v>
      </c>
      <c r="S10270" s="47" t="s">
        <v>1021</v>
      </c>
      <c r="T10270" s="47" t="s">
        <v>1021</v>
      </c>
      <c r="U10270" s="47" t="s">
        <v>1021</v>
      </c>
      <c r="V10270" s="47" t="s">
        <v>1021</v>
      </c>
      <c r="W10270" s="48" t="s">
        <v>33799</v>
      </c>
      <c r="X10270" s="48"/>
      <c r="Y10270" s="48" t="s">
        <v>34548</v>
      </c>
      <c r="Z10270" s="48" t="s">
        <v>34548</v>
      </c>
      <c r="AA10270" s="48" t="s">
        <v>35853</v>
      </c>
    </row>
    <row r="10271" spans="1:27" s="2" customFormat="1" x14ac:dyDescent="0.3">
      <c r="A10271" s="47" t="s">
        <v>32323</v>
      </c>
      <c r="B10271" s="20"/>
      <c r="C10271" s="10"/>
      <c r="D10271" s="10"/>
      <c r="E10271" s="10"/>
      <c r="F10271" s="10"/>
      <c r="G10271" s="10"/>
      <c r="H10271" s="10"/>
      <c r="I10271" s="10"/>
      <c r="J10271" s="10"/>
      <c r="K10271" s="10"/>
      <c r="L10271" s="10"/>
      <c r="M10271" s="20" t="str">
        <f t="shared" si="180"/>
        <v>VARIOS : VARIOS - VARIOS | VARIOS : VARIOS - VARIOS | VARIOS : VARIOS - VARIOS</v>
      </c>
      <c r="N10271" s="47" t="s">
        <v>1021</v>
      </c>
      <c r="O10271" s="47" t="s">
        <v>1021</v>
      </c>
      <c r="P10271" s="47" t="s">
        <v>1021</v>
      </c>
      <c r="Q10271" s="47" t="s">
        <v>1021</v>
      </c>
      <c r="R10271" s="47" t="s">
        <v>1021</v>
      </c>
      <c r="S10271" s="47" t="s">
        <v>1021</v>
      </c>
      <c r="T10271" s="47" t="s">
        <v>1021</v>
      </c>
      <c r="U10271" s="47" t="s">
        <v>1021</v>
      </c>
      <c r="V10271" s="47" t="s">
        <v>1021</v>
      </c>
      <c r="W10271" s="48" t="s">
        <v>33800</v>
      </c>
      <c r="X10271" s="48"/>
      <c r="Y10271" s="48" t="s">
        <v>34549</v>
      </c>
      <c r="Z10271" s="48" t="s">
        <v>34549</v>
      </c>
      <c r="AA10271" s="48" t="s">
        <v>35853</v>
      </c>
    </row>
    <row r="10272" spans="1:27" s="2" customFormat="1" x14ac:dyDescent="0.3">
      <c r="A10272" s="47" t="s">
        <v>32324</v>
      </c>
      <c r="B10272" s="20"/>
      <c r="C10272" s="10"/>
      <c r="D10272" s="10"/>
      <c r="E10272" s="10"/>
      <c r="F10272" s="10"/>
      <c r="G10272" s="10"/>
      <c r="H10272" s="10"/>
      <c r="I10272" s="10"/>
      <c r="J10272" s="10"/>
      <c r="K10272" s="10"/>
      <c r="L10272" s="10"/>
      <c r="M10272" s="20" t="str">
        <f t="shared" si="180"/>
        <v>VARIOS : VARIOS - VARIOS | VARIOS : VARIOS - VARIOS | VARIOS : VARIOS - VARIOS</v>
      </c>
      <c r="N10272" s="47" t="s">
        <v>1021</v>
      </c>
      <c r="O10272" s="47" t="s">
        <v>1021</v>
      </c>
      <c r="P10272" s="47" t="s">
        <v>1021</v>
      </c>
      <c r="Q10272" s="47" t="s">
        <v>1021</v>
      </c>
      <c r="R10272" s="47" t="s">
        <v>1021</v>
      </c>
      <c r="S10272" s="47" t="s">
        <v>1021</v>
      </c>
      <c r="T10272" s="47" t="s">
        <v>1021</v>
      </c>
      <c r="U10272" s="47" t="s">
        <v>1021</v>
      </c>
      <c r="V10272" s="47" t="s">
        <v>1021</v>
      </c>
      <c r="W10272" s="48" t="s">
        <v>33801</v>
      </c>
      <c r="X10272" s="48"/>
      <c r="Y10272" s="48" t="s">
        <v>34550</v>
      </c>
      <c r="Z10272" s="48" t="s">
        <v>34550</v>
      </c>
      <c r="AA10272" s="48" t="s">
        <v>35853</v>
      </c>
    </row>
    <row r="10273" spans="1:27" s="2" customFormat="1" x14ac:dyDescent="0.3">
      <c r="A10273" s="47" t="s">
        <v>32325</v>
      </c>
      <c r="B10273" s="20"/>
      <c r="C10273" s="10"/>
      <c r="D10273" s="10"/>
      <c r="E10273" s="10"/>
      <c r="F10273" s="10"/>
      <c r="G10273" s="10"/>
      <c r="H10273" s="10"/>
      <c r="I10273" s="10"/>
      <c r="J10273" s="10"/>
      <c r="K10273" s="10"/>
      <c r="L10273" s="10"/>
      <c r="M10273" s="20" t="str">
        <f t="shared" si="180"/>
        <v>VARIOS : VARIOS - VARIOS | VARIOS : VARIOS - VARIOS | VARIOS : VARIOS - VARIOS</v>
      </c>
      <c r="N10273" s="47" t="s">
        <v>1021</v>
      </c>
      <c r="O10273" s="47" t="s">
        <v>1021</v>
      </c>
      <c r="P10273" s="47" t="s">
        <v>1021</v>
      </c>
      <c r="Q10273" s="47" t="s">
        <v>1021</v>
      </c>
      <c r="R10273" s="47" t="s">
        <v>1021</v>
      </c>
      <c r="S10273" s="47" t="s">
        <v>1021</v>
      </c>
      <c r="T10273" s="47" t="s">
        <v>1021</v>
      </c>
      <c r="U10273" s="47" t="s">
        <v>1021</v>
      </c>
      <c r="V10273" s="47" t="s">
        <v>1021</v>
      </c>
      <c r="W10273" s="48" t="s">
        <v>33802</v>
      </c>
      <c r="X10273" s="48"/>
      <c r="Y10273" s="48" t="s">
        <v>34551</v>
      </c>
      <c r="Z10273" s="48" t="s">
        <v>34551</v>
      </c>
      <c r="AA10273" s="48" t="s">
        <v>35853</v>
      </c>
    </row>
    <row r="10274" spans="1:27" s="2" customFormat="1" x14ac:dyDescent="0.3">
      <c r="A10274" s="47" t="s">
        <v>32326</v>
      </c>
      <c r="B10274" s="20"/>
      <c r="C10274" s="10"/>
      <c r="D10274" s="10"/>
      <c r="E10274" s="10"/>
      <c r="F10274" s="10"/>
      <c r="G10274" s="10"/>
      <c r="H10274" s="10"/>
      <c r="I10274" s="10"/>
      <c r="J10274" s="10"/>
      <c r="K10274" s="10"/>
      <c r="L10274" s="10"/>
      <c r="M10274" s="20" t="str">
        <f t="shared" si="180"/>
        <v>VARIOS : VARIOS - VARIOS | VARIOS : VARIOS - VARIOS | VARIOS : VARIOS - VARIOS</v>
      </c>
      <c r="N10274" s="47" t="s">
        <v>1021</v>
      </c>
      <c r="O10274" s="47" t="s">
        <v>1021</v>
      </c>
      <c r="P10274" s="47" t="s">
        <v>1021</v>
      </c>
      <c r="Q10274" s="47" t="s">
        <v>1021</v>
      </c>
      <c r="R10274" s="47" t="s">
        <v>1021</v>
      </c>
      <c r="S10274" s="47" t="s">
        <v>1021</v>
      </c>
      <c r="T10274" s="47" t="s">
        <v>1021</v>
      </c>
      <c r="U10274" s="47" t="s">
        <v>1021</v>
      </c>
      <c r="V10274" s="47" t="s">
        <v>1021</v>
      </c>
      <c r="W10274" s="48" t="s">
        <v>33803</v>
      </c>
      <c r="X10274" s="48"/>
      <c r="Y10274" s="48" t="s">
        <v>34552</v>
      </c>
      <c r="Z10274" s="48" t="s">
        <v>34552</v>
      </c>
      <c r="AA10274" s="48" t="s">
        <v>35837</v>
      </c>
    </row>
    <row r="10275" spans="1:27" s="2" customFormat="1" x14ac:dyDescent="0.3">
      <c r="A10275" s="47" t="s">
        <v>32327</v>
      </c>
      <c r="B10275" s="20"/>
      <c r="C10275" s="10"/>
      <c r="D10275" s="10"/>
      <c r="E10275" s="10"/>
      <c r="F10275" s="10"/>
      <c r="G10275" s="10"/>
      <c r="H10275" s="10"/>
      <c r="I10275" s="10"/>
      <c r="J10275" s="10"/>
      <c r="K10275" s="10"/>
      <c r="L10275" s="10"/>
      <c r="M10275" s="20" t="str">
        <f t="shared" si="180"/>
        <v>VARIOS : VARIOS - VARIOS | VARIOS : VARIOS - VARIOS | VARIOS : VARIOS - VARIOS</v>
      </c>
      <c r="N10275" s="47" t="s">
        <v>1021</v>
      </c>
      <c r="O10275" s="47" t="s">
        <v>1021</v>
      </c>
      <c r="P10275" s="47" t="s">
        <v>1021</v>
      </c>
      <c r="Q10275" s="47" t="s">
        <v>1021</v>
      </c>
      <c r="R10275" s="47" t="s">
        <v>1021</v>
      </c>
      <c r="S10275" s="47" t="s">
        <v>1021</v>
      </c>
      <c r="T10275" s="47" t="s">
        <v>1021</v>
      </c>
      <c r="U10275" s="47" t="s">
        <v>1021</v>
      </c>
      <c r="V10275" s="47" t="s">
        <v>1021</v>
      </c>
      <c r="W10275" s="48" t="s">
        <v>33804</v>
      </c>
      <c r="X10275" s="48"/>
      <c r="Y10275" s="48" t="s">
        <v>34553</v>
      </c>
      <c r="Z10275" s="48" t="s">
        <v>34553</v>
      </c>
      <c r="AA10275" s="48" t="s">
        <v>35853</v>
      </c>
    </row>
    <row r="10276" spans="1:27" s="2" customFormat="1" x14ac:dyDescent="0.3">
      <c r="A10276" s="47" t="s">
        <v>32328</v>
      </c>
      <c r="B10276" s="20"/>
      <c r="C10276" s="10"/>
      <c r="D10276" s="10"/>
      <c r="E10276" s="10"/>
      <c r="F10276" s="10"/>
      <c r="G10276" s="10"/>
      <c r="H10276" s="10"/>
      <c r="I10276" s="10"/>
      <c r="J10276" s="10"/>
      <c r="K10276" s="10"/>
      <c r="L10276" s="10"/>
      <c r="M10276" s="20" t="str">
        <f t="shared" si="180"/>
        <v>VARIOS : VARIOS - VARIOS | VARIOS : VARIOS - VARIOS | VARIOS : VARIOS - VARIOS</v>
      </c>
      <c r="N10276" s="47" t="s">
        <v>1021</v>
      </c>
      <c r="O10276" s="47" t="s">
        <v>1021</v>
      </c>
      <c r="P10276" s="47" t="s">
        <v>1021</v>
      </c>
      <c r="Q10276" s="47" t="s">
        <v>1021</v>
      </c>
      <c r="R10276" s="47" t="s">
        <v>1021</v>
      </c>
      <c r="S10276" s="47" t="s">
        <v>1021</v>
      </c>
      <c r="T10276" s="47" t="s">
        <v>1021</v>
      </c>
      <c r="U10276" s="47" t="s">
        <v>1021</v>
      </c>
      <c r="V10276" s="47" t="s">
        <v>1021</v>
      </c>
      <c r="W10276" s="48" t="s">
        <v>33799</v>
      </c>
      <c r="X10276" s="48"/>
      <c r="Y10276" s="48" t="s">
        <v>34554</v>
      </c>
      <c r="Z10276" s="48" t="s">
        <v>34554</v>
      </c>
      <c r="AA10276" s="48" t="s">
        <v>35837</v>
      </c>
    </row>
    <row r="10277" spans="1:27" s="2" customFormat="1" x14ac:dyDescent="0.3">
      <c r="A10277" s="47" t="s">
        <v>32329</v>
      </c>
      <c r="B10277" s="20"/>
      <c r="C10277" s="10"/>
      <c r="D10277" s="10"/>
      <c r="E10277" s="10"/>
      <c r="F10277" s="10"/>
      <c r="G10277" s="10"/>
      <c r="H10277" s="10"/>
      <c r="I10277" s="10"/>
      <c r="J10277" s="10"/>
      <c r="K10277" s="10"/>
      <c r="L10277" s="10"/>
      <c r="M10277" s="20" t="str">
        <f t="shared" si="180"/>
        <v>VARIOS : VARIOS - VARIOS | VARIOS : VARIOS - VARIOS | VARIOS : VARIOS - VARIOS</v>
      </c>
      <c r="N10277" s="47" t="s">
        <v>1021</v>
      </c>
      <c r="O10277" s="47" t="s">
        <v>1021</v>
      </c>
      <c r="P10277" s="47" t="s">
        <v>1021</v>
      </c>
      <c r="Q10277" s="47" t="s">
        <v>1021</v>
      </c>
      <c r="R10277" s="47" t="s">
        <v>1021</v>
      </c>
      <c r="S10277" s="47" t="s">
        <v>1021</v>
      </c>
      <c r="T10277" s="47" t="s">
        <v>1021</v>
      </c>
      <c r="U10277" s="47" t="s">
        <v>1021</v>
      </c>
      <c r="V10277" s="47" t="s">
        <v>1021</v>
      </c>
      <c r="W10277" s="48" t="s">
        <v>33805</v>
      </c>
      <c r="X10277" s="48"/>
      <c r="Y10277" s="48" t="s">
        <v>34555</v>
      </c>
      <c r="Z10277" s="48" t="s">
        <v>34555</v>
      </c>
      <c r="AA10277" s="48" t="s">
        <v>35837</v>
      </c>
    </row>
    <row r="10278" spans="1:27" s="2" customFormat="1" x14ac:dyDescent="0.3">
      <c r="A10278" s="47" t="s">
        <v>32330</v>
      </c>
      <c r="B10278" s="20"/>
      <c r="C10278" s="10"/>
      <c r="D10278" s="10"/>
      <c r="E10278" s="10"/>
      <c r="F10278" s="10"/>
      <c r="G10278" s="10"/>
      <c r="H10278" s="10"/>
      <c r="I10278" s="10"/>
      <c r="J10278" s="10"/>
      <c r="K10278" s="10"/>
      <c r="L10278" s="10"/>
      <c r="M10278" s="20" t="str">
        <f t="shared" si="180"/>
        <v>VARIOS : VARIOS - VARIOS | VARIOS : VARIOS - VARIOS | VARIOS : VARIOS - VARIOS</v>
      </c>
      <c r="N10278" s="47" t="s">
        <v>1021</v>
      </c>
      <c r="O10278" s="47" t="s">
        <v>1021</v>
      </c>
      <c r="P10278" s="47" t="s">
        <v>1021</v>
      </c>
      <c r="Q10278" s="47" t="s">
        <v>1021</v>
      </c>
      <c r="R10278" s="47" t="s">
        <v>1021</v>
      </c>
      <c r="S10278" s="47" t="s">
        <v>1021</v>
      </c>
      <c r="T10278" s="47" t="s">
        <v>1021</v>
      </c>
      <c r="U10278" s="47" t="s">
        <v>1021</v>
      </c>
      <c r="V10278" s="47" t="s">
        <v>1021</v>
      </c>
      <c r="W10278" s="48" t="s">
        <v>33806</v>
      </c>
      <c r="X10278" s="48"/>
      <c r="Y10278" s="48" t="s">
        <v>34556</v>
      </c>
      <c r="Z10278" s="48" t="s">
        <v>34556</v>
      </c>
      <c r="AA10278" s="48" t="s">
        <v>35838</v>
      </c>
    </row>
    <row r="10279" spans="1:27" s="2" customFormat="1" x14ac:dyDescent="0.3">
      <c r="A10279" s="47" t="s">
        <v>32331</v>
      </c>
      <c r="B10279" s="20"/>
      <c r="C10279" s="10"/>
      <c r="D10279" s="10"/>
      <c r="E10279" s="10"/>
      <c r="F10279" s="10"/>
      <c r="G10279" s="10"/>
      <c r="H10279" s="10"/>
      <c r="I10279" s="10"/>
      <c r="J10279" s="10"/>
      <c r="K10279" s="10"/>
      <c r="L10279" s="10"/>
      <c r="M10279" s="20" t="str">
        <f t="shared" si="180"/>
        <v>VARIOS : VARIOS - VARIOS | VARIOS : VARIOS - VARIOS | VARIOS : VARIOS - VARIOS</v>
      </c>
      <c r="N10279" s="47" t="s">
        <v>1021</v>
      </c>
      <c r="O10279" s="47" t="s">
        <v>1021</v>
      </c>
      <c r="P10279" s="47" t="s">
        <v>1021</v>
      </c>
      <c r="Q10279" s="47" t="s">
        <v>1021</v>
      </c>
      <c r="R10279" s="47" t="s">
        <v>1021</v>
      </c>
      <c r="S10279" s="47" t="s">
        <v>1021</v>
      </c>
      <c r="T10279" s="47" t="s">
        <v>1021</v>
      </c>
      <c r="U10279" s="47" t="s">
        <v>1021</v>
      </c>
      <c r="V10279" s="47" t="s">
        <v>1021</v>
      </c>
      <c r="W10279" s="48" t="s">
        <v>33807</v>
      </c>
      <c r="X10279" s="48"/>
      <c r="Y10279" s="48" t="s">
        <v>34557</v>
      </c>
      <c r="Z10279" s="48" t="s">
        <v>34557</v>
      </c>
      <c r="AA10279" s="48" t="s">
        <v>35838</v>
      </c>
    </row>
    <row r="10280" spans="1:27" s="2" customFormat="1" x14ac:dyDescent="0.3">
      <c r="A10280" s="47" t="s">
        <v>32332</v>
      </c>
      <c r="B10280" s="20"/>
      <c r="C10280" s="10"/>
      <c r="D10280" s="10"/>
      <c r="E10280" s="10"/>
      <c r="F10280" s="10"/>
      <c r="G10280" s="10"/>
      <c r="H10280" s="10"/>
      <c r="I10280" s="10"/>
      <c r="J10280" s="10"/>
      <c r="K10280" s="10"/>
      <c r="L10280" s="10"/>
      <c r="M10280" s="20" t="str">
        <f t="shared" si="180"/>
        <v>VARIOS : HIACE, HILUX - VARIOS | VARIOS : VARIOS - VARIOS | VARIOS : VARIOS - VARIOS</v>
      </c>
      <c r="N10280" s="47" t="s">
        <v>1021</v>
      </c>
      <c r="O10280" s="47" t="s">
        <v>1021</v>
      </c>
      <c r="P10280" s="47" t="s">
        <v>1021</v>
      </c>
      <c r="Q10280" s="47" t="s">
        <v>1770</v>
      </c>
      <c r="R10280" s="47" t="s">
        <v>1021</v>
      </c>
      <c r="S10280" s="47" t="s">
        <v>1021</v>
      </c>
      <c r="T10280" s="47" t="s">
        <v>1021</v>
      </c>
      <c r="U10280" s="47" t="s">
        <v>1021</v>
      </c>
      <c r="V10280" s="47" t="s">
        <v>1021</v>
      </c>
      <c r="W10280" s="48" t="s">
        <v>33808</v>
      </c>
      <c r="X10280" s="48">
        <v>9036635044</v>
      </c>
      <c r="Y10280" s="48" t="s">
        <v>34558</v>
      </c>
      <c r="Z10280" s="48" t="s">
        <v>34558</v>
      </c>
      <c r="AA10280" s="48" t="s">
        <v>35842</v>
      </c>
    </row>
    <row r="10281" spans="1:27" s="2" customFormat="1" x14ac:dyDescent="0.3">
      <c r="A10281" s="47" t="s">
        <v>32333</v>
      </c>
      <c r="B10281" s="20"/>
      <c r="C10281" s="10"/>
      <c r="D10281" s="10"/>
      <c r="E10281" s="10"/>
      <c r="F10281" s="10"/>
      <c r="G10281" s="10"/>
      <c r="H10281" s="10"/>
      <c r="I10281" s="10"/>
      <c r="J10281" s="10"/>
      <c r="K10281" s="10"/>
      <c r="L10281" s="10"/>
      <c r="M10281" s="20" t="str">
        <f t="shared" si="180"/>
        <v>TOYOTA : HILUX - 2KD | VARIOS : VARIOS - VARIOS | VARIOS : VARIOS - VARIOS</v>
      </c>
      <c r="N10281" s="47" t="s">
        <v>1008</v>
      </c>
      <c r="O10281" s="47" t="s">
        <v>1021</v>
      </c>
      <c r="P10281" s="47" t="s">
        <v>1021</v>
      </c>
      <c r="Q10281" s="47" t="s">
        <v>1792</v>
      </c>
      <c r="R10281" s="47" t="s">
        <v>1021</v>
      </c>
      <c r="S10281" s="47" t="s">
        <v>1021</v>
      </c>
      <c r="T10281" s="47" t="s">
        <v>2102</v>
      </c>
      <c r="U10281" s="47" t="s">
        <v>1021</v>
      </c>
      <c r="V10281" s="47" t="s">
        <v>1021</v>
      </c>
      <c r="W10281" s="48" t="s">
        <v>33809</v>
      </c>
      <c r="X10281" s="48" t="s">
        <v>34434</v>
      </c>
      <c r="Y10281" s="48" t="s">
        <v>34559</v>
      </c>
      <c r="Z10281" s="48" t="s">
        <v>34559</v>
      </c>
      <c r="AA10281" s="48" t="s">
        <v>35860</v>
      </c>
    </row>
    <row r="10282" spans="1:27" s="2" customFormat="1" x14ac:dyDescent="0.3">
      <c r="A10282" s="47" t="s">
        <v>32334</v>
      </c>
      <c r="B10282" s="20"/>
      <c r="C10282" s="10"/>
      <c r="D10282" s="10"/>
      <c r="E10282" s="10"/>
      <c r="F10282" s="10"/>
      <c r="G10282" s="10"/>
      <c r="H10282" s="10"/>
      <c r="I10282" s="10"/>
      <c r="J10282" s="10"/>
      <c r="K10282" s="10"/>
      <c r="L10282" s="10"/>
      <c r="M10282" s="20" t="str">
        <f t="shared" si="180"/>
        <v>VARIOS : VARIOS - VARIOS | VARIOS : VARIOS - VARIOS | VARIOS : VARIOS - VARIOS</v>
      </c>
      <c r="N10282" s="47" t="s">
        <v>1021</v>
      </c>
      <c r="O10282" s="47" t="s">
        <v>1021</v>
      </c>
      <c r="P10282" s="47" t="s">
        <v>1021</v>
      </c>
      <c r="Q10282" s="47" t="s">
        <v>1021</v>
      </c>
      <c r="R10282" s="47" t="s">
        <v>1021</v>
      </c>
      <c r="S10282" s="47" t="s">
        <v>1021</v>
      </c>
      <c r="T10282" s="47" t="s">
        <v>1021</v>
      </c>
      <c r="U10282" s="47" t="s">
        <v>1021</v>
      </c>
      <c r="V10282" s="47" t="s">
        <v>1021</v>
      </c>
      <c r="W10282" s="48" t="s">
        <v>33810</v>
      </c>
      <c r="X10282" s="48"/>
      <c r="Y10282" s="48" t="s">
        <v>34560</v>
      </c>
      <c r="Z10282" s="48" t="s">
        <v>34560</v>
      </c>
      <c r="AA10282" s="48" t="s">
        <v>35853</v>
      </c>
    </row>
    <row r="10283" spans="1:27" s="2" customFormat="1" x14ac:dyDescent="0.3">
      <c r="A10283" s="47" t="s">
        <v>32335</v>
      </c>
      <c r="B10283" s="20"/>
      <c r="C10283" s="10"/>
      <c r="D10283" s="10"/>
      <c r="E10283" s="10"/>
      <c r="F10283" s="10"/>
      <c r="G10283" s="10"/>
      <c r="H10283" s="10"/>
      <c r="I10283" s="10"/>
      <c r="J10283" s="10"/>
      <c r="K10283" s="10"/>
      <c r="L10283" s="10"/>
      <c r="M10283" s="20" t="str">
        <f t="shared" si="180"/>
        <v>VARIOS : VARIOS - VARIOS | VARIOS : VARIOS - VARIOS | VARIOS : VARIOS - VARIOS</v>
      </c>
      <c r="N10283" s="47" t="s">
        <v>1021</v>
      </c>
      <c r="O10283" s="47" t="s">
        <v>1021</v>
      </c>
      <c r="P10283" s="47" t="s">
        <v>1021</v>
      </c>
      <c r="Q10283" s="47" t="s">
        <v>1021</v>
      </c>
      <c r="R10283" s="47" t="s">
        <v>1021</v>
      </c>
      <c r="S10283" s="47" t="s">
        <v>1021</v>
      </c>
      <c r="T10283" s="47" t="s">
        <v>1021</v>
      </c>
      <c r="U10283" s="47" t="s">
        <v>1021</v>
      </c>
      <c r="V10283" s="47" t="s">
        <v>1021</v>
      </c>
      <c r="W10283" s="48" t="s">
        <v>33801</v>
      </c>
      <c r="X10283" s="48"/>
      <c r="Y10283" s="48" t="s">
        <v>34561</v>
      </c>
      <c r="Z10283" s="48" t="s">
        <v>34561</v>
      </c>
      <c r="AA10283" s="48" t="s">
        <v>35838</v>
      </c>
    </row>
    <row r="10284" spans="1:27" s="2" customFormat="1" x14ac:dyDescent="0.3">
      <c r="A10284" s="47" t="s">
        <v>32336</v>
      </c>
      <c r="B10284" s="20"/>
      <c r="C10284" s="10"/>
      <c r="D10284" s="10"/>
      <c r="E10284" s="10"/>
      <c r="F10284" s="10"/>
      <c r="G10284" s="10"/>
      <c r="H10284" s="10"/>
      <c r="I10284" s="10"/>
      <c r="J10284" s="10"/>
      <c r="K10284" s="10"/>
      <c r="L10284" s="10"/>
      <c r="M10284" s="20" t="str">
        <f t="shared" si="180"/>
        <v>NISSAN : FRONTIER, URVAN - E25 | VARIOS : VARIOS - VARIOS | VARIOS : VARIOS - VARIOS</v>
      </c>
      <c r="N10284" s="47" t="s">
        <v>1003</v>
      </c>
      <c r="O10284" s="47" t="s">
        <v>1021</v>
      </c>
      <c r="P10284" s="47" t="s">
        <v>1021</v>
      </c>
      <c r="Q10284" s="47" t="s">
        <v>34366</v>
      </c>
      <c r="R10284" s="47" t="s">
        <v>1021</v>
      </c>
      <c r="S10284" s="47" t="s">
        <v>1021</v>
      </c>
      <c r="T10284" s="47" t="s">
        <v>34367</v>
      </c>
      <c r="U10284" s="47" t="s">
        <v>1021</v>
      </c>
      <c r="V10284" s="47" t="s">
        <v>1021</v>
      </c>
      <c r="W10284" s="48" t="s">
        <v>33811</v>
      </c>
      <c r="X10284" s="48" t="s">
        <v>34435</v>
      </c>
      <c r="Y10284" s="48" t="s">
        <v>34562</v>
      </c>
      <c r="Z10284" s="48" t="s">
        <v>34562</v>
      </c>
      <c r="AA10284" s="48" t="s">
        <v>35861</v>
      </c>
    </row>
    <row r="10285" spans="1:27" s="2" customFormat="1" x14ac:dyDescent="0.3">
      <c r="A10285" s="47" t="s">
        <v>32337</v>
      </c>
      <c r="B10285" s="20"/>
      <c r="C10285" s="10"/>
      <c r="D10285" s="10"/>
      <c r="E10285" s="10"/>
      <c r="F10285" s="10"/>
      <c r="G10285" s="10"/>
      <c r="H10285" s="10"/>
      <c r="I10285" s="10"/>
      <c r="J10285" s="10"/>
      <c r="K10285" s="10"/>
      <c r="L10285" s="10"/>
      <c r="M10285" s="20" t="str">
        <f t="shared" si="180"/>
        <v>VARIOS : VARIOS - VARIOS | VARIOS : VARIOS - VARIOS | VARIOS : VARIOS - VARIOS</v>
      </c>
      <c r="N10285" s="47" t="s">
        <v>1021</v>
      </c>
      <c r="O10285" s="47" t="s">
        <v>1021</v>
      </c>
      <c r="P10285" s="47" t="s">
        <v>1021</v>
      </c>
      <c r="Q10285" s="47" t="s">
        <v>1021</v>
      </c>
      <c r="R10285" s="47" t="s">
        <v>1021</v>
      </c>
      <c r="S10285" s="47" t="s">
        <v>1021</v>
      </c>
      <c r="T10285" s="47" t="s">
        <v>1021</v>
      </c>
      <c r="U10285" s="47" t="s">
        <v>1021</v>
      </c>
      <c r="V10285" s="47" t="s">
        <v>1021</v>
      </c>
      <c r="W10285" s="48" t="s">
        <v>33812</v>
      </c>
      <c r="X10285" s="48"/>
      <c r="Y10285" s="48" t="s">
        <v>34563</v>
      </c>
      <c r="Z10285" s="48" t="s">
        <v>34563</v>
      </c>
      <c r="AA10285" s="48" t="s">
        <v>35853</v>
      </c>
    </row>
    <row r="10286" spans="1:27" s="2" customFormat="1" x14ac:dyDescent="0.3">
      <c r="A10286" s="47" t="s">
        <v>32338</v>
      </c>
      <c r="B10286" s="20"/>
      <c r="C10286" s="10"/>
      <c r="D10286" s="10"/>
      <c r="E10286" s="10"/>
      <c r="F10286" s="10"/>
      <c r="G10286" s="10"/>
      <c r="H10286" s="10"/>
      <c r="I10286" s="10"/>
      <c r="J10286" s="10"/>
      <c r="K10286" s="10"/>
      <c r="L10286" s="10"/>
      <c r="M10286" s="20" t="str">
        <f t="shared" ref="M10286:M10349" si="181">CONCATENATE(N10286," : ",Q10286," - ",T10286," | ",O10286," : ",R10286," - ",U10286," | ",P10286," : ",S10286," - ",V10286)</f>
        <v>VARIOS : VARIOS - VARIOS | VARIOS : VARIOS - VARIOS | VARIOS : VARIOS - VARIOS</v>
      </c>
      <c r="N10286" s="47" t="s">
        <v>1021</v>
      </c>
      <c r="O10286" s="47" t="s">
        <v>1021</v>
      </c>
      <c r="P10286" s="47" t="s">
        <v>1021</v>
      </c>
      <c r="Q10286" s="47" t="s">
        <v>1021</v>
      </c>
      <c r="R10286" s="47" t="s">
        <v>1021</v>
      </c>
      <c r="S10286" s="47" t="s">
        <v>1021</v>
      </c>
      <c r="T10286" s="47" t="s">
        <v>1021</v>
      </c>
      <c r="U10286" s="47" t="s">
        <v>1021</v>
      </c>
      <c r="V10286" s="47" t="s">
        <v>1021</v>
      </c>
      <c r="W10286" s="48" t="s">
        <v>33813</v>
      </c>
      <c r="X10286" s="48"/>
      <c r="Y10286" s="48" t="s">
        <v>34564</v>
      </c>
      <c r="Z10286" s="48" t="s">
        <v>34564</v>
      </c>
      <c r="AA10286" s="48" t="s">
        <v>35862</v>
      </c>
    </row>
    <row r="10287" spans="1:27" s="2" customFormat="1" x14ac:dyDescent="0.3">
      <c r="A10287" s="47" t="s">
        <v>32339</v>
      </c>
      <c r="B10287" s="20"/>
      <c r="C10287" s="10"/>
      <c r="D10287" s="10"/>
      <c r="E10287" s="10"/>
      <c r="F10287" s="10"/>
      <c r="G10287" s="10"/>
      <c r="H10287" s="10"/>
      <c r="I10287" s="10"/>
      <c r="J10287" s="10"/>
      <c r="K10287" s="10"/>
      <c r="L10287" s="10"/>
      <c r="M10287" s="20" t="str">
        <f t="shared" si="181"/>
        <v>VARIOS : VARIOS - VARIOS | VARIOS : VARIOS - VARIOS | VARIOS : VARIOS - VARIOS</v>
      </c>
      <c r="N10287" s="47" t="s">
        <v>1021</v>
      </c>
      <c r="O10287" s="47" t="s">
        <v>1021</v>
      </c>
      <c r="P10287" s="47" t="s">
        <v>1021</v>
      </c>
      <c r="Q10287" s="47" t="s">
        <v>1021</v>
      </c>
      <c r="R10287" s="47" t="s">
        <v>1021</v>
      </c>
      <c r="S10287" s="47" t="s">
        <v>1021</v>
      </c>
      <c r="T10287" s="47" t="s">
        <v>1021</v>
      </c>
      <c r="U10287" s="47" t="s">
        <v>1021</v>
      </c>
      <c r="V10287" s="47" t="s">
        <v>1021</v>
      </c>
      <c r="W10287" s="48" t="s">
        <v>33802</v>
      </c>
      <c r="X10287" s="48"/>
      <c r="Y10287" s="48" t="s">
        <v>34565</v>
      </c>
      <c r="Z10287" s="48" t="s">
        <v>34565</v>
      </c>
      <c r="AA10287" s="48" t="s">
        <v>35838</v>
      </c>
    </row>
    <row r="10288" spans="1:27" ht="37.5" x14ac:dyDescent="0.3">
      <c r="A10288" s="17" t="s">
        <v>32340</v>
      </c>
      <c r="M10288" s="22" t="str">
        <f t="shared" si="181"/>
        <v>VARIOS : VARIOS - VARIOS | VARIOS : VARIOS - VARIOS | VARIOS : VARIOS - VARIOS</v>
      </c>
      <c r="N10288" s="17" t="s">
        <v>1021</v>
      </c>
      <c r="O10288" s="17" t="s">
        <v>1021</v>
      </c>
      <c r="P10288" s="17" t="s">
        <v>1021</v>
      </c>
      <c r="Q10288" s="17" t="s">
        <v>1021</v>
      </c>
      <c r="R10288" s="17" t="s">
        <v>1021</v>
      </c>
      <c r="S10288" s="17" t="s">
        <v>1021</v>
      </c>
      <c r="T10288" s="17" t="s">
        <v>1021</v>
      </c>
      <c r="U10288" s="17" t="s">
        <v>1021</v>
      </c>
      <c r="V10288" s="17" t="s">
        <v>1021</v>
      </c>
      <c r="W10288" s="32" t="s">
        <v>33814</v>
      </c>
      <c r="X10288" s="32"/>
      <c r="Y10288" s="32" t="s">
        <v>34566</v>
      </c>
      <c r="Z10288" s="32" t="s">
        <v>34566</v>
      </c>
      <c r="AA10288" s="32" t="s">
        <v>35837</v>
      </c>
    </row>
    <row r="10289" spans="1:27" x14ac:dyDescent="0.3">
      <c r="A10289" s="17" t="s">
        <v>32341</v>
      </c>
      <c r="M10289" s="22" t="str">
        <f t="shared" si="181"/>
        <v>VARIOS : VARIOS - VARIOS | VARIOS : VARIOS - VARIOS | VARIOS : VARIOS - VARIOS</v>
      </c>
      <c r="N10289" s="17" t="s">
        <v>1021</v>
      </c>
      <c r="O10289" s="17" t="s">
        <v>1021</v>
      </c>
      <c r="P10289" s="17" t="s">
        <v>1021</v>
      </c>
      <c r="Q10289" s="17" t="s">
        <v>1021</v>
      </c>
      <c r="R10289" s="17" t="s">
        <v>1021</v>
      </c>
      <c r="S10289" s="17" t="s">
        <v>1021</v>
      </c>
      <c r="T10289" s="17" t="s">
        <v>1021</v>
      </c>
      <c r="U10289" s="17" t="s">
        <v>1021</v>
      </c>
      <c r="V10289" s="17" t="s">
        <v>1021</v>
      </c>
      <c r="W10289" s="32" t="s">
        <v>33815</v>
      </c>
      <c r="X10289" s="32"/>
      <c r="Y10289" s="32" t="s">
        <v>34567</v>
      </c>
      <c r="Z10289" s="32" t="s">
        <v>34567</v>
      </c>
      <c r="AA10289" s="32" t="s">
        <v>35853</v>
      </c>
    </row>
    <row r="10290" spans="1:27" x14ac:dyDescent="0.3">
      <c r="A10290" s="17" t="s">
        <v>32342</v>
      </c>
      <c r="M10290" s="22" t="str">
        <f t="shared" si="181"/>
        <v>TOYOTA : HILUX - VARIOS | FOTON : VIU - VARIOS | VARIOS : VARIOS - VARIOS</v>
      </c>
      <c r="N10290" s="17" t="s">
        <v>1008</v>
      </c>
      <c r="O10290" s="17" t="s">
        <v>1022</v>
      </c>
      <c r="P10290" s="17" t="s">
        <v>1021</v>
      </c>
      <c r="Q10290" s="17" t="s">
        <v>1792</v>
      </c>
      <c r="R10290" s="17" t="s">
        <v>34368</v>
      </c>
      <c r="S10290" s="17" t="s">
        <v>1021</v>
      </c>
      <c r="T10290" s="17" t="s">
        <v>1021</v>
      </c>
      <c r="U10290" s="17" t="s">
        <v>1021</v>
      </c>
      <c r="V10290" s="17" t="s">
        <v>1021</v>
      </c>
      <c r="W10290" s="32" t="s">
        <v>33816</v>
      </c>
      <c r="X10290" s="32"/>
      <c r="Y10290" s="32" t="s">
        <v>34568</v>
      </c>
      <c r="Z10290" s="32" t="s">
        <v>34568</v>
      </c>
      <c r="AA10290" s="32" t="s">
        <v>35853</v>
      </c>
    </row>
    <row r="10291" spans="1:27" ht="37.5" x14ac:dyDescent="0.3">
      <c r="A10291" s="17" t="s">
        <v>32343</v>
      </c>
      <c r="M10291" s="22" t="str">
        <f t="shared" si="181"/>
        <v>VARIOS : VARIOS - VARIOS | VARIOS : VARIOS - VARIOS | VARIOS : VARIOS - VARIOS</v>
      </c>
      <c r="N10291" s="17" t="s">
        <v>1021</v>
      </c>
      <c r="O10291" s="17" t="s">
        <v>1021</v>
      </c>
      <c r="P10291" s="17" t="s">
        <v>1021</v>
      </c>
      <c r="Q10291" s="17" t="s">
        <v>1021</v>
      </c>
      <c r="R10291" s="17" t="s">
        <v>1021</v>
      </c>
      <c r="S10291" s="17" t="s">
        <v>1021</v>
      </c>
      <c r="T10291" s="17" t="s">
        <v>1021</v>
      </c>
      <c r="U10291" s="17" t="s">
        <v>1021</v>
      </c>
      <c r="V10291" s="17" t="s">
        <v>1021</v>
      </c>
      <c r="W10291" s="32" t="s">
        <v>33763</v>
      </c>
      <c r="X10291" s="32"/>
      <c r="Y10291" s="32" t="s">
        <v>34569</v>
      </c>
      <c r="Z10291" s="32" t="s">
        <v>34569</v>
      </c>
      <c r="AA10291" s="32" t="s">
        <v>35837</v>
      </c>
    </row>
    <row r="10292" spans="1:27" ht="37.5" x14ac:dyDescent="0.3">
      <c r="A10292" s="17" t="s">
        <v>32344</v>
      </c>
      <c r="M10292" s="22" t="str">
        <f t="shared" si="181"/>
        <v>VARIOS : VARIOS - VARIOS | VARIOS : VARIOS - VARIOS | VARIOS : VARIOS - VARIOS</v>
      </c>
      <c r="N10292" s="17" t="s">
        <v>1021</v>
      </c>
      <c r="O10292" s="17" t="s">
        <v>1021</v>
      </c>
      <c r="P10292" s="17" t="s">
        <v>1021</v>
      </c>
      <c r="Q10292" s="17" t="s">
        <v>1021</v>
      </c>
      <c r="R10292" s="17" t="s">
        <v>1021</v>
      </c>
      <c r="S10292" s="17" t="s">
        <v>1021</v>
      </c>
      <c r="T10292" s="17" t="s">
        <v>1021</v>
      </c>
      <c r="U10292" s="17" t="s">
        <v>1021</v>
      </c>
      <c r="V10292" s="17" t="s">
        <v>1021</v>
      </c>
      <c r="W10292" s="32" t="s">
        <v>33817</v>
      </c>
      <c r="X10292" s="32"/>
      <c r="Y10292" s="32" t="s">
        <v>34570</v>
      </c>
      <c r="Z10292" s="32" t="s">
        <v>34570</v>
      </c>
      <c r="AA10292" s="32" t="s">
        <v>35849</v>
      </c>
    </row>
    <row r="10293" spans="1:27" x14ac:dyDescent="0.3">
      <c r="A10293" s="17" t="s">
        <v>32345</v>
      </c>
      <c r="M10293" s="22" t="str">
        <f t="shared" si="181"/>
        <v>VARIOS : VARIOS - VARIOS | VARIOS : VARIOS - VARIOS | VARIOS : VARIOS - VARIOS</v>
      </c>
      <c r="N10293" s="17" t="s">
        <v>1021</v>
      </c>
      <c r="O10293" s="17" t="s">
        <v>1021</v>
      </c>
      <c r="P10293" s="17" t="s">
        <v>1021</v>
      </c>
      <c r="Q10293" s="17" t="s">
        <v>1021</v>
      </c>
      <c r="R10293" s="17" t="s">
        <v>1021</v>
      </c>
      <c r="S10293" s="17" t="s">
        <v>1021</v>
      </c>
      <c r="T10293" s="17" t="s">
        <v>1021</v>
      </c>
      <c r="U10293" s="17" t="s">
        <v>1021</v>
      </c>
      <c r="V10293" s="17" t="s">
        <v>1021</v>
      </c>
      <c r="W10293" s="32" t="s">
        <v>33818</v>
      </c>
      <c r="X10293" s="32"/>
      <c r="Y10293" s="32" t="s">
        <v>34571</v>
      </c>
      <c r="Z10293" s="32" t="s">
        <v>34571</v>
      </c>
      <c r="AA10293" s="32" t="s">
        <v>35853</v>
      </c>
    </row>
    <row r="10294" spans="1:27" ht="37.5" x14ac:dyDescent="0.3">
      <c r="A10294" s="17" t="s">
        <v>32346</v>
      </c>
      <c r="M10294" s="22" t="str">
        <f t="shared" si="181"/>
        <v>VARIOS : VARIOS - VARIOS | VARIOS : VARIOS - VARIOS | VARIOS : VARIOS - VARIOS</v>
      </c>
      <c r="N10294" s="17" t="s">
        <v>1021</v>
      </c>
      <c r="O10294" s="17" t="s">
        <v>1021</v>
      </c>
      <c r="P10294" s="17" t="s">
        <v>1021</v>
      </c>
      <c r="Q10294" s="17" t="s">
        <v>1021</v>
      </c>
      <c r="R10294" s="17" t="s">
        <v>1021</v>
      </c>
      <c r="S10294" s="17" t="s">
        <v>1021</v>
      </c>
      <c r="T10294" s="17" t="s">
        <v>1021</v>
      </c>
      <c r="U10294" s="17" t="s">
        <v>1021</v>
      </c>
      <c r="V10294" s="17" t="s">
        <v>1021</v>
      </c>
      <c r="W10294" s="32" t="s">
        <v>33819</v>
      </c>
      <c r="X10294" s="32"/>
      <c r="Y10294" s="32" t="s">
        <v>34572</v>
      </c>
      <c r="Z10294" s="32" t="s">
        <v>34572</v>
      </c>
      <c r="AA10294" s="32" t="s">
        <v>35837</v>
      </c>
    </row>
    <row r="10295" spans="1:27" ht="37.5" x14ac:dyDescent="0.3">
      <c r="A10295" s="17" t="s">
        <v>32347</v>
      </c>
      <c r="M10295" s="22" t="str">
        <f t="shared" si="181"/>
        <v>VARIOS : VARIOS - VARIOS | VARIOS : VARIOS - VARIOS | VARIOS : VARIOS - VARIOS</v>
      </c>
      <c r="N10295" s="17" t="s">
        <v>1021</v>
      </c>
      <c r="O10295" s="17" t="s">
        <v>1021</v>
      </c>
      <c r="P10295" s="17" t="s">
        <v>1021</v>
      </c>
      <c r="Q10295" s="17" t="s">
        <v>1021</v>
      </c>
      <c r="R10295" s="17" t="s">
        <v>1021</v>
      </c>
      <c r="S10295" s="17" t="s">
        <v>1021</v>
      </c>
      <c r="T10295" s="17" t="s">
        <v>1021</v>
      </c>
      <c r="U10295" s="17" t="s">
        <v>1021</v>
      </c>
      <c r="V10295" s="17" t="s">
        <v>1021</v>
      </c>
      <c r="W10295" s="32" t="s">
        <v>33820</v>
      </c>
      <c r="X10295" s="32"/>
      <c r="Y10295" s="32" t="s">
        <v>34573</v>
      </c>
      <c r="Z10295" s="32" t="s">
        <v>34573</v>
      </c>
      <c r="AA10295" s="32" t="s">
        <v>35837</v>
      </c>
    </row>
    <row r="10296" spans="1:27" ht="37.5" x14ac:dyDescent="0.3">
      <c r="A10296" s="17" t="s">
        <v>32348</v>
      </c>
      <c r="M10296" s="22" t="str">
        <f t="shared" si="181"/>
        <v>VARIOS : VARIOS - VARIOS | VARIOS : VARIOS - VARIOS | VARIOS : VARIOS - VARIOS</v>
      </c>
      <c r="N10296" s="17" t="s">
        <v>1021</v>
      </c>
      <c r="O10296" s="17" t="s">
        <v>1021</v>
      </c>
      <c r="P10296" s="17" t="s">
        <v>1021</v>
      </c>
      <c r="Q10296" s="17" t="s">
        <v>1021</v>
      </c>
      <c r="R10296" s="17" t="s">
        <v>1021</v>
      </c>
      <c r="S10296" s="17" t="s">
        <v>1021</v>
      </c>
      <c r="T10296" s="17" t="s">
        <v>1021</v>
      </c>
      <c r="U10296" s="17" t="s">
        <v>1021</v>
      </c>
      <c r="V10296" s="17" t="s">
        <v>1021</v>
      </c>
      <c r="W10296" s="32" t="s">
        <v>33821</v>
      </c>
      <c r="X10296" s="32">
        <v>9036340035</v>
      </c>
      <c r="Y10296" s="32" t="s">
        <v>34574</v>
      </c>
      <c r="Z10296" s="32" t="s">
        <v>34574</v>
      </c>
      <c r="AA10296" s="32" t="s">
        <v>35863</v>
      </c>
    </row>
    <row r="10297" spans="1:27" x14ac:dyDescent="0.3">
      <c r="A10297" s="17" t="s">
        <v>32349</v>
      </c>
      <c r="M10297" s="22" t="str">
        <f t="shared" si="181"/>
        <v xml:space="preserve">HYUNDAI : SONATA - VARIOS |  :  -  |  :  - </v>
      </c>
      <c r="N10297" s="17" t="s">
        <v>1002</v>
      </c>
      <c r="O10297" s="17"/>
      <c r="P10297" s="17"/>
      <c r="Q10297" s="17" t="s">
        <v>1597</v>
      </c>
      <c r="R10297" s="17"/>
      <c r="S10297" s="17"/>
      <c r="T10297" s="17" t="s">
        <v>1021</v>
      </c>
      <c r="U10297" s="17"/>
      <c r="V10297" s="17"/>
      <c r="W10297" s="32" t="s">
        <v>33822</v>
      </c>
      <c r="X10297" s="32"/>
      <c r="Y10297" s="32" t="s">
        <v>34575</v>
      </c>
      <c r="Z10297" s="32" t="s">
        <v>34575</v>
      </c>
      <c r="AA10297" s="32"/>
    </row>
    <row r="10298" spans="1:27" ht="37.5" x14ac:dyDescent="0.3">
      <c r="A10298" s="17" t="s">
        <v>32350</v>
      </c>
      <c r="M10298" s="22" t="str">
        <f t="shared" si="181"/>
        <v>VARIOS : VARIOS - VARIOS | VARIOS : VARIOS - VARIOS | VARIOS : VARIOS - VARIOS</v>
      </c>
      <c r="N10298" s="17" t="s">
        <v>1021</v>
      </c>
      <c r="O10298" s="17" t="s">
        <v>1021</v>
      </c>
      <c r="P10298" s="17" t="s">
        <v>1021</v>
      </c>
      <c r="Q10298" s="17" t="s">
        <v>1021</v>
      </c>
      <c r="R10298" s="17" t="s">
        <v>1021</v>
      </c>
      <c r="S10298" s="17" t="s">
        <v>1021</v>
      </c>
      <c r="T10298" s="17" t="s">
        <v>1021</v>
      </c>
      <c r="U10298" s="17" t="s">
        <v>1021</v>
      </c>
      <c r="V10298" s="17" t="s">
        <v>1021</v>
      </c>
      <c r="W10298" s="32" t="s">
        <v>33823</v>
      </c>
      <c r="X10298" s="32"/>
      <c r="Y10298" s="32" t="s">
        <v>34576</v>
      </c>
      <c r="Z10298" s="32" t="s">
        <v>34576</v>
      </c>
      <c r="AA10298" s="32" t="s">
        <v>35837</v>
      </c>
    </row>
    <row r="10299" spans="1:27" ht="37.5" x14ac:dyDescent="0.3">
      <c r="A10299" s="17" t="s">
        <v>32351</v>
      </c>
      <c r="M10299" s="22" t="str">
        <f t="shared" si="181"/>
        <v>VARIOS : VARIOS - VARIOS | VARIOS : VARIOS - VARIOS | VARIOS : VARIOS - VARIOS</v>
      </c>
      <c r="N10299" s="17" t="s">
        <v>1021</v>
      </c>
      <c r="O10299" s="17" t="s">
        <v>1021</v>
      </c>
      <c r="P10299" s="17" t="s">
        <v>1021</v>
      </c>
      <c r="Q10299" s="17" t="s">
        <v>1021</v>
      </c>
      <c r="R10299" s="17" t="s">
        <v>1021</v>
      </c>
      <c r="S10299" s="17" t="s">
        <v>1021</v>
      </c>
      <c r="T10299" s="17" t="s">
        <v>1021</v>
      </c>
      <c r="U10299" s="17" t="s">
        <v>1021</v>
      </c>
      <c r="V10299" s="17" t="s">
        <v>1021</v>
      </c>
      <c r="W10299" s="32" t="s">
        <v>33824</v>
      </c>
      <c r="X10299" s="32"/>
      <c r="Y10299" s="32" t="s">
        <v>34577</v>
      </c>
      <c r="Z10299" s="32" t="s">
        <v>34577</v>
      </c>
      <c r="AA10299" s="32" t="s">
        <v>35837</v>
      </c>
    </row>
    <row r="10300" spans="1:27" s="2" customFormat="1" x14ac:dyDescent="0.3">
      <c r="A10300" s="47" t="s">
        <v>32352</v>
      </c>
      <c r="B10300" s="20"/>
      <c r="C10300" s="10"/>
      <c r="D10300" s="10"/>
      <c r="E10300" s="10"/>
      <c r="F10300" s="10"/>
      <c r="G10300" s="10"/>
      <c r="H10300" s="10"/>
      <c r="I10300" s="10"/>
      <c r="J10300" s="10"/>
      <c r="K10300" s="10"/>
      <c r="L10300" s="10"/>
      <c r="M10300" s="20" t="str">
        <f t="shared" si="181"/>
        <v>VARIOS : VARIOS - VARIOS | VARIOS : VARIOS - VARIOS | VARIOS : VARIOS - VARIOS</v>
      </c>
      <c r="N10300" s="47" t="s">
        <v>1021</v>
      </c>
      <c r="O10300" s="47" t="s">
        <v>1021</v>
      </c>
      <c r="P10300" s="47" t="s">
        <v>1021</v>
      </c>
      <c r="Q10300" s="47" t="s">
        <v>1021</v>
      </c>
      <c r="R10300" s="47" t="s">
        <v>1021</v>
      </c>
      <c r="S10300" s="47" t="s">
        <v>1021</v>
      </c>
      <c r="T10300" s="47" t="s">
        <v>1021</v>
      </c>
      <c r="U10300" s="47" t="s">
        <v>1021</v>
      </c>
      <c r="V10300" s="47" t="s">
        <v>1021</v>
      </c>
      <c r="W10300" s="48" t="s">
        <v>33820</v>
      </c>
      <c r="X10300" s="48"/>
      <c r="Y10300" s="48" t="s">
        <v>34578</v>
      </c>
      <c r="Z10300" s="48" t="s">
        <v>34578</v>
      </c>
      <c r="AA10300" s="48" t="s">
        <v>35838</v>
      </c>
    </row>
    <row r="10301" spans="1:27" s="2" customFormat="1" x14ac:dyDescent="0.3">
      <c r="A10301" s="47" t="s">
        <v>32353</v>
      </c>
      <c r="B10301" s="20"/>
      <c r="C10301" s="10"/>
      <c r="D10301" s="10"/>
      <c r="E10301" s="10"/>
      <c r="F10301" s="10"/>
      <c r="G10301" s="10"/>
      <c r="H10301" s="10"/>
      <c r="I10301" s="10"/>
      <c r="J10301" s="10"/>
      <c r="K10301" s="10"/>
      <c r="L10301" s="10"/>
      <c r="M10301" s="20" t="str">
        <f t="shared" si="181"/>
        <v>VARIOS : VARIOS - VARIOS | VARIOS : VARIOS - VARIOS | VARIOS : VARIOS - VARIOS</v>
      </c>
      <c r="N10301" s="47" t="s">
        <v>1021</v>
      </c>
      <c r="O10301" s="47" t="s">
        <v>1021</v>
      </c>
      <c r="P10301" s="47" t="s">
        <v>1021</v>
      </c>
      <c r="Q10301" s="47" t="s">
        <v>1021</v>
      </c>
      <c r="R10301" s="47" t="s">
        <v>1021</v>
      </c>
      <c r="S10301" s="47" t="s">
        <v>1021</v>
      </c>
      <c r="T10301" s="47" t="s">
        <v>1021</v>
      </c>
      <c r="U10301" s="47" t="s">
        <v>1021</v>
      </c>
      <c r="V10301" s="47" t="s">
        <v>1021</v>
      </c>
      <c r="W10301" s="48" t="s">
        <v>33819</v>
      </c>
      <c r="X10301" s="48"/>
      <c r="Y10301" s="48" t="s">
        <v>34579</v>
      </c>
      <c r="Z10301" s="48" t="s">
        <v>34579</v>
      </c>
      <c r="AA10301" s="48" t="s">
        <v>35838</v>
      </c>
    </row>
    <row r="10302" spans="1:27" s="2" customFormat="1" x14ac:dyDescent="0.3">
      <c r="A10302" s="47" t="s">
        <v>32354</v>
      </c>
      <c r="B10302" s="20"/>
      <c r="C10302" s="10"/>
      <c r="D10302" s="10"/>
      <c r="E10302" s="10"/>
      <c r="F10302" s="10"/>
      <c r="G10302" s="10"/>
      <c r="H10302" s="10"/>
      <c r="I10302" s="10"/>
      <c r="J10302" s="10"/>
      <c r="K10302" s="10"/>
      <c r="L10302" s="10"/>
      <c r="M10302" s="20" t="str">
        <f t="shared" si="181"/>
        <v>VARIOS : VARIOS - VARIOS | VARIOS : VARIOS - VARIOS | VARIOS : VARIOS - VARIOS</v>
      </c>
      <c r="N10302" s="47" t="s">
        <v>1021</v>
      </c>
      <c r="O10302" s="47" t="s">
        <v>1021</v>
      </c>
      <c r="P10302" s="47" t="s">
        <v>1021</v>
      </c>
      <c r="Q10302" s="47" t="s">
        <v>1021</v>
      </c>
      <c r="R10302" s="47" t="s">
        <v>1021</v>
      </c>
      <c r="S10302" s="47" t="s">
        <v>1021</v>
      </c>
      <c r="T10302" s="47" t="s">
        <v>1021</v>
      </c>
      <c r="U10302" s="47" t="s">
        <v>1021</v>
      </c>
      <c r="V10302" s="47" t="s">
        <v>1021</v>
      </c>
      <c r="W10302" s="48" t="s">
        <v>33825</v>
      </c>
      <c r="X10302" s="48"/>
      <c r="Y10302" s="48" t="s">
        <v>34580</v>
      </c>
      <c r="Z10302" s="48" t="s">
        <v>34580</v>
      </c>
      <c r="AA10302" s="48" t="s">
        <v>35838</v>
      </c>
    </row>
    <row r="10303" spans="1:27" s="2" customFormat="1" x14ac:dyDescent="0.3">
      <c r="A10303" s="47" t="s">
        <v>32355</v>
      </c>
      <c r="B10303" s="20"/>
      <c r="C10303" s="10"/>
      <c r="D10303" s="10"/>
      <c r="E10303" s="10"/>
      <c r="F10303" s="10"/>
      <c r="G10303" s="10"/>
      <c r="H10303" s="10"/>
      <c r="I10303" s="10"/>
      <c r="J10303" s="10"/>
      <c r="K10303" s="10"/>
      <c r="L10303" s="10"/>
      <c r="M10303" s="20" t="str">
        <f t="shared" si="181"/>
        <v>HYUNDAI : CANTER, FUSO - 4D31T, 4D32, 4D33, 4D34T | VARIOS : VARIOS - VARIOS | VARIOS : VARIOS - VARIOS</v>
      </c>
      <c r="N10303" s="47" t="s">
        <v>1002</v>
      </c>
      <c r="O10303" s="47" t="s">
        <v>1021</v>
      </c>
      <c r="P10303" s="47" t="s">
        <v>1021</v>
      </c>
      <c r="Q10303" s="47" t="s">
        <v>10622</v>
      </c>
      <c r="R10303" s="47" t="s">
        <v>1021</v>
      </c>
      <c r="S10303" s="47" t="s">
        <v>1021</v>
      </c>
      <c r="T10303" s="47" t="s">
        <v>34369</v>
      </c>
      <c r="U10303" s="47" t="s">
        <v>1021</v>
      </c>
      <c r="V10303" s="47" t="s">
        <v>1021</v>
      </c>
      <c r="W10303" s="48" t="s">
        <v>33826</v>
      </c>
      <c r="X10303" s="48"/>
      <c r="Y10303" s="48" t="s">
        <v>34581</v>
      </c>
      <c r="Z10303" s="48" t="s">
        <v>34581</v>
      </c>
      <c r="AA10303" s="48" t="s">
        <v>35864</v>
      </c>
    </row>
    <row r="10304" spans="1:27" s="2" customFormat="1" x14ac:dyDescent="0.3">
      <c r="A10304" s="47" t="s">
        <v>32356</v>
      </c>
      <c r="B10304" s="20"/>
      <c r="C10304" s="10"/>
      <c r="D10304" s="10"/>
      <c r="E10304" s="10"/>
      <c r="F10304" s="10"/>
      <c r="G10304" s="10"/>
      <c r="H10304" s="10"/>
      <c r="I10304" s="10"/>
      <c r="J10304" s="10"/>
      <c r="K10304" s="10"/>
      <c r="L10304" s="10"/>
      <c r="M10304" s="20" t="str">
        <f t="shared" si="181"/>
        <v>VARIOS : VARIOS - VARIOS | VARIOS : VARIOS - VARIOS | VARIOS : VARIOS - VARIOS</v>
      </c>
      <c r="N10304" s="47" t="s">
        <v>1021</v>
      </c>
      <c r="O10304" s="47" t="s">
        <v>1021</v>
      </c>
      <c r="P10304" s="47" t="s">
        <v>1021</v>
      </c>
      <c r="Q10304" s="47" t="s">
        <v>1021</v>
      </c>
      <c r="R10304" s="47" t="s">
        <v>1021</v>
      </c>
      <c r="S10304" s="47" t="s">
        <v>1021</v>
      </c>
      <c r="T10304" s="47" t="s">
        <v>1021</v>
      </c>
      <c r="U10304" s="47" t="s">
        <v>1021</v>
      </c>
      <c r="V10304" s="47" t="s">
        <v>1021</v>
      </c>
      <c r="W10304" s="48" t="s">
        <v>33827</v>
      </c>
      <c r="X10304" s="48"/>
      <c r="Y10304" s="48" t="s">
        <v>34582</v>
      </c>
      <c r="Z10304" s="48" t="s">
        <v>34582</v>
      </c>
      <c r="AA10304" s="48" t="s">
        <v>35838</v>
      </c>
    </row>
    <row r="10305" spans="1:27" s="2" customFormat="1" x14ac:dyDescent="0.3">
      <c r="A10305" s="47" t="s">
        <v>32357</v>
      </c>
      <c r="B10305" s="20"/>
      <c r="C10305" s="10"/>
      <c r="D10305" s="10"/>
      <c r="E10305" s="10"/>
      <c r="F10305" s="10"/>
      <c r="G10305" s="10"/>
      <c r="H10305" s="10"/>
      <c r="I10305" s="10"/>
      <c r="J10305" s="10"/>
      <c r="K10305" s="10"/>
      <c r="L10305" s="10"/>
      <c r="M10305" s="20" t="str">
        <f t="shared" si="181"/>
        <v>TOYOTA : HILUX - VARIOS | VARIOS : VARIOS - VARIOS | VARIOS : VARIOS - VARIOS</v>
      </c>
      <c r="N10305" s="47" t="s">
        <v>1008</v>
      </c>
      <c r="O10305" s="47" t="s">
        <v>1021</v>
      </c>
      <c r="P10305" s="47" t="s">
        <v>1021</v>
      </c>
      <c r="Q10305" s="47" t="s">
        <v>1792</v>
      </c>
      <c r="R10305" s="47" t="s">
        <v>1021</v>
      </c>
      <c r="S10305" s="47" t="s">
        <v>1021</v>
      </c>
      <c r="T10305" s="47" t="s">
        <v>1021</v>
      </c>
      <c r="U10305" s="47" t="s">
        <v>1021</v>
      </c>
      <c r="V10305" s="47" t="s">
        <v>1021</v>
      </c>
      <c r="W10305" s="48" t="s">
        <v>33828</v>
      </c>
      <c r="X10305" s="48"/>
      <c r="Y10305" s="48" t="s">
        <v>34583</v>
      </c>
      <c r="Z10305" s="48" t="s">
        <v>34583</v>
      </c>
      <c r="AA10305" s="48" t="s">
        <v>35865</v>
      </c>
    </row>
    <row r="10306" spans="1:27" s="2" customFormat="1" x14ac:dyDescent="0.3">
      <c r="A10306" s="47" t="s">
        <v>32358</v>
      </c>
      <c r="B10306" s="20"/>
      <c r="C10306" s="10"/>
      <c r="D10306" s="10"/>
      <c r="E10306" s="10"/>
      <c r="F10306" s="10"/>
      <c r="G10306" s="10"/>
      <c r="H10306" s="10"/>
      <c r="I10306" s="10"/>
      <c r="J10306" s="10"/>
      <c r="K10306" s="10"/>
      <c r="L10306" s="10"/>
      <c r="M10306" s="20" t="str">
        <f t="shared" si="181"/>
        <v>VARIOS : VARIOS - VARIOS | VARIOS : VARIOS - VARIOS | VARIOS : VARIOS - VARIOS</v>
      </c>
      <c r="N10306" s="47" t="s">
        <v>1021</v>
      </c>
      <c r="O10306" s="47" t="s">
        <v>1021</v>
      </c>
      <c r="P10306" s="47" t="s">
        <v>1021</v>
      </c>
      <c r="Q10306" s="47" t="s">
        <v>1021</v>
      </c>
      <c r="R10306" s="47" t="s">
        <v>1021</v>
      </c>
      <c r="S10306" s="47" t="s">
        <v>1021</v>
      </c>
      <c r="T10306" s="47" t="s">
        <v>1021</v>
      </c>
      <c r="U10306" s="47" t="s">
        <v>1021</v>
      </c>
      <c r="V10306" s="47" t="s">
        <v>1021</v>
      </c>
      <c r="W10306" s="48" t="s">
        <v>33829</v>
      </c>
      <c r="X10306" s="48"/>
      <c r="Y10306" s="48" t="s">
        <v>34584</v>
      </c>
      <c r="Z10306" s="48" t="s">
        <v>34584</v>
      </c>
      <c r="AA10306" s="48" t="s">
        <v>35866</v>
      </c>
    </row>
    <row r="10307" spans="1:27" s="2" customFormat="1" x14ac:dyDescent="0.3">
      <c r="A10307" s="47" t="s">
        <v>32359</v>
      </c>
      <c r="B10307" s="20"/>
      <c r="C10307" s="10"/>
      <c r="D10307" s="10"/>
      <c r="E10307" s="10"/>
      <c r="F10307" s="10"/>
      <c r="G10307" s="10"/>
      <c r="H10307" s="10"/>
      <c r="I10307" s="10"/>
      <c r="J10307" s="10"/>
      <c r="K10307" s="10"/>
      <c r="L10307" s="10"/>
      <c r="M10307" s="20" t="str">
        <f t="shared" si="181"/>
        <v>VARIOS : VARIOS - VARIOS | VARIOS : VARIOS - VARIOS | VARIOS : VARIOS - VARIOS</v>
      </c>
      <c r="N10307" s="47" t="s">
        <v>1021</v>
      </c>
      <c r="O10307" s="47" t="s">
        <v>1021</v>
      </c>
      <c r="P10307" s="47" t="s">
        <v>1021</v>
      </c>
      <c r="Q10307" s="47" t="s">
        <v>1021</v>
      </c>
      <c r="R10307" s="47" t="s">
        <v>1021</v>
      </c>
      <c r="S10307" s="47" t="s">
        <v>1021</v>
      </c>
      <c r="T10307" s="47" t="s">
        <v>1021</v>
      </c>
      <c r="U10307" s="47" t="s">
        <v>1021</v>
      </c>
      <c r="V10307" s="47" t="s">
        <v>1021</v>
      </c>
      <c r="W10307" s="48" t="s">
        <v>33830</v>
      </c>
      <c r="X10307" s="48"/>
      <c r="Y10307" s="48" t="s">
        <v>34585</v>
      </c>
      <c r="Z10307" s="48" t="s">
        <v>34585</v>
      </c>
      <c r="AA10307" s="48" t="s">
        <v>35866</v>
      </c>
    </row>
    <row r="10308" spans="1:27" s="2" customFormat="1" x14ac:dyDescent="0.3">
      <c r="A10308" s="47" t="s">
        <v>32360</v>
      </c>
      <c r="B10308" s="20"/>
      <c r="C10308" s="10"/>
      <c r="D10308" s="10"/>
      <c r="E10308" s="10"/>
      <c r="F10308" s="10"/>
      <c r="G10308" s="10"/>
      <c r="H10308" s="10"/>
      <c r="I10308" s="10"/>
      <c r="J10308" s="10"/>
      <c r="K10308" s="10"/>
      <c r="L10308" s="10"/>
      <c r="M10308" s="20" t="str">
        <f t="shared" si="181"/>
        <v>TOYOTA : HIACE - 5L | VARIOS : VARIOS - VARIOS | VARIOS : VARIOS - VARIOS</v>
      </c>
      <c r="N10308" s="47" t="s">
        <v>1008</v>
      </c>
      <c r="O10308" s="47" t="s">
        <v>1021</v>
      </c>
      <c r="P10308" s="47" t="s">
        <v>1021</v>
      </c>
      <c r="Q10308" s="47" t="s">
        <v>2720</v>
      </c>
      <c r="R10308" s="47" t="s">
        <v>1021</v>
      </c>
      <c r="S10308" s="47" t="s">
        <v>1021</v>
      </c>
      <c r="T10308" s="47" t="s">
        <v>2723</v>
      </c>
      <c r="U10308" s="47" t="s">
        <v>1021</v>
      </c>
      <c r="V10308" s="47" t="s">
        <v>1021</v>
      </c>
      <c r="W10308" s="48" t="s">
        <v>33831</v>
      </c>
      <c r="X10308" s="48"/>
      <c r="Y10308" s="48" t="s">
        <v>34586</v>
      </c>
      <c r="Z10308" s="48" t="s">
        <v>34586</v>
      </c>
      <c r="AA10308" s="48" t="s">
        <v>35866</v>
      </c>
    </row>
    <row r="10309" spans="1:27" s="2" customFormat="1" x14ac:dyDescent="0.3">
      <c r="A10309" s="47" t="s">
        <v>32361</v>
      </c>
      <c r="B10309" s="20"/>
      <c r="C10309" s="10"/>
      <c r="D10309" s="10"/>
      <c r="E10309" s="10"/>
      <c r="F10309" s="10"/>
      <c r="G10309" s="10"/>
      <c r="H10309" s="10"/>
      <c r="I10309" s="10"/>
      <c r="J10309" s="10"/>
      <c r="K10309" s="10"/>
      <c r="L10309" s="10"/>
      <c r="M10309" s="20" t="str">
        <f t="shared" si="181"/>
        <v>VARIOS : VARIOS - VARIOS | VARIOS : VARIOS - VARIOS | VARIOS : VARIOS - VARIOS</v>
      </c>
      <c r="N10309" s="47" t="s">
        <v>1021</v>
      </c>
      <c r="O10309" s="47" t="s">
        <v>1021</v>
      </c>
      <c r="P10309" s="47" t="s">
        <v>1021</v>
      </c>
      <c r="Q10309" s="47" t="s">
        <v>1021</v>
      </c>
      <c r="R10309" s="47" t="s">
        <v>1021</v>
      </c>
      <c r="S10309" s="47" t="s">
        <v>1021</v>
      </c>
      <c r="T10309" s="47" t="s">
        <v>1021</v>
      </c>
      <c r="U10309" s="47" t="s">
        <v>1021</v>
      </c>
      <c r="V10309" s="47" t="s">
        <v>1021</v>
      </c>
      <c r="W10309" s="48" t="s">
        <v>33832</v>
      </c>
      <c r="X10309" s="48"/>
      <c r="Y10309" s="48" t="s">
        <v>34587</v>
      </c>
      <c r="Z10309" s="48" t="s">
        <v>34587</v>
      </c>
      <c r="AA10309" s="48" t="s">
        <v>35838</v>
      </c>
    </row>
    <row r="10310" spans="1:27" s="2" customFormat="1" x14ac:dyDescent="0.3">
      <c r="A10310" s="47" t="s">
        <v>32362</v>
      </c>
      <c r="B10310" s="20"/>
      <c r="C10310" s="10"/>
      <c r="D10310" s="10"/>
      <c r="E10310" s="10"/>
      <c r="F10310" s="10"/>
      <c r="G10310" s="10"/>
      <c r="H10310" s="10"/>
      <c r="I10310" s="10"/>
      <c r="J10310" s="10"/>
      <c r="K10310" s="10"/>
      <c r="L10310" s="10"/>
      <c r="M10310" s="20" t="str">
        <f t="shared" si="181"/>
        <v>VARIOS : VARIOS - VARIOS | VARIOS : VARIOS - VARIOS | VARIOS : VARIOS - VARIOS</v>
      </c>
      <c r="N10310" s="47" t="s">
        <v>1021</v>
      </c>
      <c r="O10310" s="47" t="s">
        <v>1021</v>
      </c>
      <c r="P10310" s="47" t="s">
        <v>1021</v>
      </c>
      <c r="Q10310" s="47" t="s">
        <v>1021</v>
      </c>
      <c r="R10310" s="47" t="s">
        <v>1021</v>
      </c>
      <c r="S10310" s="47" t="s">
        <v>1021</v>
      </c>
      <c r="T10310" s="47" t="s">
        <v>1021</v>
      </c>
      <c r="U10310" s="47" t="s">
        <v>1021</v>
      </c>
      <c r="V10310" s="47" t="s">
        <v>1021</v>
      </c>
      <c r="W10310" s="48" t="s">
        <v>33833</v>
      </c>
      <c r="X10310" s="48"/>
      <c r="Y10310" s="48" t="s">
        <v>34588</v>
      </c>
      <c r="Z10310" s="48" t="s">
        <v>34588</v>
      </c>
      <c r="AA10310" s="48" t="s">
        <v>35838</v>
      </c>
    </row>
    <row r="10311" spans="1:27" ht="37.5" x14ac:dyDescent="0.3">
      <c r="A10311" s="17" t="s">
        <v>32363</v>
      </c>
      <c r="M10311" s="22" t="str">
        <f t="shared" si="181"/>
        <v>VARIOS : VARIOS - VARIOS | VARIOS : VARIOS - VARIOS | VARIOS : VARIOS - VARIOS</v>
      </c>
      <c r="N10311" s="17" t="s">
        <v>1021</v>
      </c>
      <c r="O10311" s="17" t="s">
        <v>1021</v>
      </c>
      <c r="P10311" s="17" t="s">
        <v>1021</v>
      </c>
      <c r="Q10311" s="17" t="s">
        <v>1021</v>
      </c>
      <c r="R10311" s="17" t="s">
        <v>1021</v>
      </c>
      <c r="S10311" s="17" t="s">
        <v>1021</v>
      </c>
      <c r="T10311" s="17" t="s">
        <v>1021</v>
      </c>
      <c r="U10311" s="17" t="s">
        <v>1021</v>
      </c>
      <c r="V10311" s="17" t="s">
        <v>1021</v>
      </c>
      <c r="W10311" s="32" t="s">
        <v>33834</v>
      </c>
      <c r="X10311" s="32"/>
      <c r="Y10311" s="32" t="s">
        <v>34589</v>
      </c>
      <c r="Z10311" s="32" t="s">
        <v>34589</v>
      </c>
      <c r="AA10311" s="32" t="s">
        <v>35837</v>
      </c>
    </row>
    <row r="10312" spans="1:27" ht="37.5" x14ac:dyDescent="0.3">
      <c r="A10312" s="17" t="s">
        <v>32364</v>
      </c>
      <c r="M10312" s="22" t="str">
        <f t="shared" si="181"/>
        <v>VARIOS : VARIOS - VARIOS | VARIOS : VARIOS - VARIOS | VARIOS : VARIOS - VARIOS</v>
      </c>
      <c r="N10312" s="17" t="s">
        <v>1021</v>
      </c>
      <c r="O10312" s="17" t="s">
        <v>1021</v>
      </c>
      <c r="P10312" s="17" t="s">
        <v>1021</v>
      </c>
      <c r="Q10312" s="17" t="s">
        <v>1021</v>
      </c>
      <c r="R10312" s="17" t="s">
        <v>1021</v>
      </c>
      <c r="S10312" s="17" t="s">
        <v>1021</v>
      </c>
      <c r="T10312" s="17" t="s">
        <v>1021</v>
      </c>
      <c r="U10312" s="17" t="s">
        <v>1021</v>
      </c>
      <c r="V10312" s="17" t="s">
        <v>1021</v>
      </c>
      <c r="W10312" s="32" t="s">
        <v>33835</v>
      </c>
      <c r="X10312" s="32"/>
      <c r="Y10312" s="32" t="s">
        <v>34590</v>
      </c>
      <c r="Z10312" s="32" t="s">
        <v>34590</v>
      </c>
      <c r="AA10312" s="32" t="s">
        <v>35837</v>
      </c>
    </row>
    <row r="10313" spans="1:27" x14ac:dyDescent="0.3">
      <c r="A10313" s="17" t="s">
        <v>32365</v>
      </c>
      <c r="M10313" s="22" t="str">
        <f t="shared" si="181"/>
        <v>VARIOS : VARIOS - VARIOS | VARIOS : VARIOS - VARIOS | VARIOS : VARIOS - VARIOS</v>
      </c>
      <c r="N10313" s="17" t="s">
        <v>1021</v>
      </c>
      <c r="O10313" s="17" t="s">
        <v>1021</v>
      </c>
      <c r="P10313" s="17" t="s">
        <v>1021</v>
      </c>
      <c r="Q10313" s="17" t="s">
        <v>1021</v>
      </c>
      <c r="R10313" s="17" t="s">
        <v>1021</v>
      </c>
      <c r="S10313" s="17" t="s">
        <v>1021</v>
      </c>
      <c r="T10313" s="17" t="s">
        <v>1021</v>
      </c>
      <c r="U10313" s="17" t="s">
        <v>1021</v>
      </c>
      <c r="V10313" s="17" t="s">
        <v>1021</v>
      </c>
      <c r="W10313" s="32" t="s">
        <v>33836</v>
      </c>
      <c r="X10313" s="32"/>
      <c r="Y10313" s="32" t="s">
        <v>34591</v>
      </c>
      <c r="Z10313" s="32" t="s">
        <v>34591</v>
      </c>
      <c r="AA10313" s="32" t="s">
        <v>35853</v>
      </c>
    </row>
    <row r="10314" spans="1:27" s="2" customFormat="1" x14ac:dyDescent="0.3">
      <c r="A10314" s="47" t="s">
        <v>32366</v>
      </c>
      <c r="B10314" s="20"/>
      <c r="C10314" s="10"/>
      <c r="D10314" s="10"/>
      <c r="E10314" s="10"/>
      <c r="F10314" s="10"/>
      <c r="G10314" s="10"/>
      <c r="H10314" s="10"/>
      <c r="I10314" s="10"/>
      <c r="J10314" s="10"/>
      <c r="K10314" s="10"/>
      <c r="L10314" s="10"/>
      <c r="M10314" s="20" t="str">
        <f t="shared" si="181"/>
        <v>TOYOTA : COROLLA - 4A | VARIOS : VARIOS - VARIOS | VARIOS : VARIOS - VARIOS</v>
      </c>
      <c r="N10314" s="47" t="s">
        <v>1008</v>
      </c>
      <c r="O10314" s="47" t="s">
        <v>1021</v>
      </c>
      <c r="P10314" s="47" t="s">
        <v>1021</v>
      </c>
      <c r="Q10314" s="47" t="s">
        <v>1682</v>
      </c>
      <c r="R10314" s="47" t="s">
        <v>1021</v>
      </c>
      <c r="S10314" s="47" t="s">
        <v>1021</v>
      </c>
      <c r="T10314" s="47" t="s">
        <v>2734</v>
      </c>
      <c r="U10314" s="47" t="s">
        <v>1021</v>
      </c>
      <c r="V10314" s="47" t="s">
        <v>1021</v>
      </c>
      <c r="W10314" s="48" t="s">
        <v>33837</v>
      </c>
      <c r="X10314" s="48"/>
      <c r="Y10314" s="48" t="s">
        <v>34592</v>
      </c>
      <c r="Z10314" s="48" t="s">
        <v>34592</v>
      </c>
      <c r="AA10314" s="48" t="s">
        <v>35867</v>
      </c>
    </row>
    <row r="10315" spans="1:27" s="2" customFormat="1" x14ac:dyDescent="0.3">
      <c r="A10315" s="47" t="s">
        <v>32367</v>
      </c>
      <c r="B10315" s="20"/>
      <c r="C10315" s="10"/>
      <c r="D10315" s="10"/>
      <c r="E10315" s="10"/>
      <c r="F10315" s="10"/>
      <c r="G10315" s="10"/>
      <c r="H10315" s="10"/>
      <c r="I10315" s="10"/>
      <c r="J10315" s="10"/>
      <c r="K10315" s="10"/>
      <c r="L10315" s="10"/>
      <c r="M10315" s="20" t="str">
        <f t="shared" si="181"/>
        <v>VARIOS : VARIOS - VARIOS | VARIOS : VARIOS - VARIOS | VARIOS : VARIOS - VARIOS</v>
      </c>
      <c r="N10315" s="47" t="s">
        <v>1021</v>
      </c>
      <c r="O10315" s="47" t="s">
        <v>1021</v>
      </c>
      <c r="P10315" s="47" t="s">
        <v>1021</v>
      </c>
      <c r="Q10315" s="47" t="s">
        <v>1021</v>
      </c>
      <c r="R10315" s="47" t="s">
        <v>1021</v>
      </c>
      <c r="S10315" s="47" t="s">
        <v>1021</v>
      </c>
      <c r="T10315" s="47" t="s">
        <v>1021</v>
      </c>
      <c r="U10315" s="47" t="s">
        <v>1021</v>
      </c>
      <c r="V10315" s="47" t="s">
        <v>1021</v>
      </c>
      <c r="W10315" s="48" t="s">
        <v>33838</v>
      </c>
      <c r="X10315" s="48"/>
      <c r="Y10315" s="48" t="s">
        <v>34593</v>
      </c>
      <c r="Z10315" s="48" t="s">
        <v>34593</v>
      </c>
      <c r="AA10315" s="48" t="s">
        <v>35837</v>
      </c>
    </row>
    <row r="10316" spans="1:27" s="2" customFormat="1" x14ac:dyDescent="0.3">
      <c r="A10316" s="47" t="s">
        <v>32368</v>
      </c>
      <c r="B10316" s="20"/>
      <c r="C10316" s="10"/>
      <c r="D10316" s="10"/>
      <c r="E10316" s="10"/>
      <c r="F10316" s="10"/>
      <c r="G10316" s="10"/>
      <c r="H10316" s="10"/>
      <c r="I10316" s="10"/>
      <c r="J10316" s="10"/>
      <c r="K10316" s="10"/>
      <c r="L10316" s="10"/>
      <c r="M10316" s="20" t="str">
        <f t="shared" si="181"/>
        <v>VARIOS : VARIOS - VARIOS | TOYOTA : VARIOS - VARIOS | ISUZU : VARIOS - VARIOS</v>
      </c>
      <c r="N10316" s="47" t="s">
        <v>1021</v>
      </c>
      <c r="O10316" s="47" t="s">
        <v>1008</v>
      </c>
      <c r="P10316" s="47" t="s">
        <v>1013</v>
      </c>
      <c r="Q10316" s="47" t="s">
        <v>1021</v>
      </c>
      <c r="R10316" s="47" t="s">
        <v>1021</v>
      </c>
      <c r="S10316" s="47" t="s">
        <v>1021</v>
      </c>
      <c r="T10316" s="47" t="s">
        <v>1021</v>
      </c>
      <c r="U10316" s="47" t="s">
        <v>1021</v>
      </c>
      <c r="V10316" s="47" t="s">
        <v>1021</v>
      </c>
      <c r="W10316" s="48" t="s">
        <v>33839</v>
      </c>
      <c r="X10316" s="48"/>
      <c r="Y10316" s="48" t="s">
        <v>34594</v>
      </c>
      <c r="Z10316" s="48" t="s">
        <v>34594</v>
      </c>
      <c r="AA10316" s="48" t="s">
        <v>7166</v>
      </c>
    </row>
    <row r="10317" spans="1:27" s="2" customFormat="1" x14ac:dyDescent="0.3">
      <c r="A10317" s="47" t="s">
        <v>32369</v>
      </c>
      <c r="B10317" s="20"/>
      <c r="C10317" s="10"/>
      <c r="D10317" s="10"/>
      <c r="E10317" s="10"/>
      <c r="F10317" s="10"/>
      <c r="G10317" s="10"/>
      <c r="H10317" s="10"/>
      <c r="I10317" s="10"/>
      <c r="J10317" s="10"/>
      <c r="K10317" s="10"/>
      <c r="L10317" s="10"/>
      <c r="M10317" s="20" t="str">
        <f t="shared" si="181"/>
        <v>VARIOS : VARIOS - VARIOS | SUBADU : VARIOS - VARIOS | MAZDA : VARIOS - VARIOS</v>
      </c>
      <c r="N10317" s="47" t="s">
        <v>1021</v>
      </c>
      <c r="O10317" s="47" t="s">
        <v>34370</v>
      </c>
      <c r="P10317" s="47" t="s">
        <v>2257</v>
      </c>
      <c r="Q10317" s="47" t="s">
        <v>1021</v>
      </c>
      <c r="R10317" s="47" t="s">
        <v>1021</v>
      </c>
      <c r="S10317" s="47" t="s">
        <v>1021</v>
      </c>
      <c r="T10317" s="47" t="s">
        <v>1021</v>
      </c>
      <c r="U10317" s="47" t="s">
        <v>1021</v>
      </c>
      <c r="V10317" s="47" t="s">
        <v>1021</v>
      </c>
      <c r="W10317" s="48" t="s">
        <v>33840</v>
      </c>
      <c r="X10317" s="48"/>
      <c r="Y10317" s="48" t="s">
        <v>34595</v>
      </c>
      <c r="Z10317" s="48" t="s">
        <v>34595</v>
      </c>
      <c r="AA10317" s="48" t="s">
        <v>7166</v>
      </c>
    </row>
    <row r="10318" spans="1:27" s="2" customFormat="1" x14ac:dyDescent="0.3">
      <c r="A10318" s="47" t="s">
        <v>32370</v>
      </c>
      <c r="B10318" s="20"/>
      <c r="C10318" s="10"/>
      <c r="D10318" s="10"/>
      <c r="E10318" s="10"/>
      <c r="F10318" s="10"/>
      <c r="G10318" s="10"/>
      <c r="H10318" s="10"/>
      <c r="I10318" s="10"/>
      <c r="J10318" s="10"/>
      <c r="K10318" s="10"/>
      <c r="L10318" s="10"/>
      <c r="M10318" s="20" t="str">
        <f t="shared" si="181"/>
        <v>VARIOS : VARIOS - VARIOS | VARIOS : VARIOS - VARIOS | VARIOS : VARIOS - VARIOS</v>
      </c>
      <c r="N10318" s="47" t="s">
        <v>1021</v>
      </c>
      <c r="O10318" s="47" t="s">
        <v>1021</v>
      </c>
      <c r="P10318" s="47" t="s">
        <v>1021</v>
      </c>
      <c r="Q10318" s="47" t="s">
        <v>1021</v>
      </c>
      <c r="R10318" s="47" t="s">
        <v>1021</v>
      </c>
      <c r="S10318" s="47" t="s">
        <v>1021</v>
      </c>
      <c r="T10318" s="47" t="s">
        <v>1021</v>
      </c>
      <c r="U10318" s="47" t="s">
        <v>1021</v>
      </c>
      <c r="V10318" s="47" t="s">
        <v>1021</v>
      </c>
      <c r="W10318" s="48"/>
      <c r="X10318" s="48"/>
      <c r="Y10318" s="48" t="s">
        <v>34596</v>
      </c>
      <c r="Z10318" s="48" t="s">
        <v>34596</v>
      </c>
      <c r="AA10318" s="48" t="s">
        <v>35868</v>
      </c>
    </row>
    <row r="10319" spans="1:27" s="2" customFormat="1" x14ac:dyDescent="0.3">
      <c r="A10319" s="47" t="s">
        <v>32371</v>
      </c>
      <c r="B10319" s="20"/>
      <c r="C10319" s="10"/>
      <c r="D10319" s="10"/>
      <c r="E10319" s="10"/>
      <c r="F10319" s="10"/>
      <c r="G10319" s="10"/>
      <c r="H10319" s="10"/>
      <c r="I10319" s="10"/>
      <c r="J10319" s="10"/>
      <c r="K10319" s="10"/>
      <c r="L10319" s="10"/>
      <c r="M10319" s="20" t="str">
        <f t="shared" si="181"/>
        <v>VARIOS : RIO - VARIOS | HYUNDAI : VARIOS - VARIOS | VARIOS : VARIOS - VARIOS</v>
      </c>
      <c r="N10319" s="47" t="s">
        <v>1021</v>
      </c>
      <c r="O10319" s="47" t="s">
        <v>1002</v>
      </c>
      <c r="P10319" s="47" t="s">
        <v>1021</v>
      </c>
      <c r="Q10319" s="47" t="s">
        <v>1594</v>
      </c>
      <c r="R10319" s="47" t="s">
        <v>1021</v>
      </c>
      <c r="S10319" s="47" t="s">
        <v>1021</v>
      </c>
      <c r="T10319" s="47" t="s">
        <v>1021</v>
      </c>
      <c r="U10319" s="47" t="s">
        <v>1021</v>
      </c>
      <c r="V10319" s="47" t="s">
        <v>1021</v>
      </c>
      <c r="W10319" s="48" t="s">
        <v>33841</v>
      </c>
      <c r="X10319" s="48"/>
      <c r="Y10319" s="48">
        <v>806155</v>
      </c>
      <c r="Z10319" s="48">
        <v>806155</v>
      </c>
      <c r="AA10319" s="48" t="s">
        <v>35853</v>
      </c>
    </row>
    <row r="10320" spans="1:27" s="2" customFormat="1" x14ac:dyDescent="0.3">
      <c r="A10320" s="47" t="s">
        <v>32372</v>
      </c>
      <c r="B10320" s="20"/>
      <c r="C10320" s="10"/>
      <c r="D10320" s="10"/>
      <c r="E10320" s="10"/>
      <c r="F10320" s="10"/>
      <c r="G10320" s="10"/>
      <c r="H10320" s="10"/>
      <c r="I10320" s="10"/>
      <c r="J10320" s="10"/>
      <c r="K10320" s="10"/>
      <c r="L10320" s="10"/>
      <c r="M10320" s="20" t="str">
        <f t="shared" si="181"/>
        <v>VARIOS : VARIOS - VARIOS | VARIOS : VARIOS - VARIOS | VARIOS : VARIOS - VARIOS</v>
      </c>
      <c r="N10320" s="47" t="s">
        <v>1021</v>
      </c>
      <c r="O10320" s="47" t="s">
        <v>1021</v>
      </c>
      <c r="P10320" s="47" t="s">
        <v>1021</v>
      </c>
      <c r="Q10320" s="47" t="s">
        <v>1021</v>
      </c>
      <c r="R10320" s="47" t="s">
        <v>1021</v>
      </c>
      <c r="S10320" s="47" t="s">
        <v>1021</v>
      </c>
      <c r="T10320" s="47" t="s">
        <v>1021</v>
      </c>
      <c r="U10320" s="47" t="s">
        <v>1021</v>
      </c>
      <c r="V10320" s="47" t="s">
        <v>1021</v>
      </c>
      <c r="W10320" s="48" t="s">
        <v>33772</v>
      </c>
      <c r="X10320" s="48"/>
      <c r="Y10320" s="48" t="s">
        <v>34597</v>
      </c>
      <c r="Z10320" s="48" t="s">
        <v>34597</v>
      </c>
      <c r="AA10320" s="48" t="s">
        <v>35849</v>
      </c>
    </row>
    <row r="10321" spans="1:27" s="2" customFormat="1" x14ac:dyDescent="0.3">
      <c r="A10321" s="47" t="s">
        <v>32373</v>
      </c>
      <c r="B10321" s="20"/>
      <c r="C10321" s="10"/>
      <c r="D10321" s="10"/>
      <c r="E10321" s="10"/>
      <c r="F10321" s="10"/>
      <c r="G10321" s="10"/>
      <c r="H10321" s="10"/>
      <c r="I10321" s="10"/>
      <c r="J10321" s="10"/>
      <c r="K10321" s="10"/>
      <c r="L10321" s="10"/>
      <c r="M10321" s="20" t="str">
        <f t="shared" si="181"/>
        <v>VARIOS : VARIOS - VARIOS | VARIOS : VARIOS - VARIOS | VARIOS : VARIOS - VARIOS</v>
      </c>
      <c r="N10321" s="47" t="s">
        <v>1021</v>
      </c>
      <c r="O10321" s="47" t="s">
        <v>1021</v>
      </c>
      <c r="P10321" s="47" t="s">
        <v>1021</v>
      </c>
      <c r="Q10321" s="47" t="s">
        <v>1021</v>
      </c>
      <c r="R10321" s="47" t="s">
        <v>1021</v>
      </c>
      <c r="S10321" s="47" t="s">
        <v>1021</v>
      </c>
      <c r="T10321" s="47" t="s">
        <v>1021</v>
      </c>
      <c r="U10321" s="47" t="s">
        <v>1021</v>
      </c>
      <c r="V10321" s="47" t="s">
        <v>1021</v>
      </c>
      <c r="W10321" s="48" t="s">
        <v>33842</v>
      </c>
      <c r="X10321" s="48"/>
      <c r="Y10321" s="48" t="s">
        <v>34598</v>
      </c>
      <c r="Z10321" s="48" t="s">
        <v>34598</v>
      </c>
      <c r="AA10321" s="48"/>
    </row>
    <row r="10322" spans="1:27" s="2" customFormat="1" x14ac:dyDescent="0.3">
      <c r="A10322" s="47" t="s">
        <v>32374</v>
      </c>
      <c r="B10322" s="20"/>
      <c r="C10322" s="10"/>
      <c r="D10322" s="10"/>
      <c r="E10322" s="10"/>
      <c r="F10322" s="10"/>
      <c r="G10322" s="10"/>
      <c r="H10322" s="10"/>
      <c r="I10322" s="10"/>
      <c r="J10322" s="10"/>
      <c r="K10322" s="10"/>
      <c r="L10322" s="10"/>
      <c r="M10322" s="20" t="str">
        <f t="shared" si="181"/>
        <v>VARIOS : VARIOS - VARIOS | VARIOS : VARIOS - VARIOS | VARIOS : VARIOS - VARIOS</v>
      </c>
      <c r="N10322" s="47" t="s">
        <v>1021</v>
      </c>
      <c r="O10322" s="47" t="s">
        <v>1021</v>
      </c>
      <c r="P10322" s="47" t="s">
        <v>1021</v>
      </c>
      <c r="Q10322" s="47" t="s">
        <v>1021</v>
      </c>
      <c r="R10322" s="47" t="s">
        <v>1021</v>
      </c>
      <c r="S10322" s="47" t="s">
        <v>1021</v>
      </c>
      <c r="T10322" s="47" t="s">
        <v>1021</v>
      </c>
      <c r="U10322" s="47" t="s">
        <v>1021</v>
      </c>
      <c r="V10322" s="47" t="s">
        <v>1021</v>
      </c>
      <c r="W10322" s="48" t="s">
        <v>33843</v>
      </c>
      <c r="X10322" s="48"/>
      <c r="Y10322" s="48" t="s">
        <v>34599</v>
      </c>
      <c r="Z10322" s="48" t="s">
        <v>34599</v>
      </c>
      <c r="AA10322" s="48" t="s">
        <v>35853</v>
      </c>
    </row>
    <row r="10323" spans="1:27" s="2" customFormat="1" x14ac:dyDescent="0.3">
      <c r="A10323" s="47" t="s">
        <v>32375</v>
      </c>
      <c r="B10323" s="20"/>
      <c r="C10323" s="10"/>
      <c r="D10323" s="10"/>
      <c r="E10323" s="10"/>
      <c r="F10323" s="10"/>
      <c r="G10323" s="10"/>
      <c r="H10323" s="10"/>
      <c r="I10323" s="10"/>
      <c r="J10323" s="10"/>
      <c r="K10323" s="10"/>
      <c r="L10323" s="10"/>
      <c r="M10323" s="20" t="str">
        <f t="shared" si="181"/>
        <v>VARIOS : VARIOS - VARIOS | VARIOS : VARIOS - VARIOS | VARIOS : VARIOS - VARIOS</v>
      </c>
      <c r="N10323" s="47" t="s">
        <v>1021</v>
      </c>
      <c r="O10323" s="47" t="s">
        <v>1021</v>
      </c>
      <c r="P10323" s="47" t="s">
        <v>1021</v>
      </c>
      <c r="Q10323" s="47" t="s">
        <v>1021</v>
      </c>
      <c r="R10323" s="47" t="s">
        <v>1021</v>
      </c>
      <c r="S10323" s="47" t="s">
        <v>1021</v>
      </c>
      <c r="T10323" s="47" t="s">
        <v>1021</v>
      </c>
      <c r="U10323" s="47" t="s">
        <v>1021</v>
      </c>
      <c r="V10323" s="47" t="s">
        <v>1021</v>
      </c>
      <c r="W10323" s="48" t="s">
        <v>33834</v>
      </c>
      <c r="X10323" s="48"/>
      <c r="Y10323" s="48" t="s">
        <v>34600</v>
      </c>
      <c r="Z10323" s="48" t="s">
        <v>34600</v>
      </c>
      <c r="AA10323" s="48" t="s">
        <v>35837</v>
      </c>
    </row>
    <row r="10324" spans="1:27" s="2" customFormat="1" x14ac:dyDescent="0.3">
      <c r="A10324" s="47" t="s">
        <v>32376</v>
      </c>
      <c r="B10324" s="20"/>
      <c r="C10324" s="10"/>
      <c r="D10324" s="10"/>
      <c r="E10324" s="10"/>
      <c r="F10324" s="10"/>
      <c r="G10324" s="10"/>
      <c r="H10324" s="10"/>
      <c r="I10324" s="10"/>
      <c r="J10324" s="10"/>
      <c r="K10324" s="10"/>
      <c r="L10324" s="10"/>
      <c r="M10324" s="20" t="str">
        <f t="shared" si="181"/>
        <v>LIFAN : VARIOS - VARIOS | CHERY : VARIOS - VARIOS | VARIOS : VARIOS - VARIOS</v>
      </c>
      <c r="N10324" s="47" t="s">
        <v>2264</v>
      </c>
      <c r="O10324" s="47" t="s">
        <v>1012</v>
      </c>
      <c r="P10324" s="47" t="s">
        <v>1021</v>
      </c>
      <c r="Q10324" s="47" t="s">
        <v>1021</v>
      </c>
      <c r="R10324" s="47" t="s">
        <v>1021</v>
      </c>
      <c r="S10324" s="47" t="s">
        <v>1021</v>
      </c>
      <c r="T10324" s="47" t="s">
        <v>1021</v>
      </c>
      <c r="U10324" s="47" t="s">
        <v>1021</v>
      </c>
      <c r="V10324" s="47" t="s">
        <v>1021</v>
      </c>
      <c r="W10324" s="48" t="s">
        <v>33844</v>
      </c>
      <c r="X10324" s="48"/>
      <c r="Y10324" s="48" t="s">
        <v>34601</v>
      </c>
      <c r="Z10324" s="48" t="s">
        <v>34601</v>
      </c>
      <c r="AA10324" s="48" t="s">
        <v>7198</v>
      </c>
    </row>
    <row r="10325" spans="1:27" s="2" customFormat="1" x14ac:dyDescent="0.3">
      <c r="A10325" s="47" t="s">
        <v>32377</v>
      </c>
      <c r="B10325" s="20"/>
      <c r="C10325" s="10"/>
      <c r="D10325" s="10"/>
      <c r="E10325" s="10"/>
      <c r="F10325" s="10"/>
      <c r="G10325" s="10"/>
      <c r="H10325" s="10"/>
      <c r="I10325" s="10"/>
      <c r="J10325" s="10"/>
      <c r="K10325" s="10"/>
      <c r="L10325" s="10"/>
      <c r="M10325" s="20" t="str">
        <f t="shared" si="181"/>
        <v>VARIOS : VARIOS - VARIOS | VARIOS : VARIOS - VARIOS | VARIOS : VARIOS - VARIOS</v>
      </c>
      <c r="N10325" s="47" t="s">
        <v>1021</v>
      </c>
      <c r="O10325" s="47" t="s">
        <v>1021</v>
      </c>
      <c r="P10325" s="47" t="s">
        <v>1021</v>
      </c>
      <c r="Q10325" s="47" t="s">
        <v>1021</v>
      </c>
      <c r="R10325" s="47" t="s">
        <v>1021</v>
      </c>
      <c r="S10325" s="47" t="s">
        <v>1021</v>
      </c>
      <c r="T10325" s="47" t="s">
        <v>1021</v>
      </c>
      <c r="U10325" s="47" t="s">
        <v>1021</v>
      </c>
      <c r="V10325" s="47" t="s">
        <v>1021</v>
      </c>
      <c r="W10325" s="48"/>
      <c r="X10325" s="48"/>
      <c r="Y10325" s="48" t="s">
        <v>34602</v>
      </c>
      <c r="Z10325" s="48" t="s">
        <v>34602</v>
      </c>
      <c r="AA10325" s="48" t="s">
        <v>35837</v>
      </c>
    </row>
    <row r="10326" spans="1:27" s="2" customFormat="1" x14ac:dyDescent="0.3">
      <c r="A10326" s="47" t="s">
        <v>32378</v>
      </c>
      <c r="B10326" s="20"/>
      <c r="C10326" s="10"/>
      <c r="D10326" s="10"/>
      <c r="E10326" s="10"/>
      <c r="F10326" s="10"/>
      <c r="G10326" s="10"/>
      <c r="H10326" s="10"/>
      <c r="I10326" s="10"/>
      <c r="J10326" s="10"/>
      <c r="K10326" s="10"/>
      <c r="L10326" s="10"/>
      <c r="M10326" s="20" t="str">
        <f t="shared" si="181"/>
        <v>VARIOS : VARIOS - VARIOS | VARIOS : VARIOS - VARIOS | VARIOS : VARIOS - VARIOS</v>
      </c>
      <c r="N10326" s="47" t="s">
        <v>1021</v>
      </c>
      <c r="O10326" s="47" t="s">
        <v>1021</v>
      </c>
      <c r="P10326" s="47" t="s">
        <v>1021</v>
      </c>
      <c r="Q10326" s="47" t="s">
        <v>1021</v>
      </c>
      <c r="R10326" s="47" t="s">
        <v>1021</v>
      </c>
      <c r="S10326" s="47" t="s">
        <v>1021</v>
      </c>
      <c r="T10326" s="47" t="s">
        <v>1021</v>
      </c>
      <c r="U10326" s="47" t="s">
        <v>1021</v>
      </c>
      <c r="V10326" s="47" t="s">
        <v>1021</v>
      </c>
      <c r="W10326" s="48"/>
      <c r="X10326" s="48"/>
      <c r="Y10326" s="48" t="s">
        <v>34603</v>
      </c>
      <c r="Z10326" s="48" t="s">
        <v>34603</v>
      </c>
      <c r="AA10326" s="48" t="s">
        <v>35869</v>
      </c>
    </row>
    <row r="10327" spans="1:27" s="2" customFormat="1" x14ac:dyDescent="0.3">
      <c r="A10327" s="47" t="s">
        <v>32379</v>
      </c>
      <c r="B10327" s="20"/>
      <c r="C10327" s="10"/>
      <c r="D10327" s="10"/>
      <c r="E10327" s="10"/>
      <c r="F10327" s="10"/>
      <c r="G10327" s="10"/>
      <c r="H10327" s="10"/>
      <c r="I10327" s="10"/>
      <c r="J10327" s="10"/>
      <c r="K10327" s="10"/>
      <c r="L10327" s="10"/>
      <c r="M10327" s="20" t="str">
        <f t="shared" si="181"/>
        <v>VARIOS : VARIOS - VARIOS | VARIOS : VARIOS - VARIOS | VARIOS : VARIOS - VARIOS</v>
      </c>
      <c r="N10327" s="47" t="s">
        <v>1021</v>
      </c>
      <c r="O10327" s="47" t="s">
        <v>1021</v>
      </c>
      <c r="P10327" s="47" t="s">
        <v>1021</v>
      </c>
      <c r="Q10327" s="47" t="s">
        <v>1021</v>
      </c>
      <c r="R10327" s="47" t="s">
        <v>1021</v>
      </c>
      <c r="S10327" s="47" t="s">
        <v>1021</v>
      </c>
      <c r="T10327" s="47" t="s">
        <v>1021</v>
      </c>
      <c r="U10327" s="47" t="s">
        <v>1021</v>
      </c>
      <c r="V10327" s="47" t="s">
        <v>1021</v>
      </c>
      <c r="W10327" s="48" t="s">
        <v>33845</v>
      </c>
      <c r="X10327" s="48"/>
      <c r="Y10327" s="48" t="s">
        <v>34604</v>
      </c>
      <c r="Z10327" s="48" t="s">
        <v>34604</v>
      </c>
      <c r="AA10327" s="48"/>
    </row>
    <row r="10328" spans="1:27" s="2" customFormat="1" x14ac:dyDescent="0.3">
      <c r="A10328" s="47" t="s">
        <v>32380</v>
      </c>
      <c r="B10328" s="20"/>
      <c r="C10328" s="10"/>
      <c r="D10328" s="10"/>
      <c r="E10328" s="10"/>
      <c r="F10328" s="10"/>
      <c r="G10328" s="10"/>
      <c r="H10328" s="10"/>
      <c r="I10328" s="10"/>
      <c r="J10328" s="10"/>
      <c r="K10328" s="10"/>
      <c r="L10328" s="10"/>
      <c r="M10328" s="20" t="str">
        <f t="shared" si="181"/>
        <v>VARIOS : VARIOS - VARIOS | VARIOS : VARIOS - VARIOS | VARIOS : VARIOS - VARIOS</v>
      </c>
      <c r="N10328" s="47" t="s">
        <v>1021</v>
      </c>
      <c r="O10328" s="47" t="s">
        <v>1021</v>
      </c>
      <c r="P10328" s="47" t="s">
        <v>1021</v>
      </c>
      <c r="Q10328" s="47" t="s">
        <v>1021</v>
      </c>
      <c r="R10328" s="47" t="s">
        <v>1021</v>
      </c>
      <c r="S10328" s="47" t="s">
        <v>1021</v>
      </c>
      <c r="T10328" s="47" t="s">
        <v>1021</v>
      </c>
      <c r="U10328" s="47" t="s">
        <v>1021</v>
      </c>
      <c r="V10328" s="47" t="s">
        <v>1021</v>
      </c>
      <c r="W10328" s="48" t="s">
        <v>33846</v>
      </c>
      <c r="X10328" s="48"/>
      <c r="Y10328" s="48" t="s">
        <v>34605</v>
      </c>
      <c r="Z10328" s="48" t="s">
        <v>34605</v>
      </c>
      <c r="AA10328" s="48"/>
    </row>
    <row r="10329" spans="1:27" s="2" customFormat="1" x14ac:dyDescent="0.3">
      <c r="A10329" s="47" t="s">
        <v>32381</v>
      </c>
      <c r="B10329" s="20"/>
      <c r="C10329" s="10"/>
      <c r="D10329" s="10"/>
      <c r="E10329" s="10"/>
      <c r="F10329" s="10"/>
      <c r="G10329" s="10"/>
      <c r="H10329" s="10"/>
      <c r="I10329" s="10"/>
      <c r="J10329" s="10"/>
      <c r="K10329" s="10"/>
      <c r="L10329" s="10"/>
      <c r="M10329" s="20" t="str">
        <f t="shared" si="181"/>
        <v xml:space="preserve">HONDA : VARIOS - VARIOS | VARIOS :  -  | MITSUBISHI :  - </v>
      </c>
      <c r="N10329" s="47" t="s">
        <v>1017</v>
      </c>
      <c r="O10329" s="47" t="s">
        <v>1021</v>
      </c>
      <c r="P10329" s="47" t="s">
        <v>1004</v>
      </c>
      <c r="Q10329" s="47" t="s">
        <v>1021</v>
      </c>
      <c r="R10329" s="47"/>
      <c r="S10329" s="47"/>
      <c r="T10329" s="47" t="s">
        <v>1021</v>
      </c>
      <c r="U10329" s="47"/>
      <c r="V10329" s="47"/>
      <c r="W10329" s="48" t="s">
        <v>33783</v>
      </c>
      <c r="X10329" s="48"/>
      <c r="Y10329" s="48" t="s">
        <v>34606</v>
      </c>
      <c r="Z10329" s="48" t="s">
        <v>34606</v>
      </c>
      <c r="AA10329" s="48" t="s">
        <v>7166</v>
      </c>
    </row>
    <row r="10330" spans="1:27" s="2" customFormat="1" x14ac:dyDescent="0.3">
      <c r="A10330" s="47" t="s">
        <v>32382</v>
      </c>
      <c r="B10330" s="20"/>
      <c r="C10330" s="10"/>
      <c r="D10330" s="10"/>
      <c r="E10330" s="10"/>
      <c r="F10330" s="10"/>
      <c r="G10330" s="10"/>
      <c r="H10330" s="10"/>
      <c r="I10330" s="10"/>
      <c r="J10330" s="10"/>
      <c r="K10330" s="10"/>
      <c r="L10330" s="10"/>
      <c r="M10330" s="20" t="str">
        <f t="shared" si="181"/>
        <v>VARIOS : VARIOS - VARIOS | VARIOS : VARIOS - VARIOS | VARIOS : VARIOS - VARIOS</v>
      </c>
      <c r="N10330" s="47" t="s">
        <v>1021</v>
      </c>
      <c r="O10330" s="47" t="s">
        <v>1021</v>
      </c>
      <c r="P10330" s="47" t="s">
        <v>1021</v>
      </c>
      <c r="Q10330" s="47" t="s">
        <v>1021</v>
      </c>
      <c r="R10330" s="47" t="s">
        <v>1021</v>
      </c>
      <c r="S10330" s="47" t="s">
        <v>1021</v>
      </c>
      <c r="T10330" s="47" t="s">
        <v>1021</v>
      </c>
      <c r="U10330" s="47" t="s">
        <v>1021</v>
      </c>
      <c r="V10330" s="47" t="s">
        <v>1021</v>
      </c>
      <c r="W10330" s="48" t="s">
        <v>33847</v>
      </c>
      <c r="X10330" s="48"/>
      <c r="Y10330" s="48" t="s">
        <v>34607</v>
      </c>
      <c r="Z10330" s="48" t="s">
        <v>34607</v>
      </c>
      <c r="AA10330" s="48"/>
    </row>
    <row r="10331" spans="1:27" s="2" customFormat="1" x14ac:dyDescent="0.3">
      <c r="A10331" s="47" t="s">
        <v>32383</v>
      </c>
      <c r="B10331" s="20"/>
      <c r="C10331" s="10"/>
      <c r="D10331" s="10"/>
      <c r="E10331" s="10"/>
      <c r="F10331" s="10"/>
      <c r="G10331" s="10"/>
      <c r="H10331" s="10"/>
      <c r="I10331" s="10"/>
      <c r="J10331" s="10"/>
      <c r="K10331" s="10"/>
      <c r="L10331" s="10"/>
      <c r="M10331" s="20" t="str">
        <f t="shared" si="181"/>
        <v>VARIOS : VARIOS - VARIOS | VARIOS : VARIOS - VARIOS | VARIOS : VARIOS - VARIOS</v>
      </c>
      <c r="N10331" s="47" t="s">
        <v>1021</v>
      </c>
      <c r="O10331" s="47" t="s">
        <v>1021</v>
      </c>
      <c r="P10331" s="47" t="s">
        <v>1021</v>
      </c>
      <c r="Q10331" s="47" t="s">
        <v>1021</v>
      </c>
      <c r="R10331" s="47" t="s">
        <v>1021</v>
      </c>
      <c r="S10331" s="47" t="s">
        <v>1021</v>
      </c>
      <c r="T10331" s="47" t="s">
        <v>1021</v>
      </c>
      <c r="U10331" s="47" t="s">
        <v>1021</v>
      </c>
      <c r="V10331" s="47" t="s">
        <v>1021</v>
      </c>
      <c r="W10331" s="48" t="s">
        <v>33848</v>
      </c>
      <c r="X10331" s="48"/>
      <c r="Y10331" s="48" t="s">
        <v>34608</v>
      </c>
      <c r="Z10331" s="48" t="s">
        <v>34608</v>
      </c>
      <c r="AA10331" s="48"/>
    </row>
    <row r="10332" spans="1:27" ht="37.5" x14ac:dyDescent="0.3">
      <c r="A10332" s="17" t="s">
        <v>32384</v>
      </c>
      <c r="M10332" s="22" t="str">
        <f t="shared" si="181"/>
        <v>VARIOS : VARIOS - VARIOS | VARIOS : VARIOS - VARIOS | VARIOS : VARIOS - VARIOS</v>
      </c>
      <c r="N10332" s="17" t="s">
        <v>1021</v>
      </c>
      <c r="O10332" s="17" t="s">
        <v>1021</v>
      </c>
      <c r="P10332" s="17" t="s">
        <v>1021</v>
      </c>
      <c r="Q10332" s="17" t="s">
        <v>1021</v>
      </c>
      <c r="R10332" s="17" t="s">
        <v>1021</v>
      </c>
      <c r="S10332" s="17" t="s">
        <v>1021</v>
      </c>
      <c r="T10332" s="17" t="s">
        <v>1021</v>
      </c>
      <c r="U10332" s="17" t="s">
        <v>1021</v>
      </c>
      <c r="V10332" s="17" t="s">
        <v>1021</v>
      </c>
      <c r="W10332" s="32" t="s">
        <v>33849</v>
      </c>
      <c r="X10332" s="32"/>
      <c r="Y10332" s="32" t="s">
        <v>34609</v>
      </c>
      <c r="Z10332" s="32" t="s">
        <v>34609</v>
      </c>
      <c r="AA10332" s="32" t="s">
        <v>35837</v>
      </c>
    </row>
    <row r="10333" spans="1:27" x14ac:dyDescent="0.3">
      <c r="A10333" s="17" t="s">
        <v>32385</v>
      </c>
      <c r="M10333" s="22" t="str">
        <f t="shared" si="181"/>
        <v>TOYOTA : YARIS - VARIOS | VARIOS : VARIOS - VARIOS | VARIOS : VARIOS - VARIOS</v>
      </c>
      <c r="N10333" s="17" t="s">
        <v>1008</v>
      </c>
      <c r="O10333" s="17" t="s">
        <v>1021</v>
      </c>
      <c r="P10333" s="17" t="s">
        <v>1021</v>
      </c>
      <c r="Q10333" s="17" t="s">
        <v>1828</v>
      </c>
      <c r="R10333" s="17" t="s">
        <v>1021</v>
      </c>
      <c r="S10333" s="17" t="s">
        <v>1021</v>
      </c>
      <c r="T10333" s="17" t="s">
        <v>1021</v>
      </c>
      <c r="U10333" s="17" t="s">
        <v>1021</v>
      </c>
      <c r="V10333" s="17" t="s">
        <v>1021</v>
      </c>
      <c r="W10333" s="32" t="s">
        <v>33850</v>
      </c>
      <c r="X10333" s="32"/>
      <c r="Y10333" s="32" t="s">
        <v>34610</v>
      </c>
      <c r="Z10333" s="32" t="s">
        <v>34610</v>
      </c>
      <c r="AA10333" s="32" t="s">
        <v>7444</v>
      </c>
    </row>
    <row r="10334" spans="1:27" ht="37.5" x14ac:dyDescent="0.3">
      <c r="A10334" s="17" t="s">
        <v>32386</v>
      </c>
      <c r="M10334" s="22" t="str">
        <f t="shared" si="181"/>
        <v>VARIOS : VARIOS - VARIOS | VARIOS : VARIOS - VARIOS | VARIOS : VARIOS - VARIOS</v>
      </c>
      <c r="N10334" s="17" t="s">
        <v>1021</v>
      </c>
      <c r="O10334" s="17" t="s">
        <v>1021</v>
      </c>
      <c r="P10334" s="17" t="s">
        <v>1021</v>
      </c>
      <c r="Q10334" s="17" t="s">
        <v>1021</v>
      </c>
      <c r="R10334" s="17" t="s">
        <v>1021</v>
      </c>
      <c r="S10334" s="17" t="s">
        <v>1021</v>
      </c>
      <c r="T10334" s="17" t="s">
        <v>1021</v>
      </c>
      <c r="U10334" s="17" t="s">
        <v>1021</v>
      </c>
      <c r="V10334" s="17" t="s">
        <v>1021</v>
      </c>
      <c r="W10334" s="32" t="s">
        <v>33851</v>
      </c>
      <c r="X10334" s="32"/>
      <c r="Y10334" s="32" t="s">
        <v>34611</v>
      </c>
      <c r="Z10334" s="32" t="s">
        <v>34611</v>
      </c>
      <c r="AA10334" s="32" t="s">
        <v>35837</v>
      </c>
    </row>
    <row r="10335" spans="1:27" ht="37.5" x14ac:dyDescent="0.3">
      <c r="A10335" s="17" t="s">
        <v>32387</v>
      </c>
      <c r="M10335" s="22" t="str">
        <f t="shared" si="181"/>
        <v>VARIOS : VARIOS - VARIOS | VARIOS : VARIOS - VARIOS | VARIOS : VARIOS - VARIOS</v>
      </c>
      <c r="N10335" s="17" t="s">
        <v>1021</v>
      </c>
      <c r="O10335" s="17" t="s">
        <v>1021</v>
      </c>
      <c r="P10335" s="17" t="s">
        <v>1021</v>
      </c>
      <c r="Q10335" s="17" t="s">
        <v>1021</v>
      </c>
      <c r="R10335" s="17" t="s">
        <v>1021</v>
      </c>
      <c r="S10335" s="17" t="s">
        <v>1021</v>
      </c>
      <c r="T10335" s="17" t="s">
        <v>1021</v>
      </c>
      <c r="U10335" s="17" t="s">
        <v>1021</v>
      </c>
      <c r="V10335" s="17" t="s">
        <v>1021</v>
      </c>
      <c r="W10335" s="32" t="s">
        <v>33851</v>
      </c>
      <c r="X10335" s="32"/>
      <c r="Y10335" s="32" t="s">
        <v>34612</v>
      </c>
      <c r="Z10335" s="32" t="s">
        <v>34612</v>
      </c>
      <c r="AA10335" s="32" t="s">
        <v>35837</v>
      </c>
    </row>
    <row r="10336" spans="1:27" x14ac:dyDescent="0.3">
      <c r="A10336" s="17" t="s">
        <v>32388</v>
      </c>
      <c r="M10336" s="22" t="str">
        <f t="shared" si="181"/>
        <v>VARIOS : VARIOS - VARIOS | VARIOS : VARIOS - VARIOS | VARIOS : VARIOS - VARIOS</v>
      </c>
      <c r="N10336" s="17" t="s">
        <v>1021</v>
      </c>
      <c r="O10336" s="17" t="s">
        <v>1021</v>
      </c>
      <c r="P10336" s="17" t="s">
        <v>1021</v>
      </c>
      <c r="Q10336" s="17" t="s">
        <v>1021</v>
      </c>
      <c r="R10336" s="17" t="s">
        <v>1021</v>
      </c>
      <c r="S10336" s="17" t="s">
        <v>1021</v>
      </c>
      <c r="T10336" s="17" t="s">
        <v>1021</v>
      </c>
      <c r="U10336" s="17" t="s">
        <v>1021</v>
      </c>
      <c r="V10336" s="17" t="s">
        <v>1021</v>
      </c>
      <c r="W10336" s="32"/>
      <c r="X10336" s="32"/>
      <c r="Y10336" s="32" t="s">
        <v>34613</v>
      </c>
      <c r="Z10336" s="32" t="s">
        <v>34613</v>
      </c>
      <c r="AA10336" s="32" t="s">
        <v>35870</v>
      </c>
    </row>
    <row r="10337" spans="1:27" x14ac:dyDescent="0.3">
      <c r="A10337" s="17" t="s">
        <v>32389</v>
      </c>
      <c r="M10337" s="22" t="str">
        <f t="shared" si="181"/>
        <v>VARIOS : VARIOS - VARIOS | VARIOS : VARIOS - VARIOS | VARIOS : VARIOS - VARIOS</v>
      </c>
      <c r="N10337" s="17" t="s">
        <v>1021</v>
      </c>
      <c r="O10337" s="17" t="s">
        <v>1021</v>
      </c>
      <c r="P10337" s="17" t="s">
        <v>1021</v>
      </c>
      <c r="Q10337" s="17" t="s">
        <v>1021</v>
      </c>
      <c r="R10337" s="17" t="s">
        <v>1021</v>
      </c>
      <c r="S10337" s="17" t="s">
        <v>1021</v>
      </c>
      <c r="T10337" s="17" t="s">
        <v>1021</v>
      </c>
      <c r="U10337" s="17" t="s">
        <v>1021</v>
      </c>
      <c r="V10337" s="17" t="s">
        <v>1021</v>
      </c>
      <c r="W10337" s="32"/>
      <c r="X10337" s="32"/>
      <c r="Y10337" s="32" t="s">
        <v>34614</v>
      </c>
      <c r="Z10337" s="32" t="s">
        <v>34614</v>
      </c>
      <c r="AA10337" s="32" t="s">
        <v>35870</v>
      </c>
    </row>
    <row r="10338" spans="1:27" ht="37.5" x14ac:dyDescent="0.3">
      <c r="A10338" s="17" t="s">
        <v>32390</v>
      </c>
      <c r="M10338" s="22" t="str">
        <f t="shared" si="181"/>
        <v>VARIOS : VARIOS - VARIOS | VARIOS : VARIOS - VARIOS | VARIOS : VARIOS - VARIOS</v>
      </c>
      <c r="N10338" s="17" t="s">
        <v>1021</v>
      </c>
      <c r="O10338" s="17" t="s">
        <v>1021</v>
      </c>
      <c r="P10338" s="17" t="s">
        <v>1021</v>
      </c>
      <c r="Q10338" s="17" t="s">
        <v>1021</v>
      </c>
      <c r="R10338" s="17" t="s">
        <v>1021</v>
      </c>
      <c r="S10338" s="17" t="s">
        <v>1021</v>
      </c>
      <c r="T10338" s="17" t="s">
        <v>1021</v>
      </c>
      <c r="U10338" s="17" t="s">
        <v>1021</v>
      </c>
      <c r="V10338" s="17" t="s">
        <v>1021</v>
      </c>
      <c r="W10338" s="32" t="s">
        <v>33763</v>
      </c>
      <c r="X10338" s="32"/>
      <c r="Y10338" s="32" t="s">
        <v>34615</v>
      </c>
      <c r="Z10338" s="32" t="s">
        <v>34615</v>
      </c>
      <c r="AA10338" s="32" t="s">
        <v>35871</v>
      </c>
    </row>
    <row r="10339" spans="1:27" ht="37.5" x14ac:dyDescent="0.3">
      <c r="A10339" s="17" t="s">
        <v>32391</v>
      </c>
      <c r="M10339" s="22" t="str">
        <f t="shared" si="181"/>
        <v>VARIOS : FIGHTER, CANTER, FUSO,ROSA - 4D34,4D35 | HYUNDAI : COUNTY - VARIOS | VARIOS : VARIOS - VARIOS</v>
      </c>
      <c r="N10339" s="17" t="s">
        <v>1021</v>
      </c>
      <c r="O10339" s="17" t="s">
        <v>1002</v>
      </c>
      <c r="P10339" s="17" t="s">
        <v>1021</v>
      </c>
      <c r="Q10339" s="17" t="s">
        <v>34371</v>
      </c>
      <c r="R10339" s="17" t="s">
        <v>1613</v>
      </c>
      <c r="S10339" s="17" t="s">
        <v>1021</v>
      </c>
      <c r="T10339" s="17" t="s">
        <v>2976</v>
      </c>
      <c r="U10339" s="17" t="s">
        <v>1021</v>
      </c>
      <c r="V10339" s="17" t="s">
        <v>1021</v>
      </c>
      <c r="W10339" s="32" t="s">
        <v>33763</v>
      </c>
      <c r="X10339" s="32"/>
      <c r="Y10339" s="32" t="s">
        <v>34518</v>
      </c>
      <c r="Z10339" s="32" t="s">
        <v>34518</v>
      </c>
      <c r="AA10339" s="32" t="s">
        <v>35837</v>
      </c>
    </row>
    <row r="10340" spans="1:27" ht="37.5" x14ac:dyDescent="0.3">
      <c r="A10340" s="17" t="s">
        <v>32392</v>
      </c>
      <c r="M10340" s="22" t="str">
        <f t="shared" si="181"/>
        <v>VARIOS : VARIOS - VARIOS | VARIOS : VARIOS - VARIOS | VARIOS : VARIOS - VARIOS</v>
      </c>
      <c r="N10340" s="17" t="s">
        <v>1021</v>
      </c>
      <c r="O10340" s="17" t="s">
        <v>1021</v>
      </c>
      <c r="P10340" s="17" t="s">
        <v>1021</v>
      </c>
      <c r="Q10340" s="17" t="s">
        <v>1021</v>
      </c>
      <c r="R10340" s="17" t="s">
        <v>1021</v>
      </c>
      <c r="S10340" s="17" t="s">
        <v>1021</v>
      </c>
      <c r="T10340" s="17" t="s">
        <v>1021</v>
      </c>
      <c r="U10340" s="17" t="s">
        <v>1021</v>
      </c>
      <c r="V10340" s="17" t="s">
        <v>1021</v>
      </c>
      <c r="W10340" s="32" t="s">
        <v>33770</v>
      </c>
      <c r="X10340" s="32"/>
      <c r="Y10340" s="32" t="s">
        <v>34509</v>
      </c>
      <c r="Z10340" s="32" t="s">
        <v>34509</v>
      </c>
      <c r="AA10340" s="32" t="s">
        <v>35837</v>
      </c>
    </row>
    <row r="10341" spans="1:27" ht="37.5" x14ac:dyDescent="0.3">
      <c r="A10341" s="17" t="s">
        <v>32393</v>
      </c>
      <c r="M10341" s="22" t="str">
        <f t="shared" si="181"/>
        <v>VARIOS : VARIOS - VARIOS | VARIOS : VARIOS - VARIOS | VARIOS : VARIOS - VARIOS</v>
      </c>
      <c r="N10341" s="17" t="s">
        <v>1021</v>
      </c>
      <c r="O10341" s="17" t="s">
        <v>1021</v>
      </c>
      <c r="P10341" s="17" t="s">
        <v>1021</v>
      </c>
      <c r="Q10341" s="17" t="s">
        <v>1021</v>
      </c>
      <c r="R10341" s="17" t="s">
        <v>1021</v>
      </c>
      <c r="S10341" s="17" t="s">
        <v>1021</v>
      </c>
      <c r="T10341" s="17" t="s">
        <v>1021</v>
      </c>
      <c r="U10341" s="17" t="s">
        <v>1021</v>
      </c>
      <c r="V10341" s="17" t="s">
        <v>1021</v>
      </c>
      <c r="W10341" s="32" t="s">
        <v>33770</v>
      </c>
      <c r="X10341" s="32"/>
      <c r="Y10341" s="32" t="s">
        <v>34616</v>
      </c>
      <c r="Z10341" s="32" t="s">
        <v>34616</v>
      </c>
      <c r="AA10341" s="32" t="s">
        <v>35837</v>
      </c>
    </row>
    <row r="10342" spans="1:27" ht="37.5" x14ac:dyDescent="0.3">
      <c r="A10342" s="17" t="s">
        <v>32394</v>
      </c>
      <c r="M10342" s="22" t="str">
        <f t="shared" si="181"/>
        <v>VARIOS : VARIOS - VARIOS | VARIOS : VARIOS - VARIOS | VARIOS : VARIOS - VARIOS</v>
      </c>
      <c r="N10342" s="17" t="s">
        <v>1021</v>
      </c>
      <c r="O10342" s="17" t="s">
        <v>1021</v>
      </c>
      <c r="P10342" s="17" t="s">
        <v>1021</v>
      </c>
      <c r="Q10342" s="17" t="s">
        <v>1021</v>
      </c>
      <c r="R10342" s="17" t="s">
        <v>1021</v>
      </c>
      <c r="S10342" s="17" t="s">
        <v>1021</v>
      </c>
      <c r="T10342" s="17" t="s">
        <v>1021</v>
      </c>
      <c r="U10342" s="17" t="s">
        <v>1021</v>
      </c>
      <c r="V10342" s="17" t="s">
        <v>1021</v>
      </c>
      <c r="W10342" s="32" t="s">
        <v>33770</v>
      </c>
      <c r="X10342" s="32"/>
      <c r="Y10342" s="32" t="s">
        <v>34574</v>
      </c>
      <c r="Z10342" s="32" t="s">
        <v>34574</v>
      </c>
      <c r="AA10342" s="32" t="s">
        <v>35837</v>
      </c>
    </row>
    <row r="10343" spans="1:27" x14ac:dyDescent="0.3">
      <c r="A10343" s="17" t="s">
        <v>32395</v>
      </c>
      <c r="M10343" s="22" t="str">
        <f t="shared" si="181"/>
        <v>VARIOS : VARIOS - VARIOS | VARIOS : VARIOS - VARIOS | VARIOS : VARIOS - VARIOS</v>
      </c>
      <c r="N10343" s="17" t="s">
        <v>1021</v>
      </c>
      <c r="O10343" s="17" t="s">
        <v>1021</v>
      </c>
      <c r="P10343" s="17" t="s">
        <v>1021</v>
      </c>
      <c r="Q10343" s="17" t="s">
        <v>1021</v>
      </c>
      <c r="R10343" s="17" t="s">
        <v>1021</v>
      </c>
      <c r="S10343" s="17" t="s">
        <v>1021</v>
      </c>
      <c r="T10343" s="17" t="s">
        <v>1021</v>
      </c>
      <c r="U10343" s="17" t="s">
        <v>1021</v>
      </c>
      <c r="V10343" s="17" t="s">
        <v>1021</v>
      </c>
      <c r="W10343" s="32" t="s">
        <v>33852</v>
      </c>
      <c r="X10343" s="32"/>
      <c r="Y10343" s="32" t="s">
        <v>34617</v>
      </c>
      <c r="Z10343" s="32" t="s">
        <v>34617</v>
      </c>
      <c r="AA10343" s="32" t="s">
        <v>35870</v>
      </c>
    </row>
    <row r="10344" spans="1:27" ht="37.5" x14ac:dyDescent="0.3">
      <c r="A10344" s="17" t="s">
        <v>32396</v>
      </c>
      <c r="M10344" s="22" t="str">
        <f t="shared" si="181"/>
        <v>VARIOS : VARIOS - VARIOS | VARIOS : VARIOS - VARIOS | VARIOS : VARIOS - VARIOS</v>
      </c>
      <c r="N10344" s="17" t="s">
        <v>1021</v>
      </c>
      <c r="O10344" s="17" t="s">
        <v>1021</v>
      </c>
      <c r="P10344" s="17" t="s">
        <v>1021</v>
      </c>
      <c r="Q10344" s="17" t="s">
        <v>1021</v>
      </c>
      <c r="R10344" s="17" t="s">
        <v>1021</v>
      </c>
      <c r="S10344" s="17" t="s">
        <v>1021</v>
      </c>
      <c r="T10344" s="17" t="s">
        <v>1021</v>
      </c>
      <c r="U10344" s="17" t="s">
        <v>1021</v>
      </c>
      <c r="V10344" s="17" t="s">
        <v>1021</v>
      </c>
      <c r="W10344" s="32" t="s">
        <v>33770</v>
      </c>
      <c r="X10344" s="32"/>
      <c r="Y10344" s="32" t="s">
        <v>34618</v>
      </c>
      <c r="Z10344" s="32" t="s">
        <v>34618</v>
      </c>
      <c r="AA10344" s="32" t="s">
        <v>35837</v>
      </c>
    </row>
    <row r="10345" spans="1:27" ht="37.5" x14ac:dyDescent="0.3">
      <c r="A10345" s="17" t="s">
        <v>32397</v>
      </c>
      <c r="M10345" s="22" t="str">
        <f t="shared" si="181"/>
        <v>VARIOS : VARIOS - VARIOS | VARIOS : VARIOS - VARIOS | VARIOS : VARIOS - VARIOS</v>
      </c>
      <c r="N10345" s="17" t="s">
        <v>1021</v>
      </c>
      <c r="O10345" s="17" t="s">
        <v>1021</v>
      </c>
      <c r="P10345" s="17" t="s">
        <v>1021</v>
      </c>
      <c r="Q10345" s="17" t="s">
        <v>1021</v>
      </c>
      <c r="R10345" s="17" t="s">
        <v>1021</v>
      </c>
      <c r="S10345" s="17" t="s">
        <v>1021</v>
      </c>
      <c r="T10345" s="17" t="s">
        <v>1021</v>
      </c>
      <c r="U10345" s="17" t="s">
        <v>1021</v>
      </c>
      <c r="V10345" s="17" t="s">
        <v>1021</v>
      </c>
      <c r="W10345" s="32" t="s">
        <v>33824</v>
      </c>
      <c r="X10345" s="32"/>
      <c r="Y10345" s="32" t="s">
        <v>34619</v>
      </c>
      <c r="Z10345" s="32" t="s">
        <v>34619</v>
      </c>
      <c r="AA10345" s="32" t="s">
        <v>35837</v>
      </c>
    </row>
    <row r="10346" spans="1:27" ht="37.5" x14ac:dyDescent="0.3">
      <c r="A10346" s="17" t="s">
        <v>32398</v>
      </c>
      <c r="M10346" s="22" t="str">
        <f t="shared" si="181"/>
        <v>VARIOS : VARIOS - VARIOS | VARIOS : VARIOS - VARIOS | VARIOS : VARIOS - VARIOS</v>
      </c>
      <c r="N10346" s="17" t="s">
        <v>1021</v>
      </c>
      <c r="O10346" s="17" t="s">
        <v>1021</v>
      </c>
      <c r="P10346" s="17" t="s">
        <v>1021</v>
      </c>
      <c r="Q10346" s="17" t="s">
        <v>1021</v>
      </c>
      <c r="R10346" s="17" t="s">
        <v>1021</v>
      </c>
      <c r="S10346" s="17" t="s">
        <v>1021</v>
      </c>
      <c r="T10346" s="17" t="s">
        <v>1021</v>
      </c>
      <c r="U10346" s="17" t="s">
        <v>1021</v>
      </c>
      <c r="V10346" s="17" t="s">
        <v>1021</v>
      </c>
      <c r="W10346" s="32" t="s">
        <v>33824</v>
      </c>
      <c r="X10346" s="32"/>
      <c r="Y10346" s="32" t="s">
        <v>34620</v>
      </c>
      <c r="Z10346" s="32" t="s">
        <v>34620</v>
      </c>
      <c r="AA10346" s="32" t="s">
        <v>35837</v>
      </c>
    </row>
    <row r="10347" spans="1:27" x14ac:dyDescent="0.3">
      <c r="A10347" s="17" t="s">
        <v>32399</v>
      </c>
      <c r="M10347" s="22" t="str">
        <f t="shared" si="181"/>
        <v>VARIOS : VARIOS - VARIOS | VARIOS : VARIOS - VARIOS | VARIOS : VARIOS - VARIOS</v>
      </c>
      <c r="N10347" s="17" t="s">
        <v>1021</v>
      </c>
      <c r="O10347" s="17" t="s">
        <v>1021</v>
      </c>
      <c r="P10347" s="17" t="s">
        <v>1021</v>
      </c>
      <c r="Q10347" s="17" t="s">
        <v>1021</v>
      </c>
      <c r="R10347" s="17" t="s">
        <v>1021</v>
      </c>
      <c r="S10347" s="17" t="s">
        <v>1021</v>
      </c>
      <c r="T10347" s="17" t="s">
        <v>1021</v>
      </c>
      <c r="U10347" s="17" t="s">
        <v>1021</v>
      </c>
      <c r="V10347" s="17" t="s">
        <v>1021</v>
      </c>
      <c r="W10347" s="32" t="s">
        <v>33853</v>
      </c>
      <c r="X10347" s="32"/>
      <c r="Y10347" s="32" t="s">
        <v>34621</v>
      </c>
      <c r="Z10347" s="32" t="s">
        <v>34621</v>
      </c>
      <c r="AA10347" s="32"/>
    </row>
    <row r="10348" spans="1:27" ht="37.5" x14ac:dyDescent="0.3">
      <c r="A10348" s="17" t="s">
        <v>32400</v>
      </c>
      <c r="M10348" s="22" t="str">
        <f t="shared" si="181"/>
        <v>VARIOS : VARIOS - VARIOS | VARIOS : VARIOS - VARIOS | VARIOS : VARIOS - VARIOS</v>
      </c>
      <c r="N10348" s="17" t="s">
        <v>1021</v>
      </c>
      <c r="O10348" s="17" t="s">
        <v>1021</v>
      </c>
      <c r="P10348" s="17" t="s">
        <v>1021</v>
      </c>
      <c r="Q10348" s="17" t="s">
        <v>1021</v>
      </c>
      <c r="R10348" s="17" t="s">
        <v>1021</v>
      </c>
      <c r="S10348" s="17" t="s">
        <v>1021</v>
      </c>
      <c r="T10348" s="17" t="s">
        <v>1021</v>
      </c>
      <c r="U10348" s="17" t="s">
        <v>1021</v>
      </c>
      <c r="V10348" s="17" t="s">
        <v>1021</v>
      </c>
      <c r="W10348" s="32" t="s">
        <v>33854</v>
      </c>
      <c r="X10348" s="32"/>
      <c r="Y10348" s="32" t="s">
        <v>34622</v>
      </c>
      <c r="Z10348" s="32" t="s">
        <v>35758</v>
      </c>
      <c r="AA10348" s="32" t="s">
        <v>35837</v>
      </c>
    </row>
    <row r="10349" spans="1:27" x14ac:dyDescent="0.3">
      <c r="A10349" s="17" t="s">
        <v>32401</v>
      </c>
      <c r="M10349" s="22" t="str">
        <f t="shared" si="181"/>
        <v>VARIOS : VARIOS - VARIOS | VARIOS : VARIOS - VARIOS | VARIOS : VARIOS - VARIOS</v>
      </c>
      <c r="N10349" s="17" t="s">
        <v>1021</v>
      </c>
      <c r="O10349" s="17" t="s">
        <v>1021</v>
      </c>
      <c r="P10349" s="17" t="s">
        <v>1021</v>
      </c>
      <c r="Q10349" s="17" t="s">
        <v>1021</v>
      </c>
      <c r="R10349" s="17" t="s">
        <v>1021</v>
      </c>
      <c r="S10349" s="17" t="s">
        <v>1021</v>
      </c>
      <c r="T10349" s="17" t="s">
        <v>1021</v>
      </c>
      <c r="U10349" s="17" t="s">
        <v>1021</v>
      </c>
      <c r="V10349" s="17" t="s">
        <v>1021</v>
      </c>
      <c r="W10349" s="32"/>
      <c r="X10349" s="32"/>
      <c r="Y10349" s="32" t="s">
        <v>34623</v>
      </c>
      <c r="Z10349" s="32" t="s">
        <v>34623</v>
      </c>
      <c r="AA10349" s="32"/>
    </row>
    <row r="10350" spans="1:27" x14ac:dyDescent="0.3">
      <c r="A10350" s="17" t="s">
        <v>32402</v>
      </c>
      <c r="M10350" s="22" t="str">
        <f t="shared" ref="M10350:M10413" si="182">CONCATENATE(N10350," : ",Q10350," - ",T10350," | ",O10350," : ",R10350," - ",U10350," | ",P10350," : ",S10350," - ",V10350)</f>
        <v>VARIOS : VARIOS - VARIOS | VARIOS : VARIOS - VARIOS | VARIOS : VARIOS - VARIOS</v>
      </c>
      <c r="N10350" s="17" t="s">
        <v>1021</v>
      </c>
      <c r="O10350" s="17" t="s">
        <v>1021</v>
      </c>
      <c r="P10350" s="17" t="s">
        <v>1021</v>
      </c>
      <c r="Q10350" s="17" t="s">
        <v>1021</v>
      </c>
      <c r="R10350" s="17" t="s">
        <v>1021</v>
      </c>
      <c r="S10350" s="17" t="s">
        <v>1021</v>
      </c>
      <c r="T10350" s="17" t="s">
        <v>1021</v>
      </c>
      <c r="U10350" s="17" t="s">
        <v>1021</v>
      </c>
      <c r="V10350" s="17" t="s">
        <v>1021</v>
      </c>
      <c r="W10350" s="32"/>
      <c r="X10350" s="32"/>
      <c r="Y10350" s="32" t="s">
        <v>34624</v>
      </c>
      <c r="Z10350" s="32" t="s">
        <v>34624</v>
      </c>
      <c r="AA10350" s="32"/>
    </row>
    <row r="10351" spans="1:27" x14ac:dyDescent="0.3">
      <c r="A10351" s="17" t="s">
        <v>32403</v>
      </c>
      <c r="M10351" s="22" t="str">
        <f t="shared" si="182"/>
        <v>VARIOS : VARIOS - VARIOS | VARIOS : VARIOS - VARIOS | VARIOS : VARIOS - VARIOS</v>
      </c>
      <c r="N10351" s="17" t="s">
        <v>1021</v>
      </c>
      <c r="O10351" s="17" t="s">
        <v>1021</v>
      </c>
      <c r="P10351" s="17" t="s">
        <v>1021</v>
      </c>
      <c r="Q10351" s="17" t="s">
        <v>1021</v>
      </c>
      <c r="R10351" s="17" t="s">
        <v>1021</v>
      </c>
      <c r="S10351" s="17" t="s">
        <v>1021</v>
      </c>
      <c r="T10351" s="17" t="s">
        <v>1021</v>
      </c>
      <c r="U10351" s="17" t="s">
        <v>1021</v>
      </c>
      <c r="V10351" s="17" t="s">
        <v>1021</v>
      </c>
      <c r="W10351" s="32" t="s">
        <v>33819</v>
      </c>
      <c r="X10351" s="32"/>
      <c r="Y10351" s="32" t="s">
        <v>34625</v>
      </c>
      <c r="Z10351" s="32" t="s">
        <v>34625</v>
      </c>
      <c r="AA10351" s="32"/>
    </row>
    <row r="10352" spans="1:27" ht="37.5" x14ac:dyDescent="0.3">
      <c r="A10352" s="17" t="s">
        <v>32404</v>
      </c>
      <c r="M10352" s="22" t="str">
        <f t="shared" si="182"/>
        <v>VARIOS : VARIOS - VARIOS | VARIOS : VARIOS - VARIOS | VARIOS : VARIOS - VARIOS</v>
      </c>
      <c r="N10352" s="17" t="s">
        <v>1021</v>
      </c>
      <c r="O10352" s="17" t="s">
        <v>1021</v>
      </c>
      <c r="P10352" s="17" t="s">
        <v>1021</v>
      </c>
      <c r="Q10352" s="17" t="s">
        <v>1021</v>
      </c>
      <c r="R10352" s="17" t="s">
        <v>1021</v>
      </c>
      <c r="S10352" s="17" t="s">
        <v>1021</v>
      </c>
      <c r="T10352" s="17" t="s">
        <v>1021</v>
      </c>
      <c r="U10352" s="17" t="s">
        <v>1021</v>
      </c>
      <c r="V10352" s="17" t="s">
        <v>1021</v>
      </c>
      <c r="W10352" s="32" t="s">
        <v>33855</v>
      </c>
      <c r="X10352" s="32"/>
      <c r="Y10352" s="32" t="s">
        <v>34626</v>
      </c>
      <c r="Z10352" s="32" t="s">
        <v>34626</v>
      </c>
      <c r="AA10352" s="32" t="s">
        <v>35837</v>
      </c>
    </row>
    <row r="10353" spans="1:27" ht="37.5" x14ac:dyDescent="0.3">
      <c r="A10353" s="17" t="s">
        <v>32405</v>
      </c>
      <c r="M10353" s="22" t="str">
        <f t="shared" si="182"/>
        <v>VARIOS : VARIOS - VARIOS | VARIOS : VARIOS - VARIOS | VARIOS : VARIOS - VARIOS</v>
      </c>
      <c r="N10353" s="17" t="s">
        <v>1021</v>
      </c>
      <c r="O10353" s="17" t="s">
        <v>1021</v>
      </c>
      <c r="P10353" s="17" t="s">
        <v>1021</v>
      </c>
      <c r="Q10353" s="17" t="s">
        <v>1021</v>
      </c>
      <c r="R10353" s="17" t="s">
        <v>1021</v>
      </c>
      <c r="S10353" s="17" t="s">
        <v>1021</v>
      </c>
      <c r="T10353" s="17" t="s">
        <v>1021</v>
      </c>
      <c r="U10353" s="17" t="s">
        <v>1021</v>
      </c>
      <c r="V10353" s="17" t="s">
        <v>1021</v>
      </c>
      <c r="W10353" s="32" t="s">
        <v>33856</v>
      </c>
      <c r="X10353" s="32"/>
      <c r="Y10353" s="32" t="s">
        <v>34627</v>
      </c>
      <c r="Z10353" s="32" t="s">
        <v>34627</v>
      </c>
      <c r="AA10353" s="32" t="s">
        <v>35837</v>
      </c>
    </row>
    <row r="10354" spans="1:27" x14ac:dyDescent="0.3">
      <c r="A10354" s="17" t="s">
        <v>32406</v>
      </c>
      <c r="M10354" s="22" t="str">
        <f t="shared" si="182"/>
        <v>VARIOS : VARIOS - VARIOS | VARIOS : VARIOS - VARIOS | VARIOS : VARIOS - VARIOS</v>
      </c>
      <c r="N10354" s="17" t="s">
        <v>1021</v>
      </c>
      <c r="O10354" s="17" t="s">
        <v>1021</v>
      </c>
      <c r="P10354" s="17" t="s">
        <v>1021</v>
      </c>
      <c r="Q10354" s="17" t="s">
        <v>1021</v>
      </c>
      <c r="R10354" s="17" t="s">
        <v>1021</v>
      </c>
      <c r="S10354" s="17" t="s">
        <v>1021</v>
      </c>
      <c r="T10354" s="17" t="s">
        <v>1021</v>
      </c>
      <c r="U10354" s="17" t="s">
        <v>1021</v>
      </c>
      <c r="V10354" s="17" t="s">
        <v>1021</v>
      </c>
      <c r="W10354" s="32"/>
      <c r="X10354" s="32"/>
      <c r="Y10354" s="32" t="s">
        <v>34628</v>
      </c>
      <c r="Z10354" s="32" t="s">
        <v>34628</v>
      </c>
      <c r="AA10354" s="32"/>
    </row>
    <row r="10355" spans="1:27" ht="37.5" x14ac:dyDescent="0.3">
      <c r="A10355" s="17" t="s">
        <v>32407</v>
      </c>
      <c r="M10355" s="22" t="str">
        <f t="shared" si="182"/>
        <v>VARIOS : VARIOS - VARIOS | VARIOS : VARIOS - VARIOS | VARIOS : VARIOS - VARIOS</v>
      </c>
      <c r="N10355" s="17" t="s">
        <v>1021</v>
      </c>
      <c r="O10355" s="17" t="s">
        <v>1021</v>
      </c>
      <c r="P10355" s="17" t="s">
        <v>1021</v>
      </c>
      <c r="Q10355" s="17" t="s">
        <v>1021</v>
      </c>
      <c r="R10355" s="17" t="s">
        <v>1021</v>
      </c>
      <c r="S10355" s="17" t="s">
        <v>1021</v>
      </c>
      <c r="T10355" s="17" t="s">
        <v>1021</v>
      </c>
      <c r="U10355" s="17" t="s">
        <v>1021</v>
      </c>
      <c r="V10355" s="17" t="s">
        <v>1021</v>
      </c>
      <c r="W10355" s="32" t="s">
        <v>33856</v>
      </c>
      <c r="X10355" s="32"/>
      <c r="Y10355" s="32" t="s">
        <v>34629</v>
      </c>
      <c r="Z10355" s="32" t="s">
        <v>34629</v>
      </c>
      <c r="AA10355" s="32" t="s">
        <v>35837</v>
      </c>
    </row>
    <row r="10356" spans="1:27" x14ac:dyDescent="0.3">
      <c r="A10356" s="17" t="s">
        <v>32408</v>
      </c>
      <c r="M10356" s="22" t="str">
        <f t="shared" si="182"/>
        <v>HYUNDAI : exel - VARIOS | VARIOS : VARIOS - VARIOS | VARIOS : VARIOS - VARIOS</v>
      </c>
      <c r="N10356" s="17" t="s">
        <v>1002</v>
      </c>
      <c r="O10356" s="17" t="s">
        <v>1021</v>
      </c>
      <c r="P10356" s="17" t="s">
        <v>1021</v>
      </c>
      <c r="Q10356" s="17" t="s">
        <v>34372</v>
      </c>
      <c r="R10356" s="17" t="s">
        <v>1021</v>
      </c>
      <c r="S10356" s="17" t="s">
        <v>1021</v>
      </c>
      <c r="T10356" s="17" t="s">
        <v>1021</v>
      </c>
      <c r="U10356" s="17" t="s">
        <v>1021</v>
      </c>
      <c r="V10356" s="17" t="s">
        <v>1021</v>
      </c>
      <c r="W10356" s="32" t="s">
        <v>33772</v>
      </c>
      <c r="X10356" s="32"/>
      <c r="Y10356" s="32" t="s">
        <v>34630</v>
      </c>
      <c r="Z10356" s="32" t="s">
        <v>34630</v>
      </c>
      <c r="AA10356" s="32"/>
    </row>
    <row r="10357" spans="1:27" ht="37.5" x14ac:dyDescent="0.3">
      <c r="A10357" s="17" t="s">
        <v>32409</v>
      </c>
      <c r="M10357" s="22" t="str">
        <f t="shared" si="182"/>
        <v>VARIOS : VARIOS - VARIOS | VARIOS : VARIOS - VARIOS | VARIOS : VARIOS - VARIOS</v>
      </c>
      <c r="N10357" s="17" t="s">
        <v>1021</v>
      </c>
      <c r="O10357" s="17" t="s">
        <v>1021</v>
      </c>
      <c r="P10357" s="17" t="s">
        <v>1021</v>
      </c>
      <c r="Q10357" s="17" t="s">
        <v>1021</v>
      </c>
      <c r="R10357" s="17" t="s">
        <v>1021</v>
      </c>
      <c r="S10357" s="17" t="s">
        <v>1021</v>
      </c>
      <c r="T10357" s="17" t="s">
        <v>1021</v>
      </c>
      <c r="U10357" s="17" t="s">
        <v>1021</v>
      </c>
      <c r="V10357" s="17" t="s">
        <v>1021</v>
      </c>
      <c r="W10357" s="32" t="s">
        <v>33856</v>
      </c>
      <c r="X10357" s="32"/>
      <c r="Y10357" s="32" t="s">
        <v>34631</v>
      </c>
      <c r="Z10357" s="32" t="s">
        <v>34631</v>
      </c>
      <c r="AA10357" s="32" t="s">
        <v>35837</v>
      </c>
    </row>
    <row r="10358" spans="1:27" ht="37.5" x14ac:dyDescent="0.3">
      <c r="A10358" s="17" t="s">
        <v>32410</v>
      </c>
      <c r="M10358" s="22" t="str">
        <f t="shared" si="182"/>
        <v>VARIOS : VARIOS - VARIOS | VARIOS : VARIOS - VARIOS | VARIOS : VARIOS - VARIOS</v>
      </c>
      <c r="N10358" s="17" t="s">
        <v>1021</v>
      </c>
      <c r="O10358" s="17" t="s">
        <v>1021</v>
      </c>
      <c r="P10358" s="17" t="s">
        <v>1021</v>
      </c>
      <c r="Q10358" s="17" t="s">
        <v>1021</v>
      </c>
      <c r="R10358" s="17" t="s">
        <v>1021</v>
      </c>
      <c r="S10358" s="17" t="s">
        <v>1021</v>
      </c>
      <c r="T10358" s="17" t="s">
        <v>1021</v>
      </c>
      <c r="U10358" s="17" t="s">
        <v>1021</v>
      </c>
      <c r="V10358" s="17" t="s">
        <v>1021</v>
      </c>
      <c r="W10358" s="32" t="s">
        <v>33857</v>
      </c>
      <c r="X10358" s="32"/>
      <c r="Y10358" s="32" t="s">
        <v>34632</v>
      </c>
      <c r="Z10358" s="32" t="s">
        <v>34632</v>
      </c>
      <c r="AA10358" s="32" t="s">
        <v>35837</v>
      </c>
    </row>
    <row r="10359" spans="1:27" x14ac:dyDescent="0.3">
      <c r="A10359" s="17" t="s">
        <v>32411</v>
      </c>
      <c r="M10359" s="22" t="str">
        <f t="shared" si="182"/>
        <v>VARIOS : VARIOS - VARIOS | VARIOS : VARIOS - VARIOS | VARIOS : VARIOS - VARIOS</v>
      </c>
      <c r="N10359" s="17" t="s">
        <v>1021</v>
      </c>
      <c r="O10359" s="17" t="s">
        <v>1021</v>
      </c>
      <c r="P10359" s="17" t="s">
        <v>1021</v>
      </c>
      <c r="Q10359" s="17" t="s">
        <v>1021</v>
      </c>
      <c r="R10359" s="17" t="s">
        <v>1021</v>
      </c>
      <c r="S10359" s="17" t="s">
        <v>1021</v>
      </c>
      <c r="T10359" s="17" t="s">
        <v>1021</v>
      </c>
      <c r="U10359" s="17" t="s">
        <v>1021</v>
      </c>
      <c r="V10359" s="17" t="s">
        <v>1021</v>
      </c>
      <c r="W10359" s="32"/>
      <c r="X10359" s="32"/>
      <c r="Y10359" s="32" t="s">
        <v>34633</v>
      </c>
      <c r="Z10359" s="32" t="s">
        <v>34633</v>
      </c>
      <c r="AA10359" s="32"/>
    </row>
    <row r="10360" spans="1:27" ht="37.5" x14ac:dyDescent="0.3">
      <c r="A10360" s="17" t="s">
        <v>32412</v>
      </c>
      <c r="M10360" s="22" t="str">
        <f t="shared" si="182"/>
        <v>VARIOS : VARIOS - VARIOS | VARIOS : VARIOS - VARIOS | VARIOS : VARIOS - VARIOS</v>
      </c>
      <c r="N10360" s="17" t="s">
        <v>1021</v>
      </c>
      <c r="O10360" s="17" t="s">
        <v>1021</v>
      </c>
      <c r="P10360" s="17" t="s">
        <v>1021</v>
      </c>
      <c r="Q10360" s="17" t="s">
        <v>1021</v>
      </c>
      <c r="R10360" s="17" t="s">
        <v>1021</v>
      </c>
      <c r="S10360" s="17" t="s">
        <v>1021</v>
      </c>
      <c r="T10360" s="17" t="s">
        <v>1021</v>
      </c>
      <c r="U10360" s="17" t="s">
        <v>1021</v>
      </c>
      <c r="V10360" s="17" t="s">
        <v>1021</v>
      </c>
      <c r="W10360" s="32" t="s">
        <v>33857</v>
      </c>
      <c r="X10360" s="32"/>
      <c r="Y10360" s="32" t="s">
        <v>34634</v>
      </c>
      <c r="Z10360" s="32" t="s">
        <v>34634</v>
      </c>
      <c r="AA10360" s="32" t="s">
        <v>35837</v>
      </c>
    </row>
    <row r="10361" spans="1:27" x14ac:dyDescent="0.3">
      <c r="A10361" s="17" t="s">
        <v>32413</v>
      </c>
      <c r="M10361" s="22" t="str">
        <f t="shared" si="182"/>
        <v>VARIOS : VARIOS - VARIOS | VARIOS : VARIOS - VARIOS | VARIOS : VARIOS - VARIOS</v>
      </c>
      <c r="N10361" s="17" t="s">
        <v>1021</v>
      </c>
      <c r="O10361" s="17" t="s">
        <v>1021</v>
      </c>
      <c r="P10361" s="17" t="s">
        <v>1021</v>
      </c>
      <c r="Q10361" s="17" t="s">
        <v>1021</v>
      </c>
      <c r="R10361" s="17" t="s">
        <v>1021</v>
      </c>
      <c r="S10361" s="17" t="s">
        <v>1021</v>
      </c>
      <c r="T10361" s="17" t="s">
        <v>1021</v>
      </c>
      <c r="U10361" s="17" t="s">
        <v>1021</v>
      </c>
      <c r="V10361" s="17" t="s">
        <v>1021</v>
      </c>
      <c r="W10361" s="32"/>
      <c r="X10361" s="32"/>
      <c r="Y10361" s="32" t="s">
        <v>34635</v>
      </c>
      <c r="Z10361" s="32" t="s">
        <v>34635</v>
      </c>
      <c r="AA10361" s="32"/>
    </row>
    <row r="10362" spans="1:27" x14ac:dyDescent="0.3">
      <c r="A10362" s="17" t="s">
        <v>32414</v>
      </c>
      <c r="M10362" s="22" t="str">
        <f t="shared" si="182"/>
        <v>VARIOS : VARIOS - VARIOS | VARIOS : VARIOS - VARIOS | VARIOS : VARIOS - VARIOS</v>
      </c>
      <c r="N10362" s="17" t="s">
        <v>1021</v>
      </c>
      <c r="O10362" s="17" t="s">
        <v>1021</v>
      </c>
      <c r="P10362" s="17" t="s">
        <v>1021</v>
      </c>
      <c r="Q10362" s="17" t="s">
        <v>1021</v>
      </c>
      <c r="R10362" s="17" t="s">
        <v>1021</v>
      </c>
      <c r="S10362" s="17" t="s">
        <v>1021</v>
      </c>
      <c r="T10362" s="17" t="s">
        <v>1021</v>
      </c>
      <c r="U10362" s="17" t="s">
        <v>1021</v>
      </c>
      <c r="V10362" s="17" t="s">
        <v>1021</v>
      </c>
      <c r="W10362" s="32" t="s">
        <v>33858</v>
      </c>
      <c r="X10362" s="32"/>
      <c r="Y10362" s="32" t="s">
        <v>34636</v>
      </c>
      <c r="Z10362" s="32" t="s">
        <v>34636</v>
      </c>
      <c r="AA10362" s="32"/>
    </row>
    <row r="10363" spans="1:27" x14ac:dyDescent="0.3">
      <c r="A10363" s="17" t="s">
        <v>32415</v>
      </c>
      <c r="M10363" s="22" t="str">
        <f t="shared" si="182"/>
        <v>VARIOS : VARIOS - VARIOS | VARIOS : VARIOS - VARIOS | VARIOS : VARIOS - VARIOS</v>
      </c>
      <c r="N10363" s="17" t="s">
        <v>1021</v>
      </c>
      <c r="O10363" s="17" t="s">
        <v>1021</v>
      </c>
      <c r="P10363" s="17" t="s">
        <v>1021</v>
      </c>
      <c r="Q10363" s="17" t="s">
        <v>1021</v>
      </c>
      <c r="R10363" s="17" t="s">
        <v>1021</v>
      </c>
      <c r="S10363" s="17" t="s">
        <v>1021</v>
      </c>
      <c r="T10363" s="17" t="s">
        <v>1021</v>
      </c>
      <c r="U10363" s="17" t="s">
        <v>1021</v>
      </c>
      <c r="V10363" s="17" t="s">
        <v>1021</v>
      </c>
      <c r="W10363" s="32" t="s">
        <v>33859</v>
      </c>
      <c r="X10363" s="32"/>
      <c r="Y10363" s="32" t="s">
        <v>34637</v>
      </c>
      <c r="Z10363" s="32" t="s">
        <v>34637</v>
      </c>
      <c r="AA10363" s="32"/>
    </row>
    <row r="10364" spans="1:27" ht="37.5" x14ac:dyDescent="0.3">
      <c r="A10364" s="17" t="s">
        <v>32416</v>
      </c>
      <c r="M10364" s="22" t="str">
        <f t="shared" si="182"/>
        <v>VARIOS : VARIOS - VARIOS | VARIOS : VARIOS - VARIOS | VARIOS : VARIOS - VARIOS</v>
      </c>
      <c r="N10364" s="17" t="s">
        <v>1021</v>
      </c>
      <c r="O10364" s="17" t="s">
        <v>1021</v>
      </c>
      <c r="P10364" s="17" t="s">
        <v>1021</v>
      </c>
      <c r="Q10364" s="17" t="s">
        <v>1021</v>
      </c>
      <c r="R10364" s="17" t="s">
        <v>1021</v>
      </c>
      <c r="S10364" s="17" t="s">
        <v>1021</v>
      </c>
      <c r="T10364" s="17" t="s">
        <v>1021</v>
      </c>
      <c r="U10364" s="17" t="s">
        <v>1021</v>
      </c>
      <c r="V10364" s="17" t="s">
        <v>1021</v>
      </c>
      <c r="W10364" s="32" t="s">
        <v>33860</v>
      </c>
      <c r="X10364" s="32"/>
      <c r="Y10364" s="32" t="s">
        <v>34638</v>
      </c>
      <c r="Z10364" s="32" t="s">
        <v>35759</v>
      </c>
      <c r="AA10364" s="32" t="s">
        <v>35837</v>
      </c>
    </row>
    <row r="10365" spans="1:27" ht="37.5" x14ac:dyDescent="0.3">
      <c r="A10365" s="17" t="s">
        <v>32417</v>
      </c>
      <c r="M10365" s="22" t="str">
        <f t="shared" si="182"/>
        <v>VARIOS : VARIOS - VARIOS | VARIOS : VARIOS - VARIOS | VARIOS : VARIOS - VARIOS</v>
      </c>
      <c r="N10365" s="17" t="s">
        <v>1021</v>
      </c>
      <c r="O10365" s="17" t="s">
        <v>1021</v>
      </c>
      <c r="P10365" s="17" t="s">
        <v>1021</v>
      </c>
      <c r="Q10365" s="17" t="s">
        <v>1021</v>
      </c>
      <c r="R10365" s="17" t="s">
        <v>1021</v>
      </c>
      <c r="S10365" s="17" t="s">
        <v>1021</v>
      </c>
      <c r="T10365" s="17" t="s">
        <v>1021</v>
      </c>
      <c r="U10365" s="17" t="s">
        <v>1021</v>
      </c>
      <c r="V10365" s="17" t="s">
        <v>1021</v>
      </c>
      <c r="W10365" s="32" t="s">
        <v>33860</v>
      </c>
      <c r="X10365" s="32"/>
      <c r="Y10365" s="32" t="s">
        <v>34639</v>
      </c>
      <c r="Z10365" s="32" t="s">
        <v>34639</v>
      </c>
      <c r="AA10365" s="32" t="s">
        <v>35837</v>
      </c>
    </row>
    <row r="10366" spans="1:27" ht="37.5" x14ac:dyDescent="0.3">
      <c r="A10366" s="17" t="s">
        <v>32418</v>
      </c>
      <c r="M10366" s="22" t="str">
        <f t="shared" si="182"/>
        <v>VARIOS : VARIOS - VARIOS | VARIOS : VARIOS - VARIOS | VARIOS : VARIOS - VARIOS</v>
      </c>
      <c r="N10366" s="17" t="s">
        <v>1021</v>
      </c>
      <c r="O10366" s="17" t="s">
        <v>1021</v>
      </c>
      <c r="P10366" s="17" t="s">
        <v>1021</v>
      </c>
      <c r="Q10366" s="17" t="s">
        <v>1021</v>
      </c>
      <c r="R10366" s="17" t="s">
        <v>1021</v>
      </c>
      <c r="S10366" s="17" t="s">
        <v>1021</v>
      </c>
      <c r="T10366" s="17" t="s">
        <v>1021</v>
      </c>
      <c r="U10366" s="17" t="s">
        <v>1021</v>
      </c>
      <c r="V10366" s="17" t="s">
        <v>1021</v>
      </c>
      <c r="W10366" s="32" t="s">
        <v>33861</v>
      </c>
      <c r="X10366" s="32"/>
      <c r="Y10366" s="32" t="s">
        <v>34640</v>
      </c>
      <c r="Z10366" s="32" t="s">
        <v>34640</v>
      </c>
      <c r="AA10366" s="32" t="s">
        <v>35837</v>
      </c>
    </row>
    <row r="10367" spans="1:27" ht="37.5" x14ac:dyDescent="0.3">
      <c r="A10367" s="17" t="s">
        <v>32419</v>
      </c>
      <c r="M10367" s="22" t="str">
        <f t="shared" si="182"/>
        <v>VARIOS : VARIOS - VARIOS | VARIOS : VARIOS - VARIOS | VARIOS : VARIOS - VARIOS</v>
      </c>
      <c r="N10367" s="17" t="s">
        <v>1021</v>
      </c>
      <c r="O10367" s="17" t="s">
        <v>1021</v>
      </c>
      <c r="P10367" s="17" t="s">
        <v>1021</v>
      </c>
      <c r="Q10367" s="17" t="s">
        <v>1021</v>
      </c>
      <c r="R10367" s="17" t="s">
        <v>1021</v>
      </c>
      <c r="S10367" s="17" t="s">
        <v>1021</v>
      </c>
      <c r="T10367" s="17" t="s">
        <v>1021</v>
      </c>
      <c r="U10367" s="17" t="s">
        <v>1021</v>
      </c>
      <c r="V10367" s="17" t="s">
        <v>1021</v>
      </c>
      <c r="W10367" s="32" t="s">
        <v>33862</v>
      </c>
      <c r="X10367" s="32"/>
      <c r="Y10367" s="32" t="s">
        <v>34641</v>
      </c>
      <c r="Z10367" s="32" t="s">
        <v>34641</v>
      </c>
      <c r="AA10367" s="32" t="s">
        <v>35837</v>
      </c>
    </row>
    <row r="10368" spans="1:27" ht="37.5" x14ac:dyDescent="0.3">
      <c r="A10368" s="17" t="s">
        <v>32420</v>
      </c>
      <c r="M10368" s="22" t="str">
        <f t="shared" si="182"/>
        <v>VARIOS : VARIOS - VARIOS | VARIOS : VARIOS - VARIOS | VARIOS : VARIOS - VARIOS</v>
      </c>
      <c r="N10368" s="17" t="s">
        <v>1021</v>
      </c>
      <c r="O10368" s="17" t="s">
        <v>1021</v>
      </c>
      <c r="P10368" s="17" t="s">
        <v>1021</v>
      </c>
      <c r="Q10368" s="17" t="s">
        <v>1021</v>
      </c>
      <c r="R10368" s="17" t="s">
        <v>1021</v>
      </c>
      <c r="S10368" s="17" t="s">
        <v>1021</v>
      </c>
      <c r="T10368" s="17" t="s">
        <v>1021</v>
      </c>
      <c r="U10368" s="17" t="s">
        <v>1021</v>
      </c>
      <c r="V10368" s="17" t="s">
        <v>1021</v>
      </c>
      <c r="W10368" s="32" t="s">
        <v>33862</v>
      </c>
      <c r="X10368" s="32"/>
      <c r="Y10368" s="32" t="s">
        <v>34642</v>
      </c>
      <c r="Z10368" s="32" t="s">
        <v>34642</v>
      </c>
      <c r="AA10368" s="32" t="s">
        <v>35837</v>
      </c>
    </row>
    <row r="10369" spans="1:27" s="2" customFormat="1" x14ac:dyDescent="0.3">
      <c r="A10369" s="47" t="s">
        <v>32421</v>
      </c>
      <c r="B10369" s="20"/>
      <c r="C10369" s="10"/>
      <c r="D10369" s="10"/>
      <c r="E10369" s="10"/>
      <c r="F10369" s="10"/>
      <c r="G10369" s="10"/>
      <c r="H10369" s="10"/>
      <c r="I10369" s="10"/>
      <c r="J10369" s="10"/>
      <c r="K10369" s="10"/>
      <c r="L10369" s="10"/>
      <c r="M10369" s="20" t="str">
        <f t="shared" si="182"/>
        <v>VARIOS : VARIOS - VARIOS | VARIOS : VARIOS - VARIOS | VARIOS : VARIOS - VARIOS</v>
      </c>
      <c r="N10369" s="47" t="s">
        <v>1021</v>
      </c>
      <c r="O10369" s="47" t="s">
        <v>1021</v>
      </c>
      <c r="P10369" s="47" t="s">
        <v>1021</v>
      </c>
      <c r="Q10369" s="47" t="s">
        <v>1021</v>
      </c>
      <c r="R10369" s="47" t="s">
        <v>1021</v>
      </c>
      <c r="S10369" s="47" t="s">
        <v>1021</v>
      </c>
      <c r="T10369" s="47" t="s">
        <v>1021</v>
      </c>
      <c r="U10369" s="47" t="s">
        <v>1021</v>
      </c>
      <c r="V10369" s="47" t="s">
        <v>1021</v>
      </c>
      <c r="W10369" s="48" t="s">
        <v>33863</v>
      </c>
      <c r="X10369" s="48"/>
      <c r="Y10369" s="48" t="s">
        <v>34643</v>
      </c>
      <c r="Z10369" s="48" t="s">
        <v>34643</v>
      </c>
      <c r="AA10369" s="48"/>
    </row>
    <row r="10370" spans="1:27" ht="37.5" x14ac:dyDescent="0.3">
      <c r="A10370" s="17" t="s">
        <v>32422</v>
      </c>
      <c r="M10370" s="22" t="str">
        <f t="shared" si="182"/>
        <v>VARIOS : VARIOS - VARIOS | VARIOS : VARIOS - VARIOS | VARIOS : VARIOS - VARIOS</v>
      </c>
      <c r="N10370" s="17" t="s">
        <v>1021</v>
      </c>
      <c r="O10370" s="17" t="s">
        <v>1021</v>
      </c>
      <c r="P10370" s="17" t="s">
        <v>1021</v>
      </c>
      <c r="Q10370" s="17" t="s">
        <v>1021</v>
      </c>
      <c r="R10370" s="17" t="s">
        <v>1021</v>
      </c>
      <c r="S10370" s="17" t="s">
        <v>1021</v>
      </c>
      <c r="T10370" s="17" t="s">
        <v>1021</v>
      </c>
      <c r="U10370" s="17" t="s">
        <v>1021</v>
      </c>
      <c r="V10370" s="17" t="s">
        <v>1021</v>
      </c>
      <c r="W10370" s="32" t="s">
        <v>33864</v>
      </c>
      <c r="X10370" s="32"/>
      <c r="Y10370" s="32" t="s">
        <v>34644</v>
      </c>
      <c r="Z10370" s="32" t="s">
        <v>34644</v>
      </c>
      <c r="AA10370" s="32" t="s">
        <v>35837</v>
      </c>
    </row>
    <row r="10371" spans="1:27" ht="37.5" x14ac:dyDescent="0.3">
      <c r="A10371" s="17" t="s">
        <v>32423</v>
      </c>
      <c r="M10371" s="22" t="str">
        <f t="shared" si="182"/>
        <v>VARIOS : VARIOS - VARIOS | VARIOS : VARIOS - VARIOS | VARIOS : VARIOS - VARIOS</v>
      </c>
      <c r="N10371" s="17" t="s">
        <v>1021</v>
      </c>
      <c r="O10371" s="17" t="s">
        <v>1021</v>
      </c>
      <c r="P10371" s="17" t="s">
        <v>1021</v>
      </c>
      <c r="Q10371" s="17" t="s">
        <v>1021</v>
      </c>
      <c r="R10371" s="17" t="s">
        <v>1021</v>
      </c>
      <c r="S10371" s="17" t="s">
        <v>1021</v>
      </c>
      <c r="T10371" s="17" t="s">
        <v>1021</v>
      </c>
      <c r="U10371" s="17" t="s">
        <v>1021</v>
      </c>
      <c r="V10371" s="17" t="s">
        <v>1021</v>
      </c>
      <c r="W10371" s="32" t="s">
        <v>33865</v>
      </c>
      <c r="X10371" s="32"/>
      <c r="Y10371" s="32" t="s">
        <v>34645</v>
      </c>
      <c r="Z10371" s="32" t="s">
        <v>34645</v>
      </c>
      <c r="AA10371" s="32" t="s">
        <v>35837</v>
      </c>
    </row>
    <row r="10372" spans="1:27" ht="37.5" x14ac:dyDescent="0.3">
      <c r="A10372" s="17" t="s">
        <v>32424</v>
      </c>
      <c r="M10372" s="22" t="str">
        <f t="shared" si="182"/>
        <v>VARIOS : VARIOS - VARIOS | VARIOS : VARIOS - VARIOS | VARIOS : VARIOS - VARIOS</v>
      </c>
      <c r="N10372" s="17" t="s">
        <v>1021</v>
      </c>
      <c r="O10372" s="17" t="s">
        <v>1021</v>
      </c>
      <c r="P10372" s="17" t="s">
        <v>1021</v>
      </c>
      <c r="Q10372" s="17" t="s">
        <v>1021</v>
      </c>
      <c r="R10372" s="17" t="s">
        <v>1021</v>
      </c>
      <c r="S10372" s="17" t="s">
        <v>1021</v>
      </c>
      <c r="T10372" s="17" t="s">
        <v>1021</v>
      </c>
      <c r="U10372" s="17" t="s">
        <v>1021</v>
      </c>
      <c r="V10372" s="17" t="s">
        <v>1021</v>
      </c>
      <c r="W10372" s="32" t="s">
        <v>33866</v>
      </c>
      <c r="X10372" s="32"/>
      <c r="Y10372" s="32" t="s">
        <v>34646</v>
      </c>
      <c r="Z10372" s="32" t="s">
        <v>34646</v>
      </c>
      <c r="AA10372" s="32" t="s">
        <v>35837</v>
      </c>
    </row>
    <row r="10373" spans="1:27" x14ac:dyDescent="0.3">
      <c r="A10373" s="17" t="s">
        <v>32425</v>
      </c>
      <c r="M10373" s="22" t="str">
        <f t="shared" si="182"/>
        <v>VARIOS : VARIOS - VARIOS | VARIOS : VARIOS - VARIOS | VARIOS : VARIOS - VARIOS</v>
      </c>
      <c r="N10373" s="17" t="s">
        <v>1021</v>
      </c>
      <c r="O10373" s="17" t="s">
        <v>1021</v>
      </c>
      <c r="P10373" s="17" t="s">
        <v>1021</v>
      </c>
      <c r="Q10373" s="17" t="s">
        <v>1021</v>
      </c>
      <c r="R10373" s="17" t="s">
        <v>1021</v>
      </c>
      <c r="S10373" s="17" t="s">
        <v>1021</v>
      </c>
      <c r="T10373" s="17" t="s">
        <v>1021</v>
      </c>
      <c r="U10373" s="17" t="s">
        <v>1021</v>
      </c>
      <c r="V10373" s="17" t="s">
        <v>1021</v>
      </c>
      <c r="W10373" s="32" t="s">
        <v>33867</v>
      </c>
      <c r="X10373" s="32"/>
      <c r="Y10373" s="32" t="s">
        <v>34647</v>
      </c>
      <c r="Z10373" s="32" t="s">
        <v>34647</v>
      </c>
      <c r="AA10373" s="32"/>
    </row>
    <row r="10374" spans="1:27" x14ac:dyDescent="0.3">
      <c r="A10374" s="17" t="s">
        <v>32426</v>
      </c>
      <c r="M10374" s="22" t="str">
        <f t="shared" si="182"/>
        <v>VARIOS : VARIOS - VARIOS | VARIOS : VARIOS - VARIOS | VARIOS : VARIOS - VARIOS</v>
      </c>
      <c r="N10374" s="17" t="s">
        <v>1021</v>
      </c>
      <c r="O10374" s="17" t="s">
        <v>1021</v>
      </c>
      <c r="P10374" s="17" t="s">
        <v>1021</v>
      </c>
      <c r="Q10374" s="17" t="s">
        <v>1021</v>
      </c>
      <c r="R10374" s="17" t="s">
        <v>1021</v>
      </c>
      <c r="S10374" s="17" t="s">
        <v>1021</v>
      </c>
      <c r="T10374" s="17" t="s">
        <v>1021</v>
      </c>
      <c r="U10374" s="17" t="s">
        <v>1021</v>
      </c>
      <c r="V10374" s="17" t="s">
        <v>1021</v>
      </c>
      <c r="W10374" s="32" t="s">
        <v>33868</v>
      </c>
      <c r="X10374" s="32"/>
      <c r="Y10374" s="32" t="s">
        <v>34648</v>
      </c>
      <c r="Z10374" s="32" t="s">
        <v>34648</v>
      </c>
      <c r="AA10374" s="32"/>
    </row>
    <row r="10375" spans="1:27" x14ac:dyDescent="0.3">
      <c r="A10375" s="17" t="s">
        <v>32427</v>
      </c>
      <c r="M10375" s="22" t="str">
        <f t="shared" si="182"/>
        <v>VARIOS : VARIOS - VARIOS | VARIOS : VARIOS - VARIOS | VARIOS : VARIOS - VARIOS</v>
      </c>
      <c r="N10375" s="17" t="s">
        <v>1021</v>
      </c>
      <c r="O10375" s="17" t="s">
        <v>1021</v>
      </c>
      <c r="P10375" s="17" t="s">
        <v>1021</v>
      </c>
      <c r="Q10375" s="17" t="s">
        <v>1021</v>
      </c>
      <c r="R10375" s="17" t="s">
        <v>1021</v>
      </c>
      <c r="S10375" s="17" t="s">
        <v>1021</v>
      </c>
      <c r="T10375" s="17" t="s">
        <v>1021</v>
      </c>
      <c r="U10375" s="17" t="s">
        <v>1021</v>
      </c>
      <c r="V10375" s="17" t="s">
        <v>1021</v>
      </c>
      <c r="W10375" s="32" t="s">
        <v>7615</v>
      </c>
      <c r="X10375" s="32"/>
      <c r="Y10375" s="32" t="s">
        <v>34649</v>
      </c>
      <c r="Z10375" s="32" t="s">
        <v>34649</v>
      </c>
      <c r="AA10375" s="32"/>
    </row>
    <row r="10376" spans="1:27" ht="37.5" x14ac:dyDescent="0.3">
      <c r="A10376" s="17" t="s">
        <v>32428</v>
      </c>
      <c r="M10376" s="22" t="str">
        <f t="shared" si="182"/>
        <v>TOYOTA : COASTER - VARIOS | VARIOS : VARIOS - VARIOS | VARIOS : VARIOS - VARIOS</v>
      </c>
      <c r="N10376" s="17" t="s">
        <v>1008</v>
      </c>
      <c r="O10376" s="17" t="s">
        <v>1021</v>
      </c>
      <c r="P10376" s="17" t="s">
        <v>1021</v>
      </c>
      <c r="Q10376" s="17" t="s">
        <v>1679</v>
      </c>
      <c r="R10376" s="17" t="s">
        <v>1021</v>
      </c>
      <c r="S10376" s="17" t="s">
        <v>1021</v>
      </c>
      <c r="T10376" s="17" t="s">
        <v>1021</v>
      </c>
      <c r="U10376" s="17" t="s">
        <v>1021</v>
      </c>
      <c r="V10376" s="17" t="s">
        <v>1021</v>
      </c>
      <c r="W10376" s="32" t="s">
        <v>33869</v>
      </c>
      <c r="X10376" s="32"/>
      <c r="Y10376" s="32" t="s">
        <v>34650</v>
      </c>
      <c r="Z10376" s="32" t="s">
        <v>34650</v>
      </c>
      <c r="AA10376" s="32" t="s">
        <v>35872</v>
      </c>
    </row>
    <row r="10377" spans="1:27" ht="37.5" x14ac:dyDescent="0.3">
      <c r="A10377" s="17" t="s">
        <v>32429</v>
      </c>
      <c r="M10377" s="22" t="str">
        <f t="shared" si="182"/>
        <v>VARIOS : VARIOS - VARIOS | VARIOS : VARIOS - VARIOS | VARIOS : VARIOS - VARIOS</v>
      </c>
      <c r="N10377" s="17" t="s">
        <v>1021</v>
      </c>
      <c r="O10377" s="17" t="s">
        <v>1021</v>
      </c>
      <c r="P10377" s="17" t="s">
        <v>1021</v>
      </c>
      <c r="Q10377" s="17" t="s">
        <v>1021</v>
      </c>
      <c r="R10377" s="17" t="s">
        <v>1021</v>
      </c>
      <c r="S10377" s="17" t="s">
        <v>1021</v>
      </c>
      <c r="T10377" s="17" t="s">
        <v>1021</v>
      </c>
      <c r="U10377" s="17" t="s">
        <v>1021</v>
      </c>
      <c r="V10377" s="17" t="s">
        <v>1021</v>
      </c>
      <c r="W10377" s="32" t="s">
        <v>33870</v>
      </c>
      <c r="X10377" s="32"/>
      <c r="Y10377" s="32" t="s">
        <v>34651</v>
      </c>
      <c r="Z10377" s="32" t="s">
        <v>34651</v>
      </c>
      <c r="AA10377" s="32" t="s">
        <v>35837</v>
      </c>
    </row>
    <row r="10378" spans="1:27" ht="37.5" x14ac:dyDescent="0.3">
      <c r="A10378" s="17" t="s">
        <v>32430</v>
      </c>
      <c r="M10378" s="22" t="str">
        <f t="shared" si="182"/>
        <v>VARIOS : VARIOS - VARIOS | VARIOS : VARIOS - VARIOS | VARIOS : VARIOS - VARIOS</v>
      </c>
      <c r="N10378" s="17" t="s">
        <v>1021</v>
      </c>
      <c r="O10378" s="17" t="s">
        <v>1021</v>
      </c>
      <c r="P10378" s="17" t="s">
        <v>1021</v>
      </c>
      <c r="Q10378" s="17" t="s">
        <v>1021</v>
      </c>
      <c r="R10378" s="17" t="s">
        <v>1021</v>
      </c>
      <c r="S10378" s="17" t="s">
        <v>1021</v>
      </c>
      <c r="T10378" s="17" t="s">
        <v>1021</v>
      </c>
      <c r="U10378" s="17" t="s">
        <v>1021</v>
      </c>
      <c r="V10378" s="17" t="s">
        <v>1021</v>
      </c>
      <c r="W10378" s="32" t="s">
        <v>33871</v>
      </c>
      <c r="X10378" s="32"/>
      <c r="Y10378" s="32" t="s">
        <v>34652</v>
      </c>
      <c r="Z10378" s="32" t="s">
        <v>34652</v>
      </c>
      <c r="AA10378" s="32" t="s">
        <v>35837</v>
      </c>
    </row>
    <row r="10379" spans="1:27" ht="37.5" x14ac:dyDescent="0.3">
      <c r="A10379" s="17" t="s">
        <v>32431</v>
      </c>
      <c r="M10379" s="22" t="str">
        <f t="shared" si="182"/>
        <v>VARIOS : VARIOS - VARIOS | VARIOS : VARIOS - VARIOS | VARIOS : VARIOS - VARIOS</v>
      </c>
      <c r="N10379" s="17" t="s">
        <v>1021</v>
      </c>
      <c r="O10379" s="17" t="s">
        <v>1021</v>
      </c>
      <c r="P10379" s="17" t="s">
        <v>1021</v>
      </c>
      <c r="Q10379" s="17" t="s">
        <v>1021</v>
      </c>
      <c r="R10379" s="17" t="s">
        <v>1021</v>
      </c>
      <c r="S10379" s="17" t="s">
        <v>1021</v>
      </c>
      <c r="T10379" s="17" t="s">
        <v>1021</v>
      </c>
      <c r="U10379" s="17" t="s">
        <v>1021</v>
      </c>
      <c r="V10379" s="17" t="s">
        <v>1021</v>
      </c>
      <c r="W10379" s="32" t="s">
        <v>33772</v>
      </c>
      <c r="X10379" s="32"/>
      <c r="Y10379" s="32" t="s">
        <v>34653</v>
      </c>
      <c r="Z10379" s="32" t="s">
        <v>34653</v>
      </c>
      <c r="AA10379" s="32" t="s">
        <v>35837</v>
      </c>
    </row>
    <row r="10380" spans="1:27" ht="37.5" x14ac:dyDescent="0.3">
      <c r="A10380" s="17" t="s">
        <v>32432</v>
      </c>
      <c r="M10380" s="22" t="str">
        <f t="shared" si="182"/>
        <v>VARIOS : VARIOS - VARIOS | VARIOS : VARIOS - VARIOS | VARIOS : VARIOS - VARIOS</v>
      </c>
      <c r="N10380" s="17" t="s">
        <v>1021</v>
      </c>
      <c r="O10380" s="17" t="s">
        <v>1021</v>
      </c>
      <c r="P10380" s="17" t="s">
        <v>1021</v>
      </c>
      <c r="Q10380" s="17" t="s">
        <v>1021</v>
      </c>
      <c r="R10380" s="17" t="s">
        <v>1021</v>
      </c>
      <c r="S10380" s="17" t="s">
        <v>1021</v>
      </c>
      <c r="T10380" s="17" t="s">
        <v>1021</v>
      </c>
      <c r="U10380" s="17" t="s">
        <v>1021</v>
      </c>
      <c r="V10380" s="17" t="s">
        <v>1021</v>
      </c>
      <c r="W10380" s="32" t="s">
        <v>33772</v>
      </c>
      <c r="X10380" s="32"/>
      <c r="Y10380" s="32" t="s">
        <v>34654</v>
      </c>
      <c r="Z10380" s="32" t="s">
        <v>34654</v>
      </c>
      <c r="AA10380" s="32" t="s">
        <v>35837</v>
      </c>
    </row>
    <row r="10381" spans="1:27" ht="37.5" x14ac:dyDescent="0.3">
      <c r="A10381" s="17" t="s">
        <v>32433</v>
      </c>
      <c r="M10381" s="22" t="str">
        <f t="shared" si="182"/>
        <v>VARIOS : VARIOS - VARIOS | VARIOS : VARIOS - VARIOS | VARIOS : VARIOS - VARIOS</v>
      </c>
      <c r="N10381" s="17" t="s">
        <v>1021</v>
      </c>
      <c r="O10381" s="17" t="s">
        <v>1021</v>
      </c>
      <c r="P10381" s="17" t="s">
        <v>1021</v>
      </c>
      <c r="Q10381" s="17" t="s">
        <v>1021</v>
      </c>
      <c r="R10381" s="17" t="s">
        <v>1021</v>
      </c>
      <c r="S10381" s="17" t="s">
        <v>1021</v>
      </c>
      <c r="T10381" s="17" t="s">
        <v>1021</v>
      </c>
      <c r="U10381" s="17" t="s">
        <v>1021</v>
      </c>
      <c r="V10381" s="17" t="s">
        <v>1021</v>
      </c>
      <c r="W10381" s="32" t="s">
        <v>33872</v>
      </c>
      <c r="X10381" s="32"/>
      <c r="Y10381" s="32" t="s">
        <v>34655</v>
      </c>
      <c r="Z10381" s="32" t="s">
        <v>34655</v>
      </c>
      <c r="AA10381" s="32" t="s">
        <v>35837</v>
      </c>
    </row>
    <row r="10382" spans="1:27" ht="37.5" x14ac:dyDescent="0.3">
      <c r="A10382" s="17" t="s">
        <v>32434</v>
      </c>
      <c r="M10382" s="22" t="str">
        <f t="shared" si="182"/>
        <v>VARIOS : VARIOS - VARIOS | VARIOS : VARIOS - VARIOS | VARIOS : VARIOS - VARIOS</v>
      </c>
      <c r="N10382" s="17" t="s">
        <v>1021</v>
      </c>
      <c r="O10382" s="17" t="s">
        <v>1021</v>
      </c>
      <c r="P10382" s="17" t="s">
        <v>1021</v>
      </c>
      <c r="Q10382" s="17" t="s">
        <v>1021</v>
      </c>
      <c r="R10382" s="17" t="s">
        <v>1021</v>
      </c>
      <c r="S10382" s="17" t="s">
        <v>1021</v>
      </c>
      <c r="T10382" s="17" t="s">
        <v>1021</v>
      </c>
      <c r="U10382" s="17" t="s">
        <v>1021</v>
      </c>
      <c r="V10382" s="17" t="s">
        <v>1021</v>
      </c>
      <c r="W10382" s="32" t="s">
        <v>33872</v>
      </c>
      <c r="X10382" s="32"/>
      <c r="Y10382" s="32" t="s">
        <v>34656</v>
      </c>
      <c r="Z10382" s="32" t="s">
        <v>34656</v>
      </c>
      <c r="AA10382" s="32" t="s">
        <v>35837</v>
      </c>
    </row>
    <row r="10383" spans="1:27" x14ac:dyDescent="0.3">
      <c r="A10383" s="17" t="s">
        <v>32435</v>
      </c>
      <c r="M10383" s="22" t="str">
        <f t="shared" si="182"/>
        <v>VARIOS : VARIOS - VARIOS | VARIOS : VARIOS - VARIOS | VARIOS : VARIOS - VARIOS</v>
      </c>
      <c r="N10383" s="17" t="s">
        <v>1021</v>
      </c>
      <c r="O10383" s="17" t="s">
        <v>1021</v>
      </c>
      <c r="P10383" s="17" t="s">
        <v>1021</v>
      </c>
      <c r="Q10383" s="17" t="s">
        <v>1021</v>
      </c>
      <c r="R10383" s="17" t="s">
        <v>1021</v>
      </c>
      <c r="S10383" s="17" t="s">
        <v>1021</v>
      </c>
      <c r="T10383" s="17" t="s">
        <v>1021</v>
      </c>
      <c r="U10383" s="17" t="s">
        <v>1021</v>
      </c>
      <c r="V10383" s="17" t="s">
        <v>1021</v>
      </c>
      <c r="W10383" s="32" t="s">
        <v>33769</v>
      </c>
      <c r="X10383" s="32"/>
      <c r="Y10383" s="32" t="s">
        <v>34657</v>
      </c>
      <c r="Z10383" s="32" t="s">
        <v>34657</v>
      </c>
      <c r="AA10383" s="32"/>
    </row>
    <row r="10384" spans="1:27" ht="37.5" x14ac:dyDescent="0.3">
      <c r="A10384" s="17" t="s">
        <v>32436</v>
      </c>
      <c r="M10384" s="22" t="str">
        <f t="shared" si="182"/>
        <v>VARIOS : VARIOS - VARIOS | VARIOS : VARIOS - VARIOS | VARIOS : VARIOS - VARIOS</v>
      </c>
      <c r="N10384" s="17" t="s">
        <v>1021</v>
      </c>
      <c r="O10384" s="17" t="s">
        <v>1021</v>
      </c>
      <c r="P10384" s="17" t="s">
        <v>1021</v>
      </c>
      <c r="Q10384" s="17" t="s">
        <v>1021</v>
      </c>
      <c r="R10384" s="17" t="s">
        <v>1021</v>
      </c>
      <c r="S10384" s="17" t="s">
        <v>1021</v>
      </c>
      <c r="T10384" s="17" t="s">
        <v>1021</v>
      </c>
      <c r="U10384" s="17" t="s">
        <v>1021</v>
      </c>
      <c r="V10384" s="17" t="s">
        <v>1021</v>
      </c>
      <c r="W10384" s="32" t="s">
        <v>33803</v>
      </c>
      <c r="X10384" s="32"/>
      <c r="Y10384" s="32" t="s">
        <v>34658</v>
      </c>
      <c r="Z10384" s="32" t="s">
        <v>34658</v>
      </c>
      <c r="AA10384" s="32" t="s">
        <v>35837</v>
      </c>
    </row>
    <row r="10385" spans="1:27" ht="37.5" x14ac:dyDescent="0.3">
      <c r="A10385" s="17" t="s">
        <v>32437</v>
      </c>
      <c r="M10385" s="22" t="str">
        <f t="shared" si="182"/>
        <v>VARIOS : VARIOS - VARIOS | VARIOS : VARIOS - VARIOS | VARIOS : VARIOS - VARIOS</v>
      </c>
      <c r="N10385" s="17" t="s">
        <v>1021</v>
      </c>
      <c r="O10385" s="17" t="s">
        <v>1021</v>
      </c>
      <c r="P10385" s="17" t="s">
        <v>1021</v>
      </c>
      <c r="Q10385" s="17" t="s">
        <v>1021</v>
      </c>
      <c r="R10385" s="17" t="s">
        <v>1021</v>
      </c>
      <c r="S10385" s="17" t="s">
        <v>1021</v>
      </c>
      <c r="T10385" s="17" t="s">
        <v>1021</v>
      </c>
      <c r="U10385" s="17" t="s">
        <v>1021</v>
      </c>
      <c r="V10385" s="17" t="s">
        <v>1021</v>
      </c>
      <c r="W10385" s="32" t="s">
        <v>33873</v>
      </c>
      <c r="X10385" s="32"/>
      <c r="Y10385" s="32" t="s">
        <v>34659</v>
      </c>
      <c r="Z10385" s="32" t="s">
        <v>34659</v>
      </c>
      <c r="AA10385" s="32" t="s">
        <v>35837</v>
      </c>
    </row>
    <row r="10386" spans="1:27" ht="37.5" x14ac:dyDescent="0.3">
      <c r="A10386" s="17" t="s">
        <v>32438</v>
      </c>
      <c r="M10386" s="22" t="str">
        <f t="shared" si="182"/>
        <v>VARIOS : VARIOS - VARIOS | VARIOS : VARIOS - VARIOS | VARIOS : VARIOS - VARIOS</v>
      </c>
      <c r="N10386" s="17" t="s">
        <v>1021</v>
      </c>
      <c r="O10386" s="17" t="s">
        <v>1021</v>
      </c>
      <c r="P10386" s="17" t="s">
        <v>1021</v>
      </c>
      <c r="Q10386" s="17" t="s">
        <v>1021</v>
      </c>
      <c r="R10386" s="17" t="s">
        <v>1021</v>
      </c>
      <c r="S10386" s="17" t="s">
        <v>1021</v>
      </c>
      <c r="T10386" s="17" t="s">
        <v>1021</v>
      </c>
      <c r="U10386" s="17" t="s">
        <v>1021</v>
      </c>
      <c r="V10386" s="17" t="s">
        <v>1021</v>
      </c>
      <c r="W10386" s="32" t="s">
        <v>33874</v>
      </c>
      <c r="X10386" s="32"/>
      <c r="Y10386" s="32" t="s">
        <v>34660</v>
      </c>
      <c r="Z10386" s="32" t="s">
        <v>34660</v>
      </c>
      <c r="AA10386" s="32" t="s">
        <v>35837</v>
      </c>
    </row>
    <row r="10387" spans="1:27" ht="37.5" x14ac:dyDescent="0.3">
      <c r="A10387" s="17" t="s">
        <v>32439</v>
      </c>
      <c r="M10387" s="22" t="str">
        <f t="shared" si="182"/>
        <v>VARIOS : VARIOS - VARIOS | VARIOS : VARIOS - VARIOS | VARIOS : VARIOS - VARIOS</v>
      </c>
      <c r="N10387" s="17" t="s">
        <v>1021</v>
      </c>
      <c r="O10387" s="17" t="s">
        <v>1021</v>
      </c>
      <c r="P10387" s="17" t="s">
        <v>1021</v>
      </c>
      <c r="Q10387" s="17" t="s">
        <v>1021</v>
      </c>
      <c r="R10387" s="17" t="s">
        <v>1021</v>
      </c>
      <c r="S10387" s="17" t="s">
        <v>1021</v>
      </c>
      <c r="T10387" s="17" t="s">
        <v>1021</v>
      </c>
      <c r="U10387" s="17" t="s">
        <v>1021</v>
      </c>
      <c r="V10387" s="17" t="s">
        <v>1021</v>
      </c>
      <c r="W10387" s="32" t="s">
        <v>33814</v>
      </c>
      <c r="X10387" s="32"/>
      <c r="Y10387" s="32" t="s">
        <v>34661</v>
      </c>
      <c r="Z10387" s="32" t="s">
        <v>34661</v>
      </c>
      <c r="AA10387" s="32" t="s">
        <v>35837</v>
      </c>
    </row>
    <row r="10388" spans="1:27" ht="37.5" x14ac:dyDescent="0.3">
      <c r="A10388" s="17" t="s">
        <v>32440</v>
      </c>
      <c r="M10388" s="22" t="str">
        <f t="shared" si="182"/>
        <v>VARIOS : VARIOS - VARIOS | VARIOS : VARIOS - VARIOS | VARIOS : VARIOS - VARIOS</v>
      </c>
      <c r="N10388" s="17" t="s">
        <v>1021</v>
      </c>
      <c r="O10388" s="17" t="s">
        <v>1021</v>
      </c>
      <c r="P10388" s="17" t="s">
        <v>1021</v>
      </c>
      <c r="Q10388" s="17" t="s">
        <v>1021</v>
      </c>
      <c r="R10388" s="17" t="s">
        <v>1021</v>
      </c>
      <c r="S10388" s="17" t="s">
        <v>1021</v>
      </c>
      <c r="T10388" s="17" t="s">
        <v>1021</v>
      </c>
      <c r="U10388" s="17" t="s">
        <v>1021</v>
      </c>
      <c r="V10388" s="17" t="s">
        <v>1021</v>
      </c>
      <c r="W10388" s="32" t="s">
        <v>33814</v>
      </c>
      <c r="X10388" s="32"/>
      <c r="Y10388" s="32" t="s">
        <v>34662</v>
      </c>
      <c r="Z10388" s="32" t="s">
        <v>34662</v>
      </c>
      <c r="AA10388" s="32" t="s">
        <v>35837</v>
      </c>
    </row>
    <row r="10389" spans="1:27" ht="37.5" x14ac:dyDescent="0.3">
      <c r="A10389" s="17" t="s">
        <v>32441</v>
      </c>
      <c r="M10389" s="22" t="str">
        <f t="shared" si="182"/>
        <v>VARIOS : VARIOS - VARIOS | VARIOS : VARIOS - VARIOS | VARIOS : VARIOS - VARIOS</v>
      </c>
      <c r="N10389" s="17" t="s">
        <v>1021</v>
      </c>
      <c r="O10389" s="17" t="s">
        <v>1021</v>
      </c>
      <c r="P10389" s="17" t="s">
        <v>1021</v>
      </c>
      <c r="Q10389" s="17" t="s">
        <v>1021</v>
      </c>
      <c r="R10389" s="17" t="s">
        <v>1021</v>
      </c>
      <c r="S10389" s="17" t="s">
        <v>1021</v>
      </c>
      <c r="T10389" s="17" t="s">
        <v>1021</v>
      </c>
      <c r="U10389" s="17" t="s">
        <v>1021</v>
      </c>
      <c r="V10389" s="17" t="s">
        <v>1021</v>
      </c>
      <c r="W10389" s="32" t="s">
        <v>33757</v>
      </c>
      <c r="X10389" s="32"/>
      <c r="Y10389" s="32" t="s">
        <v>34663</v>
      </c>
      <c r="Z10389" s="32" t="s">
        <v>34663</v>
      </c>
      <c r="AA10389" s="32" t="s">
        <v>35837</v>
      </c>
    </row>
    <row r="10390" spans="1:27" ht="37.5" x14ac:dyDescent="0.3">
      <c r="A10390" s="17" t="s">
        <v>32442</v>
      </c>
      <c r="M10390" s="22" t="str">
        <f t="shared" si="182"/>
        <v>VARIOS : VARIOS - VARIOS | VARIOS : VARIOS - VARIOS | VARIOS : VARIOS - VARIOS</v>
      </c>
      <c r="N10390" s="17" t="s">
        <v>1021</v>
      </c>
      <c r="O10390" s="17" t="s">
        <v>1021</v>
      </c>
      <c r="P10390" s="17" t="s">
        <v>1021</v>
      </c>
      <c r="Q10390" s="17" t="s">
        <v>1021</v>
      </c>
      <c r="R10390" s="17" t="s">
        <v>1021</v>
      </c>
      <c r="S10390" s="17" t="s">
        <v>1021</v>
      </c>
      <c r="T10390" s="17" t="s">
        <v>1021</v>
      </c>
      <c r="U10390" s="17" t="s">
        <v>1021</v>
      </c>
      <c r="V10390" s="17" t="s">
        <v>1021</v>
      </c>
      <c r="W10390" s="32" t="s">
        <v>33757</v>
      </c>
      <c r="X10390" s="32"/>
      <c r="Y10390" s="32" t="s">
        <v>34664</v>
      </c>
      <c r="Z10390" s="32" t="s">
        <v>34664</v>
      </c>
      <c r="AA10390" s="32" t="s">
        <v>35837</v>
      </c>
    </row>
    <row r="10391" spans="1:27" ht="37.5" x14ac:dyDescent="0.3">
      <c r="A10391" s="17" t="s">
        <v>32443</v>
      </c>
      <c r="M10391" s="22" t="str">
        <f t="shared" si="182"/>
        <v>VARIOS : VARIOS - VARIOS | VARIOS : VARIOS - VARIOS | VARIOS : VARIOS - VARIOS</v>
      </c>
      <c r="N10391" s="17" t="s">
        <v>1021</v>
      </c>
      <c r="O10391" s="17" t="s">
        <v>1021</v>
      </c>
      <c r="P10391" s="17" t="s">
        <v>1021</v>
      </c>
      <c r="Q10391" s="17" t="s">
        <v>1021</v>
      </c>
      <c r="R10391" s="17" t="s">
        <v>1021</v>
      </c>
      <c r="S10391" s="17" t="s">
        <v>1021</v>
      </c>
      <c r="T10391" s="17" t="s">
        <v>1021</v>
      </c>
      <c r="U10391" s="17" t="s">
        <v>1021</v>
      </c>
      <c r="V10391" s="17" t="s">
        <v>1021</v>
      </c>
      <c r="W10391" s="32" t="s">
        <v>33875</v>
      </c>
      <c r="X10391" s="32"/>
      <c r="Y10391" s="32" t="s">
        <v>34492</v>
      </c>
      <c r="Z10391" s="32" t="s">
        <v>35760</v>
      </c>
      <c r="AA10391" s="32" t="s">
        <v>35837</v>
      </c>
    </row>
    <row r="10392" spans="1:27" x14ac:dyDescent="0.3">
      <c r="A10392" s="17" t="s">
        <v>32444</v>
      </c>
      <c r="M10392" s="22" t="str">
        <f t="shared" si="182"/>
        <v>VARIOS : VARIOS - VARIOS | VARIOS : VARIOS - VARIOS | VARIOS : VARIOS - VARIOS</v>
      </c>
      <c r="N10392" s="17" t="s">
        <v>1021</v>
      </c>
      <c r="O10392" s="17" t="s">
        <v>1021</v>
      </c>
      <c r="P10392" s="17" t="s">
        <v>1021</v>
      </c>
      <c r="Q10392" s="17" t="s">
        <v>1021</v>
      </c>
      <c r="R10392" s="17" t="s">
        <v>1021</v>
      </c>
      <c r="S10392" s="17" t="s">
        <v>1021</v>
      </c>
      <c r="T10392" s="17" t="s">
        <v>1021</v>
      </c>
      <c r="U10392" s="17" t="s">
        <v>1021</v>
      </c>
      <c r="V10392" s="17" t="s">
        <v>1021</v>
      </c>
      <c r="W10392" s="32" t="s">
        <v>33849</v>
      </c>
      <c r="X10392" s="32"/>
      <c r="Y10392" s="32" t="s">
        <v>34665</v>
      </c>
      <c r="Z10392" s="32" t="s">
        <v>34665</v>
      </c>
      <c r="AA10392" s="32"/>
    </row>
    <row r="10393" spans="1:27" ht="37.5" x14ac:dyDescent="0.3">
      <c r="A10393" s="17" t="s">
        <v>32445</v>
      </c>
      <c r="M10393" s="22" t="str">
        <f t="shared" si="182"/>
        <v>VARIOS : VARIOS - VARIOS | VARIOS : VARIOS - VARIOS | VARIOS : VARIOS - VARIOS</v>
      </c>
      <c r="N10393" s="17" t="s">
        <v>1021</v>
      </c>
      <c r="O10393" s="17" t="s">
        <v>1021</v>
      </c>
      <c r="P10393" s="17" t="s">
        <v>1021</v>
      </c>
      <c r="Q10393" s="17" t="s">
        <v>1021</v>
      </c>
      <c r="R10393" s="17" t="s">
        <v>1021</v>
      </c>
      <c r="S10393" s="17" t="s">
        <v>1021</v>
      </c>
      <c r="T10393" s="17" t="s">
        <v>1021</v>
      </c>
      <c r="U10393" s="17" t="s">
        <v>1021</v>
      </c>
      <c r="V10393" s="17" t="s">
        <v>1021</v>
      </c>
      <c r="W10393" s="32" t="s">
        <v>33819</v>
      </c>
      <c r="X10393" s="32"/>
      <c r="Y10393" s="32" t="s">
        <v>34666</v>
      </c>
      <c r="Z10393" s="32" t="s">
        <v>34666</v>
      </c>
      <c r="AA10393" s="32" t="s">
        <v>35837</v>
      </c>
    </row>
    <row r="10394" spans="1:27" ht="37.5" x14ac:dyDescent="0.3">
      <c r="A10394" s="17" t="s">
        <v>32446</v>
      </c>
      <c r="M10394" s="22" t="str">
        <f t="shared" si="182"/>
        <v>VARIOS : VARIOS - VARIOS | VARIOS : VARIOS - VARIOS | VARIOS : VARIOS - VARIOS</v>
      </c>
      <c r="N10394" s="17" t="s">
        <v>1021</v>
      </c>
      <c r="O10394" s="17" t="s">
        <v>1021</v>
      </c>
      <c r="P10394" s="17" t="s">
        <v>1021</v>
      </c>
      <c r="Q10394" s="17" t="s">
        <v>1021</v>
      </c>
      <c r="R10394" s="17" t="s">
        <v>1021</v>
      </c>
      <c r="S10394" s="17" t="s">
        <v>1021</v>
      </c>
      <c r="T10394" s="17" t="s">
        <v>1021</v>
      </c>
      <c r="U10394" s="17" t="s">
        <v>1021</v>
      </c>
      <c r="V10394" s="17" t="s">
        <v>1021</v>
      </c>
      <c r="W10394" s="32" t="s">
        <v>33855</v>
      </c>
      <c r="X10394" s="32"/>
      <c r="Y10394" s="32" t="s">
        <v>34667</v>
      </c>
      <c r="Z10394" s="32" t="s">
        <v>34667</v>
      </c>
      <c r="AA10394" s="32" t="s">
        <v>35837</v>
      </c>
    </row>
    <row r="10395" spans="1:27" s="2" customFormat="1" x14ac:dyDescent="0.3">
      <c r="A10395" s="47" t="s">
        <v>32447</v>
      </c>
      <c r="B10395" s="20"/>
      <c r="C10395" s="10"/>
      <c r="D10395" s="10"/>
      <c r="E10395" s="10"/>
      <c r="F10395" s="10"/>
      <c r="G10395" s="10"/>
      <c r="H10395" s="10"/>
      <c r="I10395" s="10"/>
      <c r="J10395" s="10"/>
      <c r="K10395" s="10"/>
      <c r="L10395" s="10"/>
      <c r="M10395" s="20" t="str">
        <f t="shared" si="182"/>
        <v>VARIOS : HIACE, DYNA - VARIOS | VARIOS : VARIOS - VARIOS | VARIOS : VARIOS - VARIOS</v>
      </c>
      <c r="N10395" s="47" t="s">
        <v>1021</v>
      </c>
      <c r="O10395" s="47" t="s">
        <v>1021</v>
      </c>
      <c r="P10395" s="47" t="s">
        <v>1021</v>
      </c>
      <c r="Q10395" s="47" t="s">
        <v>11079</v>
      </c>
      <c r="R10395" s="47" t="s">
        <v>1021</v>
      </c>
      <c r="S10395" s="47" t="s">
        <v>1021</v>
      </c>
      <c r="T10395" s="47" t="s">
        <v>1021</v>
      </c>
      <c r="U10395" s="47" t="s">
        <v>1021</v>
      </c>
      <c r="V10395" s="47" t="s">
        <v>1021</v>
      </c>
      <c r="W10395" s="48" t="s">
        <v>33770</v>
      </c>
      <c r="X10395" s="48">
        <v>9036340041</v>
      </c>
      <c r="Y10395" s="48" t="s">
        <v>34668</v>
      </c>
      <c r="Z10395" s="48" t="s">
        <v>34668</v>
      </c>
      <c r="AA10395" s="48" t="s">
        <v>35873</v>
      </c>
    </row>
    <row r="10396" spans="1:27" s="2" customFormat="1" x14ac:dyDescent="0.3">
      <c r="A10396" s="47" t="s">
        <v>32448</v>
      </c>
      <c r="B10396" s="20"/>
      <c r="C10396" s="10"/>
      <c r="D10396" s="10"/>
      <c r="E10396" s="10"/>
      <c r="F10396" s="10"/>
      <c r="G10396" s="10"/>
      <c r="H10396" s="10"/>
      <c r="I10396" s="10"/>
      <c r="J10396" s="10"/>
      <c r="K10396" s="10"/>
      <c r="L10396" s="10"/>
      <c r="M10396" s="20" t="str">
        <f t="shared" si="182"/>
        <v>VARIOS : VARIOS - VARIOS | VARIOS : VARIOS - VARIOS | VARIOS : VARIOS - VARIOS</v>
      </c>
      <c r="N10396" s="47" t="s">
        <v>1021</v>
      </c>
      <c r="O10396" s="47" t="s">
        <v>1021</v>
      </c>
      <c r="P10396" s="47" t="s">
        <v>1021</v>
      </c>
      <c r="Q10396" s="47" t="s">
        <v>1021</v>
      </c>
      <c r="R10396" s="47" t="s">
        <v>1021</v>
      </c>
      <c r="S10396" s="47" t="s">
        <v>1021</v>
      </c>
      <c r="T10396" s="47" t="s">
        <v>1021</v>
      </c>
      <c r="U10396" s="47" t="s">
        <v>1021</v>
      </c>
      <c r="V10396" s="47" t="s">
        <v>1021</v>
      </c>
      <c r="W10396" s="48" t="s">
        <v>33876</v>
      </c>
      <c r="X10396" s="48"/>
      <c r="Y10396" s="48" t="s">
        <v>34669</v>
      </c>
      <c r="Z10396" s="48" t="s">
        <v>34669</v>
      </c>
      <c r="AA10396" s="48"/>
    </row>
    <row r="10397" spans="1:27" s="2" customFormat="1" x14ac:dyDescent="0.3">
      <c r="A10397" s="47" t="s">
        <v>32449</v>
      </c>
      <c r="B10397" s="20"/>
      <c r="C10397" s="10"/>
      <c r="D10397" s="10"/>
      <c r="E10397" s="10"/>
      <c r="F10397" s="10"/>
      <c r="G10397" s="10"/>
      <c r="H10397" s="10"/>
      <c r="I10397" s="10"/>
      <c r="J10397" s="10"/>
      <c r="K10397" s="10"/>
      <c r="L10397" s="10"/>
      <c r="M10397" s="20" t="str">
        <f t="shared" si="182"/>
        <v>VARIOS : VARIOS - VARIOS | VARIOS : VARIOS - VARIOS | VARIOS : VARIOS - VARIOS</v>
      </c>
      <c r="N10397" s="47" t="s">
        <v>1021</v>
      </c>
      <c r="O10397" s="47" t="s">
        <v>1021</v>
      </c>
      <c r="P10397" s="47" t="s">
        <v>1021</v>
      </c>
      <c r="Q10397" s="47" t="s">
        <v>1021</v>
      </c>
      <c r="R10397" s="47" t="s">
        <v>1021</v>
      </c>
      <c r="S10397" s="47" t="s">
        <v>1021</v>
      </c>
      <c r="T10397" s="47" t="s">
        <v>1021</v>
      </c>
      <c r="U10397" s="47" t="s">
        <v>1021</v>
      </c>
      <c r="V10397" s="47" t="s">
        <v>1021</v>
      </c>
      <c r="W10397" s="48" t="s">
        <v>33819</v>
      </c>
      <c r="X10397" s="48"/>
      <c r="Y10397" s="48" t="s">
        <v>34670</v>
      </c>
      <c r="Z10397" s="48" t="s">
        <v>34670</v>
      </c>
      <c r="AA10397" s="48" t="s">
        <v>35837</v>
      </c>
    </row>
    <row r="10398" spans="1:27" s="2" customFormat="1" x14ac:dyDescent="0.3">
      <c r="A10398" s="47" t="s">
        <v>32450</v>
      </c>
      <c r="B10398" s="20"/>
      <c r="C10398" s="10"/>
      <c r="D10398" s="10"/>
      <c r="E10398" s="10"/>
      <c r="F10398" s="10"/>
      <c r="G10398" s="10"/>
      <c r="H10398" s="10"/>
      <c r="I10398" s="10"/>
      <c r="J10398" s="10"/>
      <c r="K10398" s="10"/>
      <c r="L10398" s="10"/>
      <c r="M10398" s="20" t="str">
        <f t="shared" si="182"/>
        <v>VARIOS : VARIOS - VARIOS | VARIOS : VARIOS - VARIOS | VARIOS : VARIOS - VARIOS</v>
      </c>
      <c r="N10398" s="47" t="s">
        <v>1021</v>
      </c>
      <c r="O10398" s="47" t="s">
        <v>1021</v>
      </c>
      <c r="P10398" s="47" t="s">
        <v>1021</v>
      </c>
      <c r="Q10398" s="47" t="s">
        <v>1021</v>
      </c>
      <c r="R10398" s="47" t="s">
        <v>1021</v>
      </c>
      <c r="S10398" s="47" t="s">
        <v>1021</v>
      </c>
      <c r="T10398" s="47" t="s">
        <v>1021</v>
      </c>
      <c r="U10398" s="47" t="s">
        <v>1021</v>
      </c>
      <c r="V10398" s="47" t="s">
        <v>1021</v>
      </c>
      <c r="W10398" s="48" t="s">
        <v>33877</v>
      </c>
      <c r="X10398" s="48"/>
      <c r="Y10398" s="48" t="s">
        <v>34671</v>
      </c>
      <c r="Z10398" s="48" t="s">
        <v>34671</v>
      </c>
      <c r="AA10398" s="48"/>
    </row>
    <row r="10399" spans="1:27" s="2" customFormat="1" x14ac:dyDescent="0.3">
      <c r="A10399" s="47" t="s">
        <v>32451</v>
      </c>
      <c r="B10399" s="20"/>
      <c r="C10399" s="10"/>
      <c r="D10399" s="10"/>
      <c r="E10399" s="10"/>
      <c r="F10399" s="10"/>
      <c r="G10399" s="10"/>
      <c r="H10399" s="10"/>
      <c r="I10399" s="10"/>
      <c r="J10399" s="10"/>
      <c r="K10399" s="10"/>
      <c r="L10399" s="10"/>
      <c r="M10399" s="20" t="str">
        <f t="shared" si="182"/>
        <v>NISSAN : VARIOS - VARIOS | VARIOS : VARIOS - VARIOS | VARIOS : VARIOS - VARIOS</v>
      </c>
      <c r="N10399" s="47" t="s">
        <v>1003</v>
      </c>
      <c r="O10399" s="47" t="s">
        <v>1021</v>
      </c>
      <c r="P10399" s="47" t="s">
        <v>1021</v>
      </c>
      <c r="Q10399" s="47" t="s">
        <v>1021</v>
      </c>
      <c r="R10399" s="47" t="s">
        <v>1021</v>
      </c>
      <c r="S10399" s="47" t="s">
        <v>1021</v>
      </c>
      <c r="T10399" s="47" t="s">
        <v>1021</v>
      </c>
      <c r="U10399" s="47" t="s">
        <v>1021</v>
      </c>
      <c r="V10399" s="47" t="s">
        <v>1021</v>
      </c>
      <c r="W10399" s="48" t="s">
        <v>33878</v>
      </c>
      <c r="X10399" s="48" t="s">
        <v>34436</v>
      </c>
      <c r="Y10399" s="48" t="s">
        <v>34672</v>
      </c>
      <c r="Z10399" s="48" t="s">
        <v>34672</v>
      </c>
      <c r="AA10399" s="48" t="s">
        <v>7236</v>
      </c>
    </row>
    <row r="10400" spans="1:27" s="2" customFormat="1" x14ac:dyDescent="0.3">
      <c r="A10400" s="47" t="s">
        <v>32452</v>
      </c>
      <c r="B10400" s="20"/>
      <c r="C10400" s="10"/>
      <c r="D10400" s="10"/>
      <c r="E10400" s="10"/>
      <c r="F10400" s="10"/>
      <c r="G10400" s="10"/>
      <c r="H10400" s="10"/>
      <c r="I10400" s="10"/>
      <c r="J10400" s="10"/>
      <c r="K10400" s="10"/>
      <c r="L10400" s="10"/>
      <c r="M10400" s="20" t="str">
        <f t="shared" si="182"/>
        <v>VARIOS : VARIOS - VARIOS | VARIOS : VARIOS - VARIOS | VARIOS : VARIOS - VARIOS</v>
      </c>
      <c r="N10400" s="47" t="s">
        <v>1021</v>
      </c>
      <c r="O10400" s="47" t="s">
        <v>1021</v>
      </c>
      <c r="P10400" s="47" t="s">
        <v>1021</v>
      </c>
      <c r="Q10400" s="47" t="s">
        <v>1021</v>
      </c>
      <c r="R10400" s="47" t="s">
        <v>1021</v>
      </c>
      <c r="S10400" s="47" t="s">
        <v>1021</v>
      </c>
      <c r="T10400" s="47" t="s">
        <v>1021</v>
      </c>
      <c r="U10400" s="47" t="s">
        <v>1021</v>
      </c>
      <c r="V10400" s="47" t="s">
        <v>1021</v>
      </c>
      <c r="W10400" s="48" t="s">
        <v>33823</v>
      </c>
      <c r="X10400" s="48"/>
      <c r="Y10400" s="48" t="s">
        <v>34673</v>
      </c>
      <c r="Z10400" s="48" t="s">
        <v>34673</v>
      </c>
      <c r="AA10400" s="48" t="s">
        <v>35837</v>
      </c>
    </row>
    <row r="10401" spans="1:27" s="2" customFormat="1" x14ac:dyDescent="0.3">
      <c r="A10401" s="47" t="s">
        <v>32453</v>
      </c>
      <c r="B10401" s="20"/>
      <c r="C10401" s="10"/>
      <c r="D10401" s="10"/>
      <c r="E10401" s="10"/>
      <c r="F10401" s="10"/>
      <c r="G10401" s="10"/>
      <c r="H10401" s="10"/>
      <c r="I10401" s="10"/>
      <c r="J10401" s="10"/>
      <c r="K10401" s="10"/>
      <c r="L10401" s="10"/>
      <c r="M10401" s="20" t="str">
        <f t="shared" si="182"/>
        <v>TOYOTA : VARIOS - VARIOS | VARIOS : VARIOS - VARIOS | VARIOS : VARIOS - VARIOS</v>
      </c>
      <c r="N10401" s="47" t="s">
        <v>1008</v>
      </c>
      <c r="O10401" s="47" t="s">
        <v>1021</v>
      </c>
      <c r="P10401" s="47" t="s">
        <v>1021</v>
      </c>
      <c r="Q10401" s="47" t="s">
        <v>1021</v>
      </c>
      <c r="R10401" s="47" t="s">
        <v>1021</v>
      </c>
      <c r="S10401" s="47" t="s">
        <v>1021</v>
      </c>
      <c r="T10401" s="47" t="s">
        <v>1021</v>
      </c>
      <c r="U10401" s="47" t="s">
        <v>1021</v>
      </c>
      <c r="V10401" s="47" t="s">
        <v>1021</v>
      </c>
      <c r="W10401" s="48" t="s">
        <v>33879</v>
      </c>
      <c r="X10401" s="48" t="s">
        <v>34437</v>
      </c>
      <c r="Y10401" s="48" t="s">
        <v>34483</v>
      </c>
      <c r="Z10401" s="48" t="s">
        <v>34483</v>
      </c>
      <c r="AA10401" s="48" t="s">
        <v>35860</v>
      </c>
    </row>
    <row r="10402" spans="1:27" s="2" customFormat="1" x14ac:dyDescent="0.3">
      <c r="A10402" s="47" t="s">
        <v>32454</v>
      </c>
      <c r="B10402" s="20"/>
      <c r="C10402" s="10"/>
      <c r="D10402" s="10"/>
      <c r="E10402" s="10"/>
      <c r="F10402" s="10"/>
      <c r="G10402" s="10"/>
      <c r="H10402" s="10"/>
      <c r="I10402" s="10"/>
      <c r="J10402" s="10"/>
      <c r="K10402" s="10"/>
      <c r="L10402" s="10"/>
      <c r="M10402" s="20" t="str">
        <f t="shared" si="182"/>
        <v>VARIOS : VARIOS - VARIOS | VARIOS : VARIOS - VARIOS | VARIOS : VARIOS - VARIOS</v>
      </c>
      <c r="N10402" s="47" t="s">
        <v>1021</v>
      </c>
      <c r="O10402" s="47" t="s">
        <v>1021</v>
      </c>
      <c r="P10402" s="47" t="s">
        <v>1021</v>
      </c>
      <c r="Q10402" s="47" t="s">
        <v>1021</v>
      </c>
      <c r="R10402" s="47" t="s">
        <v>1021</v>
      </c>
      <c r="S10402" s="47" t="s">
        <v>1021</v>
      </c>
      <c r="T10402" s="47" t="s">
        <v>1021</v>
      </c>
      <c r="U10402" s="47" t="s">
        <v>1021</v>
      </c>
      <c r="V10402" s="47" t="s">
        <v>1021</v>
      </c>
      <c r="W10402" s="48" t="s">
        <v>33823</v>
      </c>
      <c r="X10402" s="48"/>
      <c r="Y10402" s="48" t="s">
        <v>34674</v>
      </c>
      <c r="Z10402" s="48" t="s">
        <v>34674</v>
      </c>
      <c r="AA10402" s="48" t="s">
        <v>35837</v>
      </c>
    </row>
    <row r="10403" spans="1:27" s="2" customFormat="1" x14ac:dyDescent="0.3">
      <c r="A10403" s="47" t="s">
        <v>32455</v>
      </c>
      <c r="B10403" s="20"/>
      <c r="C10403" s="10"/>
      <c r="D10403" s="10"/>
      <c r="E10403" s="10"/>
      <c r="F10403" s="10"/>
      <c r="G10403" s="10"/>
      <c r="H10403" s="10"/>
      <c r="I10403" s="10"/>
      <c r="J10403" s="10"/>
      <c r="K10403" s="10"/>
      <c r="L10403" s="10"/>
      <c r="M10403" s="20" t="str">
        <f t="shared" si="182"/>
        <v>VARIOS : VARIOS - VARIOS | VARIOS : VARIOS - VARIOS | VARIOS : VARIOS - VARIOS</v>
      </c>
      <c r="N10403" s="47" t="s">
        <v>1021</v>
      </c>
      <c r="O10403" s="47" t="s">
        <v>1021</v>
      </c>
      <c r="P10403" s="47" t="s">
        <v>1021</v>
      </c>
      <c r="Q10403" s="47" t="s">
        <v>1021</v>
      </c>
      <c r="R10403" s="47" t="s">
        <v>1021</v>
      </c>
      <c r="S10403" s="47" t="s">
        <v>1021</v>
      </c>
      <c r="T10403" s="47" t="s">
        <v>1021</v>
      </c>
      <c r="U10403" s="47" t="s">
        <v>1021</v>
      </c>
      <c r="V10403" s="47" t="s">
        <v>1021</v>
      </c>
      <c r="W10403" s="48" t="s">
        <v>33830</v>
      </c>
      <c r="X10403" s="48"/>
      <c r="Y10403" s="48" t="s">
        <v>34675</v>
      </c>
      <c r="Z10403" s="48" t="s">
        <v>34675</v>
      </c>
      <c r="AA10403" s="48"/>
    </row>
    <row r="10404" spans="1:27" s="2" customFormat="1" x14ac:dyDescent="0.3">
      <c r="A10404" s="47" t="s">
        <v>32456</v>
      </c>
      <c r="B10404" s="20"/>
      <c r="C10404" s="10"/>
      <c r="D10404" s="10"/>
      <c r="E10404" s="10"/>
      <c r="F10404" s="10"/>
      <c r="G10404" s="10"/>
      <c r="H10404" s="10"/>
      <c r="I10404" s="10"/>
      <c r="J10404" s="10"/>
      <c r="K10404" s="10"/>
      <c r="L10404" s="10"/>
      <c r="M10404" s="20" t="str">
        <f t="shared" si="182"/>
        <v>VARIOS : VARIOS - VARIOS | VARIOS : VARIOS - VARIOS | VARIOS : VARIOS - VARIOS</v>
      </c>
      <c r="N10404" s="47" t="s">
        <v>1021</v>
      </c>
      <c r="O10404" s="47" t="s">
        <v>1021</v>
      </c>
      <c r="P10404" s="47" t="s">
        <v>1021</v>
      </c>
      <c r="Q10404" s="47" t="s">
        <v>1021</v>
      </c>
      <c r="R10404" s="47" t="s">
        <v>1021</v>
      </c>
      <c r="S10404" s="47" t="s">
        <v>1021</v>
      </c>
      <c r="T10404" s="47" t="s">
        <v>1021</v>
      </c>
      <c r="U10404" s="47" t="s">
        <v>1021</v>
      </c>
      <c r="V10404" s="47" t="s">
        <v>1021</v>
      </c>
      <c r="W10404" s="48" t="s">
        <v>33856</v>
      </c>
      <c r="X10404" s="48"/>
      <c r="Y10404" s="48" t="s">
        <v>34676</v>
      </c>
      <c r="Z10404" s="48" t="s">
        <v>34676</v>
      </c>
      <c r="AA10404" s="48" t="s">
        <v>35837</v>
      </c>
    </row>
    <row r="10405" spans="1:27" s="2" customFormat="1" x14ac:dyDescent="0.3">
      <c r="A10405" s="47" t="s">
        <v>32457</v>
      </c>
      <c r="B10405" s="20"/>
      <c r="C10405" s="10"/>
      <c r="D10405" s="10"/>
      <c r="E10405" s="10"/>
      <c r="F10405" s="10"/>
      <c r="G10405" s="10"/>
      <c r="H10405" s="10"/>
      <c r="I10405" s="10"/>
      <c r="J10405" s="10"/>
      <c r="K10405" s="10"/>
      <c r="L10405" s="10"/>
      <c r="M10405" s="20" t="str">
        <f t="shared" si="182"/>
        <v>VARIOS : VARIOS - VARIOS | HIACE : VARIOS - VARIOS | VARIOS : VARIOS - VARIOS</v>
      </c>
      <c r="N10405" s="47" t="s">
        <v>1021</v>
      </c>
      <c r="O10405" s="47" t="s">
        <v>2720</v>
      </c>
      <c r="P10405" s="47" t="s">
        <v>1021</v>
      </c>
      <c r="Q10405" s="47" t="s">
        <v>1021</v>
      </c>
      <c r="R10405" s="47" t="s">
        <v>1021</v>
      </c>
      <c r="S10405" s="47" t="s">
        <v>1021</v>
      </c>
      <c r="T10405" s="47" t="s">
        <v>1021</v>
      </c>
      <c r="U10405" s="47" t="s">
        <v>1021</v>
      </c>
      <c r="V10405" s="47" t="s">
        <v>1021</v>
      </c>
      <c r="W10405" s="48" t="s">
        <v>33880</v>
      </c>
      <c r="X10405" s="48">
        <v>9036328004</v>
      </c>
      <c r="Y10405" s="48" t="s">
        <v>34677</v>
      </c>
      <c r="Z10405" s="48" t="s">
        <v>34677</v>
      </c>
      <c r="AA10405" s="48" t="s">
        <v>35874</v>
      </c>
    </row>
    <row r="10406" spans="1:27" s="2" customFormat="1" x14ac:dyDescent="0.3">
      <c r="A10406" s="47" t="s">
        <v>32458</v>
      </c>
      <c r="B10406" s="20"/>
      <c r="C10406" s="10"/>
      <c r="D10406" s="10"/>
      <c r="E10406" s="10"/>
      <c r="F10406" s="10"/>
      <c r="G10406" s="10"/>
      <c r="H10406" s="10"/>
      <c r="I10406" s="10"/>
      <c r="J10406" s="10"/>
      <c r="K10406" s="10"/>
      <c r="L10406" s="10"/>
      <c r="M10406" s="20" t="str">
        <f t="shared" si="182"/>
        <v>VARIOS : VARIOS - VARIOS | VARIOS : VARIOS - VARIOS | VARIOS : VARIOS - VARIOS</v>
      </c>
      <c r="N10406" s="47" t="s">
        <v>1021</v>
      </c>
      <c r="O10406" s="47" t="s">
        <v>1021</v>
      </c>
      <c r="P10406" s="47" t="s">
        <v>1021</v>
      </c>
      <c r="Q10406" s="47" t="s">
        <v>1021</v>
      </c>
      <c r="R10406" s="47" t="s">
        <v>1021</v>
      </c>
      <c r="S10406" s="47" t="s">
        <v>1021</v>
      </c>
      <c r="T10406" s="47" t="s">
        <v>1021</v>
      </c>
      <c r="U10406" s="47" t="s">
        <v>1021</v>
      </c>
      <c r="V10406" s="47" t="s">
        <v>1021</v>
      </c>
      <c r="W10406" s="48" t="s">
        <v>33880</v>
      </c>
      <c r="X10406" s="48"/>
      <c r="Y10406" s="48" t="s">
        <v>34678</v>
      </c>
      <c r="Z10406" s="48" t="s">
        <v>34678</v>
      </c>
      <c r="AA10406" s="48" t="s">
        <v>35837</v>
      </c>
    </row>
    <row r="10407" spans="1:27" s="2" customFormat="1" x14ac:dyDescent="0.3">
      <c r="A10407" s="47" t="s">
        <v>32459</v>
      </c>
      <c r="B10407" s="20"/>
      <c r="C10407" s="10"/>
      <c r="D10407" s="10"/>
      <c r="E10407" s="10"/>
      <c r="F10407" s="10"/>
      <c r="G10407" s="10"/>
      <c r="H10407" s="10"/>
      <c r="I10407" s="10"/>
      <c r="J10407" s="10"/>
      <c r="K10407" s="10"/>
      <c r="L10407" s="10"/>
      <c r="M10407" s="20" t="str">
        <f t="shared" si="182"/>
        <v>VARIOS : VARIOS - VARIOS | VARIOS : VARIOS - VARIOS | VARIOS : VARIOS - VARIOS</v>
      </c>
      <c r="N10407" s="47" t="s">
        <v>1021</v>
      </c>
      <c r="O10407" s="47" t="s">
        <v>1021</v>
      </c>
      <c r="P10407" s="47" t="s">
        <v>1021</v>
      </c>
      <c r="Q10407" s="47" t="s">
        <v>1021</v>
      </c>
      <c r="R10407" s="47" t="s">
        <v>1021</v>
      </c>
      <c r="S10407" s="47" t="s">
        <v>1021</v>
      </c>
      <c r="T10407" s="47" t="s">
        <v>1021</v>
      </c>
      <c r="U10407" s="47" t="s">
        <v>1021</v>
      </c>
      <c r="V10407" s="47" t="s">
        <v>1021</v>
      </c>
      <c r="W10407" s="48"/>
      <c r="X10407" s="48"/>
      <c r="Y10407" s="48" t="s">
        <v>34566</v>
      </c>
      <c r="Z10407" s="48" t="s">
        <v>34566</v>
      </c>
      <c r="AA10407" s="48" t="s">
        <v>35837</v>
      </c>
    </row>
    <row r="10408" spans="1:27" s="2" customFormat="1" x14ac:dyDescent="0.3">
      <c r="A10408" s="47" t="s">
        <v>32460</v>
      </c>
      <c r="B10408" s="20"/>
      <c r="C10408" s="10"/>
      <c r="D10408" s="10"/>
      <c r="E10408" s="10"/>
      <c r="F10408" s="10"/>
      <c r="G10408" s="10"/>
      <c r="H10408" s="10"/>
      <c r="I10408" s="10"/>
      <c r="J10408" s="10"/>
      <c r="K10408" s="10"/>
      <c r="L10408" s="10"/>
      <c r="M10408" s="20" t="str">
        <f t="shared" si="182"/>
        <v>VARIOS : VARIOS - VARIOS | VARIOS : VARIOS - VARIOS | VARIOS : VARIOS - VARIOS</v>
      </c>
      <c r="N10408" s="47" t="s">
        <v>1021</v>
      </c>
      <c r="O10408" s="47" t="s">
        <v>1021</v>
      </c>
      <c r="P10408" s="47" t="s">
        <v>1021</v>
      </c>
      <c r="Q10408" s="47" t="s">
        <v>1021</v>
      </c>
      <c r="R10408" s="47" t="s">
        <v>1021</v>
      </c>
      <c r="S10408" s="47" t="s">
        <v>1021</v>
      </c>
      <c r="T10408" s="47" t="s">
        <v>1021</v>
      </c>
      <c r="U10408" s="47" t="s">
        <v>1021</v>
      </c>
      <c r="V10408" s="47" t="s">
        <v>1021</v>
      </c>
      <c r="W10408" s="48" t="s">
        <v>33823</v>
      </c>
      <c r="X10408" s="48"/>
      <c r="Y10408" s="48" t="s">
        <v>34679</v>
      </c>
      <c r="Z10408" s="48" t="s">
        <v>34679</v>
      </c>
      <c r="AA10408" s="48" t="s">
        <v>35837</v>
      </c>
    </row>
    <row r="10409" spans="1:27" s="2" customFormat="1" x14ac:dyDescent="0.3">
      <c r="A10409" s="47" t="s">
        <v>32461</v>
      </c>
      <c r="B10409" s="20"/>
      <c r="C10409" s="10"/>
      <c r="D10409" s="10"/>
      <c r="E10409" s="10"/>
      <c r="F10409" s="10"/>
      <c r="G10409" s="10"/>
      <c r="H10409" s="10"/>
      <c r="I10409" s="10"/>
      <c r="J10409" s="10"/>
      <c r="K10409" s="10"/>
      <c r="L10409" s="10"/>
      <c r="M10409" s="20" t="str">
        <f t="shared" si="182"/>
        <v>VARIOS : VARIOS - VARIOS | VARIOS : VARIOS - VARIOS | VARIOS : VARIOS - VARIOS</v>
      </c>
      <c r="N10409" s="47" t="s">
        <v>1021</v>
      </c>
      <c r="O10409" s="47" t="s">
        <v>1021</v>
      </c>
      <c r="P10409" s="47" t="s">
        <v>1021</v>
      </c>
      <c r="Q10409" s="47" t="s">
        <v>1021</v>
      </c>
      <c r="R10409" s="47" t="s">
        <v>1021</v>
      </c>
      <c r="S10409" s="47" t="s">
        <v>1021</v>
      </c>
      <c r="T10409" s="47" t="s">
        <v>1021</v>
      </c>
      <c r="U10409" s="47" t="s">
        <v>1021</v>
      </c>
      <c r="V10409" s="47" t="s">
        <v>1021</v>
      </c>
      <c r="W10409" s="48"/>
      <c r="X10409" s="48"/>
      <c r="Y10409" s="48" t="s">
        <v>34680</v>
      </c>
      <c r="Z10409" s="48" t="s">
        <v>34680</v>
      </c>
      <c r="AA10409" s="48"/>
    </row>
    <row r="10410" spans="1:27" s="2" customFormat="1" x14ac:dyDescent="0.3">
      <c r="A10410" s="47" t="s">
        <v>32462</v>
      </c>
      <c r="B10410" s="20"/>
      <c r="C10410" s="10"/>
      <c r="D10410" s="10"/>
      <c r="E10410" s="10"/>
      <c r="F10410" s="10"/>
      <c r="G10410" s="10"/>
      <c r="H10410" s="10"/>
      <c r="I10410" s="10"/>
      <c r="J10410" s="10"/>
      <c r="K10410" s="10"/>
      <c r="L10410" s="10"/>
      <c r="M10410" s="20" t="str">
        <f t="shared" si="182"/>
        <v>VARIOS : VARIOS - VARIOS | VARIOS : VARIOS - VARIOS | VARIOS : VARIOS - VARIOS</v>
      </c>
      <c r="N10410" s="47" t="s">
        <v>1021</v>
      </c>
      <c r="O10410" s="47" t="s">
        <v>1021</v>
      </c>
      <c r="P10410" s="47" t="s">
        <v>1021</v>
      </c>
      <c r="Q10410" s="47" t="s">
        <v>1021</v>
      </c>
      <c r="R10410" s="47" t="s">
        <v>1021</v>
      </c>
      <c r="S10410" s="47" t="s">
        <v>1021</v>
      </c>
      <c r="T10410" s="47" t="s">
        <v>1021</v>
      </c>
      <c r="U10410" s="47" t="s">
        <v>1021</v>
      </c>
      <c r="V10410" s="47" t="s">
        <v>1021</v>
      </c>
      <c r="W10410" s="48" t="s">
        <v>33823</v>
      </c>
      <c r="X10410" s="48"/>
      <c r="Y10410" s="48" t="s">
        <v>34681</v>
      </c>
      <c r="Z10410" s="48" t="s">
        <v>34681</v>
      </c>
      <c r="AA10410" s="48" t="s">
        <v>35837</v>
      </c>
    </row>
    <row r="10411" spans="1:27" s="2" customFormat="1" x14ac:dyDescent="0.3">
      <c r="A10411" s="47" t="s">
        <v>32463</v>
      </c>
      <c r="B10411" s="20"/>
      <c r="C10411" s="10"/>
      <c r="D10411" s="10"/>
      <c r="E10411" s="10"/>
      <c r="F10411" s="10"/>
      <c r="G10411" s="10"/>
      <c r="H10411" s="10"/>
      <c r="I10411" s="10"/>
      <c r="J10411" s="10"/>
      <c r="K10411" s="10"/>
      <c r="L10411" s="10"/>
      <c r="M10411" s="20" t="str">
        <f t="shared" si="182"/>
        <v>VARIOS : VARIOS - VARIOS | VARIOS : VARIOS - VARIOS | VARIOS : VARIOS - VARIOS</v>
      </c>
      <c r="N10411" s="47" t="s">
        <v>1021</v>
      </c>
      <c r="O10411" s="47" t="s">
        <v>1021</v>
      </c>
      <c r="P10411" s="47" t="s">
        <v>1021</v>
      </c>
      <c r="Q10411" s="47" t="s">
        <v>1021</v>
      </c>
      <c r="R10411" s="47" t="s">
        <v>1021</v>
      </c>
      <c r="S10411" s="47" t="s">
        <v>1021</v>
      </c>
      <c r="T10411" s="47" t="s">
        <v>1021</v>
      </c>
      <c r="U10411" s="47" t="s">
        <v>1021</v>
      </c>
      <c r="V10411" s="47" t="s">
        <v>1021</v>
      </c>
      <c r="W10411" s="48" t="s">
        <v>33820</v>
      </c>
      <c r="X10411" s="48"/>
      <c r="Y10411" s="48" t="s">
        <v>34573</v>
      </c>
      <c r="Z10411" s="48" t="s">
        <v>34573</v>
      </c>
      <c r="AA10411" s="48" t="s">
        <v>35837</v>
      </c>
    </row>
    <row r="10412" spans="1:27" s="2" customFormat="1" x14ac:dyDescent="0.3">
      <c r="A10412" s="47" t="s">
        <v>32464</v>
      </c>
      <c r="B10412" s="20"/>
      <c r="C10412" s="10"/>
      <c r="D10412" s="10"/>
      <c r="E10412" s="10"/>
      <c r="F10412" s="10"/>
      <c r="G10412" s="10"/>
      <c r="H10412" s="10"/>
      <c r="I10412" s="10"/>
      <c r="J10412" s="10"/>
      <c r="K10412" s="10"/>
      <c r="L10412" s="10"/>
      <c r="M10412" s="20" t="str">
        <f t="shared" si="182"/>
        <v>VARIOS : VARIOS - VARIOS | VARIOS : VARIOS - VARIOS | VARIOS : VARIOS - VARIOS</v>
      </c>
      <c r="N10412" s="47" t="s">
        <v>1021</v>
      </c>
      <c r="O10412" s="47" t="s">
        <v>1021</v>
      </c>
      <c r="P10412" s="47" t="s">
        <v>1021</v>
      </c>
      <c r="Q10412" s="47" t="s">
        <v>1021</v>
      </c>
      <c r="R10412" s="47" t="s">
        <v>1021</v>
      </c>
      <c r="S10412" s="47" t="s">
        <v>1021</v>
      </c>
      <c r="T10412" s="47" t="s">
        <v>1021</v>
      </c>
      <c r="U10412" s="47" t="s">
        <v>1021</v>
      </c>
      <c r="V10412" s="47" t="s">
        <v>1021</v>
      </c>
      <c r="W10412" s="48" t="s">
        <v>33820</v>
      </c>
      <c r="X10412" s="48" t="s">
        <v>34438</v>
      </c>
      <c r="Y10412" s="48" t="s">
        <v>34682</v>
      </c>
      <c r="Z10412" s="48" t="s">
        <v>34682</v>
      </c>
      <c r="AA10412" s="48" t="s">
        <v>35837</v>
      </c>
    </row>
    <row r="10413" spans="1:27" s="2" customFormat="1" x14ac:dyDescent="0.3">
      <c r="A10413" s="47" t="s">
        <v>32465</v>
      </c>
      <c r="B10413" s="20"/>
      <c r="C10413" s="10"/>
      <c r="D10413" s="10"/>
      <c r="E10413" s="10"/>
      <c r="F10413" s="10"/>
      <c r="G10413" s="10"/>
      <c r="H10413" s="10"/>
      <c r="I10413" s="10"/>
      <c r="J10413" s="10"/>
      <c r="K10413" s="10"/>
      <c r="L10413" s="10"/>
      <c r="M10413" s="20" t="str">
        <f t="shared" si="182"/>
        <v>VARIOS : VARIOS - VARIOS | VARIOS : VARIOS - VARIOS | VARIOS : VARIOS - VARIOS</v>
      </c>
      <c r="N10413" s="47" t="s">
        <v>1021</v>
      </c>
      <c r="O10413" s="47" t="s">
        <v>1021</v>
      </c>
      <c r="P10413" s="47" t="s">
        <v>1021</v>
      </c>
      <c r="Q10413" s="47" t="s">
        <v>1021</v>
      </c>
      <c r="R10413" s="47" t="s">
        <v>1021</v>
      </c>
      <c r="S10413" s="47" t="s">
        <v>1021</v>
      </c>
      <c r="T10413" s="47" t="s">
        <v>1021</v>
      </c>
      <c r="U10413" s="47" t="s">
        <v>1021</v>
      </c>
      <c r="V10413" s="47" t="s">
        <v>1021</v>
      </c>
      <c r="W10413" s="48" t="s">
        <v>33820</v>
      </c>
      <c r="X10413" s="48"/>
      <c r="Y10413" s="48" t="s">
        <v>34438</v>
      </c>
      <c r="Z10413" s="48" t="s">
        <v>34438</v>
      </c>
      <c r="AA10413" s="48" t="s">
        <v>35837</v>
      </c>
    </row>
    <row r="10414" spans="1:27" s="2" customFormat="1" x14ac:dyDescent="0.3">
      <c r="A10414" s="47" t="s">
        <v>32466</v>
      </c>
      <c r="B10414" s="20"/>
      <c r="C10414" s="10"/>
      <c r="D10414" s="10"/>
      <c r="E10414" s="10"/>
      <c r="F10414" s="10"/>
      <c r="G10414" s="10"/>
      <c r="H10414" s="10"/>
      <c r="I10414" s="10"/>
      <c r="J10414" s="10"/>
      <c r="K10414" s="10"/>
      <c r="L10414" s="10"/>
      <c r="M10414" s="20" t="str">
        <f t="shared" ref="M10414:M10477" si="183">CONCATENATE(N10414," : ",Q10414," - ",T10414," | ",O10414," : ",R10414," - ",U10414," | ",P10414," : ",S10414," - ",V10414)</f>
        <v>VARIOS : VARIOS - VARIOS | VARIOS : VARIOS - VARIOS | VARIOS : VARIOS - VARIOS</v>
      </c>
      <c r="N10414" s="47" t="s">
        <v>1021</v>
      </c>
      <c r="O10414" s="47" t="s">
        <v>1021</v>
      </c>
      <c r="P10414" s="47" t="s">
        <v>1021</v>
      </c>
      <c r="Q10414" s="47" t="s">
        <v>1021</v>
      </c>
      <c r="R10414" s="47" t="s">
        <v>1021</v>
      </c>
      <c r="S10414" s="47" t="s">
        <v>1021</v>
      </c>
      <c r="T10414" s="47" t="s">
        <v>1021</v>
      </c>
      <c r="U10414" s="47" t="s">
        <v>1021</v>
      </c>
      <c r="V10414" s="47" t="s">
        <v>1021</v>
      </c>
      <c r="W10414" s="48" t="s">
        <v>33881</v>
      </c>
      <c r="X10414" s="48" t="s">
        <v>34439</v>
      </c>
      <c r="Y10414" s="48">
        <v>30203</v>
      </c>
      <c r="Z10414" s="48">
        <v>30203</v>
      </c>
      <c r="AA10414" s="48" t="s">
        <v>35875</v>
      </c>
    </row>
    <row r="10415" spans="1:27" ht="37.5" x14ac:dyDescent="0.3">
      <c r="A10415" s="17" t="s">
        <v>32467</v>
      </c>
      <c r="M10415" s="22" t="str">
        <f t="shared" si="183"/>
        <v>VARIOS : VARIOS - VARIOS | VARIOS : VARIOS - VARIOS | VARIOS : VARIOS - VARIOS</v>
      </c>
      <c r="N10415" s="17" t="s">
        <v>1021</v>
      </c>
      <c r="O10415" s="17" t="s">
        <v>1021</v>
      </c>
      <c r="P10415" s="17" t="s">
        <v>1021</v>
      </c>
      <c r="Q10415" s="17" t="s">
        <v>1021</v>
      </c>
      <c r="R10415" s="17" t="s">
        <v>1021</v>
      </c>
      <c r="S10415" s="17" t="s">
        <v>1021</v>
      </c>
      <c r="T10415" s="17" t="s">
        <v>1021</v>
      </c>
      <c r="U10415" s="17" t="s">
        <v>1021</v>
      </c>
      <c r="V10415" s="17" t="s">
        <v>1021</v>
      </c>
      <c r="W10415" s="32" t="s">
        <v>33820</v>
      </c>
      <c r="X10415" s="32"/>
      <c r="Y10415" s="32" t="s">
        <v>34683</v>
      </c>
      <c r="Z10415" s="32" t="s">
        <v>34683</v>
      </c>
      <c r="AA10415" s="32" t="s">
        <v>35837</v>
      </c>
    </row>
    <row r="10416" spans="1:27" x14ac:dyDescent="0.3">
      <c r="A10416" s="17" t="s">
        <v>32468</v>
      </c>
      <c r="M10416" s="22" t="str">
        <f t="shared" si="183"/>
        <v>KIA : VARIOS - VARIOS | HYUNDAI : VARIOS - VARIOS | VARIOS : VARIOS - VARIOS</v>
      </c>
      <c r="N10416" s="17" t="s">
        <v>1001</v>
      </c>
      <c r="O10416" s="17" t="s">
        <v>1002</v>
      </c>
      <c r="P10416" s="17" t="s">
        <v>1021</v>
      </c>
      <c r="Q10416" s="17" t="s">
        <v>1021</v>
      </c>
      <c r="R10416" s="17" t="s">
        <v>1021</v>
      </c>
      <c r="S10416" s="17" t="s">
        <v>1021</v>
      </c>
      <c r="T10416" s="17" t="s">
        <v>1021</v>
      </c>
      <c r="U10416" s="17" t="s">
        <v>1021</v>
      </c>
      <c r="V10416" s="17" t="s">
        <v>1021</v>
      </c>
      <c r="W10416" s="32" t="s">
        <v>33772</v>
      </c>
      <c r="X10416" s="32"/>
      <c r="Y10416" s="32" t="s">
        <v>34684</v>
      </c>
      <c r="Z10416" s="32" t="s">
        <v>34684</v>
      </c>
      <c r="AA10416" s="32" t="s">
        <v>35853</v>
      </c>
    </row>
    <row r="10417" spans="1:27" x14ac:dyDescent="0.3">
      <c r="A10417" s="17" t="s">
        <v>32469</v>
      </c>
      <c r="M10417" s="22" t="str">
        <f t="shared" si="183"/>
        <v>VARIOS : VARIOS - VARIOS | VARIOS : VARIOS - VARIOS | VARIOS : VARIOS - VARIOS</v>
      </c>
      <c r="N10417" s="17" t="s">
        <v>1021</v>
      </c>
      <c r="O10417" s="17" t="s">
        <v>1021</v>
      </c>
      <c r="P10417" s="17" t="s">
        <v>1021</v>
      </c>
      <c r="Q10417" s="17" t="s">
        <v>1021</v>
      </c>
      <c r="R10417" s="17" t="s">
        <v>1021</v>
      </c>
      <c r="S10417" s="17" t="s">
        <v>1021</v>
      </c>
      <c r="T10417" s="17" t="s">
        <v>1021</v>
      </c>
      <c r="U10417" s="17" t="s">
        <v>1021</v>
      </c>
      <c r="V10417" s="17" t="s">
        <v>1021</v>
      </c>
      <c r="W10417" s="32"/>
      <c r="X10417" s="32"/>
      <c r="Y10417" s="32" t="s">
        <v>34685</v>
      </c>
      <c r="Z10417" s="32" t="s">
        <v>34685</v>
      </c>
      <c r="AA10417" s="32"/>
    </row>
    <row r="10418" spans="1:27" s="2" customFormat="1" x14ac:dyDescent="0.3">
      <c r="A10418" s="47" t="s">
        <v>32470</v>
      </c>
      <c r="B10418" s="20"/>
      <c r="C10418" s="10"/>
      <c r="D10418" s="10"/>
      <c r="E10418" s="10"/>
      <c r="F10418" s="10"/>
      <c r="G10418" s="10"/>
      <c r="H10418" s="10"/>
      <c r="I10418" s="10"/>
      <c r="J10418" s="10"/>
      <c r="K10418" s="10"/>
      <c r="L10418" s="10"/>
      <c r="M10418" s="20" t="str">
        <f t="shared" si="183"/>
        <v>VARIOS : VARIOS - VARIOS | VARIOS : VARIOS - VARIOS | VARIOS : VARIOS - VARIOS</v>
      </c>
      <c r="N10418" s="47" t="s">
        <v>1021</v>
      </c>
      <c r="O10418" s="47" t="s">
        <v>1021</v>
      </c>
      <c r="P10418" s="47" t="s">
        <v>1021</v>
      </c>
      <c r="Q10418" s="47" t="s">
        <v>1021</v>
      </c>
      <c r="R10418" s="47" t="s">
        <v>1021</v>
      </c>
      <c r="S10418" s="47" t="s">
        <v>1021</v>
      </c>
      <c r="T10418" s="47" t="s">
        <v>1021</v>
      </c>
      <c r="U10418" s="47" t="s">
        <v>1021</v>
      </c>
      <c r="V10418" s="47" t="s">
        <v>1021</v>
      </c>
      <c r="W10418" s="48" t="s">
        <v>33882</v>
      </c>
      <c r="X10418" s="48">
        <v>9004366050</v>
      </c>
      <c r="Y10418" s="48" t="s">
        <v>34686</v>
      </c>
      <c r="Z10418" s="48" t="s">
        <v>34686</v>
      </c>
      <c r="AA10418" s="48" t="s">
        <v>35876</v>
      </c>
    </row>
    <row r="10419" spans="1:27" s="2" customFormat="1" x14ac:dyDescent="0.3">
      <c r="A10419" s="47" t="s">
        <v>32471</v>
      </c>
      <c r="B10419" s="20"/>
      <c r="C10419" s="10"/>
      <c r="D10419" s="10"/>
      <c r="E10419" s="10"/>
      <c r="F10419" s="10"/>
      <c r="G10419" s="10"/>
      <c r="H10419" s="10"/>
      <c r="I10419" s="10"/>
      <c r="J10419" s="10"/>
      <c r="K10419" s="10"/>
      <c r="L10419" s="10"/>
      <c r="M10419" s="20" t="str">
        <f t="shared" si="183"/>
        <v>VARIOS : VARIOS - VARIOS | VARIOS : VARIOS - VARIOS | VARIOS : VARIOS - VARIOS</v>
      </c>
      <c r="N10419" s="47" t="s">
        <v>1021</v>
      </c>
      <c r="O10419" s="47" t="s">
        <v>1021</v>
      </c>
      <c r="P10419" s="47" t="s">
        <v>1021</v>
      </c>
      <c r="Q10419" s="47" t="s">
        <v>1021</v>
      </c>
      <c r="R10419" s="47" t="s">
        <v>1021</v>
      </c>
      <c r="S10419" s="47" t="s">
        <v>1021</v>
      </c>
      <c r="T10419" s="47" t="s">
        <v>1021</v>
      </c>
      <c r="U10419" s="47" t="s">
        <v>1021</v>
      </c>
      <c r="V10419" s="47" t="s">
        <v>1021</v>
      </c>
      <c r="W10419" s="48" t="s">
        <v>33883</v>
      </c>
      <c r="X10419" s="48"/>
      <c r="Y10419" s="48" t="s">
        <v>34687</v>
      </c>
      <c r="Z10419" s="48" t="s">
        <v>34687</v>
      </c>
      <c r="AA10419" s="48" t="s">
        <v>35837</v>
      </c>
    </row>
    <row r="10420" spans="1:27" s="2" customFormat="1" x14ac:dyDescent="0.3">
      <c r="A10420" s="47" t="s">
        <v>32472</v>
      </c>
      <c r="B10420" s="20"/>
      <c r="C10420" s="10"/>
      <c r="D10420" s="10"/>
      <c r="E10420" s="10"/>
      <c r="F10420" s="10"/>
      <c r="G10420" s="10"/>
      <c r="H10420" s="10"/>
      <c r="I10420" s="10"/>
      <c r="J10420" s="10"/>
      <c r="K10420" s="10"/>
      <c r="L10420" s="10"/>
      <c r="M10420" s="20" t="str">
        <f t="shared" si="183"/>
        <v>VARIOS : VARIOS - VARIOS | VARIOS : VARIOS - VARIOS | VARIOS : VARIOS - VARIOS</v>
      </c>
      <c r="N10420" s="47" t="s">
        <v>1021</v>
      </c>
      <c r="O10420" s="47" t="s">
        <v>1021</v>
      </c>
      <c r="P10420" s="47" t="s">
        <v>1021</v>
      </c>
      <c r="Q10420" s="47" t="s">
        <v>1021</v>
      </c>
      <c r="R10420" s="47" t="s">
        <v>1021</v>
      </c>
      <c r="S10420" s="47" t="s">
        <v>1021</v>
      </c>
      <c r="T10420" s="47" t="s">
        <v>1021</v>
      </c>
      <c r="U10420" s="47" t="s">
        <v>1021</v>
      </c>
      <c r="V10420" s="47" t="s">
        <v>1021</v>
      </c>
      <c r="W10420" s="48" t="s">
        <v>33883</v>
      </c>
      <c r="X10420" s="48"/>
      <c r="Y10420" s="48" t="s">
        <v>34688</v>
      </c>
      <c r="Z10420" s="48" t="s">
        <v>34688</v>
      </c>
      <c r="AA10420" s="48" t="s">
        <v>35837</v>
      </c>
    </row>
    <row r="10421" spans="1:27" s="2" customFormat="1" x14ac:dyDescent="0.3">
      <c r="A10421" s="47" t="s">
        <v>32473</v>
      </c>
      <c r="B10421" s="20"/>
      <c r="C10421" s="10"/>
      <c r="D10421" s="10"/>
      <c r="E10421" s="10"/>
      <c r="F10421" s="10"/>
      <c r="G10421" s="10"/>
      <c r="H10421" s="10"/>
      <c r="I10421" s="10"/>
      <c r="J10421" s="10"/>
      <c r="K10421" s="10"/>
      <c r="L10421" s="10"/>
      <c r="M10421" s="20" t="str">
        <f t="shared" si="183"/>
        <v>VARIOS : TITAN - VARIOS | VARIOS : VARIOS - VARIOS | VARIOS : VARIOS - VARIOS</v>
      </c>
      <c r="N10421" s="47" t="s">
        <v>1021</v>
      </c>
      <c r="O10421" s="47" t="s">
        <v>1021</v>
      </c>
      <c r="P10421" s="47" t="s">
        <v>1021</v>
      </c>
      <c r="Q10421" s="47" t="s">
        <v>10696</v>
      </c>
      <c r="R10421" s="47" t="s">
        <v>1021</v>
      </c>
      <c r="S10421" s="47" t="s">
        <v>1021</v>
      </c>
      <c r="T10421" s="47" t="s">
        <v>1021</v>
      </c>
      <c r="U10421" s="47" t="s">
        <v>1021</v>
      </c>
      <c r="V10421" s="47" t="s">
        <v>1021</v>
      </c>
      <c r="W10421" s="48" t="s">
        <v>33852</v>
      </c>
      <c r="X10421" s="48" t="s">
        <v>34440</v>
      </c>
      <c r="Y10421" s="48" t="s">
        <v>34689</v>
      </c>
      <c r="Z10421" s="48" t="s">
        <v>34689</v>
      </c>
      <c r="AA10421" s="48" t="s">
        <v>35877</v>
      </c>
    </row>
    <row r="10422" spans="1:27" x14ac:dyDescent="0.3">
      <c r="A10422" s="17" t="s">
        <v>32474</v>
      </c>
      <c r="M10422" s="22" t="str">
        <f t="shared" si="183"/>
        <v>HYUNDAI : VARIOS - HD78 | VARIOS : VARIOS - VARIOS | VARIOS : VARIOS - VARIOS</v>
      </c>
      <c r="N10422" s="17" t="s">
        <v>1002</v>
      </c>
      <c r="O10422" s="17" t="s">
        <v>1021</v>
      </c>
      <c r="P10422" s="17" t="s">
        <v>1021</v>
      </c>
      <c r="Q10422" s="17" t="s">
        <v>1021</v>
      </c>
      <c r="R10422" s="17" t="s">
        <v>1021</v>
      </c>
      <c r="S10422" s="17" t="s">
        <v>1021</v>
      </c>
      <c r="T10422" s="17" t="s">
        <v>11019</v>
      </c>
      <c r="U10422" s="17" t="s">
        <v>1021</v>
      </c>
      <c r="V10422" s="17" t="s">
        <v>1021</v>
      </c>
      <c r="W10422" s="32" t="s">
        <v>33884</v>
      </c>
      <c r="X10422" s="32"/>
      <c r="Y10422" s="32" t="s">
        <v>34690</v>
      </c>
      <c r="Z10422" s="32" t="s">
        <v>34690</v>
      </c>
      <c r="AA10422" s="32" t="s">
        <v>7257</v>
      </c>
    </row>
    <row r="10423" spans="1:27" ht="37.5" x14ac:dyDescent="0.3">
      <c r="A10423" s="17" t="s">
        <v>32475</v>
      </c>
      <c r="M10423" s="22" t="str">
        <f t="shared" si="183"/>
        <v>VARIOS : VARIOS - VARIOS | VARIOS : VARIOS - VARIOS | VARIOS : VARIOS - VARIOS</v>
      </c>
      <c r="N10423" s="17" t="s">
        <v>1021</v>
      </c>
      <c r="O10423" s="17" t="s">
        <v>1021</v>
      </c>
      <c r="P10423" s="17" t="s">
        <v>1021</v>
      </c>
      <c r="Q10423" s="17" t="s">
        <v>1021</v>
      </c>
      <c r="R10423" s="17" t="s">
        <v>1021</v>
      </c>
      <c r="S10423" s="17" t="s">
        <v>1021</v>
      </c>
      <c r="T10423" s="17" t="s">
        <v>1021</v>
      </c>
      <c r="U10423" s="17" t="s">
        <v>1021</v>
      </c>
      <c r="V10423" s="17" t="s">
        <v>1021</v>
      </c>
      <c r="W10423" s="32" t="s">
        <v>33749</v>
      </c>
      <c r="X10423" s="32"/>
      <c r="Y10423" s="32" t="s">
        <v>34691</v>
      </c>
      <c r="Z10423" s="32" t="s">
        <v>34691</v>
      </c>
      <c r="AA10423" s="32" t="s">
        <v>35837</v>
      </c>
    </row>
    <row r="10424" spans="1:27" ht="37.5" x14ac:dyDescent="0.3">
      <c r="A10424" s="17" t="s">
        <v>32476</v>
      </c>
      <c r="M10424" s="22" t="str">
        <f t="shared" si="183"/>
        <v>VARIOS : VARIOS - VARIOS | VARIOS : VARIOS - VARIOS | VARIOS : VARIOS - VARIOS</v>
      </c>
      <c r="N10424" s="17" t="s">
        <v>1021</v>
      </c>
      <c r="O10424" s="17" t="s">
        <v>1021</v>
      </c>
      <c r="P10424" s="17" t="s">
        <v>1021</v>
      </c>
      <c r="Q10424" s="17" t="s">
        <v>1021</v>
      </c>
      <c r="R10424" s="17" t="s">
        <v>1021</v>
      </c>
      <c r="S10424" s="17" t="s">
        <v>1021</v>
      </c>
      <c r="T10424" s="17" t="s">
        <v>1021</v>
      </c>
      <c r="U10424" s="17" t="s">
        <v>1021</v>
      </c>
      <c r="V10424" s="17" t="s">
        <v>1021</v>
      </c>
      <c r="W10424" s="32" t="s">
        <v>33749</v>
      </c>
      <c r="X10424" s="32"/>
      <c r="Y10424" s="32" t="s">
        <v>34692</v>
      </c>
      <c r="Z10424" s="32" t="s">
        <v>34692</v>
      </c>
      <c r="AA10424" s="32" t="s">
        <v>35837</v>
      </c>
    </row>
    <row r="10425" spans="1:27" ht="37.5" x14ac:dyDescent="0.3">
      <c r="A10425" s="17" t="s">
        <v>32477</v>
      </c>
      <c r="M10425" s="22" t="str">
        <f t="shared" si="183"/>
        <v>VARIOS : VARIOS - VARIOS | VARIOS : VARIOS - VARIOS | VARIOS : VARIOS - VARIOS</v>
      </c>
      <c r="N10425" s="17" t="s">
        <v>1021</v>
      </c>
      <c r="O10425" s="17" t="s">
        <v>1021</v>
      </c>
      <c r="P10425" s="17" t="s">
        <v>1021</v>
      </c>
      <c r="Q10425" s="17" t="s">
        <v>1021</v>
      </c>
      <c r="R10425" s="17" t="s">
        <v>1021</v>
      </c>
      <c r="S10425" s="17" t="s">
        <v>1021</v>
      </c>
      <c r="T10425" s="17" t="s">
        <v>1021</v>
      </c>
      <c r="U10425" s="17" t="s">
        <v>1021</v>
      </c>
      <c r="V10425" s="17" t="s">
        <v>1021</v>
      </c>
      <c r="W10425" s="32" t="s">
        <v>33873</v>
      </c>
      <c r="X10425" s="32"/>
      <c r="Y10425" s="32" t="s">
        <v>34693</v>
      </c>
      <c r="Z10425" s="32" t="s">
        <v>34693</v>
      </c>
      <c r="AA10425" s="32" t="s">
        <v>35837</v>
      </c>
    </row>
    <row r="10426" spans="1:27" ht="37.5" x14ac:dyDescent="0.3">
      <c r="A10426" s="17" t="s">
        <v>32478</v>
      </c>
      <c r="M10426" s="22" t="str">
        <f t="shared" si="183"/>
        <v>VARIOS : VARIOS - VARIOS | VARIOS : VARIOS - VARIOS | VARIOS : VARIOS - VARIOS</v>
      </c>
      <c r="N10426" s="17" t="s">
        <v>1021</v>
      </c>
      <c r="O10426" s="17" t="s">
        <v>1021</v>
      </c>
      <c r="P10426" s="17" t="s">
        <v>1021</v>
      </c>
      <c r="Q10426" s="17" t="s">
        <v>1021</v>
      </c>
      <c r="R10426" s="17" t="s">
        <v>1021</v>
      </c>
      <c r="S10426" s="17" t="s">
        <v>1021</v>
      </c>
      <c r="T10426" s="17" t="s">
        <v>1021</v>
      </c>
      <c r="U10426" s="17" t="s">
        <v>1021</v>
      </c>
      <c r="V10426" s="17" t="s">
        <v>1021</v>
      </c>
      <c r="W10426" s="32" t="s">
        <v>33885</v>
      </c>
      <c r="X10426" s="32"/>
      <c r="Y10426" s="32" t="s">
        <v>34694</v>
      </c>
      <c r="Z10426" s="32" t="s">
        <v>34694</v>
      </c>
      <c r="AA10426" s="32" t="s">
        <v>35837</v>
      </c>
    </row>
    <row r="10427" spans="1:27" ht="37.5" x14ac:dyDescent="0.3">
      <c r="A10427" s="17" t="s">
        <v>32479</v>
      </c>
      <c r="M10427" s="22" t="str">
        <f t="shared" si="183"/>
        <v>VARIOS : VARIOS - VARIOS | VARIOS : VARIOS - VARIOS | VARIOS : VARIOS - VARIOS</v>
      </c>
      <c r="N10427" s="17" t="s">
        <v>1021</v>
      </c>
      <c r="O10427" s="17" t="s">
        <v>1021</v>
      </c>
      <c r="P10427" s="17" t="s">
        <v>1021</v>
      </c>
      <c r="Q10427" s="17" t="s">
        <v>1021</v>
      </c>
      <c r="R10427" s="17" t="s">
        <v>1021</v>
      </c>
      <c r="S10427" s="17" t="s">
        <v>1021</v>
      </c>
      <c r="T10427" s="17" t="s">
        <v>1021</v>
      </c>
      <c r="U10427" s="17" t="s">
        <v>1021</v>
      </c>
      <c r="V10427" s="17" t="s">
        <v>1021</v>
      </c>
      <c r="W10427" s="32" t="s">
        <v>33885</v>
      </c>
      <c r="X10427" s="32"/>
      <c r="Y10427" s="32" t="s">
        <v>34695</v>
      </c>
      <c r="Z10427" s="32" t="s">
        <v>34695</v>
      </c>
      <c r="AA10427" s="32" t="s">
        <v>35837</v>
      </c>
    </row>
    <row r="10428" spans="1:27" s="2" customFormat="1" x14ac:dyDescent="0.3">
      <c r="A10428" s="47" t="s">
        <v>32480</v>
      </c>
      <c r="B10428" s="20"/>
      <c r="C10428" s="10"/>
      <c r="D10428" s="10"/>
      <c r="E10428" s="10"/>
      <c r="F10428" s="10"/>
      <c r="G10428" s="10"/>
      <c r="H10428" s="10"/>
      <c r="I10428" s="10"/>
      <c r="J10428" s="10"/>
      <c r="K10428" s="10"/>
      <c r="L10428" s="10"/>
      <c r="M10428" s="20" t="str">
        <f t="shared" si="183"/>
        <v>VARIOS : VARIOS - VARIOS | VARIOS : VARIOS - VARIOS | VARIOS : VARIOS - VARIOS</v>
      </c>
      <c r="N10428" s="47" t="s">
        <v>1021</v>
      </c>
      <c r="O10428" s="47" t="s">
        <v>1021</v>
      </c>
      <c r="P10428" s="47" t="s">
        <v>1021</v>
      </c>
      <c r="Q10428" s="47" t="s">
        <v>1021</v>
      </c>
      <c r="R10428" s="47" t="s">
        <v>1021</v>
      </c>
      <c r="S10428" s="47" t="s">
        <v>1021</v>
      </c>
      <c r="T10428" s="47" t="s">
        <v>1021</v>
      </c>
      <c r="U10428" s="47" t="s">
        <v>1021</v>
      </c>
      <c r="V10428" s="47" t="s">
        <v>1021</v>
      </c>
      <c r="W10428" s="48" t="s">
        <v>33886</v>
      </c>
      <c r="X10428" s="48" t="s">
        <v>34441</v>
      </c>
      <c r="Y10428" s="48" t="s">
        <v>34696</v>
      </c>
      <c r="Z10428" s="48" t="s">
        <v>34696</v>
      </c>
      <c r="AA10428" s="48" t="s">
        <v>35878</v>
      </c>
    </row>
    <row r="10429" spans="1:27" s="2" customFormat="1" x14ac:dyDescent="0.3">
      <c r="A10429" s="47" t="s">
        <v>32481</v>
      </c>
      <c r="B10429" s="20"/>
      <c r="C10429" s="10"/>
      <c r="D10429" s="10"/>
      <c r="E10429" s="10"/>
      <c r="F10429" s="10"/>
      <c r="G10429" s="10"/>
      <c r="H10429" s="10"/>
      <c r="I10429" s="10"/>
      <c r="J10429" s="10"/>
      <c r="K10429" s="10"/>
      <c r="L10429" s="10"/>
      <c r="M10429" s="20" t="str">
        <f t="shared" si="183"/>
        <v>VARIOS : VARIOS - VARIOS | VARIOS : VARIOS - VARIOS | VARIOS : VARIOS - VARIOS</v>
      </c>
      <c r="N10429" s="47" t="s">
        <v>1021</v>
      </c>
      <c r="O10429" s="47" t="s">
        <v>1021</v>
      </c>
      <c r="P10429" s="47" t="s">
        <v>1021</v>
      </c>
      <c r="Q10429" s="47" t="s">
        <v>1021</v>
      </c>
      <c r="R10429" s="47" t="s">
        <v>1021</v>
      </c>
      <c r="S10429" s="47" t="s">
        <v>1021</v>
      </c>
      <c r="T10429" s="47" t="s">
        <v>1021</v>
      </c>
      <c r="U10429" s="47" t="s">
        <v>1021</v>
      </c>
      <c r="V10429" s="47" t="s">
        <v>1021</v>
      </c>
      <c r="W10429" s="48" t="s">
        <v>33887</v>
      </c>
      <c r="X10429" s="48"/>
      <c r="Y10429" s="48" t="s">
        <v>34697</v>
      </c>
      <c r="Z10429" s="48" t="s">
        <v>34697</v>
      </c>
      <c r="AA10429" s="48" t="s">
        <v>35875</v>
      </c>
    </row>
    <row r="10430" spans="1:27" s="2" customFormat="1" x14ac:dyDescent="0.3">
      <c r="A10430" s="47" t="s">
        <v>32482</v>
      </c>
      <c r="B10430" s="20"/>
      <c r="C10430" s="10"/>
      <c r="D10430" s="10"/>
      <c r="E10430" s="10"/>
      <c r="F10430" s="10"/>
      <c r="G10430" s="10"/>
      <c r="H10430" s="10"/>
      <c r="I10430" s="10"/>
      <c r="J10430" s="10"/>
      <c r="K10430" s="10"/>
      <c r="L10430" s="10"/>
      <c r="M10430" s="20" t="str">
        <f t="shared" si="183"/>
        <v>VARIOS : VARIOS - VARIOS | VARIOS : VARIOS - VARIOS | VARIOS : VARIOS - VARIOS</v>
      </c>
      <c r="N10430" s="47" t="s">
        <v>1021</v>
      </c>
      <c r="O10430" s="47" t="s">
        <v>1021</v>
      </c>
      <c r="P10430" s="47" t="s">
        <v>1021</v>
      </c>
      <c r="Q10430" s="47" t="s">
        <v>1021</v>
      </c>
      <c r="R10430" s="47" t="s">
        <v>1021</v>
      </c>
      <c r="S10430" s="47" t="s">
        <v>1021</v>
      </c>
      <c r="T10430" s="47" t="s">
        <v>1021</v>
      </c>
      <c r="U10430" s="47" t="s">
        <v>1021</v>
      </c>
      <c r="V10430" s="47" t="s">
        <v>1021</v>
      </c>
      <c r="W10430" s="48"/>
      <c r="X10430" s="48"/>
      <c r="Y10430" s="48" t="s">
        <v>34698</v>
      </c>
      <c r="Z10430" s="48" t="s">
        <v>34698</v>
      </c>
      <c r="AA10430" s="48"/>
    </row>
    <row r="10431" spans="1:27" s="2" customFormat="1" x14ac:dyDescent="0.3">
      <c r="A10431" s="47" t="s">
        <v>32483</v>
      </c>
      <c r="B10431" s="20"/>
      <c r="C10431" s="10"/>
      <c r="D10431" s="10"/>
      <c r="E10431" s="10"/>
      <c r="F10431" s="10"/>
      <c r="G10431" s="10"/>
      <c r="H10431" s="10"/>
      <c r="I10431" s="10"/>
      <c r="J10431" s="10"/>
      <c r="K10431" s="10"/>
      <c r="L10431" s="10"/>
      <c r="M10431" s="20" t="str">
        <f t="shared" si="183"/>
        <v>VARIOS : DYNA - VARIOS | KOMATSU : VARIOS - VARIOS | VARIOS : VARIOS - VARIOS</v>
      </c>
      <c r="N10431" s="47" t="s">
        <v>1021</v>
      </c>
      <c r="O10431" s="47" t="s">
        <v>34373</v>
      </c>
      <c r="P10431" s="47" t="s">
        <v>1021</v>
      </c>
      <c r="Q10431" s="47" t="s">
        <v>2986</v>
      </c>
      <c r="R10431" s="47" t="s">
        <v>1021</v>
      </c>
      <c r="S10431" s="47" t="s">
        <v>1021</v>
      </c>
      <c r="T10431" s="47" t="s">
        <v>1021</v>
      </c>
      <c r="U10431" s="47" t="s">
        <v>1021</v>
      </c>
      <c r="V10431" s="47" t="s">
        <v>1021</v>
      </c>
      <c r="W10431" s="48" t="s">
        <v>33888</v>
      </c>
      <c r="X10431" s="48" t="s">
        <v>34442</v>
      </c>
      <c r="Y10431" s="48" t="s">
        <v>34699</v>
      </c>
      <c r="Z10431" s="48" t="s">
        <v>34699</v>
      </c>
      <c r="AA10431" s="48" t="s">
        <v>35879</v>
      </c>
    </row>
    <row r="10432" spans="1:27" s="2" customFormat="1" x14ac:dyDescent="0.3">
      <c r="A10432" s="47" t="s">
        <v>32484</v>
      </c>
      <c r="B10432" s="20"/>
      <c r="C10432" s="10"/>
      <c r="D10432" s="10"/>
      <c r="E10432" s="10"/>
      <c r="F10432" s="10"/>
      <c r="G10432" s="10"/>
      <c r="H10432" s="10"/>
      <c r="I10432" s="10"/>
      <c r="J10432" s="10"/>
      <c r="K10432" s="10"/>
      <c r="L10432" s="10"/>
      <c r="M10432" s="20" t="str">
        <f t="shared" si="183"/>
        <v>VARIOS : VARIOS - VARIOS | VARIOS : VARIOS - VARIOS | VARIOS : VARIOS - VARIOS</v>
      </c>
      <c r="N10432" s="47" t="s">
        <v>1021</v>
      </c>
      <c r="O10432" s="47" t="s">
        <v>1021</v>
      </c>
      <c r="P10432" s="47" t="s">
        <v>1021</v>
      </c>
      <c r="Q10432" s="47" t="s">
        <v>1021</v>
      </c>
      <c r="R10432" s="47" t="s">
        <v>1021</v>
      </c>
      <c r="S10432" s="47" t="s">
        <v>1021</v>
      </c>
      <c r="T10432" s="47" t="s">
        <v>1021</v>
      </c>
      <c r="U10432" s="47" t="s">
        <v>1021</v>
      </c>
      <c r="V10432" s="47" t="s">
        <v>1021</v>
      </c>
      <c r="W10432" s="48"/>
      <c r="X10432" s="48"/>
      <c r="Y10432" s="48" t="s">
        <v>34700</v>
      </c>
      <c r="Z10432" s="48" t="s">
        <v>34700</v>
      </c>
      <c r="AA10432" s="48"/>
    </row>
    <row r="10433" spans="1:27" ht="37.5" x14ac:dyDescent="0.3">
      <c r="A10433" s="17" t="s">
        <v>32485</v>
      </c>
      <c r="M10433" s="22" t="str">
        <f t="shared" si="183"/>
        <v>VARIOS : VARIOS - VARIOS | VARIOS : VARIOS - VARIOS | VARIOS : VARIOS - VARIOS</v>
      </c>
      <c r="N10433" s="17" t="s">
        <v>1021</v>
      </c>
      <c r="O10433" s="17" t="s">
        <v>1021</v>
      </c>
      <c r="P10433" s="17" t="s">
        <v>1021</v>
      </c>
      <c r="Q10433" s="17" t="s">
        <v>1021</v>
      </c>
      <c r="R10433" s="17" t="s">
        <v>1021</v>
      </c>
      <c r="S10433" s="17" t="s">
        <v>1021</v>
      </c>
      <c r="T10433" s="17" t="s">
        <v>1021</v>
      </c>
      <c r="U10433" s="17" t="s">
        <v>1021</v>
      </c>
      <c r="V10433" s="17" t="s">
        <v>1021</v>
      </c>
      <c r="W10433" s="32" t="s">
        <v>33889</v>
      </c>
      <c r="X10433" s="32"/>
      <c r="Y10433" s="32" t="s">
        <v>34701</v>
      </c>
      <c r="Z10433" s="32" t="s">
        <v>34701</v>
      </c>
      <c r="AA10433" s="32" t="s">
        <v>35837</v>
      </c>
    </row>
    <row r="10434" spans="1:27" x14ac:dyDescent="0.3">
      <c r="A10434" s="17" t="s">
        <v>32486</v>
      </c>
      <c r="M10434" s="22" t="str">
        <f t="shared" si="183"/>
        <v>VARIOS : VARIOS - VARIOS | VARIOS : VARIOS - VARIOS | VARIOS : VARIOS - VARIOS</v>
      </c>
      <c r="N10434" s="17" t="s">
        <v>1021</v>
      </c>
      <c r="O10434" s="17" t="s">
        <v>1021</v>
      </c>
      <c r="P10434" s="17" t="s">
        <v>1021</v>
      </c>
      <c r="Q10434" s="17" t="s">
        <v>1021</v>
      </c>
      <c r="R10434" s="17" t="s">
        <v>1021</v>
      </c>
      <c r="S10434" s="17" t="s">
        <v>1021</v>
      </c>
      <c r="T10434" s="17" t="s">
        <v>1021</v>
      </c>
      <c r="U10434" s="17" t="s">
        <v>1021</v>
      </c>
      <c r="V10434" s="17" t="s">
        <v>1021</v>
      </c>
      <c r="W10434" s="32"/>
      <c r="X10434" s="32"/>
      <c r="Y10434" s="32" t="s">
        <v>34702</v>
      </c>
      <c r="Z10434" s="32" t="s">
        <v>34702</v>
      </c>
      <c r="AA10434" s="32"/>
    </row>
    <row r="10435" spans="1:27" x14ac:dyDescent="0.3">
      <c r="A10435" s="17" t="s">
        <v>32487</v>
      </c>
      <c r="M10435" s="22" t="str">
        <f t="shared" si="183"/>
        <v>VARIOS : VARIOS - VARIOS | VARIOS : VARIOS - VARIOS | VARIOS : VARIOS - VARIOS</v>
      </c>
      <c r="N10435" s="17" t="s">
        <v>1021</v>
      </c>
      <c r="O10435" s="17" t="s">
        <v>1021</v>
      </c>
      <c r="P10435" s="17" t="s">
        <v>1021</v>
      </c>
      <c r="Q10435" s="17" t="s">
        <v>1021</v>
      </c>
      <c r="R10435" s="17" t="s">
        <v>1021</v>
      </c>
      <c r="S10435" s="17" t="s">
        <v>1021</v>
      </c>
      <c r="T10435" s="17" t="s">
        <v>1021</v>
      </c>
      <c r="U10435" s="17" t="s">
        <v>1021</v>
      </c>
      <c r="V10435" s="17" t="s">
        <v>1021</v>
      </c>
      <c r="W10435" s="32"/>
      <c r="X10435" s="32"/>
      <c r="Y10435" s="32" t="s">
        <v>34703</v>
      </c>
      <c r="Z10435" s="32" t="s">
        <v>34703</v>
      </c>
      <c r="AA10435" s="32"/>
    </row>
    <row r="10436" spans="1:27" ht="37.5" x14ac:dyDescent="0.3">
      <c r="A10436" s="17" t="s">
        <v>32488</v>
      </c>
      <c r="M10436" s="22" t="str">
        <f t="shared" si="183"/>
        <v>VARIOS : VARIOS - VARIOS | VARIOS : VARIOS - VARIOS | VARIOS : VARIOS - VARIOS</v>
      </c>
      <c r="N10436" s="17" t="s">
        <v>1021</v>
      </c>
      <c r="O10436" s="17" t="s">
        <v>1021</v>
      </c>
      <c r="P10436" s="17" t="s">
        <v>1021</v>
      </c>
      <c r="Q10436" s="17" t="s">
        <v>1021</v>
      </c>
      <c r="R10436" s="17" t="s">
        <v>1021</v>
      </c>
      <c r="S10436" s="17" t="s">
        <v>1021</v>
      </c>
      <c r="T10436" s="17" t="s">
        <v>1021</v>
      </c>
      <c r="U10436" s="17" t="s">
        <v>1021</v>
      </c>
      <c r="V10436" s="17" t="s">
        <v>1021</v>
      </c>
      <c r="W10436" s="32" t="s">
        <v>33890</v>
      </c>
      <c r="X10436" s="32"/>
      <c r="Y10436" s="32" t="s">
        <v>34704</v>
      </c>
      <c r="Z10436" s="32" t="s">
        <v>34704</v>
      </c>
      <c r="AA10436" s="32" t="s">
        <v>35837</v>
      </c>
    </row>
    <row r="10437" spans="1:27" ht="37.5" x14ac:dyDescent="0.3">
      <c r="A10437" s="17" t="s">
        <v>32489</v>
      </c>
      <c r="M10437" s="22" t="str">
        <f t="shared" si="183"/>
        <v>VARIOS : VARIOS - VARIOS | VARIOS : VARIOS - VARIOS | VARIOS : VARIOS - VARIOS</v>
      </c>
      <c r="N10437" s="17" t="s">
        <v>1021</v>
      </c>
      <c r="O10437" s="17" t="s">
        <v>1021</v>
      </c>
      <c r="P10437" s="17" t="s">
        <v>1021</v>
      </c>
      <c r="Q10437" s="17" t="s">
        <v>1021</v>
      </c>
      <c r="R10437" s="17" t="s">
        <v>1021</v>
      </c>
      <c r="S10437" s="17" t="s">
        <v>1021</v>
      </c>
      <c r="T10437" s="17" t="s">
        <v>1021</v>
      </c>
      <c r="U10437" s="17" t="s">
        <v>1021</v>
      </c>
      <c r="V10437" s="17" t="s">
        <v>1021</v>
      </c>
      <c r="W10437" s="32" t="s">
        <v>33891</v>
      </c>
      <c r="X10437" s="32"/>
      <c r="Y10437" s="32" t="s">
        <v>34705</v>
      </c>
      <c r="Z10437" s="32" t="s">
        <v>34705</v>
      </c>
      <c r="AA10437" s="32" t="s">
        <v>35837</v>
      </c>
    </row>
    <row r="10438" spans="1:27" ht="37.5" x14ac:dyDescent="0.3">
      <c r="A10438" s="17" t="s">
        <v>32490</v>
      </c>
      <c r="M10438" s="22" t="str">
        <f t="shared" si="183"/>
        <v>VARIOS : VARIOS - VARIOS | VARIOS : VARIOS - VARIOS | VARIOS : VARIOS - VARIOS</v>
      </c>
      <c r="N10438" s="17" t="s">
        <v>1021</v>
      </c>
      <c r="O10438" s="17" t="s">
        <v>1021</v>
      </c>
      <c r="P10438" s="17" t="s">
        <v>1021</v>
      </c>
      <c r="Q10438" s="17" t="s">
        <v>1021</v>
      </c>
      <c r="R10438" s="17" t="s">
        <v>1021</v>
      </c>
      <c r="S10438" s="17" t="s">
        <v>1021</v>
      </c>
      <c r="T10438" s="17" t="s">
        <v>1021</v>
      </c>
      <c r="U10438" s="17" t="s">
        <v>1021</v>
      </c>
      <c r="V10438" s="17" t="s">
        <v>1021</v>
      </c>
      <c r="W10438" s="32" t="s">
        <v>33892</v>
      </c>
      <c r="X10438" s="32"/>
      <c r="Y10438" s="32" t="s">
        <v>34706</v>
      </c>
      <c r="Z10438" s="32" t="s">
        <v>34706</v>
      </c>
      <c r="AA10438" s="32" t="s">
        <v>35837</v>
      </c>
    </row>
    <row r="10439" spans="1:27" s="2" customFormat="1" x14ac:dyDescent="0.3">
      <c r="A10439" s="47" t="s">
        <v>32491</v>
      </c>
      <c r="B10439" s="20"/>
      <c r="C10439" s="10"/>
      <c r="D10439" s="10"/>
      <c r="E10439" s="10"/>
      <c r="F10439" s="10"/>
      <c r="G10439" s="10"/>
      <c r="H10439" s="10"/>
      <c r="I10439" s="10"/>
      <c r="J10439" s="10"/>
      <c r="K10439" s="10"/>
      <c r="L10439" s="10"/>
      <c r="M10439" s="20" t="str">
        <f t="shared" si="183"/>
        <v>VARIOS : VARIOS - VARIOS | VARIOS : VARIOS - VARIOS | VARIOS : VARIOS - VARIOS</v>
      </c>
      <c r="N10439" s="47" t="s">
        <v>1021</v>
      </c>
      <c r="O10439" s="47" t="s">
        <v>1021</v>
      </c>
      <c r="P10439" s="47" t="s">
        <v>1021</v>
      </c>
      <c r="Q10439" s="47" t="s">
        <v>1021</v>
      </c>
      <c r="R10439" s="47" t="s">
        <v>1021</v>
      </c>
      <c r="S10439" s="47" t="s">
        <v>1021</v>
      </c>
      <c r="T10439" s="47" t="s">
        <v>1021</v>
      </c>
      <c r="U10439" s="47" t="s">
        <v>1021</v>
      </c>
      <c r="V10439" s="47" t="s">
        <v>1021</v>
      </c>
      <c r="W10439" s="48"/>
      <c r="X10439" s="48"/>
      <c r="Y10439" s="48" t="s">
        <v>34707</v>
      </c>
      <c r="Z10439" s="48" t="s">
        <v>34707</v>
      </c>
      <c r="AA10439" s="48" t="s">
        <v>35837</v>
      </c>
    </row>
    <row r="10440" spans="1:27" s="2" customFormat="1" x14ac:dyDescent="0.3">
      <c r="A10440" s="47" t="s">
        <v>32492</v>
      </c>
      <c r="B10440" s="20"/>
      <c r="C10440" s="10"/>
      <c r="D10440" s="10"/>
      <c r="E10440" s="10"/>
      <c r="F10440" s="10"/>
      <c r="G10440" s="10"/>
      <c r="H10440" s="10"/>
      <c r="I10440" s="10"/>
      <c r="J10440" s="10"/>
      <c r="K10440" s="10"/>
      <c r="L10440" s="10"/>
      <c r="M10440" s="20" t="str">
        <f t="shared" si="183"/>
        <v>VARIOS : VARIOS - VARIOS | VARIOS : VARIOS - VARIOS | VARIOS : VARIOS - VARIOS</v>
      </c>
      <c r="N10440" s="47" t="s">
        <v>1021</v>
      </c>
      <c r="O10440" s="47" t="s">
        <v>1021</v>
      </c>
      <c r="P10440" s="47" t="s">
        <v>1021</v>
      </c>
      <c r="Q10440" s="47" t="s">
        <v>1021</v>
      </c>
      <c r="R10440" s="47" t="s">
        <v>1021</v>
      </c>
      <c r="S10440" s="47" t="s">
        <v>1021</v>
      </c>
      <c r="T10440" s="47" t="s">
        <v>1021</v>
      </c>
      <c r="U10440" s="47" t="s">
        <v>1021</v>
      </c>
      <c r="V10440" s="47" t="s">
        <v>1021</v>
      </c>
      <c r="W10440" s="48" t="s">
        <v>33893</v>
      </c>
      <c r="X10440" s="48">
        <v>9036319004</v>
      </c>
      <c r="Y10440" s="48" t="s">
        <v>34708</v>
      </c>
      <c r="Z10440" s="48" t="s">
        <v>34708</v>
      </c>
      <c r="AA10440" s="48" t="s">
        <v>35880</v>
      </c>
    </row>
    <row r="10441" spans="1:27" s="2" customFormat="1" x14ac:dyDescent="0.3">
      <c r="A10441" s="47" t="s">
        <v>32493</v>
      </c>
      <c r="B10441" s="20"/>
      <c r="C10441" s="10"/>
      <c r="D10441" s="10"/>
      <c r="E10441" s="10"/>
      <c r="F10441" s="10"/>
      <c r="G10441" s="10"/>
      <c r="H10441" s="10"/>
      <c r="I10441" s="10"/>
      <c r="J10441" s="10"/>
      <c r="K10441" s="10"/>
      <c r="L10441" s="10"/>
      <c r="M10441" s="20" t="str">
        <f t="shared" si="183"/>
        <v>VARIOS : VARIOS - VARIOS | VARIOS : VARIOS - VARIOS | VARIOS : VARIOS - VARIOS</v>
      </c>
      <c r="N10441" s="47" t="s">
        <v>1021</v>
      </c>
      <c r="O10441" s="47" t="s">
        <v>1021</v>
      </c>
      <c r="P10441" s="47" t="s">
        <v>1021</v>
      </c>
      <c r="Q10441" s="47" t="s">
        <v>1021</v>
      </c>
      <c r="R10441" s="47" t="s">
        <v>1021</v>
      </c>
      <c r="S10441" s="47" t="s">
        <v>1021</v>
      </c>
      <c r="T10441" s="47" t="s">
        <v>1021</v>
      </c>
      <c r="U10441" s="47" t="s">
        <v>1021</v>
      </c>
      <c r="V10441" s="47" t="s">
        <v>1021</v>
      </c>
      <c r="W10441" s="48" t="s">
        <v>33894</v>
      </c>
      <c r="X10441" s="48"/>
      <c r="Y10441" s="48" t="s">
        <v>34709</v>
      </c>
      <c r="Z10441" s="48" t="s">
        <v>34709</v>
      </c>
      <c r="AA10441" s="48"/>
    </row>
    <row r="10442" spans="1:27" ht="37.5" x14ac:dyDescent="0.3">
      <c r="A10442" s="17" t="s">
        <v>32494</v>
      </c>
      <c r="M10442" s="22" t="str">
        <f t="shared" si="183"/>
        <v>VARIOS : VARIOS - VARIOS | VARIOS : VARIOS - VARIOS | VARIOS : VARIOS - VARIOS</v>
      </c>
      <c r="N10442" s="17" t="s">
        <v>1021</v>
      </c>
      <c r="O10442" s="17" t="s">
        <v>1021</v>
      </c>
      <c r="P10442" s="17" t="s">
        <v>1021</v>
      </c>
      <c r="Q10442" s="17" t="s">
        <v>1021</v>
      </c>
      <c r="R10442" s="17" t="s">
        <v>1021</v>
      </c>
      <c r="S10442" s="17" t="s">
        <v>1021</v>
      </c>
      <c r="T10442" s="17" t="s">
        <v>1021</v>
      </c>
      <c r="U10442" s="17" t="s">
        <v>1021</v>
      </c>
      <c r="V10442" s="17" t="s">
        <v>1021</v>
      </c>
      <c r="W10442" s="32" t="s">
        <v>33895</v>
      </c>
      <c r="X10442" s="32"/>
      <c r="Y10442" s="32" t="s">
        <v>34710</v>
      </c>
      <c r="Z10442" s="32" t="s">
        <v>34710</v>
      </c>
      <c r="AA10442" s="32" t="s">
        <v>35837</v>
      </c>
    </row>
    <row r="10443" spans="1:27" ht="37.5" x14ac:dyDescent="0.3">
      <c r="A10443" s="17" t="s">
        <v>32495</v>
      </c>
      <c r="M10443" s="22" t="str">
        <f t="shared" si="183"/>
        <v>VARIOS : VARIOS - VARIOS | VARIOS : VARIOS - VARIOS | VARIOS : VARIOS - VARIOS</v>
      </c>
      <c r="N10443" s="17" t="s">
        <v>1021</v>
      </c>
      <c r="O10443" s="17" t="s">
        <v>1021</v>
      </c>
      <c r="P10443" s="17" t="s">
        <v>1021</v>
      </c>
      <c r="Q10443" s="17" t="s">
        <v>1021</v>
      </c>
      <c r="R10443" s="17" t="s">
        <v>1021</v>
      </c>
      <c r="S10443" s="17" t="s">
        <v>1021</v>
      </c>
      <c r="T10443" s="17" t="s">
        <v>1021</v>
      </c>
      <c r="U10443" s="17" t="s">
        <v>1021</v>
      </c>
      <c r="V10443" s="17" t="s">
        <v>1021</v>
      </c>
      <c r="W10443" s="32" t="s">
        <v>33895</v>
      </c>
      <c r="X10443" s="32"/>
      <c r="Y10443" s="32" t="s">
        <v>34711</v>
      </c>
      <c r="Z10443" s="32" t="s">
        <v>34711</v>
      </c>
      <c r="AA10443" s="32" t="s">
        <v>35837</v>
      </c>
    </row>
    <row r="10444" spans="1:27" x14ac:dyDescent="0.3">
      <c r="A10444" s="17" t="s">
        <v>32496</v>
      </c>
      <c r="M10444" s="22" t="str">
        <f t="shared" si="183"/>
        <v>VARIOS : VARIOS - VARIOS | VARIOS : VARIOS - VARIOS | VARIOS : VARIOS - VARIOS</v>
      </c>
      <c r="N10444" s="17" t="s">
        <v>1021</v>
      </c>
      <c r="O10444" s="17" t="s">
        <v>1021</v>
      </c>
      <c r="P10444" s="17" t="s">
        <v>1021</v>
      </c>
      <c r="Q10444" s="17" t="s">
        <v>1021</v>
      </c>
      <c r="R10444" s="17" t="s">
        <v>1021</v>
      </c>
      <c r="S10444" s="17" t="s">
        <v>1021</v>
      </c>
      <c r="T10444" s="17" t="s">
        <v>1021</v>
      </c>
      <c r="U10444" s="17" t="s">
        <v>1021</v>
      </c>
      <c r="V10444" s="17" t="s">
        <v>1021</v>
      </c>
      <c r="W10444" s="32" t="s">
        <v>33896</v>
      </c>
      <c r="X10444" s="32"/>
      <c r="Y10444" s="32" t="s">
        <v>34712</v>
      </c>
      <c r="Z10444" s="32" t="s">
        <v>34712</v>
      </c>
      <c r="AA10444" s="32"/>
    </row>
    <row r="10445" spans="1:27" ht="37.5" x14ac:dyDescent="0.3">
      <c r="A10445" s="17" t="s">
        <v>32497</v>
      </c>
      <c r="M10445" s="22" t="str">
        <f t="shared" si="183"/>
        <v>VARIOS : VARIOS - VARIOS | VARIOS : VARIOS - VARIOS | VARIOS : VARIOS - VARIOS</v>
      </c>
      <c r="N10445" s="17" t="s">
        <v>1021</v>
      </c>
      <c r="O10445" s="17" t="s">
        <v>1021</v>
      </c>
      <c r="P10445" s="17" t="s">
        <v>1021</v>
      </c>
      <c r="Q10445" s="17" t="s">
        <v>1021</v>
      </c>
      <c r="R10445" s="17" t="s">
        <v>1021</v>
      </c>
      <c r="S10445" s="17" t="s">
        <v>1021</v>
      </c>
      <c r="T10445" s="17" t="s">
        <v>1021</v>
      </c>
      <c r="U10445" s="17" t="s">
        <v>1021</v>
      </c>
      <c r="V10445" s="17" t="s">
        <v>1021</v>
      </c>
      <c r="W10445" s="32" t="s">
        <v>33753</v>
      </c>
      <c r="X10445" s="32"/>
      <c r="Y10445" s="32" t="s">
        <v>34713</v>
      </c>
      <c r="Z10445" s="32" t="s">
        <v>34713</v>
      </c>
      <c r="AA10445" s="32" t="s">
        <v>35837</v>
      </c>
    </row>
    <row r="10446" spans="1:27" x14ac:dyDescent="0.3">
      <c r="A10446" s="17" t="s">
        <v>32498</v>
      </c>
      <c r="M10446" s="22" t="str">
        <f t="shared" si="183"/>
        <v>VARIOS : VARIOS - VARIOS | VARIOS : VARIOS - VARIOS | VARIOS : VARIOS - VARIOS</v>
      </c>
      <c r="N10446" s="17" t="s">
        <v>1021</v>
      </c>
      <c r="O10446" s="17" t="s">
        <v>1021</v>
      </c>
      <c r="P10446" s="17" t="s">
        <v>1021</v>
      </c>
      <c r="Q10446" s="17" t="s">
        <v>1021</v>
      </c>
      <c r="R10446" s="17" t="s">
        <v>1021</v>
      </c>
      <c r="S10446" s="17" t="s">
        <v>1021</v>
      </c>
      <c r="T10446" s="17" t="s">
        <v>1021</v>
      </c>
      <c r="U10446" s="17" t="s">
        <v>1021</v>
      </c>
      <c r="V10446" s="17" t="s">
        <v>1021</v>
      </c>
      <c r="W10446" s="32"/>
      <c r="X10446" s="32"/>
      <c r="Y10446" s="32" t="s">
        <v>34714</v>
      </c>
      <c r="Z10446" s="32" t="s">
        <v>34714</v>
      </c>
      <c r="AA10446" s="32"/>
    </row>
    <row r="10447" spans="1:27" x14ac:dyDescent="0.3">
      <c r="A10447" s="17" t="s">
        <v>32499</v>
      </c>
      <c r="M10447" s="22" t="str">
        <f t="shared" si="183"/>
        <v>VARIOS : VARIOS - VARIOS | VARIOS : VARIOS - VARIOS | VARIOS : VARIOS - VARIOS</v>
      </c>
      <c r="N10447" s="17" t="s">
        <v>1021</v>
      </c>
      <c r="O10447" s="17" t="s">
        <v>1021</v>
      </c>
      <c r="P10447" s="17" t="s">
        <v>1021</v>
      </c>
      <c r="Q10447" s="17" t="s">
        <v>1021</v>
      </c>
      <c r="R10447" s="17" t="s">
        <v>1021</v>
      </c>
      <c r="S10447" s="17" t="s">
        <v>1021</v>
      </c>
      <c r="T10447" s="17" t="s">
        <v>1021</v>
      </c>
      <c r="U10447" s="17" t="s">
        <v>1021</v>
      </c>
      <c r="V10447" s="17" t="s">
        <v>1021</v>
      </c>
      <c r="W10447" s="32" t="s">
        <v>33805</v>
      </c>
      <c r="X10447" s="32"/>
      <c r="Y10447" s="32" t="s">
        <v>34715</v>
      </c>
      <c r="Z10447" s="32" t="s">
        <v>34715</v>
      </c>
      <c r="AA10447" s="32"/>
    </row>
    <row r="10448" spans="1:27" ht="37.5" x14ac:dyDescent="0.3">
      <c r="A10448" s="17" t="s">
        <v>32500</v>
      </c>
      <c r="M10448" s="22" t="str">
        <f t="shared" si="183"/>
        <v>VARIOS : VARIOS - VARIOS | VARIOS : VARIOS - VARIOS | VARIOS : VARIOS - VARIOS</v>
      </c>
      <c r="N10448" s="17" t="s">
        <v>1021</v>
      </c>
      <c r="O10448" s="17" t="s">
        <v>1021</v>
      </c>
      <c r="P10448" s="17" t="s">
        <v>1021</v>
      </c>
      <c r="Q10448" s="17" t="s">
        <v>1021</v>
      </c>
      <c r="R10448" s="17" t="s">
        <v>1021</v>
      </c>
      <c r="S10448" s="17" t="s">
        <v>1021</v>
      </c>
      <c r="T10448" s="17" t="s">
        <v>1021</v>
      </c>
      <c r="U10448" s="17" t="s">
        <v>1021</v>
      </c>
      <c r="V10448" s="17" t="s">
        <v>1021</v>
      </c>
      <c r="W10448" s="32" t="s">
        <v>33859</v>
      </c>
      <c r="X10448" s="32"/>
      <c r="Y10448" s="32" t="s">
        <v>34716</v>
      </c>
      <c r="Z10448" s="32" t="s">
        <v>34716</v>
      </c>
      <c r="AA10448" s="32" t="s">
        <v>35837</v>
      </c>
    </row>
    <row r="10449" spans="1:27" ht="37.5" x14ac:dyDescent="0.3">
      <c r="A10449" s="17" t="s">
        <v>32501</v>
      </c>
      <c r="M10449" s="22" t="str">
        <f t="shared" si="183"/>
        <v>VARIOS : VARIOS - VARIOS | VARIOS : VARIOS - VARIOS | VARIOS : VARIOS - VARIOS</v>
      </c>
      <c r="N10449" s="17" t="s">
        <v>1021</v>
      </c>
      <c r="O10449" s="17" t="s">
        <v>1021</v>
      </c>
      <c r="P10449" s="17" t="s">
        <v>1021</v>
      </c>
      <c r="Q10449" s="17" t="s">
        <v>1021</v>
      </c>
      <c r="R10449" s="17" t="s">
        <v>1021</v>
      </c>
      <c r="S10449" s="17" t="s">
        <v>1021</v>
      </c>
      <c r="T10449" s="17" t="s">
        <v>1021</v>
      </c>
      <c r="U10449" s="17" t="s">
        <v>1021</v>
      </c>
      <c r="V10449" s="17" t="s">
        <v>1021</v>
      </c>
      <c r="W10449" s="32" t="s">
        <v>33859</v>
      </c>
      <c r="X10449" s="32"/>
      <c r="Y10449" s="32" t="s">
        <v>34717</v>
      </c>
      <c r="Z10449" s="32" t="s">
        <v>34717</v>
      </c>
      <c r="AA10449" s="32" t="s">
        <v>35837</v>
      </c>
    </row>
    <row r="10450" spans="1:27" ht="37.5" x14ac:dyDescent="0.3">
      <c r="A10450" s="17" t="s">
        <v>32502</v>
      </c>
      <c r="M10450" s="22" t="str">
        <f t="shared" si="183"/>
        <v>VARIOS : VARIOS - VARIOS | VARIOS : VARIOS - VARIOS | VARIOS : VARIOS - VARIOS</v>
      </c>
      <c r="N10450" s="17" t="s">
        <v>1021</v>
      </c>
      <c r="O10450" s="17" t="s">
        <v>1021</v>
      </c>
      <c r="P10450" s="17" t="s">
        <v>1021</v>
      </c>
      <c r="Q10450" s="17" t="s">
        <v>1021</v>
      </c>
      <c r="R10450" s="17" t="s">
        <v>1021</v>
      </c>
      <c r="S10450" s="17" t="s">
        <v>1021</v>
      </c>
      <c r="T10450" s="17" t="s">
        <v>1021</v>
      </c>
      <c r="U10450" s="17" t="s">
        <v>1021</v>
      </c>
      <c r="V10450" s="17" t="s">
        <v>1021</v>
      </c>
      <c r="W10450" s="32" t="s">
        <v>33897</v>
      </c>
      <c r="X10450" s="32"/>
      <c r="Y10450" s="32" t="s">
        <v>34718</v>
      </c>
      <c r="Z10450" s="32" t="s">
        <v>34718</v>
      </c>
      <c r="AA10450" s="32" t="s">
        <v>35837</v>
      </c>
    </row>
    <row r="10451" spans="1:27" x14ac:dyDescent="0.3">
      <c r="A10451" s="17" t="s">
        <v>32503</v>
      </c>
      <c r="M10451" s="22" t="str">
        <f t="shared" si="183"/>
        <v>VARIOS : VARIOS - VARIOS | VARIOS : VARIOS - VARIOS | VARIOS : VARIOS - VARIOS</v>
      </c>
      <c r="N10451" s="17" t="s">
        <v>1021</v>
      </c>
      <c r="O10451" s="17" t="s">
        <v>1021</v>
      </c>
      <c r="P10451" s="17" t="s">
        <v>1021</v>
      </c>
      <c r="Q10451" s="17" t="s">
        <v>1021</v>
      </c>
      <c r="R10451" s="17" t="s">
        <v>1021</v>
      </c>
      <c r="S10451" s="17" t="s">
        <v>1021</v>
      </c>
      <c r="T10451" s="17" t="s">
        <v>1021</v>
      </c>
      <c r="U10451" s="17" t="s">
        <v>1021</v>
      </c>
      <c r="V10451" s="17" t="s">
        <v>1021</v>
      </c>
      <c r="W10451" s="32" t="s">
        <v>33857</v>
      </c>
      <c r="X10451" s="32"/>
      <c r="Y10451" s="32" t="s">
        <v>34719</v>
      </c>
      <c r="Z10451" s="32" t="s">
        <v>34719</v>
      </c>
      <c r="AA10451" s="32"/>
    </row>
    <row r="10452" spans="1:27" x14ac:dyDescent="0.3">
      <c r="A10452" s="17" t="s">
        <v>32504</v>
      </c>
      <c r="M10452" s="22" t="str">
        <f t="shared" si="183"/>
        <v>VARIOS : VARIOS - VARIOS | VARIOS : VARIOS - VARIOS | VARIOS : VARIOS - VARIOS</v>
      </c>
      <c r="N10452" s="17" t="s">
        <v>1021</v>
      </c>
      <c r="O10452" s="17" t="s">
        <v>1021</v>
      </c>
      <c r="P10452" s="17" t="s">
        <v>1021</v>
      </c>
      <c r="Q10452" s="17" t="s">
        <v>1021</v>
      </c>
      <c r="R10452" s="17" t="s">
        <v>1021</v>
      </c>
      <c r="S10452" s="17" t="s">
        <v>1021</v>
      </c>
      <c r="T10452" s="17" t="s">
        <v>1021</v>
      </c>
      <c r="U10452" s="17" t="s">
        <v>1021</v>
      </c>
      <c r="V10452" s="17" t="s">
        <v>1021</v>
      </c>
      <c r="W10452" s="32" t="s">
        <v>33855</v>
      </c>
      <c r="X10452" s="32"/>
      <c r="Y10452" s="32" t="s">
        <v>34720</v>
      </c>
      <c r="Z10452" s="32" t="s">
        <v>34720</v>
      </c>
      <c r="AA10452" s="32" t="s">
        <v>2892</v>
      </c>
    </row>
    <row r="10453" spans="1:27" ht="37.5" x14ac:dyDescent="0.3">
      <c r="A10453" s="17" t="s">
        <v>32505</v>
      </c>
      <c r="M10453" s="22" t="str">
        <f t="shared" si="183"/>
        <v>VARIOS : VARIOS - VARIOS | VARIOS : VARIOS - VARIOS | VARIOS : VARIOS - VARIOS</v>
      </c>
      <c r="N10453" s="17" t="s">
        <v>1021</v>
      </c>
      <c r="O10453" s="17" t="s">
        <v>1021</v>
      </c>
      <c r="P10453" s="17" t="s">
        <v>1021</v>
      </c>
      <c r="Q10453" s="17" t="s">
        <v>1021</v>
      </c>
      <c r="R10453" s="17" t="s">
        <v>1021</v>
      </c>
      <c r="S10453" s="17" t="s">
        <v>1021</v>
      </c>
      <c r="T10453" s="17" t="s">
        <v>1021</v>
      </c>
      <c r="U10453" s="17" t="s">
        <v>1021</v>
      </c>
      <c r="V10453" s="17" t="s">
        <v>1021</v>
      </c>
      <c r="W10453" s="32" t="s">
        <v>33892</v>
      </c>
      <c r="X10453" s="32"/>
      <c r="Y10453" s="32" t="s">
        <v>34721</v>
      </c>
      <c r="Z10453" s="32" t="s">
        <v>34721</v>
      </c>
      <c r="AA10453" s="32" t="s">
        <v>35837</v>
      </c>
    </row>
    <row r="10454" spans="1:27" x14ac:dyDescent="0.3">
      <c r="A10454" s="17" t="s">
        <v>32506</v>
      </c>
      <c r="M10454" s="22" t="str">
        <f t="shared" si="183"/>
        <v>VARIOS : VARIOS - VARIOS | VARIOS : VARIOS - VARIOS | VARIOS : VARIOS - VARIOS</v>
      </c>
      <c r="N10454" s="17" t="s">
        <v>1021</v>
      </c>
      <c r="O10454" s="17" t="s">
        <v>1021</v>
      </c>
      <c r="P10454" s="17" t="s">
        <v>1021</v>
      </c>
      <c r="Q10454" s="17" t="s">
        <v>1021</v>
      </c>
      <c r="R10454" s="17" t="s">
        <v>1021</v>
      </c>
      <c r="S10454" s="17" t="s">
        <v>1021</v>
      </c>
      <c r="T10454" s="17" t="s">
        <v>1021</v>
      </c>
      <c r="U10454" s="17" t="s">
        <v>1021</v>
      </c>
      <c r="V10454" s="17" t="s">
        <v>1021</v>
      </c>
      <c r="W10454" s="32"/>
      <c r="X10454" s="32"/>
      <c r="Y10454" s="32" t="s">
        <v>34722</v>
      </c>
      <c r="Z10454" s="32" t="s">
        <v>34722</v>
      </c>
      <c r="AA10454" s="32"/>
    </row>
    <row r="10455" spans="1:27" ht="37.5" x14ac:dyDescent="0.3">
      <c r="A10455" s="17" t="s">
        <v>32507</v>
      </c>
      <c r="M10455" s="22" t="str">
        <f t="shared" si="183"/>
        <v>VARIOS : VARIOS - VARIOS | VARIOS : VARIOS - VARIOS | VARIOS : VARIOS - VARIOS</v>
      </c>
      <c r="N10455" s="17" t="s">
        <v>1021</v>
      </c>
      <c r="O10455" s="17" t="s">
        <v>1021</v>
      </c>
      <c r="P10455" s="17" t="s">
        <v>1021</v>
      </c>
      <c r="Q10455" s="17" t="s">
        <v>1021</v>
      </c>
      <c r="R10455" s="17" t="s">
        <v>1021</v>
      </c>
      <c r="S10455" s="17" t="s">
        <v>1021</v>
      </c>
      <c r="T10455" s="17" t="s">
        <v>1021</v>
      </c>
      <c r="U10455" s="17" t="s">
        <v>1021</v>
      </c>
      <c r="V10455" s="17" t="s">
        <v>1021</v>
      </c>
      <c r="W10455" s="32" t="s">
        <v>33892</v>
      </c>
      <c r="X10455" s="32"/>
      <c r="Y10455" s="32" t="s">
        <v>34723</v>
      </c>
      <c r="Z10455" s="32" t="s">
        <v>34723</v>
      </c>
      <c r="AA10455" s="32" t="s">
        <v>35837</v>
      </c>
    </row>
    <row r="10456" spans="1:27" x14ac:dyDescent="0.3">
      <c r="A10456" s="17" t="s">
        <v>32508</v>
      </c>
      <c r="M10456" s="22" t="str">
        <f t="shared" si="183"/>
        <v>VARIOS : VARIOS - VARIOS | VARIOS : VARIOS - VARIOS | VARIOS : VARIOS - VARIOS</v>
      </c>
      <c r="N10456" s="17" t="s">
        <v>1021</v>
      </c>
      <c r="O10456" s="17" t="s">
        <v>1021</v>
      </c>
      <c r="P10456" s="17" t="s">
        <v>1021</v>
      </c>
      <c r="Q10456" s="17" t="s">
        <v>1021</v>
      </c>
      <c r="R10456" s="17" t="s">
        <v>1021</v>
      </c>
      <c r="S10456" s="17" t="s">
        <v>1021</v>
      </c>
      <c r="T10456" s="17" t="s">
        <v>1021</v>
      </c>
      <c r="U10456" s="17" t="s">
        <v>1021</v>
      </c>
      <c r="V10456" s="17" t="s">
        <v>1021</v>
      </c>
      <c r="W10456" s="32" t="s">
        <v>33898</v>
      </c>
      <c r="X10456" s="32"/>
      <c r="Y10456" s="32" t="s">
        <v>34724</v>
      </c>
      <c r="Z10456" s="32" t="s">
        <v>34724</v>
      </c>
      <c r="AA10456" s="32"/>
    </row>
    <row r="10457" spans="1:27" ht="37.5" x14ac:dyDescent="0.3">
      <c r="A10457" s="17" t="s">
        <v>32509</v>
      </c>
      <c r="M10457" s="22" t="str">
        <f t="shared" si="183"/>
        <v xml:space="preserve">VARIOS : VAR - VARI |  :  -  |  :  - </v>
      </c>
      <c r="N10457" s="17" t="s">
        <v>1021</v>
      </c>
      <c r="O10457" s="17"/>
      <c r="P10457" s="17"/>
      <c r="Q10457" s="17" t="s">
        <v>34374</v>
      </c>
      <c r="R10457" s="17"/>
      <c r="S10457" s="17"/>
      <c r="T10457" s="17" t="s">
        <v>34375</v>
      </c>
      <c r="U10457" s="17"/>
      <c r="V10457" s="17"/>
      <c r="W10457" s="32" t="s">
        <v>33899</v>
      </c>
      <c r="X10457" s="32"/>
      <c r="Y10457" s="32" t="s">
        <v>34725</v>
      </c>
      <c r="Z10457" s="32" t="s">
        <v>34725</v>
      </c>
      <c r="AA10457" s="32" t="s">
        <v>35881</v>
      </c>
    </row>
    <row r="10458" spans="1:27" x14ac:dyDescent="0.3">
      <c r="A10458" s="17" t="s">
        <v>32510</v>
      </c>
      <c r="M10458" s="22" t="str">
        <f t="shared" si="183"/>
        <v>VARIOS : VARIOS - VARIOS | VARIOS : VARIOS - VARIOS | VARIOS : VARIOS - VARIOS</v>
      </c>
      <c r="N10458" s="17" t="s">
        <v>1021</v>
      </c>
      <c r="O10458" s="17" t="s">
        <v>1021</v>
      </c>
      <c r="P10458" s="17" t="s">
        <v>1021</v>
      </c>
      <c r="Q10458" s="17" t="s">
        <v>1021</v>
      </c>
      <c r="R10458" s="17" t="s">
        <v>1021</v>
      </c>
      <c r="S10458" s="17" t="s">
        <v>1021</v>
      </c>
      <c r="T10458" s="17" t="s">
        <v>1021</v>
      </c>
      <c r="U10458" s="17" t="s">
        <v>1021</v>
      </c>
      <c r="V10458" s="17" t="s">
        <v>1021</v>
      </c>
      <c r="W10458" s="32" t="s">
        <v>33773</v>
      </c>
      <c r="X10458" s="32"/>
      <c r="Y10458" s="32" t="s">
        <v>34726</v>
      </c>
      <c r="Z10458" s="32" t="s">
        <v>34726</v>
      </c>
      <c r="AA10458" s="32"/>
    </row>
    <row r="10459" spans="1:27" ht="37.5" x14ac:dyDescent="0.3">
      <c r="A10459" s="17" t="s">
        <v>32511</v>
      </c>
      <c r="M10459" s="22" t="str">
        <f t="shared" si="183"/>
        <v>VARIOS : VARIOS - VARIOS | VARIOS : VARIOS - VARIOS | VARIOS : VARIOS - VARIOS</v>
      </c>
      <c r="N10459" s="17" t="s">
        <v>1021</v>
      </c>
      <c r="O10459" s="17" t="s">
        <v>1021</v>
      </c>
      <c r="P10459" s="17" t="s">
        <v>1021</v>
      </c>
      <c r="Q10459" s="17" t="s">
        <v>1021</v>
      </c>
      <c r="R10459" s="17" t="s">
        <v>1021</v>
      </c>
      <c r="S10459" s="17" t="s">
        <v>1021</v>
      </c>
      <c r="T10459" s="17" t="s">
        <v>1021</v>
      </c>
      <c r="U10459" s="17" t="s">
        <v>1021</v>
      </c>
      <c r="V10459" s="17" t="s">
        <v>1021</v>
      </c>
      <c r="W10459" s="32" t="s">
        <v>33858</v>
      </c>
      <c r="X10459" s="32"/>
      <c r="Y10459" s="32" t="s">
        <v>34727</v>
      </c>
      <c r="Z10459" s="32" t="s">
        <v>34727</v>
      </c>
      <c r="AA10459" s="32" t="s">
        <v>35837</v>
      </c>
    </row>
    <row r="10460" spans="1:27" ht="37.5" x14ac:dyDescent="0.3">
      <c r="A10460" s="17" t="s">
        <v>32512</v>
      </c>
      <c r="M10460" s="22" t="str">
        <f t="shared" si="183"/>
        <v>VARIOS : VARIOS - VARIOS | VARIOS : VARIOS - VARIOS | VARIOS : VARIOS - VARIOS</v>
      </c>
      <c r="N10460" s="17" t="s">
        <v>1021</v>
      </c>
      <c r="O10460" s="17" t="s">
        <v>1021</v>
      </c>
      <c r="P10460" s="17" t="s">
        <v>1021</v>
      </c>
      <c r="Q10460" s="17" t="s">
        <v>1021</v>
      </c>
      <c r="R10460" s="17" t="s">
        <v>1021</v>
      </c>
      <c r="S10460" s="17" t="s">
        <v>1021</v>
      </c>
      <c r="T10460" s="17" t="s">
        <v>1021</v>
      </c>
      <c r="U10460" s="17" t="s">
        <v>1021</v>
      </c>
      <c r="V10460" s="17" t="s">
        <v>1021</v>
      </c>
      <c r="W10460" s="32" t="s">
        <v>33858</v>
      </c>
      <c r="X10460" s="32"/>
      <c r="Y10460" s="32" t="s">
        <v>34728</v>
      </c>
      <c r="Z10460" s="32" t="s">
        <v>34728</v>
      </c>
      <c r="AA10460" s="32" t="s">
        <v>35837</v>
      </c>
    </row>
    <row r="10461" spans="1:27" ht="37.5" x14ac:dyDescent="0.3">
      <c r="A10461" s="17" t="s">
        <v>32513</v>
      </c>
      <c r="M10461" s="22" t="str">
        <f t="shared" si="183"/>
        <v>VARIOS : VARIOS - VARIOS | VARIOS : VARIOS - VARIOS | VARIOS : VARIOS - VARIOS</v>
      </c>
      <c r="N10461" s="17" t="s">
        <v>1021</v>
      </c>
      <c r="O10461" s="17" t="s">
        <v>1021</v>
      </c>
      <c r="P10461" s="17" t="s">
        <v>1021</v>
      </c>
      <c r="Q10461" s="17" t="s">
        <v>1021</v>
      </c>
      <c r="R10461" s="17" t="s">
        <v>1021</v>
      </c>
      <c r="S10461" s="17" t="s">
        <v>1021</v>
      </c>
      <c r="T10461" s="17" t="s">
        <v>1021</v>
      </c>
      <c r="U10461" s="17" t="s">
        <v>1021</v>
      </c>
      <c r="V10461" s="17" t="s">
        <v>1021</v>
      </c>
      <c r="W10461" s="32" t="s">
        <v>33805</v>
      </c>
      <c r="X10461" s="32"/>
      <c r="Y10461" s="32" t="s">
        <v>34729</v>
      </c>
      <c r="Z10461" s="32" t="s">
        <v>34729</v>
      </c>
      <c r="AA10461" s="32" t="s">
        <v>35837</v>
      </c>
    </row>
    <row r="10462" spans="1:27" x14ac:dyDescent="0.3">
      <c r="A10462" s="17" t="s">
        <v>32514</v>
      </c>
      <c r="M10462" s="22" t="str">
        <f t="shared" si="183"/>
        <v>VARIOS : VARIOS - VARIOS | VARIOS : VARIOS - VARIOS | VARIOS : VARIOS - VARIOS</v>
      </c>
      <c r="N10462" s="17" t="s">
        <v>1021</v>
      </c>
      <c r="O10462" s="17" t="s">
        <v>1021</v>
      </c>
      <c r="P10462" s="17" t="s">
        <v>1021</v>
      </c>
      <c r="Q10462" s="17" t="s">
        <v>1021</v>
      </c>
      <c r="R10462" s="17" t="s">
        <v>1021</v>
      </c>
      <c r="S10462" s="17" t="s">
        <v>1021</v>
      </c>
      <c r="T10462" s="17" t="s">
        <v>1021</v>
      </c>
      <c r="U10462" s="17" t="s">
        <v>1021</v>
      </c>
      <c r="V10462" s="17" t="s">
        <v>1021</v>
      </c>
      <c r="W10462" s="32" t="s">
        <v>33900</v>
      </c>
      <c r="X10462" s="32"/>
      <c r="Y10462" s="32" t="s">
        <v>34730</v>
      </c>
      <c r="Z10462" s="32" t="s">
        <v>34730</v>
      </c>
      <c r="AA10462" s="32"/>
    </row>
    <row r="10463" spans="1:27" ht="37.5" x14ac:dyDescent="0.3">
      <c r="A10463" s="17" t="s">
        <v>32515</v>
      </c>
      <c r="M10463" s="22" t="str">
        <f t="shared" si="183"/>
        <v>VARIOS : VARIOS - VARIOS | VARIOS : VARIOS - VARIOS | VARIOS : VARIOS - VARIOS</v>
      </c>
      <c r="N10463" s="17" t="s">
        <v>1021</v>
      </c>
      <c r="O10463" s="17" t="s">
        <v>1021</v>
      </c>
      <c r="P10463" s="17" t="s">
        <v>1021</v>
      </c>
      <c r="Q10463" s="17" t="s">
        <v>1021</v>
      </c>
      <c r="R10463" s="17" t="s">
        <v>1021</v>
      </c>
      <c r="S10463" s="17" t="s">
        <v>1021</v>
      </c>
      <c r="T10463" s="17" t="s">
        <v>1021</v>
      </c>
      <c r="U10463" s="17" t="s">
        <v>1021</v>
      </c>
      <c r="V10463" s="17" t="s">
        <v>1021</v>
      </c>
      <c r="W10463" s="32" t="s">
        <v>33799</v>
      </c>
      <c r="X10463" s="32"/>
      <c r="Y10463" s="32" t="s">
        <v>34731</v>
      </c>
      <c r="Z10463" s="32" t="s">
        <v>34731</v>
      </c>
      <c r="AA10463" s="32" t="s">
        <v>35837</v>
      </c>
    </row>
    <row r="10464" spans="1:27" ht="37.5" x14ac:dyDescent="0.3">
      <c r="A10464" s="17" t="s">
        <v>32516</v>
      </c>
      <c r="M10464" s="22" t="str">
        <f t="shared" si="183"/>
        <v>VARIOS : VARIOS - VARIOS | VARIOS : VARIOS - VARIOS | VARIOS : VARIOS - VARIOS</v>
      </c>
      <c r="N10464" s="17" t="s">
        <v>1021</v>
      </c>
      <c r="O10464" s="17" t="s">
        <v>1021</v>
      </c>
      <c r="P10464" s="17" t="s">
        <v>1021</v>
      </c>
      <c r="Q10464" s="17" t="s">
        <v>1021</v>
      </c>
      <c r="R10464" s="17" t="s">
        <v>1021</v>
      </c>
      <c r="S10464" s="17" t="s">
        <v>1021</v>
      </c>
      <c r="T10464" s="17" t="s">
        <v>1021</v>
      </c>
      <c r="U10464" s="17" t="s">
        <v>1021</v>
      </c>
      <c r="V10464" s="17" t="s">
        <v>1021</v>
      </c>
      <c r="W10464" s="32" t="s">
        <v>33803</v>
      </c>
      <c r="X10464" s="32"/>
      <c r="Y10464" s="32" t="s">
        <v>34732</v>
      </c>
      <c r="Z10464" s="32" t="s">
        <v>34732</v>
      </c>
      <c r="AA10464" s="32" t="s">
        <v>35837</v>
      </c>
    </row>
    <row r="10465" spans="1:27" x14ac:dyDescent="0.3">
      <c r="A10465" s="17" t="s">
        <v>32517</v>
      </c>
      <c r="M10465" s="22" t="str">
        <f t="shared" si="183"/>
        <v>VARIOS : VARIOS - VARIOS | VARIOS : VARIOS - VARIOS | VARIOS : VARIOS - VARIOS</v>
      </c>
      <c r="N10465" s="17" t="s">
        <v>1021</v>
      </c>
      <c r="O10465" s="17" t="s">
        <v>1021</v>
      </c>
      <c r="P10465" s="17" t="s">
        <v>1021</v>
      </c>
      <c r="Q10465" s="17" t="s">
        <v>1021</v>
      </c>
      <c r="R10465" s="17" t="s">
        <v>1021</v>
      </c>
      <c r="S10465" s="17" t="s">
        <v>1021</v>
      </c>
      <c r="T10465" s="17" t="s">
        <v>1021</v>
      </c>
      <c r="U10465" s="17" t="s">
        <v>1021</v>
      </c>
      <c r="V10465" s="17" t="s">
        <v>1021</v>
      </c>
      <c r="W10465" s="32"/>
      <c r="X10465" s="32"/>
      <c r="Y10465" s="32" t="s">
        <v>34733</v>
      </c>
      <c r="Z10465" s="32" t="s">
        <v>34733</v>
      </c>
      <c r="AA10465" s="32"/>
    </row>
    <row r="10466" spans="1:27" x14ac:dyDescent="0.3">
      <c r="A10466" s="17" t="s">
        <v>32518</v>
      </c>
      <c r="M10466" s="22" t="str">
        <f t="shared" si="183"/>
        <v>VARIOS : VARIOS - VARIOS | VARIOS : VARIOS - VARIOS | VARIOS : VARIOS - VARIOS</v>
      </c>
      <c r="N10466" s="17" t="s">
        <v>1021</v>
      </c>
      <c r="O10466" s="17" t="s">
        <v>1021</v>
      </c>
      <c r="P10466" s="17" t="s">
        <v>1021</v>
      </c>
      <c r="Q10466" s="17" t="s">
        <v>1021</v>
      </c>
      <c r="R10466" s="17" t="s">
        <v>1021</v>
      </c>
      <c r="S10466" s="17" t="s">
        <v>1021</v>
      </c>
      <c r="T10466" s="17" t="s">
        <v>1021</v>
      </c>
      <c r="U10466" s="17" t="s">
        <v>1021</v>
      </c>
      <c r="V10466" s="17" t="s">
        <v>1021</v>
      </c>
      <c r="W10466" s="32"/>
      <c r="X10466" s="32"/>
      <c r="Y10466" s="32" t="s">
        <v>34734</v>
      </c>
      <c r="Z10466" s="32" t="s">
        <v>34734</v>
      </c>
      <c r="AA10466" s="32"/>
    </row>
    <row r="10467" spans="1:27" x14ac:dyDescent="0.3">
      <c r="A10467" s="17" t="s">
        <v>32519</v>
      </c>
      <c r="M10467" s="22" t="str">
        <f t="shared" si="183"/>
        <v>VARIOS : VARIOS - VARIOS | VARIOS : VARIOS - VARIOS | VARIOS : VARIOS - VARIOS</v>
      </c>
      <c r="N10467" s="17" t="s">
        <v>1021</v>
      </c>
      <c r="O10467" s="17" t="s">
        <v>1021</v>
      </c>
      <c r="P10467" s="17" t="s">
        <v>1021</v>
      </c>
      <c r="Q10467" s="17" t="s">
        <v>1021</v>
      </c>
      <c r="R10467" s="17" t="s">
        <v>1021</v>
      </c>
      <c r="S10467" s="17" t="s">
        <v>1021</v>
      </c>
      <c r="T10467" s="17" t="s">
        <v>1021</v>
      </c>
      <c r="U10467" s="17" t="s">
        <v>1021</v>
      </c>
      <c r="V10467" s="17" t="s">
        <v>1021</v>
      </c>
      <c r="W10467" s="32"/>
      <c r="X10467" s="32"/>
      <c r="Y10467" s="32" t="s">
        <v>34735</v>
      </c>
      <c r="Z10467" s="32" t="s">
        <v>34735</v>
      </c>
      <c r="AA10467" s="32"/>
    </row>
    <row r="10468" spans="1:27" x14ac:dyDescent="0.3">
      <c r="A10468" s="17" t="s">
        <v>32520</v>
      </c>
      <c r="M10468" s="22" t="str">
        <f t="shared" si="183"/>
        <v>VARIOS : VARIOS - VARIOS | VARIOS : VARIOS - VARIOS | VARIOS : VARIOS - VARIOS</v>
      </c>
      <c r="N10468" s="17" t="s">
        <v>1021</v>
      </c>
      <c r="O10468" s="17" t="s">
        <v>1021</v>
      </c>
      <c r="P10468" s="17" t="s">
        <v>1021</v>
      </c>
      <c r="Q10468" s="17" t="s">
        <v>1021</v>
      </c>
      <c r="R10468" s="17" t="s">
        <v>1021</v>
      </c>
      <c r="S10468" s="17" t="s">
        <v>1021</v>
      </c>
      <c r="T10468" s="17" t="s">
        <v>1021</v>
      </c>
      <c r="U10468" s="17" t="s">
        <v>1021</v>
      </c>
      <c r="V10468" s="17" t="s">
        <v>1021</v>
      </c>
      <c r="W10468" s="32"/>
      <c r="X10468" s="32"/>
      <c r="Y10468" s="32" t="s">
        <v>34736</v>
      </c>
      <c r="Z10468" s="32" t="s">
        <v>34736</v>
      </c>
      <c r="AA10468" s="32"/>
    </row>
    <row r="10469" spans="1:27" x14ac:dyDescent="0.3">
      <c r="A10469" s="17" t="s">
        <v>32521</v>
      </c>
      <c r="M10469" s="22" t="str">
        <f t="shared" si="183"/>
        <v>VARIOS : VARIOS - VARIOS | VARIOS : VARIOS - VARIOS | VARIOS : VARIOS - VARIOS</v>
      </c>
      <c r="N10469" s="17" t="s">
        <v>1021</v>
      </c>
      <c r="O10469" s="17" t="s">
        <v>1021</v>
      </c>
      <c r="P10469" s="17" t="s">
        <v>1021</v>
      </c>
      <c r="Q10469" s="17" t="s">
        <v>1021</v>
      </c>
      <c r="R10469" s="17" t="s">
        <v>1021</v>
      </c>
      <c r="S10469" s="17" t="s">
        <v>1021</v>
      </c>
      <c r="T10469" s="17" t="s">
        <v>1021</v>
      </c>
      <c r="U10469" s="17" t="s">
        <v>1021</v>
      </c>
      <c r="V10469" s="17" t="s">
        <v>1021</v>
      </c>
      <c r="W10469" s="32" t="s">
        <v>33901</v>
      </c>
      <c r="X10469" s="32"/>
      <c r="Y10469" s="32" t="s">
        <v>34737</v>
      </c>
      <c r="Z10469" s="32" t="s">
        <v>34737</v>
      </c>
      <c r="AA10469" s="32"/>
    </row>
    <row r="10470" spans="1:27" x14ac:dyDescent="0.3">
      <c r="A10470" s="17" t="s">
        <v>32522</v>
      </c>
      <c r="M10470" s="22" t="str">
        <f t="shared" si="183"/>
        <v>VARIOS : VARIOS - VARIOS | VARIOS : VARIOS - VARIOS | VARIOS : VARIOS - VARIOS</v>
      </c>
      <c r="N10470" s="17" t="s">
        <v>1021</v>
      </c>
      <c r="O10470" s="17" t="s">
        <v>1021</v>
      </c>
      <c r="P10470" s="17" t="s">
        <v>1021</v>
      </c>
      <c r="Q10470" s="17" t="s">
        <v>1021</v>
      </c>
      <c r="R10470" s="17" t="s">
        <v>1021</v>
      </c>
      <c r="S10470" s="17" t="s">
        <v>1021</v>
      </c>
      <c r="T10470" s="17" t="s">
        <v>1021</v>
      </c>
      <c r="U10470" s="17" t="s">
        <v>1021</v>
      </c>
      <c r="V10470" s="17" t="s">
        <v>1021</v>
      </c>
      <c r="W10470" s="32"/>
      <c r="X10470" s="32"/>
      <c r="Y10470" s="32" t="s">
        <v>34738</v>
      </c>
      <c r="Z10470" s="32" t="s">
        <v>34738</v>
      </c>
      <c r="AA10470" s="32"/>
    </row>
    <row r="10471" spans="1:27" x14ac:dyDescent="0.3">
      <c r="A10471" s="17" t="s">
        <v>32523</v>
      </c>
      <c r="M10471" s="22" t="str">
        <f t="shared" si="183"/>
        <v>VARIOS : VARIOS - VARIOS | VARIOS : VARIOS - VARIOS | VARIOS : VARIOS - VARIOS</v>
      </c>
      <c r="N10471" s="17" t="s">
        <v>1021</v>
      </c>
      <c r="O10471" s="17" t="s">
        <v>1021</v>
      </c>
      <c r="P10471" s="17" t="s">
        <v>1021</v>
      </c>
      <c r="Q10471" s="17" t="s">
        <v>1021</v>
      </c>
      <c r="R10471" s="17" t="s">
        <v>1021</v>
      </c>
      <c r="S10471" s="17" t="s">
        <v>1021</v>
      </c>
      <c r="T10471" s="17" t="s">
        <v>1021</v>
      </c>
      <c r="U10471" s="17" t="s">
        <v>1021</v>
      </c>
      <c r="V10471" s="17" t="s">
        <v>1021</v>
      </c>
      <c r="W10471" s="32" t="s">
        <v>33831</v>
      </c>
      <c r="X10471" s="32"/>
      <c r="Y10471" s="32" t="s">
        <v>34739</v>
      </c>
      <c r="Z10471" s="32" t="s">
        <v>34739</v>
      </c>
      <c r="AA10471" s="32"/>
    </row>
    <row r="10472" spans="1:27" x14ac:dyDescent="0.3">
      <c r="A10472" s="17" t="s">
        <v>32524</v>
      </c>
      <c r="M10472" s="22" t="str">
        <f t="shared" si="183"/>
        <v>MITSUBISHI : FUSO - 4D34 | VARIOS : VARIOS - VARIOS | VARIOS : VARIOS - VARIOS</v>
      </c>
      <c r="N10472" s="17" t="s">
        <v>1004</v>
      </c>
      <c r="O10472" s="17" t="s">
        <v>1021</v>
      </c>
      <c r="P10472" s="17" t="s">
        <v>1021</v>
      </c>
      <c r="Q10472" s="17" t="s">
        <v>1757</v>
      </c>
      <c r="R10472" s="17" t="s">
        <v>1021</v>
      </c>
      <c r="S10472" s="17" t="s">
        <v>1021</v>
      </c>
      <c r="T10472" s="17" t="s">
        <v>2156</v>
      </c>
      <c r="U10472" s="17" t="s">
        <v>1021</v>
      </c>
      <c r="V10472" s="17" t="s">
        <v>1021</v>
      </c>
      <c r="W10472" s="32" t="s">
        <v>33902</v>
      </c>
      <c r="X10472" s="32"/>
      <c r="Y10472" s="32" t="s">
        <v>34740</v>
      </c>
      <c r="Z10472" s="32" t="s">
        <v>34740</v>
      </c>
      <c r="AA10472" s="32" t="s">
        <v>35882</v>
      </c>
    </row>
    <row r="10473" spans="1:27" s="2" customFormat="1" x14ac:dyDescent="0.3">
      <c r="A10473" s="47" t="s">
        <v>32525</v>
      </c>
      <c r="B10473" s="20"/>
      <c r="C10473" s="10"/>
      <c r="D10473" s="10"/>
      <c r="E10473" s="10"/>
      <c r="F10473" s="10"/>
      <c r="G10473" s="10"/>
      <c r="H10473" s="10"/>
      <c r="I10473" s="10"/>
      <c r="J10473" s="10"/>
      <c r="K10473" s="10"/>
      <c r="L10473" s="10"/>
      <c r="M10473" s="20" t="str">
        <f t="shared" si="183"/>
        <v>VARIOS : VARIOS - VARIOS | VARIOS : VARIOS - VARIOS | VARIOS : VARIOS - VARIOS</v>
      </c>
      <c r="N10473" s="47" t="s">
        <v>1021</v>
      </c>
      <c r="O10473" s="47" t="s">
        <v>1021</v>
      </c>
      <c r="P10473" s="47" t="s">
        <v>1021</v>
      </c>
      <c r="Q10473" s="47" t="s">
        <v>1021</v>
      </c>
      <c r="R10473" s="47" t="s">
        <v>1021</v>
      </c>
      <c r="S10473" s="47" t="s">
        <v>1021</v>
      </c>
      <c r="T10473" s="47" t="s">
        <v>1021</v>
      </c>
      <c r="U10473" s="47" t="s">
        <v>1021</v>
      </c>
      <c r="V10473" s="47" t="s">
        <v>1021</v>
      </c>
      <c r="W10473" s="48" t="s">
        <v>33903</v>
      </c>
      <c r="X10473" s="48"/>
      <c r="Y10473" s="48" t="s">
        <v>34741</v>
      </c>
      <c r="Z10473" s="48" t="s">
        <v>34741</v>
      </c>
      <c r="AA10473" s="48" t="s">
        <v>35838</v>
      </c>
    </row>
    <row r="10474" spans="1:27" s="2" customFormat="1" x14ac:dyDescent="0.3">
      <c r="A10474" s="47" t="s">
        <v>32526</v>
      </c>
      <c r="B10474" s="20"/>
      <c r="C10474" s="10"/>
      <c r="D10474" s="10"/>
      <c r="E10474" s="10"/>
      <c r="F10474" s="10"/>
      <c r="G10474" s="10"/>
      <c r="H10474" s="10"/>
      <c r="I10474" s="10"/>
      <c r="J10474" s="10"/>
      <c r="K10474" s="10"/>
      <c r="L10474" s="10"/>
      <c r="M10474" s="20" t="str">
        <f t="shared" si="183"/>
        <v>VARIOS : VARIOS - VARIOS | VARIOS : VARIOS - VARIOS | VARIOS : VARIOS - VARIOS</v>
      </c>
      <c r="N10474" s="47" t="s">
        <v>1021</v>
      </c>
      <c r="O10474" s="47" t="s">
        <v>1021</v>
      </c>
      <c r="P10474" s="47" t="s">
        <v>1021</v>
      </c>
      <c r="Q10474" s="47" t="s">
        <v>1021</v>
      </c>
      <c r="R10474" s="47" t="s">
        <v>1021</v>
      </c>
      <c r="S10474" s="47" t="s">
        <v>1021</v>
      </c>
      <c r="T10474" s="47" t="s">
        <v>1021</v>
      </c>
      <c r="U10474" s="47" t="s">
        <v>1021</v>
      </c>
      <c r="V10474" s="47" t="s">
        <v>1021</v>
      </c>
      <c r="W10474" s="48" t="s">
        <v>33904</v>
      </c>
      <c r="X10474" s="48"/>
      <c r="Y10474" s="48" t="s">
        <v>34742</v>
      </c>
      <c r="Z10474" s="48" t="s">
        <v>34742</v>
      </c>
      <c r="AA10474" s="48" t="s">
        <v>35838</v>
      </c>
    </row>
    <row r="10475" spans="1:27" s="2" customFormat="1" x14ac:dyDescent="0.3">
      <c r="A10475" s="47" t="s">
        <v>32527</v>
      </c>
      <c r="B10475" s="20"/>
      <c r="C10475" s="10"/>
      <c r="D10475" s="10"/>
      <c r="E10475" s="10"/>
      <c r="F10475" s="10"/>
      <c r="G10475" s="10"/>
      <c r="H10475" s="10"/>
      <c r="I10475" s="10"/>
      <c r="J10475" s="10"/>
      <c r="K10475" s="10"/>
      <c r="L10475" s="10"/>
      <c r="M10475" s="20" t="str">
        <f t="shared" si="183"/>
        <v>VARIOS : VARIOS - VARIOS | VARIOS : VARIOS - VARIOS | VARIOS : VARIOS - VARIOS</v>
      </c>
      <c r="N10475" s="47" t="s">
        <v>1021</v>
      </c>
      <c r="O10475" s="47" t="s">
        <v>1021</v>
      </c>
      <c r="P10475" s="47" t="s">
        <v>1021</v>
      </c>
      <c r="Q10475" s="47" t="s">
        <v>1021</v>
      </c>
      <c r="R10475" s="47" t="s">
        <v>1021</v>
      </c>
      <c r="S10475" s="47" t="s">
        <v>1021</v>
      </c>
      <c r="T10475" s="47" t="s">
        <v>1021</v>
      </c>
      <c r="U10475" s="47" t="s">
        <v>1021</v>
      </c>
      <c r="V10475" s="47" t="s">
        <v>1021</v>
      </c>
      <c r="W10475" s="48" t="s">
        <v>33905</v>
      </c>
      <c r="X10475" s="48"/>
      <c r="Y10475" s="48" t="s">
        <v>34743</v>
      </c>
      <c r="Z10475" s="48" t="s">
        <v>34743</v>
      </c>
      <c r="AA10475" s="48" t="s">
        <v>35838</v>
      </c>
    </row>
    <row r="10476" spans="1:27" s="2" customFormat="1" x14ac:dyDescent="0.3">
      <c r="A10476" s="47" t="s">
        <v>32528</v>
      </c>
      <c r="B10476" s="20"/>
      <c r="C10476" s="10"/>
      <c r="D10476" s="10"/>
      <c r="E10476" s="10"/>
      <c r="F10476" s="10"/>
      <c r="G10476" s="10"/>
      <c r="H10476" s="10"/>
      <c r="I10476" s="10"/>
      <c r="J10476" s="10"/>
      <c r="K10476" s="10"/>
      <c r="L10476" s="10"/>
      <c r="M10476" s="20" t="str">
        <f t="shared" si="183"/>
        <v>VARIOS : VARIOS - VARIOS | VARIOS : VARIOS - VARIOS | VARIOS : VARIOS - VARIOS</v>
      </c>
      <c r="N10476" s="47" t="s">
        <v>1021</v>
      </c>
      <c r="O10476" s="47" t="s">
        <v>1021</v>
      </c>
      <c r="P10476" s="47" t="s">
        <v>1021</v>
      </c>
      <c r="Q10476" s="47" t="s">
        <v>1021</v>
      </c>
      <c r="R10476" s="47" t="s">
        <v>1021</v>
      </c>
      <c r="S10476" s="47" t="s">
        <v>1021</v>
      </c>
      <c r="T10476" s="47" t="s">
        <v>1021</v>
      </c>
      <c r="U10476" s="47" t="s">
        <v>1021</v>
      </c>
      <c r="V10476" s="47" t="s">
        <v>1021</v>
      </c>
      <c r="W10476" s="48" t="s">
        <v>33906</v>
      </c>
      <c r="X10476" s="48"/>
      <c r="Y10476" s="48" t="s">
        <v>34744</v>
      </c>
      <c r="Z10476" s="48" t="s">
        <v>34744</v>
      </c>
      <c r="AA10476" s="48"/>
    </row>
    <row r="10477" spans="1:27" s="2" customFormat="1" x14ac:dyDescent="0.3">
      <c r="A10477" s="47" t="s">
        <v>32529</v>
      </c>
      <c r="B10477" s="20"/>
      <c r="C10477" s="10"/>
      <c r="D10477" s="10"/>
      <c r="E10477" s="10"/>
      <c r="F10477" s="10"/>
      <c r="G10477" s="10"/>
      <c r="H10477" s="10"/>
      <c r="I10477" s="10"/>
      <c r="J10477" s="10"/>
      <c r="K10477" s="10"/>
      <c r="L10477" s="10"/>
      <c r="M10477" s="20" t="str">
        <f t="shared" si="183"/>
        <v>VARIOS : VARIOS - VARIOS | VARIOS : VARIOS - VARIOS | VARIOS : VARIOS - VARIOS</v>
      </c>
      <c r="N10477" s="47" t="s">
        <v>1021</v>
      </c>
      <c r="O10477" s="47" t="s">
        <v>1021</v>
      </c>
      <c r="P10477" s="47" t="s">
        <v>1021</v>
      </c>
      <c r="Q10477" s="47" t="s">
        <v>1021</v>
      </c>
      <c r="R10477" s="47" t="s">
        <v>1021</v>
      </c>
      <c r="S10477" s="47" t="s">
        <v>1021</v>
      </c>
      <c r="T10477" s="47" t="s">
        <v>1021</v>
      </c>
      <c r="U10477" s="47" t="s">
        <v>1021</v>
      </c>
      <c r="V10477" s="47" t="s">
        <v>1021</v>
      </c>
      <c r="W10477" s="48" t="s">
        <v>33907</v>
      </c>
      <c r="X10477" s="48"/>
      <c r="Y10477" s="48" t="s">
        <v>34745</v>
      </c>
      <c r="Z10477" s="48" t="s">
        <v>34745</v>
      </c>
      <c r="AA10477" s="48" t="s">
        <v>35838</v>
      </c>
    </row>
    <row r="10478" spans="1:27" x14ac:dyDescent="0.3">
      <c r="A10478" s="17" t="s">
        <v>32530</v>
      </c>
      <c r="M10478" s="22" t="str">
        <f t="shared" ref="M10478:M10541" si="184">CONCATENATE(N10478," : ",Q10478," - ",T10478," | ",O10478," : ",R10478," - ",U10478," | ",P10478," : ",S10478," - ",V10478)</f>
        <v>VARIOS : VARIOS - VARIOS | VARIOS : VARIOS - VARIOS | VARIOS : VARIOS - VARIOS</v>
      </c>
      <c r="N10478" s="17" t="s">
        <v>1021</v>
      </c>
      <c r="O10478" s="17" t="s">
        <v>1021</v>
      </c>
      <c r="P10478" s="17" t="s">
        <v>1021</v>
      </c>
      <c r="Q10478" s="17" t="s">
        <v>1021</v>
      </c>
      <c r="R10478" s="17" t="s">
        <v>1021</v>
      </c>
      <c r="S10478" s="17" t="s">
        <v>1021</v>
      </c>
      <c r="T10478" s="17" t="s">
        <v>1021</v>
      </c>
      <c r="U10478" s="17" t="s">
        <v>1021</v>
      </c>
      <c r="V10478" s="17" t="s">
        <v>1021</v>
      </c>
      <c r="W10478" s="32"/>
      <c r="X10478" s="32"/>
      <c r="Y10478" s="32" t="s">
        <v>34746</v>
      </c>
      <c r="Z10478" s="32" t="s">
        <v>34746</v>
      </c>
      <c r="AA10478" s="32"/>
    </row>
    <row r="10479" spans="1:27" x14ac:dyDescent="0.3">
      <c r="A10479" s="17" t="s">
        <v>32531</v>
      </c>
      <c r="M10479" s="22" t="str">
        <f t="shared" si="184"/>
        <v>VARIOS : VARIOS - VARIOS | VARIOS : VARIOS - VARIOS | VARIOS : VARIOS - VARIOS</v>
      </c>
      <c r="N10479" s="17" t="s">
        <v>1021</v>
      </c>
      <c r="O10479" s="17" t="s">
        <v>1021</v>
      </c>
      <c r="P10479" s="17" t="s">
        <v>1021</v>
      </c>
      <c r="Q10479" s="17" t="s">
        <v>1021</v>
      </c>
      <c r="R10479" s="17" t="s">
        <v>1021</v>
      </c>
      <c r="S10479" s="17" t="s">
        <v>1021</v>
      </c>
      <c r="T10479" s="17" t="s">
        <v>1021</v>
      </c>
      <c r="U10479" s="17" t="s">
        <v>1021</v>
      </c>
      <c r="V10479" s="17" t="s">
        <v>1021</v>
      </c>
      <c r="W10479" s="32" t="s">
        <v>33908</v>
      </c>
      <c r="X10479" s="32"/>
      <c r="Y10479" s="32" t="s">
        <v>34747</v>
      </c>
      <c r="Z10479" s="32" t="s">
        <v>34747</v>
      </c>
      <c r="AA10479" s="32"/>
    </row>
    <row r="10480" spans="1:27" x14ac:dyDescent="0.3">
      <c r="A10480" s="17" t="s">
        <v>32532</v>
      </c>
      <c r="M10480" s="22" t="str">
        <f t="shared" si="184"/>
        <v>VARIOS : VARIOS - VARIOS | VARIOS : VARIOS - VARIOS | VARIOS : VARIOS - VARIOS</v>
      </c>
      <c r="N10480" s="17" t="s">
        <v>1021</v>
      </c>
      <c r="O10480" s="17" t="s">
        <v>1021</v>
      </c>
      <c r="P10480" s="17" t="s">
        <v>1021</v>
      </c>
      <c r="Q10480" s="17" t="s">
        <v>1021</v>
      </c>
      <c r="R10480" s="17" t="s">
        <v>1021</v>
      </c>
      <c r="S10480" s="17" t="s">
        <v>1021</v>
      </c>
      <c r="T10480" s="17" t="s">
        <v>1021</v>
      </c>
      <c r="U10480" s="17" t="s">
        <v>1021</v>
      </c>
      <c r="V10480" s="17" t="s">
        <v>1021</v>
      </c>
      <c r="W10480" s="32" t="s">
        <v>33873</v>
      </c>
      <c r="X10480" s="32"/>
      <c r="Y10480" s="32" t="s">
        <v>34748</v>
      </c>
      <c r="Z10480" s="32" t="s">
        <v>34748</v>
      </c>
      <c r="AA10480" s="32" t="s">
        <v>35883</v>
      </c>
    </row>
    <row r="10481" spans="1:27" x14ac:dyDescent="0.3">
      <c r="A10481" s="17" t="s">
        <v>32533</v>
      </c>
      <c r="M10481" s="22" t="str">
        <f t="shared" si="184"/>
        <v>VARIOS : VARIOS - VARIOS | VARIOS : VARIOS - VARIOS | VARIOS : VARIOS - VARIOS</v>
      </c>
      <c r="N10481" s="17" t="s">
        <v>1021</v>
      </c>
      <c r="O10481" s="17" t="s">
        <v>1021</v>
      </c>
      <c r="P10481" s="17" t="s">
        <v>1021</v>
      </c>
      <c r="Q10481" s="17" t="s">
        <v>1021</v>
      </c>
      <c r="R10481" s="17" t="s">
        <v>1021</v>
      </c>
      <c r="S10481" s="17" t="s">
        <v>1021</v>
      </c>
      <c r="T10481" s="17" t="s">
        <v>1021</v>
      </c>
      <c r="U10481" s="17" t="s">
        <v>1021</v>
      </c>
      <c r="V10481" s="17" t="s">
        <v>1021</v>
      </c>
      <c r="W10481" s="32" t="s">
        <v>33909</v>
      </c>
      <c r="X10481" s="32"/>
      <c r="Y10481" s="32" t="s">
        <v>34749</v>
      </c>
      <c r="Z10481" s="32" t="s">
        <v>34749</v>
      </c>
      <c r="AA10481" s="32" t="s">
        <v>35884</v>
      </c>
    </row>
    <row r="10482" spans="1:27" ht="37.5" x14ac:dyDescent="0.3">
      <c r="A10482" s="17" t="s">
        <v>32534</v>
      </c>
      <c r="M10482" s="22" t="str">
        <f t="shared" si="184"/>
        <v>VARIOS : VARIOS - VARIOS | VARIOS : VARIOS - VARIOS | VARIOS : VARIOS - VARIOS</v>
      </c>
      <c r="N10482" s="17" t="s">
        <v>1021</v>
      </c>
      <c r="O10482" s="17" t="s">
        <v>1021</v>
      </c>
      <c r="P10482" s="17" t="s">
        <v>1021</v>
      </c>
      <c r="Q10482" s="17" t="s">
        <v>1021</v>
      </c>
      <c r="R10482" s="17" t="s">
        <v>1021</v>
      </c>
      <c r="S10482" s="17" t="s">
        <v>1021</v>
      </c>
      <c r="T10482" s="17" t="s">
        <v>1021</v>
      </c>
      <c r="U10482" s="17" t="s">
        <v>1021</v>
      </c>
      <c r="V10482" s="17" t="s">
        <v>1021</v>
      </c>
      <c r="W10482" s="32" t="s">
        <v>33757</v>
      </c>
      <c r="X10482" s="32"/>
      <c r="Y10482" s="32" t="s">
        <v>34750</v>
      </c>
      <c r="Z10482" s="32" t="s">
        <v>34750</v>
      </c>
      <c r="AA10482" s="32" t="s">
        <v>35837</v>
      </c>
    </row>
    <row r="10483" spans="1:27" ht="37.5" x14ac:dyDescent="0.3">
      <c r="A10483" s="17" t="s">
        <v>32535</v>
      </c>
      <c r="M10483" s="22" t="str">
        <f t="shared" si="184"/>
        <v>VARIOS : VARIOS - VARIOS | VARIOS : VARIOS - VARIOS | VARIOS : VARIOS - VARIOS</v>
      </c>
      <c r="N10483" s="17" t="s">
        <v>1021</v>
      </c>
      <c r="O10483" s="17" t="s">
        <v>1021</v>
      </c>
      <c r="P10483" s="17" t="s">
        <v>1021</v>
      </c>
      <c r="Q10483" s="17" t="s">
        <v>1021</v>
      </c>
      <c r="R10483" s="17" t="s">
        <v>1021</v>
      </c>
      <c r="S10483" s="17" t="s">
        <v>1021</v>
      </c>
      <c r="T10483" s="17" t="s">
        <v>1021</v>
      </c>
      <c r="U10483" s="17" t="s">
        <v>1021</v>
      </c>
      <c r="V10483" s="17" t="s">
        <v>1021</v>
      </c>
      <c r="W10483" s="32" t="s">
        <v>33857</v>
      </c>
      <c r="X10483" s="32"/>
      <c r="Y10483" s="32" t="s">
        <v>34751</v>
      </c>
      <c r="Z10483" s="32" t="s">
        <v>34751</v>
      </c>
      <c r="AA10483" s="32" t="s">
        <v>35837</v>
      </c>
    </row>
    <row r="10484" spans="1:27" ht="37.5" x14ac:dyDescent="0.3">
      <c r="A10484" s="17" t="s">
        <v>32536</v>
      </c>
      <c r="M10484" s="22" t="str">
        <f t="shared" si="184"/>
        <v>VARIOS : VARIOS - VARIOS | VARIOS : VARIOS - VARIOS | VARIOS : VARIOS - VARIOS</v>
      </c>
      <c r="N10484" s="17" t="s">
        <v>1021</v>
      </c>
      <c r="O10484" s="17" t="s">
        <v>1021</v>
      </c>
      <c r="P10484" s="17" t="s">
        <v>1021</v>
      </c>
      <c r="Q10484" s="17" t="s">
        <v>1021</v>
      </c>
      <c r="R10484" s="17" t="s">
        <v>1021</v>
      </c>
      <c r="S10484" s="17" t="s">
        <v>1021</v>
      </c>
      <c r="T10484" s="17" t="s">
        <v>1021</v>
      </c>
      <c r="U10484" s="17" t="s">
        <v>1021</v>
      </c>
      <c r="V10484" s="17" t="s">
        <v>1021</v>
      </c>
      <c r="W10484" s="32" t="s">
        <v>33858</v>
      </c>
      <c r="X10484" s="32"/>
      <c r="Y10484" s="32" t="s">
        <v>34752</v>
      </c>
      <c r="Z10484" s="32" t="s">
        <v>34752</v>
      </c>
      <c r="AA10484" s="32" t="s">
        <v>35837</v>
      </c>
    </row>
    <row r="10485" spans="1:27" x14ac:dyDescent="0.3">
      <c r="A10485" s="17" t="s">
        <v>32537</v>
      </c>
      <c r="M10485" s="22" t="str">
        <f t="shared" si="184"/>
        <v>VARIOS : VARIOS - VARIOS | VARIOS : VARIOS - VARIOS | VARIOS : VARIOS - VARIOS</v>
      </c>
      <c r="N10485" s="17" t="s">
        <v>1021</v>
      </c>
      <c r="O10485" s="17" t="s">
        <v>1021</v>
      </c>
      <c r="P10485" s="17" t="s">
        <v>1021</v>
      </c>
      <c r="Q10485" s="17" t="s">
        <v>1021</v>
      </c>
      <c r="R10485" s="17" t="s">
        <v>1021</v>
      </c>
      <c r="S10485" s="17" t="s">
        <v>1021</v>
      </c>
      <c r="T10485" s="17" t="s">
        <v>1021</v>
      </c>
      <c r="U10485" s="17" t="s">
        <v>1021</v>
      </c>
      <c r="V10485" s="17" t="s">
        <v>1021</v>
      </c>
      <c r="W10485" s="32" t="s">
        <v>33910</v>
      </c>
      <c r="X10485" s="32"/>
      <c r="Y10485" s="32" t="s">
        <v>34753</v>
      </c>
      <c r="Z10485" s="32" t="s">
        <v>34753</v>
      </c>
      <c r="AA10485" s="32" t="s">
        <v>35853</v>
      </c>
    </row>
    <row r="10486" spans="1:27" x14ac:dyDescent="0.3">
      <c r="A10486" s="17" t="s">
        <v>32538</v>
      </c>
      <c r="M10486" s="22" t="str">
        <f t="shared" si="184"/>
        <v>VARIOS : VARIOS - VARIOS | VARIOS : VARIOS - VARIOS | VARIOS : VARIOS - VARIOS</v>
      </c>
      <c r="N10486" s="17" t="s">
        <v>1021</v>
      </c>
      <c r="O10486" s="17" t="s">
        <v>1021</v>
      </c>
      <c r="P10486" s="17" t="s">
        <v>1021</v>
      </c>
      <c r="Q10486" s="17" t="s">
        <v>1021</v>
      </c>
      <c r="R10486" s="17" t="s">
        <v>1021</v>
      </c>
      <c r="S10486" s="17" t="s">
        <v>1021</v>
      </c>
      <c r="T10486" s="17" t="s">
        <v>1021</v>
      </c>
      <c r="U10486" s="17" t="s">
        <v>1021</v>
      </c>
      <c r="V10486" s="17" t="s">
        <v>1021</v>
      </c>
      <c r="W10486" s="32" t="s">
        <v>33911</v>
      </c>
      <c r="X10486" s="32"/>
      <c r="Y10486" s="32" t="s">
        <v>34754</v>
      </c>
      <c r="Z10486" s="32" t="s">
        <v>34754</v>
      </c>
      <c r="AA10486" s="32" t="s">
        <v>35853</v>
      </c>
    </row>
    <row r="10487" spans="1:27" x14ac:dyDescent="0.3">
      <c r="A10487" s="17" t="s">
        <v>32539</v>
      </c>
      <c r="M10487" s="22" t="str">
        <f t="shared" si="184"/>
        <v>VARIOS : VARIOS - VARIOS | VARIOS : VARIOS - VARIOS | VARIOS : VARIOS - VARIOS</v>
      </c>
      <c r="N10487" s="17" t="s">
        <v>1021</v>
      </c>
      <c r="O10487" s="17" t="s">
        <v>1021</v>
      </c>
      <c r="P10487" s="17" t="s">
        <v>1021</v>
      </c>
      <c r="Q10487" s="17" t="s">
        <v>1021</v>
      </c>
      <c r="R10487" s="17" t="s">
        <v>1021</v>
      </c>
      <c r="S10487" s="17" t="s">
        <v>1021</v>
      </c>
      <c r="T10487" s="17" t="s">
        <v>1021</v>
      </c>
      <c r="U10487" s="17" t="s">
        <v>1021</v>
      </c>
      <c r="V10487" s="17" t="s">
        <v>1021</v>
      </c>
      <c r="W10487" s="32" t="s">
        <v>33912</v>
      </c>
      <c r="X10487" s="32"/>
      <c r="Y10487" s="32" t="s">
        <v>34754</v>
      </c>
      <c r="Z10487" s="32" t="s">
        <v>34754</v>
      </c>
      <c r="AA10487" s="32" t="s">
        <v>35853</v>
      </c>
    </row>
    <row r="10488" spans="1:27" x14ac:dyDescent="0.3">
      <c r="A10488" s="17" t="s">
        <v>32540</v>
      </c>
      <c r="M10488" s="22" t="str">
        <f t="shared" si="184"/>
        <v>VARIOS : VARIOS - VARIOS | VARIOS : VARIOS - VARIOS | VARIOS : VARIOS - VARIOS</v>
      </c>
      <c r="N10488" s="17" t="s">
        <v>1021</v>
      </c>
      <c r="O10488" s="17" t="s">
        <v>1021</v>
      </c>
      <c r="P10488" s="17" t="s">
        <v>1021</v>
      </c>
      <c r="Q10488" s="17" t="s">
        <v>1021</v>
      </c>
      <c r="R10488" s="17" t="s">
        <v>1021</v>
      </c>
      <c r="S10488" s="17" t="s">
        <v>1021</v>
      </c>
      <c r="T10488" s="17" t="s">
        <v>1021</v>
      </c>
      <c r="U10488" s="17" t="s">
        <v>1021</v>
      </c>
      <c r="V10488" s="17" t="s">
        <v>1021</v>
      </c>
      <c r="W10488" s="32" t="s">
        <v>33913</v>
      </c>
      <c r="X10488" s="32"/>
      <c r="Y10488" s="32" t="s">
        <v>34755</v>
      </c>
      <c r="Z10488" s="32" t="s">
        <v>34755</v>
      </c>
      <c r="AA10488" s="32" t="s">
        <v>35853</v>
      </c>
    </row>
    <row r="10489" spans="1:27" x14ac:dyDescent="0.3">
      <c r="A10489" s="17" t="s">
        <v>32541</v>
      </c>
      <c r="M10489" s="22" t="str">
        <f t="shared" si="184"/>
        <v>VARIOS : VARIOS - VARIOS | VARIOS : VARIOS - VARIOS | VARIOS : VARIOS - VARIOS</v>
      </c>
      <c r="N10489" s="17" t="s">
        <v>1021</v>
      </c>
      <c r="O10489" s="17" t="s">
        <v>1021</v>
      </c>
      <c r="P10489" s="17" t="s">
        <v>1021</v>
      </c>
      <c r="Q10489" s="17" t="s">
        <v>1021</v>
      </c>
      <c r="R10489" s="17" t="s">
        <v>1021</v>
      </c>
      <c r="S10489" s="17" t="s">
        <v>1021</v>
      </c>
      <c r="T10489" s="17" t="s">
        <v>1021</v>
      </c>
      <c r="U10489" s="17" t="s">
        <v>1021</v>
      </c>
      <c r="V10489" s="17" t="s">
        <v>1021</v>
      </c>
      <c r="W10489" s="32"/>
      <c r="X10489" s="32"/>
      <c r="Y10489" s="32">
        <v>30217</v>
      </c>
      <c r="Z10489" s="32">
        <v>30217</v>
      </c>
      <c r="AA10489" s="32" t="s">
        <v>35853</v>
      </c>
    </row>
    <row r="10490" spans="1:27" x14ac:dyDescent="0.3">
      <c r="A10490" s="17" t="s">
        <v>32542</v>
      </c>
      <c r="M10490" s="22" t="str">
        <f t="shared" si="184"/>
        <v xml:space="preserve">VARIOS : VARIOS - VARIOS |  :  -  |  :  - </v>
      </c>
      <c r="N10490" s="17" t="s">
        <v>1021</v>
      </c>
      <c r="O10490" s="17"/>
      <c r="P10490" s="17"/>
      <c r="Q10490" s="17" t="s">
        <v>1021</v>
      </c>
      <c r="R10490" s="17"/>
      <c r="S10490" s="17"/>
      <c r="T10490" s="17" t="s">
        <v>1021</v>
      </c>
      <c r="U10490" s="17"/>
      <c r="V10490" s="17"/>
      <c r="W10490" s="32"/>
      <c r="X10490" s="32"/>
      <c r="Y10490" s="32" t="s">
        <v>34756</v>
      </c>
      <c r="Z10490" s="32" t="s">
        <v>34756</v>
      </c>
      <c r="AA10490" s="32"/>
    </row>
    <row r="10491" spans="1:27" s="2" customFormat="1" x14ac:dyDescent="0.3">
      <c r="A10491" s="47" t="s">
        <v>32543</v>
      </c>
      <c r="B10491" s="20"/>
      <c r="C10491" s="10"/>
      <c r="D10491" s="10"/>
      <c r="E10491" s="10"/>
      <c r="F10491" s="10"/>
      <c r="G10491" s="10"/>
      <c r="H10491" s="10"/>
      <c r="I10491" s="10"/>
      <c r="J10491" s="10"/>
      <c r="K10491" s="10"/>
      <c r="L10491" s="10"/>
      <c r="M10491" s="20" t="str">
        <f t="shared" si="184"/>
        <v>TOYOTA : COMBI, HI-ACE, HI-LUX - 2L. 3L | VARIOS : VARIOS - VARIOS | VARIOS : VARIOS - VARIOS</v>
      </c>
      <c r="N10491" s="47" t="s">
        <v>1008</v>
      </c>
      <c r="O10491" s="47" t="s">
        <v>1021</v>
      </c>
      <c r="P10491" s="47" t="s">
        <v>1021</v>
      </c>
      <c r="Q10491" s="47" t="s">
        <v>34376</v>
      </c>
      <c r="R10491" s="47" t="s">
        <v>1021</v>
      </c>
      <c r="S10491" s="47" t="s">
        <v>1021</v>
      </c>
      <c r="T10491" s="47" t="s">
        <v>16132</v>
      </c>
      <c r="U10491" s="47" t="s">
        <v>1021</v>
      </c>
      <c r="V10491" s="47" t="s">
        <v>1021</v>
      </c>
      <c r="W10491" s="48" t="s">
        <v>33914</v>
      </c>
      <c r="X10491" s="48"/>
      <c r="Y10491" s="48" t="s">
        <v>34757</v>
      </c>
      <c r="Z10491" s="48" t="s">
        <v>34757</v>
      </c>
      <c r="AA10491" s="48" t="s">
        <v>35885</v>
      </c>
    </row>
    <row r="10492" spans="1:27" s="2" customFormat="1" x14ac:dyDescent="0.3">
      <c r="A10492" s="47" t="s">
        <v>32544</v>
      </c>
      <c r="B10492" s="20"/>
      <c r="C10492" s="10"/>
      <c r="D10492" s="10"/>
      <c r="E10492" s="10"/>
      <c r="F10492" s="10"/>
      <c r="G10492" s="10"/>
      <c r="H10492" s="10"/>
      <c r="I10492" s="10"/>
      <c r="J10492" s="10"/>
      <c r="K10492" s="10"/>
      <c r="L10492" s="10"/>
      <c r="M10492" s="20" t="str">
        <f t="shared" si="184"/>
        <v>VARIOS : BUS - VARIOS | VARIOS : VARIOS - VARIOS | VARIOS : VARIOS - VARIOS</v>
      </c>
      <c r="N10492" s="47" t="s">
        <v>1021</v>
      </c>
      <c r="O10492" s="47" t="s">
        <v>1021</v>
      </c>
      <c r="P10492" s="47" t="s">
        <v>1021</v>
      </c>
      <c r="Q10492" s="47" t="s">
        <v>4762</v>
      </c>
      <c r="R10492" s="47" t="s">
        <v>1021</v>
      </c>
      <c r="S10492" s="47" t="s">
        <v>1021</v>
      </c>
      <c r="T10492" s="47" t="s">
        <v>1021</v>
      </c>
      <c r="U10492" s="47" t="s">
        <v>1021</v>
      </c>
      <c r="V10492" s="47" t="s">
        <v>1021</v>
      </c>
      <c r="W10492" s="48" t="s">
        <v>33915</v>
      </c>
      <c r="X10492" s="48" t="s">
        <v>34443</v>
      </c>
      <c r="Y10492" s="48" t="s">
        <v>34758</v>
      </c>
      <c r="Z10492" s="48" t="s">
        <v>34758</v>
      </c>
      <c r="AA10492" s="48" t="s">
        <v>35886</v>
      </c>
    </row>
    <row r="10493" spans="1:27" s="2" customFormat="1" x14ac:dyDescent="0.3">
      <c r="A10493" s="47" t="s">
        <v>32545</v>
      </c>
      <c r="B10493" s="20"/>
      <c r="C10493" s="10"/>
      <c r="D10493" s="10"/>
      <c r="E10493" s="10"/>
      <c r="F10493" s="10"/>
      <c r="G10493" s="10"/>
      <c r="H10493" s="10"/>
      <c r="I10493" s="10"/>
      <c r="J10493" s="10"/>
      <c r="K10493" s="10"/>
      <c r="L10493" s="10"/>
      <c r="M10493" s="20" t="str">
        <f t="shared" si="184"/>
        <v>VARIOS : CARINA, CORONA - VARIOS | VARIOS : VARIOS - VARIOS | VARIOS : VARIOS - VARIOS</v>
      </c>
      <c r="N10493" s="47" t="s">
        <v>1021</v>
      </c>
      <c r="O10493" s="47" t="s">
        <v>1021</v>
      </c>
      <c r="P10493" s="47" t="s">
        <v>1021</v>
      </c>
      <c r="Q10493" s="47" t="s">
        <v>11235</v>
      </c>
      <c r="R10493" s="47" t="s">
        <v>1021</v>
      </c>
      <c r="S10493" s="47" t="s">
        <v>1021</v>
      </c>
      <c r="T10493" s="47" t="s">
        <v>1021</v>
      </c>
      <c r="U10493" s="47" t="s">
        <v>1021</v>
      </c>
      <c r="V10493" s="47" t="s">
        <v>1021</v>
      </c>
      <c r="W10493" s="48" t="s">
        <v>33916</v>
      </c>
      <c r="X10493" s="48">
        <v>9036640016</v>
      </c>
      <c r="Y10493" s="48" t="s">
        <v>34759</v>
      </c>
      <c r="Z10493" s="48" t="s">
        <v>34759</v>
      </c>
      <c r="AA10493" s="48" t="s">
        <v>35887</v>
      </c>
    </row>
    <row r="10494" spans="1:27" s="2" customFormat="1" x14ac:dyDescent="0.3">
      <c r="A10494" s="47" t="s">
        <v>32546</v>
      </c>
      <c r="B10494" s="20"/>
      <c r="C10494" s="10"/>
      <c r="D10494" s="10"/>
      <c r="E10494" s="10"/>
      <c r="F10494" s="10"/>
      <c r="G10494" s="10"/>
      <c r="H10494" s="10"/>
      <c r="I10494" s="10"/>
      <c r="J10494" s="10"/>
      <c r="K10494" s="10"/>
      <c r="L10494" s="10"/>
      <c r="M10494" s="20" t="str">
        <f t="shared" si="184"/>
        <v>VARIOS : FAIRLADY - VARIOS | HINO : TRUCK - VARIOS | VARIOS : VARIOS - VARIOS</v>
      </c>
      <c r="N10494" s="47" t="s">
        <v>1021</v>
      </c>
      <c r="O10494" s="47" t="s">
        <v>4039</v>
      </c>
      <c r="P10494" s="47" t="s">
        <v>1021</v>
      </c>
      <c r="Q10494" s="47" t="s">
        <v>11048</v>
      </c>
      <c r="R10494" s="47" t="s">
        <v>3832</v>
      </c>
      <c r="S10494" s="47" t="s">
        <v>1021</v>
      </c>
      <c r="T10494" s="47" t="s">
        <v>1021</v>
      </c>
      <c r="U10494" s="47" t="s">
        <v>1021</v>
      </c>
      <c r="V10494" s="47" t="s">
        <v>1021</v>
      </c>
      <c r="W10494" s="48" t="s">
        <v>1145</v>
      </c>
      <c r="X10494" s="48" t="s">
        <v>34444</v>
      </c>
      <c r="Y10494" s="48" t="s">
        <v>1145</v>
      </c>
      <c r="Z10494" s="48" t="s">
        <v>1145</v>
      </c>
      <c r="AA10494" s="48" t="s">
        <v>35888</v>
      </c>
    </row>
    <row r="10495" spans="1:27" s="2" customFormat="1" x14ac:dyDescent="0.3">
      <c r="A10495" s="47" t="s">
        <v>32547</v>
      </c>
      <c r="B10495" s="20"/>
      <c r="C10495" s="10"/>
      <c r="D10495" s="10"/>
      <c r="E10495" s="10"/>
      <c r="F10495" s="10"/>
      <c r="G10495" s="10"/>
      <c r="H10495" s="10"/>
      <c r="I10495" s="10"/>
      <c r="J10495" s="10"/>
      <c r="K10495" s="10"/>
      <c r="L10495" s="10"/>
      <c r="M10495" s="20" t="str">
        <f t="shared" si="184"/>
        <v>VARIOS : VARIOS - VARIOS | VARIOS : VARIOS - VARIOS | VARIOS : VARIOS - VARIOS</v>
      </c>
      <c r="N10495" s="47" t="s">
        <v>1021</v>
      </c>
      <c r="O10495" s="47" t="s">
        <v>1021</v>
      </c>
      <c r="P10495" s="47" t="s">
        <v>1021</v>
      </c>
      <c r="Q10495" s="47" t="s">
        <v>1021</v>
      </c>
      <c r="R10495" s="47" t="s">
        <v>1021</v>
      </c>
      <c r="S10495" s="47" t="s">
        <v>1021</v>
      </c>
      <c r="T10495" s="47" t="s">
        <v>1021</v>
      </c>
      <c r="U10495" s="47" t="s">
        <v>1021</v>
      </c>
      <c r="V10495" s="47" t="s">
        <v>1021</v>
      </c>
      <c r="W10495" s="48" t="s">
        <v>33828</v>
      </c>
      <c r="X10495" s="48"/>
      <c r="Y10495" s="48" t="s">
        <v>34760</v>
      </c>
      <c r="Z10495" s="48" t="s">
        <v>34760</v>
      </c>
      <c r="AA10495" s="48" t="s">
        <v>35889</v>
      </c>
    </row>
    <row r="10496" spans="1:27" s="2" customFormat="1" x14ac:dyDescent="0.3">
      <c r="A10496" s="47" t="s">
        <v>32548</v>
      </c>
      <c r="B10496" s="20"/>
      <c r="C10496" s="10"/>
      <c r="D10496" s="10"/>
      <c r="E10496" s="10"/>
      <c r="F10496" s="10"/>
      <c r="G10496" s="10"/>
      <c r="H10496" s="10"/>
      <c r="I10496" s="10"/>
      <c r="J10496" s="10"/>
      <c r="K10496" s="10"/>
      <c r="L10496" s="10"/>
      <c r="M10496" s="20" t="str">
        <f t="shared" si="184"/>
        <v>VARIOS : VARIOS - VARIOS | VARIOS : VARIOS - VARIOS | VARIOS : VARIOS - VARIOS</v>
      </c>
      <c r="N10496" s="47" t="s">
        <v>1021</v>
      </c>
      <c r="O10496" s="47" t="s">
        <v>1021</v>
      </c>
      <c r="P10496" s="47" t="s">
        <v>1021</v>
      </c>
      <c r="Q10496" s="47" t="s">
        <v>1021</v>
      </c>
      <c r="R10496" s="47" t="s">
        <v>1021</v>
      </c>
      <c r="S10496" s="47" t="s">
        <v>1021</v>
      </c>
      <c r="T10496" s="47" t="s">
        <v>1021</v>
      </c>
      <c r="U10496" s="47" t="s">
        <v>1021</v>
      </c>
      <c r="V10496" s="47" t="s">
        <v>1021</v>
      </c>
      <c r="W10496" s="48" t="s">
        <v>33838</v>
      </c>
      <c r="X10496" s="48"/>
      <c r="Y10496" s="48" t="s">
        <v>34761</v>
      </c>
      <c r="Z10496" s="48" t="s">
        <v>34761</v>
      </c>
      <c r="AA10496" s="48"/>
    </row>
    <row r="10497" spans="1:27" s="2" customFormat="1" x14ac:dyDescent="0.3">
      <c r="A10497" s="47" t="s">
        <v>32549</v>
      </c>
      <c r="B10497" s="20"/>
      <c r="C10497" s="10"/>
      <c r="D10497" s="10"/>
      <c r="E10497" s="10"/>
      <c r="F10497" s="10"/>
      <c r="G10497" s="10"/>
      <c r="H10497" s="10"/>
      <c r="I10497" s="10"/>
      <c r="J10497" s="10"/>
      <c r="K10497" s="10"/>
      <c r="L10497" s="10"/>
      <c r="M10497" s="20" t="str">
        <f t="shared" si="184"/>
        <v>VARIOS : VARIOS - VARIOS | VARIOS : VARIOS - VARIOS | VARIOS : VARIOS - VARIOS</v>
      </c>
      <c r="N10497" s="47" t="s">
        <v>1021</v>
      </c>
      <c r="O10497" s="47" t="s">
        <v>1021</v>
      </c>
      <c r="P10497" s="47" t="s">
        <v>1021</v>
      </c>
      <c r="Q10497" s="47" t="s">
        <v>1021</v>
      </c>
      <c r="R10497" s="47" t="s">
        <v>1021</v>
      </c>
      <c r="S10497" s="47" t="s">
        <v>1021</v>
      </c>
      <c r="T10497" s="47" t="s">
        <v>1021</v>
      </c>
      <c r="U10497" s="47" t="s">
        <v>1021</v>
      </c>
      <c r="V10497" s="47" t="s">
        <v>1021</v>
      </c>
      <c r="W10497" s="48" t="s">
        <v>33917</v>
      </c>
      <c r="X10497" s="48"/>
      <c r="Y10497" s="48" t="s">
        <v>34762</v>
      </c>
      <c r="Z10497" s="48" t="s">
        <v>34762</v>
      </c>
      <c r="AA10497" s="48" t="s">
        <v>35837</v>
      </c>
    </row>
    <row r="10498" spans="1:27" s="2" customFormat="1" x14ac:dyDescent="0.3">
      <c r="A10498" s="47" t="s">
        <v>32550</v>
      </c>
      <c r="B10498" s="20"/>
      <c r="C10498" s="10"/>
      <c r="D10498" s="10"/>
      <c r="E10498" s="10"/>
      <c r="F10498" s="10"/>
      <c r="G10498" s="10"/>
      <c r="H10498" s="10"/>
      <c r="I10498" s="10"/>
      <c r="J10498" s="10"/>
      <c r="K10498" s="10"/>
      <c r="L10498" s="10"/>
      <c r="M10498" s="20" t="str">
        <f t="shared" si="184"/>
        <v>VARIOS : VARIOS - VARIOS | VARIOS : VARIOS - VARIOS | VARIOS : VARIOS - VARIOS</v>
      </c>
      <c r="N10498" s="47" t="s">
        <v>1021</v>
      </c>
      <c r="O10498" s="47" t="s">
        <v>1021</v>
      </c>
      <c r="P10498" s="47" t="s">
        <v>1021</v>
      </c>
      <c r="Q10498" s="47" t="s">
        <v>1021</v>
      </c>
      <c r="R10498" s="47" t="s">
        <v>1021</v>
      </c>
      <c r="S10498" s="47" t="s">
        <v>1021</v>
      </c>
      <c r="T10498" s="47" t="s">
        <v>1021</v>
      </c>
      <c r="U10498" s="47" t="s">
        <v>1021</v>
      </c>
      <c r="V10498" s="47" t="s">
        <v>1021</v>
      </c>
      <c r="W10498" s="48" t="s">
        <v>33918</v>
      </c>
      <c r="X10498" s="48"/>
      <c r="Y10498" s="48" t="s">
        <v>34763</v>
      </c>
      <c r="Z10498" s="48" t="s">
        <v>34763</v>
      </c>
      <c r="AA10498" s="48" t="s">
        <v>35875</v>
      </c>
    </row>
    <row r="10499" spans="1:27" s="2" customFormat="1" x14ac:dyDescent="0.3">
      <c r="A10499" s="47" t="s">
        <v>32551</v>
      </c>
      <c r="B10499" s="20"/>
      <c r="C10499" s="10"/>
      <c r="D10499" s="10"/>
      <c r="E10499" s="10"/>
      <c r="F10499" s="10"/>
      <c r="G10499" s="10"/>
      <c r="H10499" s="10"/>
      <c r="I10499" s="10"/>
      <c r="J10499" s="10"/>
      <c r="K10499" s="10"/>
      <c r="L10499" s="10"/>
      <c r="M10499" s="20" t="str">
        <f t="shared" si="184"/>
        <v>VARIOS : VARIOS - VARIOS | VARIOS : VARIOS - VARIOS | VARIOS : VARIOS - VARIOS</v>
      </c>
      <c r="N10499" s="47" t="s">
        <v>1021</v>
      </c>
      <c r="O10499" s="47" t="s">
        <v>1021</v>
      </c>
      <c r="P10499" s="47" t="s">
        <v>1021</v>
      </c>
      <c r="Q10499" s="47" t="s">
        <v>1021</v>
      </c>
      <c r="R10499" s="47" t="s">
        <v>1021</v>
      </c>
      <c r="S10499" s="47" t="s">
        <v>1021</v>
      </c>
      <c r="T10499" s="47" t="s">
        <v>1021</v>
      </c>
      <c r="U10499" s="47" t="s">
        <v>1021</v>
      </c>
      <c r="V10499" s="47" t="s">
        <v>1021</v>
      </c>
      <c r="W10499" s="48" t="s">
        <v>33869</v>
      </c>
      <c r="X10499" s="48"/>
      <c r="Y10499" s="48" t="s">
        <v>34764</v>
      </c>
      <c r="Z10499" s="48" t="s">
        <v>34764</v>
      </c>
      <c r="AA10499" s="48"/>
    </row>
    <row r="10500" spans="1:27" s="2" customFormat="1" x14ac:dyDescent="0.3">
      <c r="A10500" s="47" t="s">
        <v>32552</v>
      </c>
      <c r="B10500" s="20"/>
      <c r="C10500" s="10"/>
      <c r="D10500" s="10"/>
      <c r="E10500" s="10"/>
      <c r="F10500" s="10"/>
      <c r="G10500" s="10"/>
      <c r="H10500" s="10"/>
      <c r="I10500" s="10"/>
      <c r="J10500" s="10"/>
      <c r="K10500" s="10"/>
      <c r="L10500" s="10"/>
      <c r="M10500" s="20" t="str">
        <f t="shared" si="184"/>
        <v>MITSUBISHI : CANTER - VARIOS | VARIOS : VARIOS - VARIOS | VARIOS : VARIOS - VARIOS</v>
      </c>
      <c r="N10500" s="47" t="s">
        <v>1004</v>
      </c>
      <c r="O10500" s="47" t="s">
        <v>1021</v>
      </c>
      <c r="P10500" s="47" t="s">
        <v>1021</v>
      </c>
      <c r="Q10500" s="47" t="s">
        <v>1633</v>
      </c>
      <c r="R10500" s="47" t="s">
        <v>1021</v>
      </c>
      <c r="S10500" s="47" t="s">
        <v>1021</v>
      </c>
      <c r="T10500" s="47" t="s">
        <v>1021</v>
      </c>
      <c r="U10500" s="47" t="s">
        <v>1021</v>
      </c>
      <c r="V10500" s="47" t="s">
        <v>1021</v>
      </c>
      <c r="W10500" s="48" t="s">
        <v>33746</v>
      </c>
      <c r="X10500" s="48"/>
      <c r="Y10500" s="48" t="s">
        <v>34765</v>
      </c>
      <c r="Z10500" s="48" t="s">
        <v>34765</v>
      </c>
      <c r="AA10500" s="48" t="s">
        <v>35853</v>
      </c>
    </row>
    <row r="10501" spans="1:27" s="2" customFormat="1" x14ac:dyDescent="0.3">
      <c r="A10501" s="47" t="s">
        <v>32553</v>
      </c>
      <c r="B10501" s="20"/>
      <c r="C10501" s="10"/>
      <c r="D10501" s="10"/>
      <c r="E10501" s="10"/>
      <c r="F10501" s="10"/>
      <c r="G10501" s="10"/>
      <c r="H10501" s="10"/>
      <c r="I10501" s="10"/>
      <c r="J10501" s="10"/>
      <c r="K10501" s="10"/>
      <c r="L10501" s="10"/>
      <c r="M10501" s="20" t="str">
        <f t="shared" si="184"/>
        <v>VARIOS : VARIOS - VARIOS | VARIOS : VARIOS - VARIOS | VARIOS : VARIOS - VARIOS</v>
      </c>
      <c r="N10501" s="47" t="s">
        <v>1021</v>
      </c>
      <c r="O10501" s="47" t="s">
        <v>1021</v>
      </c>
      <c r="P10501" s="47" t="s">
        <v>1021</v>
      </c>
      <c r="Q10501" s="47" t="s">
        <v>1021</v>
      </c>
      <c r="R10501" s="47" t="s">
        <v>1021</v>
      </c>
      <c r="S10501" s="47" t="s">
        <v>1021</v>
      </c>
      <c r="T10501" s="47" t="s">
        <v>1021</v>
      </c>
      <c r="U10501" s="47" t="s">
        <v>1021</v>
      </c>
      <c r="V10501" s="47" t="s">
        <v>1021</v>
      </c>
      <c r="W10501" s="48" t="s">
        <v>33870</v>
      </c>
      <c r="X10501" s="48"/>
      <c r="Y10501" s="48" t="s">
        <v>34766</v>
      </c>
      <c r="Z10501" s="48" t="s">
        <v>34766</v>
      </c>
      <c r="AA10501" s="48" t="s">
        <v>35837</v>
      </c>
    </row>
    <row r="10502" spans="1:27" ht="37.5" x14ac:dyDescent="0.3">
      <c r="A10502" s="17" t="s">
        <v>32554</v>
      </c>
      <c r="M10502" s="22" t="str">
        <f t="shared" si="184"/>
        <v>VARIOS : VARIOS - VARIOS | VARIOS : VARIOS - VARIOS | VARIOS : VARIOS - VARIOS</v>
      </c>
      <c r="N10502" s="17" t="s">
        <v>1021</v>
      </c>
      <c r="O10502" s="17" t="s">
        <v>1021</v>
      </c>
      <c r="P10502" s="17" t="s">
        <v>1021</v>
      </c>
      <c r="Q10502" s="17" t="s">
        <v>1021</v>
      </c>
      <c r="R10502" s="17" t="s">
        <v>1021</v>
      </c>
      <c r="S10502" s="17" t="s">
        <v>1021</v>
      </c>
      <c r="T10502" s="17" t="s">
        <v>1021</v>
      </c>
      <c r="U10502" s="17" t="s">
        <v>1021</v>
      </c>
      <c r="V10502" s="17" t="s">
        <v>1021</v>
      </c>
      <c r="W10502" s="32" t="s">
        <v>33919</v>
      </c>
      <c r="X10502" s="32"/>
      <c r="Y10502" s="32" t="s">
        <v>34767</v>
      </c>
      <c r="Z10502" s="32" t="s">
        <v>34767</v>
      </c>
      <c r="AA10502" s="32" t="s">
        <v>35890</v>
      </c>
    </row>
    <row r="10503" spans="1:27" x14ac:dyDescent="0.3">
      <c r="A10503" s="17" t="s">
        <v>32555</v>
      </c>
      <c r="M10503" s="22" t="str">
        <f t="shared" si="184"/>
        <v>VARIOS : VARIOS - VARIOS | VARIOS : VARIOS - VARIOS | VARIOS : VARIOS - VARIOS</v>
      </c>
      <c r="N10503" s="17" t="s">
        <v>1021</v>
      </c>
      <c r="O10503" s="17" t="s">
        <v>1021</v>
      </c>
      <c r="P10503" s="17" t="s">
        <v>1021</v>
      </c>
      <c r="Q10503" s="17" t="s">
        <v>1021</v>
      </c>
      <c r="R10503" s="17" t="s">
        <v>1021</v>
      </c>
      <c r="S10503" s="17" t="s">
        <v>1021</v>
      </c>
      <c r="T10503" s="17" t="s">
        <v>1021</v>
      </c>
      <c r="U10503" s="17" t="s">
        <v>1021</v>
      </c>
      <c r="V10503" s="17" t="s">
        <v>1021</v>
      </c>
      <c r="W10503" s="32" t="s">
        <v>33920</v>
      </c>
      <c r="X10503" s="32"/>
      <c r="Y10503" s="32" t="s">
        <v>34768</v>
      </c>
      <c r="Z10503" s="32" t="s">
        <v>34768</v>
      </c>
      <c r="AA10503" s="32"/>
    </row>
    <row r="10504" spans="1:27" x14ac:dyDescent="0.3">
      <c r="A10504" s="17" t="s">
        <v>32556</v>
      </c>
      <c r="M10504" s="22" t="str">
        <f t="shared" si="184"/>
        <v>VARIOS : VARIOS - VARIOS | VARIOS : VARIOS - VARIOS | VARIOS : VARIOS - VARIOS</v>
      </c>
      <c r="N10504" s="17" t="s">
        <v>1021</v>
      </c>
      <c r="O10504" s="17" t="s">
        <v>1021</v>
      </c>
      <c r="P10504" s="17" t="s">
        <v>1021</v>
      </c>
      <c r="Q10504" s="17" t="s">
        <v>1021</v>
      </c>
      <c r="R10504" s="17" t="s">
        <v>1021</v>
      </c>
      <c r="S10504" s="17" t="s">
        <v>1021</v>
      </c>
      <c r="T10504" s="17" t="s">
        <v>1021</v>
      </c>
      <c r="U10504" s="17" t="s">
        <v>1021</v>
      </c>
      <c r="V10504" s="17" t="s">
        <v>1021</v>
      </c>
      <c r="W10504" s="32" t="s">
        <v>7869</v>
      </c>
      <c r="X10504" s="32"/>
      <c r="Y10504" s="32" t="s">
        <v>34769</v>
      </c>
      <c r="Z10504" s="32" t="s">
        <v>34769</v>
      </c>
      <c r="AA10504" s="32"/>
    </row>
    <row r="10505" spans="1:27" x14ac:dyDescent="0.3">
      <c r="A10505" s="17" t="s">
        <v>32557</v>
      </c>
      <c r="M10505" s="22" t="str">
        <f t="shared" si="184"/>
        <v xml:space="preserve">TOYOTA : COASTER - 14B | VARIOS :  -  | VARIOS :  - </v>
      </c>
      <c r="N10505" s="17" t="s">
        <v>1008</v>
      </c>
      <c r="O10505" s="17" t="s">
        <v>1021</v>
      </c>
      <c r="P10505" s="17" t="s">
        <v>1021</v>
      </c>
      <c r="Q10505" s="17" t="s">
        <v>1679</v>
      </c>
      <c r="R10505" s="17"/>
      <c r="S10505" s="17"/>
      <c r="T10505" s="17" t="s">
        <v>2103</v>
      </c>
      <c r="U10505" s="17"/>
      <c r="V10505" s="17"/>
      <c r="W10505" s="32"/>
      <c r="X10505" s="32"/>
      <c r="Y10505" s="32" t="s">
        <v>34770</v>
      </c>
      <c r="Z10505" s="32" t="s">
        <v>34770</v>
      </c>
      <c r="AA10505" s="32" t="s">
        <v>15972</v>
      </c>
    </row>
    <row r="10506" spans="1:27" x14ac:dyDescent="0.3">
      <c r="A10506" s="17" t="s">
        <v>32558</v>
      </c>
      <c r="M10506" s="22" t="str">
        <f t="shared" si="184"/>
        <v>VARIOS : VARIOS - VARIOS | VARIOS : VARIOS - VARIOS | VARIOS : VARIOS - VARIOS</v>
      </c>
      <c r="N10506" s="17" t="s">
        <v>1021</v>
      </c>
      <c r="O10506" s="17" t="s">
        <v>1021</v>
      </c>
      <c r="P10506" s="17" t="s">
        <v>1021</v>
      </c>
      <c r="Q10506" s="17" t="s">
        <v>1021</v>
      </c>
      <c r="R10506" s="17" t="s">
        <v>1021</v>
      </c>
      <c r="S10506" s="17" t="s">
        <v>1021</v>
      </c>
      <c r="T10506" s="17" t="s">
        <v>1021</v>
      </c>
      <c r="U10506" s="17" t="s">
        <v>1021</v>
      </c>
      <c r="V10506" s="17" t="s">
        <v>1021</v>
      </c>
      <c r="W10506" s="32" t="s">
        <v>33892</v>
      </c>
      <c r="X10506" s="32"/>
      <c r="Y10506" s="32" t="s">
        <v>34771</v>
      </c>
      <c r="Z10506" s="32" t="s">
        <v>34771</v>
      </c>
      <c r="AA10506" s="32"/>
    </row>
    <row r="10507" spans="1:27" x14ac:dyDescent="0.3">
      <c r="A10507" s="17" t="s">
        <v>32559</v>
      </c>
      <c r="M10507" s="22" t="str">
        <f t="shared" si="184"/>
        <v>VARIOS : VARIOS - VARIOS | VARIOS : VARIOS - VARIOS | VARIOS : VARIOS - VARIOS</v>
      </c>
      <c r="N10507" s="17" t="s">
        <v>1021</v>
      </c>
      <c r="O10507" s="17" t="s">
        <v>1021</v>
      </c>
      <c r="P10507" s="17" t="s">
        <v>1021</v>
      </c>
      <c r="Q10507" s="17" t="s">
        <v>1021</v>
      </c>
      <c r="R10507" s="17" t="s">
        <v>1021</v>
      </c>
      <c r="S10507" s="17" t="s">
        <v>1021</v>
      </c>
      <c r="T10507" s="17" t="s">
        <v>1021</v>
      </c>
      <c r="U10507" s="17" t="s">
        <v>1021</v>
      </c>
      <c r="V10507" s="17" t="s">
        <v>1021</v>
      </c>
      <c r="W10507" s="32"/>
      <c r="X10507" s="32"/>
      <c r="Y10507" s="32" t="s">
        <v>34772</v>
      </c>
      <c r="Z10507" s="32" t="s">
        <v>34772</v>
      </c>
      <c r="AA10507" s="32"/>
    </row>
    <row r="10508" spans="1:27" x14ac:dyDescent="0.3">
      <c r="A10508" s="17" t="s">
        <v>32560</v>
      </c>
      <c r="M10508" s="22" t="str">
        <f t="shared" si="184"/>
        <v>VARIOS : VARIOS - VARIOS | VARIOS : VARIOS - VARIOS | VARIOS : VARIOS - VARIOS</v>
      </c>
      <c r="N10508" s="17" t="s">
        <v>1021</v>
      </c>
      <c r="O10508" s="17" t="s">
        <v>1021</v>
      </c>
      <c r="P10508" s="17" t="s">
        <v>1021</v>
      </c>
      <c r="Q10508" s="17" t="s">
        <v>1021</v>
      </c>
      <c r="R10508" s="17" t="s">
        <v>1021</v>
      </c>
      <c r="S10508" s="17" t="s">
        <v>1021</v>
      </c>
      <c r="T10508" s="17" t="s">
        <v>1021</v>
      </c>
      <c r="U10508" s="17" t="s">
        <v>1021</v>
      </c>
      <c r="V10508" s="17" t="s">
        <v>1021</v>
      </c>
      <c r="W10508" s="32" t="s">
        <v>33857</v>
      </c>
      <c r="X10508" s="32"/>
      <c r="Y10508" s="32" t="s">
        <v>34773</v>
      </c>
      <c r="Z10508" s="32" t="s">
        <v>34773</v>
      </c>
      <c r="AA10508" s="32"/>
    </row>
    <row r="10509" spans="1:27" ht="37.5" x14ac:dyDescent="0.3">
      <c r="A10509" s="17" t="s">
        <v>32561</v>
      </c>
      <c r="M10509" s="22" t="str">
        <f t="shared" si="184"/>
        <v>VARIOS : VARIOS - VARIOS | VARIOS : VARIOS - VARIOS | VARIOS : VARIOS - VARIOS</v>
      </c>
      <c r="N10509" s="17" t="s">
        <v>1021</v>
      </c>
      <c r="O10509" s="17" t="s">
        <v>1021</v>
      </c>
      <c r="P10509" s="17" t="s">
        <v>1021</v>
      </c>
      <c r="Q10509" s="17" t="s">
        <v>1021</v>
      </c>
      <c r="R10509" s="17" t="s">
        <v>1021</v>
      </c>
      <c r="S10509" s="17" t="s">
        <v>1021</v>
      </c>
      <c r="T10509" s="17" t="s">
        <v>1021</v>
      </c>
      <c r="U10509" s="17" t="s">
        <v>1021</v>
      </c>
      <c r="V10509" s="17" t="s">
        <v>1021</v>
      </c>
      <c r="W10509" s="32" t="s">
        <v>33921</v>
      </c>
      <c r="X10509" s="32"/>
      <c r="Y10509" s="32" t="s">
        <v>34774</v>
      </c>
      <c r="Z10509" s="32" t="s">
        <v>34774</v>
      </c>
      <c r="AA10509" s="32" t="s">
        <v>35837</v>
      </c>
    </row>
    <row r="10510" spans="1:27" ht="37.5" x14ac:dyDescent="0.3">
      <c r="A10510" s="17" t="s">
        <v>32562</v>
      </c>
      <c r="M10510" s="22" t="str">
        <f t="shared" si="184"/>
        <v>VARIOS : VARIOS - VARIOS | VARIOS : VARIOS - VARIOS | VARIOS : VARIOS - VARIOS</v>
      </c>
      <c r="N10510" s="17" t="s">
        <v>1021</v>
      </c>
      <c r="O10510" s="17" t="s">
        <v>1021</v>
      </c>
      <c r="P10510" s="17" t="s">
        <v>1021</v>
      </c>
      <c r="Q10510" s="17" t="s">
        <v>1021</v>
      </c>
      <c r="R10510" s="17" t="s">
        <v>1021</v>
      </c>
      <c r="S10510" s="17" t="s">
        <v>1021</v>
      </c>
      <c r="T10510" s="17" t="s">
        <v>1021</v>
      </c>
      <c r="U10510" s="17" t="s">
        <v>1021</v>
      </c>
      <c r="V10510" s="17" t="s">
        <v>1021</v>
      </c>
      <c r="W10510" s="32" t="s">
        <v>33922</v>
      </c>
      <c r="X10510" s="32"/>
      <c r="Y10510" s="32" t="s">
        <v>34775</v>
      </c>
      <c r="Z10510" s="32" t="s">
        <v>34775</v>
      </c>
      <c r="AA10510" s="32" t="s">
        <v>35837</v>
      </c>
    </row>
    <row r="10511" spans="1:27" x14ac:dyDescent="0.3">
      <c r="A10511" s="17" t="s">
        <v>32563</v>
      </c>
      <c r="M10511" s="22" t="str">
        <f t="shared" si="184"/>
        <v>VARIOS : VARIOS - VARIOS | VARIOS : VARIOS - VARIOS | VARIOS : VARIOS - VARIOS</v>
      </c>
      <c r="N10511" s="17" t="s">
        <v>1021</v>
      </c>
      <c r="O10511" s="17" t="s">
        <v>1021</v>
      </c>
      <c r="P10511" s="17" t="s">
        <v>1021</v>
      </c>
      <c r="Q10511" s="17" t="s">
        <v>1021</v>
      </c>
      <c r="R10511" s="17" t="s">
        <v>1021</v>
      </c>
      <c r="S10511" s="17" t="s">
        <v>1021</v>
      </c>
      <c r="T10511" s="17" t="s">
        <v>1021</v>
      </c>
      <c r="U10511" s="17" t="s">
        <v>1021</v>
      </c>
      <c r="V10511" s="17" t="s">
        <v>1021</v>
      </c>
      <c r="W10511" s="32" t="s">
        <v>33923</v>
      </c>
      <c r="X10511" s="32"/>
      <c r="Y10511" s="32" t="s">
        <v>34776</v>
      </c>
      <c r="Z10511" s="32" t="s">
        <v>34776</v>
      </c>
      <c r="AA10511" s="32"/>
    </row>
    <row r="10512" spans="1:27" x14ac:dyDescent="0.3">
      <c r="A10512" s="17" t="s">
        <v>32564</v>
      </c>
      <c r="M10512" s="22" t="str">
        <f t="shared" si="184"/>
        <v>VARIOS : VARIOS - VARIOS | VARIOS : VARIOS - VARIOS | VARIOS : VARIOS - VARIOS</v>
      </c>
      <c r="N10512" s="17" t="s">
        <v>1021</v>
      </c>
      <c r="O10512" s="17" t="s">
        <v>1021</v>
      </c>
      <c r="P10512" s="17" t="s">
        <v>1021</v>
      </c>
      <c r="Q10512" s="17" t="s">
        <v>1021</v>
      </c>
      <c r="R10512" s="17" t="s">
        <v>1021</v>
      </c>
      <c r="S10512" s="17" t="s">
        <v>1021</v>
      </c>
      <c r="T10512" s="17" t="s">
        <v>1021</v>
      </c>
      <c r="U10512" s="17" t="s">
        <v>1021</v>
      </c>
      <c r="V10512" s="17" t="s">
        <v>1021</v>
      </c>
      <c r="W10512" s="32"/>
      <c r="X10512" s="32"/>
      <c r="Y10512" s="32" t="s">
        <v>34777</v>
      </c>
      <c r="Z10512" s="32" t="s">
        <v>34777</v>
      </c>
      <c r="AA10512" s="32"/>
    </row>
    <row r="10513" spans="1:27" x14ac:dyDescent="0.3">
      <c r="A10513" s="17" t="s">
        <v>32565</v>
      </c>
      <c r="M10513" s="22" t="str">
        <f t="shared" si="184"/>
        <v>VARIOS : VARIOS - VARIOS | VARIOS : VARIOS - VARIOS | VARIOS : VARIOS - VARIOS</v>
      </c>
      <c r="N10513" s="17" t="s">
        <v>1021</v>
      </c>
      <c r="O10513" s="17" t="s">
        <v>1021</v>
      </c>
      <c r="P10513" s="17" t="s">
        <v>1021</v>
      </c>
      <c r="Q10513" s="17" t="s">
        <v>1021</v>
      </c>
      <c r="R10513" s="17" t="s">
        <v>1021</v>
      </c>
      <c r="S10513" s="17" t="s">
        <v>1021</v>
      </c>
      <c r="T10513" s="17" t="s">
        <v>1021</v>
      </c>
      <c r="U10513" s="17" t="s">
        <v>1021</v>
      </c>
      <c r="V10513" s="17" t="s">
        <v>1021</v>
      </c>
      <c r="W10513" s="32" t="s">
        <v>33924</v>
      </c>
      <c r="X10513" s="32"/>
      <c r="Y10513" s="32" t="s">
        <v>34778</v>
      </c>
      <c r="Z10513" s="32" t="s">
        <v>34778</v>
      </c>
      <c r="AA10513" s="32"/>
    </row>
    <row r="10514" spans="1:27" x14ac:dyDescent="0.3">
      <c r="A10514" s="17" t="s">
        <v>32566</v>
      </c>
      <c r="M10514" s="22" t="str">
        <f t="shared" si="184"/>
        <v>VARIOS : VARIOS - VARIOS | VARIOS : VARIOS - VARIOS | VARIOS : VARIOS - VARIOS</v>
      </c>
      <c r="N10514" s="17" t="s">
        <v>1021</v>
      </c>
      <c r="O10514" s="17" t="s">
        <v>1021</v>
      </c>
      <c r="P10514" s="17" t="s">
        <v>1021</v>
      </c>
      <c r="Q10514" s="17" t="s">
        <v>1021</v>
      </c>
      <c r="R10514" s="17" t="s">
        <v>1021</v>
      </c>
      <c r="S10514" s="17" t="s">
        <v>1021</v>
      </c>
      <c r="T10514" s="17" t="s">
        <v>1021</v>
      </c>
      <c r="U10514" s="17" t="s">
        <v>1021</v>
      </c>
      <c r="V10514" s="17" t="s">
        <v>1021</v>
      </c>
      <c r="W10514" s="32" t="s">
        <v>33925</v>
      </c>
      <c r="X10514" s="32"/>
      <c r="Y10514" s="32" t="s">
        <v>34779</v>
      </c>
      <c r="Z10514" s="32" t="s">
        <v>34779</v>
      </c>
      <c r="AA10514" s="32" t="s">
        <v>35891</v>
      </c>
    </row>
    <row r="10515" spans="1:27" x14ac:dyDescent="0.3">
      <c r="A10515" s="17" t="s">
        <v>32567</v>
      </c>
      <c r="M10515" s="22" t="str">
        <f t="shared" si="184"/>
        <v>VARIOS : VARIOS - VARIOS | VARIOS : VARIOS - VARIOS | VARIOS : VARIOS - VARIOS</v>
      </c>
      <c r="N10515" s="17" t="s">
        <v>1021</v>
      </c>
      <c r="O10515" s="17" t="s">
        <v>1021</v>
      </c>
      <c r="P10515" s="17" t="s">
        <v>1021</v>
      </c>
      <c r="Q10515" s="17" t="s">
        <v>1021</v>
      </c>
      <c r="R10515" s="17" t="s">
        <v>1021</v>
      </c>
      <c r="S10515" s="17" t="s">
        <v>1021</v>
      </c>
      <c r="T10515" s="17" t="s">
        <v>1021</v>
      </c>
      <c r="U10515" s="17" t="s">
        <v>1021</v>
      </c>
      <c r="V10515" s="17" t="s">
        <v>1021</v>
      </c>
      <c r="W10515" s="32" t="s">
        <v>33926</v>
      </c>
      <c r="X10515" s="32"/>
      <c r="Y10515" s="32" t="s">
        <v>34780</v>
      </c>
      <c r="Z10515" s="32" t="s">
        <v>35761</v>
      </c>
      <c r="AA10515" s="32"/>
    </row>
    <row r="10516" spans="1:27" x14ac:dyDescent="0.3">
      <c r="A10516" s="17" t="s">
        <v>32568</v>
      </c>
      <c r="M10516" s="22" t="str">
        <f t="shared" si="184"/>
        <v>VARIOS : VARIOS - VARIOS | VARIOS : VARIOS - VARIOS | VARIOS : VARIOS - VARIOS</v>
      </c>
      <c r="N10516" s="17" t="s">
        <v>1021</v>
      </c>
      <c r="O10516" s="17" t="s">
        <v>1021</v>
      </c>
      <c r="P10516" s="17" t="s">
        <v>1021</v>
      </c>
      <c r="Q10516" s="17" t="s">
        <v>1021</v>
      </c>
      <c r="R10516" s="17" t="s">
        <v>1021</v>
      </c>
      <c r="S10516" s="17" t="s">
        <v>1021</v>
      </c>
      <c r="T10516" s="17" t="s">
        <v>1021</v>
      </c>
      <c r="U10516" s="17" t="s">
        <v>1021</v>
      </c>
      <c r="V10516" s="17" t="s">
        <v>1021</v>
      </c>
      <c r="W10516" s="32"/>
      <c r="X10516" s="32"/>
      <c r="Y10516" s="32" t="s">
        <v>34486</v>
      </c>
      <c r="Z10516" s="32" t="s">
        <v>34486</v>
      </c>
      <c r="AA10516" s="32"/>
    </row>
    <row r="10517" spans="1:27" x14ac:dyDescent="0.3">
      <c r="A10517" s="17" t="s">
        <v>32569</v>
      </c>
      <c r="M10517" s="22" t="str">
        <f t="shared" si="184"/>
        <v>VARIOS : VARIOS - VARIOS | VARIOS : VARIOS - VARIOS | VARIOS : VARIOS - VARIOS</v>
      </c>
      <c r="N10517" s="17" t="s">
        <v>1021</v>
      </c>
      <c r="O10517" s="17" t="s">
        <v>1021</v>
      </c>
      <c r="P10517" s="17" t="s">
        <v>1021</v>
      </c>
      <c r="Q10517" s="17" t="s">
        <v>1021</v>
      </c>
      <c r="R10517" s="17" t="s">
        <v>1021</v>
      </c>
      <c r="S10517" s="17" t="s">
        <v>1021</v>
      </c>
      <c r="T10517" s="17" t="s">
        <v>1021</v>
      </c>
      <c r="U10517" s="17" t="s">
        <v>1021</v>
      </c>
      <c r="V10517" s="17" t="s">
        <v>1021</v>
      </c>
      <c r="W10517" s="32"/>
      <c r="X10517" s="32"/>
      <c r="Y10517" s="32" t="s">
        <v>34781</v>
      </c>
      <c r="Z10517" s="32" t="s">
        <v>34781</v>
      </c>
      <c r="AA10517" s="32"/>
    </row>
    <row r="10518" spans="1:27" x14ac:dyDescent="0.3">
      <c r="A10518" s="17" t="s">
        <v>32570</v>
      </c>
      <c r="M10518" s="22" t="str">
        <f t="shared" si="184"/>
        <v>VARIOS : VARIOS - VARIOS | VARIOS : VARIOS - VARIOS | VARIOS : VARIOS - VARIOS</v>
      </c>
      <c r="N10518" s="17" t="s">
        <v>1021</v>
      </c>
      <c r="O10518" s="17" t="s">
        <v>1021</v>
      </c>
      <c r="P10518" s="17" t="s">
        <v>1021</v>
      </c>
      <c r="Q10518" s="17" t="s">
        <v>1021</v>
      </c>
      <c r="R10518" s="17" t="s">
        <v>1021</v>
      </c>
      <c r="S10518" s="17" t="s">
        <v>1021</v>
      </c>
      <c r="T10518" s="17" t="s">
        <v>1021</v>
      </c>
      <c r="U10518" s="17" t="s">
        <v>1021</v>
      </c>
      <c r="V10518" s="17" t="s">
        <v>1021</v>
      </c>
      <c r="W10518" s="32" t="s">
        <v>33823</v>
      </c>
      <c r="X10518" s="32"/>
      <c r="Y10518" s="32" t="s">
        <v>34782</v>
      </c>
      <c r="Z10518" s="32" t="s">
        <v>34782</v>
      </c>
      <c r="AA10518" s="32"/>
    </row>
    <row r="10519" spans="1:27" ht="37.5" x14ac:dyDescent="0.3">
      <c r="A10519" s="17" t="s">
        <v>32571</v>
      </c>
      <c r="M10519" s="22" t="str">
        <f t="shared" si="184"/>
        <v xml:space="preserve">TOYOTA : COASTER - 14B | VARIOS :  -  | VARIOS :  - </v>
      </c>
      <c r="N10519" s="17" t="s">
        <v>1008</v>
      </c>
      <c r="O10519" s="17" t="s">
        <v>1021</v>
      </c>
      <c r="P10519" s="17" t="s">
        <v>1021</v>
      </c>
      <c r="Q10519" s="17" t="s">
        <v>1679</v>
      </c>
      <c r="R10519" s="17"/>
      <c r="S10519" s="17"/>
      <c r="T10519" s="17" t="s">
        <v>2103</v>
      </c>
      <c r="U10519" s="17"/>
      <c r="V10519" s="17"/>
      <c r="W10519" s="32" t="s">
        <v>33775</v>
      </c>
      <c r="X10519" s="32">
        <v>9036640001</v>
      </c>
      <c r="Y10519" s="32" t="s">
        <v>34783</v>
      </c>
      <c r="Z10519" s="32" t="s">
        <v>34517</v>
      </c>
      <c r="AA10519" s="32" t="s">
        <v>35852</v>
      </c>
    </row>
    <row r="10520" spans="1:27" s="2" customFormat="1" x14ac:dyDescent="0.3">
      <c r="A10520" s="47" t="s">
        <v>32572</v>
      </c>
      <c r="B10520" s="20"/>
      <c r="C10520" s="10"/>
      <c r="D10520" s="10"/>
      <c r="E10520" s="10"/>
      <c r="F10520" s="10"/>
      <c r="G10520" s="10"/>
      <c r="H10520" s="10"/>
      <c r="I10520" s="10"/>
      <c r="J10520" s="10"/>
      <c r="K10520" s="10"/>
      <c r="L10520" s="10"/>
      <c r="M10520" s="20" t="str">
        <f t="shared" si="184"/>
        <v>VARIOS : VARIOS - VARIOS | VARIOS : VARIOS - VARIOS | VARIOS : VARIOS - VARIOS</v>
      </c>
      <c r="N10520" s="47" t="s">
        <v>1021</v>
      </c>
      <c r="O10520" s="47" t="s">
        <v>1021</v>
      </c>
      <c r="P10520" s="47" t="s">
        <v>1021</v>
      </c>
      <c r="Q10520" s="47" t="s">
        <v>1021</v>
      </c>
      <c r="R10520" s="47" t="s">
        <v>1021</v>
      </c>
      <c r="S10520" s="47" t="s">
        <v>1021</v>
      </c>
      <c r="T10520" s="47" t="s">
        <v>1021</v>
      </c>
      <c r="U10520" s="47" t="s">
        <v>1021</v>
      </c>
      <c r="V10520" s="47" t="s">
        <v>1021</v>
      </c>
      <c r="W10520" s="48" t="s">
        <v>33927</v>
      </c>
      <c r="X10520" s="48" t="s">
        <v>34445</v>
      </c>
      <c r="Y10520" s="48" t="s">
        <v>34784</v>
      </c>
      <c r="Z10520" s="48" t="s">
        <v>34784</v>
      </c>
      <c r="AA10520" s="48" t="s">
        <v>35892</v>
      </c>
    </row>
    <row r="10521" spans="1:27" s="2" customFormat="1" x14ac:dyDescent="0.3">
      <c r="A10521" s="47" t="s">
        <v>32573</v>
      </c>
      <c r="B10521" s="20"/>
      <c r="C10521" s="10"/>
      <c r="D10521" s="10"/>
      <c r="E10521" s="10"/>
      <c r="F10521" s="10"/>
      <c r="G10521" s="10"/>
      <c r="H10521" s="10"/>
      <c r="I10521" s="10"/>
      <c r="J10521" s="10"/>
      <c r="K10521" s="10"/>
      <c r="L10521" s="10"/>
      <c r="M10521" s="20" t="str">
        <f t="shared" si="184"/>
        <v>VARIOS : VARIOS - VARIOS | VARIOS : VARIOS - VARIOS | VARIOS : VARIOS - VARIOS</v>
      </c>
      <c r="N10521" s="47" t="s">
        <v>1021</v>
      </c>
      <c r="O10521" s="47" t="s">
        <v>1021</v>
      </c>
      <c r="P10521" s="47" t="s">
        <v>1021</v>
      </c>
      <c r="Q10521" s="47" t="s">
        <v>1021</v>
      </c>
      <c r="R10521" s="47" t="s">
        <v>1021</v>
      </c>
      <c r="S10521" s="47" t="s">
        <v>1021</v>
      </c>
      <c r="T10521" s="47" t="s">
        <v>1021</v>
      </c>
      <c r="U10521" s="47" t="s">
        <v>1021</v>
      </c>
      <c r="V10521" s="47" t="s">
        <v>1021</v>
      </c>
      <c r="W10521" s="48" t="s">
        <v>33928</v>
      </c>
      <c r="X10521" s="48"/>
      <c r="Y10521" s="48" t="s">
        <v>34785</v>
      </c>
      <c r="Z10521" s="48" t="s">
        <v>34785</v>
      </c>
      <c r="AA10521" s="48"/>
    </row>
    <row r="10522" spans="1:27" s="2" customFormat="1" x14ac:dyDescent="0.3">
      <c r="A10522" s="47" t="s">
        <v>32574</v>
      </c>
      <c r="B10522" s="20"/>
      <c r="C10522" s="10"/>
      <c r="D10522" s="10"/>
      <c r="E10522" s="10"/>
      <c r="F10522" s="10"/>
      <c r="G10522" s="10"/>
      <c r="H10522" s="10"/>
      <c r="I10522" s="10"/>
      <c r="J10522" s="10"/>
      <c r="K10522" s="10"/>
      <c r="L10522" s="10"/>
      <c r="M10522" s="20" t="str">
        <f t="shared" si="184"/>
        <v>VARIOS : VARIOS - VARIOS | VARIOS : VARIOS - VARIOS | VARIOS : VARIOS - VARIOS</v>
      </c>
      <c r="N10522" s="47" t="s">
        <v>1021</v>
      </c>
      <c r="O10522" s="47" t="s">
        <v>1021</v>
      </c>
      <c r="P10522" s="47" t="s">
        <v>1021</v>
      </c>
      <c r="Q10522" s="47" t="s">
        <v>1021</v>
      </c>
      <c r="R10522" s="47" t="s">
        <v>1021</v>
      </c>
      <c r="S10522" s="47" t="s">
        <v>1021</v>
      </c>
      <c r="T10522" s="47" t="s">
        <v>1021</v>
      </c>
      <c r="U10522" s="47" t="s">
        <v>1021</v>
      </c>
      <c r="V10522" s="47" t="s">
        <v>1021</v>
      </c>
      <c r="W10522" s="48" t="s">
        <v>33929</v>
      </c>
      <c r="X10522" s="48"/>
      <c r="Y10522" s="48" t="s">
        <v>34786</v>
      </c>
      <c r="Z10522" s="48" t="s">
        <v>34786</v>
      </c>
      <c r="AA10522" s="48" t="s">
        <v>35893</v>
      </c>
    </row>
    <row r="10523" spans="1:27" s="2" customFormat="1" x14ac:dyDescent="0.3">
      <c r="A10523" s="47" t="s">
        <v>32575</v>
      </c>
      <c r="B10523" s="20"/>
      <c r="C10523" s="10"/>
      <c r="D10523" s="10"/>
      <c r="E10523" s="10"/>
      <c r="F10523" s="10"/>
      <c r="G10523" s="10"/>
      <c r="H10523" s="10"/>
      <c r="I10523" s="10"/>
      <c r="J10523" s="10"/>
      <c r="K10523" s="10"/>
      <c r="L10523" s="10"/>
      <c r="M10523" s="20" t="str">
        <f t="shared" si="184"/>
        <v>VARIOS : VARIOS - VARIOS | VARIOS : VARIOS - VARIOS | VARIOS : VARIOS - VARIOS</v>
      </c>
      <c r="N10523" s="47" t="s">
        <v>1021</v>
      </c>
      <c r="O10523" s="47" t="s">
        <v>1021</v>
      </c>
      <c r="P10523" s="47" t="s">
        <v>1021</v>
      </c>
      <c r="Q10523" s="47" t="s">
        <v>1021</v>
      </c>
      <c r="R10523" s="47" t="s">
        <v>1021</v>
      </c>
      <c r="S10523" s="47" t="s">
        <v>1021</v>
      </c>
      <c r="T10523" s="47" t="s">
        <v>1021</v>
      </c>
      <c r="U10523" s="47" t="s">
        <v>1021</v>
      </c>
      <c r="V10523" s="47" t="s">
        <v>1021</v>
      </c>
      <c r="W10523" s="48" t="s">
        <v>33930</v>
      </c>
      <c r="X10523" s="48"/>
      <c r="Y10523" s="48" t="s">
        <v>34787</v>
      </c>
      <c r="Z10523" s="48" t="s">
        <v>34787</v>
      </c>
      <c r="AA10523" s="48"/>
    </row>
    <row r="10524" spans="1:27" s="2" customFormat="1" x14ac:dyDescent="0.3">
      <c r="A10524" s="47" t="s">
        <v>32576</v>
      </c>
      <c r="B10524" s="20"/>
      <c r="C10524" s="10"/>
      <c r="D10524" s="10"/>
      <c r="E10524" s="10"/>
      <c r="F10524" s="10"/>
      <c r="G10524" s="10"/>
      <c r="H10524" s="10"/>
      <c r="I10524" s="10"/>
      <c r="J10524" s="10"/>
      <c r="K10524" s="10"/>
      <c r="L10524" s="10"/>
      <c r="M10524" s="20" t="str">
        <f t="shared" si="184"/>
        <v>VARIOS : VARIOS - VARIOS | VARIOS : VARIOS - VARIOS | VARIOS : VARIOS - VARIOS</v>
      </c>
      <c r="N10524" s="47" t="s">
        <v>1021</v>
      </c>
      <c r="O10524" s="47" t="s">
        <v>1021</v>
      </c>
      <c r="P10524" s="47" t="s">
        <v>1021</v>
      </c>
      <c r="Q10524" s="47" t="s">
        <v>1021</v>
      </c>
      <c r="R10524" s="47" t="s">
        <v>1021</v>
      </c>
      <c r="S10524" s="47" t="s">
        <v>1021</v>
      </c>
      <c r="T10524" s="47" t="s">
        <v>1021</v>
      </c>
      <c r="U10524" s="47" t="s">
        <v>1021</v>
      </c>
      <c r="V10524" s="47" t="s">
        <v>1021</v>
      </c>
      <c r="W10524" s="48" t="s">
        <v>33931</v>
      </c>
      <c r="X10524" s="48"/>
      <c r="Y10524" s="48" t="s">
        <v>34788</v>
      </c>
      <c r="Z10524" s="48" t="s">
        <v>34788</v>
      </c>
      <c r="AA10524" s="48"/>
    </row>
    <row r="10525" spans="1:27" s="2" customFormat="1" x14ac:dyDescent="0.3">
      <c r="A10525" s="47" t="s">
        <v>32577</v>
      </c>
      <c r="B10525" s="20"/>
      <c r="C10525" s="10"/>
      <c r="D10525" s="10"/>
      <c r="E10525" s="10"/>
      <c r="F10525" s="10"/>
      <c r="G10525" s="10"/>
      <c r="H10525" s="10"/>
      <c r="I10525" s="10"/>
      <c r="J10525" s="10"/>
      <c r="K10525" s="10"/>
      <c r="L10525" s="10"/>
      <c r="M10525" s="20" t="str">
        <f t="shared" si="184"/>
        <v>VARIOS : VARIOS - VARIOS | VARIOS : VARIOS - VARIOS | VARIOS : VARIOS - VARIOS</v>
      </c>
      <c r="N10525" s="47" t="s">
        <v>1021</v>
      </c>
      <c r="O10525" s="47" t="s">
        <v>1021</v>
      </c>
      <c r="P10525" s="47" t="s">
        <v>1021</v>
      </c>
      <c r="Q10525" s="47" t="s">
        <v>1021</v>
      </c>
      <c r="R10525" s="47" t="s">
        <v>1021</v>
      </c>
      <c r="S10525" s="47" t="s">
        <v>1021</v>
      </c>
      <c r="T10525" s="47" t="s">
        <v>1021</v>
      </c>
      <c r="U10525" s="47" t="s">
        <v>1021</v>
      </c>
      <c r="V10525" s="47" t="s">
        <v>1021</v>
      </c>
      <c r="W10525" s="48" t="s">
        <v>33932</v>
      </c>
      <c r="X10525" s="48">
        <v>8944524480</v>
      </c>
      <c r="Y10525" s="48" t="s">
        <v>34789</v>
      </c>
      <c r="Z10525" s="48" t="s">
        <v>34789</v>
      </c>
      <c r="AA10525" s="48" t="s">
        <v>35861</v>
      </c>
    </row>
    <row r="10526" spans="1:27" s="2" customFormat="1" x14ac:dyDescent="0.3">
      <c r="A10526" s="47" t="s">
        <v>32578</v>
      </c>
      <c r="B10526" s="20"/>
      <c r="C10526" s="10"/>
      <c r="D10526" s="10"/>
      <c r="E10526" s="10"/>
      <c r="F10526" s="10"/>
      <c r="G10526" s="10"/>
      <c r="H10526" s="10"/>
      <c r="I10526" s="10"/>
      <c r="J10526" s="10"/>
      <c r="K10526" s="10"/>
      <c r="L10526" s="10"/>
      <c r="M10526" s="20" t="str">
        <f t="shared" si="184"/>
        <v>VARIOS : VARIOS - VARIOS | VARIOS : VARIOS - VARIOS | VARIOS : VARIOS - VARIOS</v>
      </c>
      <c r="N10526" s="47" t="s">
        <v>1021</v>
      </c>
      <c r="O10526" s="47" t="s">
        <v>1021</v>
      </c>
      <c r="P10526" s="47" t="s">
        <v>1021</v>
      </c>
      <c r="Q10526" s="47" t="s">
        <v>1021</v>
      </c>
      <c r="R10526" s="47" t="s">
        <v>1021</v>
      </c>
      <c r="S10526" s="47" t="s">
        <v>1021</v>
      </c>
      <c r="T10526" s="47" t="s">
        <v>1021</v>
      </c>
      <c r="U10526" s="47" t="s">
        <v>1021</v>
      </c>
      <c r="V10526" s="47" t="s">
        <v>1021</v>
      </c>
      <c r="W10526" s="48" t="s">
        <v>33933</v>
      </c>
      <c r="X10526" s="48"/>
      <c r="Y10526" s="48" t="s">
        <v>34790</v>
      </c>
      <c r="Z10526" s="48" t="s">
        <v>34790</v>
      </c>
      <c r="AA10526" s="48" t="s">
        <v>35838</v>
      </c>
    </row>
    <row r="10527" spans="1:27" s="2" customFormat="1" x14ac:dyDescent="0.3">
      <c r="A10527" s="47" t="s">
        <v>32579</v>
      </c>
      <c r="B10527" s="20"/>
      <c r="C10527" s="10"/>
      <c r="D10527" s="10"/>
      <c r="E10527" s="10"/>
      <c r="F10527" s="10"/>
      <c r="G10527" s="10"/>
      <c r="H10527" s="10"/>
      <c r="I10527" s="10"/>
      <c r="J10527" s="10"/>
      <c r="K10527" s="10"/>
      <c r="L10527" s="10"/>
      <c r="M10527" s="20" t="str">
        <f t="shared" si="184"/>
        <v>VARIOS : VARIOS - VARIOS | VARIOS : VARIOS - VARIOS | VARIOS : VARIOS - VARIOS</v>
      </c>
      <c r="N10527" s="47" t="s">
        <v>1021</v>
      </c>
      <c r="O10527" s="47" t="s">
        <v>1021</v>
      </c>
      <c r="P10527" s="47" t="s">
        <v>1021</v>
      </c>
      <c r="Q10527" s="47" t="s">
        <v>1021</v>
      </c>
      <c r="R10527" s="47" t="s">
        <v>1021</v>
      </c>
      <c r="S10527" s="47" t="s">
        <v>1021</v>
      </c>
      <c r="T10527" s="47" t="s">
        <v>1021</v>
      </c>
      <c r="U10527" s="47" t="s">
        <v>1021</v>
      </c>
      <c r="V10527" s="47" t="s">
        <v>1021</v>
      </c>
      <c r="W10527" s="48"/>
      <c r="X10527" s="48"/>
      <c r="Y10527" s="48" t="s">
        <v>34791</v>
      </c>
      <c r="Z10527" s="48" t="s">
        <v>34791</v>
      </c>
      <c r="AA10527" s="48"/>
    </row>
    <row r="10528" spans="1:27" s="2" customFormat="1" x14ac:dyDescent="0.3">
      <c r="A10528" s="47" t="s">
        <v>32580</v>
      </c>
      <c r="B10528" s="20"/>
      <c r="C10528" s="10"/>
      <c r="D10528" s="10"/>
      <c r="E10528" s="10"/>
      <c r="F10528" s="10"/>
      <c r="G10528" s="10"/>
      <c r="H10528" s="10"/>
      <c r="I10528" s="10"/>
      <c r="J10528" s="10"/>
      <c r="K10528" s="10"/>
      <c r="L10528" s="10"/>
      <c r="M10528" s="20" t="str">
        <f t="shared" si="184"/>
        <v>VARIOS : VARIOS - VARIOS | VARIOS : VARIOS - VARIOS | VARIOS : VARIOS - VARIOS</v>
      </c>
      <c r="N10528" s="47" t="s">
        <v>1021</v>
      </c>
      <c r="O10528" s="47" t="s">
        <v>1021</v>
      </c>
      <c r="P10528" s="47" t="s">
        <v>1021</v>
      </c>
      <c r="Q10528" s="47" t="s">
        <v>1021</v>
      </c>
      <c r="R10528" s="47" t="s">
        <v>1021</v>
      </c>
      <c r="S10528" s="47" t="s">
        <v>1021</v>
      </c>
      <c r="T10528" s="47" t="s">
        <v>1021</v>
      </c>
      <c r="U10528" s="47" t="s">
        <v>1021</v>
      </c>
      <c r="V10528" s="47" t="s">
        <v>1021</v>
      </c>
      <c r="W10528" s="48"/>
      <c r="X10528" s="48"/>
      <c r="Y10528" s="48" t="s">
        <v>34792</v>
      </c>
      <c r="Z10528" s="48" t="s">
        <v>34792</v>
      </c>
      <c r="AA10528" s="48" t="s">
        <v>35853</v>
      </c>
    </row>
    <row r="10529" spans="1:27" s="2" customFormat="1" x14ac:dyDescent="0.3">
      <c r="A10529" s="47" t="s">
        <v>32581</v>
      </c>
      <c r="B10529" s="20"/>
      <c r="C10529" s="10"/>
      <c r="D10529" s="10"/>
      <c r="E10529" s="10"/>
      <c r="F10529" s="10"/>
      <c r="G10529" s="10"/>
      <c r="H10529" s="10"/>
      <c r="I10529" s="10"/>
      <c r="J10529" s="10"/>
      <c r="K10529" s="10"/>
      <c r="L10529" s="10"/>
      <c r="M10529" s="20" t="str">
        <f t="shared" si="184"/>
        <v>VARIOS : VARIOS - VARIOS | VARIOS : VARIOS - VARIOS | VARIOS : VARIOS - VARIOS</v>
      </c>
      <c r="N10529" s="47" t="s">
        <v>1021</v>
      </c>
      <c r="O10529" s="47" t="s">
        <v>1021</v>
      </c>
      <c r="P10529" s="47" t="s">
        <v>1021</v>
      </c>
      <c r="Q10529" s="47" t="s">
        <v>1021</v>
      </c>
      <c r="R10529" s="47" t="s">
        <v>1021</v>
      </c>
      <c r="S10529" s="47" t="s">
        <v>1021</v>
      </c>
      <c r="T10529" s="47" t="s">
        <v>1021</v>
      </c>
      <c r="U10529" s="47" t="s">
        <v>1021</v>
      </c>
      <c r="V10529" s="47" t="s">
        <v>1021</v>
      </c>
      <c r="W10529" s="48" t="s">
        <v>33920</v>
      </c>
      <c r="X10529" s="48"/>
      <c r="Y10529" s="48" t="s">
        <v>34768</v>
      </c>
      <c r="Z10529" s="48" t="s">
        <v>34768</v>
      </c>
      <c r="AA10529" s="48"/>
    </row>
    <row r="10530" spans="1:27" s="2" customFormat="1" x14ac:dyDescent="0.3">
      <c r="A10530" s="47" t="s">
        <v>32582</v>
      </c>
      <c r="B10530" s="20"/>
      <c r="C10530" s="10"/>
      <c r="D10530" s="10"/>
      <c r="E10530" s="10"/>
      <c r="F10530" s="10"/>
      <c r="G10530" s="10"/>
      <c r="H10530" s="10"/>
      <c r="I10530" s="10"/>
      <c r="J10530" s="10"/>
      <c r="K10530" s="10"/>
      <c r="L10530" s="10"/>
      <c r="M10530" s="20" t="str">
        <f t="shared" si="184"/>
        <v>VARIOS : MARK II - VARIOS | VARIOS : VARIOS - VARIOS | VARIOS : VARIOS - VARIOS</v>
      </c>
      <c r="N10530" s="47" t="s">
        <v>1021</v>
      </c>
      <c r="O10530" s="47" t="s">
        <v>1021</v>
      </c>
      <c r="P10530" s="47" t="s">
        <v>1021</v>
      </c>
      <c r="Q10530" s="47" t="s">
        <v>34377</v>
      </c>
      <c r="R10530" s="47" t="s">
        <v>1021</v>
      </c>
      <c r="S10530" s="47" t="s">
        <v>1021</v>
      </c>
      <c r="T10530" s="47" t="s">
        <v>1021</v>
      </c>
      <c r="U10530" s="47" t="s">
        <v>1021</v>
      </c>
      <c r="V10530" s="47" t="s">
        <v>1021</v>
      </c>
      <c r="W10530" s="48" t="s">
        <v>33934</v>
      </c>
      <c r="X10530" s="48">
        <v>9036630025</v>
      </c>
      <c r="Y10530" s="48" t="s">
        <v>34793</v>
      </c>
      <c r="Z10530" s="48" t="s">
        <v>34793</v>
      </c>
      <c r="AA10530" s="48" t="s">
        <v>35861</v>
      </c>
    </row>
    <row r="10531" spans="1:27" s="2" customFormat="1" x14ac:dyDescent="0.3">
      <c r="A10531" s="47" t="s">
        <v>32583</v>
      </c>
      <c r="B10531" s="20"/>
      <c r="C10531" s="10"/>
      <c r="D10531" s="10"/>
      <c r="E10531" s="10"/>
      <c r="F10531" s="10"/>
      <c r="G10531" s="10"/>
      <c r="H10531" s="10"/>
      <c r="I10531" s="10"/>
      <c r="J10531" s="10"/>
      <c r="K10531" s="10"/>
      <c r="L10531" s="10"/>
      <c r="M10531" s="20" t="str">
        <f t="shared" si="184"/>
        <v>VARIOS : MARK II - VARIOS | VARIOS : VARIOS - VARIOS | VARIOS : VARIOS - VARIOS</v>
      </c>
      <c r="N10531" s="47" t="s">
        <v>1021</v>
      </c>
      <c r="O10531" s="47" t="s">
        <v>1021</v>
      </c>
      <c r="P10531" s="47" t="s">
        <v>1021</v>
      </c>
      <c r="Q10531" s="47" t="s">
        <v>34377</v>
      </c>
      <c r="R10531" s="47" t="s">
        <v>1021</v>
      </c>
      <c r="S10531" s="47" t="s">
        <v>1021</v>
      </c>
      <c r="T10531" s="47" t="s">
        <v>1021</v>
      </c>
      <c r="U10531" s="47" t="s">
        <v>1021</v>
      </c>
      <c r="V10531" s="47" t="s">
        <v>1021</v>
      </c>
      <c r="W10531" s="48" t="s">
        <v>33935</v>
      </c>
      <c r="X10531" s="48">
        <v>9036630025</v>
      </c>
      <c r="Y10531" s="48" t="s">
        <v>34794</v>
      </c>
      <c r="Z10531" s="48" t="s">
        <v>34794</v>
      </c>
      <c r="AA10531" s="48" t="s">
        <v>35861</v>
      </c>
    </row>
    <row r="10532" spans="1:27" s="2" customFormat="1" x14ac:dyDescent="0.3">
      <c r="A10532" s="47" t="s">
        <v>32584</v>
      </c>
      <c r="B10532" s="20"/>
      <c r="C10532" s="10"/>
      <c r="D10532" s="10"/>
      <c r="E10532" s="10"/>
      <c r="F10532" s="10"/>
      <c r="G10532" s="10"/>
      <c r="H10532" s="10"/>
      <c r="I10532" s="10"/>
      <c r="J10532" s="10"/>
      <c r="K10532" s="10"/>
      <c r="L10532" s="10"/>
      <c r="M10532" s="20" t="str">
        <f t="shared" si="184"/>
        <v>VARIOS : VARIOS - VARIOS | VARIOS : VARIOS - VARIOS | VARIOS : VARIOS - VARIOS</v>
      </c>
      <c r="N10532" s="47" t="s">
        <v>1021</v>
      </c>
      <c r="O10532" s="47" t="s">
        <v>1021</v>
      </c>
      <c r="P10532" s="47" t="s">
        <v>1021</v>
      </c>
      <c r="Q10532" s="47" t="s">
        <v>1021</v>
      </c>
      <c r="R10532" s="47" t="s">
        <v>1021</v>
      </c>
      <c r="S10532" s="47" t="s">
        <v>1021</v>
      </c>
      <c r="T10532" s="47" t="s">
        <v>1021</v>
      </c>
      <c r="U10532" s="47" t="s">
        <v>1021</v>
      </c>
      <c r="V10532" s="47" t="s">
        <v>1021</v>
      </c>
      <c r="W10532" s="48" t="s">
        <v>33936</v>
      </c>
      <c r="X10532" s="48">
        <v>988432101</v>
      </c>
      <c r="Y10532" s="48" t="s">
        <v>34795</v>
      </c>
      <c r="Z10532" s="48" t="s">
        <v>34795</v>
      </c>
      <c r="AA10532" s="48" t="s">
        <v>35861</v>
      </c>
    </row>
    <row r="10533" spans="1:27" s="2" customFormat="1" x14ac:dyDescent="0.3">
      <c r="A10533" s="47" t="s">
        <v>32585</v>
      </c>
      <c r="B10533" s="20"/>
      <c r="C10533" s="10"/>
      <c r="D10533" s="10"/>
      <c r="E10533" s="10"/>
      <c r="F10533" s="10"/>
      <c r="G10533" s="10"/>
      <c r="H10533" s="10"/>
      <c r="I10533" s="10"/>
      <c r="J10533" s="10"/>
      <c r="K10533" s="10"/>
      <c r="L10533" s="10"/>
      <c r="M10533" s="20" t="str">
        <f t="shared" si="184"/>
        <v>VARIOS : FAIRLADY - VARIOS | HINO : TRUCK - VARIOS | VARIOS : VARIOS - VARIOS</v>
      </c>
      <c r="N10533" s="47" t="s">
        <v>1021</v>
      </c>
      <c r="O10533" s="47" t="s">
        <v>4039</v>
      </c>
      <c r="P10533" s="47" t="s">
        <v>1021</v>
      </c>
      <c r="Q10533" s="47" t="s">
        <v>11048</v>
      </c>
      <c r="R10533" s="47" t="s">
        <v>3832</v>
      </c>
      <c r="S10533" s="47" t="s">
        <v>1021</v>
      </c>
      <c r="T10533" s="47" t="s">
        <v>1021</v>
      </c>
      <c r="U10533" s="47" t="s">
        <v>1021</v>
      </c>
      <c r="V10533" s="47" t="s">
        <v>1021</v>
      </c>
      <c r="W10533" s="48" t="s">
        <v>33937</v>
      </c>
      <c r="X10533" s="48" t="s">
        <v>34444</v>
      </c>
      <c r="Y10533" s="48" t="s">
        <v>34796</v>
      </c>
      <c r="Z10533" s="48" t="s">
        <v>34796</v>
      </c>
      <c r="AA10533" s="48" t="s">
        <v>35888</v>
      </c>
    </row>
    <row r="10534" spans="1:27" s="2" customFormat="1" x14ac:dyDescent="0.3">
      <c r="A10534" s="47" t="s">
        <v>32586</v>
      </c>
      <c r="B10534" s="20"/>
      <c r="C10534" s="10"/>
      <c r="D10534" s="10"/>
      <c r="E10534" s="10"/>
      <c r="F10534" s="10"/>
      <c r="G10534" s="10"/>
      <c r="H10534" s="10"/>
      <c r="I10534" s="10"/>
      <c r="J10534" s="10"/>
      <c r="K10534" s="10"/>
      <c r="L10534" s="10"/>
      <c r="M10534" s="20" t="str">
        <f t="shared" si="184"/>
        <v>VARIOS : VARIOS - VARIOS | VARIOS : VARIOS - VARIOS | VARIOS : VARIOS - VARIOS</v>
      </c>
      <c r="N10534" s="47" t="s">
        <v>1021</v>
      </c>
      <c r="O10534" s="47" t="s">
        <v>1021</v>
      </c>
      <c r="P10534" s="47" t="s">
        <v>1021</v>
      </c>
      <c r="Q10534" s="47" t="s">
        <v>1021</v>
      </c>
      <c r="R10534" s="47" t="s">
        <v>1021</v>
      </c>
      <c r="S10534" s="47" t="s">
        <v>1021</v>
      </c>
      <c r="T10534" s="47" t="s">
        <v>1021</v>
      </c>
      <c r="U10534" s="47" t="s">
        <v>1021</v>
      </c>
      <c r="V10534" s="47" t="s">
        <v>1021</v>
      </c>
      <c r="W10534" s="48"/>
      <c r="X10534" s="48"/>
      <c r="Y10534" s="48" t="s">
        <v>34797</v>
      </c>
      <c r="Z10534" s="48">
        <v>28985</v>
      </c>
      <c r="AA10534" s="48"/>
    </row>
    <row r="10535" spans="1:27" x14ac:dyDescent="0.3">
      <c r="A10535" s="17" t="s">
        <v>32587</v>
      </c>
      <c r="M10535" s="22" t="str">
        <f t="shared" si="184"/>
        <v>VARIOS : VARIOS - VARIOS | VARIOS : VARIOS - VARIOS | VARIOS : VARIOS - VARIOS</v>
      </c>
      <c r="N10535" s="17" t="s">
        <v>1021</v>
      </c>
      <c r="O10535" s="17" t="s">
        <v>1021</v>
      </c>
      <c r="P10535" s="17" t="s">
        <v>1021</v>
      </c>
      <c r="Q10535" s="17" t="s">
        <v>1021</v>
      </c>
      <c r="R10535" s="17" t="s">
        <v>1021</v>
      </c>
      <c r="S10535" s="17" t="s">
        <v>1021</v>
      </c>
      <c r="T10535" s="17" t="s">
        <v>1021</v>
      </c>
      <c r="U10535" s="17" t="s">
        <v>1021</v>
      </c>
      <c r="V10535" s="17" t="s">
        <v>1021</v>
      </c>
      <c r="W10535" s="32"/>
      <c r="X10535" s="32"/>
      <c r="Y10535" s="32">
        <v>32304</v>
      </c>
      <c r="Z10535" s="32">
        <v>32304</v>
      </c>
      <c r="AA10535" s="32"/>
    </row>
    <row r="10536" spans="1:27" x14ac:dyDescent="0.3">
      <c r="A10536" s="17" t="s">
        <v>32588</v>
      </c>
      <c r="M10536" s="22" t="str">
        <f t="shared" si="184"/>
        <v>VARIOS : VARIOS - VARIOS | VARIOS : VARIOS - VARIOS | VARIOS : VARIOS - VARIOS</v>
      </c>
      <c r="N10536" s="17" t="s">
        <v>1021</v>
      </c>
      <c r="O10536" s="17" t="s">
        <v>1021</v>
      </c>
      <c r="P10536" s="17" t="s">
        <v>1021</v>
      </c>
      <c r="Q10536" s="17" t="s">
        <v>1021</v>
      </c>
      <c r="R10536" s="17" t="s">
        <v>1021</v>
      </c>
      <c r="S10536" s="17" t="s">
        <v>1021</v>
      </c>
      <c r="T10536" s="17" t="s">
        <v>1021</v>
      </c>
      <c r="U10536" s="17" t="s">
        <v>1021</v>
      </c>
      <c r="V10536" s="17" t="s">
        <v>1021</v>
      </c>
      <c r="W10536" s="32"/>
      <c r="X10536" s="32"/>
      <c r="Y10536" s="32" t="s">
        <v>34798</v>
      </c>
      <c r="Z10536" s="32" t="s">
        <v>34798</v>
      </c>
      <c r="AA10536" s="32"/>
    </row>
    <row r="10537" spans="1:27" ht="37.5" x14ac:dyDescent="0.3">
      <c r="A10537" s="17" t="s">
        <v>32589</v>
      </c>
      <c r="M10537" s="22" t="str">
        <f t="shared" si="184"/>
        <v>VARIOS : VARIOS - VARIOS | VARIOS : VARIOS - VARIOS | VARIOS : VARIOS - VARIOS</v>
      </c>
      <c r="N10537" s="17" t="s">
        <v>1021</v>
      </c>
      <c r="O10537" s="17" t="s">
        <v>1021</v>
      </c>
      <c r="P10537" s="17" t="s">
        <v>1021</v>
      </c>
      <c r="Q10537" s="17" t="s">
        <v>1021</v>
      </c>
      <c r="R10537" s="17" t="s">
        <v>1021</v>
      </c>
      <c r="S10537" s="17" t="s">
        <v>1021</v>
      </c>
      <c r="T10537" s="17" t="s">
        <v>1021</v>
      </c>
      <c r="U10537" s="17" t="s">
        <v>1021</v>
      </c>
      <c r="V10537" s="17" t="s">
        <v>1021</v>
      </c>
      <c r="W10537" s="32"/>
      <c r="X10537" s="32"/>
      <c r="Y10537" s="32" t="s">
        <v>34799</v>
      </c>
      <c r="Z10537" s="32" t="s">
        <v>34799</v>
      </c>
      <c r="AA10537" s="32" t="s">
        <v>35837</v>
      </c>
    </row>
    <row r="10538" spans="1:27" x14ac:dyDescent="0.3">
      <c r="A10538" s="17" t="s">
        <v>32590</v>
      </c>
      <c r="M10538" s="22" t="str">
        <f t="shared" si="184"/>
        <v>VARIOS : VARIOS - VARIOS | VARIOS : VARIOS - VARIOS | VARIOS : VARIOS - VARIOS</v>
      </c>
      <c r="N10538" s="17" t="s">
        <v>1021</v>
      </c>
      <c r="O10538" s="17" t="s">
        <v>1021</v>
      </c>
      <c r="P10538" s="17" t="s">
        <v>1021</v>
      </c>
      <c r="Q10538" s="17" t="s">
        <v>1021</v>
      </c>
      <c r="R10538" s="17" t="s">
        <v>1021</v>
      </c>
      <c r="S10538" s="17" t="s">
        <v>1021</v>
      </c>
      <c r="T10538" s="17" t="s">
        <v>1021</v>
      </c>
      <c r="U10538" s="17" t="s">
        <v>1021</v>
      </c>
      <c r="V10538" s="17" t="s">
        <v>1021</v>
      </c>
      <c r="W10538" s="32" t="s">
        <v>33862</v>
      </c>
      <c r="X10538" s="32"/>
      <c r="Y10538" s="32" t="s">
        <v>34800</v>
      </c>
      <c r="Z10538" s="32" t="s">
        <v>34800</v>
      </c>
      <c r="AA10538" s="32"/>
    </row>
    <row r="10539" spans="1:27" x14ac:dyDescent="0.3">
      <c r="A10539" s="17" t="s">
        <v>32591</v>
      </c>
      <c r="M10539" s="22" t="str">
        <f t="shared" si="184"/>
        <v>VARIOS : VARIOS - VARIOS | VARIOS : VARIOS - VARIOS | VARIOS : VARIOS - VARIOS</v>
      </c>
      <c r="N10539" s="17" t="s">
        <v>1021</v>
      </c>
      <c r="O10539" s="17" t="s">
        <v>1021</v>
      </c>
      <c r="P10539" s="17" t="s">
        <v>1021</v>
      </c>
      <c r="Q10539" s="17" t="s">
        <v>1021</v>
      </c>
      <c r="R10539" s="17" t="s">
        <v>1021</v>
      </c>
      <c r="S10539" s="17" t="s">
        <v>1021</v>
      </c>
      <c r="T10539" s="17" t="s">
        <v>1021</v>
      </c>
      <c r="U10539" s="17" t="s">
        <v>1021</v>
      </c>
      <c r="V10539" s="17" t="s">
        <v>1021</v>
      </c>
      <c r="W10539" s="32"/>
      <c r="X10539" s="32"/>
      <c r="Y10539" s="32" t="s">
        <v>34801</v>
      </c>
      <c r="Z10539" s="32" t="s">
        <v>34801</v>
      </c>
      <c r="AA10539" s="32"/>
    </row>
    <row r="10540" spans="1:27" x14ac:dyDescent="0.3">
      <c r="A10540" s="17" t="s">
        <v>32592</v>
      </c>
      <c r="M10540" s="22" t="str">
        <f t="shared" si="184"/>
        <v>VARIOS : VARIOS - VARIOS | VARIOS : VARIOS - VARIOS | VARIOS : VARIOS - VARIOS</v>
      </c>
      <c r="N10540" s="17" t="s">
        <v>1021</v>
      </c>
      <c r="O10540" s="17" t="s">
        <v>1021</v>
      </c>
      <c r="P10540" s="17" t="s">
        <v>1021</v>
      </c>
      <c r="Q10540" s="17" t="s">
        <v>1021</v>
      </c>
      <c r="R10540" s="17" t="s">
        <v>1021</v>
      </c>
      <c r="S10540" s="17" t="s">
        <v>1021</v>
      </c>
      <c r="T10540" s="17" t="s">
        <v>1021</v>
      </c>
      <c r="U10540" s="17" t="s">
        <v>1021</v>
      </c>
      <c r="V10540" s="17" t="s">
        <v>1021</v>
      </c>
      <c r="W10540" s="32"/>
      <c r="X10540" s="32"/>
      <c r="Y10540" s="32" t="s">
        <v>34802</v>
      </c>
      <c r="Z10540" s="32" t="s">
        <v>34802</v>
      </c>
      <c r="AA10540" s="32"/>
    </row>
    <row r="10541" spans="1:27" x14ac:dyDescent="0.3">
      <c r="A10541" s="17" t="s">
        <v>32593</v>
      </c>
      <c r="M10541" s="22" t="str">
        <f t="shared" si="184"/>
        <v>VARIOS : VARIOS - VARIOS | VARIOS : VARIOS - VARIOS | VARIOS : VARIOS - VARIOS</v>
      </c>
      <c r="N10541" s="17" t="s">
        <v>1021</v>
      </c>
      <c r="O10541" s="17" t="s">
        <v>1021</v>
      </c>
      <c r="P10541" s="17" t="s">
        <v>1021</v>
      </c>
      <c r="Q10541" s="17" t="s">
        <v>1021</v>
      </c>
      <c r="R10541" s="17" t="s">
        <v>1021</v>
      </c>
      <c r="S10541" s="17" t="s">
        <v>1021</v>
      </c>
      <c r="T10541" s="17" t="s">
        <v>1021</v>
      </c>
      <c r="U10541" s="17" t="s">
        <v>1021</v>
      </c>
      <c r="V10541" s="17" t="s">
        <v>1021</v>
      </c>
      <c r="W10541" s="32" t="s">
        <v>33885</v>
      </c>
      <c r="X10541" s="32"/>
      <c r="Y10541" s="32" t="s">
        <v>34803</v>
      </c>
      <c r="Z10541" s="32" t="s">
        <v>34803</v>
      </c>
      <c r="AA10541" s="32"/>
    </row>
    <row r="10542" spans="1:27" x14ac:dyDescent="0.3">
      <c r="A10542" s="17" t="s">
        <v>32594</v>
      </c>
      <c r="M10542" s="22" t="str">
        <f t="shared" ref="M10542:M10605" si="185">CONCATENATE(N10542," : ",Q10542," - ",T10542," | ",O10542," : ",R10542," - ",U10542," | ",P10542," : ",S10542," - ",V10542)</f>
        <v>VARIOS : VARIOS - VARIOS | VARIOS : VARIOS - VARIOS | VARIOS : VARIOS - VARIOS</v>
      </c>
      <c r="N10542" s="17" t="s">
        <v>1021</v>
      </c>
      <c r="O10542" s="17" t="s">
        <v>1021</v>
      </c>
      <c r="P10542" s="17" t="s">
        <v>1021</v>
      </c>
      <c r="Q10542" s="17" t="s">
        <v>1021</v>
      </c>
      <c r="R10542" s="17" t="s">
        <v>1021</v>
      </c>
      <c r="S10542" s="17" t="s">
        <v>1021</v>
      </c>
      <c r="T10542" s="17" t="s">
        <v>1021</v>
      </c>
      <c r="U10542" s="17" t="s">
        <v>1021</v>
      </c>
      <c r="V10542" s="17" t="s">
        <v>1021</v>
      </c>
      <c r="W10542" s="32" t="s">
        <v>33838</v>
      </c>
      <c r="X10542" s="32"/>
      <c r="Y10542" s="32" t="s">
        <v>34804</v>
      </c>
      <c r="Z10542" s="32" t="s">
        <v>34804</v>
      </c>
      <c r="AA10542" s="32"/>
    </row>
    <row r="10543" spans="1:27" x14ac:dyDescent="0.3">
      <c r="A10543" s="17" t="s">
        <v>32595</v>
      </c>
      <c r="M10543" s="22" t="str">
        <f t="shared" si="185"/>
        <v>VARIOS : VARIOS - VARIOS | VARIOS : VARIOS - VARIOS | VARIOS : VARIOS - VARIOS</v>
      </c>
      <c r="N10543" s="17" t="s">
        <v>1021</v>
      </c>
      <c r="O10543" s="17" t="s">
        <v>1021</v>
      </c>
      <c r="P10543" s="17" t="s">
        <v>1021</v>
      </c>
      <c r="Q10543" s="17" t="s">
        <v>1021</v>
      </c>
      <c r="R10543" s="17" t="s">
        <v>1021</v>
      </c>
      <c r="S10543" s="17" t="s">
        <v>1021</v>
      </c>
      <c r="T10543" s="17" t="s">
        <v>1021</v>
      </c>
      <c r="U10543" s="17" t="s">
        <v>1021</v>
      </c>
      <c r="V10543" s="17" t="s">
        <v>1021</v>
      </c>
      <c r="W10543" s="32" t="s">
        <v>33885</v>
      </c>
      <c r="X10543" s="32"/>
      <c r="Y10543" s="32" t="s">
        <v>34805</v>
      </c>
      <c r="Z10543" s="32" t="s">
        <v>34805</v>
      </c>
      <c r="AA10543" s="32"/>
    </row>
    <row r="10544" spans="1:27" x14ac:dyDescent="0.3">
      <c r="A10544" s="17" t="s">
        <v>32596</v>
      </c>
      <c r="M10544" s="22" t="str">
        <f t="shared" si="185"/>
        <v>VARIOS : VARIOS - VARIOS | VARIOS : VARIOS - VARIOS | VARIOS : VARIOS - VARIOS</v>
      </c>
      <c r="N10544" s="17" t="s">
        <v>1021</v>
      </c>
      <c r="O10544" s="17" t="s">
        <v>1021</v>
      </c>
      <c r="P10544" s="17" t="s">
        <v>1021</v>
      </c>
      <c r="Q10544" s="17" t="s">
        <v>1021</v>
      </c>
      <c r="R10544" s="17" t="s">
        <v>1021</v>
      </c>
      <c r="S10544" s="17" t="s">
        <v>1021</v>
      </c>
      <c r="T10544" s="17" t="s">
        <v>1021</v>
      </c>
      <c r="U10544" s="17" t="s">
        <v>1021</v>
      </c>
      <c r="V10544" s="17" t="s">
        <v>1021</v>
      </c>
      <c r="W10544" s="32" t="s">
        <v>33873</v>
      </c>
      <c r="X10544" s="32"/>
      <c r="Y10544" s="32" t="s">
        <v>34806</v>
      </c>
      <c r="Z10544" s="32" t="s">
        <v>34806</v>
      </c>
      <c r="AA10544" s="32"/>
    </row>
    <row r="10545" spans="1:27" s="2" customFormat="1" x14ac:dyDescent="0.3">
      <c r="A10545" s="47" t="s">
        <v>32597</v>
      </c>
      <c r="B10545" s="20"/>
      <c r="C10545" s="10"/>
      <c r="D10545" s="10"/>
      <c r="E10545" s="10"/>
      <c r="F10545" s="10"/>
      <c r="G10545" s="10"/>
      <c r="H10545" s="10"/>
      <c r="I10545" s="10"/>
      <c r="J10545" s="10"/>
      <c r="K10545" s="10"/>
      <c r="L10545" s="10"/>
      <c r="M10545" s="20" t="str">
        <f t="shared" si="185"/>
        <v>VARIOS : VARIOS - VARIOS | VARIOS : VARIOS - VARIOS | VARIOS : VARIOS - VARIOS</v>
      </c>
      <c r="N10545" s="47" t="s">
        <v>1021</v>
      </c>
      <c r="O10545" s="47" t="s">
        <v>1021</v>
      </c>
      <c r="P10545" s="47" t="s">
        <v>1021</v>
      </c>
      <c r="Q10545" s="47" t="s">
        <v>1021</v>
      </c>
      <c r="R10545" s="47" t="s">
        <v>1021</v>
      </c>
      <c r="S10545" s="47" t="s">
        <v>1021</v>
      </c>
      <c r="T10545" s="47" t="s">
        <v>1021</v>
      </c>
      <c r="U10545" s="47" t="s">
        <v>1021</v>
      </c>
      <c r="V10545" s="47" t="s">
        <v>1021</v>
      </c>
      <c r="W10545" s="48"/>
      <c r="X10545" s="48"/>
      <c r="Y10545" s="48" t="s">
        <v>34807</v>
      </c>
      <c r="Z10545" s="48" t="s">
        <v>34807</v>
      </c>
      <c r="AA10545" s="48" t="s">
        <v>35837</v>
      </c>
    </row>
    <row r="10546" spans="1:27" s="2" customFormat="1" x14ac:dyDescent="0.3">
      <c r="A10546" s="47" t="s">
        <v>32598</v>
      </c>
      <c r="B10546" s="20"/>
      <c r="C10546" s="10"/>
      <c r="D10546" s="10"/>
      <c r="E10546" s="10"/>
      <c r="F10546" s="10"/>
      <c r="G10546" s="10"/>
      <c r="H10546" s="10"/>
      <c r="I10546" s="10"/>
      <c r="J10546" s="10"/>
      <c r="K10546" s="10"/>
      <c r="L10546" s="10"/>
      <c r="M10546" s="20" t="str">
        <f t="shared" si="185"/>
        <v>VARIOS : VARIOS - VARIOS | VARIOS : VARIOS - VARIOS | VARIOS : VARIOS - VARIOS</v>
      </c>
      <c r="N10546" s="47" t="s">
        <v>1021</v>
      </c>
      <c r="O10546" s="47" t="s">
        <v>1021</v>
      </c>
      <c r="P10546" s="47" t="s">
        <v>1021</v>
      </c>
      <c r="Q10546" s="47" t="s">
        <v>1021</v>
      </c>
      <c r="R10546" s="47" t="s">
        <v>1021</v>
      </c>
      <c r="S10546" s="47" t="s">
        <v>1021</v>
      </c>
      <c r="T10546" s="47" t="s">
        <v>1021</v>
      </c>
      <c r="U10546" s="47" t="s">
        <v>1021</v>
      </c>
      <c r="V10546" s="47" t="s">
        <v>1021</v>
      </c>
      <c r="W10546" s="48" t="s">
        <v>33938</v>
      </c>
      <c r="X10546" s="48">
        <v>9036635087</v>
      </c>
      <c r="Y10546" s="48" t="s">
        <v>34808</v>
      </c>
      <c r="Z10546" s="48" t="s">
        <v>34808</v>
      </c>
      <c r="AA10546" s="48" t="s">
        <v>35842</v>
      </c>
    </row>
    <row r="10547" spans="1:27" s="2" customFormat="1" x14ac:dyDescent="0.3">
      <c r="A10547" s="47" t="s">
        <v>32599</v>
      </c>
      <c r="B10547" s="20"/>
      <c r="C10547" s="10"/>
      <c r="D10547" s="10"/>
      <c r="E10547" s="10"/>
      <c r="F10547" s="10"/>
      <c r="G10547" s="10"/>
      <c r="H10547" s="10"/>
      <c r="I10547" s="10"/>
      <c r="J10547" s="10"/>
      <c r="K10547" s="10"/>
      <c r="L10547" s="10"/>
      <c r="M10547" s="20" t="str">
        <f t="shared" si="185"/>
        <v>VARIOS : VARIOS - VARIOS | VARIOS : VARIOS - VARIOS | VARIOS : VARIOS - VARIOS</v>
      </c>
      <c r="N10547" s="47" t="s">
        <v>1021</v>
      </c>
      <c r="O10547" s="47" t="s">
        <v>1021</v>
      </c>
      <c r="P10547" s="47" t="s">
        <v>1021</v>
      </c>
      <c r="Q10547" s="47" t="s">
        <v>1021</v>
      </c>
      <c r="R10547" s="47" t="s">
        <v>1021</v>
      </c>
      <c r="S10547" s="47" t="s">
        <v>1021</v>
      </c>
      <c r="T10547" s="47" t="s">
        <v>1021</v>
      </c>
      <c r="U10547" s="47" t="s">
        <v>1021</v>
      </c>
      <c r="V10547" s="47" t="s">
        <v>1021</v>
      </c>
      <c r="W10547" s="48"/>
      <c r="X10547" s="48"/>
      <c r="Y10547" s="48" t="s">
        <v>34809</v>
      </c>
      <c r="Z10547" s="48" t="s">
        <v>34809</v>
      </c>
      <c r="AA10547" s="48" t="s">
        <v>35853</v>
      </c>
    </row>
    <row r="10548" spans="1:27" s="2" customFormat="1" x14ac:dyDescent="0.3">
      <c r="A10548" s="47" t="s">
        <v>32600</v>
      </c>
      <c r="B10548" s="20"/>
      <c r="C10548" s="10"/>
      <c r="D10548" s="10"/>
      <c r="E10548" s="10"/>
      <c r="F10548" s="10"/>
      <c r="G10548" s="10"/>
      <c r="H10548" s="10"/>
      <c r="I10548" s="10"/>
      <c r="J10548" s="10"/>
      <c r="K10548" s="10"/>
      <c r="L10548" s="10"/>
      <c r="M10548" s="20" t="str">
        <f t="shared" si="185"/>
        <v>VARIOS : VARIOS - VARIOS | VARIOS : VARIOS - VARIOS | VARIOS : VARIOS - VARIOS</v>
      </c>
      <c r="N10548" s="47" t="s">
        <v>1021</v>
      </c>
      <c r="O10548" s="47" t="s">
        <v>1021</v>
      </c>
      <c r="P10548" s="47" t="s">
        <v>1021</v>
      </c>
      <c r="Q10548" s="47" t="s">
        <v>1021</v>
      </c>
      <c r="R10548" s="47" t="s">
        <v>1021</v>
      </c>
      <c r="S10548" s="47" t="s">
        <v>1021</v>
      </c>
      <c r="T10548" s="47" t="s">
        <v>1021</v>
      </c>
      <c r="U10548" s="47" t="s">
        <v>1021</v>
      </c>
      <c r="V10548" s="47" t="s">
        <v>1021</v>
      </c>
      <c r="W10548" s="48" t="s">
        <v>33873</v>
      </c>
      <c r="X10548" s="48"/>
      <c r="Y10548" s="48" t="s">
        <v>34810</v>
      </c>
      <c r="Z10548" s="48" t="s">
        <v>34810</v>
      </c>
      <c r="AA10548" s="48"/>
    </row>
    <row r="10549" spans="1:27" s="2" customFormat="1" x14ac:dyDescent="0.3">
      <c r="A10549" s="47" t="s">
        <v>32601</v>
      </c>
      <c r="B10549" s="20"/>
      <c r="C10549" s="10"/>
      <c r="D10549" s="10"/>
      <c r="E10549" s="10"/>
      <c r="F10549" s="10"/>
      <c r="G10549" s="10"/>
      <c r="H10549" s="10"/>
      <c r="I10549" s="10"/>
      <c r="J10549" s="10"/>
      <c r="K10549" s="10"/>
      <c r="L10549" s="10"/>
      <c r="M10549" s="20" t="str">
        <f t="shared" si="185"/>
        <v>VARIOS : VARIOS - VARIOS | VARIOS : VARIOS - VARIOS | VARIOS : VARIOS - VARIOS</v>
      </c>
      <c r="N10549" s="47" t="s">
        <v>1021</v>
      </c>
      <c r="O10549" s="47" t="s">
        <v>1021</v>
      </c>
      <c r="P10549" s="47" t="s">
        <v>1021</v>
      </c>
      <c r="Q10549" s="47" t="s">
        <v>1021</v>
      </c>
      <c r="R10549" s="47" t="s">
        <v>1021</v>
      </c>
      <c r="S10549" s="47" t="s">
        <v>1021</v>
      </c>
      <c r="T10549" s="47" t="s">
        <v>1021</v>
      </c>
      <c r="U10549" s="47" t="s">
        <v>1021</v>
      </c>
      <c r="V10549" s="47" t="s">
        <v>1021</v>
      </c>
      <c r="W10549" s="48" t="s">
        <v>33939</v>
      </c>
      <c r="X10549" s="48"/>
      <c r="Y10549" s="48" t="s">
        <v>34811</v>
      </c>
      <c r="Z10549" s="48" t="s">
        <v>34811</v>
      </c>
      <c r="AA10549" s="48"/>
    </row>
    <row r="10550" spans="1:27" s="2" customFormat="1" x14ac:dyDescent="0.3">
      <c r="A10550" s="47" t="s">
        <v>32602</v>
      </c>
      <c r="B10550" s="20"/>
      <c r="C10550" s="10"/>
      <c r="D10550" s="10"/>
      <c r="E10550" s="10"/>
      <c r="F10550" s="10"/>
      <c r="G10550" s="10"/>
      <c r="H10550" s="10"/>
      <c r="I10550" s="10"/>
      <c r="J10550" s="10"/>
      <c r="K10550" s="10"/>
      <c r="L10550" s="10"/>
      <c r="M10550" s="20" t="str">
        <f t="shared" si="185"/>
        <v>VARIOS : VARIOS - VARIOS | VARIOS : VARIOS - VARIOS | VARIOS : VARIOS - VARIOS</v>
      </c>
      <c r="N10550" s="47" t="s">
        <v>1021</v>
      </c>
      <c r="O10550" s="47" t="s">
        <v>1021</v>
      </c>
      <c r="P10550" s="47" t="s">
        <v>1021</v>
      </c>
      <c r="Q10550" s="47" t="s">
        <v>1021</v>
      </c>
      <c r="R10550" s="47" t="s">
        <v>1021</v>
      </c>
      <c r="S10550" s="47" t="s">
        <v>1021</v>
      </c>
      <c r="T10550" s="47" t="s">
        <v>1021</v>
      </c>
      <c r="U10550" s="47" t="s">
        <v>1021</v>
      </c>
      <c r="V10550" s="47" t="s">
        <v>1021</v>
      </c>
      <c r="W10550" s="48" t="s">
        <v>33940</v>
      </c>
      <c r="X10550" s="48"/>
      <c r="Y10550" s="48" t="s">
        <v>34812</v>
      </c>
      <c r="Z10550" s="48" t="s">
        <v>34812</v>
      </c>
      <c r="AA10550" s="48"/>
    </row>
    <row r="10551" spans="1:27" s="2" customFormat="1" x14ac:dyDescent="0.3">
      <c r="A10551" s="47" t="s">
        <v>32603</v>
      </c>
      <c r="B10551" s="20"/>
      <c r="C10551" s="10"/>
      <c r="D10551" s="10"/>
      <c r="E10551" s="10"/>
      <c r="F10551" s="10"/>
      <c r="G10551" s="10"/>
      <c r="H10551" s="10"/>
      <c r="I10551" s="10"/>
      <c r="J10551" s="10"/>
      <c r="K10551" s="10"/>
      <c r="L10551" s="10"/>
      <c r="M10551" s="20" t="str">
        <f t="shared" si="185"/>
        <v>VARIOS : LAND CRUISER - VARIOS | VARIOS : VARIOS - VARIOS | VARIOS : VARIOS - VARIOS</v>
      </c>
      <c r="N10551" s="47" t="s">
        <v>1021</v>
      </c>
      <c r="O10551" s="47" t="s">
        <v>1021</v>
      </c>
      <c r="P10551" s="47" t="s">
        <v>1021</v>
      </c>
      <c r="Q10551" s="47" t="s">
        <v>1678</v>
      </c>
      <c r="R10551" s="47" t="s">
        <v>1021</v>
      </c>
      <c r="S10551" s="47" t="s">
        <v>1021</v>
      </c>
      <c r="T10551" s="47" t="s">
        <v>1021</v>
      </c>
      <c r="U10551" s="47" t="s">
        <v>1021</v>
      </c>
      <c r="V10551" s="47" t="s">
        <v>1021</v>
      </c>
      <c r="W10551" s="48" t="s">
        <v>33941</v>
      </c>
      <c r="X10551" s="48">
        <v>9036640059</v>
      </c>
      <c r="Y10551" s="48" t="s">
        <v>34813</v>
      </c>
      <c r="Z10551" s="48" t="s">
        <v>34813</v>
      </c>
      <c r="AA10551" s="48" t="s">
        <v>35842</v>
      </c>
    </row>
    <row r="10552" spans="1:27" s="2" customFormat="1" x14ac:dyDescent="0.3">
      <c r="A10552" s="47" t="s">
        <v>32604</v>
      </c>
      <c r="B10552" s="20"/>
      <c r="C10552" s="10"/>
      <c r="D10552" s="10"/>
      <c r="E10552" s="10"/>
      <c r="F10552" s="10"/>
      <c r="G10552" s="10"/>
      <c r="H10552" s="10"/>
      <c r="I10552" s="10"/>
      <c r="J10552" s="10"/>
      <c r="K10552" s="10"/>
      <c r="L10552" s="10"/>
      <c r="M10552" s="20" t="str">
        <f t="shared" si="185"/>
        <v>MITSUBISHI : FUSO, CAMION - VARIOS | VARIOS : VARIOS - VARIOS | VARIOS : VARIOS - VARIOS</v>
      </c>
      <c r="N10552" s="47" t="s">
        <v>1004</v>
      </c>
      <c r="O10552" s="47" t="s">
        <v>1021</v>
      </c>
      <c r="P10552" s="47" t="s">
        <v>1021</v>
      </c>
      <c r="Q10552" s="47" t="s">
        <v>34378</v>
      </c>
      <c r="R10552" s="47" t="s">
        <v>1021</v>
      </c>
      <c r="S10552" s="47" t="s">
        <v>1021</v>
      </c>
      <c r="T10552" s="47" t="s">
        <v>1021</v>
      </c>
      <c r="U10552" s="47" t="s">
        <v>1021</v>
      </c>
      <c r="V10552" s="47" t="s">
        <v>1021</v>
      </c>
      <c r="W10552" s="48" t="s">
        <v>33942</v>
      </c>
      <c r="X10552" s="48" t="s">
        <v>34446</v>
      </c>
      <c r="Y10552" s="48" t="s">
        <v>34814</v>
      </c>
      <c r="Z10552" s="48" t="s">
        <v>34814</v>
      </c>
      <c r="AA10552" s="48" t="s">
        <v>35854</v>
      </c>
    </row>
    <row r="10553" spans="1:27" s="2" customFormat="1" x14ac:dyDescent="0.3">
      <c r="A10553" s="47" t="s">
        <v>32605</v>
      </c>
      <c r="B10553" s="20"/>
      <c r="C10553" s="10"/>
      <c r="D10553" s="10"/>
      <c r="E10553" s="10"/>
      <c r="F10553" s="10"/>
      <c r="G10553" s="10"/>
      <c r="H10553" s="10"/>
      <c r="I10553" s="10"/>
      <c r="J10553" s="10"/>
      <c r="K10553" s="10"/>
      <c r="L10553" s="10"/>
      <c r="M10553" s="20" t="str">
        <f t="shared" si="185"/>
        <v>VARIOS : VARIOS - VARIOS | ISUZU : VARIOS - VARIOS | VARIOS : VARIOS - VARIOS</v>
      </c>
      <c r="N10553" s="47" t="s">
        <v>1021</v>
      </c>
      <c r="O10553" s="47" t="s">
        <v>1013</v>
      </c>
      <c r="P10553" s="47" t="s">
        <v>1021</v>
      </c>
      <c r="Q10553" s="47" t="s">
        <v>1021</v>
      </c>
      <c r="R10553" s="47" t="s">
        <v>1021</v>
      </c>
      <c r="S10553" s="47" t="s">
        <v>1021</v>
      </c>
      <c r="T10553" s="47" t="s">
        <v>1021</v>
      </c>
      <c r="U10553" s="47" t="s">
        <v>1021</v>
      </c>
      <c r="V10553" s="47" t="s">
        <v>1021</v>
      </c>
      <c r="W10553" s="48" t="s">
        <v>33943</v>
      </c>
      <c r="X10553" s="48" t="s">
        <v>34447</v>
      </c>
      <c r="Y10553" s="48" t="s">
        <v>34815</v>
      </c>
      <c r="Z10553" s="48" t="s">
        <v>34815</v>
      </c>
      <c r="AA10553" s="48" t="s">
        <v>35861</v>
      </c>
    </row>
    <row r="10554" spans="1:27" s="2" customFormat="1" x14ac:dyDescent="0.3">
      <c r="A10554" s="47" t="s">
        <v>32606</v>
      </c>
      <c r="B10554" s="20"/>
      <c r="C10554" s="10"/>
      <c r="D10554" s="10"/>
      <c r="E10554" s="10"/>
      <c r="F10554" s="10"/>
      <c r="G10554" s="10"/>
      <c r="H10554" s="10"/>
      <c r="I10554" s="10"/>
      <c r="J10554" s="10"/>
      <c r="K10554" s="10"/>
      <c r="L10554" s="10"/>
      <c r="M10554" s="20" t="str">
        <f t="shared" si="185"/>
        <v>VARIOS : VARIOS - VARIOS | VARIOS : VARIOS - VARIOS | VARIOS : VARIOS - VARIOS</v>
      </c>
      <c r="N10554" s="47" t="s">
        <v>1021</v>
      </c>
      <c r="O10554" s="47" t="s">
        <v>1021</v>
      </c>
      <c r="P10554" s="47" t="s">
        <v>1021</v>
      </c>
      <c r="Q10554" s="47" t="s">
        <v>1021</v>
      </c>
      <c r="R10554" s="47" t="s">
        <v>1021</v>
      </c>
      <c r="S10554" s="47" t="s">
        <v>1021</v>
      </c>
      <c r="T10554" s="47" t="s">
        <v>1021</v>
      </c>
      <c r="U10554" s="47" t="s">
        <v>1021</v>
      </c>
      <c r="V10554" s="47" t="s">
        <v>1021</v>
      </c>
      <c r="W10554" s="48" t="s">
        <v>33855</v>
      </c>
      <c r="X10554" s="48"/>
      <c r="Y10554" s="48" t="s">
        <v>34816</v>
      </c>
      <c r="Z10554" s="48" t="s">
        <v>34816</v>
      </c>
      <c r="AA10554" s="48" t="s">
        <v>35837</v>
      </c>
    </row>
    <row r="10555" spans="1:27" s="2" customFormat="1" x14ac:dyDescent="0.3">
      <c r="A10555" s="47" t="s">
        <v>32607</v>
      </c>
      <c r="B10555" s="20"/>
      <c r="C10555" s="10"/>
      <c r="D10555" s="10"/>
      <c r="E10555" s="10"/>
      <c r="F10555" s="10"/>
      <c r="G10555" s="10"/>
      <c r="H10555" s="10"/>
      <c r="I10555" s="10"/>
      <c r="J10555" s="10"/>
      <c r="K10555" s="10"/>
      <c r="L10555" s="10"/>
      <c r="M10555" s="20" t="str">
        <f t="shared" si="185"/>
        <v>VARIOS : VARIOS - VARIOS | VARIOS : VARIOS - VARIOS | VARIOS : VARIOS - VARIOS</v>
      </c>
      <c r="N10555" s="47" t="s">
        <v>1021</v>
      </c>
      <c r="O10555" s="47" t="s">
        <v>1021</v>
      </c>
      <c r="P10555" s="47" t="s">
        <v>1021</v>
      </c>
      <c r="Q10555" s="47" t="s">
        <v>1021</v>
      </c>
      <c r="R10555" s="47" t="s">
        <v>1021</v>
      </c>
      <c r="S10555" s="47" t="s">
        <v>1021</v>
      </c>
      <c r="T10555" s="47" t="s">
        <v>1021</v>
      </c>
      <c r="U10555" s="47" t="s">
        <v>1021</v>
      </c>
      <c r="V10555" s="47" t="s">
        <v>1021</v>
      </c>
      <c r="W10555" s="48" t="s">
        <v>33944</v>
      </c>
      <c r="X10555" s="48"/>
      <c r="Y10555" s="48" t="s">
        <v>34817</v>
      </c>
      <c r="Z10555" s="48" t="s">
        <v>34817</v>
      </c>
      <c r="AA10555" s="48" t="s">
        <v>35861</v>
      </c>
    </row>
    <row r="10556" spans="1:27" x14ac:dyDescent="0.3">
      <c r="A10556" s="17" t="s">
        <v>32608</v>
      </c>
      <c r="M10556" s="22" t="str">
        <f t="shared" si="185"/>
        <v>VARIOS : VARIOS - VARIOS | VARIOS : VARIOS - VARIOS | VARIOS : VARIOS - VARIOS</v>
      </c>
      <c r="N10556" s="17" t="s">
        <v>1021</v>
      </c>
      <c r="O10556" s="17" t="s">
        <v>1021</v>
      </c>
      <c r="P10556" s="17" t="s">
        <v>1021</v>
      </c>
      <c r="Q10556" s="17" t="s">
        <v>1021</v>
      </c>
      <c r="R10556" s="17" t="s">
        <v>1021</v>
      </c>
      <c r="S10556" s="17" t="s">
        <v>1021</v>
      </c>
      <c r="T10556" s="17" t="s">
        <v>1021</v>
      </c>
      <c r="U10556" s="17" t="s">
        <v>1021</v>
      </c>
      <c r="V10556" s="17" t="s">
        <v>1021</v>
      </c>
      <c r="W10556" s="32" t="s">
        <v>33873</v>
      </c>
      <c r="X10556" s="32"/>
      <c r="Y10556" s="32" t="s">
        <v>34818</v>
      </c>
      <c r="Z10556" s="32" t="s">
        <v>34818</v>
      </c>
      <c r="AA10556" s="32"/>
    </row>
    <row r="10557" spans="1:27" x14ac:dyDescent="0.3">
      <c r="A10557" s="17" t="s">
        <v>32609</v>
      </c>
      <c r="M10557" s="22" t="str">
        <f t="shared" si="185"/>
        <v>VARIOS : VARIOS - VARIOS | VARIOS : VARIOS - VARIOS | VARIOS : VARIOS - VARIOS</v>
      </c>
      <c r="N10557" s="17" t="s">
        <v>1021</v>
      </c>
      <c r="O10557" s="17" t="s">
        <v>1021</v>
      </c>
      <c r="P10557" s="17" t="s">
        <v>1021</v>
      </c>
      <c r="Q10557" s="17" t="s">
        <v>1021</v>
      </c>
      <c r="R10557" s="17" t="s">
        <v>1021</v>
      </c>
      <c r="S10557" s="17" t="s">
        <v>1021</v>
      </c>
      <c r="T10557" s="17" t="s">
        <v>1021</v>
      </c>
      <c r="U10557" s="17" t="s">
        <v>1021</v>
      </c>
      <c r="V10557" s="17" t="s">
        <v>1021</v>
      </c>
      <c r="W10557" s="32" t="s">
        <v>33749</v>
      </c>
      <c r="X10557" s="32"/>
      <c r="Y10557" s="32" t="s">
        <v>34819</v>
      </c>
      <c r="Z10557" s="32" t="s">
        <v>34819</v>
      </c>
      <c r="AA10557" s="32"/>
    </row>
    <row r="10558" spans="1:27" x14ac:dyDescent="0.3">
      <c r="A10558" s="17" t="s">
        <v>32610</v>
      </c>
      <c r="M10558" s="22" t="str">
        <f t="shared" si="185"/>
        <v>VARIOS : VARIOS - VARIOS | VARIOS : VARIOS - VARIOS | VARIOS : VARIOS - VARIOS</v>
      </c>
      <c r="N10558" s="17" t="s">
        <v>1021</v>
      </c>
      <c r="O10558" s="17" t="s">
        <v>1021</v>
      </c>
      <c r="P10558" s="17" t="s">
        <v>1021</v>
      </c>
      <c r="Q10558" s="17" t="s">
        <v>1021</v>
      </c>
      <c r="R10558" s="17" t="s">
        <v>1021</v>
      </c>
      <c r="S10558" s="17" t="s">
        <v>1021</v>
      </c>
      <c r="T10558" s="17" t="s">
        <v>1021</v>
      </c>
      <c r="U10558" s="17" t="s">
        <v>1021</v>
      </c>
      <c r="V10558" s="17" t="s">
        <v>1021</v>
      </c>
      <c r="W10558" s="32" t="s">
        <v>33749</v>
      </c>
      <c r="X10558" s="32"/>
      <c r="Y10558" s="32" t="s">
        <v>34820</v>
      </c>
      <c r="Z10558" s="32" t="s">
        <v>34820</v>
      </c>
      <c r="AA10558" s="32"/>
    </row>
    <row r="10559" spans="1:27" x14ac:dyDescent="0.3">
      <c r="A10559" s="17" t="s">
        <v>32611</v>
      </c>
      <c r="M10559" s="22" t="str">
        <f t="shared" si="185"/>
        <v>VARIOS : VARIOS - VARIOS | VARIOS : VARIOS - VARIOS | VARIOS : VARIOS - VARIOS</v>
      </c>
      <c r="N10559" s="17" t="s">
        <v>1021</v>
      </c>
      <c r="O10559" s="17" t="s">
        <v>1021</v>
      </c>
      <c r="P10559" s="17" t="s">
        <v>1021</v>
      </c>
      <c r="Q10559" s="17" t="s">
        <v>1021</v>
      </c>
      <c r="R10559" s="17" t="s">
        <v>1021</v>
      </c>
      <c r="S10559" s="17" t="s">
        <v>1021</v>
      </c>
      <c r="T10559" s="17" t="s">
        <v>1021</v>
      </c>
      <c r="U10559" s="17" t="s">
        <v>1021</v>
      </c>
      <c r="V10559" s="17" t="s">
        <v>1021</v>
      </c>
      <c r="W10559" s="32" t="s">
        <v>33945</v>
      </c>
      <c r="X10559" s="32"/>
      <c r="Y10559" s="32" t="s">
        <v>34821</v>
      </c>
      <c r="Z10559" s="32" t="s">
        <v>34821</v>
      </c>
      <c r="AA10559" s="32"/>
    </row>
    <row r="10560" spans="1:27" x14ac:dyDescent="0.3">
      <c r="A10560" s="17" t="s">
        <v>32612</v>
      </c>
      <c r="M10560" s="22" t="str">
        <f t="shared" si="185"/>
        <v>VARIOS : VARIOS - VARIOS | VARIOS : VARIOS - VARIOS | VARIOS : VARIOS - VARIOS</v>
      </c>
      <c r="N10560" s="17" t="s">
        <v>1021</v>
      </c>
      <c r="O10560" s="17" t="s">
        <v>1021</v>
      </c>
      <c r="P10560" s="17" t="s">
        <v>1021</v>
      </c>
      <c r="Q10560" s="17" t="s">
        <v>1021</v>
      </c>
      <c r="R10560" s="17" t="s">
        <v>1021</v>
      </c>
      <c r="S10560" s="17" t="s">
        <v>1021</v>
      </c>
      <c r="T10560" s="17" t="s">
        <v>1021</v>
      </c>
      <c r="U10560" s="17" t="s">
        <v>1021</v>
      </c>
      <c r="V10560" s="17" t="s">
        <v>1021</v>
      </c>
      <c r="W10560" s="32" t="s">
        <v>33749</v>
      </c>
      <c r="X10560" s="32"/>
      <c r="Y10560" s="32" t="s">
        <v>34822</v>
      </c>
      <c r="Z10560" s="32" t="s">
        <v>34822</v>
      </c>
      <c r="AA10560" s="32"/>
    </row>
    <row r="10561" spans="1:27" x14ac:dyDescent="0.3">
      <c r="A10561" s="17" t="s">
        <v>32613</v>
      </c>
      <c r="M10561" s="22" t="str">
        <f t="shared" si="185"/>
        <v>VARIOS : VARIOS - VARIOS | VARIOS : VARIOS - VARIOS | VARIOS : VARIOS - VARIOS</v>
      </c>
      <c r="N10561" s="17" t="s">
        <v>1021</v>
      </c>
      <c r="O10561" s="17" t="s">
        <v>1021</v>
      </c>
      <c r="P10561" s="17" t="s">
        <v>1021</v>
      </c>
      <c r="Q10561" s="17" t="s">
        <v>1021</v>
      </c>
      <c r="R10561" s="17" t="s">
        <v>1021</v>
      </c>
      <c r="S10561" s="17" t="s">
        <v>1021</v>
      </c>
      <c r="T10561" s="17" t="s">
        <v>1021</v>
      </c>
      <c r="U10561" s="17" t="s">
        <v>1021</v>
      </c>
      <c r="V10561" s="17" t="s">
        <v>1021</v>
      </c>
      <c r="W10561" s="32" t="s">
        <v>33749</v>
      </c>
      <c r="X10561" s="32"/>
      <c r="Y10561" s="32" t="s">
        <v>34823</v>
      </c>
      <c r="Z10561" s="32" t="s">
        <v>34823</v>
      </c>
      <c r="AA10561" s="32"/>
    </row>
    <row r="10562" spans="1:27" s="2" customFormat="1" x14ac:dyDescent="0.3">
      <c r="A10562" s="47" t="s">
        <v>32614</v>
      </c>
      <c r="B10562" s="20"/>
      <c r="C10562" s="10"/>
      <c r="D10562" s="10"/>
      <c r="E10562" s="10"/>
      <c r="F10562" s="10"/>
      <c r="G10562" s="10"/>
      <c r="H10562" s="10"/>
      <c r="I10562" s="10"/>
      <c r="J10562" s="10"/>
      <c r="K10562" s="10"/>
      <c r="L10562" s="10"/>
      <c r="M10562" s="20" t="str">
        <f t="shared" si="185"/>
        <v>VARIOS : VARIOS - VARIOS | VARIOS : VARIOS - VARIOS | VARIOS : VARIOS - VARIOS</v>
      </c>
      <c r="N10562" s="47" t="s">
        <v>1021</v>
      </c>
      <c r="O10562" s="47" t="s">
        <v>1021</v>
      </c>
      <c r="P10562" s="47" t="s">
        <v>1021</v>
      </c>
      <c r="Q10562" s="47" t="s">
        <v>1021</v>
      </c>
      <c r="R10562" s="47" t="s">
        <v>1021</v>
      </c>
      <c r="S10562" s="47" t="s">
        <v>1021</v>
      </c>
      <c r="T10562" s="47" t="s">
        <v>1021</v>
      </c>
      <c r="U10562" s="47" t="s">
        <v>1021</v>
      </c>
      <c r="V10562" s="47" t="s">
        <v>1021</v>
      </c>
      <c r="W10562" s="48" t="s">
        <v>33883</v>
      </c>
      <c r="X10562" s="48"/>
      <c r="Y10562" s="48" t="s">
        <v>34824</v>
      </c>
      <c r="Z10562" s="48" t="s">
        <v>35762</v>
      </c>
      <c r="AA10562" s="48" t="s">
        <v>7527</v>
      </c>
    </row>
    <row r="10563" spans="1:27" s="2" customFormat="1" x14ac:dyDescent="0.3">
      <c r="A10563" s="47" t="s">
        <v>32615</v>
      </c>
      <c r="B10563" s="20"/>
      <c r="C10563" s="10"/>
      <c r="D10563" s="10"/>
      <c r="E10563" s="10"/>
      <c r="F10563" s="10"/>
      <c r="G10563" s="10"/>
      <c r="H10563" s="10"/>
      <c r="I10563" s="10"/>
      <c r="J10563" s="10"/>
      <c r="K10563" s="10"/>
      <c r="L10563" s="10"/>
      <c r="M10563" s="20" t="str">
        <f t="shared" si="185"/>
        <v>VARIOS : VARIOS - VARIOS | VARIOS : VARIOS - VARIOS | VARIOS : VARIOS - VARIOS</v>
      </c>
      <c r="N10563" s="47" t="s">
        <v>1021</v>
      </c>
      <c r="O10563" s="47" t="s">
        <v>1021</v>
      </c>
      <c r="P10563" s="47" t="s">
        <v>1021</v>
      </c>
      <c r="Q10563" s="47" t="s">
        <v>1021</v>
      </c>
      <c r="R10563" s="47" t="s">
        <v>1021</v>
      </c>
      <c r="S10563" s="47" t="s">
        <v>1021</v>
      </c>
      <c r="T10563" s="47" t="s">
        <v>1021</v>
      </c>
      <c r="U10563" s="47" t="s">
        <v>1021</v>
      </c>
      <c r="V10563" s="47" t="s">
        <v>1021</v>
      </c>
      <c r="W10563" s="48" t="s">
        <v>33836</v>
      </c>
      <c r="X10563" s="48">
        <v>9036330048</v>
      </c>
      <c r="Y10563" s="48" t="s">
        <v>34825</v>
      </c>
      <c r="Z10563" s="48" t="s">
        <v>34825</v>
      </c>
      <c r="AA10563" s="48" t="s">
        <v>35894</v>
      </c>
    </row>
    <row r="10564" spans="1:27" x14ac:dyDescent="0.3">
      <c r="A10564" s="17" t="s">
        <v>32616</v>
      </c>
      <c r="M10564" s="22" t="str">
        <f t="shared" si="185"/>
        <v>VARIOS : VARIOS - VARIOS | VARIOS : VARIOS - VARIOS | VARIOS : VARIOS - VARIOS</v>
      </c>
      <c r="N10564" s="17" t="s">
        <v>1021</v>
      </c>
      <c r="O10564" s="17" t="s">
        <v>1021</v>
      </c>
      <c r="P10564" s="17" t="s">
        <v>1021</v>
      </c>
      <c r="Q10564" s="17" t="s">
        <v>1021</v>
      </c>
      <c r="R10564" s="17" t="s">
        <v>1021</v>
      </c>
      <c r="S10564" s="17" t="s">
        <v>1021</v>
      </c>
      <c r="T10564" s="17" t="s">
        <v>1021</v>
      </c>
      <c r="U10564" s="17" t="s">
        <v>1021</v>
      </c>
      <c r="V10564" s="17" t="s">
        <v>1021</v>
      </c>
      <c r="W10564" s="32" t="s">
        <v>33883</v>
      </c>
      <c r="X10564" s="32"/>
      <c r="Y10564" s="32" t="s">
        <v>34826</v>
      </c>
      <c r="Z10564" s="32" t="s">
        <v>34826</v>
      </c>
      <c r="AA10564" s="32"/>
    </row>
    <row r="10565" spans="1:27" x14ac:dyDescent="0.3">
      <c r="A10565" s="17" t="s">
        <v>32617</v>
      </c>
      <c r="M10565" s="22" t="str">
        <f t="shared" si="185"/>
        <v>VARIOS : VARIOS - VARIOS | VARIOS : VARIOS - VARIOS | VARIOS : VARIOS - VARIOS</v>
      </c>
      <c r="N10565" s="17" t="s">
        <v>1021</v>
      </c>
      <c r="O10565" s="17" t="s">
        <v>1021</v>
      </c>
      <c r="P10565" s="17" t="s">
        <v>1021</v>
      </c>
      <c r="Q10565" s="17" t="s">
        <v>1021</v>
      </c>
      <c r="R10565" s="17" t="s">
        <v>1021</v>
      </c>
      <c r="S10565" s="17" t="s">
        <v>1021</v>
      </c>
      <c r="T10565" s="17" t="s">
        <v>1021</v>
      </c>
      <c r="U10565" s="17" t="s">
        <v>1021</v>
      </c>
      <c r="V10565" s="17" t="s">
        <v>1021</v>
      </c>
      <c r="W10565" s="32"/>
      <c r="X10565" s="32"/>
      <c r="Y10565" s="32" t="s">
        <v>34827</v>
      </c>
      <c r="Z10565" s="32" t="s">
        <v>34827</v>
      </c>
      <c r="AA10565" s="32"/>
    </row>
    <row r="10566" spans="1:27" ht="37.5" x14ac:dyDescent="0.3">
      <c r="A10566" s="17" t="s">
        <v>32618</v>
      </c>
      <c r="M10566" s="22" t="str">
        <f t="shared" si="185"/>
        <v>VARIOS : VARIOS - VARIOS | VARIOS : VARIOS - VARIOS | VARIOS : VARIOS - VARIOS</v>
      </c>
      <c r="N10566" s="17" t="s">
        <v>1021</v>
      </c>
      <c r="O10566" s="17" t="s">
        <v>1021</v>
      </c>
      <c r="P10566" s="17" t="s">
        <v>1021</v>
      </c>
      <c r="Q10566" s="17" t="s">
        <v>1021</v>
      </c>
      <c r="R10566" s="17" t="s">
        <v>1021</v>
      </c>
      <c r="S10566" s="17" t="s">
        <v>1021</v>
      </c>
      <c r="T10566" s="17" t="s">
        <v>1021</v>
      </c>
      <c r="U10566" s="17" t="s">
        <v>1021</v>
      </c>
      <c r="V10566" s="17" t="s">
        <v>1021</v>
      </c>
      <c r="W10566" s="32" t="s">
        <v>33856</v>
      </c>
      <c r="X10566" s="32"/>
      <c r="Y10566" s="32" t="s">
        <v>34828</v>
      </c>
      <c r="Z10566" s="32" t="s">
        <v>34828</v>
      </c>
      <c r="AA10566" s="32" t="s">
        <v>35837</v>
      </c>
    </row>
    <row r="10567" spans="1:27" x14ac:dyDescent="0.3">
      <c r="A10567" s="17" t="s">
        <v>32619</v>
      </c>
      <c r="M10567" s="22" t="str">
        <f t="shared" si="185"/>
        <v>VARIOS : VARIOS - VARIOS | VARIOS : VARIOS - VARIOS | VARIOS : VARIOS - VARIOS</v>
      </c>
      <c r="N10567" s="17" t="s">
        <v>1021</v>
      </c>
      <c r="O10567" s="17" t="s">
        <v>1021</v>
      </c>
      <c r="P10567" s="17" t="s">
        <v>1021</v>
      </c>
      <c r="Q10567" s="17" t="s">
        <v>1021</v>
      </c>
      <c r="R10567" s="17" t="s">
        <v>1021</v>
      </c>
      <c r="S10567" s="17" t="s">
        <v>1021</v>
      </c>
      <c r="T10567" s="17" t="s">
        <v>1021</v>
      </c>
      <c r="U10567" s="17" t="s">
        <v>1021</v>
      </c>
      <c r="V10567" s="17" t="s">
        <v>1021</v>
      </c>
      <c r="W10567" s="32"/>
      <c r="X10567" s="32"/>
      <c r="Y10567" s="32" t="s">
        <v>34829</v>
      </c>
      <c r="Z10567" s="32" t="s">
        <v>34829</v>
      </c>
      <c r="AA10567" s="32"/>
    </row>
    <row r="10568" spans="1:27" x14ac:dyDescent="0.3">
      <c r="A10568" s="17" t="s">
        <v>32620</v>
      </c>
      <c r="M10568" s="22" t="str">
        <f t="shared" si="185"/>
        <v>VARIOS : VARIOS - VARIOS | VARIOS : VARIOS - VARIOS | VARIOS : VARIOS - VARIOS</v>
      </c>
      <c r="N10568" s="17" t="s">
        <v>1021</v>
      </c>
      <c r="O10568" s="17" t="s">
        <v>1021</v>
      </c>
      <c r="P10568" s="17" t="s">
        <v>1021</v>
      </c>
      <c r="Q10568" s="17" t="s">
        <v>1021</v>
      </c>
      <c r="R10568" s="17" t="s">
        <v>1021</v>
      </c>
      <c r="S10568" s="17" t="s">
        <v>1021</v>
      </c>
      <c r="T10568" s="17" t="s">
        <v>1021</v>
      </c>
      <c r="U10568" s="17" t="s">
        <v>1021</v>
      </c>
      <c r="V10568" s="17" t="s">
        <v>1021</v>
      </c>
      <c r="W10568" s="32" t="s">
        <v>33856</v>
      </c>
      <c r="X10568" s="32"/>
      <c r="Y10568" s="32" t="s">
        <v>34830</v>
      </c>
      <c r="Z10568" s="32" t="s">
        <v>34830</v>
      </c>
      <c r="AA10568" s="32"/>
    </row>
    <row r="10569" spans="1:27" ht="37.5" x14ac:dyDescent="0.3">
      <c r="A10569" s="17" t="s">
        <v>32621</v>
      </c>
      <c r="M10569" s="22" t="str">
        <f t="shared" si="185"/>
        <v>VARIOS : VARIOS - VARIOS | VARIOS : VARIOS - VARIOS | VARIOS : VARIOS - VARIOS</v>
      </c>
      <c r="N10569" s="17" t="s">
        <v>1021</v>
      </c>
      <c r="O10569" s="17" t="s">
        <v>1021</v>
      </c>
      <c r="P10569" s="17" t="s">
        <v>1021</v>
      </c>
      <c r="Q10569" s="17" t="s">
        <v>1021</v>
      </c>
      <c r="R10569" s="17" t="s">
        <v>1021</v>
      </c>
      <c r="S10569" s="17" t="s">
        <v>1021</v>
      </c>
      <c r="T10569" s="17" t="s">
        <v>1021</v>
      </c>
      <c r="U10569" s="17" t="s">
        <v>1021</v>
      </c>
      <c r="V10569" s="17" t="s">
        <v>1021</v>
      </c>
      <c r="W10569" s="32" t="s">
        <v>33856</v>
      </c>
      <c r="X10569" s="32"/>
      <c r="Y10569" s="32" t="s">
        <v>34627</v>
      </c>
      <c r="Z10569" s="32" t="s">
        <v>34627</v>
      </c>
      <c r="AA10569" s="32" t="s">
        <v>35837</v>
      </c>
    </row>
    <row r="10570" spans="1:27" s="2" customFormat="1" x14ac:dyDescent="0.3">
      <c r="A10570" s="47" t="s">
        <v>32622</v>
      </c>
      <c r="B10570" s="20"/>
      <c r="C10570" s="10"/>
      <c r="D10570" s="10"/>
      <c r="E10570" s="10"/>
      <c r="F10570" s="10"/>
      <c r="G10570" s="10"/>
      <c r="H10570" s="10"/>
      <c r="I10570" s="10"/>
      <c r="J10570" s="10"/>
      <c r="K10570" s="10"/>
      <c r="L10570" s="10"/>
      <c r="M10570" s="20" t="str">
        <f t="shared" si="185"/>
        <v>VARIOS : VARIOS - VARIOS | VARIOS : VARIOS - VARIOS | VARIOS : VARIOS - VARIOS</v>
      </c>
      <c r="N10570" s="47" t="s">
        <v>1021</v>
      </c>
      <c r="O10570" s="47" t="s">
        <v>1021</v>
      </c>
      <c r="P10570" s="47" t="s">
        <v>1021</v>
      </c>
      <c r="Q10570" s="47" t="s">
        <v>1021</v>
      </c>
      <c r="R10570" s="47" t="s">
        <v>1021</v>
      </c>
      <c r="S10570" s="47" t="s">
        <v>1021</v>
      </c>
      <c r="T10570" s="47" t="s">
        <v>1021</v>
      </c>
      <c r="U10570" s="47" t="s">
        <v>1021</v>
      </c>
      <c r="V10570" s="47" t="s">
        <v>1021</v>
      </c>
      <c r="W10570" s="48" t="s">
        <v>33946</v>
      </c>
      <c r="X10570" s="48"/>
      <c r="Y10570" s="48" t="s">
        <v>34831</v>
      </c>
      <c r="Z10570" s="48" t="s">
        <v>34831</v>
      </c>
      <c r="AA10570" s="48" t="s">
        <v>35895</v>
      </c>
    </row>
    <row r="10571" spans="1:27" x14ac:dyDescent="0.3">
      <c r="A10571" s="17" t="s">
        <v>32623</v>
      </c>
      <c r="M10571" s="22" t="str">
        <f t="shared" si="185"/>
        <v>VARIOS : VARIOS - VARIOS | VARIOS : VARIOS - VARIOS | VARIOS : VARIOS - VARIOS</v>
      </c>
      <c r="N10571" s="17" t="s">
        <v>1021</v>
      </c>
      <c r="O10571" s="17" t="s">
        <v>1021</v>
      </c>
      <c r="P10571" s="17" t="s">
        <v>1021</v>
      </c>
      <c r="Q10571" s="17" t="s">
        <v>1021</v>
      </c>
      <c r="R10571" s="17" t="s">
        <v>1021</v>
      </c>
      <c r="S10571" s="17" t="s">
        <v>1021</v>
      </c>
      <c r="T10571" s="17" t="s">
        <v>1021</v>
      </c>
      <c r="U10571" s="17" t="s">
        <v>1021</v>
      </c>
      <c r="V10571" s="17" t="s">
        <v>1021</v>
      </c>
      <c r="W10571" s="32" t="s">
        <v>33855</v>
      </c>
      <c r="X10571" s="32"/>
      <c r="Y10571" s="32" t="s">
        <v>34832</v>
      </c>
      <c r="Z10571" s="32" t="s">
        <v>34832</v>
      </c>
      <c r="AA10571" s="32"/>
    </row>
    <row r="10572" spans="1:27" ht="37.5" x14ac:dyDescent="0.3">
      <c r="A10572" s="17" t="s">
        <v>32624</v>
      </c>
      <c r="M10572" s="22" t="str">
        <f t="shared" si="185"/>
        <v>VARIOS : VARIOS - VARIOS | VARIOS : VARIOS - VARIOS | VARIOS : VARIOS - VARIOS</v>
      </c>
      <c r="N10572" s="17" t="s">
        <v>1021</v>
      </c>
      <c r="O10572" s="17" t="s">
        <v>1021</v>
      </c>
      <c r="P10572" s="17" t="s">
        <v>1021</v>
      </c>
      <c r="Q10572" s="17" t="s">
        <v>1021</v>
      </c>
      <c r="R10572" s="17" t="s">
        <v>1021</v>
      </c>
      <c r="S10572" s="17" t="s">
        <v>1021</v>
      </c>
      <c r="T10572" s="17" t="s">
        <v>1021</v>
      </c>
      <c r="U10572" s="17" t="s">
        <v>1021</v>
      </c>
      <c r="V10572" s="17" t="s">
        <v>1021</v>
      </c>
      <c r="W10572" s="32" t="s">
        <v>33855</v>
      </c>
      <c r="X10572" s="32"/>
      <c r="Y10572" s="32" t="s">
        <v>34833</v>
      </c>
      <c r="Z10572" s="32" t="s">
        <v>34833</v>
      </c>
      <c r="AA10572" s="32" t="s">
        <v>35837</v>
      </c>
    </row>
    <row r="10573" spans="1:27" x14ac:dyDescent="0.3">
      <c r="A10573" s="17" t="s">
        <v>32625</v>
      </c>
      <c r="M10573" s="22" t="str">
        <f t="shared" si="185"/>
        <v>VARIOS : VARIOS - VARIOS | VARIOS : VARIOS - VARIOS | VARIOS : VARIOS - VARIOS</v>
      </c>
      <c r="N10573" s="17" t="s">
        <v>1021</v>
      </c>
      <c r="O10573" s="17" t="s">
        <v>1021</v>
      </c>
      <c r="P10573" s="17" t="s">
        <v>1021</v>
      </c>
      <c r="Q10573" s="17" t="s">
        <v>1021</v>
      </c>
      <c r="R10573" s="17" t="s">
        <v>1021</v>
      </c>
      <c r="S10573" s="17" t="s">
        <v>1021</v>
      </c>
      <c r="T10573" s="17" t="s">
        <v>1021</v>
      </c>
      <c r="U10573" s="17" t="s">
        <v>1021</v>
      </c>
      <c r="V10573" s="17" t="s">
        <v>1021</v>
      </c>
      <c r="W10573" s="32"/>
      <c r="X10573" s="32"/>
      <c r="Y10573" s="32" t="s">
        <v>34834</v>
      </c>
      <c r="Z10573" s="32" t="s">
        <v>34834</v>
      </c>
      <c r="AA10573" s="32"/>
    </row>
    <row r="10574" spans="1:27" x14ac:dyDescent="0.3">
      <c r="A10574" s="17" t="s">
        <v>32626</v>
      </c>
      <c r="M10574" s="22" t="str">
        <f t="shared" si="185"/>
        <v>VARIOS : VARIOS - VARIOS | VARIOS : VARIOS - VARIOS | VARIOS : VARIOS - VARIOS</v>
      </c>
      <c r="N10574" s="17" t="s">
        <v>1021</v>
      </c>
      <c r="O10574" s="17" t="s">
        <v>1021</v>
      </c>
      <c r="P10574" s="17" t="s">
        <v>1021</v>
      </c>
      <c r="Q10574" s="17" t="s">
        <v>1021</v>
      </c>
      <c r="R10574" s="17" t="s">
        <v>1021</v>
      </c>
      <c r="S10574" s="17" t="s">
        <v>1021</v>
      </c>
      <c r="T10574" s="17" t="s">
        <v>1021</v>
      </c>
      <c r="U10574" s="17" t="s">
        <v>1021</v>
      </c>
      <c r="V10574" s="17" t="s">
        <v>1021</v>
      </c>
      <c r="W10574" s="32"/>
      <c r="X10574" s="32"/>
      <c r="Y10574" s="32" t="s">
        <v>34835</v>
      </c>
      <c r="Z10574" s="32" t="s">
        <v>34835</v>
      </c>
      <c r="AA10574" s="32"/>
    </row>
    <row r="10575" spans="1:27" ht="37.5" x14ac:dyDescent="0.3">
      <c r="A10575" s="17" t="s">
        <v>32627</v>
      </c>
      <c r="M10575" s="22" t="str">
        <f t="shared" si="185"/>
        <v>VARIOS : VARIOS - VARIOS | VARIOS : VARIOS - VARIOS | VARIOS : VARIOS - VARIOS</v>
      </c>
      <c r="N10575" s="17" t="s">
        <v>1021</v>
      </c>
      <c r="O10575" s="17" t="s">
        <v>1021</v>
      </c>
      <c r="P10575" s="17" t="s">
        <v>1021</v>
      </c>
      <c r="Q10575" s="17" t="s">
        <v>1021</v>
      </c>
      <c r="R10575" s="17" t="s">
        <v>1021</v>
      </c>
      <c r="S10575" s="17" t="s">
        <v>1021</v>
      </c>
      <c r="T10575" s="17" t="s">
        <v>1021</v>
      </c>
      <c r="U10575" s="17" t="s">
        <v>1021</v>
      </c>
      <c r="V10575" s="17" t="s">
        <v>1021</v>
      </c>
      <c r="W10575" s="32"/>
      <c r="X10575" s="32"/>
      <c r="Y10575" s="32" t="s">
        <v>34836</v>
      </c>
      <c r="Z10575" s="32" t="s">
        <v>34836</v>
      </c>
      <c r="AA10575" s="32" t="s">
        <v>35837</v>
      </c>
    </row>
    <row r="10576" spans="1:27" s="2" customFormat="1" x14ac:dyDescent="0.3">
      <c r="A10576" s="47" t="s">
        <v>32628</v>
      </c>
      <c r="B10576" s="20"/>
      <c r="C10576" s="10"/>
      <c r="D10576" s="10"/>
      <c r="E10576" s="10"/>
      <c r="F10576" s="10"/>
      <c r="G10576" s="10"/>
      <c r="H10576" s="10"/>
      <c r="I10576" s="10"/>
      <c r="J10576" s="10"/>
      <c r="K10576" s="10"/>
      <c r="L10576" s="10"/>
      <c r="M10576" s="20" t="str">
        <f t="shared" si="185"/>
        <v>VARIOS : VARIOS - VARIOS | VARIOS : VARIOS - VARIOS | VARIOS : VARIOS - VARIOS</v>
      </c>
      <c r="N10576" s="47" t="s">
        <v>1021</v>
      </c>
      <c r="O10576" s="47" t="s">
        <v>1021</v>
      </c>
      <c r="P10576" s="47" t="s">
        <v>1021</v>
      </c>
      <c r="Q10576" s="47" t="s">
        <v>1021</v>
      </c>
      <c r="R10576" s="47" t="s">
        <v>1021</v>
      </c>
      <c r="S10576" s="47" t="s">
        <v>1021</v>
      </c>
      <c r="T10576" s="47" t="s">
        <v>1021</v>
      </c>
      <c r="U10576" s="47" t="s">
        <v>1021</v>
      </c>
      <c r="V10576" s="47" t="s">
        <v>1021</v>
      </c>
      <c r="W10576" s="48" t="s">
        <v>33855</v>
      </c>
      <c r="X10576" s="48"/>
      <c r="Y10576" s="48" t="s">
        <v>34837</v>
      </c>
      <c r="Z10576" s="48" t="s">
        <v>34837</v>
      </c>
      <c r="AA10576" s="48"/>
    </row>
    <row r="10577" spans="1:27" x14ac:dyDescent="0.3">
      <c r="A10577" s="17" t="s">
        <v>32629</v>
      </c>
      <c r="M10577" s="22" t="str">
        <f t="shared" si="185"/>
        <v>VARIOS : VARIOS - VARIOS | VARIOS : VARIOS - VARIOS | VARIOS : VARIOS - VARIOS</v>
      </c>
      <c r="N10577" s="17" t="s">
        <v>1021</v>
      </c>
      <c r="O10577" s="17" t="s">
        <v>1021</v>
      </c>
      <c r="P10577" s="17" t="s">
        <v>1021</v>
      </c>
      <c r="Q10577" s="17" t="s">
        <v>1021</v>
      </c>
      <c r="R10577" s="17" t="s">
        <v>1021</v>
      </c>
      <c r="S10577" s="17" t="s">
        <v>1021</v>
      </c>
      <c r="T10577" s="17" t="s">
        <v>1021</v>
      </c>
      <c r="U10577" s="17" t="s">
        <v>1021</v>
      </c>
      <c r="V10577" s="17" t="s">
        <v>1021</v>
      </c>
      <c r="W10577" s="32" t="s">
        <v>33860</v>
      </c>
      <c r="X10577" s="32"/>
      <c r="Y10577" s="32" t="s">
        <v>34838</v>
      </c>
      <c r="Z10577" s="32" t="s">
        <v>34838</v>
      </c>
      <c r="AA10577" s="32"/>
    </row>
    <row r="10578" spans="1:27" x14ac:dyDescent="0.3">
      <c r="A10578" s="17" t="s">
        <v>32630</v>
      </c>
      <c r="M10578" s="22" t="str">
        <f t="shared" si="185"/>
        <v>VARIOS : VARIOS - VARIOS | VARIOS : VARIOS - VARIOS | VARIOS : VARIOS - VARIOS</v>
      </c>
      <c r="N10578" s="17" t="s">
        <v>1021</v>
      </c>
      <c r="O10578" s="17" t="s">
        <v>1021</v>
      </c>
      <c r="P10578" s="17" t="s">
        <v>1021</v>
      </c>
      <c r="Q10578" s="17" t="s">
        <v>1021</v>
      </c>
      <c r="R10578" s="17" t="s">
        <v>1021</v>
      </c>
      <c r="S10578" s="17" t="s">
        <v>1021</v>
      </c>
      <c r="T10578" s="17" t="s">
        <v>1021</v>
      </c>
      <c r="U10578" s="17" t="s">
        <v>1021</v>
      </c>
      <c r="V10578" s="17" t="s">
        <v>1021</v>
      </c>
      <c r="W10578" s="32" t="s">
        <v>33947</v>
      </c>
      <c r="X10578" s="32"/>
      <c r="Y10578" s="32" t="s">
        <v>34839</v>
      </c>
      <c r="Z10578" s="32" t="s">
        <v>34839</v>
      </c>
      <c r="AA10578" s="32"/>
    </row>
    <row r="10579" spans="1:27" ht="37.5" x14ac:dyDescent="0.3">
      <c r="A10579" s="17" t="s">
        <v>32631</v>
      </c>
      <c r="M10579" s="22" t="str">
        <f t="shared" si="185"/>
        <v>VARIOS : VARIOS - VARIOS | VARIOS : VARIOS - VARIOS | VARIOS : VARIOS - VARIOS</v>
      </c>
      <c r="N10579" s="17" t="s">
        <v>1021</v>
      </c>
      <c r="O10579" s="17" t="s">
        <v>1021</v>
      </c>
      <c r="P10579" s="17" t="s">
        <v>1021</v>
      </c>
      <c r="Q10579" s="17" t="s">
        <v>1021</v>
      </c>
      <c r="R10579" s="17" t="s">
        <v>1021</v>
      </c>
      <c r="S10579" s="17" t="s">
        <v>1021</v>
      </c>
      <c r="T10579" s="17" t="s">
        <v>1021</v>
      </c>
      <c r="U10579" s="17" t="s">
        <v>1021</v>
      </c>
      <c r="V10579" s="17" t="s">
        <v>1021</v>
      </c>
      <c r="W10579" s="32" t="s">
        <v>33824</v>
      </c>
      <c r="X10579" s="32"/>
      <c r="Y10579" s="32" t="s">
        <v>34840</v>
      </c>
      <c r="Z10579" s="32" t="s">
        <v>34840</v>
      </c>
      <c r="AA10579" s="32" t="s">
        <v>35837</v>
      </c>
    </row>
    <row r="10580" spans="1:27" x14ac:dyDescent="0.3">
      <c r="A10580" s="17" t="s">
        <v>32632</v>
      </c>
      <c r="M10580" s="22" t="str">
        <f t="shared" si="185"/>
        <v xml:space="preserve">VARIOS : VARIOS - VARIOS | VARIOS :  -  | VARIOS :  - </v>
      </c>
      <c r="N10580" s="17" t="s">
        <v>1021</v>
      </c>
      <c r="O10580" s="17" t="s">
        <v>1021</v>
      </c>
      <c r="P10580" s="17" t="s">
        <v>1021</v>
      </c>
      <c r="Q10580" s="17" t="s">
        <v>1021</v>
      </c>
      <c r="R10580" s="17"/>
      <c r="S10580" s="17"/>
      <c r="T10580" s="17" t="s">
        <v>1021</v>
      </c>
      <c r="U10580" s="17"/>
      <c r="V10580" s="17"/>
      <c r="W10580" s="32" t="s">
        <v>33948</v>
      </c>
      <c r="X10580" s="32"/>
      <c r="Y10580" s="32" t="s">
        <v>34841</v>
      </c>
      <c r="Z10580" s="32" t="s">
        <v>34841</v>
      </c>
      <c r="AA10580" s="32" t="s">
        <v>35896</v>
      </c>
    </row>
    <row r="10581" spans="1:27" s="2" customFormat="1" x14ac:dyDescent="0.3">
      <c r="A10581" s="47" t="s">
        <v>32633</v>
      </c>
      <c r="B10581" s="20"/>
      <c r="C10581" s="10"/>
      <c r="D10581" s="10"/>
      <c r="E10581" s="10"/>
      <c r="F10581" s="10"/>
      <c r="G10581" s="10"/>
      <c r="H10581" s="10"/>
      <c r="I10581" s="10"/>
      <c r="J10581" s="10"/>
      <c r="K10581" s="10"/>
      <c r="L10581" s="10"/>
      <c r="M10581" s="20" t="str">
        <f t="shared" si="185"/>
        <v>VARIOS : VARIOS - VARIOS | VARIOS : VARIOS - VARIOS | VARIOS : VARIOS - VARIOS</v>
      </c>
      <c r="N10581" s="47" t="s">
        <v>1021</v>
      </c>
      <c r="O10581" s="47" t="s">
        <v>1021</v>
      </c>
      <c r="P10581" s="47" t="s">
        <v>1021</v>
      </c>
      <c r="Q10581" s="47" t="s">
        <v>1021</v>
      </c>
      <c r="R10581" s="47" t="s">
        <v>1021</v>
      </c>
      <c r="S10581" s="47" t="s">
        <v>1021</v>
      </c>
      <c r="T10581" s="47" t="s">
        <v>1021</v>
      </c>
      <c r="U10581" s="47" t="s">
        <v>1021</v>
      </c>
      <c r="V10581" s="47" t="s">
        <v>1021</v>
      </c>
      <c r="W10581" s="48"/>
      <c r="X10581" s="48"/>
      <c r="Y10581" s="48" t="s">
        <v>34842</v>
      </c>
      <c r="Z10581" s="48" t="s">
        <v>34842</v>
      </c>
      <c r="AA10581" s="48"/>
    </row>
    <row r="10582" spans="1:27" s="2" customFormat="1" x14ac:dyDescent="0.3">
      <c r="A10582" s="47" t="s">
        <v>32634</v>
      </c>
      <c r="B10582" s="20"/>
      <c r="C10582" s="10"/>
      <c r="D10582" s="10"/>
      <c r="E10582" s="10"/>
      <c r="F10582" s="10"/>
      <c r="G10582" s="10"/>
      <c r="H10582" s="10"/>
      <c r="I10582" s="10"/>
      <c r="J10582" s="10"/>
      <c r="K10582" s="10"/>
      <c r="L10582" s="10"/>
      <c r="M10582" s="20" t="str">
        <f t="shared" si="185"/>
        <v>VARIOS : VARIOS - VARIOS | VARIOS : VARIOS - VARIOS | VARIOS : VARIOS - VARIOS</v>
      </c>
      <c r="N10582" s="47" t="s">
        <v>1021</v>
      </c>
      <c r="O10582" s="47" t="s">
        <v>1021</v>
      </c>
      <c r="P10582" s="47" t="s">
        <v>1021</v>
      </c>
      <c r="Q10582" s="47" t="s">
        <v>1021</v>
      </c>
      <c r="R10582" s="47" t="s">
        <v>1021</v>
      </c>
      <c r="S10582" s="47" t="s">
        <v>1021</v>
      </c>
      <c r="T10582" s="47" t="s">
        <v>1021</v>
      </c>
      <c r="U10582" s="47" t="s">
        <v>1021</v>
      </c>
      <c r="V10582" s="47" t="s">
        <v>1021</v>
      </c>
      <c r="W10582" s="48" t="s">
        <v>33894</v>
      </c>
      <c r="X10582" s="48"/>
      <c r="Y10582" s="48" t="s">
        <v>34843</v>
      </c>
      <c r="Z10582" s="48" t="s">
        <v>34843</v>
      </c>
      <c r="AA10582" s="48"/>
    </row>
    <row r="10583" spans="1:27" s="2" customFormat="1" x14ac:dyDescent="0.3">
      <c r="A10583" s="47" t="s">
        <v>32635</v>
      </c>
      <c r="B10583" s="20"/>
      <c r="C10583" s="10"/>
      <c r="D10583" s="10"/>
      <c r="E10583" s="10"/>
      <c r="F10583" s="10"/>
      <c r="G10583" s="10"/>
      <c r="H10583" s="10"/>
      <c r="I10583" s="10"/>
      <c r="J10583" s="10"/>
      <c r="K10583" s="10"/>
      <c r="L10583" s="10"/>
      <c r="M10583" s="20" t="str">
        <f t="shared" si="185"/>
        <v>VARIOS : VARIOS - VARIOS | VARIOS : VARIOS - VARIOS | VARIOS : VARIOS - VARIOS</v>
      </c>
      <c r="N10583" s="47" t="s">
        <v>1021</v>
      </c>
      <c r="O10583" s="47" t="s">
        <v>1021</v>
      </c>
      <c r="P10583" s="47" t="s">
        <v>1021</v>
      </c>
      <c r="Q10583" s="47" t="s">
        <v>1021</v>
      </c>
      <c r="R10583" s="47" t="s">
        <v>1021</v>
      </c>
      <c r="S10583" s="47" t="s">
        <v>1021</v>
      </c>
      <c r="T10583" s="47" t="s">
        <v>1021</v>
      </c>
      <c r="U10583" s="47" t="s">
        <v>1021</v>
      </c>
      <c r="V10583" s="47" t="s">
        <v>1021</v>
      </c>
      <c r="W10583" s="48"/>
      <c r="X10583" s="48"/>
      <c r="Y10583" s="48" t="s">
        <v>34844</v>
      </c>
      <c r="Z10583" s="48" t="s">
        <v>34844</v>
      </c>
      <c r="AA10583" s="48" t="s">
        <v>7169</v>
      </c>
    </row>
    <row r="10584" spans="1:27" s="2" customFormat="1" x14ac:dyDescent="0.3">
      <c r="A10584" s="47" t="s">
        <v>32636</v>
      </c>
      <c r="B10584" s="20"/>
      <c r="C10584" s="10"/>
      <c r="D10584" s="10"/>
      <c r="E10584" s="10"/>
      <c r="F10584" s="10"/>
      <c r="G10584" s="10"/>
      <c r="H10584" s="10"/>
      <c r="I10584" s="10"/>
      <c r="J10584" s="10"/>
      <c r="K10584" s="10"/>
      <c r="L10584" s="10"/>
      <c r="M10584" s="20" t="str">
        <f t="shared" si="185"/>
        <v>TOYOTA : VARIOS - VARIOS | VARIOS : VARIOS - VARIOS | VARIOS : VARIOS - VARIOS</v>
      </c>
      <c r="N10584" s="47" t="s">
        <v>1008</v>
      </c>
      <c r="O10584" s="47" t="s">
        <v>1021</v>
      </c>
      <c r="P10584" s="47" t="s">
        <v>1021</v>
      </c>
      <c r="Q10584" s="47" t="s">
        <v>1021</v>
      </c>
      <c r="R10584" s="47" t="s">
        <v>1021</v>
      </c>
      <c r="S10584" s="47" t="s">
        <v>1021</v>
      </c>
      <c r="T10584" s="47" t="s">
        <v>1021</v>
      </c>
      <c r="U10584" s="47" t="s">
        <v>1021</v>
      </c>
      <c r="V10584" s="47" t="s">
        <v>1021</v>
      </c>
      <c r="W10584" s="48" t="s">
        <v>33949</v>
      </c>
      <c r="X10584" s="48"/>
      <c r="Y10584" s="48" t="s">
        <v>34845</v>
      </c>
      <c r="Z10584" s="48" t="s">
        <v>34845</v>
      </c>
      <c r="AA10584" s="48"/>
    </row>
    <row r="10585" spans="1:27" s="2" customFormat="1" x14ac:dyDescent="0.3">
      <c r="A10585" s="47" t="s">
        <v>32637</v>
      </c>
      <c r="B10585" s="20"/>
      <c r="C10585" s="10"/>
      <c r="D10585" s="10"/>
      <c r="E10585" s="10"/>
      <c r="F10585" s="10"/>
      <c r="G10585" s="10"/>
      <c r="H10585" s="10"/>
      <c r="I10585" s="10"/>
      <c r="J10585" s="10"/>
      <c r="K10585" s="10"/>
      <c r="L10585" s="10"/>
      <c r="M10585" s="20" t="str">
        <f t="shared" si="185"/>
        <v>VARIOS : STARLET - VARIOS | VARIOS : VARIOS - VARIOS | VARIOS : VARIOS - VARIOS</v>
      </c>
      <c r="N10585" s="47" t="s">
        <v>1021</v>
      </c>
      <c r="O10585" s="47" t="s">
        <v>1021</v>
      </c>
      <c r="P10585" s="47" t="s">
        <v>1021</v>
      </c>
      <c r="Q10585" s="47" t="s">
        <v>3892</v>
      </c>
      <c r="R10585" s="47" t="s">
        <v>1021</v>
      </c>
      <c r="S10585" s="47" t="s">
        <v>1021</v>
      </c>
      <c r="T10585" s="47" t="s">
        <v>1021</v>
      </c>
      <c r="U10585" s="47" t="s">
        <v>1021</v>
      </c>
      <c r="V10585" s="47" t="s">
        <v>1021</v>
      </c>
      <c r="W10585" s="48" t="s">
        <v>33950</v>
      </c>
      <c r="X10585" s="48">
        <v>9036325048</v>
      </c>
      <c r="Y10585" s="48" t="s">
        <v>34846</v>
      </c>
      <c r="Z10585" s="48" t="s">
        <v>34846</v>
      </c>
      <c r="AA10585" s="48" t="s">
        <v>35897</v>
      </c>
    </row>
    <row r="10586" spans="1:27" s="2" customFormat="1" x14ac:dyDescent="0.3">
      <c r="A10586" s="47" t="s">
        <v>32638</v>
      </c>
      <c r="B10586" s="20"/>
      <c r="C10586" s="10"/>
      <c r="D10586" s="10"/>
      <c r="E10586" s="10"/>
      <c r="F10586" s="10"/>
      <c r="G10586" s="10"/>
      <c r="H10586" s="10"/>
      <c r="I10586" s="10"/>
      <c r="J10586" s="10"/>
      <c r="K10586" s="10"/>
      <c r="L10586" s="10"/>
      <c r="M10586" s="20" t="str">
        <f t="shared" si="185"/>
        <v>VARIOS : VARIOS - VARIOS | VARIOS : VARIOS - VARIOS | VARIOS : VARIOS - VARIOS</v>
      </c>
      <c r="N10586" s="47" t="s">
        <v>1021</v>
      </c>
      <c r="O10586" s="47" t="s">
        <v>1021</v>
      </c>
      <c r="P10586" s="47" t="s">
        <v>1021</v>
      </c>
      <c r="Q10586" s="47" t="s">
        <v>1021</v>
      </c>
      <c r="R10586" s="47" t="s">
        <v>1021</v>
      </c>
      <c r="S10586" s="47" t="s">
        <v>1021</v>
      </c>
      <c r="T10586" s="47" t="s">
        <v>1021</v>
      </c>
      <c r="U10586" s="47" t="s">
        <v>1021</v>
      </c>
      <c r="V10586" s="47" t="s">
        <v>1021</v>
      </c>
      <c r="W10586" s="48"/>
      <c r="X10586" s="48"/>
      <c r="Y10586" s="48" t="s">
        <v>34847</v>
      </c>
      <c r="Z10586" s="48" t="s">
        <v>34847</v>
      </c>
      <c r="AA10586" s="48" t="s">
        <v>35837</v>
      </c>
    </row>
    <row r="10587" spans="1:27" s="2" customFormat="1" x14ac:dyDescent="0.3">
      <c r="A10587" s="47" t="s">
        <v>32639</v>
      </c>
      <c r="B10587" s="20"/>
      <c r="C10587" s="10"/>
      <c r="D10587" s="10"/>
      <c r="E10587" s="10"/>
      <c r="F10587" s="10"/>
      <c r="G10587" s="10"/>
      <c r="H10587" s="10"/>
      <c r="I10587" s="10"/>
      <c r="J10587" s="10"/>
      <c r="K10587" s="10"/>
      <c r="L10587" s="10"/>
      <c r="M10587" s="20" t="str">
        <f t="shared" si="185"/>
        <v>VARIOS : BLUEBIRD - VARIOS | ISUZU : TROOPER, FARGO - VARIOS | VARIOS : VARIOS - VARIOS</v>
      </c>
      <c r="N10587" s="47" t="s">
        <v>1021</v>
      </c>
      <c r="O10587" s="47" t="s">
        <v>1013</v>
      </c>
      <c r="P10587" s="47" t="s">
        <v>1021</v>
      </c>
      <c r="Q10587" s="47" t="s">
        <v>3774</v>
      </c>
      <c r="R10587" s="47" t="s">
        <v>34379</v>
      </c>
      <c r="S10587" s="47" t="s">
        <v>1021</v>
      </c>
      <c r="T10587" s="47" t="s">
        <v>1021</v>
      </c>
      <c r="U10587" s="47" t="s">
        <v>1021</v>
      </c>
      <c r="V10587" s="47" t="s">
        <v>1021</v>
      </c>
      <c r="W10587" s="48" t="s">
        <v>33951</v>
      </c>
      <c r="X10587" s="49" t="s">
        <v>34448</v>
      </c>
      <c r="Y10587" s="48" t="s">
        <v>34848</v>
      </c>
      <c r="Z10587" s="48" t="s">
        <v>35763</v>
      </c>
      <c r="AA10587" s="48" t="s">
        <v>35898</v>
      </c>
    </row>
    <row r="10588" spans="1:27" s="2" customFormat="1" x14ac:dyDescent="0.3">
      <c r="A10588" s="47" t="s">
        <v>32640</v>
      </c>
      <c r="B10588" s="20"/>
      <c r="C10588" s="10"/>
      <c r="D10588" s="10"/>
      <c r="E10588" s="10"/>
      <c r="F10588" s="10"/>
      <c r="G10588" s="10"/>
      <c r="H10588" s="10"/>
      <c r="I10588" s="10"/>
      <c r="J10588" s="10"/>
      <c r="K10588" s="10"/>
      <c r="L10588" s="10"/>
      <c r="M10588" s="20" t="str">
        <f t="shared" si="185"/>
        <v>VARIOS : VARIOS - VARIOS | VARIOS : VARIOS - VARIOS | VARIOS : VARIOS - VARIOS</v>
      </c>
      <c r="N10588" s="47" t="s">
        <v>1021</v>
      </c>
      <c r="O10588" s="47" t="s">
        <v>1021</v>
      </c>
      <c r="P10588" s="47" t="s">
        <v>1021</v>
      </c>
      <c r="Q10588" s="47" t="s">
        <v>1021</v>
      </c>
      <c r="R10588" s="47" t="s">
        <v>1021</v>
      </c>
      <c r="S10588" s="47" t="s">
        <v>1021</v>
      </c>
      <c r="T10588" s="47" t="s">
        <v>1021</v>
      </c>
      <c r="U10588" s="47" t="s">
        <v>1021</v>
      </c>
      <c r="V10588" s="47" t="s">
        <v>1021</v>
      </c>
      <c r="W10588" s="48" t="s">
        <v>33952</v>
      </c>
      <c r="X10588" s="48" t="s">
        <v>34437</v>
      </c>
      <c r="Y10588" s="48" t="s">
        <v>34849</v>
      </c>
      <c r="Z10588" s="48" t="s">
        <v>34849</v>
      </c>
      <c r="AA10588" s="48" t="s">
        <v>35887</v>
      </c>
    </row>
    <row r="10589" spans="1:27" s="2" customFormat="1" x14ac:dyDescent="0.3">
      <c r="A10589" s="47" t="s">
        <v>32641</v>
      </c>
      <c r="B10589" s="20"/>
      <c r="C10589" s="10"/>
      <c r="D10589" s="10"/>
      <c r="E10589" s="10"/>
      <c r="F10589" s="10"/>
      <c r="G10589" s="10"/>
      <c r="H10589" s="10"/>
      <c r="I10589" s="10"/>
      <c r="J10589" s="10"/>
      <c r="K10589" s="10"/>
      <c r="L10589" s="10"/>
      <c r="M10589" s="20" t="str">
        <f t="shared" si="185"/>
        <v>VARIOS : VARIOS - VARIOS | VARIOS : VARIOS - VARIOS | VARIOS : VARIOS - VARIOS</v>
      </c>
      <c r="N10589" s="47" t="s">
        <v>1021</v>
      </c>
      <c r="O10589" s="47" t="s">
        <v>1021</v>
      </c>
      <c r="P10589" s="47" t="s">
        <v>1021</v>
      </c>
      <c r="Q10589" s="47" t="s">
        <v>1021</v>
      </c>
      <c r="R10589" s="47" t="s">
        <v>1021</v>
      </c>
      <c r="S10589" s="47" t="s">
        <v>1021</v>
      </c>
      <c r="T10589" s="47" t="s">
        <v>1021</v>
      </c>
      <c r="U10589" s="47" t="s">
        <v>1021</v>
      </c>
      <c r="V10589" s="47" t="s">
        <v>1021</v>
      </c>
      <c r="W10589" s="48" t="s">
        <v>33953</v>
      </c>
      <c r="X10589" s="48"/>
      <c r="Y10589" s="48" t="s">
        <v>34850</v>
      </c>
      <c r="Z10589" s="48" t="s">
        <v>34850</v>
      </c>
      <c r="AA10589" s="48" t="s">
        <v>35838</v>
      </c>
    </row>
    <row r="10590" spans="1:27" s="2" customFormat="1" x14ac:dyDescent="0.3">
      <c r="A10590" s="47" t="s">
        <v>32642</v>
      </c>
      <c r="B10590" s="20"/>
      <c r="C10590" s="10"/>
      <c r="D10590" s="10"/>
      <c r="E10590" s="10"/>
      <c r="F10590" s="10"/>
      <c r="G10590" s="10"/>
      <c r="H10590" s="10"/>
      <c r="I10590" s="10"/>
      <c r="J10590" s="10"/>
      <c r="K10590" s="10"/>
      <c r="L10590" s="10"/>
      <c r="M10590" s="20" t="str">
        <f t="shared" si="185"/>
        <v>VARIOS : VARIOS - VARIOS | VARIOS : VARIOS - VARIOS | VARIOS : VARIOS - VARIOS</v>
      </c>
      <c r="N10590" s="47" t="s">
        <v>1021</v>
      </c>
      <c r="O10590" s="47" t="s">
        <v>1021</v>
      </c>
      <c r="P10590" s="47" t="s">
        <v>1021</v>
      </c>
      <c r="Q10590" s="47" t="s">
        <v>1021</v>
      </c>
      <c r="R10590" s="47" t="s">
        <v>1021</v>
      </c>
      <c r="S10590" s="47" t="s">
        <v>1021</v>
      </c>
      <c r="T10590" s="47" t="s">
        <v>1021</v>
      </c>
      <c r="U10590" s="47" t="s">
        <v>1021</v>
      </c>
      <c r="V10590" s="47" t="s">
        <v>1021</v>
      </c>
      <c r="W10590" s="48" t="s">
        <v>33954</v>
      </c>
      <c r="X10590" s="48"/>
      <c r="Y10590" s="48" t="s">
        <v>34851</v>
      </c>
      <c r="Z10590" s="48" t="s">
        <v>34851</v>
      </c>
      <c r="AA10590" s="48"/>
    </row>
    <row r="10591" spans="1:27" s="2" customFormat="1" x14ac:dyDescent="0.3">
      <c r="A10591" s="47" t="s">
        <v>32643</v>
      </c>
      <c r="B10591" s="20"/>
      <c r="C10591" s="10"/>
      <c r="D10591" s="10"/>
      <c r="E10591" s="10"/>
      <c r="F10591" s="10"/>
      <c r="G10591" s="10"/>
      <c r="H10591" s="10"/>
      <c r="I10591" s="10"/>
      <c r="J10591" s="10"/>
      <c r="K10591" s="10"/>
      <c r="L10591" s="10"/>
      <c r="M10591" s="20" t="str">
        <f t="shared" si="185"/>
        <v>VARIOS : VARIOS - VARIOS | VARIOS : VARIOS - VARIOS | VARIOS : VARIOS - VARIOS</v>
      </c>
      <c r="N10591" s="47" t="s">
        <v>1021</v>
      </c>
      <c r="O10591" s="47" t="s">
        <v>1021</v>
      </c>
      <c r="P10591" s="47" t="s">
        <v>1021</v>
      </c>
      <c r="Q10591" s="47" t="s">
        <v>1021</v>
      </c>
      <c r="R10591" s="47" t="s">
        <v>1021</v>
      </c>
      <c r="S10591" s="47" t="s">
        <v>1021</v>
      </c>
      <c r="T10591" s="47" t="s">
        <v>1021</v>
      </c>
      <c r="U10591" s="47" t="s">
        <v>1021</v>
      </c>
      <c r="V10591" s="47" t="s">
        <v>1021</v>
      </c>
      <c r="W10591" s="48" t="s">
        <v>33828</v>
      </c>
      <c r="X10591" s="48"/>
      <c r="Y10591" s="48" t="s">
        <v>34852</v>
      </c>
      <c r="Z10591" s="48" t="s">
        <v>34852</v>
      </c>
      <c r="AA10591" s="48"/>
    </row>
    <row r="10592" spans="1:27" s="2" customFormat="1" x14ac:dyDescent="0.3">
      <c r="A10592" s="47" t="s">
        <v>32644</v>
      </c>
      <c r="B10592" s="20"/>
      <c r="C10592" s="10"/>
      <c r="D10592" s="10"/>
      <c r="E10592" s="10"/>
      <c r="F10592" s="10"/>
      <c r="G10592" s="10"/>
      <c r="H10592" s="10"/>
      <c r="I10592" s="10"/>
      <c r="J10592" s="10"/>
      <c r="K10592" s="10"/>
      <c r="L10592" s="10"/>
      <c r="M10592" s="20" t="str">
        <f t="shared" si="185"/>
        <v>VARIOS : VARIOS - VARIOS | VARIOS : VARIOS - VARIOS | VARIOS : VARIOS - VARIOS</v>
      </c>
      <c r="N10592" s="47" t="s">
        <v>1021</v>
      </c>
      <c r="O10592" s="47" t="s">
        <v>1021</v>
      </c>
      <c r="P10592" s="47" t="s">
        <v>1021</v>
      </c>
      <c r="Q10592" s="47" t="s">
        <v>1021</v>
      </c>
      <c r="R10592" s="47" t="s">
        <v>1021</v>
      </c>
      <c r="S10592" s="47" t="s">
        <v>1021</v>
      </c>
      <c r="T10592" s="47" t="s">
        <v>1021</v>
      </c>
      <c r="U10592" s="47" t="s">
        <v>1021</v>
      </c>
      <c r="V10592" s="47" t="s">
        <v>1021</v>
      </c>
      <c r="W10592" s="48" t="s">
        <v>33831</v>
      </c>
      <c r="X10592" s="48"/>
      <c r="Y10592" s="48" t="s">
        <v>34586</v>
      </c>
      <c r="Z10592" s="48" t="s">
        <v>34586</v>
      </c>
      <c r="AA10592" s="48"/>
    </row>
    <row r="10593" spans="1:27" s="2" customFormat="1" x14ac:dyDescent="0.3">
      <c r="A10593" s="47" t="s">
        <v>32645</v>
      </c>
      <c r="B10593" s="20"/>
      <c r="C10593" s="10"/>
      <c r="D10593" s="10"/>
      <c r="E10593" s="10"/>
      <c r="F10593" s="10"/>
      <c r="G10593" s="10"/>
      <c r="H10593" s="10"/>
      <c r="I10593" s="10"/>
      <c r="J10593" s="10"/>
      <c r="K10593" s="10"/>
      <c r="L10593" s="10"/>
      <c r="M10593" s="20" t="str">
        <f t="shared" si="185"/>
        <v>VARIOS : VARIOS - VARIOS | VARIOS : VARIOS - VARIOS | VARIOS : VARIOS - VARIOS</v>
      </c>
      <c r="N10593" s="47" t="s">
        <v>1021</v>
      </c>
      <c r="O10593" s="47" t="s">
        <v>1021</v>
      </c>
      <c r="P10593" s="47" t="s">
        <v>1021</v>
      </c>
      <c r="Q10593" s="47" t="s">
        <v>1021</v>
      </c>
      <c r="R10593" s="47" t="s">
        <v>1021</v>
      </c>
      <c r="S10593" s="47" t="s">
        <v>1021</v>
      </c>
      <c r="T10593" s="47" t="s">
        <v>1021</v>
      </c>
      <c r="U10593" s="47" t="s">
        <v>1021</v>
      </c>
      <c r="V10593" s="47" t="s">
        <v>1021</v>
      </c>
      <c r="W10593" s="48"/>
      <c r="X10593" s="48"/>
      <c r="Y10593" s="48" t="s">
        <v>34778</v>
      </c>
      <c r="Z10593" s="48" t="s">
        <v>34778</v>
      </c>
      <c r="AA10593" s="48"/>
    </row>
    <row r="10594" spans="1:27" s="2" customFormat="1" x14ac:dyDescent="0.3">
      <c r="A10594" s="47" t="s">
        <v>32646</v>
      </c>
      <c r="B10594" s="20"/>
      <c r="C10594" s="10"/>
      <c r="D10594" s="10"/>
      <c r="E10594" s="10"/>
      <c r="F10594" s="10"/>
      <c r="G10594" s="10"/>
      <c r="H10594" s="10"/>
      <c r="I10594" s="10"/>
      <c r="J10594" s="10"/>
      <c r="K10594" s="10"/>
      <c r="L10594" s="10"/>
      <c r="M10594" s="20" t="str">
        <f t="shared" si="185"/>
        <v>HYUNDAI : VARIOS - VARIOS | VARIOS : VARIOS - VARIOS | VARIOS : VARIOS - VARIOS</v>
      </c>
      <c r="N10594" s="47" t="s">
        <v>1002</v>
      </c>
      <c r="O10594" s="47" t="s">
        <v>1021</v>
      </c>
      <c r="P10594" s="47" t="s">
        <v>1021</v>
      </c>
      <c r="Q10594" s="47" t="s">
        <v>1021</v>
      </c>
      <c r="R10594" s="47" t="s">
        <v>1021</v>
      </c>
      <c r="S10594" s="47" t="s">
        <v>1021</v>
      </c>
      <c r="T10594" s="47" t="s">
        <v>1021</v>
      </c>
      <c r="U10594" s="47" t="s">
        <v>1021</v>
      </c>
      <c r="V10594" s="47" t="s">
        <v>1021</v>
      </c>
      <c r="W10594" s="48" t="s">
        <v>33955</v>
      </c>
      <c r="X10594" s="48"/>
      <c r="Y10594" s="48" t="s">
        <v>34853</v>
      </c>
      <c r="Z10594" s="48" t="s">
        <v>34853</v>
      </c>
      <c r="AA10594" s="48"/>
    </row>
    <row r="10595" spans="1:27" s="2" customFormat="1" x14ac:dyDescent="0.3">
      <c r="A10595" s="47" t="s">
        <v>32647</v>
      </c>
      <c r="B10595" s="20"/>
      <c r="C10595" s="10"/>
      <c r="D10595" s="10"/>
      <c r="E10595" s="10"/>
      <c r="F10595" s="10"/>
      <c r="G10595" s="10"/>
      <c r="H10595" s="10"/>
      <c r="I10595" s="10"/>
      <c r="J10595" s="10"/>
      <c r="K10595" s="10"/>
      <c r="L10595" s="10"/>
      <c r="M10595" s="20" t="str">
        <f t="shared" si="185"/>
        <v>VARIOS : VARIOS - VARIOS | VARIOS : VARIOS - VARIOS | VARIOS : VARIOS - VARIOS</v>
      </c>
      <c r="N10595" s="47" t="s">
        <v>1021</v>
      </c>
      <c r="O10595" s="47" t="s">
        <v>1021</v>
      </c>
      <c r="P10595" s="47" t="s">
        <v>1021</v>
      </c>
      <c r="Q10595" s="47" t="s">
        <v>1021</v>
      </c>
      <c r="R10595" s="47" t="s">
        <v>1021</v>
      </c>
      <c r="S10595" s="47" t="s">
        <v>1021</v>
      </c>
      <c r="T10595" s="47" t="s">
        <v>1021</v>
      </c>
      <c r="U10595" s="47" t="s">
        <v>1021</v>
      </c>
      <c r="V10595" s="47" t="s">
        <v>1021</v>
      </c>
      <c r="W10595" s="48" t="s">
        <v>33956</v>
      </c>
      <c r="X10595" s="48"/>
      <c r="Y10595" s="48" t="s">
        <v>34854</v>
      </c>
      <c r="Z10595" s="48" t="s">
        <v>34854</v>
      </c>
      <c r="AA10595" s="48"/>
    </row>
    <row r="10596" spans="1:27" s="2" customFormat="1" x14ac:dyDescent="0.3">
      <c r="A10596" s="47" t="s">
        <v>32648</v>
      </c>
      <c r="B10596" s="20"/>
      <c r="C10596" s="10"/>
      <c r="D10596" s="10"/>
      <c r="E10596" s="10"/>
      <c r="F10596" s="10"/>
      <c r="G10596" s="10"/>
      <c r="H10596" s="10"/>
      <c r="I10596" s="10"/>
      <c r="J10596" s="10"/>
      <c r="K10596" s="10"/>
      <c r="L10596" s="10"/>
      <c r="M10596" s="20" t="str">
        <f t="shared" si="185"/>
        <v>VARIOS : H1 - VARIOS | VARIOS : VARIOS - VARIOS | VARIOS : VARIOS - VARIOS</v>
      </c>
      <c r="N10596" s="47" t="s">
        <v>1021</v>
      </c>
      <c r="O10596" s="47" t="s">
        <v>1021</v>
      </c>
      <c r="P10596" s="47" t="s">
        <v>1021</v>
      </c>
      <c r="Q10596" s="47" t="s">
        <v>12415</v>
      </c>
      <c r="R10596" s="47" t="s">
        <v>1021</v>
      </c>
      <c r="S10596" s="47" t="s">
        <v>1021</v>
      </c>
      <c r="T10596" s="47" t="s">
        <v>1021</v>
      </c>
      <c r="U10596" s="47" t="s">
        <v>1021</v>
      </c>
      <c r="V10596" s="47" t="s">
        <v>1021</v>
      </c>
      <c r="W10596" s="48" t="s">
        <v>33957</v>
      </c>
      <c r="X10596" s="48"/>
      <c r="Y10596" s="48" t="s">
        <v>34855</v>
      </c>
      <c r="Z10596" s="48" t="s">
        <v>34855</v>
      </c>
      <c r="AA10596" s="48"/>
    </row>
    <row r="10597" spans="1:27" s="2" customFormat="1" x14ac:dyDescent="0.3">
      <c r="A10597" s="47" t="s">
        <v>32649</v>
      </c>
      <c r="B10597" s="20"/>
      <c r="C10597" s="10"/>
      <c r="D10597" s="10"/>
      <c r="E10597" s="10"/>
      <c r="F10597" s="10"/>
      <c r="G10597" s="10"/>
      <c r="H10597" s="10"/>
      <c r="I10597" s="10"/>
      <c r="J10597" s="10"/>
      <c r="K10597" s="10"/>
      <c r="L10597" s="10"/>
      <c r="M10597" s="20" t="str">
        <f t="shared" si="185"/>
        <v>VARIOS : H100 - VARIOS | VARIOS : VARIOS - VARIOS | VARIOS : VARIOS - VARIOS</v>
      </c>
      <c r="N10597" s="47" t="s">
        <v>1021</v>
      </c>
      <c r="O10597" s="47" t="s">
        <v>1021</v>
      </c>
      <c r="P10597" s="47" t="s">
        <v>1021</v>
      </c>
      <c r="Q10597" s="47" t="s">
        <v>1598</v>
      </c>
      <c r="R10597" s="47" t="s">
        <v>1021</v>
      </c>
      <c r="S10597" s="47" t="s">
        <v>1021</v>
      </c>
      <c r="T10597" s="47" t="s">
        <v>1021</v>
      </c>
      <c r="U10597" s="47" t="s">
        <v>1021</v>
      </c>
      <c r="V10597" s="47" t="s">
        <v>1021</v>
      </c>
      <c r="W10597" s="48"/>
      <c r="X10597" s="48"/>
      <c r="Y10597" s="48" t="s">
        <v>34856</v>
      </c>
      <c r="Z10597" s="48" t="s">
        <v>34856</v>
      </c>
      <c r="AA10597" s="48"/>
    </row>
    <row r="10598" spans="1:27" s="2" customFormat="1" x14ac:dyDescent="0.3">
      <c r="A10598" s="47" t="s">
        <v>32650</v>
      </c>
      <c r="B10598" s="20"/>
      <c r="C10598" s="10"/>
      <c r="D10598" s="10"/>
      <c r="E10598" s="10"/>
      <c r="F10598" s="10"/>
      <c r="G10598" s="10"/>
      <c r="H10598" s="10"/>
      <c r="I10598" s="10"/>
      <c r="J10598" s="10"/>
      <c r="K10598" s="10"/>
      <c r="L10598" s="10"/>
      <c r="M10598" s="20" t="str">
        <f t="shared" si="185"/>
        <v xml:space="preserve">VARIOS : VARIOS - VARIOS | VARIOS :  -  | VARIOS :  - </v>
      </c>
      <c r="N10598" s="47" t="s">
        <v>1021</v>
      </c>
      <c r="O10598" s="47" t="s">
        <v>1021</v>
      </c>
      <c r="P10598" s="47" t="s">
        <v>1021</v>
      </c>
      <c r="Q10598" s="47" t="s">
        <v>1021</v>
      </c>
      <c r="R10598" s="47"/>
      <c r="S10598" s="47"/>
      <c r="T10598" s="47" t="s">
        <v>1021</v>
      </c>
      <c r="U10598" s="47"/>
      <c r="V10598" s="47"/>
      <c r="W10598" s="48" t="s">
        <v>33958</v>
      </c>
      <c r="X10598" s="48"/>
      <c r="Y10598" s="48">
        <v>800738</v>
      </c>
      <c r="Z10598" s="48">
        <v>800738</v>
      </c>
      <c r="AA10598" s="48"/>
    </row>
    <row r="10599" spans="1:27" s="2" customFormat="1" x14ac:dyDescent="0.3">
      <c r="A10599" s="47" t="s">
        <v>32651</v>
      </c>
      <c r="B10599" s="20"/>
      <c r="C10599" s="10"/>
      <c r="D10599" s="10"/>
      <c r="E10599" s="10"/>
      <c r="F10599" s="10"/>
      <c r="G10599" s="10"/>
      <c r="H10599" s="10"/>
      <c r="I10599" s="10"/>
      <c r="J10599" s="10"/>
      <c r="K10599" s="10"/>
      <c r="L10599" s="10"/>
      <c r="M10599" s="20" t="str">
        <f t="shared" si="185"/>
        <v>VARIOS : VARIOS - VARIOS | VARIOS : VARIOS - VARIOS | VARIOS : VARIOS - VARIOS</v>
      </c>
      <c r="N10599" s="47" t="s">
        <v>1021</v>
      </c>
      <c r="O10599" s="47" t="s">
        <v>1021</v>
      </c>
      <c r="P10599" s="47" t="s">
        <v>1021</v>
      </c>
      <c r="Q10599" s="47" t="s">
        <v>1021</v>
      </c>
      <c r="R10599" s="47" t="s">
        <v>1021</v>
      </c>
      <c r="S10599" s="47" t="s">
        <v>1021</v>
      </c>
      <c r="T10599" s="47" t="s">
        <v>1021</v>
      </c>
      <c r="U10599" s="47" t="s">
        <v>1021</v>
      </c>
      <c r="V10599" s="47" t="s">
        <v>1021</v>
      </c>
      <c r="W10599" s="48" t="s">
        <v>33959</v>
      </c>
      <c r="X10599" s="48"/>
      <c r="Y10599" s="48" t="s">
        <v>34857</v>
      </c>
      <c r="Z10599" s="48" t="s">
        <v>34857</v>
      </c>
      <c r="AA10599" s="48"/>
    </row>
    <row r="10600" spans="1:27" s="2" customFormat="1" x14ac:dyDescent="0.3">
      <c r="A10600" s="47" t="s">
        <v>32652</v>
      </c>
      <c r="B10600" s="20"/>
      <c r="C10600" s="10"/>
      <c r="D10600" s="10"/>
      <c r="E10600" s="10"/>
      <c r="F10600" s="10"/>
      <c r="G10600" s="10"/>
      <c r="H10600" s="10"/>
      <c r="I10600" s="10"/>
      <c r="J10600" s="10"/>
      <c r="K10600" s="10"/>
      <c r="L10600" s="10"/>
      <c r="M10600" s="20" t="str">
        <f t="shared" si="185"/>
        <v>VARIOS : PROBOX - VARIOS | VARIOS : VARIOS - VARIOS | VARIOS : VARIOS - VARIOS</v>
      </c>
      <c r="N10600" s="47" t="s">
        <v>1021</v>
      </c>
      <c r="O10600" s="47" t="s">
        <v>1021</v>
      </c>
      <c r="P10600" s="47" t="s">
        <v>1021</v>
      </c>
      <c r="Q10600" s="47" t="s">
        <v>1688</v>
      </c>
      <c r="R10600" s="47" t="s">
        <v>1021</v>
      </c>
      <c r="S10600" s="47" t="s">
        <v>1021</v>
      </c>
      <c r="T10600" s="47" t="s">
        <v>1021</v>
      </c>
      <c r="U10600" s="47" t="s">
        <v>1021</v>
      </c>
      <c r="V10600" s="47" t="s">
        <v>1021</v>
      </c>
      <c r="W10600" s="48" t="s">
        <v>33960</v>
      </c>
      <c r="X10600" s="48"/>
      <c r="Y10600" s="48" t="s">
        <v>34858</v>
      </c>
      <c r="Z10600" s="48" t="s">
        <v>34858</v>
      </c>
      <c r="AA10600" s="48"/>
    </row>
    <row r="10601" spans="1:27" s="2" customFormat="1" x14ac:dyDescent="0.3">
      <c r="A10601" s="47" t="s">
        <v>32653</v>
      </c>
      <c r="B10601" s="20"/>
      <c r="C10601" s="10"/>
      <c r="D10601" s="10"/>
      <c r="E10601" s="10"/>
      <c r="F10601" s="10"/>
      <c r="G10601" s="10"/>
      <c r="H10601" s="10"/>
      <c r="I10601" s="10"/>
      <c r="J10601" s="10"/>
      <c r="K10601" s="10"/>
      <c r="L10601" s="10"/>
      <c r="M10601" s="20" t="str">
        <f t="shared" si="185"/>
        <v>VARIOS : VARIOS - VARIOS | VARIOS : VARIOS - VARIOS | VARIOS : VARIOS - VARIOS</v>
      </c>
      <c r="N10601" s="47" t="s">
        <v>1021</v>
      </c>
      <c r="O10601" s="47" t="s">
        <v>1021</v>
      </c>
      <c r="P10601" s="47" t="s">
        <v>1021</v>
      </c>
      <c r="Q10601" s="47" t="s">
        <v>1021</v>
      </c>
      <c r="R10601" s="47" t="s">
        <v>1021</v>
      </c>
      <c r="S10601" s="47" t="s">
        <v>1021</v>
      </c>
      <c r="T10601" s="47" t="s">
        <v>1021</v>
      </c>
      <c r="U10601" s="47" t="s">
        <v>1021</v>
      </c>
      <c r="V10601" s="47" t="s">
        <v>1021</v>
      </c>
      <c r="W10601" s="48" t="s">
        <v>33961</v>
      </c>
      <c r="X10601" s="48"/>
      <c r="Y10601" s="48" t="s">
        <v>34859</v>
      </c>
      <c r="Z10601" s="48" t="s">
        <v>34859</v>
      </c>
      <c r="AA10601" s="48"/>
    </row>
    <row r="10602" spans="1:27" s="2" customFormat="1" x14ac:dyDescent="0.3">
      <c r="A10602" s="47" t="s">
        <v>32654</v>
      </c>
      <c r="B10602" s="20"/>
      <c r="C10602" s="10"/>
      <c r="D10602" s="10"/>
      <c r="E10602" s="10"/>
      <c r="F10602" s="10"/>
      <c r="G10602" s="10"/>
      <c r="H10602" s="10"/>
      <c r="I10602" s="10"/>
      <c r="J10602" s="10"/>
      <c r="K10602" s="10"/>
      <c r="L10602" s="10"/>
      <c r="M10602" s="20" t="str">
        <f t="shared" si="185"/>
        <v>VARIOS : VARIOS - VARIOS | VARIOS : VARIOS - VARIOS | VARIOS : VARIOS - VARIOS</v>
      </c>
      <c r="N10602" s="47" t="s">
        <v>1021</v>
      </c>
      <c r="O10602" s="47" t="s">
        <v>1021</v>
      </c>
      <c r="P10602" s="47" t="s">
        <v>1021</v>
      </c>
      <c r="Q10602" s="47" t="s">
        <v>1021</v>
      </c>
      <c r="R10602" s="47" t="s">
        <v>1021</v>
      </c>
      <c r="S10602" s="47" t="s">
        <v>1021</v>
      </c>
      <c r="T10602" s="47" t="s">
        <v>1021</v>
      </c>
      <c r="U10602" s="47" t="s">
        <v>1021</v>
      </c>
      <c r="V10602" s="47" t="s">
        <v>1021</v>
      </c>
      <c r="W10602" s="48" t="s">
        <v>33961</v>
      </c>
      <c r="X10602" s="48"/>
      <c r="Y10602" s="48" t="s">
        <v>34860</v>
      </c>
      <c r="Z10602" s="48" t="s">
        <v>34860</v>
      </c>
      <c r="AA10602" s="48"/>
    </row>
    <row r="10603" spans="1:27" s="2" customFormat="1" x14ac:dyDescent="0.3">
      <c r="A10603" s="47" t="s">
        <v>32655</v>
      </c>
      <c r="B10603" s="20"/>
      <c r="C10603" s="10"/>
      <c r="D10603" s="10"/>
      <c r="E10603" s="10"/>
      <c r="F10603" s="10"/>
      <c r="G10603" s="10"/>
      <c r="H10603" s="10"/>
      <c r="I10603" s="10"/>
      <c r="J10603" s="10"/>
      <c r="K10603" s="10"/>
      <c r="L10603" s="10"/>
      <c r="M10603" s="20" t="str">
        <f t="shared" si="185"/>
        <v>MITSUBISHI : L200 - VARIOS | VARIOS : VARIOS - VARIOS | VARIOS : VARIOS - VARIOS</v>
      </c>
      <c r="N10603" s="47" t="s">
        <v>1004</v>
      </c>
      <c r="O10603" s="47" t="s">
        <v>1021</v>
      </c>
      <c r="P10603" s="47" t="s">
        <v>1021</v>
      </c>
      <c r="Q10603" s="47" t="s">
        <v>2796</v>
      </c>
      <c r="R10603" s="47" t="s">
        <v>1021</v>
      </c>
      <c r="S10603" s="47" t="s">
        <v>1021</v>
      </c>
      <c r="T10603" s="47" t="s">
        <v>1021</v>
      </c>
      <c r="U10603" s="47" t="s">
        <v>1021</v>
      </c>
      <c r="V10603" s="47" t="s">
        <v>1021</v>
      </c>
      <c r="W10603" s="48" t="s">
        <v>33962</v>
      </c>
      <c r="X10603" s="48"/>
      <c r="Y10603" s="48" t="s">
        <v>34861</v>
      </c>
      <c r="Z10603" s="48" t="s">
        <v>34861</v>
      </c>
      <c r="AA10603" s="48" t="s">
        <v>7169</v>
      </c>
    </row>
    <row r="10604" spans="1:27" s="2" customFormat="1" x14ac:dyDescent="0.3">
      <c r="A10604" s="47" t="s">
        <v>32656</v>
      </c>
      <c r="B10604" s="20"/>
      <c r="C10604" s="10"/>
      <c r="D10604" s="10"/>
      <c r="E10604" s="10"/>
      <c r="F10604" s="10"/>
      <c r="G10604" s="10"/>
      <c r="H10604" s="10"/>
      <c r="I10604" s="10"/>
      <c r="J10604" s="10"/>
      <c r="K10604" s="10"/>
      <c r="L10604" s="10"/>
      <c r="M10604" s="20" t="str">
        <f t="shared" si="185"/>
        <v>VARIOS : VARIOS - VARIOS | VARIOS : VARIOS - VARIOS | VARIOS : VARIOS - VARIOS</v>
      </c>
      <c r="N10604" s="47" t="s">
        <v>1021</v>
      </c>
      <c r="O10604" s="47" t="s">
        <v>1021</v>
      </c>
      <c r="P10604" s="47" t="s">
        <v>1021</v>
      </c>
      <c r="Q10604" s="47" t="s">
        <v>1021</v>
      </c>
      <c r="R10604" s="47" t="s">
        <v>1021</v>
      </c>
      <c r="S10604" s="47" t="s">
        <v>1021</v>
      </c>
      <c r="T10604" s="47" t="s">
        <v>1021</v>
      </c>
      <c r="U10604" s="47" t="s">
        <v>1021</v>
      </c>
      <c r="V10604" s="47" t="s">
        <v>1021</v>
      </c>
      <c r="W10604" s="48" t="s">
        <v>33963</v>
      </c>
      <c r="X10604" s="48"/>
      <c r="Y10604" s="48">
        <v>24510171</v>
      </c>
      <c r="Z10604" s="48">
        <v>24510171</v>
      </c>
      <c r="AA10604" s="48"/>
    </row>
    <row r="10605" spans="1:27" s="2" customFormat="1" x14ac:dyDescent="0.3">
      <c r="A10605" s="47" t="s">
        <v>32657</v>
      </c>
      <c r="B10605" s="20"/>
      <c r="C10605" s="10"/>
      <c r="D10605" s="10"/>
      <c r="E10605" s="10"/>
      <c r="F10605" s="10"/>
      <c r="G10605" s="10"/>
      <c r="H10605" s="10"/>
      <c r="I10605" s="10"/>
      <c r="J10605" s="10"/>
      <c r="K10605" s="10"/>
      <c r="L10605" s="10"/>
      <c r="M10605" s="20" t="str">
        <f t="shared" si="185"/>
        <v>VARIOS : VARIOS - VARIOS | VARIOS : VARIOS - VARIOS | VARIOS : VARIOS - VARIOS</v>
      </c>
      <c r="N10605" s="47" t="s">
        <v>1021</v>
      </c>
      <c r="O10605" s="47" t="s">
        <v>1021</v>
      </c>
      <c r="P10605" s="47" t="s">
        <v>1021</v>
      </c>
      <c r="Q10605" s="47" t="s">
        <v>1021</v>
      </c>
      <c r="R10605" s="47" t="s">
        <v>1021</v>
      </c>
      <c r="S10605" s="47" t="s">
        <v>1021</v>
      </c>
      <c r="T10605" s="47" t="s">
        <v>1021</v>
      </c>
      <c r="U10605" s="47" t="s">
        <v>1021</v>
      </c>
      <c r="V10605" s="47" t="s">
        <v>1021</v>
      </c>
      <c r="W10605" s="48" t="s">
        <v>33823</v>
      </c>
      <c r="X10605" s="48"/>
      <c r="Y10605" s="48" t="s">
        <v>34862</v>
      </c>
      <c r="Z10605" s="48" t="s">
        <v>34862</v>
      </c>
      <c r="AA10605" s="48" t="s">
        <v>35837</v>
      </c>
    </row>
    <row r="10606" spans="1:27" s="2" customFormat="1" x14ac:dyDescent="0.3">
      <c r="A10606" s="47" t="s">
        <v>32658</v>
      </c>
      <c r="B10606" s="20"/>
      <c r="C10606" s="10"/>
      <c r="D10606" s="10"/>
      <c r="E10606" s="10"/>
      <c r="F10606" s="10"/>
      <c r="G10606" s="10"/>
      <c r="H10606" s="10"/>
      <c r="I10606" s="10"/>
      <c r="J10606" s="10"/>
      <c r="K10606" s="10"/>
      <c r="L10606" s="10"/>
      <c r="M10606" s="20" t="str">
        <f t="shared" ref="M10606:M10669" si="186">CONCATENATE(N10606," : ",Q10606," - ",T10606," | ",O10606," : ",R10606," - ",U10606," | ",P10606," : ",S10606," - ",V10606)</f>
        <v>VARIOS : VARIOS - VARIOS | VARIOS : VARIOS - VARIOS | VARIOS : VARIOS - VARIOS</v>
      </c>
      <c r="N10606" s="47" t="s">
        <v>1021</v>
      </c>
      <c r="O10606" s="47" t="s">
        <v>1021</v>
      </c>
      <c r="P10606" s="47" t="s">
        <v>1021</v>
      </c>
      <c r="Q10606" s="47" t="s">
        <v>1021</v>
      </c>
      <c r="R10606" s="47" t="s">
        <v>1021</v>
      </c>
      <c r="S10606" s="47" t="s">
        <v>1021</v>
      </c>
      <c r="T10606" s="47" t="s">
        <v>1021</v>
      </c>
      <c r="U10606" s="47" t="s">
        <v>1021</v>
      </c>
      <c r="V10606" s="47" t="s">
        <v>1021</v>
      </c>
      <c r="W10606" s="48" t="s">
        <v>33819</v>
      </c>
      <c r="X10606" s="48"/>
      <c r="Y10606" s="48" t="s">
        <v>34863</v>
      </c>
      <c r="Z10606" s="48" t="s">
        <v>34863</v>
      </c>
      <c r="AA10606" s="48"/>
    </row>
    <row r="10607" spans="1:27" s="2" customFormat="1" x14ac:dyDescent="0.3">
      <c r="A10607" s="47" t="s">
        <v>32659</v>
      </c>
      <c r="B10607" s="20"/>
      <c r="C10607" s="10"/>
      <c r="D10607" s="10"/>
      <c r="E10607" s="10"/>
      <c r="F10607" s="10"/>
      <c r="G10607" s="10"/>
      <c r="H10607" s="10"/>
      <c r="I10607" s="10"/>
      <c r="J10607" s="10"/>
      <c r="K10607" s="10"/>
      <c r="L10607" s="10"/>
      <c r="M10607" s="20" t="str">
        <f t="shared" si="186"/>
        <v>VARIOS : VARIOS - VARIOS | VARIOS : VARIOS - VARIOS | VARIOS : VARIOS - VARIOS</v>
      </c>
      <c r="N10607" s="47" t="s">
        <v>1021</v>
      </c>
      <c r="O10607" s="47" t="s">
        <v>1021</v>
      </c>
      <c r="P10607" s="47" t="s">
        <v>1021</v>
      </c>
      <c r="Q10607" s="47" t="s">
        <v>1021</v>
      </c>
      <c r="R10607" s="47" t="s">
        <v>1021</v>
      </c>
      <c r="S10607" s="47" t="s">
        <v>1021</v>
      </c>
      <c r="T10607" s="47" t="s">
        <v>1021</v>
      </c>
      <c r="U10607" s="47" t="s">
        <v>1021</v>
      </c>
      <c r="V10607" s="47" t="s">
        <v>1021</v>
      </c>
      <c r="W10607" s="48" t="s">
        <v>33819</v>
      </c>
      <c r="X10607" s="48"/>
      <c r="Y10607" s="48" t="s">
        <v>34864</v>
      </c>
      <c r="Z10607" s="48" t="s">
        <v>34864</v>
      </c>
      <c r="AA10607" s="48"/>
    </row>
    <row r="10608" spans="1:27" ht="37.5" x14ac:dyDescent="0.3">
      <c r="A10608" s="17" t="s">
        <v>32660</v>
      </c>
      <c r="M10608" s="22" t="str">
        <f t="shared" si="186"/>
        <v>VARIOS : VARIOS - VARIOS | VARIOS : VARIOS - VARIOS | VARIOS : VARIOS - VARIOS</v>
      </c>
      <c r="N10608" s="17" t="s">
        <v>1021</v>
      </c>
      <c r="O10608" s="17" t="s">
        <v>1021</v>
      </c>
      <c r="P10608" s="17" t="s">
        <v>1021</v>
      </c>
      <c r="Q10608" s="17" t="s">
        <v>1021</v>
      </c>
      <c r="R10608" s="17" t="s">
        <v>1021</v>
      </c>
      <c r="S10608" s="17" t="s">
        <v>1021</v>
      </c>
      <c r="T10608" s="17" t="s">
        <v>1021</v>
      </c>
      <c r="U10608" s="17" t="s">
        <v>1021</v>
      </c>
      <c r="V10608" s="17" t="s">
        <v>1021</v>
      </c>
      <c r="W10608" s="32" t="s">
        <v>33819</v>
      </c>
      <c r="X10608" s="32"/>
      <c r="Y10608" s="32" t="s">
        <v>34865</v>
      </c>
      <c r="Z10608" s="32" t="s">
        <v>34865</v>
      </c>
      <c r="AA10608" s="32" t="s">
        <v>35837</v>
      </c>
    </row>
    <row r="10609" spans="1:27" x14ac:dyDescent="0.3">
      <c r="A10609" s="17" t="s">
        <v>32661</v>
      </c>
      <c r="M10609" s="22" t="str">
        <f t="shared" si="186"/>
        <v>VARIOS : VARIOS - VARIOS | VARIOS : VARIOS - VARIOS | VARIOS : VARIOS - VARIOS</v>
      </c>
      <c r="N10609" s="17" t="s">
        <v>1021</v>
      </c>
      <c r="O10609" s="17" t="s">
        <v>1021</v>
      </c>
      <c r="P10609" s="17" t="s">
        <v>1021</v>
      </c>
      <c r="Q10609" s="17" t="s">
        <v>1021</v>
      </c>
      <c r="R10609" s="17" t="s">
        <v>1021</v>
      </c>
      <c r="S10609" s="17" t="s">
        <v>1021</v>
      </c>
      <c r="T10609" s="17" t="s">
        <v>1021</v>
      </c>
      <c r="U10609" s="17" t="s">
        <v>1021</v>
      </c>
      <c r="V10609" s="17" t="s">
        <v>1021</v>
      </c>
      <c r="W10609" s="32" t="s">
        <v>33819</v>
      </c>
      <c r="X10609" s="32"/>
      <c r="Y10609" s="32" t="s">
        <v>34866</v>
      </c>
      <c r="Z10609" s="32" t="s">
        <v>34866</v>
      </c>
      <c r="AA10609" s="32"/>
    </row>
    <row r="10610" spans="1:27" s="2" customFormat="1" x14ac:dyDescent="0.3">
      <c r="A10610" s="47" t="s">
        <v>32662</v>
      </c>
      <c r="B10610" s="20"/>
      <c r="C10610" s="10"/>
      <c r="D10610" s="10"/>
      <c r="E10610" s="10"/>
      <c r="F10610" s="10"/>
      <c r="G10610" s="10"/>
      <c r="H10610" s="10"/>
      <c r="I10610" s="10"/>
      <c r="J10610" s="10"/>
      <c r="K10610" s="10"/>
      <c r="L10610" s="10"/>
      <c r="M10610" s="20" t="str">
        <f t="shared" si="186"/>
        <v>VARIOS : VARIOS - VARIOS | VARIOS : VARIOS - VARIOS | VARIOS : VARIOS - VARIOS</v>
      </c>
      <c r="N10610" s="47" t="s">
        <v>1021</v>
      </c>
      <c r="O10610" s="47" t="s">
        <v>1021</v>
      </c>
      <c r="P10610" s="47" t="s">
        <v>1021</v>
      </c>
      <c r="Q10610" s="47" t="s">
        <v>1021</v>
      </c>
      <c r="R10610" s="47" t="s">
        <v>1021</v>
      </c>
      <c r="S10610" s="47" t="s">
        <v>1021</v>
      </c>
      <c r="T10610" s="47" t="s">
        <v>1021</v>
      </c>
      <c r="U10610" s="47" t="s">
        <v>1021</v>
      </c>
      <c r="V10610" s="47" t="s">
        <v>1021</v>
      </c>
      <c r="W10610" s="48" t="s">
        <v>33964</v>
      </c>
      <c r="X10610" s="48"/>
      <c r="Y10610" s="48" t="s">
        <v>34867</v>
      </c>
      <c r="Z10610" s="48" t="s">
        <v>34867</v>
      </c>
      <c r="AA10610" s="48" t="s">
        <v>35837</v>
      </c>
    </row>
    <row r="10611" spans="1:27" x14ac:dyDescent="0.3">
      <c r="A10611" s="17" t="s">
        <v>32663</v>
      </c>
      <c r="M10611" s="22" t="str">
        <f t="shared" si="186"/>
        <v>VARIOS : VARIOS - VARIOS | VARIOS : VARIOS - VARIOS | VARIOS : VARIOS - VARIOS</v>
      </c>
      <c r="N10611" s="17" t="s">
        <v>1021</v>
      </c>
      <c r="O10611" s="17" t="s">
        <v>1021</v>
      </c>
      <c r="P10611" s="17" t="s">
        <v>1021</v>
      </c>
      <c r="Q10611" s="17" t="s">
        <v>1021</v>
      </c>
      <c r="R10611" s="17" t="s">
        <v>1021</v>
      </c>
      <c r="S10611" s="17" t="s">
        <v>1021</v>
      </c>
      <c r="T10611" s="17" t="s">
        <v>1021</v>
      </c>
      <c r="U10611" s="17" t="s">
        <v>1021</v>
      </c>
      <c r="V10611" s="17" t="s">
        <v>1021</v>
      </c>
      <c r="W10611" s="32" t="s">
        <v>33965</v>
      </c>
      <c r="X10611" s="32"/>
      <c r="Y10611" s="32" t="s">
        <v>34868</v>
      </c>
      <c r="Z10611" s="32" t="s">
        <v>34868</v>
      </c>
      <c r="AA10611" s="32"/>
    </row>
    <row r="10612" spans="1:27" x14ac:dyDescent="0.3">
      <c r="A10612" s="17" t="s">
        <v>32664</v>
      </c>
      <c r="M10612" s="22" t="str">
        <f t="shared" si="186"/>
        <v>VARIOS : VARIOS - VARIOS | VARIOS : VARIOS - VARIOS | VARIOS : VARIOS - VARIOS</v>
      </c>
      <c r="N10612" s="17" t="s">
        <v>1021</v>
      </c>
      <c r="O10612" s="17" t="s">
        <v>1021</v>
      </c>
      <c r="P10612" s="17" t="s">
        <v>1021</v>
      </c>
      <c r="Q10612" s="17" t="s">
        <v>1021</v>
      </c>
      <c r="R10612" s="17" t="s">
        <v>1021</v>
      </c>
      <c r="S10612" s="17" t="s">
        <v>1021</v>
      </c>
      <c r="T10612" s="17" t="s">
        <v>1021</v>
      </c>
      <c r="U10612" s="17" t="s">
        <v>1021</v>
      </c>
      <c r="V10612" s="17" t="s">
        <v>1021</v>
      </c>
      <c r="W10612" s="32"/>
      <c r="X10612" s="32"/>
      <c r="Y10612" s="32" t="s">
        <v>34722</v>
      </c>
      <c r="Z10612" s="32" t="s">
        <v>34722</v>
      </c>
      <c r="AA10612" s="32"/>
    </row>
    <row r="10613" spans="1:27" x14ac:dyDescent="0.3">
      <c r="A10613" s="17" t="s">
        <v>32665</v>
      </c>
      <c r="M10613" s="22" t="str">
        <f t="shared" si="186"/>
        <v>VARIOS : VARIOS - VARIOS | VARIOS : VARIOS - VARIOS | VARIOS : VARIOS - VARIOS</v>
      </c>
      <c r="N10613" s="17" t="s">
        <v>1021</v>
      </c>
      <c r="O10613" s="17" t="s">
        <v>1021</v>
      </c>
      <c r="P10613" s="17" t="s">
        <v>1021</v>
      </c>
      <c r="Q10613" s="17" t="s">
        <v>1021</v>
      </c>
      <c r="R10613" s="17" t="s">
        <v>1021</v>
      </c>
      <c r="S10613" s="17" t="s">
        <v>1021</v>
      </c>
      <c r="T10613" s="17" t="s">
        <v>1021</v>
      </c>
      <c r="U10613" s="17" t="s">
        <v>1021</v>
      </c>
      <c r="V10613" s="17" t="s">
        <v>1021</v>
      </c>
      <c r="W10613" s="32"/>
      <c r="X10613" s="32"/>
      <c r="Y10613" s="32" t="s">
        <v>34869</v>
      </c>
      <c r="Z10613" s="32" t="s">
        <v>34869</v>
      </c>
      <c r="AA10613" s="32"/>
    </row>
    <row r="10614" spans="1:27" x14ac:dyDescent="0.3">
      <c r="A10614" s="17" t="s">
        <v>32666</v>
      </c>
      <c r="M10614" s="22" t="str">
        <f t="shared" si="186"/>
        <v>VARIOS : VARIOS - VARIOS | VARIOS : VARIOS - VARIOS | VARIOS : VARIOS - VARIOS</v>
      </c>
      <c r="N10614" s="17" t="s">
        <v>1021</v>
      </c>
      <c r="O10614" s="17" t="s">
        <v>1021</v>
      </c>
      <c r="P10614" s="17" t="s">
        <v>1021</v>
      </c>
      <c r="Q10614" s="17" t="s">
        <v>1021</v>
      </c>
      <c r="R10614" s="17" t="s">
        <v>1021</v>
      </c>
      <c r="S10614" s="17" t="s">
        <v>1021</v>
      </c>
      <c r="T10614" s="17" t="s">
        <v>1021</v>
      </c>
      <c r="U10614" s="17" t="s">
        <v>1021</v>
      </c>
      <c r="V10614" s="17" t="s">
        <v>1021</v>
      </c>
      <c r="W10614" s="32" t="s">
        <v>33966</v>
      </c>
      <c r="X10614" s="32"/>
      <c r="Y10614" s="32" t="s">
        <v>34870</v>
      </c>
      <c r="Z10614" s="32" t="s">
        <v>34870</v>
      </c>
      <c r="AA10614" s="32"/>
    </row>
    <row r="10615" spans="1:27" x14ac:dyDescent="0.3">
      <c r="A10615" s="17" t="s">
        <v>32667</v>
      </c>
      <c r="M10615" s="22" t="str">
        <f t="shared" si="186"/>
        <v>VARIOS : VARIOS - VARIOS | VARIOS : VARIOS - VARIOS | VARIOS : VARIOS - VARIOS</v>
      </c>
      <c r="N10615" s="17" t="s">
        <v>1021</v>
      </c>
      <c r="O10615" s="17" t="s">
        <v>1021</v>
      </c>
      <c r="P10615" s="17" t="s">
        <v>1021</v>
      </c>
      <c r="Q10615" s="17" t="s">
        <v>1021</v>
      </c>
      <c r="R10615" s="17" t="s">
        <v>1021</v>
      </c>
      <c r="S10615" s="17" t="s">
        <v>1021</v>
      </c>
      <c r="T10615" s="17" t="s">
        <v>1021</v>
      </c>
      <c r="U10615" s="17" t="s">
        <v>1021</v>
      </c>
      <c r="V10615" s="17" t="s">
        <v>1021</v>
      </c>
      <c r="W10615" s="32" t="s">
        <v>33873</v>
      </c>
      <c r="X10615" s="32"/>
      <c r="Y10615" s="32" t="s">
        <v>34871</v>
      </c>
      <c r="Z10615" s="32" t="s">
        <v>34871</v>
      </c>
      <c r="AA10615" s="32"/>
    </row>
    <row r="10616" spans="1:27" x14ac:dyDescent="0.3">
      <c r="A10616" s="17" t="s">
        <v>32668</v>
      </c>
      <c r="M10616" s="22" t="str">
        <f t="shared" si="186"/>
        <v>HYUNDAI : VARIOS - VARIOS | MITSUBISHI : VARIOS - VARIOS | VARIOS : VARIOS - VARIOS</v>
      </c>
      <c r="N10616" s="17" t="s">
        <v>1002</v>
      </c>
      <c r="O10616" s="17" t="s">
        <v>1004</v>
      </c>
      <c r="P10616" s="17" t="s">
        <v>1021</v>
      </c>
      <c r="Q10616" s="17" t="s">
        <v>1021</v>
      </c>
      <c r="R10616" s="17" t="s">
        <v>1021</v>
      </c>
      <c r="S10616" s="17" t="s">
        <v>1021</v>
      </c>
      <c r="T10616" s="17" t="s">
        <v>1021</v>
      </c>
      <c r="U10616" s="17" t="s">
        <v>1021</v>
      </c>
      <c r="V10616" s="17" t="s">
        <v>1021</v>
      </c>
      <c r="W10616" s="32" t="s">
        <v>33967</v>
      </c>
      <c r="X10616" s="32"/>
      <c r="Y10616" s="32" t="s">
        <v>34872</v>
      </c>
      <c r="Z10616" s="32" t="s">
        <v>35764</v>
      </c>
      <c r="AA10616" s="32" t="s">
        <v>35899</v>
      </c>
    </row>
    <row r="10617" spans="1:27" x14ac:dyDescent="0.3">
      <c r="A10617" s="17" t="s">
        <v>32669</v>
      </c>
      <c r="M10617" s="22" t="str">
        <f t="shared" si="186"/>
        <v>DONGFENG : VARIOS - VARIOS | FOTON : VARIOS - VARIOS | JAC : COASTER - VARIOS</v>
      </c>
      <c r="N10617" s="17" t="s">
        <v>2260</v>
      </c>
      <c r="O10617" s="17" t="s">
        <v>1022</v>
      </c>
      <c r="P10617" s="17" t="s">
        <v>1015</v>
      </c>
      <c r="Q10617" s="17" t="s">
        <v>1021</v>
      </c>
      <c r="R10617" s="17" t="s">
        <v>1021</v>
      </c>
      <c r="S10617" s="17" t="s">
        <v>1679</v>
      </c>
      <c r="T10617" s="17" t="s">
        <v>1021</v>
      </c>
      <c r="U10617" s="17" t="s">
        <v>1021</v>
      </c>
      <c r="V10617" s="17" t="s">
        <v>1021</v>
      </c>
      <c r="W10617" s="32" t="s">
        <v>33968</v>
      </c>
      <c r="X10617" s="32"/>
      <c r="Y10617" s="32" t="s">
        <v>34873</v>
      </c>
      <c r="Z10617" s="32" t="s">
        <v>34873</v>
      </c>
      <c r="AA10617" s="32" t="s">
        <v>7190</v>
      </c>
    </row>
    <row r="10618" spans="1:27" x14ac:dyDescent="0.3">
      <c r="A10618" s="17" t="s">
        <v>32670</v>
      </c>
      <c r="M10618" s="22" t="str">
        <f t="shared" si="186"/>
        <v>VARIOS : VARIOS - VARIOS | VARIOS : VARIOS - VARIOS | VARIOS : VARIOS - VARIOS</v>
      </c>
      <c r="N10618" s="17" t="s">
        <v>1021</v>
      </c>
      <c r="O10618" s="17" t="s">
        <v>1021</v>
      </c>
      <c r="P10618" s="17" t="s">
        <v>1021</v>
      </c>
      <c r="Q10618" s="17" t="s">
        <v>1021</v>
      </c>
      <c r="R10618" s="17" t="s">
        <v>1021</v>
      </c>
      <c r="S10618" s="17" t="s">
        <v>1021</v>
      </c>
      <c r="T10618" s="17" t="s">
        <v>1021</v>
      </c>
      <c r="U10618" s="17" t="s">
        <v>1021</v>
      </c>
      <c r="V10618" s="17" t="s">
        <v>1021</v>
      </c>
      <c r="W10618" s="32" t="s">
        <v>33883</v>
      </c>
      <c r="X10618" s="32"/>
      <c r="Y10618" s="32" t="s">
        <v>34874</v>
      </c>
      <c r="Z10618" s="32" t="s">
        <v>34874</v>
      </c>
      <c r="AA10618" s="32"/>
    </row>
    <row r="10619" spans="1:27" x14ac:dyDescent="0.3">
      <c r="A10619" s="17" t="s">
        <v>32671</v>
      </c>
      <c r="M10619" s="22" t="str">
        <f t="shared" si="186"/>
        <v>VARIOS : VARIOS - VARIOS | VARIOS : VARIOS - VARIOS | VARIOS : VARIOS - VARIOS</v>
      </c>
      <c r="N10619" s="17" t="s">
        <v>1021</v>
      </c>
      <c r="O10619" s="17" t="s">
        <v>1021</v>
      </c>
      <c r="P10619" s="17" t="s">
        <v>1021</v>
      </c>
      <c r="Q10619" s="17" t="s">
        <v>1021</v>
      </c>
      <c r="R10619" s="17" t="s">
        <v>1021</v>
      </c>
      <c r="S10619" s="17" t="s">
        <v>1021</v>
      </c>
      <c r="T10619" s="17" t="s">
        <v>1021</v>
      </c>
      <c r="U10619" s="17" t="s">
        <v>1021</v>
      </c>
      <c r="V10619" s="17" t="s">
        <v>1021</v>
      </c>
      <c r="W10619" s="32" t="s">
        <v>33969</v>
      </c>
      <c r="X10619" s="32"/>
      <c r="Y10619" s="32" t="s">
        <v>34875</v>
      </c>
      <c r="Z10619" s="32" t="s">
        <v>34875</v>
      </c>
      <c r="AA10619" s="32"/>
    </row>
    <row r="10620" spans="1:27" x14ac:dyDescent="0.3">
      <c r="A10620" s="17" t="s">
        <v>32672</v>
      </c>
      <c r="M10620" s="22" t="str">
        <f t="shared" si="186"/>
        <v>VARIOS : VARIOS - VARIOS | VARIOS : VARIOS - VARIOS | VARIOS : VARIOS - VARIOS</v>
      </c>
      <c r="N10620" s="17" t="s">
        <v>1021</v>
      </c>
      <c r="O10620" s="17" t="s">
        <v>1021</v>
      </c>
      <c r="P10620" s="17" t="s">
        <v>1021</v>
      </c>
      <c r="Q10620" s="17" t="s">
        <v>1021</v>
      </c>
      <c r="R10620" s="17" t="s">
        <v>1021</v>
      </c>
      <c r="S10620" s="17" t="s">
        <v>1021</v>
      </c>
      <c r="T10620" s="17" t="s">
        <v>1021</v>
      </c>
      <c r="U10620" s="17" t="s">
        <v>1021</v>
      </c>
      <c r="V10620" s="17" t="s">
        <v>1021</v>
      </c>
      <c r="W10620" s="32" t="s">
        <v>33820</v>
      </c>
      <c r="X10620" s="32"/>
      <c r="Y10620" s="32" t="s">
        <v>34876</v>
      </c>
      <c r="Z10620" s="32" t="s">
        <v>34876</v>
      </c>
      <c r="AA10620" s="32"/>
    </row>
    <row r="10621" spans="1:27" ht="37.5" x14ac:dyDescent="0.3">
      <c r="A10621" s="17" t="s">
        <v>32673</v>
      </c>
      <c r="M10621" s="22" t="str">
        <f t="shared" si="186"/>
        <v>VARIOS : VARIOS - VARIOS | VARIOS : VARIOS - VARIOS | VARIOS : VARIOS - VARIOS</v>
      </c>
      <c r="N10621" s="17" t="s">
        <v>1021</v>
      </c>
      <c r="O10621" s="17" t="s">
        <v>1021</v>
      </c>
      <c r="P10621" s="17" t="s">
        <v>1021</v>
      </c>
      <c r="Q10621" s="17" t="s">
        <v>1021</v>
      </c>
      <c r="R10621" s="17" t="s">
        <v>1021</v>
      </c>
      <c r="S10621" s="17" t="s">
        <v>1021</v>
      </c>
      <c r="T10621" s="17" t="s">
        <v>1021</v>
      </c>
      <c r="U10621" s="17" t="s">
        <v>1021</v>
      </c>
      <c r="V10621" s="17" t="s">
        <v>1021</v>
      </c>
      <c r="W10621" s="32" t="s">
        <v>33820</v>
      </c>
      <c r="X10621" s="32"/>
      <c r="Y10621" s="32" t="s">
        <v>34877</v>
      </c>
      <c r="Z10621" s="32" t="s">
        <v>34877</v>
      </c>
      <c r="AA10621" s="32" t="s">
        <v>35837</v>
      </c>
    </row>
    <row r="10622" spans="1:27" ht="37.5" x14ac:dyDescent="0.3">
      <c r="A10622" s="17" t="s">
        <v>32674</v>
      </c>
      <c r="M10622" s="22" t="str">
        <f t="shared" si="186"/>
        <v>VARIOS : VARIOS - VARIOS | VARIOS : VARIOS - VARIOS | VARIOS : VARIOS - VARIOS</v>
      </c>
      <c r="N10622" s="17" t="s">
        <v>1021</v>
      </c>
      <c r="O10622" s="17" t="s">
        <v>1021</v>
      </c>
      <c r="P10622" s="17" t="s">
        <v>1021</v>
      </c>
      <c r="Q10622" s="17" t="s">
        <v>1021</v>
      </c>
      <c r="R10622" s="17" t="s">
        <v>1021</v>
      </c>
      <c r="S10622" s="17" t="s">
        <v>1021</v>
      </c>
      <c r="T10622" s="17" t="s">
        <v>1021</v>
      </c>
      <c r="U10622" s="17" t="s">
        <v>1021</v>
      </c>
      <c r="V10622" s="17" t="s">
        <v>1021</v>
      </c>
      <c r="W10622" s="32" t="s">
        <v>33823</v>
      </c>
      <c r="X10622" s="32"/>
      <c r="Y10622" s="32" t="s">
        <v>34878</v>
      </c>
      <c r="Z10622" s="32" t="s">
        <v>35765</v>
      </c>
      <c r="AA10622" s="32" t="s">
        <v>35837</v>
      </c>
    </row>
    <row r="10623" spans="1:27" x14ac:dyDescent="0.3">
      <c r="A10623" s="17" t="s">
        <v>32675</v>
      </c>
      <c r="M10623" s="22" t="str">
        <f t="shared" si="186"/>
        <v>VARIOS : VARIOS - VARIOS | VARIOS : VARIOS - VARIOS | VARIOS : VARIOS - VARIOS</v>
      </c>
      <c r="N10623" s="17" t="s">
        <v>1021</v>
      </c>
      <c r="O10623" s="17" t="s">
        <v>1021</v>
      </c>
      <c r="P10623" s="17" t="s">
        <v>1021</v>
      </c>
      <c r="Q10623" s="17" t="s">
        <v>1021</v>
      </c>
      <c r="R10623" s="17" t="s">
        <v>1021</v>
      </c>
      <c r="S10623" s="17" t="s">
        <v>1021</v>
      </c>
      <c r="T10623" s="17" t="s">
        <v>1021</v>
      </c>
      <c r="U10623" s="17" t="s">
        <v>1021</v>
      </c>
      <c r="V10623" s="17" t="s">
        <v>1021</v>
      </c>
      <c r="W10623" s="32" t="s">
        <v>33823</v>
      </c>
      <c r="X10623" s="32"/>
      <c r="Y10623" s="32" t="s">
        <v>34879</v>
      </c>
      <c r="Z10623" s="32" t="s">
        <v>34879</v>
      </c>
      <c r="AA10623" s="32"/>
    </row>
    <row r="10624" spans="1:27" x14ac:dyDescent="0.3">
      <c r="A10624" s="17" t="s">
        <v>32676</v>
      </c>
      <c r="M10624" s="22" t="str">
        <f t="shared" si="186"/>
        <v>VARIOS : VARIOS - VARIOS | VARIOS : VARIOS - VARIOS | VARIOS : VARIOS - VARIOS</v>
      </c>
      <c r="N10624" s="17" t="s">
        <v>1021</v>
      </c>
      <c r="O10624" s="17" t="s">
        <v>1021</v>
      </c>
      <c r="P10624" s="17" t="s">
        <v>1021</v>
      </c>
      <c r="Q10624" s="17" t="s">
        <v>1021</v>
      </c>
      <c r="R10624" s="17" t="s">
        <v>1021</v>
      </c>
      <c r="S10624" s="17" t="s">
        <v>1021</v>
      </c>
      <c r="T10624" s="17" t="s">
        <v>1021</v>
      </c>
      <c r="U10624" s="17" t="s">
        <v>1021</v>
      </c>
      <c r="V10624" s="17" t="s">
        <v>1021</v>
      </c>
      <c r="W10624" s="32" t="s">
        <v>33970</v>
      </c>
      <c r="X10624" s="32"/>
      <c r="Y10624" s="32" t="s">
        <v>34880</v>
      </c>
      <c r="Z10624" s="32" t="s">
        <v>34880</v>
      </c>
      <c r="AA10624" s="32" t="s">
        <v>35900</v>
      </c>
    </row>
    <row r="10625" spans="1:27" x14ac:dyDescent="0.3">
      <c r="A10625" s="17" t="s">
        <v>32677</v>
      </c>
      <c r="M10625" s="22" t="str">
        <f t="shared" si="186"/>
        <v>TOYOTA : PROBOX - VARIOS | VARIOS : VARIOS - VARIOS | VARIOS : VARIOS - VARIOS</v>
      </c>
      <c r="N10625" s="17" t="s">
        <v>1008</v>
      </c>
      <c r="O10625" s="17" t="s">
        <v>1021</v>
      </c>
      <c r="P10625" s="17" t="s">
        <v>1021</v>
      </c>
      <c r="Q10625" s="17" t="s">
        <v>1688</v>
      </c>
      <c r="R10625" s="17" t="s">
        <v>1021</v>
      </c>
      <c r="S10625" s="17" t="s">
        <v>1021</v>
      </c>
      <c r="T10625" s="17" t="s">
        <v>1021</v>
      </c>
      <c r="U10625" s="17" t="s">
        <v>1021</v>
      </c>
      <c r="V10625" s="17" t="s">
        <v>1021</v>
      </c>
      <c r="W10625" s="32" t="s">
        <v>33960</v>
      </c>
      <c r="X10625" s="32"/>
      <c r="Y10625" s="32" t="s">
        <v>34881</v>
      </c>
      <c r="Z10625" s="32" t="s">
        <v>34881</v>
      </c>
      <c r="AA10625" s="32"/>
    </row>
    <row r="10626" spans="1:27" ht="37.5" x14ac:dyDescent="0.3">
      <c r="A10626" s="17" t="s">
        <v>32678</v>
      </c>
      <c r="M10626" s="22" t="str">
        <f t="shared" si="186"/>
        <v>VARIOS : VARIOS - VARIOS | VARIOS : VARIOS - VARIOS | VARIOS : VARIOS - VARIOS</v>
      </c>
      <c r="N10626" s="17" t="s">
        <v>1021</v>
      </c>
      <c r="O10626" s="17" t="s">
        <v>1021</v>
      </c>
      <c r="P10626" s="17" t="s">
        <v>1021</v>
      </c>
      <c r="Q10626" s="17" t="s">
        <v>1021</v>
      </c>
      <c r="R10626" s="17" t="s">
        <v>1021</v>
      </c>
      <c r="S10626" s="17" t="s">
        <v>1021</v>
      </c>
      <c r="T10626" s="17" t="s">
        <v>1021</v>
      </c>
      <c r="U10626" s="17" t="s">
        <v>1021</v>
      </c>
      <c r="V10626" s="17" t="s">
        <v>1021</v>
      </c>
      <c r="W10626" s="32"/>
      <c r="X10626" s="32"/>
      <c r="Y10626" s="32" t="s">
        <v>34882</v>
      </c>
      <c r="Z10626" s="32" t="s">
        <v>34882</v>
      </c>
      <c r="AA10626" s="32" t="s">
        <v>35837</v>
      </c>
    </row>
    <row r="10627" spans="1:27" x14ac:dyDescent="0.3">
      <c r="A10627" s="17" t="s">
        <v>32679</v>
      </c>
      <c r="M10627" s="22" t="str">
        <f t="shared" si="186"/>
        <v>VARIOS : VARIOS - VARIOS | VARIOS : VARIOS - VARIOS | VARIOS : VARIOS - VARIOS</v>
      </c>
      <c r="N10627" s="17" t="s">
        <v>1021</v>
      </c>
      <c r="O10627" s="17" t="s">
        <v>1021</v>
      </c>
      <c r="P10627" s="17" t="s">
        <v>1021</v>
      </c>
      <c r="Q10627" s="17" t="s">
        <v>1021</v>
      </c>
      <c r="R10627" s="17" t="s">
        <v>1021</v>
      </c>
      <c r="S10627" s="17" t="s">
        <v>1021</v>
      </c>
      <c r="T10627" s="17" t="s">
        <v>1021</v>
      </c>
      <c r="U10627" s="17" t="s">
        <v>1021</v>
      </c>
      <c r="V10627" s="17" t="s">
        <v>1021</v>
      </c>
      <c r="W10627" s="32" t="s">
        <v>33763</v>
      </c>
      <c r="X10627" s="32"/>
      <c r="Y10627" s="32" t="s">
        <v>34883</v>
      </c>
      <c r="Z10627" s="32" t="s">
        <v>34883</v>
      </c>
      <c r="AA10627" s="32"/>
    </row>
    <row r="10628" spans="1:27" x14ac:dyDescent="0.3">
      <c r="A10628" s="17" t="s">
        <v>32680</v>
      </c>
      <c r="M10628" s="22" t="str">
        <f t="shared" si="186"/>
        <v>VARIOS : VARIOS - VARIOS | VARIOS : VARIOS - VARIOS | VARIOS : VARIOS - VARIOS</v>
      </c>
      <c r="N10628" s="17" t="s">
        <v>1021</v>
      </c>
      <c r="O10628" s="17" t="s">
        <v>1021</v>
      </c>
      <c r="P10628" s="17" t="s">
        <v>1021</v>
      </c>
      <c r="Q10628" s="17" t="s">
        <v>1021</v>
      </c>
      <c r="R10628" s="17" t="s">
        <v>1021</v>
      </c>
      <c r="S10628" s="17" t="s">
        <v>1021</v>
      </c>
      <c r="T10628" s="17" t="s">
        <v>1021</v>
      </c>
      <c r="U10628" s="17" t="s">
        <v>1021</v>
      </c>
      <c r="V10628" s="17" t="s">
        <v>1021</v>
      </c>
      <c r="W10628" s="32" t="s">
        <v>33971</v>
      </c>
      <c r="X10628" s="32"/>
      <c r="Y10628" s="32" t="s">
        <v>34884</v>
      </c>
      <c r="Z10628" s="32" t="s">
        <v>34884</v>
      </c>
      <c r="AA10628" s="32"/>
    </row>
    <row r="10629" spans="1:27" x14ac:dyDescent="0.3">
      <c r="A10629" s="17" t="s">
        <v>32681</v>
      </c>
      <c r="M10629" s="22" t="str">
        <f t="shared" si="186"/>
        <v>VARIOS : VARIOS - VARIOS | VARIOS : VARIOS - VARIOS | VARIOS : VARIOS - VARIOS</v>
      </c>
      <c r="N10629" s="17" t="s">
        <v>1021</v>
      </c>
      <c r="O10629" s="17" t="s">
        <v>1021</v>
      </c>
      <c r="P10629" s="17" t="s">
        <v>1021</v>
      </c>
      <c r="Q10629" s="17" t="s">
        <v>1021</v>
      </c>
      <c r="R10629" s="17" t="s">
        <v>1021</v>
      </c>
      <c r="S10629" s="17" t="s">
        <v>1021</v>
      </c>
      <c r="T10629" s="17" t="s">
        <v>1021</v>
      </c>
      <c r="U10629" s="17" t="s">
        <v>1021</v>
      </c>
      <c r="V10629" s="17" t="s">
        <v>1021</v>
      </c>
      <c r="W10629" s="32" t="s">
        <v>33820</v>
      </c>
      <c r="X10629" s="32"/>
      <c r="Y10629" s="32" t="s">
        <v>34885</v>
      </c>
      <c r="Z10629" s="32" t="s">
        <v>34885</v>
      </c>
      <c r="AA10629" s="32"/>
    </row>
    <row r="10630" spans="1:27" x14ac:dyDescent="0.3">
      <c r="A10630" s="17" t="s">
        <v>32682</v>
      </c>
      <c r="M10630" s="22" t="str">
        <f t="shared" si="186"/>
        <v>VARIOS : VARIOS - VARIOS | VARIOS : VARIOS - VARIOS | VARIOS : VARIOS - VARIOS</v>
      </c>
      <c r="N10630" s="17" t="s">
        <v>1021</v>
      </c>
      <c r="O10630" s="17" t="s">
        <v>1021</v>
      </c>
      <c r="P10630" s="17" t="s">
        <v>1021</v>
      </c>
      <c r="Q10630" s="17" t="s">
        <v>1021</v>
      </c>
      <c r="R10630" s="17" t="s">
        <v>1021</v>
      </c>
      <c r="S10630" s="17" t="s">
        <v>1021</v>
      </c>
      <c r="T10630" s="17" t="s">
        <v>1021</v>
      </c>
      <c r="U10630" s="17" t="s">
        <v>1021</v>
      </c>
      <c r="V10630" s="17" t="s">
        <v>1021</v>
      </c>
      <c r="W10630" s="32" t="s">
        <v>33820</v>
      </c>
      <c r="X10630" s="32"/>
      <c r="Y10630" s="32" t="s">
        <v>34886</v>
      </c>
      <c r="Z10630" s="32" t="s">
        <v>34886</v>
      </c>
      <c r="AA10630" s="32"/>
    </row>
    <row r="10631" spans="1:27" x14ac:dyDescent="0.3">
      <c r="A10631" s="17" t="s">
        <v>32683</v>
      </c>
      <c r="M10631" s="22" t="str">
        <f t="shared" si="186"/>
        <v>VARIOS : VARIOS - VARIOS | VARIOS : VARIOS - VARIOS | VARIOS : VARIOS - VARIOS</v>
      </c>
      <c r="N10631" s="17" t="s">
        <v>1021</v>
      </c>
      <c r="O10631" s="17" t="s">
        <v>1021</v>
      </c>
      <c r="P10631" s="17" t="s">
        <v>1021</v>
      </c>
      <c r="Q10631" s="17" t="s">
        <v>1021</v>
      </c>
      <c r="R10631" s="17" t="s">
        <v>1021</v>
      </c>
      <c r="S10631" s="17" t="s">
        <v>1021</v>
      </c>
      <c r="T10631" s="17" t="s">
        <v>1021</v>
      </c>
      <c r="U10631" s="17" t="s">
        <v>1021</v>
      </c>
      <c r="V10631" s="17" t="s">
        <v>1021</v>
      </c>
      <c r="W10631" s="32" t="s">
        <v>33972</v>
      </c>
      <c r="X10631" s="32"/>
      <c r="Y10631" s="32" t="s">
        <v>34781</v>
      </c>
      <c r="Z10631" s="32" t="s">
        <v>34781</v>
      </c>
      <c r="AA10631" s="32"/>
    </row>
    <row r="10632" spans="1:27" x14ac:dyDescent="0.3">
      <c r="A10632" s="17" t="s">
        <v>32684</v>
      </c>
      <c r="M10632" s="22" t="str">
        <f t="shared" si="186"/>
        <v>VARIOS : VARIOS - VARIOS | VARIOS : VARIOS - VARIOS | VARIOS : VARIOS - VARIOS</v>
      </c>
      <c r="N10632" s="17" t="s">
        <v>1021</v>
      </c>
      <c r="O10632" s="17" t="s">
        <v>1021</v>
      </c>
      <c r="P10632" s="17" t="s">
        <v>1021</v>
      </c>
      <c r="Q10632" s="17" t="s">
        <v>1021</v>
      </c>
      <c r="R10632" s="17" t="s">
        <v>1021</v>
      </c>
      <c r="S10632" s="17" t="s">
        <v>1021</v>
      </c>
      <c r="T10632" s="17" t="s">
        <v>1021</v>
      </c>
      <c r="U10632" s="17" t="s">
        <v>1021</v>
      </c>
      <c r="V10632" s="17" t="s">
        <v>1021</v>
      </c>
      <c r="W10632" s="32"/>
      <c r="X10632" s="32"/>
      <c r="Y10632" s="32" t="s">
        <v>34887</v>
      </c>
      <c r="Z10632" s="32" t="s">
        <v>34887</v>
      </c>
      <c r="AA10632" s="32"/>
    </row>
    <row r="10633" spans="1:27" x14ac:dyDescent="0.3">
      <c r="A10633" s="17" t="s">
        <v>32685</v>
      </c>
      <c r="M10633" s="22" t="str">
        <f t="shared" si="186"/>
        <v>VARIOS : VARIOS - VARIOS | VARIOS : VARIOS - VARIOS | VARIOS : VARIOS - VARIOS</v>
      </c>
      <c r="N10633" s="17" t="s">
        <v>1021</v>
      </c>
      <c r="O10633" s="17" t="s">
        <v>1021</v>
      </c>
      <c r="P10633" s="17" t="s">
        <v>1021</v>
      </c>
      <c r="Q10633" s="17" t="s">
        <v>1021</v>
      </c>
      <c r="R10633" s="17" t="s">
        <v>1021</v>
      </c>
      <c r="S10633" s="17" t="s">
        <v>1021</v>
      </c>
      <c r="T10633" s="17" t="s">
        <v>1021</v>
      </c>
      <c r="U10633" s="17" t="s">
        <v>1021</v>
      </c>
      <c r="V10633" s="17" t="s">
        <v>1021</v>
      </c>
      <c r="W10633" s="32" t="s">
        <v>33780</v>
      </c>
      <c r="X10633" s="32"/>
      <c r="Y10633" s="32" t="s">
        <v>34888</v>
      </c>
      <c r="Z10633" s="32" t="s">
        <v>34888</v>
      </c>
      <c r="AA10633" s="32"/>
    </row>
    <row r="10634" spans="1:27" x14ac:dyDescent="0.3">
      <c r="A10634" s="17" t="s">
        <v>32686</v>
      </c>
      <c r="M10634" s="22" t="str">
        <f t="shared" si="186"/>
        <v>VARIOS : VARIOS - VARIOS | VARIOS : VARIOS - VARIOS | VARIOS : VARIOS - VARIOS</v>
      </c>
      <c r="N10634" s="17" t="s">
        <v>1021</v>
      </c>
      <c r="O10634" s="17" t="s">
        <v>1021</v>
      </c>
      <c r="P10634" s="17" t="s">
        <v>1021</v>
      </c>
      <c r="Q10634" s="17" t="s">
        <v>1021</v>
      </c>
      <c r="R10634" s="17" t="s">
        <v>1021</v>
      </c>
      <c r="S10634" s="17" t="s">
        <v>1021</v>
      </c>
      <c r="T10634" s="17" t="s">
        <v>1021</v>
      </c>
      <c r="U10634" s="17" t="s">
        <v>1021</v>
      </c>
      <c r="V10634" s="17" t="s">
        <v>1021</v>
      </c>
      <c r="W10634" s="32" t="s">
        <v>33823</v>
      </c>
      <c r="X10634" s="32"/>
      <c r="Y10634" s="32" t="s">
        <v>34889</v>
      </c>
      <c r="Z10634" s="32" t="s">
        <v>34889</v>
      </c>
      <c r="AA10634" s="32" t="s">
        <v>35901</v>
      </c>
    </row>
    <row r="10635" spans="1:27" ht="21" customHeight="1" x14ac:dyDescent="0.3">
      <c r="A10635" s="17" t="s">
        <v>32687</v>
      </c>
      <c r="M10635" s="22" t="str">
        <f t="shared" si="186"/>
        <v>VARIOS : VARIOS - VARIOS | VARIOS : VARIOS - VARIOS | VARIOS : VARIOS - VARIOS</v>
      </c>
      <c r="N10635" s="17" t="s">
        <v>1021</v>
      </c>
      <c r="O10635" s="17" t="s">
        <v>1021</v>
      </c>
      <c r="P10635" s="17" t="s">
        <v>1021</v>
      </c>
      <c r="Q10635" s="17" t="s">
        <v>1021</v>
      </c>
      <c r="R10635" s="17" t="s">
        <v>1021</v>
      </c>
      <c r="S10635" s="17" t="s">
        <v>1021</v>
      </c>
      <c r="T10635" s="17" t="s">
        <v>1021</v>
      </c>
      <c r="U10635" s="17" t="s">
        <v>1021</v>
      </c>
      <c r="V10635" s="17" t="s">
        <v>1021</v>
      </c>
      <c r="W10635" s="32"/>
      <c r="X10635" s="32"/>
      <c r="Y10635" s="32" t="s">
        <v>34890</v>
      </c>
      <c r="Z10635" s="32" t="s">
        <v>34890</v>
      </c>
      <c r="AA10635" s="32"/>
    </row>
    <row r="10636" spans="1:27" s="2" customFormat="1" x14ac:dyDescent="0.3">
      <c r="A10636" s="47" t="s">
        <v>32688</v>
      </c>
      <c r="B10636" s="20"/>
      <c r="C10636" s="10"/>
      <c r="D10636" s="10"/>
      <c r="E10636" s="10"/>
      <c r="F10636" s="10"/>
      <c r="G10636" s="10"/>
      <c r="H10636" s="10"/>
      <c r="I10636" s="10"/>
      <c r="J10636" s="10"/>
      <c r="K10636" s="10"/>
      <c r="L10636" s="10"/>
      <c r="M10636" s="20" t="str">
        <f t="shared" si="186"/>
        <v>VARIOS : VARIOS - VARIOS | VARIOS : VARIOS - VARIOS | VARIOS : VARIOS - VARIOS</v>
      </c>
      <c r="N10636" s="47" t="s">
        <v>1021</v>
      </c>
      <c r="O10636" s="47" t="s">
        <v>1021</v>
      </c>
      <c r="P10636" s="47" t="s">
        <v>1021</v>
      </c>
      <c r="Q10636" s="47" t="s">
        <v>1021</v>
      </c>
      <c r="R10636" s="47" t="s">
        <v>1021</v>
      </c>
      <c r="S10636" s="47" t="s">
        <v>1021</v>
      </c>
      <c r="T10636" s="47" t="s">
        <v>1021</v>
      </c>
      <c r="U10636" s="47" t="s">
        <v>1021</v>
      </c>
      <c r="V10636" s="47" t="s">
        <v>1021</v>
      </c>
      <c r="W10636" s="48" t="s">
        <v>33973</v>
      </c>
      <c r="X10636" s="48"/>
      <c r="Y10636" s="48" t="s">
        <v>34891</v>
      </c>
      <c r="Z10636" s="48" t="s">
        <v>34891</v>
      </c>
      <c r="AA10636" s="48"/>
    </row>
    <row r="10637" spans="1:27" s="2" customFormat="1" x14ac:dyDescent="0.3">
      <c r="A10637" s="47" t="s">
        <v>32689</v>
      </c>
      <c r="B10637" s="20"/>
      <c r="C10637" s="10"/>
      <c r="D10637" s="10"/>
      <c r="E10637" s="10"/>
      <c r="F10637" s="10"/>
      <c r="G10637" s="10"/>
      <c r="H10637" s="10"/>
      <c r="I10637" s="10"/>
      <c r="J10637" s="10"/>
      <c r="K10637" s="10"/>
      <c r="L10637" s="10"/>
      <c r="M10637" s="20" t="str">
        <f t="shared" si="186"/>
        <v>VARIOS : VARIOS - VARIOS | VARIOS : VARIOS - VARIOS | VARIOS : VARIOS - VARIOS</v>
      </c>
      <c r="N10637" s="47" t="s">
        <v>1021</v>
      </c>
      <c r="O10637" s="47" t="s">
        <v>1021</v>
      </c>
      <c r="P10637" s="47" t="s">
        <v>1021</v>
      </c>
      <c r="Q10637" s="47" t="s">
        <v>1021</v>
      </c>
      <c r="R10637" s="47" t="s">
        <v>1021</v>
      </c>
      <c r="S10637" s="47" t="s">
        <v>1021</v>
      </c>
      <c r="T10637" s="47" t="s">
        <v>1021</v>
      </c>
      <c r="U10637" s="47" t="s">
        <v>1021</v>
      </c>
      <c r="V10637" s="47" t="s">
        <v>1021</v>
      </c>
      <c r="W10637" s="48" t="s">
        <v>33974</v>
      </c>
      <c r="X10637" s="48"/>
      <c r="Y10637" s="48" t="s">
        <v>34892</v>
      </c>
      <c r="Z10637" s="48" t="s">
        <v>34892</v>
      </c>
      <c r="AA10637" s="48"/>
    </row>
    <row r="10638" spans="1:27" s="2" customFormat="1" x14ac:dyDescent="0.3">
      <c r="A10638" s="47" t="s">
        <v>32690</v>
      </c>
      <c r="B10638" s="20"/>
      <c r="C10638" s="10"/>
      <c r="D10638" s="10"/>
      <c r="E10638" s="10"/>
      <c r="F10638" s="10"/>
      <c r="G10638" s="10"/>
      <c r="H10638" s="10"/>
      <c r="I10638" s="10"/>
      <c r="J10638" s="10"/>
      <c r="K10638" s="10"/>
      <c r="L10638" s="10"/>
      <c r="M10638" s="20" t="str">
        <f t="shared" si="186"/>
        <v>VARIOS : VARIOS - VARIOS | VARIOS : VARIOS - VARIOS | VARIOS : VARIOS - VARIOS</v>
      </c>
      <c r="N10638" s="47" t="s">
        <v>1021</v>
      </c>
      <c r="O10638" s="47" t="s">
        <v>1021</v>
      </c>
      <c r="P10638" s="47" t="s">
        <v>1021</v>
      </c>
      <c r="Q10638" s="47" t="s">
        <v>1021</v>
      </c>
      <c r="R10638" s="47" t="s">
        <v>1021</v>
      </c>
      <c r="S10638" s="47" t="s">
        <v>1021</v>
      </c>
      <c r="T10638" s="47" t="s">
        <v>1021</v>
      </c>
      <c r="U10638" s="47" t="s">
        <v>1021</v>
      </c>
      <c r="V10638" s="47" t="s">
        <v>1021</v>
      </c>
      <c r="W10638" s="48" t="s">
        <v>33975</v>
      </c>
      <c r="X10638" s="48"/>
      <c r="Y10638" s="48" t="s">
        <v>34893</v>
      </c>
      <c r="Z10638" s="48" t="s">
        <v>34893</v>
      </c>
      <c r="AA10638" s="48"/>
    </row>
    <row r="10639" spans="1:27" x14ac:dyDescent="0.3">
      <c r="A10639" s="17" t="s">
        <v>32691</v>
      </c>
      <c r="M10639" s="22" t="str">
        <f t="shared" si="186"/>
        <v>VARIOS : VARIOS - VARIOS | VARIOS : VARIOS - VARIOS | VARIOS : VARIOS - VARIOS</v>
      </c>
      <c r="N10639" s="17" t="s">
        <v>1021</v>
      </c>
      <c r="O10639" s="17" t="s">
        <v>1021</v>
      </c>
      <c r="P10639" s="17" t="s">
        <v>1021</v>
      </c>
      <c r="Q10639" s="17" t="s">
        <v>1021</v>
      </c>
      <c r="R10639" s="17" t="s">
        <v>1021</v>
      </c>
      <c r="S10639" s="17" t="s">
        <v>1021</v>
      </c>
      <c r="T10639" s="17" t="s">
        <v>1021</v>
      </c>
      <c r="U10639" s="17" t="s">
        <v>1021</v>
      </c>
      <c r="V10639" s="17" t="s">
        <v>1021</v>
      </c>
      <c r="W10639" s="32" t="s">
        <v>33976</v>
      </c>
      <c r="X10639" s="32"/>
      <c r="Y10639" s="32" t="s">
        <v>34894</v>
      </c>
      <c r="Z10639" s="32" t="s">
        <v>34894</v>
      </c>
      <c r="AA10639" s="32"/>
    </row>
    <row r="10640" spans="1:27" x14ac:dyDescent="0.3">
      <c r="A10640" s="17" t="s">
        <v>32692</v>
      </c>
      <c r="M10640" s="22" t="str">
        <f t="shared" si="186"/>
        <v>VARIOS : VARIOS - VARIOS | VARIOS : VARIOS - VARIOS | VARIOS : VARIOS - VARIOS</v>
      </c>
      <c r="N10640" s="17" t="s">
        <v>1021</v>
      </c>
      <c r="O10640" s="17" t="s">
        <v>1021</v>
      </c>
      <c r="P10640" s="17" t="s">
        <v>1021</v>
      </c>
      <c r="Q10640" s="17" t="s">
        <v>1021</v>
      </c>
      <c r="R10640" s="17" t="s">
        <v>1021</v>
      </c>
      <c r="S10640" s="17" t="s">
        <v>1021</v>
      </c>
      <c r="T10640" s="17" t="s">
        <v>1021</v>
      </c>
      <c r="U10640" s="17" t="s">
        <v>1021</v>
      </c>
      <c r="V10640" s="17" t="s">
        <v>1021</v>
      </c>
      <c r="W10640" s="32" t="s">
        <v>33977</v>
      </c>
      <c r="X10640" s="32"/>
      <c r="Y10640" s="32" t="s">
        <v>34895</v>
      </c>
      <c r="Z10640" s="32" t="s">
        <v>34895</v>
      </c>
      <c r="AA10640" s="32"/>
    </row>
    <row r="10641" spans="1:27" x14ac:dyDescent="0.3">
      <c r="A10641" s="17" t="s">
        <v>32693</v>
      </c>
      <c r="M10641" s="22" t="str">
        <f t="shared" si="186"/>
        <v>VARIOS : VARIOS - VARIOS | VARIOS : VARIOS - VARIOS | VARIOS : VARIOS - VARIOS</v>
      </c>
      <c r="N10641" s="17" t="s">
        <v>1021</v>
      </c>
      <c r="O10641" s="17" t="s">
        <v>1021</v>
      </c>
      <c r="P10641" s="17" t="s">
        <v>1021</v>
      </c>
      <c r="Q10641" s="17" t="s">
        <v>1021</v>
      </c>
      <c r="R10641" s="17" t="s">
        <v>1021</v>
      </c>
      <c r="S10641" s="17" t="s">
        <v>1021</v>
      </c>
      <c r="T10641" s="17" t="s">
        <v>1021</v>
      </c>
      <c r="U10641" s="17" t="s">
        <v>1021</v>
      </c>
      <c r="V10641" s="17" t="s">
        <v>1021</v>
      </c>
      <c r="W10641" s="32" t="s">
        <v>33978</v>
      </c>
      <c r="X10641" s="32"/>
      <c r="Y10641" s="32" t="s">
        <v>34896</v>
      </c>
      <c r="Z10641" s="32" t="s">
        <v>34896</v>
      </c>
      <c r="AA10641" s="32"/>
    </row>
    <row r="10642" spans="1:27" x14ac:dyDescent="0.3">
      <c r="A10642" s="17" t="s">
        <v>32694</v>
      </c>
      <c r="M10642" s="22" t="str">
        <f t="shared" si="186"/>
        <v>VARIOS : VARIOS - VARIOS | VARIOS : VARIOS - VARIOS | VARIOS : VARIOS - VARIOS</v>
      </c>
      <c r="N10642" s="17" t="s">
        <v>1021</v>
      </c>
      <c r="O10642" s="17" t="s">
        <v>1021</v>
      </c>
      <c r="P10642" s="17" t="s">
        <v>1021</v>
      </c>
      <c r="Q10642" s="17" t="s">
        <v>1021</v>
      </c>
      <c r="R10642" s="17" t="s">
        <v>1021</v>
      </c>
      <c r="S10642" s="17" t="s">
        <v>1021</v>
      </c>
      <c r="T10642" s="17" t="s">
        <v>1021</v>
      </c>
      <c r="U10642" s="17" t="s">
        <v>1021</v>
      </c>
      <c r="V10642" s="17" t="s">
        <v>1021</v>
      </c>
      <c r="W10642" s="32" t="s">
        <v>33979</v>
      </c>
      <c r="X10642" s="32"/>
      <c r="Y10642" s="32" t="s">
        <v>34897</v>
      </c>
      <c r="Z10642" s="32" t="s">
        <v>34897</v>
      </c>
      <c r="AA10642" s="32"/>
    </row>
    <row r="10643" spans="1:27" ht="37.5" x14ac:dyDescent="0.3">
      <c r="A10643" s="17" t="s">
        <v>32695</v>
      </c>
      <c r="M10643" s="22" t="str">
        <f t="shared" si="186"/>
        <v>VARIOS : VARIOS - VARIOS | VARIOS : VARIOS - VARIOS | VARIOS : VARIOS - VARIOS</v>
      </c>
      <c r="N10643" s="17" t="s">
        <v>1021</v>
      </c>
      <c r="O10643" s="17" t="s">
        <v>1021</v>
      </c>
      <c r="P10643" s="17" t="s">
        <v>1021</v>
      </c>
      <c r="Q10643" s="17" t="s">
        <v>1021</v>
      </c>
      <c r="R10643" s="17" t="s">
        <v>1021</v>
      </c>
      <c r="S10643" s="17" t="s">
        <v>1021</v>
      </c>
      <c r="T10643" s="17" t="s">
        <v>1021</v>
      </c>
      <c r="U10643" s="17" t="s">
        <v>1021</v>
      </c>
      <c r="V10643" s="17" t="s">
        <v>1021</v>
      </c>
      <c r="W10643" s="32" t="s">
        <v>33770</v>
      </c>
      <c r="X10643" s="32"/>
      <c r="Y10643" s="32" t="s">
        <v>34898</v>
      </c>
      <c r="Z10643" s="32" t="s">
        <v>34898</v>
      </c>
      <c r="AA10643" s="32" t="s">
        <v>35837</v>
      </c>
    </row>
    <row r="10644" spans="1:27" x14ac:dyDescent="0.3">
      <c r="A10644" s="17" t="s">
        <v>32696</v>
      </c>
      <c r="M10644" s="22" t="str">
        <f t="shared" si="186"/>
        <v>VARIOS : VARIOS - VARIOS | VARIOS : VARIOS - VARIOS | VARIOS : VARIOS - VARIOS</v>
      </c>
      <c r="N10644" s="17" t="s">
        <v>1021</v>
      </c>
      <c r="O10644" s="17" t="s">
        <v>1021</v>
      </c>
      <c r="P10644" s="17" t="s">
        <v>1021</v>
      </c>
      <c r="Q10644" s="17" t="s">
        <v>1021</v>
      </c>
      <c r="R10644" s="17" t="s">
        <v>1021</v>
      </c>
      <c r="S10644" s="17" t="s">
        <v>1021</v>
      </c>
      <c r="T10644" s="17" t="s">
        <v>1021</v>
      </c>
      <c r="U10644" s="17" t="s">
        <v>1021</v>
      </c>
      <c r="V10644" s="17" t="s">
        <v>1021</v>
      </c>
      <c r="W10644" s="32"/>
      <c r="X10644" s="32"/>
      <c r="Y10644" s="32" t="s">
        <v>34899</v>
      </c>
      <c r="Z10644" s="32" t="s">
        <v>34899</v>
      </c>
      <c r="AA10644" s="32"/>
    </row>
    <row r="10645" spans="1:27" x14ac:dyDescent="0.3">
      <c r="A10645" s="17" t="s">
        <v>32697</v>
      </c>
      <c r="M10645" s="22" t="str">
        <f t="shared" si="186"/>
        <v>VARIOS : VARIOS - VARIOS | VARIOS : VARIOS - VARIOS | VARIOS : VARIOS - VARIOS</v>
      </c>
      <c r="N10645" s="17" t="s">
        <v>1021</v>
      </c>
      <c r="O10645" s="17" t="s">
        <v>1021</v>
      </c>
      <c r="P10645" s="17" t="s">
        <v>1021</v>
      </c>
      <c r="Q10645" s="17" t="s">
        <v>1021</v>
      </c>
      <c r="R10645" s="17" t="s">
        <v>1021</v>
      </c>
      <c r="S10645" s="17" t="s">
        <v>1021</v>
      </c>
      <c r="T10645" s="17" t="s">
        <v>1021</v>
      </c>
      <c r="U10645" s="17" t="s">
        <v>1021</v>
      </c>
      <c r="V10645" s="17" t="s">
        <v>1021</v>
      </c>
      <c r="W10645" s="32" t="s">
        <v>33980</v>
      </c>
      <c r="X10645" s="32"/>
      <c r="Y10645" s="32" t="s">
        <v>34900</v>
      </c>
      <c r="Z10645" s="32" t="s">
        <v>34900</v>
      </c>
      <c r="AA10645" s="32"/>
    </row>
    <row r="10646" spans="1:27" s="2" customFormat="1" x14ac:dyDescent="0.3">
      <c r="A10646" s="47" t="s">
        <v>32698</v>
      </c>
      <c r="B10646" s="20"/>
      <c r="C10646" s="10"/>
      <c r="D10646" s="10"/>
      <c r="E10646" s="10"/>
      <c r="F10646" s="10"/>
      <c r="G10646" s="10"/>
      <c r="H10646" s="10"/>
      <c r="I10646" s="10"/>
      <c r="J10646" s="10"/>
      <c r="K10646" s="10"/>
      <c r="L10646" s="10"/>
      <c r="M10646" s="20" t="str">
        <f t="shared" si="186"/>
        <v>VARIOS : VARIOS - VARIOS | VARIOS : VARIOS - VARIOS | VARIOS : VARIOS - VARIOS</v>
      </c>
      <c r="N10646" s="47" t="s">
        <v>1021</v>
      </c>
      <c r="O10646" s="47" t="s">
        <v>1021</v>
      </c>
      <c r="P10646" s="47" t="s">
        <v>1021</v>
      </c>
      <c r="Q10646" s="47" t="s">
        <v>1021</v>
      </c>
      <c r="R10646" s="47" t="s">
        <v>1021</v>
      </c>
      <c r="S10646" s="47" t="s">
        <v>1021</v>
      </c>
      <c r="T10646" s="47" t="s">
        <v>1021</v>
      </c>
      <c r="U10646" s="47" t="s">
        <v>1021</v>
      </c>
      <c r="V10646" s="47" t="s">
        <v>1021</v>
      </c>
      <c r="W10646" s="48" t="s">
        <v>33981</v>
      </c>
      <c r="X10646" s="48"/>
      <c r="Y10646" s="48" t="s">
        <v>34901</v>
      </c>
      <c r="Z10646" s="48" t="s">
        <v>34901</v>
      </c>
      <c r="AA10646" s="48"/>
    </row>
    <row r="10647" spans="1:27" x14ac:dyDescent="0.3">
      <c r="A10647" s="17" t="s">
        <v>32699</v>
      </c>
      <c r="M10647" s="22" t="str">
        <f t="shared" si="186"/>
        <v>VARIOS : VARIOS - VARIOS | VARIOS : VARIOS - VARIOS | VARIOS : VARIOS - VARIOS</v>
      </c>
      <c r="N10647" s="17" t="s">
        <v>1021</v>
      </c>
      <c r="O10647" s="17" t="s">
        <v>1021</v>
      </c>
      <c r="P10647" s="17" t="s">
        <v>1021</v>
      </c>
      <c r="Q10647" s="17" t="s">
        <v>1021</v>
      </c>
      <c r="R10647" s="17" t="s">
        <v>1021</v>
      </c>
      <c r="S10647" s="17" t="s">
        <v>1021</v>
      </c>
      <c r="T10647" s="17" t="s">
        <v>1021</v>
      </c>
      <c r="U10647" s="17" t="s">
        <v>1021</v>
      </c>
      <c r="V10647" s="17" t="s">
        <v>1021</v>
      </c>
      <c r="W10647" s="32" t="s">
        <v>33982</v>
      </c>
      <c r="X10647" s="32"/>
      <c r="Y10647" s="32" t="s">
        <v>34902</v>
      </c>
      <c r="Z10647" s="32" t="s">
        <v>34902</v>
      </c>
      <c r="AA10647" s="32"/>
    </row>
    <row r="10648" spans="1:27" x14ac:dyDescent="0.3">
      <c r="A10648" s="17" t="s">
        <v>32700</v>
      </c>
      <c r="M10648" s="22" t="str">
        <f t="shared" si="186"/>
        <v>VARIOS : VARIOS - VARIOS | VARIOS : VARIOS - VARIOS | VARIOS : VARIOS - VARIOS</v>
      </c>
      <c r="N10648" s="17" t="s">
        <v>1021</v>
      </c>
      <c r="O10648" s="17" t="s">
        <v>1021</v>
      </c>
      <c r="P10648" s="17" t="s">
        <v>1021</v>
      </c>
      <c r="Q10648" s="17" t="s">
        <v>1021</v>
      </c>
      <c r="R10648" s="17" t="s">
        <v>1021</v>
      </c>
      <c r="S10648" s="17" t="s">
        <v>1021</v>
      </c>
      <c r="T10648" s="17" t="s">
        <v>1021</v>
      </c>
      <c r="U10648" s="17" t="s">
        <v>1021</v>
      </c>
      <c r="V10648" s="17" t="s">
        <v>1021</v>
      </c>
      <c r="W10648" s="32" t="s">
        <v>33982</v>
      </c>
      <c r="X10648" s="32"/>
      <c r="Y10648" s="32" t="s">
        <v>34903</v>
      </c>
      <c r="Z10648" s="32"/>
      <c r="AA10648" s="32"/>
    </row>
    <row r="10649" spans="1:27" s="2" customFormat="1" x14ac:dyDescent="0.3">
      <c r="A10649" s="47" t="s">
        <v>32701</v>
      </c>
      <c r="B10649" s="20"/>
      <c r="C10649" s="10"/>
      <c r="D10649" s="10"/>
      <c r="E10649" s="10"/>
      <c r="F10649" s="10"/>
      <c r="G10649" s="10"/>
      <c r="H10649" s="10"/>
      <c r="I10649" s="10"/>
      <c r="J10649" s="10"/>
      <c r="K10649" s="10"/>
      <c r="L10649" s="10"/>
      <c r="M10649" s="20" t="str">
        <f t="shared" si="186"/>
        <v>MITSUBISHI : CANTER - CANTER | VARIOS : VARIOS - VARIOS | VARIOS : VARIOS - VARIOS</v>
      </c>
      <c r="N10649" s="47" t="s">
        <v>1004</v>
      </c>
      <c r="O10649" s="47" t="s">
        <v>1021</v>
      </c>
      <c r="P10649" s="47" t="s">
        <v>1021</v>
      </c>
      <c r="Q10649" s="47" t="s">
        <v>1633</v>
      </c>
      <c r="R10649" s="47" t="s">
        <v>1021</v>
      </c>
      <c r="S10649" s="47" t="s">
        <v>1021</v>
      </c>
      <c r="T10649" s="47" t="s">
        <v>1633</v>
      </c>
      <c r="U10649" s="47" t="s">
        <v>1021</v>
      </c>
      <c r="V10649" s="47" t="s">
        <v>1021</v>
      </c>
      <c r="W10649" s="48" t="s">
        <v>33983</v>
      </c>
      <c r="X10649" s="48">
        <v>132311</v>
      </c>
      <c r="Y10649" s="48" t="s">
        <v>34904</v>
      </c>
      <c r="Z10649" s="48" t="s">
        <v>34904</v>
      </c>
      <c r="AA10649" s="48" t="s">
        <v>35902</v>
      </c>
    </row>
    <row r="10650" spans="1:27" x14ac:dyDescent="0.3">
      <c r="A10650" s="17" t="s">
        <v>32702</v>
      </c>
      <c r="M10650" s="22" t="str">
        <f t="shared" si="186"/>
        <v>VARIOS : VARIOS - VARIOS | VARIOS : VARIOS - VARIOS | VARIOS : VARIOS - VARIOS</v>
      </c>
      <c r="N10650" s="17" t="s">
        <v>1021</v>
      </c>
      <c r="O10650" s="17" t="s">
        <v>1021</v>
      </c>
      <c r="P10650" s="17" t="s">
        <v>1021</v>
      </c>
      <c r="Q10650" s="17" t="s">
        <v>1021</v>
      </c>
      <c r="R10650" s="17" t="s">
        <v>1021</v>
      </c>
      <c r="S10650" s="17" t="s">
        <v>1021</v>
      </c>
      <c r="T10650" s="17" t="s">
        <v>1021</v>
      </c>
      <c r="U10650" s="17" t="s">
        <v>1021</v>
      </c>
      <c r="V10650" s="17" t="s">
        <v>1021</v>
      </c>
      <c r="W10650" s="32" t="s">
        <v>33984</v>
      </c>
      <c r="X10650" s="32"/>
      <c r="Y10650" s="32" t="s">
        <v>34905</v>
      </c>
      <c r="Z10650" s="32" t="s">
        <v>34905</v>
      </c>
      <c r="AA10650" s="32"/>
    </row>
    <row r="10651" spans="1:27" ht="37.5" x14ac:dyDescent="0.3">
      <c r="A10651" s="17" t="s">
        <v>32703</v>
      </c>
      <c r="M10651" s="22" t="str">
        <f t="shared" si="186"/>
        <v>VARIOS : VARIOS - VARIOS | VARIOS : VARIOS - VARIOS | VARIOS : VARIOS - VARIOS</v>
      </c>
      <c r="N10651" s="17" t="s">
        <v>1021</v>
      </c>
      <c r="O10651" s="17" t="s">
        <v>1021</v>
      </c>
      <c r="P10651" s="17" t="s">
        <v>1021</v>
      </c>
      <c r="Q10651" s="17" t="s">
        <v>1021</v>
      </c>
      <c r="R10651" s="17" t="s">
        <v>1021</v>
      </c>
      <c r="S10651" s="17" t="s">
        <v>1021</v>
      </c>
      <c r="T10651" s="17" t="s">
        <v>1021</v>
      </c>
      <c r="U10651" s="17" t="s">
        <v>1021</v>
      </c>
      <c r="V10651" s="17" t="s">
        <v>1021</v>
      </c>
      <c r="W10651" s="32" t="s">
        <v>33777</v>
      </c>
      <c r="X10651" s="32"/>
      <c r="Y10651" s="32" t="s">
        <v>34906</v>
      </c>
      <c r="Z10651" s="32" t="s">
        <v>34906</v>
      </c>
      <c r="AA10651" s="32" t="s">
        <v>35837</v>
      </c>
    </row>
    <row r="10652" spans="1:27" s="2" customFormat="1" x14ac:dyDescent="0.3">
      <c r="A10652" s="47" t="s">
        <v>32704</v>
      </c>
      <c r="B10652" s="20"/>
      <c r="C10652" s="10"/>
      <c r="D10652" s="10"/>
      <c r="E10652" s="10"/>
      <c r="F10652" s="10"/>
      <c r="G10652" s="10"/>
      <c r="H10652" s="10"/>
      <c r="I10652" s="10"/>
      <c r="J10652" s="10"/>
      <c r="K10652" s="10"/>
      <c r="L10652" s="10"/>
      <c r="M10652" s="20" t="str">
        <f t="shared" si="186"/>
        <v>VARIOS : VARIOS - VARIOS | VARIOS : VARIOS - VARIOS | VARIOS : VARIOS - VARIOS</v>
      </c>
      <c r="N10652" s="47" t="s">
        <v>1021</v>
      </c>
      <c r="O10652" s="47" t="s">
        <v>1021</v>
      </c>
      <c r="P10652" s="47" t="s">
        <v>1021</v>
      </c>
      <c r="Q10652" s="47" t="s">
        <v>1021</v>
      </c>
      <c r="R10652" s="47" t="s">
        <v>1021</v>
      </c>
      <c r="S10652" s="47" t="s">
        <v>1021</v>
      </c>
      <c r="T10652" s="47" t="s">
        <v>1021</v>
      </c>
      <c r="U10652" s="47" t="s">
        <v>1021</v>
      </c>
      <c r="V10652" s="47" t="s">
        <v>1021</v>
      </c>
      <c r="W10652" s="48" t="s">
        <v>33985</v>
      </c>
      <c r="X10652" s="48"/>
      <c r="Y10652" s="48" t="s">
        <v>34907</v>
      </c>
      <c r="Z10652" s="48" t="s">
        <v>34907</v>
      </c>
      <c r="AA10652" s="48" t="s">
        <v>35838</v>
      </c>
    </row>
    <row r="10653" spans="1:27" x14ac:dyDescent="0.3">
      <c r="A10653" s="17" t="s">
        <v>32705</v>
      </c>
      <c r="M10653" s="22" t="str">
        <f t="shared" si="186"/>
        <v>VARIOS : VARIOS - VARIOS | VARIOS : VARIOS - VARIOS | VARIOS : VARIOS - VARIOS</v>
      </c>
      <c r="N10653" s="17" t="s">
        <v>1021</v>
      </c>
      <c r="O10653" s="17" t="s">
        <v>1021</v>
      </c>
      <c r="P10653" s="17" t="s">
        <v>1021</v>
      </c>
      <c r="Q10653" s="17" t="s">
        <v>1021</v>
      </c>
      <c r="R10653" s="17" t="s">
        <v>1021</v>
      </c>
      <c r="S10653" s="17" t="s">
        <v>1021</v>
      </c>
      <c r="T10653" s="17" t="s">
        <v>1021</v>
      </c>
      <c r="U10653" s="17" t="s">
        <v>1021</v>
      </c>
      <c r="V10653" s="17" t="s">
        <v>1021</v>
      </c>
      <c r="W10653" s="32"/>
      <c r="X10653" s="32"/>
      <c r="Y10653" s="32" t="s">
        <v>34908</v>
      </c>
      <c r="Z10653" s="32" t="s">
        <v>34908</v>
      </c>
      <c r="AA10653" s="32"/>
    </row>
    <row r="10654" spans="1:27" x14ac:dyDescent="0.3">
      <c r="A10654" s="17" t="s">
        <v>32706</v>
      </c>
      <c r="M10654" s="22" t="str">
        <f t="shared" si="186"/>
        <v>VARIOS : VARIOS - VARIOS | VARIOS : VARIOS - VARIOS | VARIOS : VARIOS - VARIOS</v>
      </c>
      <c r="N10654" s="17" t="s">
        <v>1021</v>
      </c>
      <c r="O10654" s="17" t="s">
        <v>1021</v>
      </c>
      <c r="P10654" s="17" t="s">
        <v>1021</v>
      </c>
      <c r="Q10654" s="17" t="s">
        <v>1021</v>
      </c>
      <c r="R10654" s="17" t="s">
        <v>1021</v>
      </c>
      <c r="S10654" s="17" t="s">
        <v>1021</v>
      </c>
      <c r="T10654" s="17" t="s">
        <v>1021</v>
      </c>
      <c r="U10654" s="17" t="s">
        <v>1021</v>
      </c>
      <c r="V10654" s="17" t="s">
        <v>1021</v>
      </c>
      <c r="W10654" s="32"/>
      <c r="X10654" s="32"/>
      <c r="Y10654" s="32">
        <v>32208</v>
      </c>
      <c r="Z10654" s="32">
        <v>32208</v>
      </c>
      <c r="AA10654" s="32"/>
    </row>
    <row r="10655" spans="1:27" s="2" customFormat="1" x14ac:dyDescent="0.3">
      <c r="A10655" s="47" t="s">
        <v>32707</v>
      </c>
      <c r="B10655" s="20"/>
      <c r="C10655" s="10"/>
      <c r="D10655" s="10"/>
      <c r="E10655" s="10"/>
      <c r="F10655" s="10"/>
      <c r="G10655" s="10"/>
      <c r="H10655" s="10"/>
      <c r="I10655" s="10"/>
      <c r="J10655" s="10"/>
      <c r="K10655" s="10"/>
      <c r="L10655" s="10"/>
      <c r="M10655" s="20" t="str">
        <f t="shared" si="186"/>
        <v>VARIOS : TITAN - VARIOS | VARIOS : VARIOS - VARIOS | VARIOS : VARIOS - VARIOS</v>
      </c>
      <c r="N10655" s="47" t="s">
        <v>1021</v>
      </c>
      <c r="O10655" s="47" t="s">
        <v>1021</v>
      </c>
      <c r="P10655" s="47" t="s">
        <v>1021</v>
      </c>
      <c r="Q10655" s="47" t="s">
        <v>10696</v>
      </c>
      <c r="R10655" s="47" t="s">
        <v>1021</v>
      </c>
      <c r="S10655" s="47" t="s">
        <v>1021</v>
      </c>
      <c r="T10655" s="47" t="s">
        <v>1021</v>
      </c>
      <c r="U10655" s="47" t="s">
        <v>1021</v>
      </c>
      <c r="V10655" s="47" t="s">
        <v>1021</v>
      </c>
      <c r="W10655" s="48" t="s">
        <v>33986</v>
      </c>
      <c r="X10655" s="48" t="s">
        <v>34449</v>
      </c>
      <c r="Y10655" s="48" t="s">
        <v>34909</v>
      </c>
      <c r="Z10655" s="48" t="s">
        <v>34909</v>
      </c>
      <c r="AA10655" s="48" t="s">
        <v>35903</v>
      </c>
    </row>
    <row r="10656" spans="1:27" s="2" customFormat="1" x14ac:dyDescent="0.3">
      <c r="A10656" s="47" t="s">
        <v>32708</v>
      </c>
      <c r="B10656" s="20"/>
      <c r="C10656" s="10"/>
      <c r="D10656" s="10"/>
      <c r="E10656" s="10"/>
      <c r="F10656" s="10"/>
      <c r="G10656" s="10"/>
      <c r="H10656" s="10"/>
      <c r="I10656" s="10"/>
      <c r="J10656" s="10"/>
      <c r="K10656" s="10"/>
      <c r="L10656" s="10"/>
      <c r="M10656" s="20" t="str">
        <f t="shared" si="186"/>
        <v>VARIOS : H100 - VARIOS | VARIOS : VARIOS - VARIOS | VARIOS : VARIOS - VARIOS</v>
      </c>
      <c r="N10656" s="47" t="s">
        <v>1021</v>
      </c>
      <c r="O10656" s="47" t="s">
        <v>1021</v>
      </c>
      <c r="P10656" s="47" t="s">
        <v>1021</v>
      </c>
      <c r="Q10656" s="47" t="s">
        <v>1598</v>
      </c>
      <c r="R10656" s="47" t="s">
        <v>1021</v>
      </c>
      <c r="S10656" s="47" t="s">
        <v>1021</v>
      </c>
      <c r="T10656" s="47" t="s">
        <v>1021</v>
      </c>
      <c r="U10656" s="47" t="s">
        <v>1021</v>
      </c>
      <c r="V10656" s="47" t="s">
        <v>1021</v>
      </c>
      <c r="W10656" s="48"/>
      <c r="X10656" s="48"/>
      <c r="Y10656" s="48" t="s">
        <v>34910</v>
      </c>
      <c r="Z10656" s="48" t="s">
        <v>34910</v>
      </c>
      <c r="AA10656" s="48"/>
    </row>
    <row r="10657" spans="1:27" s="2" customFormat="1" x14ac:dyDescent="0.3">
      <c r="A10657" s="47" t="s">
        <v>32709</v>
      </c>
      <c r="B10657" s="20"/>
      <c r="C10657" s="10"/>
      <c r="D10657" s="10"/>
      <c r="E10657" s="10"/>
      <c r="F10657" s="10"/>
      <c r="G10657" s="10"/>
      <c r="H10657" s="10"/>
      <c r="I10657" s="10"/>
      <c r="J10657" s="10"/>
      <c r="K10657" s="10"/>
      <c r="L10657" s="10"/>
      <c r="M10657" s="20" t="str">
        <f t="shared" si="186"/>
        <v>VARIOS : VARIOS - VARIOS | VARIOS : VARIOS - VARIOS | VARIOS : VARIOS - VARIOS</v>
      </c>
      <c r="N10657" s="47" t="s">
        <v>1021</v>
      </c>
      <c r="O10657" s="47" t="s">
        <v>1021</v>
      </c>
      <c r="P10657" s="47" t="s">
        <v>1021</v>
      </c>
      <c r="Q10657" s="47" t="s">
        <v>1021</v>
      </c>
      <c r="R10657" s="47" t="s">
        <v>1021</v>
      </c>
      <c r="S10657" s="47" t="s">
        <v>1021</v>
      </c>
      <c r="T10657" s="47" t="s">
        <v>1021</v>
      </c>
      <c r="U10657" s="47" t="s">
        <v>1021</v>
      </c>
      <c r="V10657" s="47" t="s">
        <v>1021</v>
      </c>
      <c r="W10657" s="48" t="s">
        <v>33970</v>
      </c>
      <c r="X10657" s="48"/>
      <c r="Y10657" s="48" t="s">
        <v>34911</v>
      </c>
      <c r="Z10657" s="48" t="s">
        <v>34911</v>
      </c>
      <c r="AA10657" s="48"/>
    </row>
    <row r="10658" spans="1:27" s="2" customFormat="1" x14ac:dyDescent="0.3">
      <c r="A10658" s="47" t="s">
        <v>32710</v>
      </c>
      <c r="B10658" s="20"/>
      <c r="C10658" s="10"/>
      <c r="D10658" s="10"/>
      <c r="E10658" s="10"/>
      <c r="F10658" s="10"/>
      <c r="G10658" s="10"/>
      <c r="H10658" s="10"/>
      <c r="I10658" s="10"/>
      <c r="J10658" s="10"/>
      <c r="K10658" s="10"/>
      <c r="L10658" s="10"/>
      <c r="M10658" s="20" t="str">
        <f t="shared" si="186"/>
        <v>VARIOS : VARIOS - VARIOS | VARIOS : VARIOS - VARIOS | VARIOS : VARIOS - VARIOS</v>
      </c>
      <c r="N10658" s="47" t="s">
        <v>1021</v>
      </c>
      <c r="O10658" s="47" t="s">
        <v>1021</v>
      </c>
      <c r="P10658" s="47" t="s">
        <v>1021</v>
      </c>
      <c r="Q10658" s="47" t="s">
        <v>1021</v>
      </c>
      <c r="R10658" s="47" t="s">
        <v>1021</v>
      </c>
      <c r="S10658" s="47" t="s">
        <v>1021</v>
      </c>
      <c r="T10658" s="47" t="s">
        <v>1021</v>
      </c>
      <c r="U10658" s="47" t="s">
        <v>1021</v>
      </c>
      <c r="V10658" s="47" t="s">
        <v>1021</v>
      </c>
      <c r="W10658" s="48" t="s">
        <v>33987</v>
      </c>
      <c r="X10658" s="48"/>
      <c r="Y10658" s="48" t="s">
        <v>34912</v>
      </c>
      <c r="Z10658" s="48" t="s">
        <v>34912</v>
      </c>
      <c r="AA10658" s="48" t="s">
        <v>35838</v>
      </c>
    </row>
    <row r="10659" spans="1:27" s="2" customFormat="1" x14ac:dyDescent="0.3">
      <c r="A10659" s="47" t="s">
        <v>32711</v>
      </c>
      <c r="B10659" s="20"/>
      <c r="C10659" s="10"/>
      <c r="D10659" s="10"/>
      <c r="E10659" s="10"/>
      <c r="F10659" s="10"/>
      <c r="G10659" s="10"/>
      <c r="H10659" s="10"/>
      <c r="I10659" s="10"/>
      <c r="J10659" s="10"/>
      <c r="K10659" s="10"/>
      <c r="L10659" s="10"/>
      <c r="M10659" s="20" t="str">
        <f t="shared" si="186"/>
        <v>VARIOS : VARIOS - VARIOS | VARIOS : VARIOS - VARIOS | VARIOS : VARIOS - VARIOS</v>
      </c>
      <c r="N10659" s="47" t="s">
        <v>1021</v>
      </c>
      <c r="O10659" s="47" t="s">
        <v>1021</v>
      </c>
      <c r="P10659" s="47" t="s">
        <v>1021</v>
      </c>
      <c r="Q10659" s="47" t="s">
        <v>1021</v>
      </c>
      <c r="R10659" s="47" t="s">
        <v>1021</v>
      </c>
      <c r="S10659" s="47" t="s">
        <v>1021</v>
      </c>
      <c r="T10659" s="47" t="s">
        <v>1021</v>
      </c>
      <c r="U10659" s="47" t="s">
        <v>1021</v>
      </c>
      <c r="V10659" s="47" t="s">
        <v>1021</v>
      </c>
      <c r="W10659" s="48" t="s">
        <v>33988</v>
      </c>
      <c r="X10659" s="48"/>
      <c r="Y10659" s="48" t="s">
        <v>34913</v>
      </c>
      <c r="Z10659" s="48" t="s">
        <v>34913</v>
      </c>
      <c r="AA10659" s="48" t="s">
        <v>35849</v>
      </c>
    </row>
    <row r="10660" spans="1:27" s="2" customFormat="1" x14ac:dyDescent="0.3">
      <c r="A10660" s="47" t="s">
        <v>32712</v>
      </c>
      <c r="B10660" s="20"/>
      <c r="C10660" s="10"/>
      <c r="D10660" s="10"/>
      <c r="E10660" s="10"/>
      <c r="F10660" s="10"/>
      <c r="G10660" s="10"/>
      <c r="H10660" s="10"/>
      <c r="I10660" s="10"/>
      <c r="J10660" s="10"/>
      <c r="K10660" s="10"/>
      <c r="L10660" s="10"/>
      <c r="M10660" s="20" t="str">
        <f t="shared" si="186"/>
        <v>VARIOS : VARIOS - VARIOS | VARIOS : VARIOS - VARIOS | VARIOS : VARIOS - VARIOS</v>
      </c>
      <c r="N10660" s="47" t="s">
        <v>1021</v>
      </c>
      <c r="O10660" s="47" t="s">
        <v>1021</v>
      </c>
      <c r="P10660" s="47" t="s">
        <v>1021</v>
      </c>
      <c r="Q10660" s="47" t="s">
        <v>1021</v>
      </c>
      <c r="R10660" s="47" t="s">
        <v>1021</v>
      </c>
      <c r="S10660" s="47" t="s">
        <v>1021</v>
      </c>
      <c r="T10660" s="47" t="s">
        <v>1021</v>
      </c>
      <c r="U10660" s="47" t="s">
        <v>1021</v>
      </c>
      <c r="V10660" s="47" t="s">
        <v>1021</v>
      </c>
      <c r="W10660" s="48" t="s">
        <v>33989</v>
      </c>
      <c r="X10660" s="48"/>
      <c r="Y10660" s="48" t="s">
        <v>34914</v>
      </c>
      <c r="Z10660" s="48" t="s">
        <v>34914</v>
      </c>
      <c r="AA10660" s="48"/>
    </row>
    <row r="10661" spans="1:27" s="2" customFormat="1" x14ac:dyDescent="0.3">
      <c r="A10661" s="47" t="s">
        <v>32713</v>
      </c>
      <c r="B10661" s="20"/>
      <c r="C10661" s="10"/>
      <c r="D10661" s="10"/>
      <c r="E10661" s="10"/>
      <c r="F10661" s="10"/>
      <c r="G10661" s="10"/>
      <c r="H10661" s="10"/>
      <c r="I10661" s="10"/>
      <c r="J10661" s="10"/>
      <c r="K10661" s="10"/>
      <c r="L10661" s="10"/>
      <c r="M10661" s="20" t="str">
        <f t="shared" si="186"/>
        <v>VARIOS : VARIOS - VARIOS | DAIHATSU : VARIOS - VARIOS | HINO : VARIOS - VARIOS</v>
      </c>
      <c r="N10661" s="47" t="s">
        <v>1021</v>
      </c>
      <c r="O10661" s="47" t="s">
        <v>1026</v>
      </c>
      <c r="P10661" s="47" t="s">
        <v>4039</v>
      </c>
      <c r="Q10661" s="47" t="s">
        <v>1021</v>
      </c>
      <c r="R10661" s="47" t="s">
        <v>1021</v>
      </c>
      <c r="S10661" s="47" t="s">
        <v>1021</v>
      </c>
      <c r="T10661" s="47" t="s">
        <v>1021</v>
      </c>
      <c r="U10661" s="47" t="s">
        <v>1021</v>
      </c>
      <c r="V10661" s="47" t="s">
        <v>1021</v>
      </c>
      <c r="W10661" s="48" t="s">
        <v>33990</v>
      </c>
      <c r="X10661" s="48">
        <v>9036530014</v>
      </c>
      <c r="Y10661" s="48" t="s">
        <v>34915</v>
      </c>
      <c r="Z10661" s="48" t="s">
        <v>34915</v>
      </c>
      <c r="AA10661" s="48" t="s">
        <v>35904</v>
      </c>
    </row>
    <row r="10662" spans="1:27" s="2" customFormat="1" x14ac:dyDescent="0.3">
      <c r="A10662" s="47" t="s">
        <v>32714</v>
      </c>
      <c r="B10662" s="20"/>
      <c r="C10662" s="10"/>
      <c r="D10662" s="10"/>
      <c r="E10662" s="10"/>
      <c r="F10662" s="10"/>
      <c r="G10662" s="10"/>
      <c r="H10662" s="10"/>
      <c r="I10662" s="10"/>
      <c r="J10662" s="10"/>
      <c r="K10662" s="10"/>
      <c r="L10662" s="10"/>
      <c r="M10662" s="20" t="str">
        <f t="shared" si="186"/>
        <v>VARIOS : VARIOS - VARIOS | VARIOS : VARIOS - VARIOS | VARIOS : VARIOS - VARIOS</v>
      </c>
      <c r="N10662" s="47" t="s">
        <v>1021</v>
      </c>
      <c r="O10662" s="47" t="s">
        <v>1021</v>
      </c>
      <c r="P10662" s="47" t="s">
        <v>1021</v>
      </c>
      <c r="Q10662" s="47" t="s">
        <v>1021</v>
      </c>
      <c r="R10662" s="47" t="s">
        <v>1021</v>
      </c>
      <c r="S10662" s="47" t="s">
        <v>1021</v>
      </c>
      <c r="T10662" s="47" t="s">
        <v>1021</v>
      </c>
      <c r="U10662" s="47" t="s">
        <v>1021</v>
      </c>
      <c r="V10662" s="47" t="s">
        <v>1021</v>
      </c>
      <c r="W10662" s="48" t="s">
        <v>33856</v>
      </c>
      <c r="X10662" s="48"/>
      <c r="Y10662" s="48" t="s">
        <v>34916</v>
      </c>
      <c r="Z10662" s="48" t="s">
        <v>34916</v>
      </c>
      <c r="AA10662" s="48"/>
    </row>
    <row r="10663" spans="1:27" s="2" customFormat="1" x14ac:dyDescent="0.3">
      <c r="A10663" s="47" t="s">
        <v>32715</v>
      </c>
      <c r="B10663" s="20"/>
      <c r="C10663" s="10"/>
      <c r="D10663" s="10"/>
      <c r="E10663" s="10"/>
      <c r="F10663" s="10"/>
      <c r="G10663" s="10"/>
      <c r="H10663" s="10"/>
      <c r="I10663" s="10"/>
      <c r="J10663" s="10"/>
      <c r="K10663" s="10"/>
      <c r="L10663" s="10"/>
      <c r="M10663" s="20" t="str">
        <f t="shared" si="186"/>
        <v>VARIOS : VARIOS - VARIOS | VARIOS : VARIOS - VARIOS | VARIOS : VARIOS - VARIOS</v>
      </c>
      <c r="N10663" s="47" t="s">
        <v>1021</v>
      </c>
      <c r="O10663" s="47" t="s">
        <v>1021</v>
      </c>
      <c r="P10663" s="47" t="s">
        <v>1021</v>
      </c>
      <c r="Q10663" s="47" t="s">
        <v>1021</v>
      </c>
      <c r="R10663" s="47" t="s">
        <v>1021</v>
      </c>
      <c r="S10663" s="47" t="s">
        <v>1021</v>
      </c>
      <c r="T10663" s="47" t="s">
        <v>1021</v>
      </c>
      <c r="U10663" s="47" t="s">
        <v>1021</v>
      </c>
      <c r="V10663" s="47" t="s">
        <v>1021</v>
      </c>
      <c r="W10663" s="48" t="s">
        <v>33991</v>
      </c>
      <c r="X10663" s="48">
        <v>9036525021</v>
      </c>
      <c r="Y10663" s="48" t="s">
        <v>34917</v>
      </c>
      <c r="Z10663" s="48" t="s">
        <v>34917</v>
      </c>
      <c r="AA10663" s="48" t="s">
        <v>35904</v>
      </c>
    </row>
    <row r="10664" spans="1:27" s="2" customFormat="1" x14ac:dyDescent="0.3">
      <c r="A10664" s="47" t="s">
        <v>32716</v>
      </c>
      <c r="B10664" s="20"/>
      <c r="C10664" s="10"/>
      <c r="D10664" s="10"/>
      <c r="E10664" s="10"/>
      <c r="F10664" s="10"/>
      <c r="G10664" s="10"/>
      <c r="H10664" s="10"/>
      <c r="I10664" s="10"/>
      <c r="J10664" s="10"/>
      <c r="K10664" s="10"/>
      <c r="L10664" s="10"/>
      <c r="M10664" s="20" t="str">
        <f t="shared" si="186"/>
        <v>VARIOS : VARIOS - VARIOS | VARIOS : VARIOS - VARIOS | VARIOS : VARIOS - VARIOS</v>
      </c>
      <c r="N10664" s="47" t="s">
        <v>1021</v>
      </c>
      <c r="O10664" s="47" t="s">
        <v>1021</v>
      </c>
      <c r="P10664" s="47" t="s">
        <v>1021</v>
      </c>
      <c r="Q10664" s="47" t="s">
        <v>1021</v>
      </c>
      <c r="R10664" s="47" t="s">
        <v>1021</v>
      </c>
      <c r="S10664" s="47" t="s">
        <v>1021</v>
      </c>
      <c r="T10664" s="47" t="s">
        <v>1021</v>
      </c>
      <c r="U10664" s="47" t="s">
        <v>1021</v>
      </c>
      <c r="V10664" s="47" t="s">
        <v>1021</v>
      </c>
      <c r="W10664" s="48"/>
      <c r="X10664" s="48"/>
      <c r="Y10664" s="48" t="s">
        <v>34918</v>
      </c>
      <c r="Z10664" s="48" t="s">
        <v>34918</v>
      </c>
      <c r="AA10664" s="48"/>
    </row>
    <row r="10665" spans="1:27" s="2" customFormat="1" x14ac:dyDescent="0.3">
      <c r="A10665" s="47" t="s">
        <v>32717</v>
      </c>
      <c r="B10665" s="20"/>
      <c r="C10665" s="10"/>
      <c r="D10665" s="10"/>
      <c r="E10665" s="10"/>
      <c r="F10665" s="10"/>
      <c r="G10665" s="10"/>
      <c r="H10665" s="10"/>
      <c r="I10665" s="10"/>
      <c r="J10665" s="10"/>
      <c r="K10665" s="10"/>
      <c r="L10665" s="10"/>
      <c r="M10665" s="20" t="str">
        <f t="shared" si="186"/>
        <v>VARIOS : CAMRY - VARIOS | VARIOS : VARIOS - VARIOS | VARIOS : VARIOS - VARIOS</v>
      </c>
      <c r="N10665" s="47" t="s">
        <v>1021</v>
      </c>
      <c r="O10665" s="47" t="s">
        <v>1021</v>
      </c>
      <c r="P10665" s="47" t="s">
        <v>1021</v>
      </c>
      <c r="Q10665" s="47" t="s">
        <v>10513</v>
      </c>
      <c r="R10665" s="47" t="s">
        <v>1021</v>
      </c>
      <c r="S10665" s="47" t="s">
        <v>1021</v>
      </c>
      <c r="T10665" s="47" t="s">
        <v>1021</v>
      </c>
      <c r="U10665" s="47" t="s">
        <v>1021</v>
      </c>
      <c r="V10665" s="47" t="s">
        <v>1021</v>
      </c>
      <c r="W10665" s="48" t="s">
        <v>33992</v>
      </c>
      <c r="X10665" s="48" t="s">
        <v>34437</v>
      </c>
      <c r="Y10665" s="48" t="s">
        <v>34919</v>
      </c>
      <c r="Z10665" s="48" t="s">
        <v>34919</v>
      </c>
      <c r="AA10665" s="48" t="s">
        <v>35905</v>
      </c>
    </row>
    <row r="10666" spans="1:27" s="2" customFormat="1" x14ac:dyDescent="0.3">
      <c r="A10666" s="47" t="s">
        <v>32718</v>
      </c>
      <c r="B10666" s="20"/>
      <c r="C10666" s="10"/>
      <c r="D10666" s="10"/>
      <c r="E10666" s="10"/>
      <c r="F10666" s="10"/>
      <c r="G10666" s="10"/>
      <c r="H10666" s="10"/>
      <c r="I10666" s="10"/>
      <c r="J10666" s="10"/>
      <c r="K10666" s="10"/>
      <c r="L10666" s="10"/>
      <c r="M10666" s="20" t="str">
        <f t="shared" si="186"/>
        <v xml:space="preserve">NISSAN : CARAVAN - TD27 | VARIOS :  -  | VARIOS :  - </v>
      </c>
      <c r="N10666" s="47" t="s">
        <v>1003</v>
      </c>
      <c r="O10666" s="47" t="s">
        <v>1021</v>
      </c>
      <c r="P10666" s="47" t="s">
        <v>1021</v>
      </c>
      <c r="Q10666" s="47" t="s">
        <v>2778</v>
      </c>
      <c r="R10666" s="47"/>
      <c r="S10666" s="47"/>
      <c r="T10666" s="47" t="s">
        <v>2093</v>
      </c>
      <c r="U10666" s="47"/>
      <c r="V10666" s="47"/>
      <c r="W10666" s="48" t="s">
        <v>33993</v>
      </c>
      <c r="X10666" s="48"/>
      <c r="Y10666" s="48" t="s">
        <v>34920</v>
      </c>
      <c r="Z10666" s="48" t="s">
        <v>34920</v>
      </c>
      <c r="AA10666" s="48"/>
    </row>
    <row r="10667" spans="1:27" s="2" customFormat="1" x14ac:dyDescent="0.3">
      <c r="A10667" s="47" t="s">
        <v>32719</v>
      </c>
      <c r="B10667" s="20"/>
      <c r="C10667" s="10"/>
      <c r="D10667" s="10"/>
      <c r="E10667" s="10"/>
      <c r="F10667" s="10"/>
      <c r="G10667" s="10"/>
      <c r="H10667" s="10"/>
      <c r="I10667" s="10"/>
      <c r="J10667" s="10"/>
      <c r="K10667" s="10"/>
      <c r="L10667" s="10"/>
      <c r="M10667" s="20" t="str">
        <f t="shared" si="186"/>
        <v>LIFAN : VARIOS - VARIOS | VARIOS : VARIOS - VARIOS | VARIOS : VARIOS - VARIOS</v>
      </c>
      <c r="N10667" s="47" t="s">
        <v>2264</v>
      </c>
      <c r="O10667" s="47" t="s">
        <v>1021</v>
      </c>
      <c r="P10667" s="47" t="s">
        <v>1021</v>
      </c>
      <c r="Q10667" s="47" t="s">
        <v>1021</v>
      </c>
      <c r="R10667" s="47" t="s">
        <v>1021</v>
      </c>
      <c r="S10667" s="47" t="s">
        <v>1021</v>
      </c>
      <c r="T10667" s="47" t="s">
        <v>1021</v>
      </c>
      <c r="U10667" s="47" t="s">
        <v>1021</v>
      </c>
      <c r="V10667" s="47" t="s">
        <v>1021</v>
      </c>
      <c r="W10667" s="48" t="s">
        <v>33994</v>
      </c>
      <c r="X10667" s="48"/>
      <c r="Y10667" s="48" t="s">
        <v>34921</v>
      </c>
      <c r="Z10667" s="48" t="s">
        <v>34921</v>
      </c>
      <c r="AA10667" s="48"/>
    </row>
    <row r="10668" spans="1:27" s="2" customFormat="1" x14ac:dyDescent="0.3">
      <c r="A10668" s="47" t="s">
        <v>32720</v>
      </c>
      <c r="B10668" s="20"/>
      <c r="C10668" s="10"/>
      <c r="D10668" s="10"/>
      <c r="E10668" s="10"/>
      <c r="F10668" s="10"/>
      <c r="G10668" s="10"/>
      <c r="H10668" s="10"/>
      <c r="I10668" s="10"/>
      <c r="J10668" s="10"/>
      <c r="K10668" s="10"/>
      <c r="L10668" s="10"/>
      <c r="M10668" s="20" t="str">
        <f t="shared" si="186"/>
        <v>VARIOS : VARIOS - VARIOS | VARIOS : VARIOS - VARIOS | VARIOS : VARIOS - VARIOS</v>
      </c>
      <c r="N10668" s="47" t="s">
        <v>1021</v>
      </c>
      <c r="O10668" s="47" t="s">
        <v>1021</v>
      </c>
      <c r="P10668" s="47" t="s">
        <v>1021</v>
      </c>
      <c r="Q10668" s="47" t="s">
        <v>1021</v>
      </c>
      <c r="R10668" s="47" t="s">
        <v>1021</v>
      </c>
      <c r="S10668" s="47" t="s">
        <v>1021</v>
      </c>
      <c r="T10668" s="47" t="s">
        <v>1021</v>
      </c>
      <c r="U10668" s="47" t="s">
        <v>1021</v>
      </c>
      <c r="V10668" s="47" t="s">
        <v>1021</v>
      </c>
      <c r="W10668" s="48" t="s">
        <v>33995</v>
      </c>
      <c r="X10668" s="48"/>
      <c r="Y10668" s="48" t="s">
        <v>34922</v>
      </c>
      <c r="Z10668" s="48" t="s">
        <v>34922</v>
      </c>
      <c r="AA10668" s="48"/>
    </row>
    <row r="10669" spans="1:27" s="2" customFormat="1" x14ac:dyDescent="0.3">
      <c r="A10669" s="47" t="s">
        <v>32721</v>
      </c>
      <c r="B10669" s="20"/>
      <c r="C10669" s="10"/>
      <c r="D10669" s="10"/>
      <c r="E10669" s="10"/>
      <c r="F10669" s="10"/>
      <c r="G10669" s="10"/>
      <c r="H10669" s="10"/>
      <c r="I10669" s="10"/>
      <c r="J10669" s="10"/>
      <c r="K10669" s="10"/>
      <c r="L10669" s="10"/>
      <c r="M10669" s="20" t="str">
        <f t="shared" si="186"/>
        <v>VARIOS : VARIOS - VARIOS | VARIOS : VARIOS - VARIOS | VARIOS : VARIOS - VARIOS</v>
      </c>
      <c r="N10669" s="47" t="s">
        <v>1021</v>
      </c>
      <c r="O10669" s="47" t="s">
        <v>1021</v>
      </c>
      <c r="P10669" s="47" t="s">
        <v>1021</v>
      </c>
      <c r="Q10669" s="47" t="s">
        <v>1021</v>
      </c>
      <c r="R10669" s="47" t="s">
        <v>1021</v>
      </c>
      <c r="S10669" s="47" t="s">
        <v>1021</v>
      </c>
      <c r="T10669" s="47" t="s">
        <v>1021</v>
      </c>
      <c r="U10669" s="47" t="s">
        <v>1021</v>
      </c>
      <c r="V10669" s="47" t="s">
        <v>1021</v>
      </c>
      <c r="W10669" s="48" t="s">
        <v>33995</v>
      </c>
      <c r="X10669" s="48"/>
      <c r="Y10669" s="48" t="s">
        <v>34923</v>
      </c>
      <c r="Z10669" s="48" t="s">
        <v>34923</v>
      </c>
      <c r="AA10669" s="48"/>
    </row>
    <row r="10670" spans="1:27" s="2" customFormat="1" x14ac:dyDescent="0.3">
      <c r="A10670" s="47" t="s">
        <v>32722</v>
      </c>
      <c r="B10670" s="20"/>
      <c r="C10670" s="10"/>
      <c r="D10670" s="10"/>
      <c r="E10670" s="10"/>
      <c r="F10670" s="10"/>
      <c r="G10670" s="10"/>
      <c r="H10670" s="10"/>
      <c r="I10670" s="10"/>
      <c r="J10670" s="10"/>
      <c r="K10670" s="10"/>
      <c r="L10670" s="10"/>
      <c r="M10670" s="20" t="str">
        <f t="shared" ref="M10670:M10733" si="187">CONCATENATE(N10670," : ",Q10670," - ",T10670," | ",O10670," : ",R10670," - ",U10670," | ",P10670," : ",S10670," - ",V10670)</f>
        <v>TOYOTA : VARIOS - VARIOS | VARIOS : VARIOS - VARIOS | VARIOS : VARIOS - VARIOS</v>
      </c>
      <c r="N10670" s="47" t="s">
        <v>1008</v>
      </c>
      <c r="O10670" s="47" t="s">
        <v>1021</v>
      </c>
      <c r="P10670" s="47" t="s">
        <v>1021</v>
      </c>
      <c r="Q10670" s="47" t="s">
        <v>1021</v>
      </c>
      <c r="R10670" s="47" t="s">
        <v>1021</v>
      </c>
      <c r="S10670" s="47" t="s">
        <v>1021</v>
      </c>
      <c r="T10670" s="47" t="s">
        <v>1021</v>
      </c>
      <c r="U10670" s="47" t="s">
        <v>1021</v>
      </c>
      <c r="V10670" s="47" t="s">
        <v>1021</v>
      </c>
      <c r="W10670" s="48" t="s">
        <v>33996</v>
      </c>
      <c r="X10670" s="48"/>
      <c r="Y10670" s="48" t="s">
        <v>34924</v>
      </c>
      <c r="Z10670" s="48" t="s">
        <v>34924</v>
      </c>
      <c r="AA10670" s="48" t="s">
        <v>35906</v>
      </c>
    </row>
    <row r="10671" spans="1:27" s="2" customFormat="1" x14ac:dyDescent="0.3">
      <c r="A10671" s="47" t="s">
        <v>32723</v>
      </c>
      <c r="B10671" s="20"/>
      <c r="C10671" s="10"/>
      <c r="D10671" s="10"/>
      <c r="E10671" s="10"/>
      <c r="F10671" s="10"/>
      <c r="G10671" s="10"/>
      <c r="H10671" s="10"/>
      <c r="I10671" s="10"/>
      <c r="J10671" s="10"/>
      <c r="K10671" s="10"/>
      <c r="L10671" s="10"/>
      <c r="M10671" s="20" t="str">
        <f t="shared" si="187"/>
        <v>ASIA : VARIOS - VARIOS | VARIOS : VARIOS - VARIOS | VARIOS : VARIOS - VARIOS</v>
      </c>
      <c r="N10671" s="47" t="s">
        <v>2759</v>
      </c>
      <c r="O10671" s="47" t="s">
        <v>1021</v>
      </c>
      <c r="P10671" s="47" t="s">
        <v>1021</v>
      </c>
      <c r="Q10671" s="47" t="s">
        <v>1021</v>
      </c>
      <c r="R10671" s="47" t="s">
        <v>1021</v>
      </c>
      <c r="S10671" s="47" t="s">
        <v>1021</v>
      </c>
      <c r="T10671" s="47" t="s">
        <v>1021</v>
      </c>
      <c r="U10671" s="47" t="s">
        <v>1021</v>
      </c>
      <c r="V10671" s="47" t="s">
        <v>1021</v>
      </c>
      <c r="W10671" s="48" t="s">
        <v>33997</v>
      </c>
      <c r="X10671" s="48"/>
      <c r="Y10671" s="48" t="s">
        <v>34925</v>
      </c>
      <c r="Z10671" s="48" t="s">
        <v>34925</v>
      </c>
      <c r="AA10671" s="48"/>
    </row>
    <row r="10672" spans="1:27" s="2" customFormat="1" x14ac:dyDescent="0.3">
      <c r="A10672" s="47" t="s">
        <v>32724</v>
      </c>
      <c r="B10672" s="20"/>
      <c r="C10672" s="10"/>
      <c r="D10672" s="10"/>
      <c r="E10672" s="10"/>
      <c r="F10672" s="10"/>
      <c r="G10672" s="10"/>
      <c r="H10672" s="10"/>
      <c r="I10672" s="10"/>
      <c r="J10672" s="10"/>
      <c r="K10672" s="10"/>
      <c r="L10672" s="10"/>
      <c r="M10672" s="20" t="str">
        <f t="shared" si="187"/>
        <v>VARIOS : VARIOS - VARIOS | FORD : VARIOS - VARIOS | VARIOS : VARIOS - VARIOS</v>
      </c>
      <c r="N10672" s="47" t="s">
        <v>1021</v>
      </c>
      <c r="O10672" s="47" t="s">
        <v>2259</v>
      </c>
      <c r="P10672" s="47" t="s">
        <v>1021</v>
      </c>
      <c r="Q10672" s="47" t="s">
        <v>1021</v>
      </c>
      <c r="R10672" s="47" t="s">
        <v>1021</v>
      </c>
      <c r="S10672" s="47" t="s">
        <v>1021</v>
      </c>
      <c r="T10672" s="47" t="s">
        <v>1021</v>
      </c>
      <c r="U10672" s="47" t="s">
        <v>1021</v>
      </c>
      <c r="V10672" s="47" t="s">
        <v>1021</v>
      </c>
      <c r="W10672" s="48" t="s">
        <v>33998</v>
      </c>
      <c r="X10672" s="48" t="s">
        <v>34450</v>
      </c>
      <c r="Y10672" s="48" t="s">
        <v>34926</v>
      </c>
      <c r="Z10672" s="48" t="s">
        <v>34926</v>
      </c>
      <c r="AA10672" s="48" t="s">
        <v>35887</v>
      </c>
    </row>
    <row r="10673" spans="1:27" s="2" customFormat="1" x14ac:dyDescent="0.3">
      <c r="A10673" s="47" t="s">
        <v>32725</v>
      </c>
      <c r="B10673" s="20"/>
      <c r="C10673" s="10"/>
      <c r="D10673" s="10"/>
      <c r="E10673" s="10"/>
      <c r="F10673" s="10"/>
      <c r="G10673" s="10"/>
      <c r="H10673" s="10"/>
      <c r="I10673" s="10"/>
      <c r="J10673" s="10"/>
      <c r="K10673" s="10"/>
      <c r="L10673" s="10"/>
      <c r="M10673" s="20" t="str">
        <f t="shared" si="187"/>
        <v>VARIOS : VARIOS - VARIOS | VARIOS : VARIOS - VARIOS | VARIOS : VARIOS - VARIOS</v>
      </c>
      <c r="N10673" s="47" t="s">
        <v>1021</v>
      </c>
      <c r="O10673" s="47" t="s">
        <v>1021</v>
      </c>
      <c r="P10673" s="47" t="s">
        <v>1021</v>
      </c>
      <c r="Q10673" s="47" t="s">
        <v>1021</v>
      </c>
      <c r="R10673" s="47" t="s">
        <v>1021</v>
      </c>
      <c r="S10673" s="47" t="s">
        <v>1021</v>
      </c>
      <c r="T10673" s="47" t="s">
        <v>1021</v>
      </c>
      <c r="U10673" s="47" t="s">
        <v>1021</v>
      </c>
      <c r="V10673" s="47" t="s">
        <v>1021</v>
      </c>
      <c r="W10673" s="48" t="s">
        <v>33999</v>
      </c>
      <c r="X10673" s="48"/>
      <c r="Y10673" s="48" t="s">
        <v>34927</v>
      </c>
      <c r="Z10673" s="48" t="s">
        <v>34927</v>
      </c>
      <c r="AA10673" s="48"/>
    </row>
    <row r="10674" spans="1:27" s="2" customFormat="1" x14ac:dyDescent="0.3">
      <c r="A10674" s="47" t="s">
        <v>32726</v>
      </c>
      <c r="B10674" s="20"/>
      <c r="C10674" s="10"/>
      <c r="D10674" s="10"/>
      <c r="E10674" s="10"/>
      <c r="F10674" s="10"/>
      <c r="G10674" s="10"/>
      <c r="H10674" s="10"/>
      <c r="I10674" s="10"/>
      <c r="J10674" s="10"/>
      <c r="K10674" s="10"/>
      <c r="L10674" s="10"/>
      <c r="M10674" s="20" t="str">
        <f t="shared" si="187"/>
        <v>VARIOS : VARIOS - VARIOS | FOTON : K2 - VARIOS | VARIOS : VARIOS - VARIOS</v>
      </c>
      <c r="N10674" s="47" t="s">
        <v>1021</v>
      </c>
      <c r="O10674" s="47" t="s">
        <v>1022</v>
      </c>
      <c r="P10674" s="47" t="s">
        <v>1021</v>
      </c>
      <c r="Q10674" s="47" t="s">
        <v>1021</v>
      </c>
      <c r="R10674" s="47" t="s">
        <v>1943</v>
      </c>
      <c r="S10674" s="47" t="s">
        <v>1021</v>
      </c>
      <c r="T10674" s="47" t="s">
        <v>1021</v>
      </c>
      <c r="U10674" s="47" t="s">
        <v>1021</v>
      </c>
      <c r="V10674" s="47" t="s">
        <v>1021</v>
      </c>
      <c r="W10674" s="48" t="s">
        <v>34000</v>
      </c>
      <c r="X10674" s="48"/>
      <c r="Y10674" s="48" t="s">
        <v>34928</v>
      </c>
      <c r="Z10674" s="48" t="s">
        <v>34928</v>
      </c>
      <c r="AA10674" s="48"/>
    </row>
    <row r="10675" spans="1:27" s="2" customFormat="1" x14ac:dyDescent="0.3">
      <c r="A10675" s="47" t="s">
        <v>32727</v>
      </c>
      <c r="B10675" s="20"/>
      <c r="C10675" s="10"/>
      <c r="D10675" s="10"/>
      <c r="E10675" s="10"/>
      <c r="F10675" s="10"/>
      <c r="G10675" s="10"/>
      <c r="H10675" s="10"/>
      <c r="I10675" s="10"/>
      <c r="J10675" s="10"/>
      <c r="K10675" s="10"/>
      <c r="L10675" s="10"/>
      <c r="M10675" s="20" t="str">
        <f t="shared" si="187"/>
        <v>HYUNDAI : PORTER - VARIOS | VARIOS : VARIOS - VARIOS | VARIOS : VARIOS - VARIOS</v>
      </c>
      <c r="N10675" s="47" t="s">
        <v>1002</v>
      </c>
      <c r="O10675" s="47" t="s">
        <v>1021</v>
      </c>
      <c r="P10675" s="47" t="s">
        <v>1021</v>
      </c>
      <c r="Q10675" s="47" t="s">
        <v>1826</v>
      </c>
      <c r="R10675" s="47" t="s">
        <v>1021</v>
      </c>
      <c r="S10675" s="47" t="s">
        <v>1021</v>
      </c>
      <c r="T10675" s="47" t="s">
        <v>1021</v>
      </c>
      <c r="U10675" s="47" t="s">
        <v>1021</v>
      </c>
      <c r="V10675" s="47" t="s">
        <v>1021</v>
      </c>
      <c r="W10675" s="48" t="s">
        <v>34001</v>
      </c>
      <c r="X10675" s="48"/>
      <c r="Y10675" s="48" t="s">
        <v>34929</v>
      </c>
      <c r="Z10675" s="48" t="s">
        <v>34929</v>
      </c>
      <c r="AA10675" s="48"/>
    </row>
    <row r="10676" spans="1:27" s="2" customFormat="1" x14ac:dyDescent="0.3">
      <c r="A10676" s="47" t="s">
        <v>32728</v>
      </c>
      <c r="B10676" s="20"/>
      <c r="C10676" s="10"/>
      <c r="D10676" s="10"/>
      <c r="E10676" s="10"/>
      <c r="F10676" s="10"/>
      <c r="G10676" s="10"/>
      <c r="H10676" s="10"/>
      <c r="I10676" s="10"/>
      <c r="J10676" s="10"/>
      <c r="K10676" s="10"/>
      <c r="L10676" s="10"/>
      <c r="M10676" s="20" t="str">
        <f t="shared" si="187"/>
        <v>VARIOS : VARIOS - VARIOS | VARIOS : VARIOS - VARIOS | VARIOS : VARIOS - VARIOS</v>
      </c>
      <c r="N10676" s="47" t="s">
        <v>1021</v>
      </c>
      <c r="O10676" s="47" t="s">
        <v>1021</v>
      </c>
      <c r="P10676" s="47" t="s">
        <v>1021</v>
      </c>
      <c r="Q10676" s="47" t="s">
        <v>1021</v>
      </c>
      <c r="R10676" s="47" t="s">
        <v>1021</v>
      </c>
      <c r="S10676" s="47" t="s">
        <v>1021</v>
      </c>
      <c r="T10676" s="47" t="s">
        <v>1021</v>
      </c>
      <c r="U10676" s="47" t="s">
        <v>1021</v>
      </c>
      <c r="V10676" s="47" t="s">
        <v>1021</v>
      </c>
      <c r="W10676" s="48"/>
      <c r="X10676" s="48"/>
      <c r="Y10676" s="48" t="s">
        <v>34930</v>
      </c>
      <c r="Z10676" s="48" t="s">
        <v>34930</v>
      </c>
      <c r="AA10676" s="48"/>
    </row>
    <row r="10677" spans="1:27" s="2" customFormat="1" x14ac:dyDescent="0.3">
      <c r="A10677" s="47" t="s">
        <v>32729</v>
      </c>
      <c r="B10677" s="20"/>
      <c r="C10677" s="10"/>
      <c r="D10677" s="10"/>
      <c r="E10677" s="10"/>
      <c r="F10677" s="10"/>
      <c r="G10677" s="10"/>
      <c r="H10677" s="10"/>
      <c r="I10677" s="10"/>
      <c r="J10677" s="10"/>
      <c r="K10677" s="10"/>
      <c r="L10677" s="10"/>
      <c r="M10677" s="20" t="str">
        <f t="shared" si="187"/>
        <v>VARIOS : VARIOS - VARIOS | VARIOS : VARIOS - VARIOS | VARIOS : VARIOS - VARIOS</v>
      </c>
      <c r="N10677" s="47" t="s">
        <v>1021</v>
      </c>
      <c r="O10677" s="47" t="s">
        <v>1021</v>
      </c>
      <c r="P10677" s="47" t="s">
        <v>1021</v>
      </c>
      <c r="Q10677" s="47" t="s">
        <v>1021</v>
      </c>
      <c r="R10677" s="47" t="s">
        <v>1021</v>
      </c>
      <c r="S10677" s="47" t="s">
        <v>1021</v>
      </c>
      <c r="T10677" s="47" t="s">
        <v>1021</v>
      </c>
      <c r="U10677" s="47" t="s">
        <v>1021</v>
      </c>
      <c r="V10677" s="47" t="s">
        <v>1021</v>
      </c>
      <c r="W10677" s="48" t="s">
        <v>34002</v>
      </c>
      <c r="X10677" s="48"/>
      <c r="Y10677" s="48" t="s">
        <v>34931</v>
      </c>
      <c r="Z10677" s="48" t="s">
        <v>34931</v>
      </c>
      <c r="AA10677" s="48"/>
    </row>
    <row r="10678" spans="1:27" s="2" customFormat="1" x14ac:dyDescent="0.3">
      <c r="A10678" s="47" t="s">
        <v>32730</v>
      </c>
      <c r="B10678" s="20"/>
      <c r="C10678" s="10"/>
      <c r="D10678" s="10"/>
      <c r="E10678" s="10"/>
      <c r="F10678" s="10"/>
      <c r="G10678" s="10"/>
      <c r="H10678" s="10"/>
      <c r="I10678" s="10"/>
      <c r="J10678" s="10"/>
      <c r="K10678" s="10"/>
      <c r="L10678" s="10"/>
      <c r="M10678" s="20" t="str">
        <f t="shared" si="187"/>
        <v>VARIOS : VARIOS - VARIOS | VARIOS : VARIOS - VARIOS | VARIOS : VARIOS - VARIOS</v>
      </c>
      <c r="N10678" s="47" t="s">
        <v>1021</v>
      </c>
      <c r="O10678" s="47" t="s">
        <v>1021</v>
      </c>
      <c r="P10678" s="47" t="s">
        <v>1021</v>
      </c>
      <c r="Q10678" s="47" t="s">
        <v>1021</v>
      </c>
      <c r="R10678" s="47" t="s">
        <v>1021</v>
      </c>
      <c r="S10678" s="47" t="s">
        <v>1021</v>
      </c>
      <c r="T10678" s="47" t="s">
        <v>1021</v>
      </c>
      <c r="U10678" s="47" t="s">
        <v>1021</v>
      </c>
      <c r="V10678" s="47" t="s">
        <v>1021</v>
      </c>
      <c r="W10678" s="48" t="s">
        <v>33753</v>
      </c>
      <c r="X10678" s="48"/>
      <c r="Y10678" s="48" t="s">
        <v>34932</v>
      </c>
      <c r="Z10678" s="48" t="s">
        <v>34932</v>
      </c>
      <c r="AA10678" s="48"/>
    </row>
    <row r="10679" spans="1:27" s="2" customFormat="1" x14ac:dyDescent="0.3">
      <c r="A10679" s="47" t="s">
        <v>32731</v>
      </c>
      <c r="B10679" s="20"/>
      <c r="C10679" s="10"/>
      <c r="D10679" s="10"/>
      <c r="E10679" s="10"/>
      <c r="F10679" s="10"/>
      <c r="G10679" s="10"/>
      <c r="H10679" s="10"/>
      <c r="I10679" s="10"/>
      <c r="J10679" s="10"/>
      <c r="K10679" s="10"/>
      <c r="L10679" s="10"/>
      <c r="M10679" s="20" t="str">
        <f t="shared" si="187"/>
        <v>VARIOS : VARIOS - VARIOS | VARIOS : VARIOS - VARIOS | VARIOS : VARIOS - VARIOS</v>
      </c>
      <c r="N10679" s="47" t="s">
        <v>1021</v>
      </c>
      <c r="O10679" s="47" t="s">
        <v>1021</v>
      </c>
      <c r="P10679" s="47" t="s">
        <v>1021</v>
      </c>
      <c r="Q10679" s="47" t="s">
        <v>1021</v>
      </c>
      <c r="R10679" s="47" t="s">
        <v>1021</v>
      </c>
      <c r="S10679" s="47" t="s">
        <v>1021</v>
      </c>
      <c r="T10679" s="47" t="s">
        <v>1021</v>
      </c>
      <c r="U10679" s="47" t="s">
        <v>1021</v>
      </c>
      <c r="V10679" s="47" t="s">
        <v>1021</v>
      </c>
      <c r="W10679" s="48"/>
      <c r="X10679" s="48"/>
      <c r="Y10679" s="48" t="s">
        <v>34933</v>
      </c>
      <c r="Z10679" s="48" t="s">
        <v>34933</v>
      </c>
      <c r="AA10679" s="48"/>
    </row>
    <row r="10680" spans="1:27" s="2" customFormat="1" x14ac:dyDescent="0.3">
      <c r="A10680" s="47" t="s">
        <v>32732</v>
      </c>
      <c r="B10680" s="20"/>
      <c r="C10680" s="10"/>
      <c r="D10680" s="10"/>
      <c r="E10680" s="10"/>
      <c r="F10680" s="10"/>
      <c r="G10680" s="10"/>
      <c r="H10680" s="10"/>
      <c r="I10680" s="10"/>
      <c r="J10680" s="10"/>
      <c r="K10680" s="10"/>
      <c r="L10680" s="10"/>
      <c r="M10680" s="20" t="str">
        <f t="shared" si="187"/>
        <v>VARIOS : VARIOS - VARIOS | VARIOS : VARIOS - VARIOS | VARIOS : VARIOS - VARIOS</v>
      </c>
      <c r="N10680" s="47" t="s">
        <v>1021</v>
      </c>
      <c r="O10680" s="47" t="s">
        <v>1021</v>
      </c>
      <c r="P10680" s="47" t="s">
        <v>1021</v>
      </c>
      <c r="Q10680" s="47" t="s">
        <v>1021</v>
      </c>
      <c r="R10680" s="47" t="s">
        <v>1021</v>
      </c>
      <c r="S10680" s="47" t="s">
        <v>1021</v>
      </c>
      <c r="T10680" s="47" t="s">
        <v>1021</v>
      </c>
      <c r="U10680" s="47" t="s">
        <v>1021</v>
      </c>
      <c r="V10680" s="47" t="s">
        <v>1021</v>
      </c>
      <c r="W10680" s="48" t="s">
        <v>33855</v>
      </c>
      <c r="X10680" s="48"/>
      <c r="Y10680" s="48" t="s">
        <v>34934</v>
      </c>
      <c r="Z10680" s="48" t="s">
        <v>34934</v>
      </c>
      <c r="AA10680" s="48"/>
    </row>
    <row r="10681" spans="1:27" s="2" customFormat="1" x14ac:dyDescent="0.3">
      <c r="A10681" s="47" t="s">
        <v>32733</v>
      </c>
      <c r="B10681" s="20"/>
      <c r="C10681" s="10"/>
      <c r="D10681" s="10"/>
      <c r="E10681" s="10"/>
      <c r="F10681" s="10"/>
      <c r="G10681" s="10"/>
      <c r="H10681" s="10"/>
      <c r="I10681" s="10"/>
      <c r="J10681" s="10"/>
      <c r="K10681" s="10"/>
      <c r="L10681" s="10"/>
      <c r="M10681" s="20" t="str">
        <f t="shared" si="187"/>
        <v>VARIOS : VARIOS - VARIOS | VARIOS : VARIOS - VARIOS | VARIOS : VARIOS - VARIOS</v>
      </c>
      <c r="N10681" s="47" t="s">
        <v>1021</v>
      </c>
      <c r="O10681" s="47" t="s">
        <v>1021</v>
      </c>
      <c r="P10681" s="47" t="s">
        <v>1021</v>
      </c>
      <c r="Q10681" s="47" t="s">
        <v>1021</v>
      </c>
      <c r="R10681" s="47" t="s">
        <v>1021</v>
      </c>
      <c r="S10681" s="47" t="s">
        <v>1021</v>
      </c>
      <c r="T10681" s="47" t="s">
        <v>1021</v>
      </c>
      <c r="U10681" s="47" t="s">
        <v>1021</v>
      </c>
      <c r="V10681" s="47" t="s">
        <v>1021</v>
      </c>
      <c r="W10681" s="48" t="s">
        <v>33991</v>
      </c>
      <c r="X10681" s="48"/>
      <c r="Y10681" s="48" t="s">
        <v>34935</v>
      </c>
      <c r="Z10681" s="48" t="s">
        <v>34935</v>
      </c>
      <c r="AA10681" s="48" t="s">
        <v>35889</v>
      </c>
    </row>
    <row r="10682" spans="1:27" s="2" customFormat="1" x14ac:dyDescent="0.3">
      <c r="A10682" s="47" t="s">
        <v>32734</v>
      </c>
      <c r="B10682" s="20"/>
      <c r="C10682" s="10"/>
      <c r="D10682" s="10"/>
      <c r="E10682" s="10"/>
      <c r="F10682" s="10"/>
      <c r="G10682" s="10"/>
      <c r="H10682" s="10"/>
      <c r="I10682" s="10"/>
      <c r="J10682" s="10"/>
      <c r="K10682" s="10"/>
      <c r="L10682" s="10"/>
      <c r="M10682" s="20" t="str">
        <f t="shared" si="187"/>
        <v>VARIOS : VARIOS - VARIOS | VARIOS : VARIOS - VARIOS | VARIOS : VARIOS - VARIOS</v>
      </c>
      <c r="N10682" s="47" t="s">
        <v>1021</v>
      </c>
      <c r="O10682" s="47" t="s">
        <v>1021</v>
      </c>
      <c r="P10682" s="47" t="s">
        <v>1021</v>
      </c>
      <c r="Q10682" s="47" t="s">
        <v>1021</v>
      </c>
      <c r="R10682" s="47" t="s">
        <v>1021</v>
      </c>
      <c r="S10682" s="47" t="s">
        <v>1021</v>
      </c>
      <c r="T10682" s="47" t="s">
        <v>1021</v>
      </c>
      <c r="U10682" s="47" t="s">
        <v>1021</v>
      </c>
      <c r="V10682" s="47" t="s">
        <v>1021</v>
      </c>
      <c r="W10682" s="48" t="s">
        <v>34003</v>
      </c>
      <c r="X10682" s="48"/>
      <c r="Y10682" s="48" t="s">
        <v>34936</v>
      </c>
      <c r="Z10682" s="48" t="s">
        <v>34936</v>
      </c>
      <c r="AA10682" s="48"/>
    </row>
    <row r="10683" spans="1:27" s="2" customFormat="1" x14ac:dyDescent="0.3">
      <c r="A10683" s="47" t="s">
        <v>32735</v>
      </c>
      <c r="B10683" s="20"/>
      <c r="C10683" s="10"/>
      <c r="D10683" s="10"/>
      <c r="E10683" s="10"/>
      <c r="F10683" s="10"/>
      <c r="G10683" s="10"/>
      <c r="H10683" s="10"/>
      <c r="I10683" s="10"/>
      <c r="J10683" s="10"/>
      <c r="K10683" s="10"/>
      <c r="L10683" s="10"/>
      <c r="M10683" s="20" t="str">
        <f t="shared" si="187"/>
        <v>VARIOS : VARIOS - VARIOS | VARIOS : VARIOS - VARIOS | VARIOS : VARIOS - VARIOS</v>
      </c>
      <c r="N10683" s="47" t="s">
        <v>1021</v>
      </c>
      <c r="O10683" s="47" t="s">
        <v>1021</v>
      </c>
      <c r="P10683" s="47" t="s">
        <v>1021</v>
      </c>
      <c r="Q10683" s="47" t="s">
        <v>1021</v>
      </c>
      <c r="R10683" s="47" t="s">
        <v>1021</v>
      </c>
      <c r="S10683" s="47" t="s">
        <v>1021</v>
      </c>
      <c r="T10683" s="47" t="s">
        <v>1021</v>
      </c>
      <c r="U10683" s="47" t="s">
        <v>1021</v>
      </c>
      <c r="V10683" s="47" t="s">
        <v>1021</v>
      </c>
      <c r="W10683" s="48" t="s">
        <v>34004</v>
      </c>
      <c r="X10683" s="48"/>
      <c r="Y10683" s="48" t="s">
        <v>34937</v>
      </c>
      <c r="Z10683" s="48" t="s">
        <v>34937</v>
      </c>
      <c r="AA10683" s="48"/>
    </row>
    <row r="10684" spans="1:27" s="2" customFormat="1" x14ac:dyDescent="0.3">
      <c r="A10684" s="47" t="s">
        <v>32736</v>
      </c>
      <c r="B10684" s="20"/>
      <c r="C10684" s="10"/>
      <c r="D10684" s="10"/>
      <c r="E10684" s="10"/>
      <c r="F10684" s="10"/>
      <c r="G10684" s="10"/>
      <c r="H10684" s="10"/>
      <c r="I10684" s="10"/>
      <c r="J10684" s="10"/>
      <c r="K10684" s="10"/>
      <c r="L10684" s="10"/>
      <c r="M10684" s="20" t="str">
        <f t="shared" si="187"/>
        <v>HINO : VARIOS - VARIOS | VARIOS : VARIOS - VARIOS | VARIOS : VARIOS - VARIOS</v>
      </c>
      <c r="N10684" s="47" t="s">
        <v>4039</v>
      </c>
      <c r="O10684" s="47" t="s">
        <v>1021</v>
      </c>
      <c r="P10684" s="47" t="s">
        <v>1021</v>
      </c>
      <c r="Q10684" s="47" t="s">
        <v>1021</v>
      </c>
      <c r="R10684" s="47" t="s">
        <v>1021</v>
      </c>
      <c r="S10684" s="47" t="s">
        <v>1021</v>
      </c>
      <c r="T10684" s="47" t="s">
        <v>1021</v>
      </c>
      <c r="U10684" s="47" t="s">
        <v>1021</v>
      </c>
      <c r="V10684" s="47" t="s">
        <v>1021</v>
      </c>
      <c r="W10684" s="48" t="s">
        <v>33935</v>
      </c>
      <c r="X10684" s="48" t="s">
        <v>34451</v>
      </c>
      <c r="Y10684" s="48" t="s">
        <v>34938</v>
      </c>
      <c r="Z10684" s="48" t="s">
        <v>34938</v>
      </c>
      <c r="AA10684" s="48" t="s">
        <v>35907</v>
      </c>
    </row>
    <row r="10685" spans="1:27" s="2" customFormat="1" x14ac:dyDescent="0.3">
      <c r="A10685" s="47" t="s">
        <v>32737</v>
      </c>
      <c r="B10685" s="20"/>
      <c r="C10685" s="10"/>
      <c r="D10685" s="10"/>
      <c r="E10685" s="10"/>
      <c r="F10685" s="10"/>
      <c r="G10685" s="10"/>
      <c r="H10685" s="10"/>
      <c r="I10685" s="10"/>
      <c r="J10685" s="10"/>
      <c r="K10685" s="10"/>
      <c r="L10685" s="10"/>
      <c r="M10685" s="20" t="str">
        <f t="shared" si="187"/>
        <v>VARIOS : VARIOS - VARIOS | VARIOS : VARIOS - VARIOS | VARIOS : VARIOS - VARIOS</v>
      </c>
      <c r="N10685" s="47" t="s">
        <v>1021</v>
      </c>
      <c r="O10685" s="47" t="s">
        <v>1021</v>
      </c>
      <c r="P10685" s="47" t="s">
        <v>1021</v>
      </c>
      <c r="Q10685" s="47" t="s">
        <v>1021</v>
      </c>
      <c r="R10685" s="47" t="s">
        <v>1021</v>
      </c>
      <c r="S10685" s="47" t="s">
        <v>1021</v>
      </c>
      <c r="T10685" s="47" t="s">
        <v>1021</v>
      </c>
      <c r="U10685" s="47" t="s">
        <v>1021</v>
      </c>
      <c r="V10685" s="47" t="s">
        <v>1021</v>
      </c>
      <c r="W10685" s="48" t="s">
        <v>34005</v>
      </c>
      <c r="X10685" s="48"/>
      <c r="Y10685" s="48" t="s">
        <v>34939</v>
      </c>
      <c r="Z10685" s="48" t="s">
        <v>35766</v>
      </c>
      <c r="AA10685" s="48"/>
    </row>
    <row r="10686" spans="1:27" s="2" customFormat="1" x14ac:dyDescent="0.3">
      <c r="A10686" s="47" t="s">
        <v>32738</v>
      </c>
      <c r="B10686" s="20"/>
      <c r="C10686" s="10"/>
      <c r="D10686" s="10"/>
      <c r="E10686" s="10"/>
      <c r="F10686" s="10"/>
      <c r="G10686" s="10"/>
      <c r="H10686" s="10"/>
      <c r="I10686" s="10"/>
      <c r="J10686" s="10"/>
      <c r="K10686" s="10"/>
      <c r="L10686" s="10"/>
      <c r="M10686" s="20" t="str">
        <f t="shared" si="187"/>
        <v xml:space="preserve">VARIOS : VARIOS - VARIOS |  :  -  |  :  - </v>
      </c>
      <c r="N10686" s="47" t="s">
        <v>1021</v>
      </c>
      <c r="O10686" s="47"/>
      <c r="P10686" s="47"/>
      <c r="Q10686" s="47" t="s">
        <v>1021</v>
      </c>
      <c r="R10686" s="47"/>
      <c r="S10686" s="47"/>
      <c r="T10686" s="47" t="s">
        <v>1021</v>
      </c>
      <c r="U10686" s="47"/>
      <c r="V10686" s="47"/>
      <c r="W10686" s="48"/>
      <c r="X10686" s="48"/>
      <c r="Y10686" s="48">
        <v>30305</v>
      </c>
      <c r="Z10686" s="48">
        <v>30305</v>
      </c>
      <c r="AA10686" s="48"/>
    </row>
    <row r="10687" spans="1:27" s="2" customFormat="1" x14ac:dyDescent="0.3">
      <c r="A10687" s="47" t="s">
        <v>32739</v>
      </c>
      <c r="B10687" s="20"/>
      <c r="C10687" s="10"/>
      <c r="D10687" s="10"/>
      <c r="E10687" s="10"/>
      <c r="F10687" s="10"/>
      <c r="G10687" s="10"/>
      <c r="H10687" s="10"/>
      <c r="I10687" s="10"/>
      <c r="J10687" s="10"/>
      <c r="K10687" s="10"/>
      <c r="L10687" s="10"/>
      <c r="M10687" s="20" t="str">
        <f t="shared" si="187"/>
        <v>VARIOS : VARIOS - VARIOS | VARIOS : VARIOS - VARIOS | VARIOS : VARIOS - VARIOS</v>
      </c>
      <c r="N10687" s="47" t="s">
        <v>1021</v>
      </c>
      <c r="O10687" s="47" t="s">
        <v>1021</v>
      </c>
      <c r="P10687" s="47" t="s">
        <v>1021</v>
      </c>
      <c r="Q10687" s="47" t="s">
        <v>1021</v>
      </c>
      <c r="R10687" s="47" t="s">
        <v>1021</v>
      </c>
      <c r="S10687" s="47" t="s">
        <v>1021</v>
      </c>
      <c r="T10687" s="47" t="s">
        <v>1021</v>
      </c>
      <c r="U10687" s="47" t="s">
        <v>1021</v>
      </c>
      <c r="V10687" s="47" t="s">
        <v>1021</v>
      </c>
      <c r="W10687" s="48"/>
      <c r="X10687" s="48"/>
      <c r="Y10687" s="48" t="s">
        <v>34940</v>
      </c>
      <c r="Z10687" s="48" t="s">
        <v>34940</v>
      </c>
      <c r="AA10687" s="48"/>
    </row>
    <row r="10688" spans="1:27" s="2" customFormat="1" x14ac:dyDescent="0.3">
      <c r="A10688" s="47" t="s">
        <v>32740</v>
      </c>
      <c r="B10688" s="20"/>
      <c r="C10688" s="10"/>
      <c r="D10688" s="10"/>
      <c r="E10688" s="10"/>
      <c r="F10688" s="10"/>
      <c r="G10688" s="10"/>
      <c r="H10688" s="10"/>
      <c r="I10688" s="10"/>
      <c r="J10688" s="10"/>
      <c r="K10688" s="10"/>
      <c r="L10688" s="10"/>
      <c r="M10688" s="20" t="str">
        <f t="shared" si="187"/>
        <v>VARIOS : VARIOS - VARIOS | VARIOS : VARIOS - VARIOS | VARIOS : VARIOS - VARIOS</v>
      </c>
      <c r="N10688" s="47" t="s">
        <v>1021</v>
      </c>
      <c r="O10688" s="47" t="s">
        <v>1021</v>
      </c>
      <c r="P10688" s="47" t="s">
        <v>1021</v>
      </c>
      <c r="Q10688" s="47" t="s">
        <v>1021</v>
      </c>
      <c r="R10688" s="47" t="s">
        <v>1021</v>
      </c>
      <c r="S10688" s="47" t="s">
        <v>1021</v>
      </c>
      <c r="T10688" s="47" t="s">
        <v>1021</v>
      </c>
      <c r="U10688" s="47" t="s">
        <v>1021</v>
      </c>
      <c r="V10688" s="47" t="s">
        <v>1021</v>
      </c>
      <c r="W10688" s="48" t="s">
        <v>33871</v>
      </c>
      <c r="X10688" s="48"/>
      <c r="Y10688" s="48" t="s">
        <v>34941</v>
      </c>
      <c r="Z10688" s="48" t="s">
        <v>34941</v>
      </c>
      <c r="AA10688" s="48"/>
    </row>
    <row r="10689" spans="1:27" s="2" customFormat="1" x14ac:dyDescent="0.3">
      <c r="A10689" s="47" t="s">
        <v>32741</v>
      </c>
      <c r="B10689" s="20"/>
      <c r="C10689" s="10"/>
      <c r="D10689" s="10"/>
      <c r="E10689" s="10"/>
      <c r="F10689" s="10"/>
      <c r="G10689" s="10"/>
      <c r="H10689" s="10"/>
      <c r="I10689" s="10"/>
      <c r="J10689" s="10"/>
      <c r="K10689" s="10"/>
      <c r="L10689" s="10"/>
      <c r="M10689" s="20" t="str">
        <f t="shared" si="187"/>
        <v>VARIOS : VARIOS - VARIOS | VARIOS : VARIOS - VARIOS | VARIOS : VARIOS - VARIOS</v>
      </c>
      <c r="N10689" s="47" t="s">
        <v>1021</v>
      </c>
      <c r="O10689" s="47" t="s">
        <v>1021</v>
      </c>
      <c r="P10689" s="47" t="s">
        <v>1021</v>
      </c>
      <c r="Q10689" s="47" t="s">
        <v>1021</v>
      </c>
      <c r="R10689" s="47" t="s">
        <v>1021</v>
      </c>
      <c r="S10689" s="47" t="s">
        <v>1021</v>
      </c>
      <c r="T10689" s="47" t="s">
        <v>1021</v>
      </c>
      <c r="U10689" s="47" t="s">
        <v>1021</v>
      </c>
      <c r="V10689" s="47" t="s">
        <v>1021</v>
      </c>
      <c r="W10689" s="48" t="s">
        <v>34006</v>
      </c>
      <c r="X10689" s="48"/>
      <c r="Y10689" s="48" t="s">
        <v>34942</v>
      </c>
      <c r="Z10689" s="48" t="s">
        <v>35767</v>
      </c>
      <c r="AA10689" s="48"/>
    </row>
    <row r="10690" spans="1:27" s="2" customFormat="1" x14ac:dyDescent="0.3">
      <c r="A10690" s="47" t="s">
        <v>32742</v>
      </c>
      <c r="B10690" s="20"/>
      <c r="C10690" s="10"/>
      <c r="D10690" s="10"/>
      <c r="E10690" s="10"/>
      <c r="F10690" s="10"/>
      <c r="G10690" s="10"/>
      <c r="H10690" s="10"/>
      <c r="I10690" s="10"/>
      <c r="J10690" s="10"/>
      <c r="K10690" s="10"/>
      <c r="L10690" s="10"/>
      <c r="M10690" s="20" t="str">
        <f t="shared" si="187"/>
        <v>VARIOS : VARIOS - VARIOS | VARIOS : VARIOS - VARIOS | VARIOS : VARIOS - VARIOS</v>
      </c>
      <c r="N10690" s="47" t="s">
        <v>1021</v>
      </c>
      <c r="O10690" s="47" t="s">
        <v>1021</v>
      </c>
      <c r="P10690" s="47" t="s">
        <v>1021</v>
      </c>
      <c r="Q10690" s="47" t="s">
        <v>1021</v>
      </c>
      <c r="R10690" s="47" t="s">
        <v>1021</v>
      </c>
      <c r="S10690" s="47" t="s">
        <v>1021</v>
      </c>
      <c r="T10690" s="47" t="s">
        <v>1021</v>
      </c>
      <c r="U10690" s="47" t="s">
        <v>1021</v>
      </c>
      <c r="V10690" s="47" t="s">
        <v>1021</v>
      </c>
      <c r="W10690" s="48" t="s">
        <v>34007</v>
      </c>
      <c r="X10690" s="48">
        <v>936525017</v>
      </c>
      <c r="Y10690" s="48" t="s">
        <v>34943</v>
      </c>
      <c r="Z10690" s="48" t="s">
        <v>34943</v>
      </c>
      <c r="AA10690" s="48" t="s">
        <v>35904</v>
      </c>
    </row>
    <row r="10691" spans="1:27" s="2" customFormat="1" x14ac:dyDescent="0.3">
      <c r="A10691" s="47" t="s">
        <v>32743</v>
      </c>
      <c r="B10691" s="20"/>
      <c r="C10691" s="10"/>
      <c r="D10691" s="10"/>
      <c r="E10691" s="10"/>
      <c r="F10691" s="10"/>
      <c r="G10691" s="10"/>
      <c r="H10691" s="10"/>
      <c r="I10691" s="10"/>
      <c r="J10691" s="10"/>
      <c r="K10691" s="10"/>
      <c r="L10691" s="10"/>
      <c r="M10691" s="20" t="str">
        <f t="shared" si="187"/>
        <v>VARIOS : VARIOS - VARIOS | VARIOS : VARIOS - VARIOS | VARIOS : VARIOS - VARIOS</v>
      </c>
      <c r="N10691" s="47" t="s">
        <v>1021</v>
      </c>
      <c r="O10691" s="47" t="s">
        <v>1021</v>
      </c>
      <c r="P10691" s="47" t="s">
        <v>1021</v>
      </c>
      <c r="Q10691" s="47" t="s">
        <v>1021</v>
      </c>
      <c r="R10691" s="47" t="s">
        <v>1021</v>
      </c>
      <c r="S10691" s="47" t="s">
        <v>1021</v>
      </c>
      <c r="T10691" s="47" t="s">
        <v>1021</v>
      </c>
      <c r="U10691" s="47" t="s">
        <v>1021</v>
      </c>
      <c r="V10691" s="47" t="s">
        <v>1021</v>
      </c>
      <c r="W10691" s="48" t="s">
        <v>34008</v>
      </c>
      <c r="X10691" s="48"/>
      <c r="Y10691" s="48" t="s">
        <v>34944</v>
      </c>
      <c r="Z10691" s="48" t="s">
        <v>34944</v>
      </c>
      <c r="AA10691" s="48" t="s">
        <v>34008</v>
      </c>
    </row>
    <row r="10692" spans="1:27" s="2" customFormat="1" x14ac:dyDescent="0.3">
      <c r="A10692" s="47" t="s">
        <v>32744</v>
      </c>
      <c r="B10692" s="20"/>
      <c r="C10692" s="10"/>
      <c r="D10692" s="10"/>
      <c r="E10692" s="10"/>
      <c r="F10692" s="10"/>
      <c r="G10692" s="10"/>
      <c r="H10692" s="10"/>
      <c r="I10692" s="10"/>
      <c r="J10692" s="10"/>
      <c r="K10692" s="10"/>
      <c r="L10692" s="10"/>
      <c r="M10692" s="20" t="str">
        <f t="shared" si="187"/>
        <v>VARIOS : VARIOS - VARIOS | VARIOS : VARIOS - VARIOS | VARIOS : VARIOS - VARIOS</v>
      </c>
      <c r="N10692" s="47" t="s">
        <v>1021</v>
      </c>
      <c r="O10692" s="47" t="s">
        <v>1021</v>
      </c>
      <c r="P10692" s="47" t="s">
        <v>1021</v>
      </c>
      <c r="Q10692" s="47" t="s">
        <v>1021</v>
      </c>
      <c r="R10692" s="47" t="s">
        <v>1021</v>
      </c>
      <c r="S10692" s="47" t="s">
        <v>1021</v>
      </c>
      <c r="T10692" s="47" t="s">
        <v>1021</v>
      </c>
      <c r="U10692" s="47" t="s">
        <v>1021</v>
      </c>
      <c r="V10692" s="47" t="s">
        <v>1021</v>
      </c>
      <c r="W10692" s="48" t="s">
        <v>33823</v>
      </c>
      <c r="X10692" s="48"/>
      <c r="Y10692" s="48" t="s">
        <v>34945</v>
      </c>
      <c r="Z10692" s="48" t="s">
        <v>34945</v>
      </c>
      <c r="AA10692" s="48" t="s">
        <v>35849</v>
      </c>
    </row>
    <row r="10693" spans="1:27" s="2" customFormat="1" x14ac:dyDescent="0.3">
      <c r="A10693" s="47" t="s">
        <v>32745</v>
      </c>
      <c r="B10693" s="20"/>
      <c r="C10693" s="10"/>
      <c r="D10693" s="10"/>
      <c r="E10693" s="10"/>
      <c r="F10693" s="10"/>
      <c r="G10693" s="10"/>
      <c r="H10693" s="10"/>
      <c r="I10693" s="10"/>
      <c r="J10693" s="10"/>
      <c r="K10693" s="10"/>
      <c r="L10693" s="10"/>
      <c r="M10693" s="20" t="str">
        <f t="shared" si="187"/>
        <v>VARIOS : VARIOS - VARIOS | VARIOS : VARIOS - VARIOS | VARIOS : VARIOS - VARIOS</v>
      </c>
      <c r="N10693" s="47" t="s">
        <v>1021</v>
      </c>
      <c r="O10693" s="47" t="s">
        <v>1021</v>
      </c>
      <c r="P10693" s="47" t="s">
        <v>1021</v>
      </c>
      <c r="Q10693" s="47" t="s">
        <v>1021</v>
      </c>
      <c r="R10693" s="47" t="s">
        <v>1021</v>
      </c>
      <c r="S10693" s="47" t="s">
        <v>1021</v>
      </c>
      <c r="T10693" s="47" t="s">
        <v>1021</v>
      </c>
      <c r="U10693" s="47" t="s">
        <v>1021</v>
      </c>
      <c r="V10693" s="47" t="s">
        <v>1021</v>
      </c>
      <c r="W10693" s="48" t="s">
        <v>33817</v>
      </c>
      <c r="X10693" s="48"/>
      <c r="Y10693" s="48" t="s">
        <v>34946</v>
      </c>
      <c r="Z10693" s="48" t="s">
        <v>34946</v>
      </c>
      <c r="AA10693" s="48" t="s">
        <v>35908</v>
      </c>
    </row>
    <row r="10694" spans="1:27" s="2" customFormat="1" x14ac:dyDescent="0.3">
      <c r="A10694" s="47" t="s">
        <v>32746</v>
      </c>
      <c r="B10694" s="20"/>
      <c r="C10694" s="10"/>
      <c r="D10694" s="10"/>
      <c r="E10694" s="10"/>
      <c r="F10694" s="10"/>
      <c r="G10694" s="10"/>
      <c r="H10694" s="10"/>
      <c r="I10694" s="10"/>
      <c r="J10694" s="10"/>
      <c r="K10694" s="10"/>
      <c r="L10694" s="10"/>
      <c r="M10694" s="20" t="str">
        <f t="shared" si="187"/>
        <v>VARIOS : STAREX, PORTER - VARIOS | VARIOS : VARIOS - VARIOS | VARIOS : VARIOS - VARIOS</v>
      </c>
      <c r="N10694" s="47" t="s">
        <v>1021</v>
      </c>
      <c r="O10694" s="47" t="s">
        <v>1021</v>
      </c>
      <c r="P10694" s="47" t="s">
        <v>1021</v>
      </c>
      <c r="Q10694" s="47" t="s">
        <v>4632</v>
      </c>
      <c r="R10694" s="47" t="s">
        <v>1021</v>
      </c>
      <c r="S10694" s="47" t="s">
        <v>1021</v>
      </c>
      <c r="T10694" s="47" t="s">
        <v>1021</v>
      </c>
      <c r="U10694" s="47" t="s">
        <v>1021</v>
      </c>
      <c r="V10694" s="47" t="s">
        <v>1021</v>
      </c>
      <c r="W10694" s="48" t="s">
        <v>34009</v>
      </c>
      <c r="X10694" s="48"/>
      <c r="Y10694" s="48" t="s">
        <v>34947</v>
      </c>
      <c r="Z10694" s="48" t="s">
        <v>34947</v>
      </c>
      <c r="AA10694" s="48" t="s">
        <v>35853</v>
      </c>
    </row>
    <row r="10695" spans="1:27" s="2" customFormat="1" x14ac:dyDescent="0.3">
      <c r="A10695" s="47" t="s">
        <v>32747</v>
      </c>
      <c r="B10695" s="20"/>
      <c r="C10695" s="10"/>
      <c r="D10695" s="10"/>
      <c r="E10695" s="10"/>
      <c r="F10695" s="10"/>
      <c r="G10695" s="10"/>
      <c r="H10695" s="10"/>
      <c r="I10695" s="10"/>
      <c r="J10695" s="10"/>
      <c r="K10695" s="10"/>
      <c r="L10695" s="10"/>
      <c r="M10695" s="20" t="str">
        <f t="shared" si="187"/>
        <v>VARIOS : VARIOS - VARIOS | VARIOS : VARIOS - VARIOS | VARIOS : VARIOS - VARIOS</v>
      </c>
      <c r="N10695" s="47" t="s">
        <v>1021</v>
      </c>
      <c r="O10695" s="47" t="s">
        <v>1021</v>
      </c>
      <c r="P10695" s="47" t="s">
        <v>1021</v>
      </c>
      <c r="Q10695" s="47" t="s">
        <v>1021</v>
      </c>
      <c r="R10695" s="47" t="s">
        <v>1021</v>
      </c>
      <c r="S10695" s="47" t="s">
        <v>1021</v>
      </c>
      <c r="T10695" s="47" t="s">
        <v>1021</v>
      </c>
      <c r="U10695" s="47" t="s">
        <v>1021</v>
      </c>
      <c r="V10695" s="47" t="s">
        <v>1021</v>
      </c>
      <c r="W10695" s="48"/>
      <c r="X10695" s="48"/>
      <c r="Y10695" s="48" t="s">
        <v>34948</v>
      </c>
      <c r="Z10695" s="48" t="s">
        <v>34948</v>
      </c>
      <c r="AA10695" s="48"/>
    </row>
    <row r="10696" spans="1:27" s="2" customFormat="1" x14ac:dyDescent="0.3">
      <c r="A10696" s="47" t="s">
        <v>32748</v>
      </c>
      <c r="B10696" s="20"/>
      <c r="C10696" s="10"/>
      <c r="D10696" s="10"/>
      <c r="E10696" s="10"/>
      <c r="F10696" s="10"/>
      <c r="G10696" s="10"/>
      <c r="H10696" s="10"/>
      <c r="I10696" s="10"/>
      <c r="J10696" s="10"/>
      <c r="K10696" s="10"/>
      <c r="L10696" s="10"/>
      <c r="M10696" s="20" t="str">
        <f t="shared" si="187"/>
        <v>VARIOS : VARIOS - VARIOS | VARIOS : VARIOS - VARIOS | VARIOS : VARIOS - VARIOS</v>
      </c>
      <c r="N10696" s="47" t="s">
        <v>1021</v>
      </c>
      <c r="O10696" s="47" t="s">
        <v>1021</v>
      </c>
      <c r="P10696" s="47" t="s">
        <v>1021</v>
      </c>
      <c r="Q10696" s="47" t="s">
        <v>1021</v>
      </c>
      <c r="R10696" s="47" t="s">
        <v>1021</v>
      </c>
      <c r="S10696" s="47" t="s">
        <v>1021</v>
      </c>
      <c r="T10696" s="47" t="s">
        <v>1021</v>
      </c>
      <c r="U10696" s="47" t="s">
        <v>1021</v>
      </c>
      <c r="V10696" s="47" t="s">
        <v>1021</v>
      </c>
      <c r="W10696" s="48" t="s">
        <v>34010</v>
      </c>
      <c r="X10696" s="48"/>
      <c r="Y10696" s="48" t="s">
        <v>34949</v>
      </c>
      <c r="Z10696" s="48" t="s">
        <v>34949</v>
      </c>
      <c r="AA10696" s="48" t="s">
        <v>35838</v>
      </c>
    </row>
    <row r="10697" spans="1:27" s="2" customFormat="1" x14ac:dyDescent="0.3">
      <c r="A10697" s="47" t="s">
        <v>32749</v>
      </c>
      <c r="B10697" s="20"/>
      <c r="C10697" s="10"/>
      <c r="D10697" s="10"/>
      <c r="E10697" s="10"/>
      <c r="F10697" s="10"/>
      <c r="G10697" s="10"/>
      <c r="H10697" s="10"/>
      <c r="I10697" s="10"/>
      <c r="J10697" s="10"/>
      <c r="K10697" s="10"/>
      <c r="L10697" s="10"/>
      <c r="M10697" s="20" t="str">
        <f t="shared" si="187"/>
        <v>VARIOS : VARIOS - VARIOS | VARIOS : VARIOS - VARIOS | VARIOS : VARIOS - VARIOS</v>
      </c>
      <c r="N10697" s="47" t="s">
        <v>1021</v>
      </c>
      <c r="O10697" s="47" t="s">
        <v>1021</v>
      </c>
      <c r="P10697" s="47" t="s">
        <v>1021</v>
      </c>
      <c r="Q10697" s="47" t="s">
        <v>1021</v>
      </c>
      <c r="R10697" s="47" t="s">
        <v>1021</v>
      </c>
      <c r="S10697" s="47" t="s">
        <v>1021</v>
      </c>
      <c r="T10697" s="47" t="s">
        <v>1021</v>
      </c>
      <c r="U10697" s="47" t="s">
        <v>1021</v>
      </c>
      <c r="V10697" s="47" t="s">
        <v>1021</v>
      </c>
      <c r="W10697" s="48"/>
      <c r="X10697" s="48"/>
      <c r="Y10697" s="48" t="s">
        <v>34950</v>
      </c>
      <c r="Z10697" s="48" t="s">
        <v>34950</v>
      </c>
      <c r="AA10697" s="48"/>
    </row>
    <row r="10698" spans="1:27" s="2" customFormat="1" x14ac:dyDescent="0.3">
      <c r="A10698" s="47" t="s">
        <v>32750</v>
      </c>
      <c r="B10698" s="20"/>
      <c r="C10698" s="10"/>
      <c r="D10698" s="10"/>
      <c r="E10698" s="10"/>
      <c r="F10698" s="10"/>
      <c r="G10698" s="10"/>
      <c r="H10698" s="10"/>
      <c r="I10698" s="10"/>
      <c r="J10698" s="10"/>
      <c r="K10698" s="10"/>
      <c r="L10698" s="10"/>
      <c r="M10698" s="20" t="str">
        <f t="shared" si="187"/>
        <v>VARIOS : VARIOS - VARIOS | VARIOS : VARIOS - VARIOS | VARIOS : VARIOS - VARIOS</v>
      </c>
      <c r="N10698" s="47" t="s">
        <v>1021</v>
      </c>
      <c r="O10698" s="47" t="s">
        <v>1021</v>
      </c>
      <c r="P10698" s="47" t="s">
        <v>1021</v>
      </c>
      <c r="Q10698" s="47" t="s">
        <v>1021</v>
      </c>
      <c r="R10698" s="47" t="s">
        <v>1021</v>
      </c>
      <c r="S10698" s="47" t="s">
        <v>1021</v>
      </c>
      <c r="T10698" s="47" t="s">
        <v>1021</v>
      </c>
      <c r="U10698" s="47" t="s">
        <v>1021</v>
      </c>
      <c r="V10698" s="47" t="s">
        <v>1021</v>
      </c>
      <c r="W10698" s="48" t="s">
        <v>34011</v>
      </c>
      <c r="X10698" s="48"/>
      <c r="Y10698" s="48" t="s">
        <v>34951</v>
      </c>
      <c r="Z10698" s="48" t="s">
        <v>34951</v>
      </c>
      <c r="AA10698" s="48" t="s">
        <v>35838</v>
      </c>
    </row>
    <row r="10699" spans="1:27" s="2" customFormat="1" x14ac:dyDescent="0.3">
      <c r="A10699" s="47" t="s">
        <v>32751</v>
      </c>
      <c r="B10699" s="20"/>
      <c r="C10699" s="10"/>
      <c r="D10699" s="10"/>
      <c r="E10699" s="10"/>
      <c r="F10699" s="10"/>
      <c r="G10699" s="10"/>
      <c r="H10699" s="10"/>
      <c r="I10699" s="10"/>
      <c r="J10699" s="10"/>
      <c r="K10699" s="10"/>
      <c r="L10699" s="10"/>
      <c r="M10699" s="20" t="str">
        <f t="shared" si="187"/>
        <v>VARIOS : VARIOS - VARIOS | VARIOS : VARIOS - VARIOS | VARIOS : VARIOS - VARIOS</v>
      </c>
      <c r="N10699" s="47" t="s">
        <v>1021</v>
      </c>
      <c r="O10699" s="47" t="s">
        <v>1021</v>
      </c>
      <c r="P10699" s="47" t="s">
        <v>1021</v>
      </c>
      <c r="Q10699" s="47" t="s">
        <v>1021</v>
      </c>
      <c r="R10699" s="47" t="s">
        <v>1021</v>
      </c>
      <c r="S10699" s="47" t="s">
        <v>1021</v>
      </c>
      <c r="T10699" s="47" t="s">
        <v>1021</v>
      </c>
      <c r="U10699" s="47" t="s">
        <v>1021</v>
      </c>
      <c r="V10699" s="47" t="s">
        <v>1021</v>
      </c>
      <c r="W10699" s="48" t="s">
        <v>34012</v>
      </c>
      <c r="X10699" s="48"/>
      <c r="Y10699" s="48" t="s">
        <v>34952</v>
      </c>
      <c r="Z10699" s="48" t="s">
        <v>34952</v>
      </c>
      <c r="AA10699" s="48" t="s">
        <v>35838</v>
      </c>
    </row>
    <row r="10700" spans="1:27" s="2" customFormat="1" x14ac:dyDescent="0.3">
      <c r="A10700" s="47" t="s">
        <v>32752</v>
      </c>
      <c r="B10700" s="20"/>
      <c r="C10700" s="10"/>
      <c r="D10700" s="10"/>
      <c r="E10700" s="10"/>
      <c r="F10700" s="10"/>
      <c r="G10700" s="10"/>
      <c r="H10700" s="10"/>
      <c r="I10700" s="10"/>
      <c r="J10700" s="10"/>
      <c r="K10700" s="10"/>
      <c r="L10700" s="10"/>
      <c r="M10700" s="20" t="str">
        <f t="shared" si="187"/>
        <v>VARIOS : VARIOS - VARIOS | VARIOS : VARIOS - VARIOS | VARIOS : VARIOS - VARIOS</v>
      </c>
      <c r="N10700" s="47" t="s">
        <v>1021</v>
      </c>
      <c r="O10700" s="47" t="s">
        <v>1021</v>
      </c>
      <c r="P10700" s="47" t="s">
        <v>1021</v>
      </c>
      <c r="Q10700" s="47" t="s">
        <v>1021</v>
      </c>
      <c r="R10700" s="47" t="s">
        <v>1021</v>
      </c>
      <c r="S10700" s="47" t="s">
        <v>1021</v>
      </c>
      <c r="T10700" s="47" t="s">
        <v>1021</v>
      </c>
      <c r="U10700" s="47" t="s">
        <v>1021</v>
      </c>
      <c r="V10700" s="47" t="s">
        <v>1021</v>
      </c>
      <c r="W10700" s="48" t="s">
        <v>34013</v>
      </c>
      <c r="X10700" s="48"/>
      <c r="Y10700" s="48" t="s">
        <v>34953</v>
      </c>
      <c r="Z10700" s="48" t="s">
        <v>34953</v>
      </c>
      <c r="AA10700" s="48"/>
    </row>
    <row r="10701" spans="1:27" s="2" customFormat="1" x14ac:dyDescent="0.3">
      <c r="A10701" s="47" t="s">
        <v>32753</v>
      </c>
      <c r="B10701" s="20"/>
      <c r="C10701" s="10"/>
      <c r="D10701" s="10"/>
      <c r="E10701" s="10"/>
      <c r="F10701" s="10"/>
      <c r="G10701" s="10"/>
      <c r="H10701" s="10"/>
      <c r="I10701" s="10"/>
      <c r="J10701" s="10"/>
      <c r="K10701" s="10"/>
      <c r="L10701" s="10"/>
      <c r="M10701" s="20" t="str">
        <f t="shared" si="187"/>
        <v>VARIOS : VARIOS - VARIOS | VARIOS : VARIOS - VARIOS | VARIOS : VARIOS - VARIOS</v>
      </c>
      <c r="N10701" s="47" t="s">
        <v>1021</v>
      </c>
      <c r="O10701" s="47" t="s">
        <v>1021</v>
      </c>
      <c r="P10701" s="47" t="s">
        <v>1021</v>
      </c>
      <c r="Q10701" s="47" t="s">
        <v>1021</v>
      </c>
      <c r="R10701" s="47" t="s">
        <v>1021</v>
      </c>
      <c r="S10701" s="47" t="s">
        <v>1021</v>
      </c>
      <c r="T10701" s="47" t="s">
        <v>1021</v>
      </c>
      <c r="U10701" s="47" t="s">
        <v>1021</v>
      </c>
      <c r="V10701" s="47" t="s">
        <v>1021</v>
      </c>
      <c r="W10701" s="48"/>
      <c r="X10701" s="48"/>
      <c r="Y10701" s="48" t="s">
        <v>34954</v>
      </c>
      <c r="Z10701" s="48" t="s">
        <v>34954</v>
      </c>
      <c r="AA10701" s="48"/>
    </row>
    <row r="10702" spans="1:27" s="2" customFormat="1" x14ac:dyDescent="0.3">
      <c r="A10702" s="47" t="s">
        <v>32754</v>
      </c>
      <c r="B10702" s="20"/>
      <c r="C10702" s="10"/>
      <c r="D10702" s="10"/>
      <c r="E10702" s="10"/>
      <c r="F10702" s="10"/>
      <c r="G10702" s="10"/>
      <c r="H10702" s="10"/>
      <c r="I10702" s="10"/>
      <c r="J10702" s="10"/>
      <c r="K10702" s="10"/>
      <c r="L10702" s="10"/>
      <c r="M10702" s="20" t="str">
        <f t="shared" si="187"/>
        <v>JEEP : VARIOS - VARIOS | FORD : 4X4, MAHIDRA - SBH4L | VARIOS : VARIOS - VARIOS</v>
      </c>
      <c r="N10702" s="47" t="s">
        <v>13864</v>
      </c>
      <c r="O10702" s="47" t="s">
        <v>2259</v>
      </c>
      <c r="P10702" s="47" t="s">
        <v>1021</v>
      </c>
      <c r="Q10702" s="47" t="s">
        <v>1021</v>
      </c>
      <c r="R10702" s="47" t="s">
        <v>34380</v>
      </c>
      <c r="S10702" s="47" t="s">
        <v>1021</v>
      </c>
      <c r="T10702" s="47" t="s">
        <v>1021</v>
      </c>
      <c r="U10702" s="47" t="s">
        <v>34381</v>
      </c>
      <c r="V10702" s="47" t="s">
        <v>1021</v>
      </c>
      <c r="W10702" s="48"/>
      <c r="X10702" s="48"/>
      <c r="Y10702" s="48" t="s">
        <v>34955</v>
      </c>
      <c r="Z10702" s="48" t="s">
        <v>34955</v>
      </c>
      <c r="AA10702" s="48" t="s">
        <v>1695</v>
      </c>
    </row>
    <row r="10703" spans="1:27" s="2" customFormat="1" x14ac:dyDescent="0.3">
      <c r="A10703" s="47" t="s">
        <v>32755</v>
      </c>
      <c r="B10703" s="20"/>
      <c r="C10703" s="10"/>
      <c r="D10703" s="10"/>
      <c r="E10703" s="10"/>
      <c r="F10703" s="10"/>
      <c r="G10703" s="10"/>
      <c r="H10703" s="10"/>
      <c r="I10703" s="10"/>
      <c r="J10703" s="10"/>
      <c r="K10703" s="10"/>
      <c r="L10703" s="10"/>
      <c r="M10703" s="20" t="str">
        <f t="shared" si="187"/>
        <v>VARIOS : VARIOS - VARIOS | VARIOS : VARIOS - VARIOS | VARIOS : VARIOS - VARIOS</v>
      </c>
      <c r="N10703" s="47" t="s">
        <v>1021</v>
      </c>
      <c r="O10703" s="47" t="s">
        <v>1021</v>
      </c>
      <c r="P10703" s="47" t="s">
        <v>1021</v>
      </c>
      <c r="Q10703" s="47" t="s">
        <v>1021</v>
      </c>
      <c r="R10703" s="47" t="s">
        <v>1021</v>
      </c>
      <c r="S10703" s="47" t="s">
        <v>1021</v>
      </c>
      <c r="T10703" s="47" t="s">
        <v>1021</v>
      </c>
      <c r="U10703" s="47" t="s">
        <v>1021</v>
      </c>
      <c r="V10703" s="47" t="s">
        <v>1021</v>
      </c>
      <c r="W10703" s="48"/>
      <c r="X10703" s="48"/>
      <c r="Y10703" s="48" t="s">
        <v>34956</v>
      </c>
      <c r="Z10703" s="48" t="s">
        <v>34956</v>
      </c>
      <c r="AA10703" s="48"/>
    </row>
    <row r="10704" spans="1:27" s="2" customFormat="1" x14ac:dyDescent="0.3">
      <c r="A10704" s="47" t="s">
        <v>32756</v>
      </c>
      <c r="B10704" s="20"/>
      <c r="C10704" s="10"/>
      <c r="D10704" s="10"/>
      <c r="E10704" s="10"/>
      <c r="F10704" s="10"/>
      <c r="G10704" s="10"/>
      <c r="H10704" s="10"/>
      <c r="I10704" s="10"/>
      <c r="J10704" s="10"/>
      <c r="K10704" s="10"/>
      <c r="L10704" s="10"/>
      <c r="M10704" s="20" t="str">
        <f t="shared" si="187"/>
        <v>VARIOS : VARIOS - VARIOS | VARIOS : VARIOS - VARIOS | VARIOS : VARIOS - VARIOS</v>
      </c>
      <c r="N10704" s="47" t="s">
        <v>1021</v>
      </c>
      <c r="O10704" s="47" t="s">
        <v>1021</v>
      </c>
      <c r="P10704" s="47" t="s">
        <v>1021</v>
      </c>
      <c r="Q10704" s="47" t="s">
        <v>1021</v>
      </c>
      <c r="R10704" s="47" t="s">
        <v>1021</v>
      </c>
      <c r="S10704" s="47" t="s">
        <v>1021</v>
      </c>
      <c r="T10704" s="47" t="s">
        <v>1021</v>
      </c>
      <c r="U10704" s="47" t="s">
        <v>1021</v>
      </c>
      <c r="V10704" s="47" t="s">
        <v>1021</v>
      </c>
      <c r="W10704" s="48"/>
      <c r="X10704" s="48"/>
      <c r="Y10704" s="48" t="s">
        <v>34957</v>
      </c>
      <c r="Z10704" s="48" t="s">
        <v>34957</v>
      </c>
      <c r="AA10704" s="48"/>
    </row>
    <row r="10705" spans="1:27" s="2" customFormat="1" x14ac:dyDescent="0.3">
      <c r="A10705" s="47" t="s">
        <v>32757</v>
      </c>
      <c r="B10705" s="20"/>
      <c r="C10705" s="10"/>
      <c r="D10705" s="10"/>
      <c r="E10705" s="10"/>
      <c r="F10705" s="10"/>
      <c r="G10705" s="10"/>
      <c r="H10705" s="10"/>
      <c r="I10705" s="10"/>
      <c r="J10705" s="10"/>
      <c r="K10705" s="10"/>
      <c r="L10705" s="10"/>
      <c r="M10705" s="20" t="str">
        <f t="shared" si="187"/>
        <v>VARIOS : VARIOS - VARIOS | DAEWOO : RAEWO - VARIOS | VARIOS : VARIOS - VARIOS</v>
      </c>
      <c r="N10705" s="47" t="s">
        <v>1021</v>
      </c>
      <c r="O10705" s="47" t="s">
        <v>1006</v>
      </c>
      <c r="P10705" s="47" t="s">
        <v>1021</v>
      </c>
      <c r="Q10705" s="47" t="s">
        <v>1021</v>
      </c>
      <c r="R10705" s="47" t="s">
        <v>34382</v>
      </c>
      <c r="S10705" s="47" t="s">
        <v>1021</v>
      </c>
      <c r="T10705" s="47" t="s">
        <v>1021</v>
      </c>
      <c r="U10705" s="47" t="s">
        <v>1021</v>
      </c>
      <c r="V10705" s="47" t="s">
        <v>1021</v>
      </c>
      <c r="W10705" s="48" t="s">
        <v>33786</v>
      </c>
      <c r="X10705" s="48"/>
      <c r="Y10705" s="48" t="s">
        <v>34958</v>
      </c>
      <c r="Z10705" s="48" t="s">
        <v>34958</v>
      </c>
      <c r="AA10705" s="48"/>
    </row>
    <row r="10706" spans="1:27" s="2" customFormat="1" x14ac:dyDescent="0.3">
      <c r="A10706" s="47" t="s">
        <v>32758</v>
      </c>
      <c r="B10706" s="20"/>
      <c r="C10706" s="10"/>
      <c r="D10706" s="10"/>
      <c r="E10706" s="10"/>
      <c r="F10706" s="10"/>
      <c r="G10706" s="10"/>
      <c r="H10706" s="10"/>
      <c r="I10706" s="10"/>
      <c r="J10706" s="10"/>
      <c r="K10706" s="10"/>
      <c r="L10706" s="10"/>
      <c r="M10706" s="20" t="str">
        <f t="shared" si="187"/>
        <v>TOYOTA : VARIOS - VARIOS | VARIOS : VARIOS - VARIOS | VARIOS : VARIOS - VARIOS</v>
      </c>
      <c r="N10706" s="47" t="s">
        <v>1008</v>
      </c>
      <c r="O10706" s="47" t="s">
        <v>1021</v>
      </c>
      <c r="P10706" s="47" t="s">
        <v>1021</v>
      </c>
      <c r="Q10706" s="47" t="s">
        <v>1021</v>
      </c>
      <c r="R10706" s="47" t="s">
        <v>1021</v>
      </c>
      <c r="S10706" s="47" t="s">
        <v>1021</v>
      </c>
      <c r="T10706" s="47" t="s">
        <v>1021</v>
      </c>
      <c r="U10706" s="47" t="s">
        <v>1021</v>
      </c>
      <c r="V10706" s="47" t="s">
        <v>1021</v>
      </c>
      <c r="W10706" s="48" t="s">
        <v>34014</v>
      </c>
      <c r="X10706" s="48"/>
      <c r="Y10706" s="48" t="s">
        <v>34486</v>
      </c>
      <c r="Z10706" s="48" t="s">
        <v>34486</v>
      </c>
      <c r="AA10706" s="48"/>
    </row>
    <row r="10707" spans="1:27" s="2" customFormat="1" x14ac:dyDescent="0.3">
      <c r="A10707" s="47" t="s">
        <v>32759</v>
      </c>
      <c r="B10707" s="20"/>
      <c r="C10707" s="10"/>
      <c r="D10707" s="10"/>
      <c r="E10707" s="10"/>
      <c r="F10707" s="10"/>
      <c r="G10707" s="10"/>
      <c r="H10707" s="10"/>
      <c r="I10707" s="10"/>
      <c r="J10707" s="10"/>
      <c r="K10707" s="10"/>
      <c r="L10707" s="10"/>
      <c r="M10707" s="20" t="str">
        <f t="shared" si="187"/>
        <v>VARIOS : VARIOS - VARIOS | VARIOS : VARIOS - VARIOS | VARIOS : VARIOS - VARIOS</v>
      </c>
      <c r="N10707" s="47" t="s">
        <v>1021</v>
      </c>
      <c r="O10707" s="47" t="s">
        <v>1021</v>
      </c>
      <c r="P10707" s="47" t="s">
        <v>1021</v>
      </c>
      <c r="Q10707" s="47" t="s">
        <v>1021</v>
      </c>
      <c r="R10707" s="47" t="s">
        <v>1021</v>
      </c>
      <c r="S10707" s="47" t="s">
        <v>1021</v>
      </c>
      <c r="T10707" s="47" t="s">
        <v>1021</v>
      </c>
      <c r="U10707" s="47" t="s">
        <v>1021</v>
      </c>
      <c r="V10707" s="47" t="s">
        <v>1021</v>
      </c>
      <c r="W10707" s="48"/>
      <c r="X10707" s="48"/>
      <c r="Y10707" s="48" t="s">
        <v>34959</v>
      </c>
      <c r="Z10707" s="48" t="s">
        <v>34959</v>
      </c>
      <c r="AA10707" s="48"/>
    </row>
    <row r="10708" spans="1:27" s="2" customFormat="1" x14ac:dyDescent="0.3">
      <c r="A10708" s="47" t="s">
        <v>32760</v>
      </c>
      <c r="B10708" s="20"/>
      <c r="C10708" s="10"/>
      <c r="D10708" s="10"/>
      <c r="E10708" s="10"/>
      <c r="F10708" s="10"/>
      <c r="G10708" s="10"/>
      <c r="H10708" s="10"/>
      <c r="I10708" s="10"/>
      <c r="J10708" s="10"/>
      <c r="K10708" s="10"/>
      <c r="L10708" s="10"/>
      <c r="M10708" s="20" t="str">
        <f t="shared" si="187"/>
        <v>TOYOTA : CUSTER - VARIOS | VARIOS : VARIOS - VARIOS | VARIOS : VARIOS - VARIOS</v>
      </c>
      <c r="N10708" s="47" t="s">
        <v>1008</v>
      </c>
      <c r="O10708" s="47" t="s">
        <v>1021</v>
      </c>
      <c r="P10708" s="47" t="s">
        <v>1021</v>
      </c>
      <c r="Q10708" s="47" t="s">
        <v>34383</v>
      </c>
      <c r="R10708" s="47" t="s">
        <v>1021</v>
      </c>
      <c r="S10708" s="47" t="s">
        <v>1021</v>
      </c>
      <c r="T10708" s="47" t="s">
        <v>1021</v>
      </c>
      <c r="U10708" s="47" t="s">
        <v>1021</v>
      </c>
      <c r="V10708" s="47" t="s">
        <v>1021</v>
      </c>
      <c r="W10708" s="48" t="s">
        <v>34015</v>
      </c>
      <c r="X10708" s="48"/>
      <c r="Y10708" s="48" t="s">
        <v>34778</v>
      </c>
      <c r="Z10708" s="48" t="s">
        <v>35768</v>
      </c>
      <c r="AA10708" s="48" t="s">
        <v>7531</v>
      </c>
    </row>
    <row r="10709" spans="1:27" s="2" customFormat="1" x14ac:dyDescent="0.3">
      <c r="A10709" s="47" t="s">
        <v>32761</v>
      </c>
      <c r="B10709" s="20"/>
      <c r="C10709" s="10"/>
      <c r="D10709" s="10"/>
      <c r="E10709" s="10"/>
      <c r="F10709" s="10"/>
      <c r="G10709" s="10"/>
      <c r="H10709" s="10"/>
      <c r="I10709" s="10"/>
      <c r="J10709" s="10"/>
      <c r="K10709" s="10"/>
      <c r="L10709" s="10"/>
      <c r="M10709" s="20" t="str">
        <f t="shared" si="187"/>
        <v>VARIOS : VARIOS - VARIOS | VARIOS : VARIOS - VARIOS | VARIOS : VARIOS - VARIOS</v>
      </c>
      <c r="N10709" s="47" t="s">
        <v>1021</v>
      </c>
      <c r="O10709" s="47" t="s">
        <v>1021</v>
      </c>
      <c r="P10709" s="47" t="s">
        <v>1021</v>
      </c>
      <c r="Q10709" s="47" t="s">
        <v>1021</v>
      </c>
      <c r="R10709" s="47" t="s">
        <v>1021</v>
      </c>
      <c r="S10709" s="47" t="s">
        <v>1021</v>
      </c>
      <c r="T10709" s="47" t="s">
        <v>1021</v>
      </c>
      <c r="U10709" s="47" t="s">
        <v>1021</v>
      </c>
      <c r="V10709" s="47" t="s">
        <v>1021</v>
      </c>
      <c r="W10709" s="48"/>
      <c r="X10709" s="48"/>
      <c r="Y10709" s="48" t="s">
        <v>34781</v>
      </c>
      <c r="Z10709" s="48" t="s">
        <v>34781</v>
      </c>
      <c r="AA10709" s="48"/>
    </row>
    <row r="10710" spans="1:27" s="2" customFormat="1" x14ac:dyDescent="0.3">
      <c r="A10710" s="47" t="s">
        <v>32762</v>
      </c>
      <c r="B10710" s="20"/>
      <c r="C10710" s="10"/>
      <c r="D10710" s="10"/>
      <c r="E10710" s="10"/>
      <c r="F10710" s="10"/>
      <c r="G10710" s="10"/>
      <c r="H10710" s="10"/>
      <c r="I10710" s="10"/>
      <c r="J10710" s="10"/>
      <c r="K10710" s="10"/>
      <c r="L10710" s="10"/>
      <c r="M10710" s="20" t="str">
        <f t="shared" si="187"/>
        <v>VARIOS : VARIOS - VARIOS | VARIOS : VARIOS - VARIOS | VARIOS : VARIOS - VARIOS</v>
      </c>
      <c r="N10710" s="47" t="s">
        <v>1021</v>
      </c>
      <c r="O10710" s="47" t="s">
        <v>1021</v>
      </c>
      <c r="P10710" s="47" t="s">
        <v>1021</v>
      </c>
      <c r="Q10710" s="47" t="s">
        <v>1021</v>
      </c>
      <c r="R10710" s="47" t="s">
        <v>1021</v>
      </c>
      <c r="S10710" s="47" t="s">
        <v>1021</v>
      </c>
      <c r="T10710" s="47" t="s">
        <v>1021</v>
      </c>
      <c r="U10710" s="47" t="s">
        <v>1021</v>
      </c>
      <c r="V10710" s="47" t="s">
        <v>1021</v>
      </c>
      <c r="W10710" s="48" t="s">
        <v>33856</v>
      </c>
      <c r="X10710" s="48"/>
      <c r="Y10710" s="48" t="s">
        <v>34960</v>
      </c>
      <c r="Z10710" s="48" t="s">
        <v>35769</v>
      </c>
      <c r="AA10710" s="48"/>
    </row>
    <row r="10711" spans="1:27" s="2" customFormat="1" x14ac:dyDescent="0.3">
      <c r="A10711" s="47" t="s">
        <v>32763</v>
      </c>
      <c r="B10711" s="20"/>
      <c r="C10711" s="10"/>
      <c r="D10711" s="10"/>
      <c r="E10711" s="10"/>
      <c r="F10711" s="10"/>
      <c r="G10711" s="10"/>
      <c r="H10711" s="10"/>
      <c r="I10711" s="10"/>
      <c r="J10711" s="10"/>
      <c r="K10711" s="10"/>
      <c r="L10711" s="10"/>
      <c r="M10711" s="20" t="str">
        <f t="shared" si="187"/>
        <v>VARIOS : VARIOS - VARIOS | VARIOS : VARIOS - VARIOS | VARIOS : VARIOS - VARIOS</v>
      </c>
      <c r="N10711" s="47" t="s">
        <v>1021</v>
      </c>
      <c r="O10711" s="47" t="s">
        <v>1021</v>
      </c>
      <c r="P10711" s="47" t="s">
        <v>1021</v>
      </c>
      <c r="Q10711" s="47" t="s">
        <v>1021</v>
      </c>
      <c r="R10711" s="47" t="s">
        <v>1021</v>
      </c>
      <c r="S10711" s="47" t="s">
        <v>1021</v>
      </c>
      <c r="T10711" s="47" t="s">
        <v>1021</v>
      </c>
      <c r="U10711" s="47" t="s">
        <v>1021</v>
      </c>
      <c r="V10711" s="47" t="s">
        <v>1021</v>
      </c>
      <c r="W10711" s="48"/>
      <c r="X10711" s="48"/>
      <c r="Y10711" s="48" t="s">
        <v>34961</v>
      </c>
      <c r="Z10711" s="48" t="s">
        <v>34961</v>
      </c>
      <c r="AA10711" s="48"/>
    </row>
    <row r="10712" spans="1:27" s="2" customFormat="1" x14ac:dyDescent="0.3">
      <c r="A10712" s="47" t="s">
        <v>32764</v>
      </c>
      <c r="B10712" s="20"/>
      <c r="C10712" s="10"/>
      <c r="D10712" s="10"/>
      <c r="E10712" s="10"/>
      <c r="F10712" s="10"/>
      <c r="G10712" s="10"/>
      <c r="H10712" s="10"/>
      <c r="I10712" s="10"/>
      <c r="J10712" s="10"/>
      <c r="K10712" s="10"/>
      <c r="L10712" s="10"/>
      <c r="M10712" s="20" t="str">
        <f t="shared" si="187"/>
        <v>ISUZU : JURNAY - VARIOS | VARIOS : VARIOS - VARIOS | VARIOS : VARIOS - VARIOS</v>
      </c>
      <c r="N10712" s="47" t="s">
        <v>1013</v>
      </c>
      <c r="O10712" s="47" t="s">
        <v>1021</v>
      </c>
      <c r="P10712" s="47" t="s">
        <v>1021</v>
      </c>
      <c r="Q10712" s="47" t="s">
        <v>34384</v>
      </c>
      <c r="R10712" s="47" t="s">
        <v>1021</v>
      </c>
      <c r="S10712" s="47" t="s">
        <v>1021</v>
      </c>
      <c r="T10712" s="47" t="s">
        <v>1021</v>
      </c>
      <c r="U10712" s="47" t="s">
        <v>1021</v>
      </c>
      <c r="V10712" s="47" t="s">
        <v>1021</v>
      </c>
      <c r="W10712" s="48"/>
      <c r="X10712" s="48"/>
      <c r="Y10712" s="48" t="s">
        <v>34962</v>
      </c>
      <c r="Z10712" s="48" t="s">
        <v>35770</v>
      </c>
      <c r="AA10712" s="48"/>
    </row>
    <row r="10713" spans="1:27" s="2" customFormat="1" x14ac:dyDescent="0.3">
      <c r="A10713" s="47" t="s">
        <v>32765</v>
      </c>
      <c r="B10713" s="20"/>
      <c r="C10713" s="10"/>
      <c r="D10713" s="10"/>
      <c r="E10713" s="10"/>
      <c r="F10713" s="10"/>
      <c r="G10713" s="10"/>
      <c r="H10713" s="10"/>
      <c r="I10713" s="10"/>
      <c r="J10713" s="10"/>
      <c r="K10713" s="10"/>
      <c r="L10713" s="10"/>
      <c r="M10713" s="20" t="str">
        <f t="shared" si="187"/>
        <v>VARIOS : VARIOS - VARIOS | VARIOS : VARIOS - VARIOS | VARIOS : VARIOS - VARIOS</v>
      </c>
      <c r="N10713" s="47" t="s">
        <v>1021</v>
      </c>
      <c r="O10713" s="47" t="s">
        <v>1021</v>
      </c>
      <c r="P10713" s="47" t="s">
        <v>1021</v>
      </c>
      <c r="Q10713" s="47" t="s">
        <v>1021</v>
      </c>
      <c r="R10713" s="47" t="s">
        <v>1021</v>
      </c>
      <c r="S10713" s="47" t="s">
        <v>1021</v>
      </c>
      <c r="T10713" s="47" t="s">
        <v>1021</v>
      </c>
      <c r="U10713" s="47" t="s">
        <v>1021</v>
      </c>
      <c r="V10713" s="47" t="s">
        <v>1021</v>
      </c>
      <c r="W10713" s="48"/>
      <c r="X10713" s="48"/>
      <c r="Y10713" s="48" t="s">
        <v>34963</v>
      </c>
      <c r="Z10713" s="48" t="s">
        <v>34963</v>
      </c>
      <c r="AA10713" s="48"/>
    </row>
    <row r="10714" spans="1:27" s="2" customFormat="1" x14ac:dyDescent="0.3">
      <c r="A10714" s="47" t="s">
        <v>32766</v>
      </c>
      <c r="B10714" s="20"/>
      <c r="C10714" s="10"/>
      <c r="D10714" s="10"/>
      <c r="E10714" s="10"/>
      <c r="F10714" s="10"/>
      <c r="G10714" s="10"/>
      <c r="H10714" s="10"/>
      <c r="I10714" s="10"/>
      <c r="J10714" s="10"/>
      <c r="K10714" s="10"/>
      <c r="L10714" s="10"/>
      <c r="M10714" s="20" t="str">
        <f t="shared" si="187"/>
        <v>VARIOS : VARIOS - VARIOS | VARIOS : VARIOS - VARIOS | VARIOS : VARIOS - VARIOS</v>
      </c>
      <c r="N10714" s="47" t="s">
        <v>1021</v>
      </c>
      <c r="O10714" s="47" t="s">
        <v>1021</v>
      </c>
      <c r="P10714" s="47" t="s">
        <v>1021</v>
      </c>
      <c r="Q10714" s="47" t="s">
        <v>1021</v>
      </c>
      <c r="R10714" s="47" t="s">
        <v>1021</v>
      </c>
      <c r="S10714" s="47" t="s">
        <v>1021</v>
      </c>
      <c r="T10714" s="47" t="s">
        <v>1021</v>
      </c>
      <c r="U10714" s="47" t="s">
        <v>1021</v>
      </c>
      <c r="V10714" s="47" t="s">
        <v>1021</v>
      </c>
      <c r="W10714" s="48" t="s">
        <v>34016</v>
      </c>
      <c r="X10714" s="48"/>
      <c r="Y10714" s="48" t="s">
        <v>34964</v>
      </c>
      <c r="Z10714" s="48" t="s">
        <v>34964</v>
      </c>
      <c r="AA10714" s="48"/>
    </row>
    <row r="10715" spans="1:27" s="2" customFormat="1" x14ac:dyDescent="0.3">
      <c r="A10715" s="47" t="s">
        <v>32767</v>
      </c>
      <c r="B10715" s="20"/>
      <c r="C10715" s="10"/>
      <c r="D10715" s="10"/>
      <c r="E10715" s="10"/>
      <c r="F10715" s="10"/>
      <c r="G10715" s="10"/>
      <c r="H10715" s="10"/>
      <c r="I10715" s="10"/>
      <c r="J10715" s="10"/>
      <c r="K10715" s="10"/>
      <c r="L10715" s="10"/>
      <c r="M10715" s="20" t="str">
        <f t="shared" si="187"/>
        <v>VARIOS : VARIOS - VARIOS | VARIOS : VARIOS - VARIOS | VARIOS : VARIOS - VARIOS</v>
      </c>
      <c r="N10715" s="47" t="s">
        <v>1021</v>
      </c>
      <c r="O10715" s="47" t="s">
        <v>1021</v>
      </c>
      <c r="P10715" s="47" t="s">
        <v>1021</v>
      </c>
      <c r="Q10715" s="47" t="s">
        <v>1021</v>
      </c>
      <c r="R10715" s="47" t="s">
        <v>1021</v>
      </c>
      <c r="S10715" s="47" t="s">
        <v>1021</v>
      </c>
      <c r="T10715" s="47" t="s">
        <v>1021</v>
      </c>
      <c r="U10715" s="47" t="s">
        <v>1021</v>
      </c>
      <c r="V10715" s="47" t="s">
        <v>1021</v>
      </c>
      <c r="W10715" s="48"/>
      <c r="X10715" s="48"/>
      <c r="Y10715" s="48" t="s">
        <v>34965</v>
      </c>
      <c r="Z10715" s="48" t="s">
        <v>34965</v>
      </c>
      <c r="AA10715" s="48"/>
    </row>
    <row r="10716" spans="1:27" s="2" customFormat="1" x14ac:dyDescent="0.3">
      <c r="A10716" s="47" t="s">
        <v>32768</v>
      </c>
      <c r="B10716" s="20"/>
      <c r="C10716" s="10"/>
      <c r="D10716" s="10"/>
      <c r="E10716" s="10"/>
      <c r="F10716" s="10"/>
      <c r="G10716" s="10"/>
      <c r="H10716" s="10"/>
      <c r="I10716" s="10"/>
      <c r="J10716" s="10"/>
      <c r="K10716" s="10"/>
      <c r="L10716" s="10"/>
      <c r="M10716" s="20" t="str">
        <f t="shared" si="187"/>
        <v>VARIOS : VARIOS - VARIOS | VARIOS : VARIOS - VARIOS | VARIOS : VARIOS - VARIOS</v>
      </c>
      <c r="N10716" s="47" t="s">
        <v>1021</v>
      </c>
      <c r="O10716" s="47" t="s">
        <v>1021</v>
      </c>
      <c r="P10716" s="47" t="s">
        <v>1021</v>
      </c>
      <c r="Q10716" s="47" t="s">
        <v>1021</v>
      </c>
      <c r="R10716" s="47" t="s">
        <v>1021</v>
      </c>
      <c r="S10716" s="47" t="s">
        <v>1021</v>
      </c>
      <c r="T10716" s="47" t="s">
        <v>1021</v>
      </c>
      <c r="U10716" s="47" t="s">
        <v>1021</v>
      </c>
      <c r="V10716" s="47" t="s">
        <v>1021</v>
      </c>
      <c r="W10716" s="48"/>
      <c r="X10716" s="48"/>
      <c r="Y10716" s="48" t="s">
        <v>34966</v>
      </c>
      <c r="Z10716" s="48" t="s">
        <v>34966</v>
      </c>
      <c r="AA10716" s="48"/>
    </row>
    <row r="10717" spans="1:27" s="2" customFormat="1" x14ac:dyDescent="0.3">
      <c r="A10717" s="47" t="s">
        <v>32769</v>
      </c>
      <c r="B10717" s="20"/>
      <c r="C10717" s="10"/>
      <c r="D10717" s="10"/>
      <c r="E10717" s="10"/>
      <c r="F10717" s="10"/>
      <c r="G10717" s="10"/>
      <c r="H10717" s="10"/>
      <c r="I10717" s="10"/>
      <c r="J10717" s="10"/>
      <c r="K10717" s="10"/>
      <c r="L10717" s="10"/>
      <c r="M10717" s="20" t="str">
        <f t="shared" si="187"/>
        <v>VARIOS : VARIOS - VARIOS | VARIOS : VARIOS - VARIOS | VARIOS : VARIOS - VARIOS</v>
      </c>
      <c r="N10717" s="47" t="s">
        <v>1021</v>
      </c>
      <c r="O10717" s="47" t="s">
        <v>1021</v>
      </c>
      <c r="P10717" s="47" t="s">
        <v>1021</v>
      </c>
      <c r="Q10717" s="47" t="s">
        <v>1021</v>
      </c>
      <c r="R10717" s="47" t="s">
        <v>1021</v>
      </c>
      <c r="S10717" s="47" t="s">
        <v>1021</v>
      </c>
      <c r="T10717" s="47" t="s">
        <v>1021</v>
      </c>
      <c r="U10717" s="47" t="s">
        <v>1021</v>
      </c>
      <c r="V10717" s="47" t="s">
        <v>1021</v>
      </c>
      <c r="W10717" s="48" t="s">
        <v>34017</v>
      </c>
      <c r="X10717" s="48"/>
      <c r="Y10717" s="48" t="s">
        <v>34841</v>
      </c>
      <c r="Z10717" s="48" t="s">
        <v>34841</v>
      </c>
      <c r="AA10717" s="48"/>
    </row>
    <row r="10718" spans="1:27" s="2" customFormat="1" x14ac:dyDescent="0.3">
      <c r="A10718" s="47" t="s">
        <v>32770</v>
      </c>
      <c r="B10718" s="20"/>
      <c r="C10718" s="10"/>
      <c r="D10718" s="10"/>
      <c r="E10718" s="10"/>
      <c r="F10718" s="10"/>
      <c r="G10718" s="10"/>
      <c r="H10718" s="10"/>
      <c r="I10718" s="10"/>
      <c r="J10718" s="10"/>
      <c r="K10718" s="10"/>
      <c r="L10718" s="10"/>
      <c r="M10718" s="20" t="str">
        <f t="shared" si="187"/>
        <v>VARIOS : VARIOS - VARIOS | VARIOS : VARIOS - VARIOS | VARIOS : VARIOS - VARIOS</v>
      </c>
      <c r="N10718" s="47" t="s">
        <v>1021</v>
      </c>
      <c r="O10718" s="47" t="s">
        <v>1021</v>
      </c>
      <c r="P10718" s="47" t="s">
        <v>1021</v>
      </c>
      <c r="Q10718" s="47" t="s">
        <v>1021</v>
      </c>
      <c r="R10718" s="47" t="s">
        <v>1021</v>
      </c>
      <c r="S10718" s="47" t="s">
        <v>1021</v>
      </c>
      <c r="T10718" s="47" t="s">
        <v>1021</v>
      </c>
      <c r="U10718" s="47" t="s">
        <v>1021</v>
      </c>
      <c r="V10718" s="47" t="s">
        <v>1021</v>
      </c>
      <c r="W10718" s="48"/>
      <c r="X10718" s="48"/>
      <c r="Y10718" s="48" t="s">
        <v>34967</v>
      </c>
      <c r="Z10718" s="48" t="s">
        <v>34967</v>
      </c>
      <c r="AA10718" s="48"/>
    </row>
    <row r="10719" spans="1:27" s="2" customFormat="1" x14ac:dyDescent="0.3">
      <c r="A10719" s="47" t="s">
        <v>32771</v>
      </c>
      <c r="B10719" s="20"/>
      <c r="C10719" s="10"/>
      <c r="D10719" s="10"/>
      <c r="E10719" s="10"/>
      <c r="F10719" s="10"/>
      <c r="G10719" s="10"/>
      <c r="H10719" s="10"/>
      <c r="I10719" s="10"/>
      <c r="J10719" s="10"/>
      <c r="K10719" s="10"/>
      <c r="L10719" s="10"/>
      <c r="M10719" s="20" t="str">
        <f t="shared" si="187"/>
        <v>VARIOS : VARIOS - VARIOS | VARIOS : VARIOS - VARIOS | VARIOS : VARIOS - VARIOS</v>
      </c>
      <c r="N10719" s="47" t="s">
        <v>1021</v>
      </c>
      <c r="O10719" s="47" t="s">
        <v>1021</v>
      </c>
      <c r="P10719" s="47" t="s">
        <v>1021</v>
      </c>
      <c r="Q10719" s="47" t="s">
        <v>1021</v>
      </c>
      <c r="R10719" s="47" t="s">
        <v>1021</v>
      </c>
      <c r="S10719" s="47" t="s">
        <v>1021</v>
      </c>
      <c r="T10719" s="47" t="s">
        <v>1021</v>
      </c>
      <c r="U10719" s="47" t="s">
        <v>1021</v>
      </c>
      <c r="V10719" s="47" t="s">
        <v>1021</v>
      </c>
      <c r="W10719" s="48" t="s">
        <v>34018</v>
      </c>
      <c r="X10719" s="48"/>
      <c r="Y10719" s="48" t="s">
        <v>34968</v>
      </c>
      <c r="Z10719" s="48" t="s">
        <v>34968</v>
      </c>
      <c r="AA10719" s="48"/>
    </row>
    <row r="10720" spans="1:27" s="2" customFormat="1" x14ac:dyDescent="0.3">
      <c r="A10720" s="47" t="s">
        <v>32772</v>
      </c>
      <c r="B10720" s="20"/>
      <c r="C10720" s="10"/>
      <c r="D10720" s="10"/>
      <c r="E10720" s="10"/>
      <c r="F10720" s="10"/>
      <c r="G10720" s="10"/>
      <c r="H10720" s="10"/>
      <c r="I10720" s="10"/>
      <c r="J10720" s="10"/>
      <c r="K10720" s="10"/>
      <c r="L10720" s="10"/>
      <c r="M10720" s="20" t="str">
        <f t="shared" si="187"/>
        <v>VARIOS : VARIOS - VARIOS | VARIOS : VARIOS - VARIOS | VARIOS : VARIOS - VARIOS</v>
      </c>
      <c r="N10720" s="47" t="s">
        <v>1021</v>
      </c>
      <c r="O10720" s="47" t="s">
        <v>1021</v>
      </c>
      <c r="P10720" s="47" t="s">
        <v>1021</v>
      </c>
      <c r="Q10720" s="47" t="s">
        <v>1021</v>
      </c>
      <c r="R10720" s="47" t="s">
        <v>1021</v>
      </c>
      <c r="S10720" s="47" t="s">
        <v>1021</v>
      </c>
      <c r="T10720" s="47" t="s">
        <v>1021</v>
      </c>
      <c r="U10720" s="47" t="s">
        <v>1021</v>
      </c>
      <c r="V10720" s="47" t="s">
        <v>1021</v>
      </c>
      <c r="W10720" s="48"/>
      <c r="X10720" s="48"/>
      <c r="Y10720" s="48" t="s">
        <v>34969</v>
      </c>
      <c r="Z10720" s="48" t="s">
        <v>34969</v>
      </c>
      <c r="AA10720" s="48"/>
    </row>
    <row r="10721" spans="1:27" s="2" customFormat="1" x14ac:dyDescent="0.3">
      <c r="A10721" s="47" t="s">
        <v>32773</v>
      </c>
      <c r="B10721" s="20"/>
      <c r="C10721" s="10"/>
      <c r="D10721" s="10"/>
      <c r="E10721" s="10"/>
      <c r="F10721" s="10"/>
      <c r="G10721" s="10"/>
      <c r="H10721" s="10"/>
      <c r="I10721" s="10"/>
      <c r="J10721" s="10"/>
      <c r="K10721" s="10"/>
      <c r="L10721" s="10"/>
      <c r="M10721" s="20" t="str">
        <f t="shared" si="187"/>
        <v>CHEVROLET : VARIOS - N300 | DFSK : VARIOS - VARIOS | VARIOS : VARIOS - VARIOS</v>
      </c>
      <c r="N10721" s="47" t="s">
        <v>1005</v>
      </c>
      <c r="O10721" s="47" t="s">
        <v>1020</v>
      </c>
      <c r="P10721" s="47" t="s">
        <v>1021</v>
      </c>
      <c r="Q10721" s="47" t="s">
        <v>1021</v>
      </c>
      <c r="R10721" s="47" t="s">
        <v>1021</v>
      </c>
      <c r="S10721" s="47" t="s">
        <v>1021</v>
      </c>
      <c r="T10721" s="47" t="s">
        <v>1646</v>
      </c>
      <c r="U10721" s="47" t="s">
        <v>1021</v>
      </c>
      <c r="V10721" s="47" t="s">
        <v>1021</v>
      </c>
      <c r="W10721" s="48" t="s">
        <v>34019</v>
      </c>
      <c r="X10721" s="48"/>
      <c r="Y10721" s="48" t="s">
        <v>34970</v>
      </c>
      <c r="Z10721" s="48" t="s">
        <v>34970</v>
      </c>
      <c r="AA10721" s="48" t="s">
        <v>1695</v>
      </c>
    </row>
    <row r="10722" spans="1:27" s="2" customFormat="1" x14ac:dyDescent="0.3">
      <c r="A10722" s="47" t="s">
        <v>32774</v>
      </c>
      <c r="B10722" s="20"/>
      <c r="C10722" s="10"/>
      <c r="D10722" s="10"/>
      <c r="E10722" s="10"/>
      <c r="F10722" s="10"/>
      <c r="G10722" s="10"/>
      <c r="H10722" s="10"/>
      <c r="I10722" s="10"/>
      <c r="J10722" s="10"/>
      <c r="K10722" s="10"/>
      <c r="L10722" s="10"/>
      <c r="M10722" s="20" t="str">
        <f t="shared" si="187"/>
        <v>VARIOS : VARIOS - VARIOS | VARIOS : VARIOS - VARIOS | VARIOS : VARIOS - VARIOS</v>
      </c>
      <c r="N10722" s="47" t="s">
        <v>1021</v>
      </c>
      <c r="O10722" s="47" t="s">
        <v>1021</v>
      </c>
      <c r="P10722" s="47" t="s">
        <v>1021</v>
      </c>
      <c r="Q10722" s="47" t="s">
        <v>1021</v>
      </c>
      <c r="R10722" s="47" t="s">
        <v>1021</v>
      </c>
      <c r="S10722" s="47" t="s">
        <v>1021</v>
      </c>
      <c r="T10722" s="47" t="s">
        <v>1021</v>
      </c>
      <c r="U10722" s="47" t="s">
        <v>1021</v>
      </c>
      <c r="V10722" s="47" t="s">
        <v>1021</v>
      </c>
      <c r="W10722" s="48"/>
      <c r="X10722" s="48"/>
      <c r="Y10722" s="48" t="s">
        <v>34971</v>
      </c>
      <c r="Z10722" s="48" t="s">
        <v>34971</v>
      </c>
      <c r="AA10722" s="48"/>
    </row>
    <row r="10723" spans="1:27" s="2" customFormat="1" x14ac:dyDescent="0.3">
      <c r="A10723" s="47" t="s">
        <v>32775</v>
      </c>
      <c r="B10723" s="20"/>
      <c r="C10723" s="10"/>
      <c r="D10723" s="10"/>
      <c r="E10723" s="10"/>
      <c r="F10723" s="10"/>
      <c r="G10723" s="10"/>
      <c r="H10723" s="10"/>
      <c r="I10723" s="10"/>
      <c r="J10723" s="10"/>
      <c r="K10723" s="10"/>
      <c r="L10723" s="10"/>
      <c r="M10723" s="20" t="str">
        <f t="shared" si="187"/>
        <v>VARIOS : VARIOS - VARIOS | VARIOS : VARIOS - VARIOS | VARIOS : VARIOS - VARIOS</v>
      </c>
      <c r="N10723" s="47" t="s">
        <v>1021</v>
      </c>
      <c r="O10723" s="47" t="s">
        <v>1021</v>
      </c>
      <c r="P10723" s="47" t="s">
        <v>1021</v>
      </c>
      <c r="Q10723" s="47" t="s">
        <v>1021</v>
      </c>
      <c r="R10723" s="47" t="s">
        <v>1021</v>
      </c>
      <c r="S10723" s="47" t="s">
        <v>1021</v>
      </c>
      <c r="T10723" s="47" t="s">
        <v>1021</v>
      </c>
      <c r="U10723" s="47" t="s">
        <v>1021</v>
      </c>
      <c r="V10723" s="47" t="s">
        <v>1021</v>
      </c>
      <c r="W10723" s="48"/>
      <c r="X10723" s="48"/>
      <c r="Y10723" s="48">
        <v>30209</v>
      </c>
      <c r="Z10723" s="48">
        <v>30209</v>
      </c>
      <c r="AA10723" s="48"/>
    </row>
    <row r="10724" spans="1:27" s="2" customFormat="1" x14ac:dyDescent="0.3">
      <c r="A10724" s="47" t="s">
        <v>32776</v>
      </c>
      <c r="B10724" s="20"/>
      <c r="C10724" s="10"/>
      <c r="D10724" s="10"/>
      <c r="E10724" s="10"/>
      <c r="F10724" s="10"/>
      <c r="G10724" s="10"/>
      <c r="H10724" s="10"/>
      <c r="I10724" s="10"/>
      <c r="J10724" s="10"/>
      <c r="K10724" s="10"/>
      <c r="L10724" s="10"/>
      <c r="M10724" s="20" t="str">
        <f t="shared" si="187"/>
        <v>VARIOS : VARIOS - VARIOS | VARIOS : VARIOS - VARIOS | VARIOS : VARIOS - VARIOS</v>
      </c>
      <c r="N10724" s="47" t="s">
        <v>1021</v>
      </c>
      <c r="O10724" s="47" t="s">
        <v>1021</v>
      </c>
      <c r="P10724" s="47" t="s">
        <v>1021</v>
      </c>
      <c r="Q10724" s="47" t="s">
        <v>1021</v>
      </c>
      <c r="R10724" s="47" t="s">
        <v>1021</v>
      </c>
      <c r="S10724" s="47" t="s">
        <v>1021</v>
      </c>
      <c r="T10724" s="47" t="s">
        <v>1021</v>
      </c>
      <c r="U10724" s="47" t="s">
        <v>1021</v>
      </c>
      <c r="V10724" s="47" t="s">
        <v>1021</v>
      </c>
      <c r="W10724" s="48"/>
      <c r="X10724" s="48"/>
      <c r="Y10724" s="48" t="s">
        <v>34972</v>
      </c>
      <c r="Z10724" s="48" t="s">
        <v>34469</v>
      </c>
      <c r="AA10724" s="48"/>
    </row>
    <row r="10725" spans="1:27" s="2" customFormat="1" x14ac:dyDescent="0.3">
      <c r="A10725" s="47" t="s">
        <v>32777</v>
      </c>
      <c r="B10725" s="20"/>
      <c r="C10725" s="10"/>
      <c r="D10725" s="10"/>
      <c r="E10725" s="10"/>
      <c r="F10725" s="10"/>
      <c r="G10725" s="10"/>
      <c r="H10725" s="10"/>
      <c r="I10725" s="10"/>
      <c r="J10725" s="10"/>
      <c r="K10725" s="10"/>
      <c r="L10725" s="10"/>
      <c r="M10725" s="20" t="str">
        <f t="shared" si="187"/>
        <v>VARIOS : VARIOS - VARIOS | VARIOS : VARIOS - VARIOS | VARIOS : VARIOS - VARIOS</v>
      </c>
      <c r="N10725" s="47" t="s">
        <v>1021</v>
      </c>
      <c r="O10725" s="47" t="s">
        <v>1021</v>
      </c>
      <c r="P10725" s="47" t="s">
        <v>1021</v>
      </c>
      <c r="Q10725" s="47" t="s">
        <v>1021</v>
      </c>
      <c r="R10725" s="47" t="s">
        <v>1021</v>
      </c>
      <c r="S10725" s="47" t="s">
        <v>1021</v>
      </c>
      <c r="T10725" s="47" t="s">
        <v>1021</v>
      </c>
      <c r="U10725" s="47" t="s">
        <v>1021</v>
      </c>
      <c r="V10725" s="47" t="s">
        <v>1021</v>
      </c>
      <c r="W10725" s="48" t="s">
        <v>34020</v>
      </c>
      <c r="X10725" s="48"/>
      <c r="Y10725" s="48" t="s">
        <v>34973</v>
      </c>
      <c r="Z10725" s="48" t="s">
        <v>34973</v>
      </c>
      <c r="AA10725" s="48" t="s">
        <v>35838</v>
      </c>
    </row>
    <row r="10726" spans="1:27" s="2" customFormat="1" x14ac:dyDescent="0.3">
      <c r="A10726" s="47" t="s">
        <v>32778</v>
      </c>
      <c r="B10726" s="20"/>
      <c r="C10726" s="10"/>
      <c r="D10726" s="10"/>
      <c r="E10726" s="10"/>
      <c r="F10726" s="10"/>
      <c r="G10726" s="10"/>
      <c r="H10726" s="10"/>
      <c r="I10726" s="10"/>
      <c r="J10726" s="10"/>
      <c r="K10726" s="10"/>
      <c r="L10726" s="10"/>
      <c r="M10726" s="20" t="str">
        <f t="shared" si="187"/>
        <v>VARIOS : VARIOS - VARIOS | VARIOS : VARIOS - VARIOS | VARIOS : VARIOS - VARIOS</v>
      </c>
      <c r="N10726" s="47" t="s">
        <v>1021</v>
      </c>
      <c r="O10726" s="47" t="s">
        <v>1021</v>
      </c>
      <c r="P10726" s="47" t="s">
        <v>1021</v>
      </c>
      <c r="Q10726" s="47" t="s">
        <v>1021</v>
      </c>
      <c r="R10726" s="47" t="s">
        <v>1021</v>
      </c>
      <c r="S10726" s="47" t="s">
        <v>1021</v>
      </c>
      <c r="T10726" s="47" t="s">
        <v>1021</v>
      </c>
      <c r="U10726" s="47" t="s">
        <v>1021</v>
      </c>
      <c r="V10726" s="47" t="s">
        <v>1021</v>
      </c>
      <c r="W10726" s="48"/>
      <c r="X10726" s="48"/>
      <c r="Y10726" s="48" t="s">
        <v>34974</v>
      </c>
      <c r="Z10726" s="48" t="s">
        <v>34974</v>
      </c>
      <c r="AA10726" s="48"/>
    </row>
    <row r="10727" spans="1:27" s="2" customFormat="1" x14ac:dyDescent="0.3">
      <c r="A10727" s="47" t="s">
        <v>32779</v>
      </c>
      <c r="B10727" s="20"/>
      <c r="C10727" s="10"/>
      <c r="D10727" s="10"/>
      <c r="E10727" s="10"/>
      <c r="F10727" s="10"/>
      <c r="G10727" s="10"/>
      <c r="H10727" s="10"/>
      <c r="I10727" s="10"/>
      <c r="J10727" s="10"/>
      <c r="K10727" s="10"/>
      <c r="L10727" s="10"/>
      <c r="M10727" s="20" t="str">
        <f t="shared" si="187"/>
        <v>VARIOS : VARIOS - VARIOS | VARIOS : VARIOS - VARIOS | VARIOS : VARIOS - VARIOS</v>
      </c>
      <c r="N10727" s="47" t="s">
        <v>1021</v>
      </c>
      <c r="O10727" s="47" t="s">
        <v>1021</v>
      </c>
      <c r="P10727" s="47" t="s">
        <v>1021</v>
      </c>
      <c r="Q10727" s="47" t="s">
        <v>1021</v>
      </c>
      <c r="R10727" s="47" t="s">
        <v>1021</v>
      </c>
      <c r="S10727" s="47" t="s">
        <v>1021</v>
      </c>
      <c r="T10727" s="47" t="s">
        <v>1021</v>
      </c>
      <c r="U10727" s="47" t="s">
        <v>1021</v>
      </c>
      <c r="V10727" s="47" t="s">
        <v>1021</v>
      </c>
      <c r="W10727" s="48"/>
      <c r="X10727" s="48"/>
      <c r="Y10727" s="48">
        <v>30303</v>
      </c>
      <c r="Z10727" s="48">
        <v>30303</v>
      </c>
      <c r="AA10727" s="48"/>
    </row>
    <row r="10728" spans="1:27" s="2" customFormat="1" x14ac:dyDescent="0.3">
      <c r="A10728" s="47" t="s">
        <v>32780</v>
      </c>
      <c r="B10728" s="20"/>
      <c r="C10728" s="10"/>
      <c r="D10728" s="10"/>
      <c r="E10728" s="10"/>
      <c r="F10728" s="10"/>
      <c r="G10728" s="10"/>
      <c r="H10728" s="10"/>
      <c r="I10728" s="10"/>
      <c r="J10728" s="10"/>
      <c r="K10728" s="10"/>
      <c r="L10728" s="10"/>
      <c r="M10728" s="20" t="str">
        <f t="shared" si="187"/>
        <v>VARIOS : VARIOS - VARIOS | VARIOS : VARIOS - VARIOS | VARIOS : VARIOS - VARIOS</v>
      </c>
      <c r="N10728" s="47" t="s">
        <v>1021</v>
      </c>
      <c r="O10728" s="47" t="s">
        <v>1021</v>
      </c>
      <c r="P10728" s="47" t="s">
        <v>1021</v>
      </c>
      <c r="Q10728" s="47" t="s">
        <v>1021</v>
      </c>
      <c r="R10728" s="47" t="s">
        <v>1021</v>
      </c>
      <c r="S10728" s="47" t="s">
        <v>1021</v>
      </c>
      <c r="T10728" s="47" t="s">
        <v>1021</v>
      </c>
      <c r="U10728" s="47" t="s">
        <v>1021</v>
      </c>
      <c r="V10728" s="47" t="s">
        <v>1021</v>
      </c>
      <c r="W10728" s="48"/>
      <c r="X10728" s="48"/>
      <c r="Y10728" s="48" t="s">
        <v>34975</v>
      </c>
      <c r="Z10728" s="48" t="s">
        <v>34975</v>
      </c>
      <c r="AA10728" s="48"/>
    </row>
    <row r="10729" spans="1:27" s="2" customFormat="1" x14ac:dyDescent="0.3">
      <c r="A10729" s="47" t="s">
        <v>32781</v>
      </c>
      <c r="B10729" s="20"/>
      <c r="C10729" s="10"/>
      <c r="D10729" s="10"/>
      <c r="E10729" s="10"/>
      <c r="F10729" s="10"/>
      <c r="G10729" s="10"/>
      <c r="H10729" s="10"/>
      <c r="I10729" s="10"/>
      <c r="J10729" s="10"/>
      <c r="K10729" s="10"/>
      <c r="L10729" s="10"/>
      <c r="M10729" s="20" t="str">
        <f t="shared" si="187"/>
        <v>VARIOS : VARIOS - VARIOS | VARIOS : VARIOS - VARIOS | VARIOS : VARIOS - VARIOS</v>
      </c>
      <c r="N10729" s="47" t="s">
        <v>1021</v>
      </c>
      <c r="O10729" s="47" t="s">
        <v>1021</v>
      </c>
      <c r="P10729" s="47" t="s">
        <v>1021</v>
      </c>
      <c r="Q10729" s="47" t="s">
        <v>1021</v>
      </c>
      <c r="R10729" s="47" t="s">
        <v>1021</v>
      </c>
      <c r="S10729" s="47" t="s">
        <v>1021</v>
      </c>
      <c r="T10729" s="47" t="s">
        <v>1021</v>
      </c>
      <c r="U10729" s="47" t="s">
        <v>1021</v>
      </c>
      <c r="V10729" s="47" t="s">
        <v>1021</v>
      </c>
      <c r="W10729" s="48"/>
      <c r="X10729" s="48"/>
      <c r="Y10729" s="48" t="s">
        <v>34976</v>
      </c>
      <c r="Z10729" s="48" t="s">
        <v>34976</v>
      </c>
      <c r="AA10729" s="48"/>
    </row>
    <row r="10730" spans="1:27" s="2" customFormat="1" x14ac:dyDescent="0.3">
      <c r="A10730" s="47" t="s">
        <v>32782</v>
      </c>
      <c r="B10730" s="20"/>
      <c r="C10730" s="10"/>
      <c r="D10730" s="10"/>
      <c r="E10730" s="10"/>
      <c r="F10730" s="10"/>
      <c r="G10730" s="10"/>
      <c r="H10730" s="10"/>
      <c r="I10730" s="10"/>
      <c r="J10730" s="10"/>
      <c r="K10730" s="10"/>
      <c r="L10730" s="10"/>
      <c r="M10730" s="20" t="str">
        <f t="shared" si="187"/>
        <v>VARIOS : VARIOS - VARIOS | VARIOS : VARIOS - VARIOS | VARIOS : VARIOS - VARIOS</v>
      </c>
      <c r="N10730" s="47" t="s">
        <v>1021</v>
      </c>
      <c r="O10730" s="47" t="s">
        <v>1021</v>
      </c>
      <c r="P10730" s="47" t="s">
        <v>1021</v>
      </c>
      <c r="Q10730" s="47" t="s">
        <v>1021</v>
      </c>
      <c r="R10730" s="47" t="s">
        <v>1021</v>
      </c>
      <c r="S10730" s="47" t="s">
        <v>1021</v>
      </c>
      <c r="T10730" s="47" t="s">
        <v>1021</v>
      </c>
      <c r="U10730" s="47" t="s">
        <v>1021</v>
      </c>
      <c r="V10730" s="47" t="s">
        <v>1021</v>
      </c>
      <c r="W10730" s="48"/>
      <c r="X10730" s="48"/>
      <c r="Y10730" s="48" t="s">
        <v>34977</v>
      </c>
      <c r="Z10730" s="48" t="s">
        <v>34977</v>
      </c>
      <c r="AA10730" s="48"/>
    </row>
    <row r="10731" spans="1:27" s="2" customFormat="1" x14ac:dyDescent="0.3">
      <c r="A10731" s="47" t="s">
        <v>32783</v>
      </c>
      <c r="B10731" s="20"/>
      <c r="C10731" s="10"/>
      <c r="D10731" s="10"/>
      <c r="E10731" s="10"/>
      <c r="F10731" s="10"/>
      <c r="G10731" s="10"/>
      <c r="H10731" s="10"/>
      <c r="I10731" s="10"/>
      <c r="J10731" s="10"/>
      <c r="K10731" s="10"/>
      <c r="L10731" s="10"/>
      <c r="M10731" s="20" t="str">
        <f t="shared" si="187"/>
        <v>VARIOS : VARIOS - VARIOS | VARIOS : VARIOS - VARIOS | VARIOS : VARIOS - VARIOS</v>
      </c>
      <c r="N10731" s="47" t="s">
        <v>1021</v>
      </c>
      <c r="O10731" s="47" t="s">
        <v>1021</v>
      </c>
      <c r="P10731" s="47" t="s">
        <v>1021</v>
      </c>
      <c r="Q10731" s="47" t="s">
        <v>1021</v>
      </c>
      <c r="R10731" s="47" t="s">
        <v>1021</v>
      </c>
      <c r="S10731" s="47" t="s">
        <v>1021</v>
      </c>
      <c r="T10731" s="47" t="s">
        <v>1021</v>
      </c>
      <c r="U10731" s="47" t="s">
        <v>1021</v>
      </c>
      <c r="V10731" s="47" t="s">
        <v>1021</v>
      </c>
      <c r="W10731" s="48"/>
      <c r="X10731" s="48"/>
      <c r="Y10731" s="48" t="s">
        <v>34978</v>
      </c>
      <c r="Z10731" s="48" t="s">
        <v>34978</v>
      </c>
      <c r="AA10731" s="48"/>
    </row>
    <row r="10732" spans="1:27" s="2" customFormat="1" x14ac:dyDescent="0.3">
      <c r="A10732" s="47" t="s">
        <v>32784</v>
      </c>
      <c r="B10732" s="20"/>
      <c r="C10732" s="10"/>
      <c r="D10732" s="10"/>
      <c r="E10732" s="10"/>
      <c r="F10732" s="10"/>
      <c r="G10732" s="10"/>
      <c r="H10732" s="10"/>
      <c r="I10732" s="10"/>
      <c r="J10732" s="10"/>
      <c r="K10732" s="10"/>
      <c r="L10732" s="10"/>
      <c r="M10732" s="20" t="str">
        <f t="shared" si="187"/>
        <v>VARIOS : VARIOS - VARIOS | VARIOS : VARIOS - VARIOS | VARIOS : VARIOS - VARIOS</v>
      </c>
      <c r="N10732" s="47" t="s">
        <v>1021</v>
      </c>
      <c r="O10732" s="47" t="s">
        <v>1021</v>
      </c>
      <c r="P10732" s="47" t="s">
        <v>1021</v>
      </c>
      <c r="Q10732" s="47" t="s">
        <v>1021</v>
      </c>
      <c r="R10732" s="47" t="s">
        <v>1021</v>
      </c>
      <c r="S10732" s="47" t="s">
        <v>1021</v>
      </c>
      <c r="T10732" s="47" t="s">
        <v>1021</v>
      </c>
      <c r="U10732" s="47" t="s">
        <v>1021</v>
      </c>
      <c r="V10732" s="47" t="s">
        <v>1021</v>
      </c>
      <c r="W10732" s="48"/>
      <c r="X10732" s="48"/>
      <c r="Y10732" s="48" t="s">
        <v>34979</v>
      </c>
      <c r="Z10732" s="48" t="s">
        <v>34979</v>
      </c>
      <c r="AA10732" s="48"/>
    </row>
    <row r="10733" spans="1:27" s="2" customFormat="1" x14ac:dyDescent="0.3">
      <c r="A10733" s="47" t="s">
        <v>32785</v>
      </c>
      <c r="B10733" s="20"/>
      <c r="C10733" s="10"/>
      <c r="D10733" s="10"/>
      <c r="E10733" s="10"/>
      <c r="F10733" s="10"/>
      <c r="G10733" s="10"/>
      <c r="H10733" s="10"/>
      <c r="I10733" s="10"/>
      <c r="J10733" s="10"/>
      <c r="K10733" s="10"/>
      <c r="L10733" s="10"/>
      <c r="M10733" s="20" t="str">
        <f t="shared" si="187"/>
        <v>MITSUBISHI : VARIOS - VARIOS | VARIOS : VARIOS - VARIOS | VARIOS : VARIOS - VARIOS</v>
      </c>
      <c r="N10733" s="47" t="s">
        <v>1004</v>
      </c>
      <c r="O10733" s="47" t="s">
        <v>1021</v>
      </c>
      <c r="P10733" s="47" t="s">
        <v>1021</v>
      </c>
      <c r="Q10733" s="47" t="s">
        <v>1021</v>
      </c>
      <c r="R10733" s="47" t="s">
        <v>1021</v>
      </c>
      <c r="S10733" s="47" t="s">
        <v>1021</v>
      </c>
      <c r="T10733" s="47" t="s">
        <v>1021</v>
      </c>
      <c r="U10733" s="47" t="s">
        <v>1021</v>
      </c>
      <c r="V10733" s="47" t="s">
        <v>1021</v>
      </c>
      <c r="W10733" s="48" t="s">
        <v>33752</v>
      </c>
      <c r="X10733" s="48"/>
      <c r="Y10733" s="48" t="s">
        <v>34980</v>
      </c>
      <c r="Z10733" s="48" t="s">
        <v>34980</v>
      </c>
      <c r="AA10733" s="48"/>
    </row>
    <row r="10734" spans="1:27" s="2" customFormat="1" x14ac:dyDescent="0.3">
      <c r="A10734" s="47" t="s">
        <v>32786</v>
      </c>
      <c r="B10734" s="20"/>
      <c r="C10734" s="10"/>
      <c r="D10734" s="10"/>
      <c r="E10734" s="10"/>
      <c r="F10734" s="10"/>
      <c r="G10734" s="10"/>
      <c r="H10734" s="10"/>
      <c r="I10734" s="10"/>
      <c r="J10734" s="10"/>
      <c r="K10734" s="10"/>
      <c r="L10734" s="10"/>
      <c r="M10734" s="20" t="str">
        <f t="shared" ref="M10734:M10797" si="188">CONCATENATE(N10734," : ",Q10734," - ",T10734," | ",O10734," : ",R10734," - ",U10734," | ",P10734," : ",S10734," - ",V10734)</f>
        <v>VARIOS : VARIOS - VARIOS | VARIOS : VARIOS - VARIOS | VARIOS : VARIOS - VARIOS</v>
      </c>
      <c r="N10734" s="47" t="s">
        <v>1021</v>
      </c>
      <c r="O10734" s="47" t="s">
        <v>1021</v>
      </c>
      <c r="P10734" s="47" t="s">
        <v>1021</v>
      </c>
      <c r="Q10734" s="47" t="s">
        <v>1021</v>
      </c>
      <c r="R10734" s="47" t="s">
        <v>1021</v>
      </c>
      <c r="S10734" s="47" t="s">
        <v>1021</v>
      </c>
      <c r="T10734" s="47" t="s">
        <v>1021</v>
      </c>
      <c r="U10734" s="47" t="s">
        <v>1021</v>
      </c>
      <c r="V10734" s="47" t="s">
        <v>1021</v>
      </c>
      <c r="W10734" s="48"/>
      <c r="X10734" s="48"/>
      <c r="Y10734" s="48" t="s">
        <v>34981</v>
      </c>
      <c r="Z10734" s="48" t="s">
        <v>34981</v>
      </c>
      <c r="AA10734" s="48"/>
    </row>
    <row r="10735" spans="1:27" s="2" customFormat="1" x14ac:dyDescent="0.3">
      <c r="A10735" s="47" t="s">
        <v>32787</v>
      </c>
      <c r="B10735" s="20"/>
      <c r="C10735" s="10"/>
      <c r="D10735" s="10"/>
      <c r="E10735" s="10"/>
      <c r="F10735" s="10"/>
      <c r="G10735" s="10"/>
      <c r="H10735" s="10"/>
      <c r="I10735" s="10"/>
      <c r="J10735" s="10"/>
      <c r="K10735" s="10"/>
      <c r="L10735" s="10"/>
      <c r="M10735" s="20" t="str">
        <f t="shared" si="188"/>
        <v>VARIOS : VARIOS - VARIOS | VARIOS : VARIOS - VARIOS | VARIOS : VARIOS - VARIOS</v>
      </c>
      <c r="N10735" s="47" t="s">
        <v>1021</v>
      </c>
      <c r="O10735" s="47" t="s">
        <v>1021</v>
      </c>
      <c r="P10735" s="47" t="s">
        <v>1021</v>
      </c>
      <c r="Q10735" s="47" t="s">
        <v>1021</v>
      </c>
      <c r="R10735" s="47" t="s">
        <v>1021</v>
      </c>
      <c r="S10735" s="47" t="s">
        <v>1021</v>
      </c>
      <c r="T10735" s="47" t="s">
        <v>1021</v>
      </c>
      <c r="U10735" s="47" t="s">
        <v>1021</v>
      </c>
      <c r="V10735" s="47" t="s">
        <v>1021</v>
      </c>
      <c r="W10735" s="48"/>
      <c r="X10735" s="48"/>
      <c r="Y10735" s="48" t="s">
        <v>34982</v>
      </c>
      <c r="Z10735" s="48" t="s">
        <v>34982</v>
      </c>
      <c r="AA10735" s="48"/>
    </row>
    <row r="10736" spans="1:27" s="2" customFormat="1" x14ac:dyDescent="0.3">
      <c r="A10736" s="47" t="s">
        <v>32788</v>
      </c>
      <c r="B10736" s="20"/>
      <c r="C10736" s="10"/>
      <c r="D10736" s="10"/>
      <c r="E10736" s="10"/>
      <c r="F10736" s="10"/>
      <c r="G10736" s="10"/>
      <c r="H10736" s="10"/>
      <c r="I10736" s="10"/>
      <c r="J10736" s="10"/>
      <c r="K10736" s="10"/>
      <c r="L10736" s="10"/>
      <c r="M10736" s="20" t="str">
        <f t="shared" si="188"/>
        <v>VARIOS : VARIOS - VARIOS | VARIOS : VARIOS - VARIOS | VARIOS : VARIOS - VARIOS</v>
      </c>
      <c r="N10736" s="47" t="s">
        <v>1021</v>
      </c>
      <c r="O10736" s="47" t="s">
        <v>1021</v>
      </c>
      <c r="P10736" s="47" t="s">
        <v>1021</v>
      </c>
      <c r="Q10736" s="47" t="s">
        <v>1021</v>
      </c>
      <c r="R10736" s="47" t="s">
        <v>1021</v>
      </c>
      <c r="S10736" s="47" t="s">
        <v>1021</v>
      </c>
      <c r="T10736" s="47" t="s">
        <v>1021</v>
      </c>
      <c r="U10736" s="47" t="s">
        <v>1021</v>
      </c>
      <c r="V10736" s="47" t="s">
        <v>1021</v>
      </c>
      <c r="W10736" s="48" t="s">
        <v>34021</v>
      </c>
      <c r="X10736" s="48" t="s">
        <v>34452</v>
      </c>
      <c r="Y10736" s="48" t="s">
        <v>34983</v>
      </c>
      <c r="Z10736" s="48" t="s">
        <v>34983</v>
      </c>
      <c r="AA10736" s="48"/>
    </row>
    <row r="10737" spans="1:27" s="2" customFormat="1" x14ac:dyDescent="0.3">
      <c r="A10737" s="47" t="s">
        <v>32789</v>
      </c>
      <c r="B10737" s="20"/>
      <c r="C10737" s="10"/>
      <c r="D10737" s="10"/>
      <c r="E10737" s="10"/>
      <c r="F10737" s="10"/>
      <c r="G10737" s="10"/>
      <c r="H10737" s="10"/>
      <c r="I10737" s="10"/>
      <c r="J10737" s="10"/>
      <c r="K10737" s="10"/>
      <c r="L10737" s="10"/>
      <c r="M10737" s="20" t="str">
        <f t="shared" si="188"/>
        <v>VARIOS : VARIOS - VARIOS | VARIOS : VARIOS - VARIOS | VARIOS : VARIOS - VARIOS</v>
      </c>
      <c r="N10737" s="47" t="s">
        <v>1021</v>
      </c>
      <c r="O10737" s="47" t="s">
        <v>1021</v>
      </c>
      <c r="P10737" s="47" t="s">
        <v>1021</v>
      </c>
      <c r="Q10737" s="47" t="s">
        <v>1021</v>
      </c>
      <c r="R10737" s="47" t="s">
        <v>1021</v>
      </c>
      <c r="S10737" s="47" t="s">
        <v>1021</v>
      </c>
      <c r="T10737" s="47" t="s">
        <v>1021</v>
      </c>
      <c r="U10737" s="47" t="s">
        <v>1021</v>
      </c>
      <c r="V10737" s="47" t="s">
        <v>1021</v>
      </c>
      <c r="W10737" s="48"/>
      <c r="X10737" s="48"/>
      <c r="Y10737" s="48" t="s">
        <v>34984</v>
      </c>
      <c r="Z10737" s="48" t="s">
        <v>34984</v>
      </c>
      <c r="AA10737" s="48"/>
    </row>
    <row r="10738" spans="1:27" s="2" customFormat="1" x14ac:dyDescent="0.3">
      <c r="A10738" s="47" t="s">
        <v>32790</v>
      </c>
      <c r="B10738" s="20"/>
      <c r="C10738" s="10"/>
      <c r="D10738" s="10"/>
      <c r="E10738" s="10"/>
      <c r="F10738" s="10"/>
      <c r="G10738" s="10"/>
      <c r="H10738" s="10"/>
      <c r="I10738" s="10"/>
      <c r="J10738" s="10"/>
      <c r="K10738" s="10"/>
      <c r="L10738" s="10"/>
      <c r="M10738" s="20" t="str">
        <f t="shared" si="188"/>
        <v>VARIOS : VARIOS - VARIOS | VARIOS : VARIOS - VARIOS | VARIOS : VARIOS - VARIOS</v>
      </c>
      <c r="N10738" s="47" t="s">
        <v>1021</v>
      </c>
      <c r="O10738" s="47" t="s">
        <v>1021</v>
      </c>
      <c r="P10738" s="47" t="s">
        <v>1021</v>
      </c>
      <c r="Q10738" s="47" t="s">
        <v>1021</v>
      </c>
      <c r="R10738" s="47" t="s">
        <v>1021</v>
      </c>
      <c r="S10738" s="47" t="s">
        <v>1021</v>
      </c>
      <c r="T10738" s="47" t="s">
        <v>1021</v>
      </c>
      <c r="U10738" s="47" t="s">
        <v>1021</v>
      </c>
      <c r="V10738" s="47" t="s">
        <v>1021</v>
      </c>
      <c r="W10738" s="48"/>
      <c r="X10738" s="48"/>
      <c r="Y10738" s="48" t="s">
        <v>34985</v>
      </c>
      <c r="Z10738" s="48" t="s">
        <v>34985</v>
      </c>
      <c r="AA10738" s="48"/>
    </row>
    <row r="10739" spans="1:27" s="2" customFormat="1" x14ac:dyDescent="0.3">
      <c r="A10739" s="47" t="s">
        <v>32791</v>
      </c>
      <c r="B10739" s="20"/>
      <c r="C10739" s="10"/>
      <c r="D10739" s="10"/>
      <c r="E10739" s="10"/>
      <c r="F10739" s="10"/>
      <c r="G10739" s="10"/>
      <c r="H10739" s="10"/>
      <c r="I10739" s="10"/>
      <c r="J10739" s="10"/>
      <c r="K10739" s="10"/>
      <c r="L10739" s="10"/>
      <c r="M10739" s="20" t="str">
        <f t="shared" si="188"/>
        <v>VARIOS : VARIOS - VARIOS | VARIOS : VARIOS - VARIOS | VARIOS : VARIOS - VARIOS</v>
      </c>
      <c r="N10739" s="47" t="s">
        <v>1021</v>
      </c>
      <c r="O10739" s="47" t="s">
        <v>1021</v>
      </c>
      <c r="P10739" s="47" t="s">
        <v>1021</v>
      </c>
      <c r="Q10739" s="47" t="s">
        <v>1021</v>
      </c>
      <c r="R10739" s="47" t="s">
        <v>1021</v>
      </c>
      <c r="S10739" s="47" t="s">
        <v>1021</v>
      </c>
      <c r="T10739" s="47" t="s">
        <v>1021</v>
      </c>
      <c r="U10739" s="47" t="s">
        <v>1021</v>
      </c>
      <c r="V10739" s="47" t="s">
        <v>1021</v>
      </c>
      <c r="W10739" s="48"/>
      <c r="X10739" s="48"/>
      <c r="Y10739" s="48" t="s">
        <v>34986</v>
      </c>
      <c r="Z10739" s="48" t="s">
        <v>34986</v>
      </c>
      <c r="AA10739" s="48"/>
    </row>
    <row r="10740" spans="1:27" s="2" customFormat="1" x14ac:dyDescent="0.3">
      <c r="A10740" s="47" t="s">
        <v>32792</v>
      </c>
      <c r="B10740" s="20"/>
      <c r="C10740" s="10"/>
      <c r="D10740" s="10"/>
      <c r="E10740" s="10"/>
      <c r="F10740" s="10"/>
      <c r="G10740" s="10"/>
      <c r="H10740" s="10"/>
      <c r="I10740" s="10"/>
      <c r="J10740" s="10"/>
      <c r="K10740" s="10"/>
      <c r="L10740" s="10"/>
      <c r="M10740" s="20" t="str">
        <f t="shared" si="188"/>
        <v>MITSUBISHI : FUSO - 4D34 | VARIOS : VARIOS - VARIOS | VARIOS : VARIOS - VARIOS</v>
      </c>
      <c r="N10740" s="47" t="s">
        <v>1004</v>
      </c>
      <c r="O10740" s="47" t="s">
        <v>1021</v>
      </c>
      <c r="P10740" s="47" t="s">
        <v>1021</v>
      </c>
      <c r="Q10740" s="47" t="s">
        <v>1757</v>
      </c>
      <c r="R10740" s="47" t="s">
        <v>1021</v>
      </c>
      <c r="S10740" s="47" t="s">
        <v>1021</v>
      </c>
      <c r="T10740" s="47" t="s">
        <v>2156</v>
      </c>
      <c r="U10740" s="47" t="s">
        <v>1021</v>
      </c>
      <c r="V10740" s="47" t="s">
        <v>1021</v>
      </c>
      <c r="W10740" s="48"/>
      <c r="X10740" s="48"/>
      <c r="Y10740" s="48" t="s">
        <v>34987</v>
      </c>
      <c r="Z10740" s="48" t="s">
        <v>34987</v>
      </c>
      <c r="AA10740" s="48"/>
    </row>
    <row r="10741" spans="1:27" s="2" customFormat="1" x14ac:dyDescent="0.3">
      <c r="A10741" s="47" t="s">
        <v>32793</v>
      </c>
      <c r="B10741" s="20"/>
      <c r="C10741" s="10"/>
      <c r="D10741" s="10"/>
      <c r="E10741" s="10"/>
      <c r="F10741" s="10"/>
      <c r="G10741" s="10"/>
      <c r="H10741" s="10"/>
      <c r="I10741" s="10"/>
      <c r="J10741" s="10"/>
      <c r="K10741" s="10"/>
      <c r="L10741" s="10"/>
      <c r="M10741" s="20" t="str">
        <f t="shared" si="188"/>
        <v>VARIOS : VARIOS - VARIOS | VARIOS : VARIOS - VARIOS | VARIOS : VARIOS - VARIOS</v>
      </c>
      <c r="N10741" s="47" t="s">
        <v>1021</v>
      </c>
      <c r="O10741" s="47" t="s">
        <v>1021</v>
      </c>
      <c r="P10741" s="47" t="s">
        <v>1021</v>
      </c>
      <c r="Q10741" s="47" t="s">
        <v>1021</v>
      </c>
      <c r="R10741" s="47" t="s">
        <v>1021</v>
      </c>
      <c r="S10741" s="47" t="s">
        <v>1021</v>
      </c>
      <c r="T10741" s="47" t="s">
        <v>1021</v>
      </c>
      <c r="U10741" s="47" t="s">
        <v>1021</v>
      </c>
      <c r="V10741" s="47" t="s">
        <v>1021</v>
      </c>
      <c r="W10741" s="48" t="s">
        <v>34022</v>
      </c>
      <c r="X10741" s="48"/>
      <c r="Y10741" s="48" t="s">
        <v>34988</v>
      </c>
      <c r="Z10741" s="48" t="s">
        <v>34988</v>
      </c>
      <c r="AA10741" s="48"/>
    </row>
    <row r="10742" spans="1:27" s="2" customFormat="1" x14ac:dyDescent="0.3">
      <c r="A10742" s="47" t="s">
        <v>32794</v>
      </c>
      <c r="B10742" s="20"/>
      <c r="C10742" s="10"/>
      <c r="D10742" s="10"/>
      <c r="E10742" s="10"/>
      <c r="F10742" s="10"/>
      <c r="G10742" s="10"/>
      <c r="H10742" s="10"/>
      <c r="I10742" s="10"/>
      <c r="J10742" s="10"/>
      <c r="K10742" s="10"/>
      <c r="L10742" s="10"/>
      <c r="M10742" s="20" t="str">
        <f t="shared" si="188"/>
        <v>VARIOS : VARIOS - VARIOS | VARIOS : VARIOS - VARIOS | VARIOS : VARIOS - VARIOS</v>
      </c>
      <c r="N10742" s="47" t="s">
        <v>1021</v>
      </c>
      <c r="O10742" s="47" t="s">
        <v>1021</v>
      </c>
      <c r="P10742" s="47" t="s">
        <v>1021</v>
      </c>
      <c r="Q10742" s="47" t="s">
        <v>1021</v>
      </c>
      <c r="R10742" s="47" t="s">
        <v>1021</v>
      </c>
      <c r="S10742" s="47" t="s">
        <v>1021</v>
      </c>
      <c r="T10742" s="47" t="s">
        <v>1021</v>
      </c>
      <c r="U10742" s="47" t="s">
        <v>1021</v>
      </c>
      <c r="V10742" s="47" t="s">
        <v>1021</v>
      </c>
      <c r="W10742" s="48"/>
      <c r="X10742" s="48"/>
      <c r="Y10742" s="48">
        <v>30307</v>
      </c>
      <c r="Z10742" s="48">
        <v>30307</v>
      </c>
      <c r="AA10742" s="48"/>
    </row>
    <row r="10743" spans="1:27" s="2" customFormat="1" x14ac:dyDescent="0.3">
      <c r="A10743" s="47" t="s">
        <v>32795</v>
      </c>
      <c r="B10743" s="20"/>
      <c r="C10743" s="10"/>
      <c r="D10743" s="10"/>
      <c r="E10743" s="10"/>
      <c r="F10743" s="10"/>
      <c r="G10743" s="10"/>
      <c r="H10743" s="10"/>
      <c r="I10743" s="10"/>
      <c r="J10743" s="10"/>
      <c r="K10743" s="10"/>
      <c r="L10743" s="10"/>
      <c r="M10743" s="20" t="str">
        <f t="shared" si="188"/>
        <v>VARIOS : VARIOS - VARIOS | VARIOS : VARIOS - VARIOS | VARIOS : VARIOS - VARIOS</v>
      </c>
      <c r="N10743" s="47" t="s">
        <v>1021</v>
      </c>
      <c r="O10743" s="47" t="s">
        <v>1021</v>
      </c>
      <c r="P10743" s="47" t="s">
        <v>1021</v>
      </c>
      <c r="Q10743" s="47" t="s">
        <v>1021</v>
      </c>
      <c r="R10743" s="47" t="s">
        <v>1021</v>
      </c>
      <c r="S10743" s="47" t="s">
        <v>1021</v>
      </c>
      <c r="T10743" s="47" t="s">
        <v>1021</v>
      </c>
      <c r="U10743" s="47" t="s">
        <v>1021</v>
      </c>
      <c r="V10743" s="47" t="s">
        <v>1021</v>
      </c>
      <c r="W10743" s="48" t="s">
        <v>34023</v>
      </c>
      <c r="X10743" s="48"/>
      <c r="Y10743" s="48" t="s">
        <v>34989</v>
      </c>
      <c r="Z10743" s="48" t="s">
        <v>34989</v>
      </c>
      <c r="AA10743" s="48" t="s">
        <v>35875</v>
      </c>
    </row>
    <row r="10744" spans="1:27" s="2" customFormat="1" x14ac:dyDescent="0.3">
      <c r="A10744" s="47" t="s">
        <v>32796</v>
      </c>
      <c r="B10744" s="20"/>
      <c r="C10744" s="10"/>
      <c r="D10744" s="10"/>
      <c r="E10744" s="10"/>
      <c r="F10744" s="10"/>
      <c r="G10744" s="10"/>
      <c r="H10744" s="10"/>
      <c r="I10744" s="10"/>
      <c r="J10744" s="10"/>
      <c r="K10744" s="10"/>
      <c r="L10744" s="10"/>
      <c r="M10744" s="20" t="str">
        <f t="shared" si="188"/>
        <v>VARIOS : VARIOS - VARIOS | VARIOS : VARIOS - VARIOS | VARIOS : VARIOS - VARIOS</v>
      </c>
      <c r="N10744" s="47" t="s">
        <v>1021</v>
      </c>
      <c r="O10744" s="47" t="s">
        <v>1021</v>
      </c>
      <c r="P10744" s="47" t="s">
        <v>1021</v>
      </c>
      <c r="Q10744" s="47" t="s">
        <v>1021</v>
      </c>
      <c r="R10744" s="47" t="s">
        <v>1021</v>
      </c>
      <c r="S10744" s="47" t="s">
        <v>1021</v>
      </c>
      <c r="T10744" s="47" t="s">
        <v>1021</v>
      </c>
      <c r="U10744" s="47" t="s">
        <v>1021</v>
      </c>
      <c r="V10744" s="47" t="s">
        <v>1021</v>
      </c>
      <c r="W10744" s="48"/>
      <c r="X10744" s="48"/>
      <c r="Y10744" s="48" t="s">
        <v>34990</v>
      </c>
      <c r="Z10744" s="48" t="s">
        <v>34990</v>
      </c>
      <c r="AA10744" s="48"/>
    </row>
    <row r="10745" spans="1:27" s="2" customFormat="1" x14ac:dyDescent="0.3">
      <c r="A10745" s="47" t="s">
        <v>32797</v>
      </c>
      <c r="B10745" s="20"/>
      <c r="C10745" s="10"/>
      <c r="D10745" s="10"/>
      <c r="E10745" s="10"/>
      <c r="F10745" s="10"/>
      <c r="G10745" s="10"/>
      <c r="H10745" s="10"/>
      <c r="I10745" s="10"/>
      <c r="J10745" s="10"/>
      <c r="K10745" s="10"/>
      <c r="L10745" s="10"/>
      <c r="M10745" s="20" t="str">
        <f t="shared" si="188"/>
        <v>VARIOS : VARIOS - VARIOS | VARIOS : VARIOS - VARIOS | VARIOS : VARIOS - VARIOS</v>
      </c>
      <c r="N10745" s="47" t="s">
        <v>1021</v>
      </c>
      <c r="O10745" s="47" t="s">
        <v>1021</v>
      </c>
      <c r="P10745" s="47" t="s">
        <v>1021</v>
      </c>
      <c r="Q10745" s="47" t="s">
        <v>1021</v>
      </c>
      <c r="R10745" s="47" t="s">
        <v>1021</v>
      </c>
      <c r="S10745" s="47" t="s">
        <v>1021</v>
      </c>
      <c r="T10745" s="47" t="s">
        <v>1021</v>
      </c>
      <c r="U10745" s="47" t="s">
        <v>1021</v>
      </c>
      <c r="V10745" s="47" t="s">
        <v>1021</v>
      </c>
      <c r="W10745" s="48" t="s">
        <v>34024</v>
      </c>
      <c r="X10745" s="48"/>
      <c r="Y10745" s="48" t="s">
        <v>34991</v>
      </c>
      <c r="Z10745" s="48" t="s">
        <v>34991</v>
      </c>
      <c r="AA10745" s="48"/>
    </row>
    <row r="10746" spans="1:27" s="2" customFormat="1" x14ac:dyDescent="0.3">
      <c r="A10746" s="47" t="s">
        <v>32798</v>
      </c>
      <c r="B10746" s="20"/>
      <c r="C10746" s="10"/>
      <c r="D10746" s="10"/>
      <c r="E10746" s="10"/>
      <c r="F10746" s="10"/>
      <c r="G10746" s="10"/>
      <c r="H10746" s="10"/>
      <c r="I10746" s="10"/>
      <c r="J10746" s="10"/>
      <c r="K10746" s="10"/>
      <c r="L10746" s="10"/>
      <c r="M10746" s="20" t="str">
        <f t="shared" si="188"/>
        <v>VARIOS : VARIOS - VARIOS | VARIOS : VARIOS - VARIOS | VARIOS : VARIOS - VARIOS</v>
      </c>
      <c r="N10746" s="47" t="s">
        <v>1021</v>
      </c>
      <c r="O10746" s="47" t="s">
        <v>1021</v>
      </c>
      <c r="P10746" s="47" t="s">
        <v>1021</v>
      </c>
      <c r="Q10746" s="47" t="s">
        <v>1021</v>
      </c>
      <c r="R10746" s="47" t="s">
        <v>1021</v>
      </c>
      <c r="S10746" s="47" t="s">
        <v>1021</v>
      </c>
      <c r="T10746" s="47" t="s">
        <v>1021</v>
      </c>
      <c r="U10746" s="47" t="s">
        <v>1021</v>
      </c>
      <c r="V10746" s="47" t="s">
        <v>1021</v>
      </c>
      <c r="W10746" s="48" t="s">
        <v>34025</v>
      </c>
      <c r="X10746" s="48"/>
      <c r="Y10746" s="48" t="s">
        <v>34992</v>
      </c>
      <c r="Z10746" s="48" t="s">
        <v>34992</v>
      </c>
      <c r="AA10746" s="48" t="s">
        <v>35838</v>
      </c>
    </row>
    <row r="10747" spans="1:27" s="2" customFormat="1" x14ac:dyDescent="0.3">
      <c r="A10747" s="47" t="s">
        <v>32799</v>
      </c>
      <c r="B10747" s="20"/>
      <c r="C10747" s="10"/>
      <c r="D10747" s="10"/>
      <c r="E10747" s="10"/>
      <c r="F10747" s="10"/>
      <c r="G10747" s="10"/>
      <c r="H10747" s="10"/>
      <c r="I10747" s="10"/>
      <c r="J10747" s="10"/>
      <c r="K10747" s="10"/>
      <c r="L10747" s="10"/>
      <c r="M10747" s="20" t="str">
        <f t="shared" si="188"/>
        <v>VARIOS : VARIOS - VARIOS | VARIOS : VARIOS - VARIOS | VARIOS : VARIOS - VARIOS</v>
      </c>
      <c r="N10747" s="47" t="s">
        <v>1021</v>
      </c>
      <c r="O10747" s="47" t="s">
        <v>1021</v>
      </c>
      <c r="P10747" s="47" t="s">
        <v>1021</v>
      </c>
      <c r="Q10747" s="47" t="s">
        <v>1021</v>
      </c>
      <c r="R10747" s="47" t="s">
        <v>1021</v>
      </c>
      <c r="S10747" s="47" t="s">
        <v>1021</v>
      </c>
      <c r="T10747" s="47" t="s">
        <v>1021</v>
      </c>
      <c r="U10747" s="47" t="s">
        <v>1021</v>
      </c>
      <c r="V10747" s="47" t="s">
        <v>1021</v>
      </c>
      <c r="W10747" s="48" t="s">
        <v>33941</v>
      </c>
      <c r="X10747" s="48" t="s">
        <v>34453</v>
      </c>
      <c r="Y10747" s="48" t="s">
        <v>34993</v>
      </c>
      <c r="Z10747" s="48" t="s">
        <v>34993</v>
      </c>
      <c r="AA10747" s="48" t="s">
        <v>35875</v>
      </c>
    </row>
    <row r="10748" spans="1:27" s="2" customFormat="1" x14ac:dyDescent="0.3">
      <c r="A10748" s="47" t="s">
        <v>32800</v>
      </c>
      <c r="B10748" s="20"/>
      <c r="C10748" s="10"/>
      <c r="D10748" s="10"/>
      <c r="E10748" s="10"/>
      <c r="F10748" s="10"/>
      <c r="G10748" s="10"/>
      <c r="H10748" s="10"/>
      <c r="I10748" s="10"/>
      <c r="J10748" s="10"/>
      <c r="K10748" s="10"/>
      <c r="L10748" s="10"/>
      <c r="M10748" s="20" t="str">
        <f t="shared" si="188"/>
        <v>VARIOS : VARIOS - VARIOS | VARIOS : VARIOS - VARIOS | VARIOS : VARIOS - VARIOS</v>
      </c>
      <c r="N10748" s="47" t="s">
        <v>1021</v>
      </c>
      <c r="O10748" s="47" t="s">
        <v>1021</v>
      </c>
      <c r="P10748" s="47" t="s">
        <v>1021</v>
      </c>
      <c r="Q10748" s="47" t="s">
        <v>1021</v>
      </c>
      <c r="R10748" s="47" t="s">
        <v>1021</v>
      </c>
      <c r="S10748" s="47" t="s">
        <v>1021</v>
      </c>
      <c r="T10748" s="47" t="s">
        <v>1021</v>
      </c>
      <c r="U10748" s="47" t="s">
        <v>1021</v>
      </c>
      <c r="V10748" s="47" t="s">
        <v>1021</v>
      </c>
      <c r="W10748" s="48" t="s">
        <v>34025</v>
      </c>
      <c r="X10748" s="48"/>
      <c r="Y10748" s="48">
        <v>30309</v>
      </c>
      <c r="Z10748" s="48">
        <v>30309</v>
      </c>
      <c r="AA10748" s="48"/>
    </row>
    <row r="10749" spans="1:27" s="2" customFormat="1" x14ac:dyDescent="0.3">
      <c r="A10749" s="47" t="s">
        <v>32801</v>
      </c>
      <c r="B10749" s="20"/>
      <c r="C10749" s="10"/>
      <c r="D10749" s="10"/>
      <c r="E10749" s="10"/>
      <c r="F10749" s="10"/>
      <c r="G10749" s="10"/>
      <c r="H10749" s="10"/>
      <c r="I10749" s="10"/>
      <c r="J10749" s="10"/>
      <c r="K10749" s="10"/>
      <c r="L10749" s="10"/>
      <c r="M10749" s="20" t="str">
        <f t="shared" si="188"/>
        <v>VARIOS : VARIOS - VARIOS | VARIOS : VARIOS - VARIOS | VARIOS : VARIOS - VARIOS</v>
      </c>
      <c r="N10749" s="47" t="s">
        <v>1021</v>
      </c>
      <c r="O10749" s="47" t="s">
        <v>1021</v>
      </c>
      <c r="P10749" s="47" t="s">
        <v>1021</v>
      </c>
      <c r="Q10749" s="47" t="s">
        <v>1021</v>
      </c>
      <c r="R10749" s="47" t="s">
        <v>1021</v>
      </c>
      <c r="S10749" s="47" t="s">
        <v>1021</v>
      </c>
      <c r="T10749" s="47" t="s">
        <v>1021</v>
      </c>
      <c r="U10749" s="47" t="s">
        <v>1021</v>
      </c>
      <c r="V10749" s="47" t="s">
        <v>1021</v>
      </c>
      <c r="W10749" s="48"/>
      <c r="X10749" s="48"/>
      <c r="Y10749" s="48">
        <v>32206</v>
      </c>
      <c r="Z10749" s="48">
        <v>32206</v>
      </c>
      <c r="AA10749" s="48"/>
    </row>
    <row r="10750" spans="1:27" s="2" customFormat="1" x14ac:dyDescent="0.3">
      <c r="A10750" s="47" t="s">
        <v>32802</v>
      </c>
      <c r="B10750" s="20"/>
      <c r="C10750" s="10"/>
      <c r="D10750" s="10"/>
      <c r="E10750" s="10"/>
      <c r="F10750" s="10"/>
      <c r="G10750" s="10"/>
      <c r="H10750" s="10"/>
      <c r="I10750" s="10"/>
      <c r="J10750" s="10"/>
      <c r="K10750" s="10"/>
      <c r="L10750" s="10"/>
      <c r="M10750" s="20" t="str">
        <f t="shared" si="188"/>
        <v>VARIOS : VARIOS - VARIOS | VARIOS : VARIOS - VARIOS | VARIOS : VARIOS - VARIOS</v>
      </c>
      <c r="N10750" s="47" t="s">
        <v>1021</v>
      </c>
      <c r="O10750" s="47" t="s">
        <v>1021</v>
      </c>
      <c r="P10750" s="47" t="s">
        <v>1021</v>
      </c>
      <c r="Q10750" s="47" t="s">
        <v>1021</v>
      </c>
      <c r="R10750" s="47" t="s">
        <v>1021</v>
      </c>
      <c r="S10750" s="47" t="s">
        <v>1021</v>
      </c>
      <c r="T10750" s="47" t="s">
        <v>1021</v>
      </c>
      <c r="U10750" s="47" t="s">
        <v>1021</v>
      </c>
      <c r="V10750" s="47" t="s">
        <v>1021</v>
      </c>
      <c r="W10750" s="48"/>
      <c r="X10750" s="48"/>
      <c r="Y10750" s="48" t="s">
        <v>34994</v>
      </c>
      <c r="Z10750" s="48" t="s">
        <v>34994</v>
      </c>
      <c r="AA10750" s="48"/>
    </row>
    <row r="10751" spans="1:27" s="2" customFormat="1" x14ac:dyDescent="0.3">
      <c r="A10751" s="47" t="s">
        <v>32803</v>
      </c>
      <c r="B10751" s="20"/>
      <c r="C10751" s="10"/>
      <c r="D10751" s="10"/>
      <c r="E10751" s="10"/>
      <c r="F10751" s="10"/>
      <c r="G10751" s="10"/>
      <c r="H10751" s="10"/>
      <c r="I10751" s="10"/>
      <c r="J10751" s="10"/>
      <c r="K10751" s="10"/>
      <c r="L10751" s="10"/>
      <c r="M10751" s="20" t="str">
        <f t="shared" si="188"/>
        <v>VARIOS : VARIOS - VARIOS | VARIOS : VARIOS - VARIOS | VARIOS : VARIOS - VARIOS</v>
      </c>
      <c r="N10751" s="47" t="s">
        <v>1021</v>
      </c>
      <c r="O10751" s="47" t="s">
        <v>1021</v>
      </c>
      <c r="P10751" s="47" t="s">
        <v>1021</v>
      </c>
      <c r="Q10751" s="47" t="s">
        <v>1021</v>
      </c>
      <c r="R10751" s="47" t="s">
        <v>1021</v>
      </c>
      <c r="S10751" s="47" t="s">
        <v>1021</v>
      </c>
      <c r="T10751" s="47" t="s">
        <v>1021</v>
      </c>
      <c r="U10751" s="47" t="s">
        <v>1021</v>
      </c>
      <c r="V10751" s="47" t="s">
        <v>1021</v>
      </c>
      <c r="W10751" s="48"/>
      <c r="X10751" s="48"/>
      <c r="Y10751" s="48">
        <v>32308</v>
      </c>
      <c r="Z10751" s="48">
        <v>32308</v>
      </c>
      <c r="AA10751" s="48"/>
    </row>
    <row r="10752" spans="1:27" s="2" customFormat="1" x14ac:dyDescent="0.3">
      <c r="A10752" s="47" t="s">
        <v>32804</v>
      </c>
      <c r="B10752" s="20"/>
      <c r="C10752" s="10"/>
      <c r="D10752" s="10"/>
      <c r="E10752" s="10"/>
      <c r="F10752" s="10"/>
      <c r="G10752" s="10"/>
      <c r="H10752" s="10"/>
      <c r="I10752" s="10"/>
      <c r="J10752" s="10"/>
      <c r="K10752" s="10"/>
      <c r="L10752" s="10"/>
      <c r="M10752" s="20" t="str">
        <f t="shared" si="188"/>
        <v>TOYOTA : VARIOS - VARIOS | VARIOS : VARIOS - VARIOS | VARIOS : VARIOS - VARIOS</v>
      </c>
      <c r="N10752" s="47" t="s">
        <v>1008</v>
      </c>
      <c r="O10752" s="47" t="s">
        <v>1021</v>
      </c>
      <c r="P10752" s="47" t="s">
        <v>1021</v>
      </c>
      <c r="Q10752" s="47" t="s">
        <v>1021</v>
      </c>
      <c r="R10752" s="47" t="s">
        <v>1021</v>
      </c>
      <c r="S10752" s="47" t="s">
        <v>1021</v>
      </c>
      <c r="T10752" s="47" t="s">
        <v>1021</v>
      </c>
      <c r="U10752" s="47" t="s">
        <v>1021</v>
      </c>
      <c r="V10752" s="47" t="s">
        <v>1021</v>
      </c>
      <c r="W10752" s="48" t="s">
        <v>34026</v>
      </c>
      <c r="X10752" s="48">
        <v>48326131960171</v>
      </c>
      <c r="Y10752" s="48" t="s">
        <v>34981</v>
      </c>
      <c r="Z10752" s="48" t="s">
        <v>34981</v>
      </c>
      <c r="AA10752" s="48" t="s">
        <v>35838</v>
      </c>
    </row>
    <row r="10753" spans="1:27" s="2" customFormat="1" x14ac:dyDescent="0.3">
      <c r="A10753" s="47" t="s">
        <v>32805</v>
      </c>
      <c r="B10753" s="20"/>
      <c r="C10753" s="10"/>
      <c r="D10753" s="10"/>
      <c r="E10753" s="10"/>
      <c r="F10753" s="10"/>
      <c r="G10753" s="10"/>
      <c r="H10753" s="10"/>
      <c r="I10753" s="10"/>
      <c r="J10753" s="10"/>
      <c r="K10753" s="10"/>
      <c r="L10753" s="10"/>
      <c r="M10753" s="20" t="str">
        <f t="shared" si="188"/>
        <v>VARIOS : VARIOS - VARIOS | VARIOS : VARIOS - VARIOS | VARIOS : VARIOS - VARIOS</v>
      </c>
      <c r="N10753" s="47" t="s">
        <v>1021</v>
      </c>
      <c r="O10753" s="47" t="s">
        <v>1021</v>
      </c>
      <c r="P10753" s="47" t="s">
        <v>1021</v>
      </c>
      <c r="Q10753" s="47" t="s">
        <v>1021</v>
      </c>
      <c r="R10753" s="47" t="s">
        <v>1021</v>
      </c>
      <c r="S10753" s="47" t="s">
        <v>1021</v>
      </c>
      <c r="T10753" s="47" t="s">
        <v>1021</v>
      </c>
      <c r="U10753" s="47" t="s">
        <v>1021</v>
      </c>
      <c r="V10753" s="47" t="s">
        <v>1021</v>
      </c>
      <c r="W10753" s="48"/>
      <c r="X10753" s="48"/>
      <c r="Y10753" s="48" t="s">
        <v>34995</v>
      </c>
      <c r="Z10753" s="48" t="s">
        <v>34995</v>
      </c>
      <c r="AA10753" s="48"/>
    </row>
    <row r="10754" spans="1:27" s="2" customFormat="1" x14ac:dyDescent="0.3">
      <c r="A10754" s="47" t="s">
        <v>32806</v>
      </c>
      <c r="B10754" s="20"/>
      <c r="C10754" s="10"/>
      <c r="D10754" s="10"/>
      <c r="E10754" s="10"/>
      <c r="F10754" s="10"/>
      <c r="G10754" s="10"/>
      <c r="H10754" s="10"/>
      <c r="I10754" s="10"/>
      <c r="J10754" s="10"/>
      <c r="K10754" s="10"/>
      <c r="L10754" s="10"/>
      <c r="M10754" s="20" t="str">
        <f t="shared" si="188"/>
        <v>VARIOS : VARIOS - VARIOS | VARIOS : VARIOS - VARIOS | VARIOS : VARIOS - VARIOS</v>
      </c>
      <c r="N10754" s="47" t="s">
        <v>1021</v>
      </c>
      <c r="O10754" s="47" t="s">
        <v>1021</v>
      </c>
      <c r="P10754" s="47" t="s">
        <v>1021</v>
      </c>
      <c r="Q10754" s="47" t="s">
        <v>1021</v>
      </c>
      <c r="R10754" s="47" t="s">
        <v>1021</v>
      </c>
      <c r="S10754" s="47" t="s">
        <v>1021</v>
      </c>
      <c r="T10754" s="47" t="s">
        <v>1021</v>
      </c>
      <c r="U10754" s="47" t="s">
        <v>1021</v>
      </c>
      <c r="V10754" s="47" t="s">
        <v>1021</v>
      </c>
      <c r="W10754" s="48"/>
      <c r="X10754" s="48"/>
      <c r="Y10754" s="48">
        <v>32207</v>
      </c>
      <c r="Z10754" s="48">
        <v>32207</v>
      </c>
      <c r="AA10754" s="48"/>
    </row>
    <row r="10755" spans="1:27" s="2" customFormat="1" x14ac:dyDescent="0.3">
      <c r="A10755" s="47" t="s">
        <v>32807</v>
      </c>
      <c r="B10755" s="20"/>
      <c r="C10755" s="10"/>
      <c r="D10755" s="10"/>
      <c r="E10755" s="10"/>
      <c r="F10755" s="10"/>
      <c r="G10755" s="10"/>
      <c r="H10755" s="10"/>
      <c r="I10755" s="10"/>
      <c r="J10755" s="10"/>
      <c r="K10755" s="10"/>
      <c r="L10755" s="10"/>
      <c r="M10755" s="20" t="str">
        <f t="shared" si="188"/>
        <v>VARIOS : VARIOS - VARIOS | VARIOS : VARIOS - VARIOS | VARIOS : VARIOS - VARIOS</v>
      </c>
      <c r="N10755" s="47" t="s">
        <v>1021</v>
      </c>
      <c r="O10755" s="47" t="s">
        <v>1021</v>
      </c>
      <c r="P10755" s="47" t="s">
        <v>1021</v>
      </c>
      <c r="Q10755" s="47" t="s">
        <v>1021</v>
      </c>
      <c r="R10755" s="47" t="s">
        <v>1021</v>
      </c>
      <c r="S10755" s="47" t="s">
        <v>1021</v>
      </c>
      <c r="T10755" s="47" t="s">
        <v>1021</v>
      </c>
      <c r="U10755" s="47" t="s">
        <v>1021</v>
      </c>
      <c r="V10755" s="47" t="s">
        <v>1021</v>
      </c>
      <c r="W10755" s="48"/>
      <c r="X10755" s="48"/>
      <c r="Y10755" s="48" t="s">
        <v>34996</v>
      </c>
      <c r="Z10755" s="48" t="s">
        <v>34996</v>
      </c>
      <c r="AA10755" s="48"/>
    </row>
    <row r="10756" spans="1:27" s="2" customFormat="1" x14ac:dyDescent="0.3">
      <c r="A10756" s="47" t="s">
        <v>32808</v>
      </c>
      <c r="B10756" s="20"/>
      <c r="C10756" s="10"/>
      <c r="D10756" s="10"/>
      <c r="E10756" s="10"/>
      <c r="F10756" s="10"/>
      <c r="G10756" s="10"/>
      <c r="H10756" s="10"/>
      <c r="I10756" s="10"/>
      <c r="J10756" s="10"/>
      <c r="K10756" s="10"/>
      <c r="L10756" s="10"/>
      <c r="M10756" s="20" t="str">
        <f t="shared" si="188"/>
        <v>VARIOS : VARIOS - VARIOS | VARIOS : VARIOS - VARIOS | VARIOS : VARIOS - VARIOS</v>
      </c>
      <c r="N10756" s="47" t="s">
        <v>1021</v>
      </c>
      <c r="O10756" s="47" t="s">
        <v>1021</v>
      </c>
      <c r="P10756" s="47" t="s">
        <v>1021</v>
      </c>
      <c r="Q10756" s="47" t="s">
        <v>1021</v>
      </c>
      <c r="R10756" s="47" t="s">
        <v>1021</v>
      </c>
      <c r="S10756" s="47" t="s">
        <v>1021</v>
      </c>
      <c r="T10756" s="47" t="s">
        <v>1021</v>
      </c>
      <c r="U10756" s="47" t="s">
        <v>1021</v>
      </c>
      <c r="V10756" s="47" t="s">
        <v>1021</v>
      </c>
      <c r="W10756" s="48"/>
      <c r="X10756" s="48"/>
      <c r="Y10756" s="48">
        <v>32209</v>
      </c>
      <c r="Z10756" s="48">
        <v>32209</v>
      </c>
      <c r="AA10756" s="48"/>
    </row>
    <row r="10757" spans="1:27" s="2" customFormat="1" x14ac:dyDescent="0.3">
      <c r="A10757" s="47" t="s">
        <v>32809</v>
      </c>
      <c r="B10757" s="20"/>
      <c r="C10757" s="10"/>
      <c r="D10757" s="10"/>
      <c r="E10757" s="10"/>
      <c r="F10757" s="10"/>
      <c r="G10757" s="10"/>
      <c r="H10757" s="10"/>
      <c r="I10757" s="10"/>
      <c r="J10757" s="10"/>
      <c r="K10757" s="10"/>
      <c r="L10757" s="10"/>
      <c r="M10757" s="20" t="str">
        <f t="shared" si="188"/>
        <v>VARIOS : VARIOS - VARIOS | VARIOS : VARIOS - VARIOS | VARIOS : VARIOS - VARIOS</v>
      </c>
      <c r="N10757" s="47" t="s">
        <v>1021</v>
      </c>
      <c r="O10757" s="47" t="s">
        <v>1021</v>
      </c>
      <c r="P10757" s="47" t="s">
        <v>1021</v>
      </c>
      <c r="Q10757" s="47" t="s">
        <v>1021</v>
      </c>
      <c r="R10757" s="47" t="s">
        <v>1021</v>
      </c>
      <c r="S10757" s="47" t="s">
        <v>1021</v>
      </c>
      <c r="T10757" s="47" t="s">
        <v>1021</v>
      </c>
      <c r="U10757" s="47" t="s">
        <v>1021</v>
      </c>
      <c r="V10757" s="47" t="s">
        <v>1021</v>
      </c>
      <c r="W10757" s="48"/>
      <c r="X10757" s="48"/>
      <c r="Y10757" s="48" t="s">
        <v>34997</v>
      </c>
      <c r="Z10757" s="48" t="s">
        <v>34997</v>
      </c>
      <c r="AA10757" s="48" t="s">
        <v>35838</v>
      </c>
    </row>
    <row r="10758" spans="1:27" s="2" customFormat="1" x14ac:dyDescent="0.3">
      <c r="A10758" s="47" t="s">
        <v>32810</v>
      </c>
      <c r="B10758" s="20"/>
      <c r="C10758" s="10"/>
      <c r="D10758" s="10"/>
      <c r="E10758" s="10"/>
      <c r="F10758" s="10"/>
      <c r="G10758" s="10"/>
      <c r="H10758" s="10"/>
      <c r="I10758" s="10"/>
      <c r="J10758" s="10"/>
      <c r="K10758" s="10"/>
      <c r="L10758" s="10"/>
      <c r="M10758" s="20" t="str">
        <f t="shared" si="188"/>
        <v>VARIOS : VARIOS - VARIOS | VARIOS : VARIOS - VARIOS | VARIOS : VARIOS - VARIOS</v>
      </c>
      <c r="N10758" s="47" t="s">
        <v>1021</v>
      </c>
      <c r="O10758" s="47" t="s">
        <v>1021</v>
      </c>
      <c r="P10758" s="47" t="s">
        <v>1021</v>
      </c>
      <c r="Q10758" s="47" t="s">
        <v>1021</v>
      </c>
      <c r="R10758" s="47" t="s">
        <v>1021</v>
      </c>
      <c r="S10758" s="47" t="s">
        <v>1021</v>
      </c>
      <c r="T10758" s="47" t="s">
        <v>1021</v>
      </c>
      <c r="U10758" s="47" t="s">
        <v>1021</v>
      </c>
      <c r="V10758" s="47" t="s">
        <v>1021</v>
      </c>
      <c r="W10758" s="48"/>
      <c r="X10758" s="48"/>
      <c r="Y10758" s="48">
        <v>30314</v>
      </c>
      <c r="Z10758" s="48">
        <v>30314</v>
      </c>
      <c r="AA10758" s="48"/>
    </row>
    <row r="10759" spans="1:27" s="2" customFormat="1" x14ac:dyDescent="0.3">
      <c r="A10759" s="47" t="s">
        <v>32811</v>
      </c>
      <c r="B10759" s="20"/>
      <c r="C10759" s="10"/>
      <c r="D10759" s="10"/>
      <c r="E10759" s="10"/>
      <c r="F10759" s="10"/>
      <c r="G10759" s="10"/>
      <c r="H10759" s="10"/>
      <c r="I10759" s="10"/>
      <c r="J10759" s="10"/>
      <c r="K10759" s="10"/>
      <c r="L10759" s="10"/>
      <c r="M10759" s="20" t="str">
        <f t="shared" si="188"/>
        <v>VARIOS : VARIOS - VARIOS | NISSAN : TRUCK - VARIOS | VARIOS : VARIOS - VARIOS</v>
      </c>
      <c r="N10759" s="47" t="s">
        <v>1021</v>
      </c>
      <c r="O10759" s="47" t="s">
        <v>1003</v>
      </c>
      <c r="P10759" s="47" t="s">
        <v>1021</v>
      </c>
      <c r="Q10759" s="47" t="s">
        <v>1021</v>
      </c>
      <c r="R10759" s="47" t="s">
        <v>3832</v>
      </c>
      <c r="S10759" s="47" t="s">
        <v>1021</v>
      </c>
      <c r="T10759" s="47" t="s">
        <v>1021</v>
      </c>
      <c r="U10759" s="47" t="s">
        <v>1021</v>
      </c>
      <c r="V10759" s="47" t="s">
        <v>1021</v>
      </c>
      <c r="W10759" s="48" t="s">
        <v>34027</v>
      </c>
      <c r="X10759" s="48" t="s">
        <v>34454</v>
      </c>
      <c r="Y10759" s="48" t="s">
        <v>34998</v>
      </c>
      <c r="Z10759" s="48" t="s">
        <v>34998</v>
      </c>
      <c r="AA10759" s="48" t="s">
        <v>35909</v>
      </c>
    </row>
    <row r="10760" spans="1:27" s="2" customFormat="1" x14ac:dyDescent="0.3">
      <c r="A10760" s="47" t="s">
        <v>32812</v>
      </c>
      <c r="B10760" s="20"/>
      <c r="C10760" s="10"/>
      <c r="D10760" s="10"/>
      <c r="E10760" s="10"/>
      <c r="F10760" s="10"/>
      <c r="G10760" s="10"/>
      <c r="H10760" s="10"/>
      <c r="I10760" s="10"/>
      <c r="J10760" s="10"/>
      <c r="K10760" s="10"/>
      <c r="L10760" s="10"/>
      <c r="M10760" s="20" t="str">
        <f t="shared" si="188"/>
        <v>VARIOS : VARIOS - VARIOS | VARIOS : VARIOS - VARIOS | VARIOS : VARIOS - VARIOS</v>
      </c>
      <c r="N10760" s="47" t="s">
        <v>1021</v>
      </c>
      <c r="O10760" s="47" t="s">
        <v>1021</v>
      </c>
      <c r="P10760" s="47" t="s">
        <v>1021</v>
      </c>
      <c r="Q10760" s="47" t="s">
        <v>1021</v>
      </c>
      <c r="R10760" s="47" t="s">
        <v>1021</v>
      </c>
      <c r="S10760" s="47" t="s">
        <v>1021</v>
      </c>
      <c r="T10760" s="47" t="s">
        <v>1021</v>
      </c>
      <c r="U10760" s="47" t="s">
        <v>1021</v>
      </c>
      <c r="V10760" s="47" t="s">
        <v>1021</v>
      </c>
      <c r="W10760" s="48" t="s">
        <v>34028</v>
      </c>
      <c r="X10760" s="48"/>
      <c r="Y10760" s="48" t="s">
        <v>34999</v>
      </c>
      <c r="Z10760" s="48" t="s">
        <v>34999</v>
      </c>
      <c r="AA10760" s="48"/>
    </row>
    <row r="10761" spans="1:27" s="2" customFormat="1" x14ac:dyDescent="0.3">
      <c r="A10761" s="47" t="s">
        <v>32813</v>
      </c>
      <c r="B10761" s="20"/>
      <c r="C10761" s="10"/>
      <c r="D10761" s="10"/>
      <c r="E10761" s="10"/>
      <c r="F10761" s="10"/>
      <c r="G10761" s="10"/>
      <c r="H10761" s="10"/>
      <c r="I10761" s="10"/>
      <c r="J10761" s="10"/>
      <c r="K10761" s="10"/>
      <c r="L10761" s="10"/>
      <c r="M10761" s="20" t="str">
        <f t="shared" si="188"/>
        <v>VARIOS : VARIOS - VARIOS | VARIOS : VARIOS - VARIOS | VARIOS : VARIOS - VARIOS</v>
      </c>
      <c r="N10761" s="47" t="s">
        <v>1021</v>
      </c>
      <c r="O10761" s="47" t="s">
        <v>1021</v>
      </c>
      <c r="P10761" s="47" t="s">
        <v>1021</v>
      </c>
      <c r="Q10761" s="47" t="s">
        <v>1021</v>
      </c>
      <c r="R10761" s="47" t="s">
        <v>1021</v>
      </c>
      <c r="S10761" s="47" t="s">
        <v>1021</v>
      </c>
      <c r="T10761" s="47" t="s">
        <v>1021</v>
      </c>
      <c r="U10761" s="47" t="s">
        <v>1021</v>
      </c>
      <c r="V10761" s="47" t="s">
        <v>1021</v>
      </c>
      <c r="W10761" s="48" t="s">
        <v>34029</v>
      </c>
      <c r="X10761" s="48">
        <v>926515004</v>
      </c>
      <c r="Y10761" s="48" t="s">
        <v>35000</v>
      </c>
      <c r="Z10761" s="48" t="s">
        <v>35000</v>
      </c>
      <c r="AA10761" s="48" t="s">
        <v>35910</v>
      </c>
    </row>
    <row r="10762" spans="1:27" s="2" customFormat="1" x14ac:dyDescent="0.3">
      <c r="A10762" s="47" t="s">
        <v>32814</v>
      </c>
      <c r="B10762" s="20"/>
      <c r="C10762" s="10"/>
      <c r="D10762" s="10"/>
      <c r="E10762" s="10"/>
      <c r="F10762" s="10"/>
      <c r="G10762" s="10"/>
      <c r="H10762" s="10"/>
      <c r="I10762" s="10"/>
      <c r="J10762" s="10"/>
      <c r="K10762" s="10"/>
      <c r="L10762" s="10"/>
      <c r="M10762" s="20" t="str">
        <f t="shared" si="188"/>
        <v>VARIOS : VARIOS - VARIOS | VARIOS : VARIOS - VARIOS | VARIOS : VARIOS - VARIOS</v>
      </c>
      <c r="N10762" s="47" t="s">
        <v>1021</v>
      </c>
      <c r="O10762" s="47" t="s">
        <v>1021</v>
      </c>
      <c r="P10762" s="47" t="s">
        <v>1021</v>
      </c>
      <c r="Q10762" s="47" t="s">
        <v>1021</v>
      </c>
      <c r="R10762" s="47" t="s">
        <v>1021</v>
      </c>
      <c r="S10762" s="47" t="s">
        <v>1021</v>
      </c>
      <c r="T10762" s="47" t="s">
        <v>1021</v>
      </c>
      <c r="U10762" s="47" t="s">
        <v>1021</v>
      </c>
      <c r="V10762" s="47" t="s">
        <v>1021</v>
      </c>
      <c r="W10762" s="48"/>
      <c r="X10762" s="48"/>
      <c r="Y10762" s="48" t="s">
        <v>35001</v>
      </c>
      <c r="Z10762" s="48" t="s">
        <v>35001</v>
      </c>
      <c r="AA10762" s="48"/>
    </row>
    <row r="10763" spans="1:27" s="2" customFormat="1" x14ac:dyDescent="0.3">
      <c r="A10763" s="47" t="s">
        <v>32815</v>
      </c>
      <c r="B10763" s="20"/>
      <c r="C10763" s="10"/>
      <c r="D10763" s="10"/>
      <c r="E10763" s="10"/>
      <c r="F10763" s="10"/>
      <c r="G10763" s="10"/>
      <c r="H10763" s="10"/>
      <c r="I10763" s="10"/>
      <c r="J10763" s="10"/>
      <c r="K10763" s="10"/>
      <c r="L10763" s="10"/>
      <c r="M10763" s="20" t="str">
        <f t="shared" si="188"/>
        <v>SUZUKI : SUWIT - VARIOS | VARIOS : VARIOS - VARIOS | VARIOS : VARIOS - VARIOS</v>
      </c>
      <c r="N10763" s="47" t="s">
        <v>1010</v>
      </c>
      <c r="O10763" s="47" t="s">
        <v>1021</v>
      </c>
      <c r="P10763" s="47" t="s">
        <v>1021</v>
      </c>
      <c r="Q10763" s="47" t="s">
        <v>34385</v>
      </c>
      <c r="R10763" s="47" t="s">
        <v>1021</v>
      </c>
      <c r="S10763" s="47" t="s">
        <v>1021</v>
      </c>
      <c r="T10763" s="47" t="s">
        <v>1021</v>
      </c>
      <c r="U10763" s="47" t="s">
        <v>1021</v>
      </c>
      <c r="V10763" s="47" t="s">
        <v>1021</v>
      </c>
      <c r="W10763" s="48" t="s">
        <v>34030</v>
      </c>
      <c r="X10763" s="48"/>
      <c r="Y10763" s="48" t="s">
        <v>35002</v>
      </c>
      <c r="Z10763" s="48" t="s">
        <v>35002</v>
      </c>
      <c r="AA10763" s="48" t="s">
        <v>35838</v>
      </c>
    </row>
    <row r="10764" spans="1:27" s="2" customFormat="1" x14ac:dyDescent="0.3">
      <c r="A10764" s="47" t="s">
        <v>32816</v>
      </c>
      <c r="B10764" s="20"/>
      <c r="C10764" s="10"/>
      <c r="D10764" s="10"/>
      <c r="E10764" s="10"/>
      <c r="F10764" s="10"/>
      <c r="G10764" s="10"/>
      <c r="H10764" s="10"/>
      <c r="I10764" s="10"/>
      <c r="J10764" s="10"/>
      <c r="K10764" s="10"/>
      <c r="L10764" s="10"/>
      <c r="M10764" s="20" t="str">
        <f t="shared" si="188"/>
        <v>VARIOS : VARIOS - VARIOS | VARIOS : VARIOS - VARIOS | VARIOS : VARIOS - VARIOS</v>
      </c>
      <c r="N10764" s="47" t="s">
        <v>1021</v>
      </c>
      <c r="O10764" s="47" t="s">
        <v>1021</v>
      </c>
      <c r="P10764" s="47" t="s">
        <v>1021</v>
      </c>
      <c r="Q10764" s="47" t="s">
        <v>1021</v>
      </c>
      <c r="R10764" s="47" t="s">
        <v>1021</v>
      </c>
      <c r="S10764" s="47" t="s">
        <v>1021</v>
      </c>
      <c r="T10764" s="47" t="s">
        <v>1021</v>
      </c>
      <c r="U10764" s="47" t="s">
        <v>1021</v>
      </c>
      <c r="V10764" s="47" t="s">
        <v>1021</v>
      </c>
      <c r="W10764" s="48"/>
      <c r="X10764" s="48"/>
      <c r="Y10764" s="48">
        <v>30204</v>
      </c>
      <c r="Z10764" s="48">
        <v>30204</v>
      </c>
      <c r="AA10764" s="48"/>
    </row>
    <row r="10765" spans="1:27" s="2" customFormat="1" x14ac:dyDescent="0.3">
      <c r="A10765" s="47" t="s">
        <v>32817</v>
      </c>
      <c r="B10765" s="20"/>
      <c r="C10765" s="10"/>
      <c r="D10765" s="10"/>
      <c r="E10765" s="10"/>
      <c r="F10765" s="10"/>
      <c r="G10765" s="10"/>
      <c r="H10765" s="10"/>
      <c r="I10765" s="10"/>
      <c r="J10765" s="10"/>
      <c r="K10765" s="10"/>
      <c r="L10765" s="10"/>
      <c r="M10765" s="20" t="str">
        <f t="shared" si="188"/>
        <v>VARIOS : VARIOS - VARIOS | VARIOS : VARIOS - VARIOS | VARIOS : VARIOS - VARIOS</v>
      </c>
      <c r="N10765" s="47" t="s">
        <v>1021</v>
      </c>
      <c r="O10765" s="47" t="s">
        <v>1021</v>
      </c>
      <c r="P10765" s="47" t="s">
        <v>1021</v>
      </c>
      <c r="Q10765" s="47" t="s">
        <v>1021</v>
      </c>
      <c r="R10765" s="47" t="s">
        <v>1021</v>
      </c>
      <c r="S10765" s="47" t="s">
        <v>1021</v>
      </c>
      <c r="T10765" s="47" t="s">
        <v>1021</v>
      </c>
      <c r="U10765" s="47" t="s">
        <v>1021</v>
      </c>
      <c r="V10765" s="47" t="s">
        <v>1021</v>
      </c>
      <c r="W10765" s="48"/>
      <c r="X10765" s="48"/>
      <c r="Y10765" s="48">
        <v>32211</v>
      </c>
      <c r="Z10765" s="48">
        <v>32211</v>
      </c>
      <c r="AA10765" s="48"/>
    </row>
    <row r="10766" spans="1:27" s="2" customFormat="1" x14ac:dyDescent="0.3">
      <c r="A10766" s="47" t="s">
        <v>32818</v>
      </c>
      <c r="B10766" s="20"/>
      <c r="C10766" s="10"/>
      <c r="D10766" s="10"/>
      <c r="E10766" s="10"/>
      <c r="F10766" s="10"/>
      <c r="G10766" s="10"/>
      <c r="H10766" s="10"/>
      <c r="I10766" s="10"/>
      <c r="J10766" s="10"/>
      <c r="K10766" s="10"/>
      <c r="L10766" s="10"/>
      <c r="M10766" s="20" t="str">
        <f t="shared" si="188"/>
        <v>VARIOS : VARIOS - VARIOS | VARIOS : VARIOS - VARIOS | VARIOS : VARIOS - VARIOS</v>
      </c>
      <c r="N10766" s="47" t="s">
        <v>1021</v>
      </c>
      <c r="O10766" s="47" t="s">
        <v>1021</v>
      </c>
      <c r="P10766" s="47" t="s">
        <v>1021</v>
      </c>
      <c r="Q10766" s="47" t="s">
        <v>1021</v>
      </c>
      <c r="R10766" s="47" t="s">
        <v>1021</v>
      </c>
      <c r="S10766" s="47" t="s">
        <v>1021</v>
      </c>
      <c r="T10766" s="47" t="s">
        <v>1021</v>
      </c>
      <c r="U10766" s="47" t="s">
        <v>1021</v>
      </c>
      <c r="V10766" s="47" t="s">
        <v>1021</v>
      </c>
      <c r="W10766" s="48"/>
      <c r="X10766" s="48"/>
      <c r="Y10766" s="48">
        <v>30205</v>
      </c>
      <c r="Z10766" s="48">
        <v>30205</v>
      </c>
      <c r="AA10766" s="48"/>
    </row>
    <row r="10767" spans="1:27" s="2" customFormat="1" x14ac:dyDescent="0.3">
      <c r="A10767" s="47" t="s">
        <v>32819</v>
      </c>
      <c r="B10767" s="20"/>
      <c r="C10767" s="10"/>
      <c r="D10767" s="10"/>
      <c r="E10767" s="10"/>
      <c r="F10767" s="10"/>
      <c r="G10767" s="10"/>
      <c r="H10767" s="10"/>
      <c r="I10767" s="10"/>
      <c r="J10767" s="10"/>
      <c r="K10767" s="10"/>
      <c r="L10767" s="10"/>
      <c r="M10767" s="20" t="str">
        <f t="shared" si="188"/>
        <v>VARIOS : VARIOS - VARIOS | VARIOS : VARIOS - VARIOS | VARIOS : VARIOS - VARIOS</v>
      </c>
      <c r="N10767" s="47" t="s">
        <v>1021</v>
      </c>
      <c r="O10767" s="47" t="s">
        <v>1021</v>
      </c>
      <c r="P10767" s="47" t="s">
        <v>1021</v>
      </c>
      <c r="Q10767" s="47" t="s">
        <v>1021</v>
      </c>
      <c r="R10767" s="47" t="s">
        <v>1021</v>
      </c>
      <c r="S10767" s="47" t="s">
        <v>1021</v>
      </c>
      <c r="T10767" s="47" t="s">
        <v>1021</v>
      </c>
      <c r="U10767" s="47" t="s">
        <v>1021</v>
      </c>
      <c r="V10767" s="47" t="s">
        <v>1021</v>
      </c>
      <c r="W10767" s="48" t="s">
        <v>33832</v>
      </c>
      <c r="X10767" s="48"/>
      <c r="Y10767" s="48" t="s">
        <v>35003</v>
      </c>
      <c r="Z10767" s="48" t="s">
        <v>35003</v>
      </c>
      <c r="AA10767" s="48"/>
    </row>
    <row r="10768" spans="1:27" s="2" customFormat="1" x14ac:dyDescent="0.3">
      <c r="A10768" s="47" t="s">
        <v>32820</v>
      </c>
      <c r="B10768" s="20"/>
      <c r="C10768" s="10"/>
      <c r="D10768" s="10"/>
      <c r="E10768" s="10"/>
      <c r="F10768" s="10"/>
      <c r="G10768" s="10"/>
      <c r="H10768" s="10"/>
      <c r="I10768" s="10"/>
      <c r="J10768" s="10"/>
      <c r="K10768" s="10"/>
      <c r="L10768" s="10"/>
      <c r="M10768" s="20" t="str">
        <f t="shared" si="188"/>
        <v>VARIOS : VARIOS - VARIOS | VARIOS : VARIOS - VARIOS | VARIOS : VARIOS - VARIOS</v>
      </c>
      <c r="N10768" s="47" t="s">
        <v>1021</v>
      </c>
      <c r="O10768" s="47" t="s">
        <v>1021</v>
      </c>
      <c r="P10768" s="47" t="s">
        <v>1021</v>
      </c>
      <c r="Q10768" s="47" t="s">
        <v>1021</v>
      </c>
      <c r="R10768" s="47" t="s">
        <v>1021</v>
      </c>
      <c r="S10768" s="47" t="s">
        <v>1021</v>
      </c>
      <c r="T10768" s="47" t="s">
        <v>1021</v>
      </c>
      <c r="U10768" s="47" t="s">
        <v>1021</v>
      </c>
      <c r="V10768" s="47" t="s">
        <v>1021</v>
      </c>
      <c r="W10768" s="48"/>
      <c r="X10768" s="48"/>
      <c r="Y10768" s="48" t="s">
        <v>35004</v>
      </c>
      <c r="Z10768" s="48" t="s">
        <v>35004</v>
      </c>
      <c r="AA10768" s="48"/>
    </row>
    <row r="10769" spans="1:27" s="2" customFormat="1" x14ac:dyDescent="0.3">
      <c r="A10769" s="47" t="s">
        <v>32821</v>
      </c>
      <c r="B10769" s="20"/>
      <c r="C10769" s="10"/>
      <c r="D10769" s="10"/>
      <c r="E10769" s="10"/>
      <c r="F10769" s="10"/>
      <c r="G10769" s="10"/>
      <c r="H10769" s="10"/>
      <c r="I10769" s="10"/>
      <c r="J10769" s="10"/>
      <c r="K10769" s="10"/>
      <c r="L10769" s="10"/>
      <c r="M10769" s="20" t="str">
        <f t="shared" si="188"/>
        <v>VARIOS : VARIOS - VARIOS | VARIOS : VARIOS - VARIOS | VARIOS : VARIOS - VARIOS</v>
      </c>
      <c r="N10769" s="47" t="s">
        <v>1021</v>
      </c>
      <c r="O10769" s="47" t="s">
        <v>1021</v>
      </c>
      <c r="P10769" s="47" t="s">
        <v>1021</v>
      </c>
      <c r="Q10769" s="47" t="s">
        <v>1021</v>
      </c>
      <c r="R10769" s="47" t="s">
        <v>1021</v>
      </c>
      <c r="S10769" s="47" t="s">
        <v>1021</v>
      </c>
      <c r="T10769" s="47" t="s">
        <v>1021</v>
      </c>
      <c r="U10769" s="47" t="s">
        <v>1021</v>
      </c>
      <c r="V10769" s="47" t="s">
        <v>1021</v>
      </c>
      <c r="W10769" s="48"/>
      <c r="X10769" s="48"/>
      <c r="Y10769" s="48">
        <v>33207</v>
      </c>
      <c r="Z10769" s="48">
        <v>33207</v>
      </c>
      <c r="AA10769" s="48"/>
    </row>
    <row r="10770" spans="1:27" s="2" customFormat="1" x14ac:dyDescent="0.3">
      <c r="A10770" s="47" t="s">
        <v>32822</v>
      </c>
      <c r="B10770" s="20"/>
      <c r="C10770" s="10"/>
      <c r="D10770" s="10"/>
      <c r="E10770" s="10"/>
      <c r="F10770" s="10"/>
      <c r="G10770" s="10"/>
      <c r="H10770" s="10"/>
      <c r="I10770" s="10"/>
      <c r="J10770" s="10"/>
      <c r="K10770" s="10"/>
      <c r="L10770" s="10"/>
      <c r="M10770" s="20" t="str">
        <f t="shared" si="188"/>
        <v>VARIOS : VARIOS - VARIOS | VARIOS : VARIOS - VARIOS | VARIOS : VARIOS - VARIOS</v>
      </c>
      <c r="N10770" s="47" t="s">
        <v>1021</v>
      </c>
      <c r="O10770" s="47" t="s">
        <v>1021</v>
      </c>
      <c r="P10770" s="47" t="s">
        <v>1021</v>
      </c>
      <c r="Q10770" s="47" t="s">
        <v>1021</v>
      </c>
      <c r="R10770" s="47" t="s">
        <v>1021</v>
      </c>
      <c r="S10770" s="47" t="s">
        <v>1021</v>
      </c>
      <c r="T10770" s="47" t="s">
        <v>1021</v>
      </c>
      <c r="U10770" s="47" t="s">
        <v>1021</v>
      </c>
      <c r="V10770" s="47" t="s">
        <v>1021</v>
      </c>
      <c r="W10770" s="48" t="s">
        <v>34031</v>
      </c>
      <c r="X10770" s="48"/>
      <c r="Y10770" s="48">
        <v>32909</v>
      </c>
      <c r="Z10770" s="48">
        <v>32909</v>
      </c>
      <c r="AA10770" s="48"/>
    </row>
    <row r="10771" spans="1:27" s="2" customFormat="1" x14ac:dyDescent="0.3">
      <c r="A10771" s="47" t="s">
        <v>32823</v>
      </c>
      <c r="B10771" s="20"/>
      <c r="C10771" s="10"/>
      <c r="D10771" s="10"/>
      <c r="E10771" s="10"/>
      <c r="F10771" s="10"/>
      <c r="G10771" s="10"/>
      <c r="H10771" s="10"/>
      <c r="I10771" s="10"/>
      <c r="J10771" s="10"/>
      <c r="K10771" s="10"/>
      <c r="L10771" s="10"/>
      <c r="M10771" s="20" t="str">
        <f t="shared" si="188"/>
        <v>VARIOS : VARIOS - VARIOS | VARIOS : VARIOS - VARIOS | VARIOS : VARIOS - VARIOS</v>
      </c>
      <c r="N10771" s="47" t="s">
        <v>1021</v>
      </c>
      <c r="O10771" s="47" t="s">
        <v>1021</v>
      </c>
      <c r="P10771" s="47" t="s">
        <v>1021</v>
      </c>
      <c r="Q10771" s="47" t="s">
        <v>1021</v>
      </c>
      <c r="R10771" s="47" t="s">
        <v>1021</v>
      </c>
      <c r="S10771" s="47" t="s">
        <v>1021</v>
      </c>
      <c r="T10771" s="47" t="s">
        <v>1021</v>
      </c>
      <c r="U10771" s="47" t="s">
        <v>1021</v>
      </c>
      <c r="V10771" s="47" t="s">
        <v>1021</v>
      </c>
      <c r="W10771" s="48"/>
      <c r="X10771" s="48"/>
      <c r="Y10771" s="48" t="s">
        <v>35005</v>
      </c>
      <c r="Z10771" s="48" t="s">
        <v>35005</v>
      </c>
      <c r="AA10771" s="48"/>
    </row>
    <row r="10772" spans="1:27" s="2" customFormat="1" x14ac:dyDescent="0.3">
      <c r="A10772" s="47" t="s">
        <v>32824</v>
      </c>
      <c r="B10772" s="20"/>
      <c r="C10772" s="10"/>
      <c r="D10772" s="10"/>
      <c r="E10772" s="10"/>
      <c r="F10772" s="10"/>
      <c r="G10772" s="10"/>
      <c r="H10772" s="10"/>
      <c r="I10772" s="10"/>
      <c r="J10772" s="10"/>
      <c r="K10772" s="10"/>
      <c r="L10772" s="10"/>
      <c r="M10772" s="20" t="str">
        <f t="shared" si="188"/>
        <v>VARIOS : VARIOS - VARIOS | VARIOS : VARIOS - VARIOS | VARIOS : VARIOS - VARIOS</v>
      </c>
      <c r="N10772" s="47" t="s">
        <v>1021</v>
      </c>
      <c r="O10772" s="47" t="s">
        <v>1021</v>
      </c>
      <c r="P10772" s="47" t="s">
        <v>1021</v>
      </c>
      <c r="Q10772" s="47" t="s">
        <v>1021</v>
      </c>
      <c r="R10772" s="47" t="s">
        <v>1021</v>
      </c>
      <c r="S10772" s="47" t="s">
        <v>1021</v>
      </c>
      <c r="T10772" s="47" t="s">
        <v>1021</v>
      </c>
      <c r="U10772" s="47" t="s">
        <v>1021</v>
      </c>
      <c r="V10772" s="47" t="s">
        <v>1021</v>
      </c>
      <c r="W10772" s="48" t="s">
        <v>34032</v>
      </c>
      <c r="X10772" s="48"/>
      <c r="Y10772" s="48">
        <v>30207</v>
      </c>
      <c r="Z10772" s="48">
        <v>30207</v>
      </c>
      <c r="AA10772" s="48"/>
    </row>
    <row r="10773" spans="1:27" s="2" customFormat="1" x14ac:dyDescent="0.3">
      <c r="A10773" s="47" t="s">
        <v>32825</v>
      </c>
      <c r="B10773" s="20"/>
      <c r="C10773" s="10"/>
      <c r="D10773" s="10"/>
      <c r="E10773" s="10"/>
      <c r="F10773" s="10"/>
      <c r="G10773" s="10"/>
      <c r="H10773" s="10"/>
      <c r="I10773" s="10"/>
      <c r="J10773" s="10"/>
      <c r="K10773" s="10"/>
      <c r="L10773" s="10"/>
      <c r="M10773" s="20" t="str">
        <f t="shared" si="188"/>
        <v>VARIOS : VARIOS - VARIOS | VARIOS : VARIOS - VARIOS | VARIOS : VARIOS - VARIOS</v>
      </c>
      <c r="N10773" s="47" t="s">
        <v>1021</v>
      </c>
      <c r="O10773" s="47" t="s">
        <v>1021</v>
      </c>
      <c r="P10773" s="47" t="s">
        <v>1021</v>
      </c>
      <c r="Q10773" s="47" t="s">
        <v>1021</v>
      </c>
      <c r="R10773" s="47" t="s">
        <v>1021</v>
      </c>
      <c r="S10773" s="47" t="s">
        <v>1021</v>
      </c>
      <c r="T10773" s="47" t="s">
        <v>1021</v>
      </c>
      <c r="U10773" s="47" t="s">
        <v>1021</v>
      </c>
      <c r="V10773" s="47" t="s">
        <v>1021</v>
      </c>
      <c r="W10773" s="48"/>
      <c r="X10773" s="48"/>
      <c r="Y10773" s="48" t="s">
        <v>35006</v>
      </c>
      <c r="Z10773" s="48" t="s">
        <v>35006</v>
      </c>
      <c r="AA10773" s="48"/>
    </row>
    <row r="10774" spans="1:27" s="2" customFormat="1" x14ac:dyDescent="0.3">
      <c r="A10774" s="47" t="s">
        <v>32826</v>
      </c>
      <c r="B10774" s="20"/>
      <c r="C10774" s="10"/>
      <c r="D10774" s="10"/>
      <c r="E10774" s="10"/>
      <c r="F10774" s="10"/>
      <c r="G10774" s="10"/>
      <c r="H10774" s="10"/>
      <c r="I10774" s="10"/>
      <c r="J10774" s="10"/>
      <c r="K10774" s="10"/>
      <c r="L10774" s="10"/>
      <c r="M10774" s="20" t="str">
        <f t="shared" si="188"/>
        <v>CHEVROLET : LUV 1.8L - VARIOS | MITSUBISHI : L200 - VARIOS | NISSAN : PATROL - VARIOS</v>
      </c>
      <c r="N10774" s="47" t="s">
        <v>1005</v>
      </c>
      <c r="O10774" s="47" t="s">
        <v>1004</v>
      </c>
      <c r="P10774" s="47" t="s">
        <v>1003</v>
      </c>
      <c r="Q10774" s="47" t="s">
        <v>34386</v>
      </c>
      <c r="R10774" s="47" t="s">
        <v>2796</v>
      </c>
      <c r="S10774" s="47" t="s">
        <v>10680</v>
      </c>
      <c r="T10774" s="47" t="s">
        <v>1021</v>
      </c>
      <c r="U10774" s="47" t="s">
        <v>1021</v>
      </c>
      <c r="V10774" s="47" t="s">
        <v>1021</v>
      </c>
      <c r="W10774" s="48" t="s">
        <v>34033</v>
      </c>
      <c r="X10774" s="48"/>
      <c r="Y10774" s="48" t="s">
        <v>35007</v>
      </c>
      <c r="Z10774" s="48" t="s">
        <v>35007</v>
      </c>
      <c r="AA10774" s="48"/>
    </row>
    <row r="10775" spans="1:27" s="2" customFormat="1" x14ac:dyDescent="0.3">
      <c r="A10775" s="47" t="s">
        <v>32827</v>
      </c>
      <c r="B10775" s="20"/>
      <c r="C10775" s="10"/>
      <c r="D10775" s="10"/>
      <c r="E10775" s="10"/>
      <c r="F10775" s="10"/>
      <c r="G10775" s="10"/>
      <c r="H10775" s="10"/>
      <c r="I10775" s="10"/>
      <c r="J10775" s="10"/>
      <c r="K10775" s="10"/>
      <c r="L10775" s="10"/>
      <c r="M10775" s="20" t="str">
        <f t="shared" si="188"/>
        <v>VARIOS : VARIOS - VARIOS | VARIOS : VARIOS - VARIOS | VARIOS : VARIOS - VARIOS</v>
      </c>
      <c r="N10775" s="47" t="s">
        <v>1021</v>
      </c>
      <c r="O10775" s="47" t="s">
        <v>1021</v>
      </c>
      <c r="P10775" s="47" t="s">
        <v>1021</v>
      </c>
      <c r="Q10775" s="47" t="s">
        <v>1021</v>
      </c>
      <c r="R10775" s="47" t="s">
        <v>1021</v>
      </c>
      <c r="S10775" s="47" t="s">
        <v>1021</v>
      </c>
      <c r="T10775" s="47" t="s">
        <v>1021</v>
      </c>
      <c r="U10775" s="47" t="s">
        <v>1021</v>
      </c>
      <c r="V10775" s="47" t="s">
        <v>1021</v>
      </c>
      <c r="W10775" s="48"/>
      <c r="X10775" s="48"/>
      <c r="Y10775" s="48">
        <v>30210</v>
      </c>
      <c r="Z10775" s="48">
        <v>30210</v>
      </c>
      <c r="AA10775" s="48"/>
    </row>
    <row r="10776" spans="1:27" s="2" customFormat="1" x14ac:dyDescent="0.3">
      <c r="A10776" s="47" t="s">
        <v>32828</v>
      </c>
      <c r="B10776" s="20"/>
      <c r="C10776" s="10"/>
      <c r="D10776" s="10"/>
      <c r="E10776" s="10"/>
      <c r="F10776" s="10"/>
      <c r="G10776" s="10"/>
      <c r="H10776" s="10"/>
      <c r="I10776" s="10"/>
      <c r="J10776" s="10"/>
      <c r="K10776" s="10"/>
      <c r="L10776" s="10"/>
      <c r="M10776" s="20" t="str">
        <f t="shared" si="188"/>
        <v>VARIOS : VARIOS - VARIOS | VARIOS : VARIOS - VARIOS | VARIOS : VARIOS - VARIOS</v>
      </c>
      <c r="N10776" s="47" t="s">
        <v>1021</v>
      </c>
      <c r="O10776" s="47" t="s">
        <v>1021</v>
      </c>
      <c r="P10776" s="47" t="s">
        <v>1021</v>
      </c>
      <c r="Q10776" s="47" t="s">
        <v>1021</v>
      </c>
      <c r="R10776" s="47" t="s">
        <v>1021</v>
      </c>
      <c r="S10776" s="47" t="s">
        <v>1021</v>
      </c>
      <c r="T10776" s="47" t="s">
        <v>1021</v>
      </c>
      <c r="U10776" s="47" t="s">
        <v>1021</v>
      </c>
      <c r="V10776" s="47" t="s">
        <v>1021</v>
      </c>
      <c r="W10776" s="48" t="s">
        <v>34032</v>
      </c>
      <c r="X10776" s="48" t="s">
        <v>34455</v>
      </c>
      <c r="Y10776" s="48" t="s">
        <v>35008</v>
      </c>
      <c r="Z10776" s="48" t="s">
        <v>35008</v>
      </c>
      <c r="AA10776" s="48" t="s">
        <v>35911</v>
      </c>
    </row>
    <row r="10777" spans="1:27" s="2" customFormat="1" x14ac:dyDescent="0.3">
      <c r="A10777" s="47" t="s">
        <v>32829</v>
      </c>
      <c r="B10777" s="20"/>
      <c r="C10777" s="10"/>
      <c r="D10777" s="10"/>
      <c r="E10777" s="10"/>
      <c r="F10777" s="10"/>
      <c r="G10777" s="10"/>
      <c r="H10777" s="10"/>
      <c r="I10777" s="10"/>
      <c r="J10777" s="10"/>
      <c r="K10777" s="10"/>
      <c r="L10777" s="10"/>
      <c r="M10777" s="20" t="str">
        <f t="shared" si="188"/>
        <v>VARIOS : VARIOS - VARIOS | VARIOS : VARIOS - VARIOS | VARIOS : VARIOS - VARIOS</v>
      </c>
      <c r="N10777" s="47" t="s">
        <v>1021</v>
      </c>
      <c r="O10777" s="47" t="s">
        <v>1021</v>
      </c>
      <c r="P10777" s="47" t="s">
        <v>1021</v>
      </c>
      <c r="Q10777" s="47" t="s">
        <v>1021</v>
      </c>
      <c r="R10777" s="47" t="s">
        <v>1021</v>
      </c>
      <c r="S10777" s="47" t="s">
        <v>1021</v>
      </c>
      <c r="T10777" s="47" t="s">
        <v>1021</v>
      </c>
      <c r="U10777" s="47" t="s">
        <v>1021</v>
      </c>
      <c r="V10777" s="47" t="s">
        <v>1021</v>
      </c>
      <c r="W10777" s="48" t="s">
        <v>33746</v>
      </c>
      <c r="X10777" s="48"/>
      <c r="Y10777" s="48" t="s">
        <v>35009</v>
      </c>
      <c r="Z10777" s="48" t="s">
        <v>35009</v>
      </c>
      <c r="AA10777" s="48"/>
    </row>
    <row r="10778" spans="1:27" s="2" customFormat="1" x14ac:dyDescent="0.3">
      <c r="A10778" s="47" t="s">
        <v>32830</v>
      </c>
      <c r="B10778" s="20"/>
      <c r="C10778" s="10"/>
      <c r="D10778" s="10"/>
      <c r="E10778" s="10"/>
      <c r="F10778" s="10"/>
      <c r="G10778" s="10"/>
      <c r="H10778" s="10"/>
      <c r="I10778" s="10"/>
      <c r="J10778" s="10"/>
      <c r="K10778" s="10"/>
      <c r="L10778" s="10"/>
      <c r="M10778" s="20" t="str">
        <f t="shared" si="188"/>
        <v>VARIOS : VARIOS - VARIOS | VARIOS : VARIOS - VARIOS | VARIOS : VARIOS - VARIOS</v>
      </c>
      <c r="N10778" s="47" t="s">
        <v>1021</v>
      </c>
      <c r="O10778" s="47" t="s">
        <v>1021</v>
      </c>
      <c r="P10778" s="47" t="s">
        <v>1021</v>
      </c>
      <c r="Q10778" s="47" t="s">
        <v>1021</v>
      </c>
      <c r="R10778" s="47" t="s">
        <v>1021</v>
      </c>
      <c r="S10778" s="47" t="s">
        <v>1021</v>
      </c>
      <c r="T10778" s="47" t="s">
        <v>1021</v>
      </c>
      <c r="U10778" s="47" t="s">
        <v>1021</v>
      </c>
      <c r="V10778" s="47" t="s">
        <v>1021</v>
      </c>
      <c r="W10778" s="48"/>
      <c r="X10778" s="48"/>
      <c r="Y10778" s="48" t="s">
        <v>35010</v>
      </c>
      <c r="Z10778" s="48" t="s">
        <v>35010</v>
      </c>
      <c r="AA10778" s="48"/>
    </row>
    <row r="10779" spans="1:27" s="2" customFormat="1" x14ac:dyDescent="0.3">
      <c r="A10779" s="47" t="s">
        <v>32831</v>
      </c>
      <c r="B10779" s="20"/>
      <c r="C10779" s="10"/>
      <c r="D10779" s="10"/>
      <c r="E10779" s="10"/>
      <c r="F10779" s="10"/>
      <c r="G10779" s="10"/>
      <c r="H10779" s="10"/>
      <c r="I10779" s="10"/>
      <c r="J10779" s="10"/>
      <c r="K10779" s="10"/>
      <c r="L10779" s="10"/>
      <c r="M10779" s="20" t="str">
        <f t="shared" si="188"/>
        <v>VARIOS : VARIOS - VARIOS | VARIOS : VARIOS - VARIOS | VARIOS : VARIOS - VARIOS</v>
      </c>
      <c r="N10779" s="47" t="s">
        <v>1021</v>
      </c>
      <c r="O10779" s="47" t="s">
        <v>1021</v>
      </c>
      <c r="P10779" s="47" t="s">
        <v>1021</v>
      </c>
      <c r="Q10779" s="47" t="s">
        <v>1021</v>
      </c>
      <c r="R10779" s="47" t="s">
        <v>1021</v>
      </c>
      <c r="S10779" s="47" t="s">
        <v>1021</v>
      </c>
      <c r="T10779" s="47" t="s">
        <v>1021</v>
      </c>
      <c r="U10779" s="47" t="s">
        <v>1021</v>
      </c>
      <c r="V10779" s="47" t="s">
        <v>1021</v>
      </c>
      <c r="W10779" s="48" t="s">
        <v>33820</v>
      </c>
      <c r="X10779" s="48"/>
      <c r="Y10779" s="48" t="s">
        <v>35011</v>
      </c>
      <c r="Z10779" s="48" t="s">
        <v>35011</v>
      </c>
      <c r="AA10779" s="48"/>
    </row>
    <row r="10780" spans="1:27" s="2" customFormat="1" x14ac:dyDescent="0.3">
      <c r="A10780" s="47" t="s">
        <v>32832</v>
      </c>
      <c r="B10780" s="20"/>
      <c r="C10780" s="10"/>
      <c r="D10780" s="10"/>
      <c r="E10780" s="10"/>
      <c r="F10780" s="10"/>
      <c r="G10780" s="10"/>
      <c r="H10780" s="10"/>
      <c r="I10780" s="10"/>
      <c r="J10780" s="10"/>
      <c r="K10780" s="10"/>
      <c r="L10780" s="10"/>
      <c r="M10780" s="20" t="str">
        <f t="shared" si="188"/>
        <v>VARIOS : VARIOS - VARIOS | VARIOS : VARIOS - VARIOS | VARIOS : VARIOS - VARIOS</v>
      </c>
      <c r="N10780" s="47" t="s">
        <v>1021</v>
      </c>
      <c r="O10780" s="47" t="s">
        <v>1021</v>
      </c>
      <c r="P10780" s="47" t="s">
        <v>1021</v>
      </c>
      <c r="Q10780" s="47" t="s">
        <v>1021</v>
      </c>
      <c r="R10780" s="47" t="s">
        <v>1021</v>
      </c>
      <c r="S10780" s="47" t="s">
        <v>1021</v>
      </c>
      <c r="T10780" s="47" t="s">
        <v>1021</v>
      </c>
      <c r="U10780" s="47" t="s">
        <v>1021</v>
      </c>
      <c r="V10780" s="47" t="s">
        <v>1021</v>
      </c>
      <c r="W10780" s="48" t="s">
        <v>34033</v>
      </c>
      <c r="X10780" s="48"/>
      <c r="Y10780" s="48" t="s">
        <v>34971</v>
      </c>
      <c r="Z10780" s="48" t="s">
        <v>34971</v>
      </c>
      <c r="AA10780" s="48"/>
    </row>
    <row r="10781" spans="1:27" x14ac:dyDescent="0.3">
      <c r="A10781" s="17" t="s">
        <v>32833</v>
      </c>
      <c r="M10781" s="22" t="str">
        <f t="shared" si="188"/>
        <v>VARIOS : VARIOS - VARIOS | VARIOS : VARIOS - VARIOS | VARIOS : VARIOS - VARIOS</v>
      </c>
      <c r="N10781" s="17" t="s">
        <v>1021</v>
      </c>
      <c r="O10781" s="17" t="s">
        <v>1021</v>
      </c>
      <c r="P10781" s="17" t="s">
        <v>1021</v>
      </c>
      <c r="Q10781" s="17" t="s">
        <v>1021</v>
      </c>
      <c r="R10781" s="17" t="s">
        <v>1021</v>
      </c>
      <c r="S10781" s="17" t="s">
        <v>1021</v>
      </c>
      <c r="T10781" s="17" t="s">
        <v>1021</v>
      </c>
      <c r="U10781" s="17" t="s">
        <v>1021</v>
      </c>
      <c r="V10781" s="17" t="s">
        <v>1021</v>
      </c>
      <c r="W10781" s="32"/>
      <c r="X10781" s="32"/>
      <c r="Y10781" s="32">
        <v>30208</v>
      </c>
      <c r="Z10781" s="32">
        <v>30208</v>
      </c>
      <c r="AA10781" s="32"/>
    </row>
    <row r="10782" spans="1:27" x14ac:dyDescent="0.3">
      <c r="A10782" s="17" t="s">
        <v>32834</v>
      </c>
      <c r="M10782" s="22" t="str">
        <f t="shared" si="188"/>
        <v>VARIOS : VARIOS - VARIOS | VARIOS : VARIOS - VARIOS | VARIOS : VARIOS - VARIOS</v>
      </c>
      <c r="N10782" s="17" t="s">
        <v>1021</v>
      </c>
      <c r="O10782" s="17" t="s">
        <v>1021</v>
      </c>
      <c r="P10782" s="17" t="s">
        <v>1021</v>
      </c>
      <c r="Q10782" s="17" t="s">
        <v>1021</v>
      </c>
      <c r="R10782" s="17" t="s">
        <v>1021</v>
      </c>
      <c r="S10782" s="17" t="s">
        <v>1021</v>
      </c>
      <c r="T10782" s="17" t="s">
        <v>1021</v>
      </c>
      <c r="U10782" s="17" t="s">
        <v>1021</v>
      </c>
      <c r="V10782" s="17" t="s">
        <v>1021</v>
      </c>
      <c r="W10782" s="32"/>
      <c r="X10782" s="32"/>
      <c r="Y10782" s="32" t="s">
        <v>35012</v>
      </c>
      <c r="Z10782" s="32" t="s">
        <v>35012</v>
      </c>
      <c r="AA10782" s="32"/>
    </row>
    <row r="10783" spans="1:27" x14ac:dyDescent="0.3">
      <c r="A10783" s="17" t="s">
        <v>32835</v>
      </c>
      <c r="M10783" s="22" t="str">
        <f t="shared" si="188"/>
        <v>VARIOS : VARIOS - VARIOS | VARIOS : VARIOS - VARIOS | VARIOS : VARIOS - VARIOS</v>
      </c>
      <c r="N10783" s="17" t="s">
        <v>1021</v>
      </c>
      <c r="O10783" s="17" t="s">
        <v>1021</v>
      </c>
      <c r="P10783" s="17" t="s">
        <v>1021</v>
      </c>
      <c r="Q10783" s="17" t="s">
        <v>1021</v>
      </c>
      <c r="R10783" s="17" t="s">
        <v>1021</v>
      </c>
      <c r="S10783" s="17" t="s">
        <v>1021</v>
      </c>
      <c r="T10783" s="17" t="s">
        <v>1021</v>
      </c>
      <c r="U10783" s="17" t="s">
        <v>1021</v>
      </c>
      <c r="V10783" s="17" t="s">
        <v>1021</v>
      </c>
      <c r="W10783" s="32" t="s">
        <v>34034</v>
      </c>
      <c r="X10783" s="32"/>
      <c r="Y10783" s="32" t="s">
        <v>35013</v>
      </c>
      <c r="Z10783" s="32" t="s">
        <v>35013</v>
      </c>
      <c r="AA10783" s="32"/>
    </row>
    <row r="10784" spans="1:27" x14ac:dyDescent="0.3">
      <c r="A10784" s="17" t="s">
        <v>32836</v>
      </c>
      <c r="M10784" s="22" t="str">
        <f t="shared" si="188"/>
        <v>VARIOS : VARIOS - VARIOS | VARIOS : VARIOS - VARIOS | VARIOS : VARIOS - VARIOS</v>
      </c>
      <c r="N10784" s="17" t="s">
        <v>1021</v>
      </c>
      <c r="O10784" s="17" t="s">
        <v>1021</v>
      </c>
      <c r="P10784" s="17" t="s">
        <v>1021</v>
      </c>
      <c r="Q10784" s="17" t="s">
        <v>1021</v>
      </c>
      <c r="R10784" s="17" t="s">
        <v>1021</v>
      </c>
      <c r="S10784" s="17" t="s">
        <v>1021</v>
      </c>
      <c r="T10784" s="17" t="s">
        <v>1021</v>
      </c>
      <c r="U10784" s="17" t="s">
        <v>1021</v>
      </c>
      <c r="V10784" s="17" t="s">
        <v>1021</v>
      </c>
      <c r="W10784" s="32"/>
      <c r="X10784" s="32"/>
      <c r="Y10784" s="32" t="s">
        <v>35014</v>
      </c>
      <c r="Z10784" s="32" t="s">
        <v>35014</v>
      </c>
      <c r="AA10784" s="32"/>
    </row>
    <row r="10785" spans="1:27" x14ac:dyDescent="0.3">
      <c r="A10785" s="17" t="s">
        <v>32837</v>
      </c>
      <c r="M10785" s="22" t="str">
        <f t="shared" si="188"/>
        <v>VARIOS : VARIOS - VARIOS | VARIOS : VARIOS - VARIOS | VARIOS : VARIOS - VARIOS</v>
      </c>
      <c r="N10785" s="17" t="s">
        <v>1021</v>
      </c>
      <c r="O10785" s="17" t="s">
        <v>1021</v>
      </c>
      <c r="P10785" s="17" t="s">
        <v>1021</v>
      </c>
      <c r="Q10785" s="17" t="s">
        <v>1021</v>
      </c>
      <c r="R10785" s="17" t="s">
        <v>1021</v>
      </c>
      <c r="S10785" s="17" t="s">
        <v>1021</v>
      </c>
      <c r="T10785" s="17" t="s">
        <v>1021</v>
      </c>
      <c r="U10785" s="17" t="s">
        <v>1021</v>
      </c>
      <c r="V10785" s="17" t="s">
        <v>1021</v>
      </c>
      <c r="W10785" s="32"/>
      <c r="X10785" s="32"/>
      <c r="Y10785" s="32" t="s">
        <v>34626</v>
      </c>
      <c r="Z10785" s="32" t="s">
        <v>34626</v>
      </c>
      <c r="AA10785" s="32"/>
    </row>
    <row r="10786" spans="1:27" s="2" customFormat="1" x14ac:dyDescent="0.3">
      <c r="A10786" s="47" t="s">
        <v>32838</v>
      </c>
      <c r="B10786" s="20"/>
      <c r="C10786" s="10"/>
      <c r="D10786" s="10"/>
      <c r="E10786" s="10"/>
      <c r="F10786" s="10"/>
      <c r="G10786" s="10"/>
      <c r="H10786" s="10"/>
      <c r="I10786" s="10"/>
      <c r="J10786" s="10"/>
      <c r="K10786" s="10"/>
      <c r="L10786" s="10"/>
      <c r="M10786" s="20" t="str">
        <f t="shared" si="188"/>
        <v>NISSAN : PATROL - VARIOS | VARIOS : VARIOS - VARIOS | VARIOS : VARIOS - VARIOS</v>
      </c>
      <c r="N10786" s="47" t="s">
        <v>1003</v>
      </c>
      <c r="O10786" s="47" t="s">
        <v>1021</v>
      </c>
      <c r="P10786" s="47" t="s">
        <v>1021</v>
      </c>
      <c r="Q10786" s="47" t="s">
        <v>10680</v>
      </c>
      <c r="R10786" s="47" t="s">
        <v>1021</v>
      </c>
      <c r="S10786" s="47" t="s">
        <v>1021</v>
      </c>
      <c r="T10786" s="47" t="s">
        <v>1021</v>
      </c>
      <c r="U10786" s="47" t="s">
        <v>1021</v>
      </c>
      <c r="V10786" s="47" t="s">
        <v>1021</v>
      </c>
      <c r="W10786" s="48" t="s">
        <v>34035</v>
      </c>
      <c r="X10786" s="48" t="s">
        <v>34456</v>
      </c>
      <c r="Y10786" s="48" t="s">
        <v>35015</v>
      </c>
      <c r="Z10786" s="48" t="s">
        <v>35015</v>
      </c>
      <c r="AA10786" s="48" t="s">
        <v>35912</v>
      </c>
    </row>
    <row r="10787" spans="1:27" s="2" customFormat="1" x14ac:dyDescent="0.3">
      <c r="A10787" s="47" t="s">
        <v>32839</v>
      </c>
      <c r="B10787" s="20"/>
      <c r="C10787" s="10"/>
      <c r="D10787" s="10"/>
      <c r="E10787" s="10"/>
      <c r="F10787" s="10"/>
      <c r="G10787" s="10"/>
      <c r="H10787" s="10"/>
      <c r="I10787" s="10"/>
      <c r="J10787" s="10"/>
      <c r="K10787" s="10"/>
      <c r="L10787" s="10"/>
      <c r="M10787" s="20" t="str">
        <f t="shared" si="188"/>
        <v>VARIOS : VARIOS - VARIOS | VARIOS : VARIOS - VARIOS | VARIOS : VARIOS - VARIOS</v>
      </c>
      <c r="N10787" s="47" t="s">
        <v>1021</v>
      </c>
      <c r="O10787" s="47" t="s">
        <v>1021</v>
      </c>
      <c r="P10787" s="47" t="s">
        <v>1021</v>
      </c>
      <c r="Q10787" s="47" t="s">
        <v>1021</v>
      </c>
      <c r="R10787" s="47" t="s">
        <v>1021</v>
      </c>
      <c r="S10787" s="47" t="s">
        <v>1021</v>
      </c>
      <c r="T10787" s="47" t="s">
        <v>1021</v>
      </c>
      <c r="U10787" s="47" t="s">
        <v>1021</v>
      </c>
      <c r="V10787" s="47" t="s">
        <v>1021</v>
      </c>
      <c r="W10787" s="48" t="s">
        <v>33874</v>
      </c>
      <c r="X10787" s="48"/>
      <c r="Y10787" s="48" t="s">
        <v>35016</v>
      </c>
      <c r="Z10787" s="48" t="s">
        <v>35016</v>
      </c>
      <c r="AA10787" s="48"/>
    </row>
    <row r="10788" spans="1:27" s="2" customFormat="1" x14ac:dyDescent="0.3">
      <c r="A10788" s="47" t="s">
        <v>32840</v>
      </c>
      <c r="B10788" s="20"/>
      <c r="C10788" s="10"/>
      <c r="D10788" s="10"/>
      <c r="E10788" s="10"/>
      <c r="F10788" s="10"/>
      <c r="G10788" s="10"/>
      <c r="H10788" s="10"/>
      <c r="I10788" s="10"/>
      <c r="J10788" s="10"/>
      <c r="K10788" s="10"/>
      <c r="L10788" s="10"/>
      <c r="M10788" s="20" t="str">
        <f t="shared" si="188"/>
        <v>VARIOS : VARIOS - VARIOS | VARIOS : VARIOS - VARIOS | VARIOS : VARIOS - VARIOS</v>
      </c>
      <c r="N10788" s="47" t="s">
        <v>1021</v>
      </c>
      <c r="O10788" s="47" t="s">
        <v>1021</v>
      </c>
      <c r="P10788" s="47" t="s">
        <v>1021</v>
      </c>
      <c r="Q10788" s="47" t="s">
        <v>1021</v>
      </c>
      <c r="R10788" s="47" t="s">
        <v>1021</v>
      </c>
      <c r="S10788" s="47" t="s">
        <v>1021</v>
      </c>
      <c r="T10788" s="47" t="s">
        <v>1021</v>
      </c>
      <c r="U10788" s="47" t="s">
        <v>1021</v>
      </c>
      <c r="V10788" s="47" t="s">
        <v>1021</v>
      </c>
      <c r="W10788" s="48" t="s">
        <v>33858</v>
      </c>
      <c r="X10788" s="48"/>
      <c r="Y10788" s="48" t="s">
        <v>35017</v>
      </c>
      <c r="Z10788" s="48" t="s">
        <v>35017</v>
      </c>
      <c r="AA10788" s="48"/>
    </row>
    <row r="10789" spans="1:27" s="2" customFormat="1" x14ac:dyDescent="0.3">
      <c r="A10789" s="47" t="s">
        <v>32841</v>
      </c>
      <c r="B10789" s="20"/>
      <c r="C10789" s="10"/>
      <c r="D10789" s="10"/>
      <c r="E10789" s="10"/>
      <c r="F10789" s="10"/>
      <c r="G10789" s="10"/>
      <c r="H10789" s="10"/>
      <c r="I10789" s="10"/>
      <c r="J10789" s="10"/>
      <c r="K10789" s="10"/>
      <c r="L10789" s="10"/>
      <c r="M10789" s="20" t="str">
        <f t="shared" si="188"/>
        <v>VARIOS : VARIOS - VARIOS | VARIOS : VARIOS - VARIOS | VARIOS : VARIOS - VARIOS</v>
      </c>
      <c r="N10789" s="47" t="s">
        <v>1021</v>
      </c>
      <c r="O10789" s="47" t="s">
        <v>1021</v>
      </c>
      <c r="P10789" s="47" t="s">
        <v>1021</v>
      </c>
      <c r="Q10789" s="47" t="s">
        <v>1021</v>
      </c>
      <c r="R10789" s="47" t="s">
        <v>1021</v>
      </c>
      <c r="S10789" s="47" t="s">
        <v>1021</v>
      </c>
      <c r="T10789" s="47" t="s">
        <v>1021</v>
      </c>
      <c r="U10789" s="47" t="s">
        <v>1021</v>
      </c>
      <c r="V10789" s="47" t="s">
        <v>1021</v>
      </c>
      <c r="W10789" s="48" t="s">
        <v>33858</v>
      </c>
      <c r="X10789" s="48"/>
      <c r="Y10789" s="48" t="s">
        <v>34636</v>
      </c>
      <c r="Z10789" s="48" t="s">
        <v>34636</v>
      </c>
      <c r="AA10789" s="48"/>
    </row>
    <row r="10790" spans="1:27" s="2" customFormat="1" x14ac:dyDescent="0.3">
      <c r="A10790" s="47" t="s">
        <v>32842</v>
      </c>
      <c r="B10790" s="20"/>
      <c r="C10790" s="10"/>
      <c r="D10790" s="10"/>
      <c r="E10790" s="10"/>
      <c r="F10790" s="10"/>
      <c r="G10790" s="10"/>
      <c r="H10790" s="10"/>
      <c r="I10790" s="10"/>
      <c r="J10790" s="10"/>
      <c r="K10790" s="10"/>
      <c r="L10790" s="10"/>
      <c r="M10790" s="20" t="str">
        <f t="shared" si="188"/>
        <v>VARIOS : VARIOS - VARIOS | VARIOS : VARIOS - VARIOS | VARIOS : VARIOS - VARIOS</v>
      </c>
      <c r="N10790" s="47" t="s">
        <v>1021</v>
      </c>
      <c r="O10790" s="47" t="s">
        <v>1021</v>
      </c>
      <c r="P10790" s="47" t="s">
        <v>1021</v>
      </c>
      <c r="Q10790" s="47" t="s">
        <v>1021</v>
      </c>
      <c r="R10790" s="47" t="s">
        <v>1021</v>
      </c>
      <c r="S10790" s="47" t="s">
        <v>1021</v>
      </c>
      <c r="T10790" s="47" t="s">
        <v>1021</v>
      </c>
      <c r="U10790" s="47" t="s">
        <v>1021</v>
      </c>
      <c r="V10790" s="47" t="s">
        <v>1021</v>
      </c>
      <c r="W10790" s="48" t="s">
        <v>33892</v>
      </c>
      <c r="X10790" s="48"/>
      <c r="Y10790" s="48" t="s">
        <v>35018</v>
      </c>
      <c r="Z10790" s="48" t="s">
        <v>35018</v>
      </c>
      <c r="AA10790" s="48"/>
    </row>
    <row r="10791" spans="1:27" s="2" customFormat="1" x14ac:dyDescent="0.3">
      <c r="A10791" s="47" t="s">
        <v>32843</v>
      </c>
      <c r="B10791" s="20"/>
      <c r="C10791" s="10"/>
      <c r="D10791" s="10"/>
      <c r="E10791" s="10"/>
      <c r="F10791" s="10"/>
      <c r="G10791" s="10"/>
      <c r="H10791" s="10"/>
      <c r="I10791" s="10"/>
      <c r="J10791" s="10"/>
      <c r="K10791" s="10"/>
      <c r="L10791" s="10"/>
      <c r="M10791" s="20" t="str">
        <f t="shared" si="188"/>
        <v>VARIOS : VARIOS - VARIOS | VARIOS : VARIOS - VARIOS | VARIOS : VARIOS - VARIOS</v>
      </c>
      <c r="N10791" s="47" t="s">
        <v>1021</v>
      </c>
      <c r="O10791" s="47" t="s">
        <v>1021</v>
      </c>
      <c r="P10791" s="47" t="s">
        <v>1021</v>
      </c>
      <c r="Q10791" s="47" t="s">
        <v>1021</v>
      </c>
      <c r="R10791" s="47" t="s">
        <v>1021</v>
      </c>
      <c r="S10791" s="47" t="s">
        <v>1021</v>
      </c>
      <c r="T10791" s="47" t="s">
        <v>1021</v>
      </c>
      <c r="U10791" s="47" t="s">
        <v>1021</v>
      </c>
      <c r="V10791" s="47" t="s">
        <v>1021</v>
      </c>
      <c r="W10791" s="48" t="s">
        <v>34036</v>
      </c>
      <c r="X10791" s="48"/>
      <c r="Y10791" s="48" t="s">
        <v>35019</v>
      </c>
      <c r="Z10791" s="48" t="s">
        <v>35019</v>
      </c>
      <c r="AA10791" s="48"/>
    </row>
    <row r="10792" spans="1:27" s="2" customFormat="1" x14ac:dyDescent="0.3">
      <c r="A10792" s="47" t="s">
        <v>32844</v>
      </c>
      <c r="B10792" s="20"/>
      <c r="C10792" s="10"/>
      <c r="D10792" s="10"/>
      <c r="E10792" s="10"/>
      <c r="F10792" s="10"/>
      <c r="G10792" s="10"/>
      <c r="H10792" s="10"/>
      <c r="I10792" s="10"/>
      <c r="J10792" s="10"/>
      <c r="K10792" s="10"/>
      <c r="L10792" s="10"/>
      <c r="M10792" s="20" t="str">
        <f t="shared" si="188"/>
        <v>VARIOS : VARIOS - VARIOS | VARIOS : VARIOS - VARIOS | VARIOS : VARIOS - VARIOS</v>
      </c>
      <c r="N10792" s="47" t="s">
        <v>1021</v>
      </c>
      <c r="O10792" s="47" t="s">
        <v>1021</v>
      </c>
      <c r="P10792" s="47" t="s">
        <v>1021</v>
      </c>
      <c r="Q10792" s="47" t="s">
        <v>1021</v>
      </c>
      <c r="R10792" s="47" t="s">
        <v>1021</v>
      </c>
      <c r="S10792" s="47" t="s">
        <v>1021</v>
      </c>
      <c r="T10792" s="47" t="s">
        <v>1021</v>
      </c>
      <c r="U10792" s="47" t="s">
        <v>1021</v>
      </c>
      <c r="V10792" s="47" t="s">
        <v>1021</v>
      </c>
      <c r="W10792" s="48"/>
      <c r="X10792" s="48"/>
      <c r="Y10792" s="48" t="s">
        <v>35020</v>
      </c>
      <c r="Z10792" s="48" t="s">
        <v>35020</v>
      </c>
      <c r="AA10792" s="48"/>
    </row>
    <row r="10793" spans="1:27" s="2" customFormat="1" x14ac:dyDescent="0.3">
      <c r="A10793" s="47" t="s">
        <v>32845</v>
      </c>
      <c r="B10793" s="20"/>
      <c r="C10793" s="10"/>
      <c r="D10793" s="10"/>
      <c r="E10793" s="10"/>
      <c r="F10793" s="10"/>
      <c r="G10793" s="10"/>
      <c r="H10793" s="10"/>
      <c r="I10793" s="10"/>
      <c r="J10793" s="10"/>
      <c r="K10793" s="10"/>
      <c r="L10793" s="10"/>
      <c r="M10793" s="20" t="str">
        <f t="shared" si="188"/>
        <v>VARIOS : VARIOS - VARIOS | VARIOS : VARIOS - VARIOS | VARIOS : VARIOS - VARIOS</v>
      </c>
      <c r="N10793" s="47" t="s">
        <v>1021</v>
      </c>
      <c r="O10793" s="47" t="s">
        <v>1021</v>
      </c>
      <c r="P10793" s="47" t="s">
        <v>1021</v>
      </c>
      <c r="Q10793" s="47" t="s">
        <v>1021</v>
      </c>
      <c r="R10793" s="47" t="s">
        <v>1021</v>
      </c>
      <c r="S10793" s="47" t="s">
        <v>1021</v>
      </c>
      <c r="T10793" s="47" t="s">
        <v>1021</v>
      </c>
      <c r="U10793" s="47" t="s">
        <v>1021</v>
      </c>
      <c r="V10793" s="47" t="s">
        <v>1021</v>
      </c>
      <c r="W10793" s="48" t="s">
        <v>33874</v>
      </c>
      <c r="X10793" s="48"/>
      <c r="Y10793" s="48" t="s">
        <v>35021</v>
      </c>
      <c r="Z10793" s="48" t="s">
        <v>35021</v>
      </c>
      <c r="AA10793" s="48"/>
    </row>
    <row r="10794" spans="1:27" s="2" customFormat="1" x14ac:dyDescent="0.3">
      <c r="A10794" s="47" t="s">
        <v>32846</v>
      </c>
      <c r="B10794" s="20"/>
      <c r="C10794" s="10"/>
      <c r="D10794" s="10"/>
      <c r="E10794" s="10"/>
      <c r="F10794" s="10"/>
      <c r="G10794" s="10"/>
      <c r="H10794" s="10"/>
      <c r="I10794" s="10"/>
      <c r="J10794" s="10"/>
      <c r="K10794" s="10"/>
      <c r="L10794" s="10"/>
      <c r="M10794" s="20" t="str">
        <f t="shared" si="188"/>
        <v>VARIOS : VARIOS - VARIOS | VARIOS : VARIOS - VARIOS | VARIOS : VARIOS - VARIOS</v>
      </c>
      <c r="N10794" s="47" t="s">
        <v>1021</v>
      </c>
      <c r="O10794" s="47" t="s">
        <v>1021</v>
      </c>
      <c r="P10794" s="47" t="s">
        <v>1021</v>
      </c>
      <c r="Q10794" s="47" t="s">
        <v>1021</v>
      </c>
      <c r="R10794" s="47" t="s">
        <v>1021</v>
      </c>
      <c r="S10794" s="47" t="s">
        <v>1021</v>
      </c>
      <c r="T10794" s="47" t="s">
        <v>1021</v>
      </c>
      <c r="U10794" s="47" t="s">
        <v>1021</v>
      </c>
      <c r="V10794" s="47" t="s">
        <v>1021</v>
      </c>
      <c r="W10794" s="48" t="s">
        <v>34037</v>
      </c>
      <c r="X10794" s="48"/>
      <c r="Y10794" s="48">
        <v>30214</v>
      </c>
      <c r="Z10794" s="48">
        <v>30214</v>
      </c>
      <c r="AA10794" s="48"/>
    </row>
    <row r="10795" spans="1:27" s="2" customFormat="1" x14ac:dyDescent="0.3">
      <c r="A10795" s="47" t="s">
        <v>32847</v>
      </c>
      <c r="B10795" s="20"/>
      <c r="C10795" s="10"/>
      <c r="D10795" s="10"/>
      <c r="E10795" s="10"/>
      <c r="F10795" s="10"/>
      <c r="G10795" s="10"/>
      <c r="H10795" s="10"/>
      <c r="I10795" s="10"/>
      <c r="J10795" s="10"/>
      <c r="K10795" s="10"/>
      <c r="L10795" s="10"/>
      <c r="M10795" s="20" t="str">
        <f t="shared" si="188"/>
        <v>VARIOS : VARIOS - VARIOS | VARIOS : VARIOS - VARIOS | VARIOS : VARIOS - VARIOS</v>
      </c>
      <c r="N10795" s="47" t="s">
        <v>1021</v>
      </c>
      <c r="O10795" s="47" t="s">
        <v>1021</v>
      </c>
      <c r="P10795" s="47" t="s">
        <v>1021</v>
      </c>
      <c r="Q10795" s="47" t="s">
        <v>1021</v>
      </c>
      <c r="R10795" s="47" t="s">
        <v>1021</v>
      </c>
      <c r="S10795" s="47" t="s">
        <v>1021</v>
      </c>
      <c r="T10795" s="47" t="s">
        <v>1021</v>
      </c>
      <c r="U10795" s="47" t="s">
        <v>1021</v>
      </c>
      <c r="V10795" s="47" t="s">
        <v>1021</v>
      </c>
      <c r="W10795" s="48" t="s">
        <v>34037</v>
      </c>
      <c r="X10795" s="48"/>
      <c r="Y10795" s="48" t="s">
        <v>35022</v>
      </c>
      <c r="Z10795" s="48" t="s">
        <v>35022</v>
      </c>
      <c r="AA10795" s="48" t="s">
        <v>35913</v>
      </c>
    </row>
    <row r="10796" spans="1:27" x14ac:dyDescent="0.3">
      <c r="A10796" s="17" t="s">
        <v>32848</v>
      </c>
      <c r="M10796" s="22" t="str">
        <f t="shared" si="188"/>
        <v>VARIOS : VARIOS - VARIOS | VARIOS : VARIOS - VARIOS | VARIOS : VARIOS - VARIOS</v>
      </c>
      <c r="N10796" s="17" t="s">
        <v>1021</v>
      </c>
      <c r="O10796" s="17" t="s">
        <v>1021</v>
      </c>
      <c r="P10796" s="17" t="s">
        <v>1021</v>
      </c>
      <c r="Q10796" s="17" t="s">
        <v>1021</v>
      </c>
      <c r="R10796" s="17" t="s">
        <v>1021</v>
      </c>
      <c r="S10796" s="17" t="s">
        <v>1021</v>
      </c>
      <c r="T10796" s="17" t="s">
        <v>1021</v>
      </c>
      <c r="U10796" s="17" t="s">
        <v>1021</v>
      </c>
      <c r="V10796" s="17" t="s">
        <v>1021</v>
      </c>
      <c r="W10796" s="32" t="s">
        <v>34038</v>
      </c>
      <c r="X10796" s="32"/>
      <c r="Y10796" s="32" t="s">
        <v>35023</v>
      </c>
      <c r="Z10796" s="32" t="s">
        <v>35023</v>
      </c>
      <c r="AA10796" s="32"/>
    </row>
    <row r="10797" spans="1:27" x14ac:dyDescent="0.3">
      <c r="A10797" s="17" t="s">
        <v>32849</v>
      </c>
      <c r="M10797" s="22" t="str">
        <f t="shared" si="188"/>
        <v>VARIOS : VARIOS - VARIOS | VARIOS : VARIOS - VARIOS | VARIOS : VARIOS - VARIOS</v>
      </c>
      <c r="N10797" s="17" t="s">
        <v>1021</v>
      </c>
      <c r="O10797" s="17" t="s">
        <v>1021</v>
      </c>
      <c r="P10797" s="17" t="s">
        <v>1021</v>
      </c>
      <c r="Q10797" s="17" t="s">
        <v>1021</v>
      </c>
      <c r="R10797" s="17" t="s">
        <v>1021</v>
      </c>
      <c r="S10797" s="17" t="s">
        <v>1021</v>
      </c>
      <c r="T10797" s="17" t="s">
        <v>1021</v>
      </c>
      <c r="U10797" s="17" t="s">
        <v>1021</v>
      </c>
      <c r="V10797" s="17" t="s">
        <v>1021</v>
      </c>
      <c r="W10797" s="32" t="s">
        <v>33856</v>
      </c>
      <c r="X10797" s="32"/>
      <c r="Y10797" s="32" t="s">
        <v>35024</v>
      </c>
      <c r="Z10797" s="32" t="s">
        <v>35024</v>
      </c>
      <c r="AA10797" s="32"/>
    </row>
    <row r="10798" spans="1:27" x14ac:dyDescent="0.3">
      <c r="A10798" s="17" t="s">
        <v>32850</v>
      </c>
      <c r="M10798" s="22" t="str">
        <f t="shared" ref="M10798:M10861" si="189">CONCATENATE(N10798," : ",Q10798," - ",T10798," | ",O10798," : ",R10798," - ",U10798," | ",P10798," : ",S10798," - ",V10798)</f>
        <v>VARIOS : VARIOS - VARIOS | VARIOS : VARIOS - VARIOS | VARIOS : VARIOS - VARIOS</v>
      </c>
      <c r="N10798" s="17" t="s">
        <v>1021</v>
      </c>
      <c r="O10798" s="17" t="s">
        <v>1021</v>
      </c>
      <c r="P10798" s="17" t="s">
        <v>1021</v>
      </c>
      <c r="Q10798" s="17" t="s">
        <v>1021</v>
      </c>
      <c r="R10798" s="17" t="s">
        <v>1021</v>
      </c>
      <c r="S10798" s="17" t="s">
        <v>1021</v>
      </c>
      <c r="T10798" s="17" t="s">
        <v>1021</v>
      </c>
      <c r="U10798" s="17" t="s">
        <v>1021</v>
      </c>
      <c r="V10798" s="17" t="s">
        <v>1021</v>
      </c>
      <c r="W10798" s="32" t="s">
        <v>33941</v>
      </c>
      <c r="X10798" s="32"/>
      <c r="Y10798" s="32" t="s">
        <v>35025</v>
      </c>
      <c r="Z10798" s="32" t="s">
        <v>35025</v>
      </c>
      <c r="AA10798" s="32"/>
    </row>
    <row r="10799" spans="1:27" x14ac:dyDescent="0.3">
      <c r="A10799" s="17" t="s">
        <v>32851</v>
      </c>
      <c r="M10799" s="22" t="str">
        <f t="shared" si="189"/>
        <v>VARIOS : VARIOS - VARIOS | VARIOS : VARIOS - VARIOS | VARIOS : VARIOS - VARIOS</v>
      </c>
      <c r="N10799" s="17" t="s">
        <v>1021</v>
      </c>
      <c r="O10799" s="17" t="s">
        <v>1021</v>
      </c>
      <c r="P10799" s="17" t="s">
        <v>1021</v>
      </c>
      <c r="Q10799" s="17" t="s">
        <v>1021</v>
      </c>
      <c r="R10799" s="17" t="s">
        <v>1021</v>
      </c>
      <c r="S10799" s="17" t="s">
        <v>1021</v>
      </c>
      <c r="T10799" s="17" t="s">
        <v>1021</v>
      </c>
      <c r="U10799" s="17" t="s">
        <v>1021</v>
      </c>
      <c r="V10799" s="17" t="s">
        <v>1021</v>
      </c>
      <c r="W10799" s="32" t="s">
        <v>33856</v>
      </c>
      <c r="X10799" s="32"/>
      <c r="Y10799" s="32" t="s">
        <v>35026</v>
      </c>
      <c r="Z10799" s="32" t="s">
        <v>35026</v>
      </c>
      <c r="AA10799" s="32"/>
    </row>
    <row r="10800" spans="1:27" x14ac:dyDescent="0.3">
      <c r="A10800" s="17" t="s">
        <v>32852</v>
      </c>
      <c r="M10800" s="22" t="str">
        <f t="shared" si="189"/>
        <v>VARIOS : VARIOS - VARIOS | VARIOS : VARIOS - VARIOS | VARIOS : VARIOS - VARIOS</v>
      </c>
      <c r="N10800" s="17" t="s">
        <v>1021</v>
      </c>
      <c r="O10800" s="17" t="s">
        <v>1021</v>
      </c>
      <c r="P10800" s="17" t="s">
        <v>1021</v>
      </c>
      <c r="Q10800" s="17" t="s">
        <v>1021</v>
      </c>
      <c r="R10800" s="17" t="s">
        <v>1021</v>
      </c>
      <c r="S10800" s="17" t="s">
        <v>1021</v>
      </c>
      <c r="T10800" s="17" t="s">
        <v>1021</v>
      </c>
      <c r="U10800" s="17" t="s">
        <v>1021</v>
      </c>
      <c r="V10800" s="17" t="s">
        <v>1021</v>
      </c>
      <c r="W10800" s="32" t="s">
        <v>33977</v>
      </c>
      <c r="X10800" s="32"/>
      <c r="Y10800" s="32" t="s">
        <v>35027</v>
      </c>
      <c r="Z10800" s="32" t="s">
        <v>35027</v>
      </c>
      <c r="AA10800" s="32"/>
    </row>
    <row r="10801" spans="1:27" x14ac:dyDescent="0.3">
      <c r="A10801" s="17" t="s">
        <v>32853</v>
      </c>
      <c r="M10801" s="22" t="str">
        <f t="shared" si="189"/>
        <v>VARIOS : VARIOS - VARIOS | VARIOS : VARIOS - VARIOS | VARIOS : VARIOS - VARIOS</v>
      </c>
      <c r="N10801" s="17" t="s">
        <v>1021</v>
      </c>
      <c r="O10801" s="17" t="s">
        <v>1021</v>
      </c>
      <c r="P10801" s="17" t="s">
        <v>1021</v>
      </c>
      <c r="Q10801" s="17" t="s">
        <v>1021</v>
      </c>
      <c r="R10801" s="17" t="s">
        <v>1021</v>
      </c>
      <c r="S10801" s="17" t="s">
        <v>1021</v>
      </c>
      <c r="T10801" s="17" t="s">
        <v>1021</v>
      </c>
      <c r="U10801" s="17" t="s">
        <v>1021</v>
      </c>
      <c r="V10801" s="17" t="s">
        <v>1021</v>
      </c>
      <c r="W10801" s="32" t="s">
        <v>34039</v>
      </c>
      <c r="X10801" s="32"/>
      <c r="Y10801" s="32">
        <v>6004</v>
      </c>
      <c r="Z10801" s="32">
        <v>6004</v>
      </c>
      <c r="AA10801" s="32"/>
    </row>
    <row r="10802" spans="1:27" x14ac:dyDescent="0.3">
      <c r="A10802" s="17" t="s">
        <v>32854</v>
      </c>
      <c r="M10802" s="22" t="str">
        <f t="shared" si="189"/>
        <v>VARIOS : VARIOS - VARIOS | VARIOS : VARIOS - VARIOS | VARIOS : VARIOS - VARIOS</v>
      </c>
      <c r="N10802" s="17" t="s">
        <v>1021</v>
      </c>
      <c r="O10802" s="17" t="s">
        <v>1021</v>
      </c>
      <c r="P10802" s="17" t="s">
        <v>1021</v>
      </c>
      <c r="Q10802" s="17" t="s">
        <v>1021</v>
      </c>
      <c r="R10802" s="17" t="s">
        <v>1021</v>
      </c>
      <c r="S10802" s="17" t="s">
        <v>1021</v>
      </c>
      <c r="T10802" s="17" t="s">
        <v>1021</v>
      </c>
      <c r="U10802" s="17" t="s">
        <v>1021</v>
      </c>
      <c r="V10802" s="17" t="s">
        <v>1021</v>
      </c>
      <c r="W10802" s="32" t="s">
        <v>33859</v>
      </c>
      <c r="X10802" s="32"/>
      <c r="Y10802" s="32" t="s">
        <v>35028</v>
      </c>
      <c r="Z10802" s="32" t="s">
        <v>35028</v>
      </c>
      <c r="AA10802" s="32"/>
    </row>
    <row r="10803" spans="1:27" x14ac:dyDescent="0.3">
      <c r="A10803" s="17" t="s">
        <v>32855</v>
      </c>
      <c r="M10803" s="22" t="str">
        <f t="shared" si="189"/>
        <v>VARIOS : VARIOS - VARIOS | VARIOS : VARIOS - VARIOS | VARIOS : VARIOS - VARIOS</v>
      </c>
      <c r="N10803" s="17" t="s">
        <v>1021</v>
      </c>
      <c r="O10803" s="17" t="s">
        <v>1021</v>
      </c>
      <c r="P10803" s="17" t="s">
        <v>1021</v>
      </c>
      <c r="Q10803" s="17" t="s">
        <v>1021</v>
      </c>
      <c r="R10803" s="17" t="s">
        <v>1021</v>
      </c>
      <c r="S10803" s="17" t="s">
        <v>1021</v>
      </c>
      <c r="T10803" s="17" t="s">
        <v>1021</v>
      </c>
      <c r="U10803" s="17" t="s">
        <v>1021</v>
      </c>
      <c r="V10803" s="17" t="s">
        <v>1021</v>
      </c>
      <c r="W10803" s="32" t="s">
        <v>33859</v>
      </c>
      <c r="X10803" s="32"/>
      <c r="Y10803" s="32" t="s">
        <v>35029</v>
      </c>
      <c r="Z10803" s="32" t="s">
        <v>35029</v>
      </c>
      <c r="AA10803" s="32"/>
    </row>
    <row r="10804" spans="1:27" x14ac:dyDescent="0.3">
      <c r="A10804" s="17" t="s">
        <v>32856</v>
      </c>
      <c r="M10804" s="22" t="str">
        <f t="shared" si="189"/>
        <v>VARIOS : VARIOS - VARIOS | VARIOS : VARIOS - VARIOS | VARIOS : VARIOS - VARIOS</v>
      </c>
      <c r="N10804" s="17" t="s">
        <v>1021</v>
      </c>
      <c r="O10804" s="17" t="s">
        <v>1021</v>
      </c>
      <c r="P10804" s="17" t="s">
        <v>1021</v>
      </c>
      <c r="Q10804" s="17" t="s">
        <v>1021</v>
      </c>
      <c r="R10804" s="17" t="s">
        <v>1021</v>
      </c>
      <c r="S10804" s="17" t="s">
        <v>1021</v>
      </c>
      <c r="T10804" s="17" t="s">
        <v>1021</v>
      </c>
      <c r="U10804" s="17" t="s">
        <v>1021</v>
      </c>
      <c r="V10804" s="17" t="s">
        <v>1021</v>
      </c>
      <c r="W10804" s="32"/>
      <c r="X10804" s="32"/>
      <c r="Y10804" s="32">
        <v>30214</v>
      </c>
      <c r="Z10804" s="32">
        <v>30214</v>
      </c>
      <c r="AA10804" s="32"/>
    </row>
    <row r="10805" spans="1:27" x14ac:dyDescent="0.3">
      <c r="A10805" s="17" t="s">
        <v>32857</v>
      </c>
      <c r="M10805" s="22" t="str">
        <f t="shared" si="189"/>
        <v>VARIOS : VARIOS - VARIOS | VARIOS : VARIOS - VARIOS | VARIOS : VARIOS - VARIOS</v>
      </c>
      <c r="N10805" s="17" t="s">
        <v>1021</v>
      </c>
      <c r="O10805" s="17" t="s">
        <v>1021</v>
      </c>
      <c r="P10805" s="17" t="s">
        <v>1021</v>
      </c>
      <c r="Q10805" s="17" t="s">
        <v>1021</v>
      </c>
      <c r="R10805" s="17" t="s">
        <v>1021</v>
      </c>
      <c r="S10805" s="17" t="s">
        <v>1021</v>
      </c>
      <c r="T10805" s="17" t="s">
        <v>1021</v>
      </c>
      <c r="U10805" s="17" t="s">
        <v>1021</v>
      </c>
      <c r="V10805" s="17" t="s">
        <v>1021</v>
      </c>
      <c r="W10805" s="32" t="s">
        <v>33977</v>
      </c>
      <c r="X10805" s="32"/>
      <c r="Y10805" s="32" t="s">
        <v>35030</v>
      </c>
      <c r="Z10805" s="32" t="s">
        <v>35030</v>
      </c>
      <c r="AA10805" s="32"/>
    </row>
    <row r="10806" spans="1:27" x14ac:dyDescent="0.3">
      <c r="A10806" s="17" t="s">
        <v>32858</v>
      </c>
      <c r="M10806" s="22" t="str">
        <f t="shared" si="189"/>
        <v>VARIOS : VARIOS - VARIOS | VARIOS : VARIOS - VARIOS | VARIOS : VARIOS - VARIOS</v>
      </c>
      <c r="N10806" s="17" t="s">
        <v>1021</v>
      </c>
      <c r="O10806" s="17" t="s">
        <v>1021</v>
      </c>
      <c r="P10806" s="17" t="s">
        <v>1021</v>
      </c>
      <c r="Q10806" s="17" t="s">
        <v>1021</v>
      </c>
      <c r="R10806" s="17" t="s">
        <v>1021</v>
      </c>
      <c r="S10806" s="17" t="s">
        <v>1021</v>
      </c>
      <c r="T10806" s="17" t="s">
        <v>1021</v>
      </c>
      <c r="U10806" s="17" t="s">
        <v>1021</v>
      </c>
      <c r="V10806" s="17" t="s">
        <v>1021</v>
      </c>
      <c r="W10806" s="32" t="s">
        <v>34040</v>
      </c>
      <c r="X10806" s="32"/>
      <c r="Y10806" s="32" t="s">
        <v>35031</v>
      </c>
      <c r="Z10806" s="32" t="s">
        <v>35031</v>
      </c>
      <c r="AA10806" s="32"/>
    </row>
    <row r="10807" spans="1:27" x14ac:dyDescent="0.3">
      <c r="A10807" s="17" t="s">
        <v>32859</v>
      </c>
      <c r="M10807" s="22" t="str">
        <f t="shared" si="189"/>
        <v>JAC : VARIOS - VARIOS | VARIOS : VARIOS - VARIOS | VARIOS : VARIOS - VARIOS</v>
      </c>
      <c r="N10807" s="17" t="s">
        <v>1015</v>
      </c>
      <c r="O10807" s="17" t="s">
        <v>1021</v>
      </c>
      <c r="P10807" s="17" t="s">
        <v>1021</v>
      </c>
      <c r="Q10807" s="17" t="s">
        <v>1021</v>
      </c>
      <c r="R10807" s="17" t="s">
        <v>1021</v>
      </c>
      <c r="S10807" s="17" t="s">
        <v>1021</v>
      </c>
      <c r="T10807" s="17" t="s">
        <v>1021</v>
      </c>
      <c r="U10807" s="17" t="s">
        <v>1021</v>
      </c>
      <c r="V10807" s="17" t="s">
        <v>1021</v>
      </c>
      <c r="W10807" s="32" t="s">
        <v>34041</v>
      </c>
      <c r="X10807" s="32"/>
      <c r="Y10807" s="32" t="s">
        <v>35032</v>
      </c>
      <c r="Z10807" s="32" t="s">
        <v>35032</v>
      </c>
      <c r="AA10807" s="32"/>
    </row>
    <row r="10808" spans="1:27" s="2" customFormat="1" x14ac:dyDescent="0.3">
      <c r="A10808" s="47" t="s">
        <v>32860</v>
      </c>
      <c r="B10808" s="20"/>
      <c r="C10808" s="10"/>
      <c r="D10808" s="10"/>
      <c r="E10808" s="10"/>
      <c r="F10808" s="10"/>
      <c r="G10808" s="10"/>
      <c r="H10808" s="10"/>
      <c r="I10808" s="10"/>
      <c r="J10808" s="10"/>
      <c r="K10808" s="10"/>
      <c r="L10808" s="10"/>
      <c r="M10808" s="20" t="str">
        <f t="shared" si="189"/>
        <v>VARIOS : VARIOS - VARIOS | VARIOS : VARIOS - VARIOS | VARIOS : VARIOS - VARIOS</v>
      </c>
      <c r="N10808" s="47" t="s">
        <v>1021</v>
      </c>
      <c r="O10808" s="47" t="s">
        <v>1021</v>
      </c>
      <c r="P10808" s="47" t="s">
        <v>1021</v>
      </c>
      <c r="Q10808" s="47" t="s">
        <v>1021</v>
      </c>
      <c r="R10808" s="47" t="s">
        <v>1021</v>
      </c>
      <c r="S10808" s="47" t="s">
        <v>1021</v>
      </c>
      <c r="T10808" s="47" t="s">
        <v>1021</v>
      </c>
      <c r="U10808" s="47" t="s">
        <v>1021</v>
      </c>
      <c r="V10808" s="47" t="s">
        <v>1021</v>
      </c>
      <c r="W10808" s="48" t="s">
        <v>34042</v>
      </c>
      <c r="X10808" s="48"/>
      <c r="Y10808" s="48" t="s">
        <v>35033</v>
      </c>
      <c r="Z10808" s="48" t="s">
        <v>35033</v>
      </c>
      <c r="AA10808" s="48"/>
    </row>
    <row r="10809" spans="1:27" s="2" customFormat="1" x14ac:dyDescent="0.3">
      <c r="A10809" s="47" t="s">
        <v>32861</v>
      </c>
      <c r="B10809" s="20"/>
      <c r="C10809" s="10"/>
      <c r="D10809" s="10"/>
      <c r="E10809" s="10"/>
      <c r="F10809" s="10"/>
      <c r="G10809" s="10"/>
      <c r="H10809" s="10"/>
      <c r="I10809" s="10"/>
      <c r="J10809" s="10"/>
      <c r="K10809" s="10"/>
      <c r="L10809" s="10"/>
      <c r="M10809" s="20" t="str">
        <f t="shared" si="189"/>
        <v>VARIOS : VARIOS - VARIOS | VARIOS : VARIOS - VARIOS | VARIOS : VARIOS - VARIOS</v>
      </c>
      <c r="N10809" s="47" t="s">
        <v>1021</v>
      </c>
      <c r="O10809" s="47" t="s">
        <v>1021</v>
      </c>
      <c r="P10809" s="47" t="s">
        <v>1021</v>
      </c>
      <c r="Q10809" s="47" t="s">
        <v>1021</v>
      </c>
      <c r="R10809" s="47" t="s">
        <v>1021</v>
      </c>
      <c r="S10809" s="47" t="s">
        <v>1021</v>
      </c>
      <c r="T10809" s="47" t="s">
        <v>1021</v>
      </c>
      <c r="U10809" s="47" t="s">
        <v>1021</v>
      </c>
      <c r="V10809" s="47" t="s">
        <v>1021</v>
      </c>
      <c r="W10809" s="48" t="s">
        <v>33978</v>
      </c>
      <c r="X10809" s="48"/>
      <c r="Y10809" s="48" t="s">
        <v>35034</v>
      </c>
      <c r="Z10809" s="48" t="s">
        <v>35034</v>
      </c>
      <c r="AA10809" s="48"/>
    </row>
    <row r="10810" spans="1:27" s="2" customFormat="1" x14ac:dyDescent="0.3">
      <c r="A10810" s="47" t="s">
        <v>32862</v>
      </c>
      <c r="B10810" s="20"/>
      <c r="C10810" s="10"/>
      <c r="D10810" s="10"/>
      <c r="E10810" s="10"/>
      <c r="F10810" s="10"/>
      <c r="G10810" s="10"/>
      <c r="H10810" s="10"/>
      <c r="I10810" s="10"/>
      <c r="J10810" s="10"/>
      <c r="K10810" s="10"/>
      <c r="L10810" s="10"/>
      <c r="M10810" s="20" t="str">
        <f t="shared" si="189"/>
        <v>FAW : ACTIS - VARIOS | CHEVROLET : VARIOS - VARIOS | JAC : VARIOS - VARIOS</v>
      </c>
      <c r="N10810" s="47" t="s">
        <v>1027</v>
      </c>
      <c r="O10810" s="47" t="s">
        <v>1005</v>
      </c>
      <c r="P10810" s="47" t="s">
        <v>1015</v>
      </c>
      <c r="Q10810" s="47" t="s">
        <v>34387</v>
      </c>
      <c r="R10810" s="47" t="s">
        <v>1021</v>
      </c>
      <c r="S10810" s="47" t="s">
        <v>1021</v>
      </c>
      <c r="T10810" s="47" t="s">
        <v>1021</v>
      </c>
      <c r="U10810" s="47" t="s">
        <v>1021</v>
      </c>
      <c r="V10810" s="47" t="s">
        <v>1021</v>
      </c>
      <c r="W10810" s="48" t="s">
        <v>34043</v>
      </c>
      <c r="X10810" s="48"/>
      <c r="Y10810" s="48" t="s">
        <v>35035</v>
      </c>
      <c r="Z10810" s="48" t="s">
        <v>35035</v>
      </c>
      <c r="AA10810" s="48"/>
    </row>
    <row r="10811" spans="1:27" s="2" customFormat="1" x14ac:dyDescent="0.3">
      <c r="A10811" s="47" t="s">
        <v>32863</v>
      </c>
      <c r="B10811" s="20"/>
      <c r="C10811" s="10"/>
      <c r="D10811" s="10"/>
      <c r="E10811" s="10"/>
      <c r="F10811" s="10"/>
      <c r="G10811" s="10"/>
      <c r="H10811" s="10"/>
      <c r="I10811" s="10"/>
      <c r="J10811" s="10"/>
      <c r="K10811" s="10"/>
      <c r="L10811" s="10"/>
      <c r="M10811" s="20" t="str">
        <f t="shared" si="189"/>
        <v>VARIOS : VARIOS - VARIOS | VARIOS : VARIOS - VARIOS | VARIOS : VARIOS - VARIOS</v>
      </c>
      <c r="N10811" s="47" t="s">
        <v>1021</v>
      </c>
      <c r="O10811" s="47" t="s">
        <v>1021</v>
      </c>
      <c r="P10811" s="47" t="s">
        <v>1021</v>
      </c>
      <c r="Q10811" s="47" t="s">
        <v>1021</v>
      </c>
      <c r="R10811" s="47" t="s">
        <v>1021</v>
      </c>
      <c r="S10811" s="47" t="s">
        <v>1021</v>
      </c>
      <c r="T10811" s="47" t="s">
        <v>1021</v>
      </c>
      <c r="U10811" s="47" t="s">
        <v>1021</v>
      </c>
      <c r="V10811" s="47" t="s">
        <v>1021</v>
      </c>
      <c r="W10811" s="48"/>
      <c r="X10811" s="48"/>
      <c r="Y10811" s="48" t="s">
        <v>35036</v>
      </c>
      <c r="Z10811" s="48" t="s">
        <v>35036</v>
      </c>
      <c r="AA10811" s="48"/>
    </row>
    <row r="10812" spans="1:27" s="2" customFormat="1" x14ac:dyDescent="0.3">
      <c r="A10812" s="47" t="s">
        <v>32864</v>
      </c>
      <c r="B10812" s="20"/>
      <c r="C10812" s="10"/>
      <c r="D10812" s="10"/>
      <c r="E10812" s="10"/>
      <c r="F10812" s="10"/>
      <c r="G10812" s="10"/>
      <c r="H10812" s="10"/>
      <c r="I10812" s="10"/>
      <c r="J10812" s="10"/>
      <c r="K10812" s="10"/>
      <c r="L10812" s="10"/>
      <c r="M10812" s="20" t="str">
        <f t="shared" si="189"/>
        <v>VARIOS : VARIOS - VARIOS | VARIOS : VARIOS - VARIOS | VARIOS : VARIOS - VARIOS</v>
      </c>
      <c r="N10812" s="47" t="s">
        <v>1021</v>
      </c>
      <c r="O10812" s="47" t="s">
        <v>1021</v>
      </c>
      <c r="P10812" s="47" t="s">
        <v>1021</v>
      </c>
      <c r="Q10812" s="47" t="s">
        <v>1021</v>
      </c>
      <c r="R10812" s="47" t="s">
        <v>1021</v>
      </c>
      <c r="S10812" s="47" t="s">
        <v>1021</v>
      </c>
      <c r="T10812" s="47" t="s">
        <v>1021</v>
      </c>
      <c r="U10812" s="47" t="s">
        <v>1021</v>
      </c>
      <c r="V10812" s="47" t="s">
        <v>1021</v>
      </c>
      <c r="W10812" s="48" t="s">
        <v>33845</v>
      </c>
      <c r="X10812" s="48"/>
      <c r="Y10812" s="48" t="s">
        <v>35037</v>
      </c>
      <c r="Z10812" s="48" t="s">
        <v>35037</v>
      </c>
      <c r="AA10812" s="48"/>
    </row>
    <row r="10813" spans="1:27" s="2" customFormat="1" x14ac:dyDescent="0.3">
      <c r="A10813" s="47" t="s">
        <v>32865</v>
      </c>
      <c r="B10813" s="20"/>
      <c r="C10813" s="10"/>
      <c r="D10813" s="10"/>
      <c r="E10813" s="10"/>
      <c r="F10813" s="10"/>
      <c r="G10813" s="10"/>
      <c r="H10813" s="10"/>
      <c r="I10813" s="10"/>
      <c r="J10813" s="10"/>
      <c r="K10813" s="10"/>
      <c r="L10813" s="10"/>
      <c r="M10813" s="20" t="str">
        <f t="shared" si="189"/>
        <v>VARIOS : VARIOS - VARIOS | VARIOS : VARIOS - VARIOS | VARIOS : VARIOS - VARIOS</v>
      </c>
      <c r="N10813" s="47" t="s">
        <v>1021</v>
      </c>
      <c r="O10813" s="47" t="s">
        <v>1021</v>
      </c>
      <c r="P10813" s="47" t="s">
        <v>1021</v>
      </c>
      <c r="Q10813" s="47" t="s">
        <v>1021</v>
      </c>
      <c r="R10813" s="47" t="s">
        <v>1021</v>
      </c>
      <c r="S10813" s="47" t="s">
        <v>1021</v>
      </c>
      <c r="T10813" s="47" t="s">
        <v>1021</v>
      </c>
      <c r="U10813" s="47" t="s">
        <v>1021</v>
      </c>
      <c r="V10813" s="47" t="s">
        <v>1021</v>
      </c>
      <c r="W10813" s="48" t="s">
        <v>34044</v>
      </c>
      <c r="X10813" s="48"/>
      <c r="Y10813" s="48" t="s">
        <v>35038</v>
      </c>
      <c r="Z10813" s="48" t="s">
        <v>35038</v>
      </c>
      <c r="AA10813" s="48"/>
    </row>
    <row r="10814" spans="1:27" s="2" customFormat="1" x14ac:dyDescent="0.3">
      <c r="A10814" s="47" t="s">
        <v>32866</v>
      </c>
      <c r="B10814" s="20"/>
      <c r="C10814" s="10"/>
      <c r="D10814" s="10"/>
      <c r="E10814" s="10"/>
      <c r="F10814" s="10"/>
      <c r="G10814" s="10"/>
      <c r="H10814" s="10"/>
      <c r="I10814" s="10"/>
      <c r="J10814" s="10"/>
      <c r="K10814" s="10"/>
      <c r="L10814" s="10"/>
      <c r="M10814" s="20" t="str">
        <f t="shared" si="189"/>
        <v>VARIOS : VARIOS - VARIOS | VARIOS : VARIOS - VARIOS | VARIOS : VARIOS - VARIOS</v>
      </c>
      <c r="N10814" s="47" t="s">
        <v>1021</v>
      </c>
      <c r="O10814" s="47" t="s">
        <v>1021</v>
      </c>
      <c r="P10814" s="47" t="s">
        <v>1021</v>
      </c>
      <c r="Q10814" s="47" t="s">
        <v>1021</v>
      </c>
      <c r="R10814" s="47" t="s">
        <v>1021</v>
      </c>
      <c r="S10814" s="47" t="s">
        <v>1021</v>
      </c>
      <c r="T10814" s="47" t="s">
        <v>1021</v>
      </c>
      <c r="U10814" s="47" t="s">
        <v>1021</v>
      </c>
      <c r="V10814" s="47" t="s">
        <v>1021</v>
      </c>
      <c r="W10814" s="48"/>
      <c r="X10814" s="48"/>
      <c r="Y10814" s="48" t="s">
        <v>35039</v>
      </c>
      <c r="Z10814" s="48" t="s">
        <v>35039</v>
      </c>
      <c r="AA10814" s="48"/>
    </row>
    <row r="10815" spans="1:27" s="2" customFormat="1" x14ac:dyDescent="0.3">
      <c r="A10815" s="47" t="s">
        <v>32867</v>
      </c>
      <c r="B10815" s="20"/>
      <c r="C10815" s="10"/>
      <c r="D10815" s="10"/>
      <c r="E10815" s="10"/>
      <c r="F10815" s="10"/>
      <c r="G10815" s="10"/>
      <c r="H10815" s="10"/>
      <c r="I10815" s="10"/>
      <c r="J10815" s="10"/>
      <c r="K10815" s="10"/>
      <c r="L10815" s="10"/>
      <c r="M10815" s="20" t="str">
        <f t="shared" si="189"/>
        <v>VARIOS : VARIOS - VARIOS | VARIOS : VARIOS - VARIOS | VARIOS : VARIOS - VARIOS</v>
      </c>
      <c r="N10815" s="47" t="s">
        <v>1021</v>
      </c>
      <c r="O10815" s="47" t="s">
        <v>1021</v>
      </c>
      <c r="P10815" s="47" t="s">
        <v>1021</v>
      </c>
      <c r="Q10815" s="47" t="s">
        <v>1021</v>
      </c>
      <c r="R10815" s="47" t="s">
        <v>1021</v>
      </c>
      <c r="S10815" s="47" t="s">
        <v>1021</v>
      </c>
      <c r="T10815" s="47" t="s">
        <v>1021</v>
      </c>
      <c r="U10815" s="47" t="s">
        <v>1021</v>
      </c>
      <c r="V10815" s="47" t="s">
        <v>1021</v>
      </c>
      <c r="W10815" s="48" t="s">
        <v>33807</v>
      </c>
      <c r="X10815" s="48"/>
      <c r="Y10815" s="48">
        <v>32010</v>
      </c>
      <c r="Z10815" s="48">
        <v>32010</v>
      </c>
      <c r="AA10815" s="48" t="s">
        <v>35914</v>
      </c>
    </row>
    <row r="10816" spans="1:27" s="2" customFormat="1" x14ac:dyDescent="0.3">
      <c r="A10816" s="47" t="s">
        <v>32868</v>
      </c>
      <c r="B10816" s="20"/>
      <c r="C10816" s="10"/>
      <c r="D10816" s="10"/>
      <c r="E10816" s="10"/>
      <c r="F10816" s="10"/>
      <c r="G10816" s="10"/>
      <c r="H10816" s="10"/>
      <c r="I10816" s="10"/>
      <c r="J10816" s="10"/>
      <c r="K10816" s="10"/>
      <c r="L10816" s="10"/>
      <c r="M10816" s="20" t="str">
        <f t="shared" si="189"/>
        <v>VARIOS : VARIOS - VARIOS | VARIOS : VARIOS - VARIOS | VARIOS : VARIOS - VARIOS</v>
      </c>
      <c r="N10816" s="47" t="s">
        <v>1021</v>
      </c>
      <c r="O10816" s="47" t="s">
        <v>1021</v>
      </c>
      <c r="P10816" s="47" t="s">
        <v>1021</v>
      </c>
      <c r="Q10816" s="47" t="s">
        <v>1021</v>
      </c>
      <c r="R10816" s="47" t="s">
        <v>1021</v>
      </c>
      <c r="S10816" s="47" t="s">
        <v>1021</v>
      </c>
      <c r="T10816" s="47" t="s">
        <v>1021</v>
      </c>
      <c r="U10816" s="47" t="s">
        <v>1021</v>
      </c>
      <c r="V10816" s="47" t="s">
        <v>1021</v>
      </c>
      <c r="W10816" s="48"/>
      <c r="X10816" s="48"/>
      <c r="Y10816" s="48">
        <v>32010</v>
      </c>
      <c r="Z10816" s="48">
        <v>32010</v>
      </c>
      <c r="AA10816" s="48"/>
    </row>
    <row r="10817" spans="1:27" s="2" customFormat="1" x14ac:dyDescent="0.3">
      <c r="A10817" s="47" t="s">
        <v>32869</v>
      </c>
      <c r="B10817" s="20"/>
      <c r="C10817" s="10"/>
      <c r="D10817" s="10"/>
      <c r="E10817" s="10"/>
      <c r="F10817" s="10"/>
      <c r="G10817" s="10"/>
      <c r="H10817" s="10"/>
      <c r="I10817" s="10"/>
      <c r="J10817" s="10"/>
      <c r="K10817" s="10"/>
      <c r="L10817" s="10"/>
      <c r="M10817" s="20" t="str">
        <f t="shared" si="189"/>
        <v>VARIOS : ATLAS - VARIOS | VARIOS : VARIOS - VARIOS | VARIOS : VARIOS - VARIOS</v>
      </c>
      <c r="N10817" s="47" t="s">
        <v>1021</v>
      </c>
      <c r="O10817" s="47" t="s">
        <v>1021</v>
      </c>
      <c r="P10817" s="47" t="s">
        <v>1021</v>
      </c>
      <c r="Q10817" s="47" t="s">
        <v>1628</v>
      </c>
      <c r="R10817" s="47" t="s">
        <v>1021</v>
      </c>
      <c r="S10817" s="47" t="s">
        <v>1021</v>
      </c>
      <c r="T10817" s="47" t="s">
        <v>1021</v>
      </c>
      <c r="U10817" s="47" t="s">
        <v>1021</v>
      </c>
      <c r="V10817" s="47" t="s">
        <v>1021</v>
      </c>
      <c r="W10817" s="48" t="s">
        <v>33807</v>
      </c>
      <c r="X10817" s="48" t="s">
        <v>34457</v>
      </c>
      <c r="Y10817" s="48" t="s">
        <v>35040</v>
      </c>
      <c r="Z10817" s="48" t="s">
        <v>35040</v>
      </c>
      <c r="AA10817" s="48" t="s">
        <v>35915</v>
      </c>
    </row>
    <row r="10818" spans="1:27" s="2" customFormat="1" x14ac:dyDescent="0.3">
      <c r="A10818" s="47" t="s">
        <v>32870</v>
      </c>
      <c r="B10818" s="20"/>
      <c r="C10818" s="10"/>
      <c r="D10818" s="10"/>
      <c r="E10818" s="10"/>
      <c r="F10818" s="10"/>
      <c r="G10818" s="10"/>
      <c r="H10818" s="10"/>
      <c r="I10818" s="10"/>
      <c r="J10818" s="10"/>
      <c r="K10818" s="10"/>
      <c r="L10818" s="10"/>
      <c r="M10818" s="20" t="str">
        <f t="shared" si="189"/>
        <v>VARIOS : VARIOS - VARIOS | VARIOS : VARIOS - VARIOS | VARIOS : VARIOS - VARIOS</v>
      </c>
      <c r="N10818" s="47" t="s">
        <v>1021</v>
      </c>
      <c r="O10818" s="47" t="s">
        <v>1021</v>
      </c>
      <c r="P10818" s="47" t="s">
        <v>1021</v>
      </c>
      <c r="Q10818" s="47" t="s">
        <v>1021</v>
      </c>
      <c r="R10818" s="47" t="s">
        <v>1021</v>
      </c>
      <c r="S10818" s="47" t="s">
        <v>1021</v>
      </c>
      <c r="T10818" s="47" t="s">
        <v>1021</v>
      </c>
      <c r="U10818" s="47" t="s">
        <v>1021</v>
      </c>
      <c r="V10818" s="47" t="s">
        <v>1021</v>
      </c>
      <c r="W10818" s="48" t="s">
        <v>33849</v>
      </c>
      <c r="X10818" s="48"/>
      <c r="Y10818" s="48" t="s">
        <v>35041</v>
      </c>
      <c r="Z10818" s="48" t="s">
        <v>35041</v>
      </c>
      <c r="AA10818" s="48"/>
    </row>
    <row r="10819" spans="1:27" s="2" customFormat="1" x14ac:dyDescent="0.3">
      <c r="A10819" s="47" t="s">
        <v>32871</v>
      </c>
      <c r="B10819" s="20"/>
      <c r="C10819" s="10"/>
      <c r="D10819" s="10"/>
      <c r="E10819" s="10"/>
      <c r="F10819" s="10"/>
      <c r="G10819" s="10"/>
      <c r="H10819" s="10"/>
      <c r="I10819" s="10"/>
      <c r="J10819" s="10"/>
      <c r="K10819" s="10"/>
      <c r="L10819" s="10"/>
      <c r="M10819" s="20" t="str">
        <f t="shared" si="189"/>
        <v>VARIOS : VARIOS - VARIOS | VARIOS : VARIOS - VARIOS | VARIOS : VARIOS - VARIOS</v>
      </c>
      <c r="N10819" s="47" t="s">
        <v>1021</v>
      </c>
      <c r="O10819" s="47" t="s">
        <v>1021</v>
      </c>
      <c r="P10819" s="47" t="s">
        <v>1021</v>
      </c>
      <c r="Q10819" s="47" t="s">
        <v>1021</v>
      </c>
      <c r="R10819" s="47" t="s">
        <v>1021</v>
      </c>
      <c r="S10819" s="47" t="s">
        <v>1021</v>
      </c>
      <c r="T10819" s="47" t="s">
        <v>1021</v>
      </c>
      <c r="U10819" s="47" t="s">
        <v>1021</v>
      </c>
      <c r="V10819" s="47" t="s">
        <v>1021</v>
      </c>
      <c r="W10819" s="48"/>
      <c r="X10819" s="48"/>
      <c r="Y10819" s="48">
        <v>32209</v>
      </c>
      <c r="Z10819" s="48">
        <v>32209</v>
      </c>
      <c r="AA10819" s="48"/>
    </row>
    <row r="10820" spans="1:27" s="2" customFormat="1" x14ac:dyDescent="0.3">
      <c r="A10820" s="47" t="s">
        <v>32872</v>
      </c>
      <c r="B10820" s="20"/>
      <c r="C10820" s="10"/>
      <c r="D10820" s="10"/>
      <c r="E10820" s="10"/>
      <c r="F10820" s="10"/>
      <c r="G10820" s="10"/>
      <c r="H10820" s="10"/>
      <c r="I10820" s="10"/>
      <c r="J10820" s="10"/>
      <c r="K10820" s="10"/>
      <c r="L10820" s="10"/>
      <c r="M10820" s="20" t="str">
        <f t="shared" si="189"/>
        <v>VARIOS : VARIOS - VARIOS | VARIOS : VARIOS - VARIOS | VARIOS : VARIOS - VARIOS</v>
      </c>
      <c r="N10820" s="47" t="s">
        <v>1021</v>
      </c>
      <c r="O10820" s="47" t="s">
        <v>1021</v>
      </c>
      <c r="P10820" s="47" t="s">
        <v>1021</v>
      </c>
      <c r="Q10820" s="47" t="s">
        <v>1021</v>
      </c>
      <c r="R10820" s="47" t="s">
        <v>1021</v>
      </c>
      <c r="S10820" s="47" t="s">
        <v>1021</v>
      </c>
      <c r="T10820" s="47" t="s">
        <v>1021</v>
      </c>
      <c r="U10820" s="47" t="s">
        <v>1021</v>
      </c>
      <c r="V10820" s="47" t="s">
        <v>1021</v>
      </c>
      <c r="W10820" s="48"/>
      <c r="X10820" s="48"/>
      <c r="Y10820" s="48">
        <v>32209</v>
      </c>
      <c r="Z10820" s="48">
        <v>32209</v>
      </c>
      <c r="AA10820" s="48"/>
    </row>
    <row r="10821" spans="1:27" s="2" customFormat="1" x14ac:dyDescent="0.3">
      <c r="A10821" s="47" t="s">
        <v>32873</v>
      </c>
      <c r="B10821" s="20"/>
      <c r="C10821" s="10"/>
      <c r="D10821" s="10"/>
      <c r="E10821" s="10"/>
      <c r="F10821" s="10"/>
      <c r="G10821" s="10"/>
      <c r="H10821" s="10"/>
      <c r="I10821" s="10"/>
      <c r="J10821" s="10"/>
      <c r="K10821" s="10"/>
      <c r="L10821" s="10"/>
      <c r="M10821" s="20" t="str">
        <f t="shared" si="189"/>
        <v>VARIOS : VARIOS - VARIOS | VARIOS : VARIOS - VARIOS | VARIOS : VARIOS - VARIOS</v>
      </c>
      <c r="N10821" s="47" t="s">
        <v>1021</v>
      </c>
      <c r="O10821" s="47" t="s">
        <v>1021</v>
      </c>
      <c r="P10821" s="47" t="s">
        <v>1021</v>
      </c>
      <c r="Q10821" s="47" t="s">
        <v>1021</v>
      </c>
      <c r="R10821" s="47" t="s">
        <v>1021</v>
      </c>
      <c r="S10821" s="47" t="s">
        <v>1021</v>
      </c>
      <c r="T10821" s="47" t="s">
        <v>1021</v>
      </c>
      <c r="U10821" s="47" t="s">
        <v>1021</v>
      </c>
      <c r="V10821" s="47" t="s">
        <v>1021</v>
      </c>
      <c r="W10821" s="48"/>
      <c r="X10821" s="48"/>
      <c r="Y10821" s="48" t="s">
        <v>35042</v>
      </c>
      <c r="Z10821" s="48" t="s">
        <v>35042</v>
      </c>
      <c r="AA10821" s="48"/>
    </row>
    <row r="10822" spans="1:27" s="2" customFormat="1" x14ac:dyDescent="0.3">
      <c r="A10822" s="47" t="s">
        <v>32874</v>
      </c>
      <c r="B10822" s="20"/>
      <c r="C10822" s="10"/>
      <c r="D10822" s="10"/>
      <c r="E10822" s="10"/>
      <c r="F10822" s="10"/>
      <c r="G10822" s="10"/>
      <c r="H10822" s="10"/>
      <c r="I10822" s="10"/>
      <c r="J10822" s="10"/>
      <c r="K10822" s="10"/>
      <c r="L10822" s="10"/>
      <c r="M10822" s="20" t="str">
        <f t="shared" si="189"/>
        <v>VARIOS : DYNA - VARIOS | DAIHATSU : DELTA - VARIOS | VARIOS : VARIOS - VARIOS</v>
      </c>
      <c r="N10822" s="47" t="s">
        <v>1021</v>
      </c>
      <c r="O10822" s="47" t="s">
        <v>1026</v>
      </c>
      <c r="P10822" s="47" t="s">
        <v>1021</v>
      </c>
      <c r="Q10822" s="47" t="s">
        <v>2986</v>
      </c>
      <c r="R10822" s="47" t="s">
        <v>27701</v>
      </c>
      <c r="S10822" s="47" t="s">
        <v>1021</v>
      </c>
      <c r="T10822" s="47" t="s">
        <v>1021</v>
      </c>
      <c r="U10822" s="47" t="s">
        <v>1021</v>
      </c>
      <c r="V10822" s="47" t="s">
        <v>1021</v>
      </c>
      <c r="W10822" s="48" t="s">
        <v>34045</v>
      </c>
      <c r="X10822" s="48">
        <v>9036660005</v>
      </c>
      <c r="Y10822" s="48" t="s">
        <v>35043</v>
      </c>
      <c r="Z10822" s="48" t="s">
        <v>35043</v>
      </c>
      <c r="AA10822" s="48" t="s">
        <v>35916</v>
      </c>
    </row>
    <row r="10823" spans="1:27" s="2" customFormat="1" x14ac:dyDescent="0.3">
      <c r="A10823" s="47" t="s">
        <v>32875</v>
      </c>
      <c r="B10823" s="20"/>
      <c r="C10823" s="10"/>
      <c r="D10823" s="10"/>
      <c r="E10823" s="10"/>
      <c r="F10823" s="10"/>
      <c r="G10823" s="10"/>
      <c r="H10823" s="10"/>
      <c r="I10823" s="10"/>
      <c r="J10823" s="10"/>
      <c r="K10823" s="10"/>
      <c r="L10823" s="10"/>
      <c r="M10823" s="20" t="str">
        <f t="shared" si="189"/>
        <v>VARIOS : VARIOS - VARIOS | VARIOS : VARIOS - VARIOS | VARIOS : VARIOS - VARIOS</v>
      </c>
      <c r="N10823" s="47" t="s">
        <v>1021</v>
      </c>
      <c r="O10823" s="47" t="s">
        <v>1021</v>
      </c>
      <c r="P10823" s="47" t="s">
        <v>1021</v>
      </c>
      <c r="Q10823" s="47" t="s">
        <v>1021</v>
      </c>
      <c r="R10823" s="47" t="s">
        <v>1021</v>
      </c>
      <c r="S10823" s="47" t="s">
        <v>1021</v>
      </c>
      <c r="T10823" s="47" t="s">
        <v>1021</v>
      </c>
      <c r="U10823" s="47" t="s">
        <v>1021</v>
      </c>
      <c r="V10823" s="47" t="s">
        <v>1021</v>
      </c>
      <c r="W10823" s="48" t="s">
        <v>34045</v>
      </c>
      <c r="X10823" s="48"/>
      <c r="Y10823" s="48" t="s">
        <v>35044</v>
      </c>
      <c r="Z10823" s="48" t="s">
        <v>35044</v>
      </c>
      <c r="AA10823" s="48" t="s">
        <v>35838</v>
      </c>
    </row>
    <row r="10824" spans="1:27" s="2" customFormat="1" x14ac:dyDescent="0.3">
      <c r="A10824" s="47" t="s">
        <v>32876</v>
      </c>
      <c r="B10824" s="20"/>
      <c r="C10824" s="10"/>
      <c r="D10824" s="10"/>
      <c r="E10824" s="10"/>
      <c r="F10824" s="10"/>
      <c r="G10824" s="10"/>
      <c r="H10824" s="10"/>
      <c r="I10824" s="10"/>
      <c r="J10824" s="10"/>
      <c r="K10824" s="10"/>
      <c r="L10824" s="10"/>
      <c r="M10824" s="20" t="str">
        <f t="shared" si="189"/>
        <v>VARIOS : VARIOS - VARIOS | VARIOS : VARIOS - VARIOS | VARIOS : VARIOS - VARIOS</v>
      </c>
      <c r="N10824" s="47" t="s">
        <v>1021</v>
      </c>
      <c r="O10824" s="47" t="s">
        <v>1021</v>
      </c>
      <c r="P10824" s="47" t="s">
        <v>1021</v>
      </c>
      <c r="Q10824" s="47" t="s">
        <v>1021</v>
      </c>
      <c r="R10824" s="47" t="s">
        <v>1021</v>
      </c>
      <c r="S10824" s="47" t="s">
        <v>1021</v>
      </c>
      <c r="T10824" s="47" t="s">
        <v>1021</v>
      </c>
      <c r="U10824" s="47" t="s">
        <v>1021</v>
      </c>
      <c r="V10824" s="47" t="s">
        <v>1021</v>
      </c>
      <c r="W10824" s="48" t="s">
        <v>34045</v>
      </c>
      <c r="X10824" s="48"/>
      <c r="Y10824" s="48" t="s">
        <v>35045</v>
      </c>
      <c r="Z10824" s="48" t="s">
        <v>35045</v>
      </c>
      <c r="AA10824" s="48" t="s">
        <v>35838</v>
      </c>
    </row>
    <row r="10825" spans="1:27" s="2" customFormat="1" x14ac:dyDescent="0.3">
      <c r="A10825" s="47" t="s">
        <v>32877</v>
      </c>
      <c r="B10825" s="20"/>
      <c r="C10825" s="10"/>
      <c r="D10825" s="10"/>
      <c r="E10825" s="10"/>
      <c r="F10825" s="10"/>
      <c r="G10825" s="10"/>
      <c r="H10825" s="10"/>
      <c r="I10825" s="10"/>
      <c r="J10825" s="10"/>
      <c r="K10825" s="10"/>
      <c r="L10825" s="10"/>
      <c r="M10825" s="20" t="str">
        <f t="shared" si="189"/>
        <v>VARIOS : VARIOS - VARIOS | VARIOS : VARIOS - VARIOS | VARIOS : VARIOS - VARIOS</v>
      </c>
      <c r="N10825" s="47" t="s">
        <v>1021</v>
      </c>
      <c r="O10825" s="47" t="s">
        <v>1021</v>
      </c>
      <c r="P10825" s="47" t="s">
        <v>1021</v>
      </c>
      <c r="Q10825" s="47" t="s">
        <v>1021</v>
      </c>
      <c r="R10825" s="47" t="s">
        <v>1021</v>
      </c>
      <c r="S10825" s="47" t="s">
        <v>1021</v>
      </c>
      <c r="T10825" s="47" t="s">
        <v>1021</v>
      </c>
      <c r="U10825" s="47" t="s">
        <v>1021</v>
      </c>
      <c r="V10825" s="47" t="s">
        <v>1021</v>
      </c>
      <c r="W10825" s="48"/>
      <c r="X10825" s="48"/>
      <c r="Y10825" s="48" t="s">
        <v>35046</v>
      </c>
      <c r="Z10825" s="48" t="s">
        <v>35046</v>
      </c>
      <c r="AA10825" s="48"/>
    </row>
    <row r="10826" spans="1:27" s="2" customFormat="1" x14ac:dyDescent="0.3">
      <c r="A10826" s="47" t="s">
        <v>32878</v>
      </c>
      <c r="B10826" s="20"/>
      <c r="C10826" s="10"/>
      <c r="D10826" s="10"/>
      <c r="E10826" s="10"/>
      <c r="F10826" s="10"/>
      <c r="G10826" s="10"/>
      <c r="H10826" s="10"/>
      <c r="I10826" s="10"/>
      <c r="J10826" s="10"/>
      <c r="K10826" s="10"/>
      <c r="L10826" s="10"/>
      <c r="M10826" s="20" t="str">
        <f t="shared" si="189"/>
        <v>VARIOS : VARIOS - VARIOS | VARIOS : VARIOS - VARIOS | VARIOS : VARIOS - VARIOS</v>
      </c>
      <c r="N10826" s="47" t="s">
        <v>1021</v>
      </c>
      <c r="O10826" s="47" t="s">
        <v>1021</v>
      </c>
      <c r="P10826" s="47" t="s">
        <v>1021</v>
      </c>
      <c r="Q10826" s="47" t="s">
        <v>1021</v>
      </c>
      <c r="R10826" s="47" t="s">
        <v>1021</v>
      </c>
      <c r="S10826" s="47" t="s">
        <v>1021</v>
      </c>
      <c r="T10826" s="47" t="s">
        <v>1021</v>
      </c>
      <c r="U10826" s="47" t="s">
        <v>1021</v>
      </c>
      <c r="V10826" s="47" t="s">
        <v>1021</v>
      </c>
      <c r="W10826" s="48" t="s">
        <v>33772</v>
      </c>
      <c r="X10826" s="48"/>
      <c r="Y10826" s="48" t="s">
        <v>35047</v>
      </c>
      <c r="Z10826" s="48" t="s">
        <v>35047</v>
      </c>
      <c r="AA10826" s="48" t="s">
        <v>35838</v>
      </c>
    </row>
    <row r="10827" spans="1:27" s="2" customFormat="1" x14ac:dyDescent="0.3">
      <c r="A10827" s="47" t="s">
        <v>32879</v>
      </c>
      <c r="B10827" s="20"/>
      <c r="C10827" s="10"/>
      <c r="D10827" s="10"/>
      <c r="E10827" s="10"/>
      <c r="F10827" s="10"/>
      <c r="G10827" s="10"/>
      <c r="H10827" s="10"/>
      <c r="I10827" s="10"/>
      <c r="J10827" s="10"/>
      <c r="K10827" s="10"/>
      <c r="L10827" s="10"/>
      <c r="M10827" s="20" t="str">
        <f t="shared" si="189"/>
        <v>VARIOS : VARIOS - VARIOS | VARIOS : VARIOS - VARIOS | VARIOS : VARIOS - VARIOS</v>
      </c>
      <c r="N10827" s="47" t="s">
        <v>1021</v>
      </c>
      <c r="O10827" s="47" t="s">
        <v>1021</v>
      </c>
      <c r="P10827" s="47" t="s">
        <v>1021</v>
      </c>
      <c r="Q10827" s="47" t="s">
        <v>1021</v>
      </c>
      <c r="R10827" s="47" t="s">
        <v>1021</v>
      </c>
      <c r="S10827" s="47" t="s">
        <v>1021</v>
      </c>
      <c r="T10827" s="47" t="s">
        <v>1021</v>
      </c>
      <c r="U10827" s="47" t="s">
        <v>1021</v>
      </c>
      <c r="V10827" s="47" t="s">
        <v>1021</v>
      </c>
      <c r="W10827" s="48"/>
      <c r="X10827" s="48"/>
      <c r="Y10827" s="48" t="s">
        <v>35048</v>
      </c>
      <c r="Z10827" s="48" t="s">
        <v>35048</v>
      </c>
      <c r="AA10827" s="48"/>
    </row>
    <row r="10828" spans="1:27" s="2" customFormat="1" x14ac:dyDescent="0.3">
      <c r="A10828" s="47" t="s">
        <v>32880</v>
      </c>
      <c r="B10828" s="20"/>
      <c r="C10828" s="10"/>
      <c r="D10828" s="10"/>
      <c r="E10828" s="10"/>
      <c r="F10828" s="10"/>
      <c r="G10828" s="10"/>
      <c r="H10828" s="10"/>
      <c r="I10828" s="10"/>
      <c r="J10828" s="10"/>
      <c r="K10828" s="10"/>
      <c r="L10828" s="10"/>
      <c r="M10828" s="20" t="str">
        <f t="shared" si="189"/>
        <v>VARIOS : VARIOS - VARIOS | VARIOS : VARIOS - VARIOS | VARIOS : VARIOS - VARIOS</v>
      </c>
      <c r="N10828" s="47" t="s">
        <v>1021</v>
      </c>
      <c r="O10828" s="47" t="s">
        <v>1021</v>
      </c>
      <c r="P10828" s="47" t="s">
        <v>1021</v>
      </c>
      <c r="Q10828" s="47" t="s">
        <v>1021</v>
      </c>
      <c r="R10828" s="47" t="s">
        <v>1021</v>
      </c>
      <c r="S10828" s="47" t="s">
        <v>1021</v>
      </c>
      <c r="T10828" s="47" t="s">
        <v>1021</v>
      </c>
      <c r="U10828" s="47" t="s">
        <v>1021</v>
      </c>
      <c r="V10828" s="47" t="s">
        <v>1021</v>
      </c>
      <c r="W10828" s="48"/>
      <c r="X10828" s="48"/>
      <c r="Y10828" s="48" t="s">
        <v>35049</v>
      </c>
      <c r="Z10828" s="48" t="s">
        <v>35049</v>
      </c>
      <c r="AA10828" s="48"/>
    </row>
    <row r="10829" spans="1:27" s="2" customFormat="1" x14ac:dyDescent="0.3">
      <c r="A10829" s="47" t="s">
        <v>32881</v>
      </c>
      <c r="B10829" s="20"/>
      <c r="C10829" s="10"/>
      <c r="D10829" s="10"/>
      <c r="E10829" s="10"/>
      <c r="F10829" s="10"/>
      <c r="G10829" s="10"/>
      <c r="H10829" s="10"/>
      <c r="I10829" s="10"/>
      <c r="J10829" s="10"/>
      <c r="K10829" s="10"/>
      <c r="L10829" s="10"/>
      <c r="M10829" s="20" t="str">
        <f t="shared" si="189"/>
        <v>VARIOS : VARIOS - VARIOS | VARIOS : VARIOS - VARIOS | VARIOS : VARIOS - VARIOS</v>
      </c>
      <c r="N10829" s="47" t="s">
        <v>1021</v>
      </c>
      <c r="O10829" s="47" t="s">
        <v>1021</v>
      </c>
      <c r="P10829" s="47" t="s">
        <v>1021</v>
      </c>
      <c r="Q10829" s="47" t="s">
        <v>1021</v>
      </c>
      <c r="R10829" s="47" t="s">
        <v>1021</v>
      </c>
      <c r="S10829" s="47" t="s">
        <v>1021</v>
      </c>
      <c r="T10829" s="47" t="s">
        <v>1021</v>
      </c>
      <c r="U10829" s="47" t="s">
        <v>1021</v>
      </c>
      <c r="V10829" s="47" t="s">
        <v>1021</v>
      </c>
      <c r="W10829" s="48"/>
      <c r="X10829" s="48"/>
      <c r="Y10829" s="48" t="s">
        <v>35050</v>
      </c>
      <c r="Z10829" s="48" t="s">
        <v>35050</v>
      </c>
      <c r="AA10829" s="48"/>
    </row>
    <row r="10830" spans="1:27" s="2" customFormat="1" x14ac:dyDescent="0.3">
      <c r="A10830" s="47" t="s">
        <v>32882</v>
      </c>
      <c r="B10830" s="20"/>
      <c r="C10830" s="10"/>
      <c r="D10830" s="10"/>
      <c r="E10830" s="10"/>
      <c r="F10830" s="10"/>
      <c r="G10830" s="10"/>
      <c r="H10830" s="10"/>
      <c r="I10830" s="10"/>
      <c r="J10830" s="10"/>
      <c r="K10830" s="10"/>
      <c r="L10830" s="10"/>
      <c r="M10830" s="20" t="str">
        <f t="shared" si="189"/>
        <v>VARIOS : VARIOS - VARIOS | VARIOS : VARIOS - VARIOS | VARIOS : VARIOS - VARIOS</v>
      </c>
      <c r="N10830" s="47" t="s">
        <v>1021</v>
      </c>
      <c r="O10830" s="47" t="s">
        <v>1021</v>
      </c>
      <c r="P10830" s="47" t="s">
        <v>1021</v>
      </c>
      <c r="Q10830" s="47" t="s">
        <v>1021</v>
      </c>
      <c r="R10830" s="47" t="s">
        <v>1021</v>
      </c>
      <c r="S10830" s="47" t="s">
        <v>1021</v>
      </c>
      <c r="T10830" s="47" t="s">
        <v>1021</v>
      </c>
      <c r="U10830" s="47" t="s">
        <v>1021</v>
      </c>
      <c r="V10830" s="47" t="s">
        <v>1021</v>
      </c>
      <c r="W10830" s="48" t="s">
        <v>33854</v>
      </c>
      <c r="X10830" s="48"/>
      <c r="Y10830" s="48" t="s">
        <v>35051</v>
      </c>
      <c r="Z10830" s="48" t="s">
        <v>35051</v>
      </c>
      <c r="AA10830" s="48"/>
    </row>
    <row r="10831" spans="1:27" s="2" customFormat="1" x14ac:dyDescent="0.3">
      <c r="A10831" s="47" t="s">
        <v>32883</v>
      </c>
      <c r="B10831" s="20"/>
      <c r="C10831" s="10"/>
      <c r="D10831" s="10"/>
      <c r="E10831" s="10"/>
      <c r="F10831" s="10"/>
      <c r="G10831" s="10"/>
      <c r="H10831" s="10"/>
      <c r="I10831" s="10"/>
      <c r="J10831" s="10"/>
      <c r="K10831" s="10"/>
      <c r="L10831" s="10"/>
      <c r="M10831" s="20" t="str">
        <f t="shared" si="189"/>
        <v>VARIOS : VARIOS - VARIOS | VARIOS : VARIOS - VARIOS | VARIOS : VARIOS - VARIOS</v>
      </c>
      <c r="N10831" s="47" t="s">
        <v>1021</v>
      </c>
      <c r="O10831" s="47" t="s">
        <v>1021</v>
      </c>
      <c r="P10831" s="47" t="s">
        <v>1021</v>
      </c>
      <c r="Q10831" s="47" t="s">
        <v>1021</v>
      </c>
      <c r="R10831" s="47" t="s">
        <v>1021</v>
      </c>
      <c r="S10831" s="47" t="s">
        <v>1021</v>
      </c>
      <c r="T10831" s="47" t="s">
        <v>1021</v>
      </c>
      <c r="U10831" s="47" t="s">
        <v>1021</v>
      </c>
      <c r="V10831" s="47" t="s">
        <v>1021</v>
      </c>
      <c r="W10831" s="48"/>
      <c r="X10831" s="48"/>
      <c r="Y10831" s="48" t="s">
        <v>35052</v>
      </c>
      <c r="Z10831" s="48" t="s">
        <v>35052</v>
      </c>
      <c r="AA10831" s="48"/>
    </row>
    <row r="10832" spans="1:27" s="2" customFormat="1" x14ac:dyDescent="0.3">
      <c r="A10832" s="47" t="s">
        <v>32884</v>
      </c>
      <c r="B10832" s="20"/>
      <c r="C10832" s="10"/>
      <c r="D10832" s="10"/>
      <c r="E10832" s="10"/>
      <c r="F10832" s="10"/>
      <c r="G10832" s="10"/>
      <c r="H10832" s="10"/>
      <c r="I10832" s="10"/>
      <c r="J10832" s="10"/>
      <c r="K10832" s="10"/>
      <c r="L10832" s="10"/>
      <c r="M10832" s="20" t="str">
        <f t="shared" si="189"/>
        <v>VARIOS : VARIOS - VARIOS | VARIOS : VARIOS - VARIOS | VARIOS : VARIOS - VARIOS</v>
      </c>
      <c r="N10832" s="47" t="s">
        <v>1021</v>
      </c>
      <c r="O10832" s="47" t="s">
        <v>1021</v>
      </c>
      <c r="P10832" s="47" t="s">
        <v>1021</v>
      </c>
      <c r="Q10832" s="47" t="s">
        <v>1021</v>
      </c>
      <c r="R10832" s="47" t="s">
        <v>1021</v>
      </c>
      <c r="S10832" s="47" t="s">
        <v>1021</v>
      </c>
      <c r="T10832" s="47" t="s">
        <v>1021</v>
      </c>
      <c r="U10832" s="47" t="s">
        <v>1021</v>
      </c>
      <c r="V10832" s="47" t="s">
        <v>1021</v>
      </c>
      <c r="W10832" s="48" t="s">
        <v>34046</v>
      </c>
      <c r="X10832" s="48"/>
      <c r="Y10832" s="48" t="s">
        <v>35053</v>
      </c>
      <c r="Z10832" s="48" t="s">
        <v>35053</v>
      </c>
      <c r="AA10832" s="48"/>
    </row>
    <row r="10833" spans="1:27" s="2" customFormat="1" x14ac:dyDescent="0.3">
      <c r="A10833" s="47" t="s">
        <v>32885</v>
      </c>
      <c r="B10833" s="20"/>
      <c r="C10833" s="10"/>
      <c r="D10833" s="10"/>
      <c r="E10833" s="10"/>
      <c r="F10833" s="10"/>
      <c r="G10833" s="10"/>
      <c r="H10833" s="10"/>
      <c r="I10833" s="10"/>
      <c r="J10833" s="10"/>
      <c r="K10833" s="10"/>
      <c r="L10833" s="10"/>
      <c r="M10833" s="20" t="str">
        <f t="shared" si="189"/>
        <v>VARIOS : VARIOS - VARIOS | VARIOS : VARIOS - VARIOS | VARIOS : VARIOS - VARIOS</v>
      </c>
      <c r="N10833" s="47" t="s">
        <v>1021</v>
      </c>
      <c r="O10833" s="47" t="s">
        <v>1021</v>
      </c>
      <c r="P10833" s="47" t="s">
        <v>1021</v>
      </c>
      <c r="Q10833" s="47" t="s">
        <v>1021</v>
      </c>
      <c r="R10833" s="47" t="s">
        <v>1021</v>
      </c>
      <c r="S10833" s="47" t="s">
        <v>1021</v>
      </c>
      <c r="T10833" s="47" t="s">
        <v>1021</v>
      </c>
      <c r="U10833" s="47" t="s">
        <v>1021</v>
      </c>
      <c r="V10833" s="47" t="s">
        <v>1021</v>
      </c>
      <c r="W10833" s="48" t="s">
        <v>34047</v>
      </c>
      <c r="X10833" s="48"/>
      <c r="Y10833" s="48" t="s">
        <v>35038</v>
      </c>
      <c r="Z10833" s="48" t="s">
        <v>35038</v>
      </c>
      <c r="AA10833" s="48"/>
    </row>
    <row r="10834" spans="1:27" s="2" customFormat="1" x14ac:dyDescent="0.3">
      <c r="A10834" s="47" t="s">
        <v>32886</v>
      </c>
      <c r="B10834" s="20"/>
      <c r="C10834" s="10"/>
      <c r="D10834" s="10"/>
      <c r="E10834" s="10"/>
      <c r="F10834" s="10"/>
      <c r="G10834" s="10"/>
      <c r="H10834" s="10"/>
      <c r="I10834" s="10"/>
      <c r="J10834" s="10"/>
      <c r="K10834" s="10"/>
      <c r="L10834" s="10"/>
      <c r="M10834" s="20" t="str">
        <f t="shared" si="189"/>
        <v>TOYOTA : VARIOS - VARIOS | VARIOS : VARIOS - VARIOS | VARIOS : VARIOS - VARIOS</v>
      </c>
      <c r="N10834" s="47" t="s">
        <v>1008</v>
      </c>
      <c r="O10834" s="47" t="s">
        <v>1021</v>
      </c>
      <c r="P10834" s="47" t="s">
        <v>1021</v>
      </c>
      <c r="Q10834" s="47" t="s">
        <v>1021</v>
      </c>
      <c r="R10834" s="47" t="s">
        <v>1021</v>
      </c>
      <c r="S10834" s="47" t="s">
        <v>1021</v>
      </c>
      <c r="T10834" s="47" t="s">
        <v>1021</v>
      </c>
      <c r="U10834" s="47" t="s">
        <v>1021</v>
      </c>
      <c r="V10834" s="47" t="s">
        <v>1021</v>
      </c>
      <c r="W10834" s="48" t="s">
        <v>34048</v>
      </c>
      <c r="X10834" s="48"/>
      <c r="Y10834" s="48" t="s">
        <v>35054</v>
      </c>
      <c r="Z10834" s="48" t="s">
        <v>35054</v>
      </c>
      <c r="AA10834" s="48"/>
    </row>
    <row r="10835" spans="1:27" s="2" customFormat="1" x14ac:dyDescent="0.3">
      <c r="A10835" s="47" t="s">
        <v>32887</v>
      </c>
      <c r="B10835" s="20"/>
      <c r="C10835" s="10"/>
      <c r="D10835" s="10"/>
      <c r="E10835" s="10"/>
      <c r="F10835" s="10"/>
      <c r="G10835" s="10"/>
      <c r="H10835" s="10"/>
      <c r="I10835" s="10"/>
      <c r="J10835" s="10"/>
      <c r="K10835" s="10"/>
      <c r="L10835" s="10"/>
      <c r="M10835" s="20" t="str">
        <f t="shared" si="189"/>
        <v>VARIOS : VARIOS - VARIOS | VARIOS : VARIOS - VARIOS | VARIOS : VARIOS - VARIOS</v>
      </c>
      <c r="N10835" s="47" t="s">
        <v>1021</v>
      </c>
      <c r="O10835" s="47" t="s">
        <v>1021</v>
      </c>
      <c r="P10835" s="47" t="s">
        <v>1021</v>
      </c>
      <c r="Q10835" s="47" t="s">
        <v>1021</v>
      </c>
      <c r="R10835" s="47" t="s">
        <v>1021</v>
      </c>
      <c r="S10835" s="47" t="s">
        <v>1021</v>
      </c>
      <c r="T10835" s="47" t="s">
        <v>1021</v>
      </c>
      <c r="U10835" s="47" t="s">
        <v>1021</v>
      </c>
      <c r="V10835" s="47" t="s">
        <v>1021</v>
      </c>
      <c r="W10835" s="48" t="s">
        <v>34044</v>
      </c>
      <c r="X10835" s="48"/>
      <c r="Y10835" s="48" t="s">
        <v>35055</v>
      </c>
      <c r="Z10835" s="48" t="s">
        <v>35055</v>
      </c>
      <c r="AA10835" s="48"/>
    </row>
    <row r="10836" spans="1:27" s="2" customFormat="1" x14ac:dyDescent="0.3">
      <c r="A10836" s="47" t="s">
        <v>32888</v>
      </c>
      <c r="B10836" s="20"/>
      <c r="C10836" s="10"/>
      <c r="D10836" s="10"/>
      <c r="E10836" s="10"/>
      <c r="F10836" s="10"/>
      <c r="G10836" s="10"/>
      <c r="H10836" s="10"/>
      <c r="I10836" s="10"/>
      <c r="J10836" s="10"/>
      <c r="K10836" s="10"/>
      <c r="L10836" s="10"/>
      <c r="M10836" s="20" t="str">
        <f t="shared" si="189"/>
        <v>VARIOS : VARIOS - VARIOS | VARIOS : VARIOS - VARIOS | VARIOS : VARIOS - VARIOS</v>
      </c>
      <c r="N10836" s="47" t="s">
        <v>1021</v>
      </c>
      <c r="O10836" s="47" t="s">
        <v>1021</v>
      </c>
      <c r="P10836" s="47" t="s">
        <v>1021</v>
      </c>
      <c r="Q10836" s="47" t="s">
        <v>1021</v>
      </c>
      <c r="R10836" s="47" t="s">
        <v>1021</v>
      </c>
      <c r="S10836" s="47" t="s">
        <v>1021</v>
      </c>
      <c r="T10836" s="47" t="s">
        <v>1021</v>
      </c>
      <c r="U10836" s="47" t="s">
        <v>1021</v>
      </c>
      <c r="V10836" s="47" t="s">
        <v>1021</v>
      </c>
      <c r="W10836" s="48"/>
      <c r="X10836" s="48"/>
      <c r="Y10836" s="48" t="s">
        <v>35056</v>
      </c>
      <c r="Z10836" s="48" t="s">
        <v>35056</v>
      </c>
      <c r="AA10836" s="48"/>
    </row>
    <row r="10837" spans="1:27" s="2" customFormat="1" x14ac:dyDescent="0.3">
      <c r="A10837" s="47" t="s">
        <v>32889</v>
      </c>
      <c r="B10837" s="20"/>
      <c r="C10837" s="10"/>
      <c r="D10837" s="10"/>
      <c r="E10837" s="10"/>
      <c r="F10837" s="10"/>
      <c r="G10837" s="10"/>
      <c r="H10837" s="10"/>
      <c r="I10837" s="10"/>
      <c r="J10837" s="10"/>
      <c r="K10837" s="10"/>
      <c r="L10837" s="10"/>
      <c r="M10837" s="20" t="str">
        <f t="shared" si="189"/>
        <v>VARIOS : VARIOS - VARIOS | VARIOS : VARIOS - VARIOS | VARIOS : VARIOS - VARIOS</v>
      </c>
      <c r="N10837" s="47" t="s">
        <v>1021</v>
      </c>
      <c r="O10837" s="47" t="s">
        <v>1021</v>
      </c>
      <c r="P10837" s="47" t="s">
        <v>1021</v>
      </c>
      <c r="Q10837" s="47" t="s">
        <v>1021</v>
      </c>
      <c r="R10837" s="47" t="s">
        <v>1021</v>
      </c>
      <c r="S10837" s="47" t="s">
        <v>1021</v>
      </c>
      <c r="T10837" s="47" t="s">
        <v>1021</v>
      </c>
      <c r="U10837" s="47" t="s">
        <v>1021</v>
      </c>
      <c r="V10837" s="47" t="s">
        <v>1021</v>
      </c>
      <c r="W10837" s="48" t="s">
        <v>34049</v>
      </c>
      <c r="X10837" s="48"/>
      <c r="Y10837" s="48" t="s">
        <v>35057</v>
      </c>
      <c r="Z10837" s="48" t="s">
        <v>35057</v>
      </c>
      <c r="AA10837" s="48"/>
    </row>
    <row r="10838" spans="1:27" s="2" customFormat="1" x14ac:dyDescent="0.3">
      <c r="A10838" s="47" t="s">
        <v>32890</v>
      </c>
      <c r="B10838" s="20"/>
      <c r="C10838" s="10"/>
      <c r="D10838" s="10"/>
      <c r="E10838" s="10"/>
      <c r="F10838" s="10"/>
      <c r="G10838" s="10"/>
      <c r="H10838" s="10"/>
      <c r="I10838" s="10"/>
      <c r="J10838" s="10"/>
      <c r="K10838" s="10"/>
      <c r="L10838" s="10"/>
      <c r="M10838" s="20" t="str">
        <f t="shared" si="189"/>
        <v>VARIOS : VARIOS - VARIOS | VARIOS : VARIOS - VARIOS | VARIOS : VARIOS - VARIOS</v>
      </c>
      <c r="N10838" s="47" t="s">
        <v>1021</v>
      </c>
      <c r="O10838" s="47" t="s">
        <v>1021</v>
      </c>
      <c r="P10838" s="47" t="s">
        <v>1021</v>
      </c>
      <c r="Q10838" s="47" t="s">
        <v>1021</v>
      </c>
      <c r="R10838" s="47" t="s">
        <v>1021</v>
      </c>
      <c r="S10838" s="47" t="s">
        <v>1021</v>
      </c>
      <c r="T10838" s="47" t="s">
        <v>1021</v>
      </c>
      <c r="U10838" s="47" t="s">
        <v>1021</v>
      </c>
      <c r="V10838" s="47" t="s">
        <v>1021</v>
      </c>
      <c r="W10838" s="48" t="s">
        <v>33953</v>
      </c>
      <c r="X10838" s="48"/>
      <c r="Y10838" s="48" t="s">
        <v>35058</v>
      </c>
      <c r="Z10838" s="48" t="s">
        <v>35058</v>
      </c>
      <c r="AA10838" s="48" t="s">
        <v>35838</v>
      </c>
    </row>
    <row r="10839" spans="1:27" s="2" customFormat="1" x14ac:dyDescent="0.3">
      <c r="A10839" s="47" t="s">
        <v>32891</v>
      </c>
      <c r="B10839" s="20"/>
      <c r="C10839" s="10"/>
      <c r="D10839" s="10"/>
      <c r="E10839" s="10"/>
      <c r="F10839" s="10"/>
      <c r="G10839" s="10"/>
      <c r="H10839" s="10"/>
      <c r="I10839" s="10"/>
      <c r="J10839" s="10"/>
      <c r="K10839" s="10"/>
      <c r="L10839" s="10"/>
      <c r="M10839" s="20" t="str">
        <f t="shared" si="189"/>
        <v>VARIOS : VARIOS - VARIOS | VARIOS : VARIOS - VARIOS | VARIOS : VARIOS - VARIOS</v>
      </c>
      <c r="N10839" s="47" t="s">
        <v>1021</v>
      </c>
      <c r="O10839" s="47" t="s">
        <v>1021</v>
      </c>
      <c r="P10839" s="47" t="s">
        <v>1021</v>
      </c>
      <c r="Q10839" s="47" t="s">
        <v>1021</v>
      </c>
      <c r="R10839" s="47" t="s">
        <v>1021</v>
      </c>
      <c r="S10839" s="47" t="s">
        <v>1021</v>
      </c>
      <c r="T10839" s="47" t="s">
        <v>1021</v>
      </c>
      <c r="U10839" s="47" t="s">
        <v>1021</v>
      </c>
      <c r="V10839" s="47" t="s">
        <v>1021</v>
      </c>
      <c r="W10839" s="48"/>
      <c r="X10839" s="48"/>
      <c r="Y10839" s="48" t="s">
        <v>35059</v>
      </c>
      <c r="Z10839" s="48" t="s">
        <v>35059</v>
      </c>
      <c r="AA10839" s="48"/>
    </row>
    <row r="10840" spans="1:27" s="2" customFormat="1" x14ac:dyDescent="0.3">
      <c r="A10840" s="47" t="s">
        <v>32892</v>
      </c>
      <c r="B10840" s="20"/>
      <c r="C10840" s="10"/>
      <c r="D10840" s="10"/>
      <c r="E10840" s="10"/>
      <c r="F10840" s="10"/>
      <c r="G10840" s="10"/>
      <c r="H10840" s="10"/>
      <c r="I10840" s="10"/>
      <c r="J10840" s="10"/>
      <c r="K10840" s="10"/>
      <c r="L10840" s="10"/>
      <c r="M10840" s="20" t="str">
        <f t="shared" si="189"/>
        <v>VARIOS : VARIOS - VARIOS | VARIOS : VARIOS - VARIOS | VARIOS : VARIOS - VARIOS</v>
      </c>
      <c r="N10840" s="47" t="s">
        <v>1021</v>
      </c>
      <c r="O10840" s="47" t="s">
        <v>1021</v>
      </c>
      <c r="P10840" s="47" t="s">
        <v>1021</v>
      </c>
      <c r="Q10840" s="47" t="s">
        <v>1021</v>
      </c>
      <c r="R10840" s="47" t="s">
        <v>1021</v>
      </c>
      <c r="S10840" s="47" t="s">
        <v>1021</v>
      </c>
      <c r="T10840" s="47" t="s">
        <v>1021</v>
      </c>
      <c r="U10840" s="47" t="s">
        <v>1021</v>
      </c>
      <c r="V10840" s="47" t="s">
        <v>1021</v>
      </c>
      <c r="W10840" s="48" t="s">
        <v>33823</v>
      </c>
      <c r="X10840" s="48"/>
      <c r="Y10840" s="48" t="s">
        <v>34878</v>
      </c>
      <c r="Z10840" s="48" t="s">
        <v>34782</v>
      </c>
      <c r="AA10840" s="48"/>
    </row>
    <row r="10841" spans="1:27" s="2" customFormat="1" x14ac:dyDescent="0.3">
      <c r="A10841" s="47" t="s">
        <v>32893</v>
      </c>
      <c r="B10841" s="20"/>
      <c r="C10841" s="10"/>
      <c r="D10841" s="10"/>
      <c r="E10841" s="10"/>
      <c r="F10841" s="10"/>
      <c r="G10841" s="10"/>
      <c r="H10841" s="10"/>
      <c r="I10841" s="10"/>
      <c r="J10841" s="10"/>
      <c r="K10841" s="10"/>
      <c r="L10841" s="10"/>
      <c r="M10841" s="20" t="str">
        <f t="shared" si="189"/>
        <v>VARIOS : VARIOS - VARIOS | VARIOS : VARIOS - VARIOS | VARIOS : VARIOS - VARIOS</v>
      </c>
      <c r="N10841" s="47" t="s">
        <v>1021</v>
      </c>
      <c r="O10841" s="47" t="s">
        <v>1021</v>
      </c>
      <c r="P10841" s="47" t="s">
        <v>1021</v>
      </c>
      <c r="Q10841" s="47" t="s">
        <v>1021</v>
      </c>
      <c r="R10841" s="47" t="s">
        <v>1021</v>
      </c>
      <c r="S10841" s="47" t="s">
        <v>1021</v>
      </c>
      <c r="T10841" s="47" t="s">
        <v>1021</v>
      </c>
      <c r="U10841" s="47" t="s">
        <v>1021</v>
      </c>
      <c r="V10841" s="47" t="s">
        <v>1021</v>
      </c>
      <c r="W10841" s="48" t="s">
        <v>33864</v>
      </c>
      <c r="X10841" s="48"/>
      <c r="Y10841" s="48" t="s">
        <v>35060</v>
      </c>
      <c r="Z10841" s="48" t="s">
        <v>35060</v>
      </c>
      <c r="AA10841" s="48"/>
    </row>
    <row r="10842" spans="1:27" s="2" customFormat="1" x14ac:dyDescent="0.3">
      <c r="A10842" s="47" t="s">
        <v>32894</v>
      </c>
      <c r="B10842" s="20"/>
      <c r="C10842" s="10"/>
      <c r="D10842" s="10"/>
      <c r="E10842" s="10"/>
      <c r="F10842" s="10"/>
      <c r="G10842" s="10"/>
      <c r="H10842" s="10"/>
      <c r="I10842" s="10"/>
      <c r="J10842" s="10"/>
      <c r="K10842" s="10"/>
      <c r="L10842" s="10"/>
      <c r="M10842" s="20" t="str">
        <f t="shared" si="189"/>
        <v>VARIOS : VARIOS - VARIOS | VARIOS : VARIOS - VARIOS | VARIOS : VARIOS - VARIOS</v>
      </c>
      <c r="N10842" s="47" t="s">
        <v>1021</v>
      </c>
      <c r="O10842" s="47" t="s">
        <v>1021</v>
      </c>
      <c r="P10842" s="47" t="s">
        <v>1021</v>
      </c>
      <c r="Q10842" s="47" t="s">
        <v>1021</v>
      </c>
      <c r="R10842" s="47" t="s">
        <v>1021</v>
      </c>
      <c r="S10842" s="47" t="s">
        <v>1021</v>
      </c>
      <c r="T10842" s="47" t="s">
        <v>1021</v>
      </c>
      <c r="U10842" s="47" t="s">
        <v>1021</v>
      </c>
      <c r="V10842" s="47" t="s">
        <v>1021</v>
      </c>
      <c r="W10842" s="48" t="s">
        <v>33864</v>
      </c>
      <c r="X10842" s="48"/>
      <c r="Y10842" s="48" t="s">
        <v>35061</v>
      </c>
      <c r="Z10842" s="48" t="s">
        <v>35061</v>
      </c>
      <c r="AA10842" s="48"/>
    </row>
    <row r="10843" spans="1:27" s="2" customFormat="1" x14ac:dyDescent="0.3">
      <c r="A10843" s="47" t="s">
        <v>32895</v>
      </c>
      <c r="B10843" s="20"/>
      <c r="C10843" s="10"/>
      <c r="D10843" s="10"/>
      <c r="E10843" s="10"/>
      <c r="F10843" s="10"/>
      <c r="G10843" s="10"/>
      <c r="H10843" s="10"/>
      <c r="I10843" s="10"/>
      <c r="J10843" s="10"/>
      <c r="K10843" s="10"/>
      <c r="L10843" s="10"/>
      <c r="M10843" s="20" t="str">
        <f t="shared" si="189"/>
        <v>VARIOS : VARIOS - VARIOS | VARIOS : VARIOS - VARIOS | VARIOS : VARIOS - VARIOS</v>
      </c>
      <c r="N10843" s="47" t="s">
        <v>1021</v>
      </c>
      <c r="O10843" s="47" t="s">
        <v>1021</v>
      </c>
      <c r="P10843" s="47" t="s">
        <v>1021</v>
      </c>
      <c r="Q10843" s="47" t="s">
        <v>1021</v>
      </c>
      <c r="R10843" s="47" t="s">
        <v>1021</v>
      </c>
      <c r="S10843" s="47" t="s">
        <v>1021</v>
      </c>
      <c r="T10843" s="47" t="s">
        <v>1021</v>
      </c>
      <c r="U10843" s="47" t="s">
        <v>1021</v>
      </c>
      <c r="V10843" s="47" t="s">
        <v>1021</v>
      </c>
      <c r="W10843" s="48" t="s">
        <v>34050</v>
      </c>
      <c r="X10843" s="48"/>
      <c r="Y10843" s="48" t="s">
        <v>35062</v>
      </c>
      <c r="Z10843" s="48" t="s">
        <v>35062</v>
      </c>
      <c r="AA10843" s="48"/>
    </row>
    <row r="10844" spans="1:27" s="2" customFormat="1" x14ac:dyDescent="0.3">
      <c r="A10844" s="47" t="s">
        <v>32896</v>
      </c>
      <c r="B10844" s="20"/>
      <c r="C10844" s="10"/>
      <c r="D10844" s="10"/>
      <c r="E10844" s="10"/>
      <c r="F10844" s="10"/>
      <c r="G10844" s="10"/>
      <c r="H10844" s="10"/>
      <c r="I10844" s="10"/>
      <c r="J10844" s="10"/>
      <c r="K10844" s="10"/>
      <c r="L10844" s="10"/>
      <c r="M10844" s="20" t="str">
        <f t="shared" si="189"/>
        <v>VARIOS : VARIOS - VARIOS | VARIOS : VARIOS - VARIOS | VARIOS : VARIOS - VARIOS</v>
      </c>
      <c r="N10844" s="47" t="s">
        <v>1021</v>
      </c>
      <c r="O10844" s="47" t="s">
        <v>1021</v>
      </c>
      <c r="P10844" s="47" t="s">
        <v>1021</v>
      </c>
      <c r="Q10844" s="47" t="s">
        <v>1021</v>
      </c>
      <c r="R10844" s="47" t="s">
        <v>1021</v>
      </c>
      <c r="S10844" s="47" t="s">
        <v>1021</v>
      </c>
      <c r="T10844" s="47" t="s">
        <v>1021</v>
      </c>
      <c r="U10844" s="47" t="s">
        <v>1021</v>
      </c>
      <c r="V10844" s="47" t="s">
        <v>1021</v>
      </c>
      <c r="W10844" s="48"/>
      <c r="X10844" s="48"/>
      <c r="Y10844" s="48">
        <v>32212</v>
      </c>
      <c r="Z10844" s="48">
        <v>32212</v>
      </c>
      <c r="AA10844" s="48"/>
    </row>
    <row r="10845" spans="1:27" s="2" customFormat="1" x14ac:dyDescent="0.3">
      <c r="A10845" s="47" t="s">
        <v>32897</v>
      </c>
      <c r="B10845" s="20"/>
      <c r="C10845" s="10"/>
      <c r="D10845" s="10"/>
      <c r="E10845" s="10"/>
      <c r="F10845" s="10"/>
      <c r="G10845" s="10"/>
      <c r="H10845" s="10"/>
      <c r="I10845" s="10"/>
      <c r="J10845" s="10"/>
      <c r="K10845" s="10"/>
      <c r="L10845" s="10"/>
      <c r="M10845" s="20" t="str">
        <f t="shared" si="189"/>
        <v>VARIOS : VARIOS - VARIOS | VARIOS : VARIOS - VARIOS | VARIOS : VARIOS - VARIOS</v>
      </c>
      <c r="N10845" s="47" t="s">
        <v>1021</v>
      </c>
      <c r="O10845" s="47" t="s">
        <v>1021</v>
      </c>
      <c r="P10845" s="47" t="s">
        <v>1021</v>
      </c>
      <c r="Q10845" s="47" t="s">
        <v>1021</v>
      </c>
      <c r="R10845" s="47" t="s">
        <v>1021</v>
      </c>
      <c r="S10845" s="47" t="s">
        <v>1021</v>
      </c>
      <c r="T10845" s="47" t="s">
        <v>1021</v>
      </c>
      <c r="U10845" s="47" t="s">
        <v>1021</v>
      </c>
      <c r="V10845" s="47" t="s">
        <v>1021</v>
      </c>
      <c r="W10845" s="48" t="s">
        <v>34051</v>
      </c>
      <c r="X10845" s="48">
        <v>600232211</v>
      </c>
      <c r="Y10845" s="48" t="s">
        <v>35063</v>
      </c>
      <c r="Z10845" s="48" t="s">
        <v>35063</v>
      </c>
      <c r="AA10845" s="48" t="s">
        <v>35917</v>
      </c>
    </row>
    <row r="10846" spans="1:27" s="2" customFormat="1" x14ac:dyDescent="0.3">
      <c r="A10846" s="47" t="s">
        <v>32898</v>
      </c>
      <c r="B10846" s="20"/>
      <c r="C10846" s="10"/>
      <c r="D10846" s="10"/>
      <c r="E10846" s="10"/>
      <c r="F10846" s="10"/>
      <c r="G10846" s="10"/>
      <c r="H10846" s="10"/>
      <c r="I10846" s="10"/>
      <c r="J10846" s="10"/>
      <c r="K10846" s="10"/>
      <c r="L10846" s="10"/>
      <c r="M10846" s="20" t="str">
        <f t="shared" si="189"/>
        <v>MITSUBISHI : FUSO - 4D34 | VARIOS : VARIOS - VARIOS | VARIOS : VARIOS - VARIOS</v>
      </c>
      <c r="N10846" s="47" t="s">
        <v>1004</v>
      </c>
      <c r="O10846" s="47" t="s">
        <v>1021</v>
      </c>
      <c r="P10846" s="47" t="s">
        <v>1021</v>
      </c>
      <c r="Q10846" s="47" t="s">
        <v>1757</v>
      </c>
      <c r="R10846" s="47" t="s">
        <v>1021</v>
      </c>
      <c r="S10846" s="47" t="s">
        <v>1021</v>
      </c>
      <c r="T10846" s="47" t="s">
        <v>2156</v>
      </c>
      <c r="U10846" s="47" t="s">
        <v>1021</v>
      </c>
      <c r="V10846" s="47" t="s">
        <v>1021</v>
      </c>
      <c r="W10846" s="48" t="s">
        <v>33900</v>
      </c>
      <c r="X10846" s="48"/>
      <c r="Y10846" s="48" t="s">
        <v>35064</v>
      </c>
      <c r="Z10846" s="48" t="s">
        <v>35064</v>
      </c>
      <c r="AA10846" s="48" t="s">
        <v>35918</v>
      </c>
    </row>
    <row r="10847" spans="1:27" s="2" customFormat="1" x14ac:dyDescent="0.3">
      <c r="A10847" s="47" t="s">
        <v>32899</v>
      </c>
      <c r="B10847" s="20"/>
      <c r="C10847" s="10"/>
      <c r="D10847" s="10"/>
      <c r="E10847" s="10"/>
      <c r="F10847" s="10"/>
      <c r="G10847" s="10"/>
      <c r="H10847" s="10"/>
      <c r="I10847" s="10"/>
      <c r="J10847" s="10"/>
      <c r="K10847" s="10"/>
      <c r="L10847" s="10"/>
      <c r="M10847" s="20" t="str">
        <f t="shared" si="189"/>
        <v>VARIOS : VARIOS - VARIOS | VARIOS : VARIOS - VARIOS | VARIOS : VARIOS - VARIOS</v>
      </c>
      <c r="N10847" s="47" t="s">
        <v>1021</v>
      </c>
      <c r="O10847" s="47" t="s">
        <v>1021</v>
      </c>
      <c r="P10847" s="47" t="s">
        <v>1021</v>
      </c>
      <c r="Q10847" s="47" t="s">
        <v>1021</v>
      </c>
      <c r="R10847" s="47" t="s">
        <v>1021</v>
      </c>
      <c r="S10847" s="47" t="s">
        <v>1021</v>
      </c>
      <c r="T10847" s="47" t="s">
        <v>1021</v>
      </c>
      <c r="U10847" s="47" t="s">
        <v>1021</v>
      </c>
      <c r="V10847" s="47" t="s">
        <v>1021</v>
      </c>
      <c r="W10847" s="48" t="s">
        <v>33862</v>
      </c>
      <c r="X10847" s="48"/>
      <c r="Y10847" s="48" t="s">
        <v>35065</v>
      </c>
      <c r="Z10847" s="48" t="s">
        <v>35065</v>
      </c>
      <c r="AA10847" s="48"/>
    </row>
    <row r="10848" spans="1:27" s="2" customFormat="1" x14ac:dyDescent="0.3">
      <c r="A10848" s="47" t="s">
        <v>32900</v>
      </c>
      <c r="B10848" s="20"/>
      <c r="C10848" s="10"/>
      <c r="D10848" s="10"/>
      <c r="E10848" s="10"/>
      <c r="F10848" s="10"/>
      <c r="G10848" s="10"/>
      <c r="H10848" s="10"/>
      <c r="I10848" s="10"/>
      <c r="J10848" s="10"/>
      <c r="K10848" s="10"/>
      <c r="L10848" s="10"/>
      <c r="M10848" s="20" t="str">
        <f t="shared" si="189"/>
        <v>VARIOS : VARIOS - VARIOS | VARIOS : VARIOS - VARIOS | VARIOS : VARIOS - VARIOS</v>
      </c>
      <c r="N10848" s="47" t="s">
        <v>1021</v>
      </c>
      <c r="O10848" s="47" t="s">
        <v>1021</v>
      </c>
      <c r="P10848" s="47" t="s">
        <v>1021</v>
      </c>
      <c r="Q10848" s="47" t="s">
        <v>1021</v>
      </c>
      <c r="R10848" s="47" t="s">
        <v>1021</v>
      </c>
      <c r="S10848" s="47" t="s">
        <v>1021</v>
      </c>
      <c r="T10848" s="47" t="s">
        <v>1021</v>
      </c>
      <c r="U10848" s="47" t="s">
        <v>1021</v>
      </c>
      <c r="V10848" s="47" t="s">
        <v>1021</v>
      </c>
      <c r="W10848" s="48" t="s">
        <v>34052</v>
      </c>
      <c r="X10848" s="48"/>
      <c r="Y10848" s="48" t="s">
        <v>35066</v>
      </c>
      <c r="Z10848" s="48" t="s">
        <v>35066</v>
      </c>
      <c r="AA10848" s="48"/>
    </row>
    <row r="10849" spans="1:27" s="2" customFormat="1" x14ac:dyDescent="0.3">
      <c r="A10849" s="47" t="s">
        <v>32901</v>
      </c>
      <c r="B10849" s="20"/>
      <c r="C10849" s="10"/>
      <c r="D10849" s="10"/>
      <c r="E10849" s="10"/>
      <c r="F10849" s="10"/>
      <c r="G10849" s="10"/>
      <c r="H10849" s="10"/>
      <c r="I10849" s="10"/>
      <c r="J10849" s="10"/>
      <c r="K10849" s="10"/>
      <c r="L10849" s="10"/>
      <c r="M10849" s="20" t="str">
        <f t="shared" si="189"/>
        <v>VARIOS : VARIOS - VARIOS | VARIOS : VARIOS - VARIOS | VARIOS : VARIOS - VARIOS</v>
      </c>
      <c r="N10849" s="47" t="s">
        <v>1021</v>
      </c>
      <c r="O10849" s="47" t="s">
        <v>1021</v>
      </c>
      <c r="P10849" s="47" t="s">
        <v>1021</v>
      </c>
      <c r="Q10849" s="47" t="s">
        <v>1021</v>
      </c>
      <c r="R10849" s="47" t="s">
        <v>1021</v>
      </c>
      <c r="S10849" s="47" t="s">
        <v>1021</v>
      </c>
      <c r="T10849" s="47" t="s">
        <v>1021</v>
      </c>
      <c r="U10849" s="47" t="s">
        <v>1021</v>
      </c>
      <c r="V10849" s="47" t="s">
        <v>1021</v>
      </c>
      <c r="W10849" s="48"/>
      <c r="X10849" s="48"/>
      <c r="Y10849" s="48" t="s">
        <v>35067</v>
      </c>
      <c r="Z10849" s="48" t="s">
        <v>35067</v>
      </c>
      <c r="AA10849" s="48" t="s">
        <v>35838</v>
      </c>
    </row>
    <row r="10850" spans="1:27" s="2" customFormat="1" x14ac:dyDescent="0.3">
      <c r="A10850" s="47" t="s">
        <v>32902</v>
      </c>
      <c r="B10850" s="20"/>
      <c r="C10850" s="10"/>
      <c r="D10850" s="10"/>
      <c r="E10850" s="10"/>
      <c r="F10850" s="10"/>
      <c r="G10850" s="10"/>
      <c r="H10850" s="10"/>
      <c r="I10850" s="10"/>
      <c r="J10850" s="10"/>
      <c r="K10850" s="10"/>
      <c r="L10850" s="10"/>
      <c r="M10850" s="20" t="str">
        <f t="shared" si="189"/>
        <v>VARIOS : VARIOS - VARIOS | VARIOS : VARIOS - VARIOS | VARIOS : VARIOS - VARIOS</v>
      </c>
      <c r="N10850" s="47" t="s">
        <v>1021</v>
      </c>
      <c r="O10850" s="47" t="s">
        <v>1021</v>
      </c>
      <c r="P10850" s="47" t="s">
        <v>1021</v>
      </c>
      <c r="Q10850" s="47" t="s">
        <v>1021</v>
      </c>
      <c r="R10850" s="47" t="s">
        <v>1021</v>
      </c>
      <c r="S10850" s="47" t="s">
        <v>1021</v>
      </c>
      <c r="T10850" s="47" t="s">
        <v>1021</v>
      </c>
      <c r="U10850" s="47" t="s">
        <v>1021</v>
      </c>
      <c r="V10850" s="47" t="s">
        <v>1021</v>
      </c>
      <c r="W10850" s="48" t="s">
        <v>33857</v>
      </c>
      <c r="X10850" s="48"/>
      <c r="Y10850" s="48" t="s">
        <v>35068</v>
      </c>
      <c r="Z10850" s="48" t="s">
        <v>35068</v>
      </c>
      <c r="AA10850" s="48"/>
    </row>
    <row r="10851" spans="1:27" s="2" customFormat="1" x14ac:dyDescent="0.3">
      <c r="A10851" s="47" t="s">
        <v>32903</v>
      </c>
      <c r="B10851" s="20"/>
      <c r="C10851" s="10"/>
      <c r="D10851" s="10"/>
      <c r="E10851" s="10"/>
      <c r="F10851" s="10"/>
      <c r="G10851" s="10"/>
      <c r="H10851" s="10"/>
      <c r="I10851" s="10"/>
      <c r="J10851" s="10"/>
      <c r="K10851" s="10"/>
      <c r="L10851" s="10"/>
      <c r="M10851" s="20" t="str">
        <f t="shared" si="189"/>
        <v>VARIOS : VARIOS - VARIOS | VARIOS : VARIOS - VARIOS | VARIOS : VARIOS - VARIOS</v>
      </c>
      <c r="N10851" s="47" t="s">
        <v>1021</v>
      </c>
      <c r="O10851" s="47" t="s">
        <v>1021</v>
      </c>
      <c r="P10851" s="47" t="s">
        <v>1021</v>
      </c>
      <c r="Q10851" s="47" t="s">
        <v>1021</v>
      </c>
      <c r="R10851" s="47" t="s">
        <v>1021</v>
      </c>
      <c r="S10851" s="47" t="s">
        <v>1021</v>
      </c>
      <c r="T10851" s="47" t="s">
        <v>1021</v>
      </c>
      <c r="U10851" s="47" t="s">
        <v>1021</v>
      </c>
      <c r="V10851" s="47" t="s">
        <v>1021</v>
      </c>
      <c r="W10851" s="48" t="s">
        <v>34053</v>
      </c>
      <c r="X10851" s="48"/>
      <c r="Y10851" s="48" t="s">
        <v>35069</v>
      </c>
      <c r="Z10851" s="48" t="s">
        <v>35069</v>
      </c>
      <c r="AA10851" s="48" t="s">
        <v>35838</v>
      </c>
    </row>
    <row r="10852" spans="1:27" s="2" customFormat="1" x14ac:dyDescent="0.3">
      <c r="A10852" s="47" t="s">
        <v>32904</v>
      </c>
      <c r="B10852" s="20"/>
      <c r="C10852" s="10"/>
      <c r="D10852" s="10"/>
      <c r="E10852" s="10"/>
      <c r="F10852" s="10"/>
      <c r="G10852" s="10"/>
      <c r="H10852" s="10"/>
      <c r="I10852" s="10"/>
      <c r="J10852" s="10"/>
      <c r="K10852" s="10"/>
      <c r="L10852" s="10"/>
      <c r="M10852" s="20" t="str">
        <f t="shared" si="189"/>
        <v>VARIOS : VARIOS - VARIOS | VARIOS : VARIOS - VARIOS | VARIOS : VARIOS - VARIOS</v>
      </c>
      <c r="N10852" s="47" t="s">
        <v>1021</v>
      </c>
      <c r="O10852" s="47" t="s">
        <v>1021</v>
      </c>
      <c r="P10852" s="47" t="s">
        <v>1021</v>
      </c>
      <c r="Q10852" s="47" t="s">
        <v>1021</v>
      </c>
      <c r="R10852" s="47" t="s">
        <v>1021</v>
      </c>
      <c r="S10852" s="47" t="s">
        <v>1021</v>
      </c>
      <c r="T10852" s="47" t="s">
        <v>1021</v>
      </c>
      <c r="U10852" s="47" t="s">
        <v>1021</v>
      </c>
      <c r="V10852" s="47" t="s">
        <v>1021</v>
      </c>
      <c r="W10852" s="48" t="s">
        <v>34054</v>
      </c>
      <c r="X10852" s="48"/>
      <c r="Y10852" s="48" t="s">
        <v>35070</v>
      </c>
      <c r="Z10852" s="48" t="s">
        <v>35070</v>
      </c>
      <c r="AA10852" s="48"/>
    </row>
    <row r="10853" spans="1:27" s="2" customFormat="1" x14ac:dyDescent="0.3">
      <c r="A10853" s="47" t="s">
        <v>32905</v>
      </c>
      <c r="B10853" s="20"/>
      <c r="C10853" s="10"/>
      <c r="D10853" s="10"/>
      <c r="E10853" s="10"/>
      <c r="F10853" s="10"/>
      <c r="G10853" s="10"/>
      <c r="H10853" s="10"/>
      <c r="I10853" s="10"/>
      <c r="J10853" s="10"/>
      <c r="K10853" s="10"/>
      <c r="L10853" s="10"/>
      <c r="M10853" s="20" t="str">
        <f t="shared" si="189"/>
        <v>VARIOS : VARIOS - VARIOS | VARIOS : VARIOS - VARIOS | VARIOS : VARIOS - VARIOS</v>
      </c>
      <c r="N10853" s="47" t="s">
        <v>1021</v>
      </c>
      <c r="O10853" s="47" t="s">
        <v>1021</v>
      </c>
      <c r="P10853" s="47" t="s">
        <v>1021</v>
      </c>
      <c r="Q10853" s="47" t="s">
        <v>1021</v>
      </c>
      <c r="R10853" s="47" t="s">
        <v>1021</v>
      </c>
      <c r="S10853" s="47" t="s">
        <v>1021</v>
      </c>
      <c r="T10853" s="47" t="s">
        <v>1021</v>
      </c>
      <c r="U10853" s="47" t="s">
        <v>1021</v>
      </c>
      <c r="V10853" s="47" t="s">
        <v>1021</v>
      </c>
      <c r="W10853" s="48" t="s">
        <v>33870</v>
      </c>
      <c r="X10853" s="48"/>
      <c r="Y10853" s="48" t="s">
        <v>35071</v>
      </c>
      <c r="Z10853" s="48" t="s">
        <v>35071</v>
      </c>
      <c r="AA10853" s="48"/>
    </row>
    <row r="10854" spans="1:27" s="2" customFormat="1" x14ac:dyDescent="0.3">
      <c r="A10854" s="47" t="s">
        <v>32906</v>
      </c>
      <c r="B10854" s="20"/>
      <c r="C10854" s="10"/>
      <c r="D10854" s="10"/>
      <c r="E10854" s="10"/>
      <c r="F10854" s="10"/>
      <c r="G10854" s="10"/>
      <c r="H10854" s="10"/>
      <c r="I10854" s="10"/>
      <c r="J10854" s="10"/>
      <c r="K10854" s="10"/>
      <c r="L10854" s="10"/>
      <c r="M10854" s="20" t="str">
        <f t="shared" si="189"/>
        <v>VARIOS : VARIOS - VARIOS | VARIOS : VARIOS - VARIOS | VARIOS : VARIOS - VARIOS</v>
      </c>
      <c r="N10854" s="47" t="s">
        <v>1021</v>
      </c>
      <c r="O10854" s="47" t="s">
        <v>1021</v>
      </c>
      <c r="P10854" s="47" t="s">
        <v>1021</v>
      </c>
      <c r="Q10854" s="47" t="s">
        <v>1021</v>
      </c>
      <c r="R10854" s="47" t="s">
        <v>1021</v>
      </c>
      <c r="S10854" s="47" t="s">
        <v>1021</v>
      </c>
      <c r="T10854" s="47" t="s">
        <v>1021</v>
      </c>
      <c r="U10854" s="47" t="s">
        <v>1021</v>
      </c>
      <c r="V10854" s="47" t="s">
        <v>1021</v>
      </c>
      <c r="W10854" s="48"/>
      <c r="X10854" s="48"/>
      <c r="Y10854" s="48" t="s">
        <v>35072</v>
      </c>
      <c r="Z10854" s="48" t="s">
        <v>35072</v>
      </c>
      <c r="AA10854" s="48"/>
    </row>
    <row r="10855" spans="1:27" s="2" customFormat="1" x14ac:dyDescent="0.3">
      <c r="A10855" s="47" t="s">
        <v>32907</v>
      </c>
      <c r="B10855" s="20"/>
      <c r="C10855" s="10"/>
      <c r="D10855" s="10"/>
      <c r="E10855" s="10"/>
      <c r="F10855" s="10"/>
      <c r="G10855" s="10"/>
      <c r="H10855" s="10"/>
      <c r="I10855" s="10"/>
      <c r="J10855" s="10"/>
      <c r="K10855" s="10"/>
      <c r="L10855" s="10"/>
      <c r="M10855" s="20" t="str">
        <f t="shared" si="189"/>
        <v>VARIOS : VARIOS - VARIOS | VARIOS : VARIOS - VARIOS | VARIOS : VARIOS - VARIOS</v>
      </c>
      <c r="N10855" s="47" t="s">
        <v>1021</v>
      </c>
      <c r="O10855" s="47" t="s">
        <v>1021</v>
      </c>
      <c r="P10855" s="47" t="s">
        <v>1021</v>
      </c>
      <c r="Q10855" s="47" t="s">
        <v>1021</v>
      </c>
      <c r="R10855" s="47" t="s">
        <v>1021</v>
      </c>
      <c r="S10855" s="47" t="s">
        <v>1021</v>
      </c>
      <c r="T10855" s="47" t="s">
        <v>1021</v>
      </c>
      <c r="U10855" s="47" t="s">
        <v>1021</v>
      </c>
      <c r="V10855" s="47" t="s">
        <v>1021</v>
      </c>
      <c r="W10855" s="48" t="s">
        <v>34055</v>
      </c>
      <c r="X10855" s="48"/>
      <c r="Y10855" s="48" t="s">
        <v>35073</v>
      </c>
      <c r="Z10855" s="48" t="s">
        <v>35073</v>
      </c>
      <c r="AA10855" s="48"/>
    </row>
    <row r="10856" spans="1:27" s="2" customFormat="1" x14ac:dyDescent="0.3">
      <c r="A10856" s="47" t="s">
        <v>32908</v>
      </c>
      <c r="B10856" s="20"/>
      <c r="C10856" s="10"/>
      <c r="D10856" s="10"/>
      <c r="E10856" s="10"/>
      <c r="F10856" s="10"/>
      <c r="G10856" s="10"/>
      <c r="H10856" s="10"/>
      <c r="I10856" s="10"/>
      <c r="J10856" s="10"/>
      <c r="K10856" s="10"/>
      <c r="L10856" s="10"/>
      <c r="M10856" s="20" t="str">
        <f t="shared" si="189"/>
        <v>VARIOS : VARIOS - VARIOS | VARIOS : VARIOS - VARIOS | VARIOS : VARIOS - VARIOS</v>
      </c>
      <c r="N10856" s="47" t="s">
        <v>1021</v>
      </c>
      <c r="O10856" s="47" t="s">
        <v>1021</v>
      </c>
      <c r="P10856" s="47" t="s">
        <v>1021</v>
      </c>
      <c r="Q10856" s="47" t="s">
        <v>1021</v>
      </c>
      <c r="R10856" s="47" t="s">
        <v>1021</v>
      </c>
      <c r="S10856" s="47" t="s">
        <v>1021</v>
      </c>
      <c r="T10856" s="47" t="s">
        <v>1021</v>
      </c>
      <c r="U10856" s="47" t="s">
        <v>1021</v>
      </c>
      <c r="V10856" s="47" t="s">
        <v>1021</v>
      </c>
      <c r="W10856" s="48" t="s">
        <v>33778</v>
      </c>
      <c r="X10856" s="48"/>
      <c r="Y10856" s="48" t="s">
        <v>35074</v>
      </c>
      <c r="Z10856" s="48" t="s">
        <v>35074</v>
      </c>
      <c r="AA10856" s="48"/>
    </row>
    <row r="10857" spans="1:27" s="2" customFormat="1" x14ac:dyDescent="0.3">
      <c r="A10857" s="47" t="s">
        <v>32909</v>
      </c>
      <c r="B10857" s="20"/>
      <c r="C10857" s="10"/>
      <c r="D10857" s="10"/>
      <c r="E10857" s="10"/>
      <c r="F10857" s="10"/>
      <c r="G10857" s="10"/>
      <c r="H10857" s="10"/>
      <c r="I10857" s="10"/>
      <c r="J10857" s="10"/>
      <c r="K10857" s="10"/>
      <c r="L10857" s="10"/>
      <c r="M10857" s="20" t="str">
        <f t="shared" si="189"/>
        <v>VARIOS : VARIOS - VARIOS | VARIOS : VARIOS - VARIOS | VARIOS : VARIOS - VARIOS</v>
      </c>
      <c r="N10857" s="47" t="s">
        <v>1021</v>
      </c>
      <c r="O10857" s="47" t="s">
        <v>1021</v>
      </c>
      <c r="P10857" s="47" t="s">
        <v>1021</v>
      </c>
      <c r="Q10857" s="47" t="s">
        <v>1021</v>
      </c>
      <c r="R10857" s="47" t="s">
        <v>1021</v>
      </c>
      <c r="S10857" s="47" t="s">
        <v>1021</v>
      </c>
      <c r="T10857" s="47" t="s">
        <v>1021</v>
      </c>
      <c r="U10857" s="47" t="s">
        <v>1021</v>
      </c>
      <c r="V10857" s="47" t="s">
        <v>1021</v>
      </c>
      <c r="W10857" s="48" t="s">
        <v>7740</v>
      </c>
      <c r="X10857" s="48"/>
      <c r="Y10857" s="48" t="s">
        <v>35075</v>
      </c>
      <c r="Z10857" s="48" t="s">
        <v>35075</v>
      </c>
      <c r="AA10857" s="48"/>
    </row>
    <row r="10858" spans="1:27" s="2" customFormat="1" x14ac:dyDescent="0.3">
      <c r="A10858" s="47" t="s">
        <v>32910</v>
      </c>
      <c r="B10858" s="20"/>
      <c r="C10858" s="10"/>
      <c r="D10858" s="10"/>
      <c r="E10858" s="10"/>
      <c r="F10858" s="10"/>
      <c r="G10858" s="10"/>
      <c r="H10858" s="10"/>
      <c r="I10858" s="10"/>
      <c r="J10858" s="10"/>
      <c r="K10858" s="10"/>
      <c r="L10858" s="10"/>
      <c r="M10858" s="20" t="str">
        <f t="shared" si="189"/>
        <v>VARIOS : VARIOS - VARIOS | VARIOS : VARIOS - VARIOS | VARIOS : VARIOS - VARIOS</v>
      </c>
      <c r="N10858" s="47" t="s">
        <v>1021</v>
      </c>
      <c r="O10858" s="47" t="s">
        <v>1021</v>
      </c>
      <c r="P10858" s="47" t="s">
        <v>1021</v>
      </c>
      <c r="Q10858" s="47" t="s">
        <v>1021</v>
      </c>
      <c r="R10858" s="47" t="s">
        <v>1021</v>
      </c>
      <c r="S10858" s="47" t="s">
        <v>1021</v>
      </c>
      <c r="T10858" s="47" t="s">
        <v>1021</v>
      </c>
      <c r="U10858" s="47" t="s">
        <v>1021</v>
      </c>
      <c r="V10858" s="47" t="s">
        <v>1021</v>
      </c>
      <c r="W10858" s="48" t="s">
        <v>34056</v>
      </c>
      <c r="X10858" s="48"/>
      <c r="Y10858" s="48" t="s">
        <v>35076</v>
      </c>
      <c r="Z10858" s="48">
        <v>32306</v>
      </c>
      <c r="AA10858" s="48"/>
    </row>
    <row r="10859" spans="1:27" s="2" customFormat="1" x14ac:dyDescent="0.3">
      <c r="A10859" s="47" t="s">
        <v>32911</v>
      </c>
      <c r="B10859" s="20"/>
      <c r="C10859" s="10"/>
      <c r="D10859" s="10"/>
      <c r="E10859" s="10"/>
      <c r="F10859" s="10"/>
      <c r="G10859" s="10"/>
      <c r="H10859" s="10"/>
      <c r="I10859" s="10"/>
      <c r="J10859" s="10"/>
      <c r="K10859" s="10"/>
      <c r="L10859" s="10"/>
      <c r="M10859" s="20" t="str">
        <f t="shared" si="189"/>
        <v>VARIOS : VARIOS - VARIOS | VARIOS : VARIOS - VARIOS | VARIOS : VARIOS - VARIOS</v>
      </c>
      <c r="N10859" s="47" t="s">
        <v>1021</v>
      </c>
      <c r="O10859" s="47" t="s">
        <v>1021</v>
      </c>
      <c r="P10859" s="47" t="s">
        <v>1021</v>
      </c>
      <c r="Q10859" s="47" t="s">
        <v>1021</v>
      </c>
      <c r="R10859" s="47" t="s">
        <v>1021</v>
      </c>
      <c r="S10859" s="47" t="s">
        <v>1021</v>
      </c>
      <c r="T10859" s="47" t="s">
        <v>1021</v>
      </c>
      <c r="U10859" s="47" t="s">
        <v>1021</v>
      </c>
      <c r="V10859" s="47" t="s">
        <v>1021</v>
      </c>
      <c r="W10859" s="48" t="s">
        <v>34057</v>
      </c>
      <c r="X10859" s="48"/>
      <c r="Y10859" s="48" t="s">
        <v>35077</v>
      </c>
      <c r="Z10859" s="48" t="s">
        <v>35077</v>
      </c>
      <c r="AA10859" s="48" t="s">
        <v>35919</v>
      </c>
    </row>
    <row r="10860" spans="1:27" s="2" customFormat="1" x14ac:dyDescent="0.3">
      <c r="A10860" s="47" t="s">
        <v>32912</v>
      </c>
      <c r="B10860" s="20"/>
      <c r="C10860" s="10"/>
      <c r="D10860" s="10"/>
      <c r="E10860" s="10"/>
      <c r="F10860" s="10"/>
      <c r="G10860" s="10"/>
      <c r="H10860" s="10"/>
      <c r="I10860" s="10"/>
      <c r="J10860" s="10"/>
      <c r="K10860" s="10"/>
      <c r="L10860" s="10"/>
      <c r="M10860" s="20" t="str">
        <f t="shared" si="189"/>
        <v>VARIOS : VARIOS - VARIOS | VARIOS : VARIOS - VARIOS | VARIOS : VARIOS - VARIOS</v>
      </c>
      <c r="N10860" s="47" t="s">
        <v>1021</v>
      </c>
      <c r="O10860" s="47" t="s">
        <v>1021</v>
      </c>
      <c r="P10860" s="47" t="s">
        <v>1021</v>
      </c>
      <c r="Q10860" s="47" t="s">
        <v>1021</v>
      </c>
      <c r="R10860" s="47" t="s">
        <v>1021</v>
      </c>
      <c r="S10860" s="47" t="s">
        <v>1021</v>
      </c>
      <c r="T10860" s="47" t="s">
        <v>1021</v>
      </c>
      <c r="U10860" s="47" t="s">
        <v>1021</v>
      </c>
      <c r="V10860" s="47" t="s">
        <v>1021</v>
      </c>
      <c r="W10860" s="48" t="s">
        <v>33917</v>
      </c>
      <c r="X10860" s="48"/>
      <c r="Y10860" s="48" t="s">
        <v>35078</v>
      </c>
      <c r="Z10860" s="48" t="s">
        <v>35771</v>
      </c>
      <c r="AA10860" s="48"/>
    </row>
    <row r="10861" spans="1:27" s="2" customFormat="1" x14ac:dyDescent="0.3">
      <c r="A10861" s="47" t="s">
        <v>32913</v>
      </c>
      <c r="B10861" s="20"/>
      <c r="C10861" s="10"/>
      <c r="D10861" s="10"/>
      <c r="E10861" s="10"/>
      <c r="F10861" s="10"/>
      <c r="G10861" s="10"/>
      <c r="H10861" s="10"/>
      <c r="I10861" s="10"/>
      <c r="J10861" s="10"/>
      <c r="K10861" s="10"/>
      <c r="L10861" s="10"/>
      <c r="M10861" s="20" t="str">
        <f t="shared" si="189"/>
        <v>VARIOS : VARIOS - VARIOS | VARIOS : VARIOS - VARIOS | VARIOS : VARIOS - VARIOS</v>
      </c>
      <c r="N10861" s="47" t="s">
        <v>1021</v>
      </c>
      <c r="O10861" s="47" t="s">
        <v>1021</v>
      </c>
      <c r="P10861" s="47" t="s">
        <v>1021</v>
      </c>
      <c r="Q10861" s="47" t="s">
        <v>1021</v>
      </c>
      <c r="R10861" s="47" t="s">
        <v>1021</v>
      </c>
      <c r="S10861" s="47" t="s">
        <v>1021</v>
      </c>
      <c r="T10861" s="47" t="s">
        <v>1021</v>
      </c>
      <c r="U10861" s="47" t="s">
        <v>1021</v>
      </c>
      <c r="V10861" s="47" t="s">
        <v>1021</v>
      </c>
      <c r="W10861" s="48" t="s">
        <v>33887</v>
      </c>
      <c r="X10861" s="48"/>
      <c r="Y10861" s="48" t="s">
        <v>35079</v>
      </c>
      <c r="Z10861" s="48" t="s">
        <v>35079</v>
      </c>
      <c r="AA10861" s="48" t="s">
        <v>35838</v>
      </c>
    </row>
    <row r="10862" spans="1:27" s="2" customFormat="1" x14ac:dyDescent="0.3">
      <c r="A10862" s="47" t="s">
        <v>32914</v>
      </c>
      <c r="B10862" s="20"/>
      <c r="C10862" s="10"/>
      <c r="D10862" s="10"/>
      <c r="E10862" s="10"/>
      <c r="F10862" s="10"/>
      <c r="G10862" s="10"/>
      <c r="H10862" s="10"/>
      <c r="I10862" s="10"/>
      <c r="J10862" s="10"/>
      <c r="K10862" s="10"/>
      <c r="L10862" s="10"/>
      <c r="M10862" s="20" t="str">
        <f t="shared" ref="M10862:M10925" si="190">CONCATENATE(N10862," : ",Q10862," - ",T10862," | ",O10862," : ",R10862," - ",U10862," | ",P10862," : ",S10862," - ",V10862)</f>
        <v>VARIOS : VARIOS - VARIOS | VARIOS : VARIOS - VARIOS | VARIOS : VARIOS - VARIOS</v>
      </c>
      <c r="N10862" s="47" t="s">
        <v>1021</v>
      </c>
      <c r="O10862" s="47" t="s">
        <v>1021</v>
      </c>
      <c r="P10862" s="47" t="s">
        <v>1021</v>
      </c>
      <c r="Q10862" s="47" t="s">
        <v>1021</v>
      </c>
      <c r="R10862" s="47" t="s">
        <v>1021</v>
      </c>
      <c r="S10862" s="47" t="s">
        <v>1021</v>
      </c>
      <c r="T10862" s="47" t="s">
        <v>1021</v>
      </c>
      <c r="U10862" s="47" t="s">
        <v>1021</v>
      </c>
      <c r="V10862" s="47" t="s">
        <v>1021</v>
      </c>
      <c r="W10862" s="48" t="s">
        <v>7869</v>
      </c>
      <c r="X10862" s="48"/>
      <c r="Y10862" s="48" t="s">
        <v>34769</v>
      </c>
      <c r="Z10862" s="48" t="s">
        <v>34769</v>
      </c>
      <c r="AA10862" s="48"/>
    </row>
    <row r="10863" spans="1:27" s="2" customFormat="1" x14ac:dyDescent="0.3">
      <c r="A10863" s="47" t="s">
        <v>32915</v>
      </c>
      <c r="B10863" s="20"/>
      <c r="C10863" s="10"/>
      <c r="D10863" s="10"/>
      <c r="E10863" s="10"/>
      <c r="F10863" s="10"/>
      <c r="G10863" s="10"/>
      <c r="H10863" s="10"/>
      <c r="I10863" s="10"/>
      <c r="J10863" s="10"/>
      <c r="K10863" s="10"/>
      <c r="L10863" s="10"/>
      <c r="M10863" s="20" t="str">
        <f t="shared" si="190"/>
        <v>VARIOS : VARIOS - VARIOS | VARIOS : VARIOS - VARIOS | VARIOS : VARIOS - VARIOS</v>
      </c>
      <c r="N10863" s="47" t="s">
        <v>1021</v>
      </c>
      <c r="O10863" s="47" t="s">
        <v>1021</v>
      </c>
      <c r="P10863" s="47" t="s">
        <v>1021</v>
      </c>
      <c r="Q10863" s="47" t="s">
        <v>1021</v>
      </c>
      <c r="R10863" s="47" t="s">
        <v>1021</v>
      </c>
      <c r="S10863" s="47" t="s">
        <v>1021</v>
      </c>
      <c r="T10863" s="47" t="s">
        <v>1021</v>
      </c>
      <c r="U10863" s="47" t="s">
        <v>1021</v>
      </c>
      <c r="V10863" s="47" t="s">
        <v>1021</v>
      </c>
      <c r="W10863" s="48"/>
      <c r="X10863" s="48"/>
      <c r="Y10863" s="48" t="s">
        <v>35080</v>
      </c>
      <c r="Z10863" s="48" t="s">
        <v>35080</v>
      </c>
      <c r="AA10863" s="48"/>
    </row>
    <row r="10864" spans="1:27" s="2" customFormat="1" x14ac:dyDescent="0.3">
      <c r="A10864" s="47" t="s">
        <v>32916</v>
      </c>
      <c r="B10864" s="20"/>
      <c r="C10864" s="10"/>
      <c r="D10864" s="10"/>
      <c r="E10864" s="10"/>
      <c r="F10864" s="10"/>
      <c r="G10864" s="10"/>
      <c r="H10864" s="10"/>
      <c r="I10864" s="10"/>
      <c r="J10864" s="10"/>
      <c r="K10864" s="10"/>
      <c r="L10864" s="10"/>
      <c r="M10864" s="20" t="str">
        <f t="shared" si="190"/>
        <v>VARIOS : VARIOS - VARIOS | VARIOS : VARIOS - VARIOS | VARIOS : VARIOS - VARIOS</v>
      </c>
      <c r="N10864" s="47" t="s">
        <v>1021</v>
      </c>
      <c r="O10864" s="47" t="s">
        <v>1021</v>
      </c>
      <c r="P10864" s="47" t="s">
        <v>1021</v>
      </c>
      <c r="Q10864" s="47" t="s">
        <v>1021</v>
      </c>
      <c r="R10864" s="47" t="s">
        <v>1021</v>
      </c>
      <c r="S10864" s="47" t="s">
        <v>1021</v>
      </c>
      <c r="T10864" s="47" t="s">
        <v>1021</v>
      </c>
      <c r="U10864" s="47" t="s">
        <v>1021</v>
      </c>
      <c r="V10864" s="47" t="s">
        <v>1021</v>
      </c>
      <c r="W10864" s="48" t="s">
        <v>34058</v>
      </c>
      <c r="X10864" s="48"/>
      <c r="Y10864" s="48" t="s">
        <v>35081</v>
      </c>
      <c r="Z10864" s="48" t="s">
        <v>35081</v>
      </c>
      <c r="AA10864" s="48" t="s">
        <v>35838</v>
      </c>
    </row>
    <row r="10865" spans="1:27" s="2" customFormat="1" x14ac:dyDescent="0.3">
      <c r="A10865" s="47" t="s">
        <v>32917</v>
      </c>
      <c r="B10865" s="20"/>
      <c r="C10865" s="10"/>
      <c r="D10865" s="10"/>
      <c r="E10865" s="10"/>
      <c r="F10865" s="10"/>
      <c r="G10865" s="10"/>
      <c r="H10865" s="10"/>
      <c r="I10865" s="10"/>
      <c r="J10865" s="10"/>
      <c r="K10865" s="10"/>
      <c r="L10865" s="10"/>
      <c r="M10865" s="20" t="str">
        <f t="shared" si="190"/>
        <v>VARIOS : VARIOS - VARIOS | VARIOS : VARIOS - VARIOS | VARIOS : VARIOS - VARIOS</v>
      </c>
      <c r="N10865" s="47" t="s">
        <v>1021</v>
      </c>
      <c r="O10865" s="47" t="s">
        <v>1021</v>
      </c>
      <c r="P10865" s="47" t="s">
        <v>1021</v>
      </c>
      <c r="Q10865" s="47" t="s">
        <v>1021</v>
      </c>
      <c r="R10865" s="47" t="s">
        <v>1021</v>
      </c>
      <c r="S10865" s="47" t="s">
        <v>1021</v>
      </c>
      <c r="T10865" s="47" t="s">
        <v>1021</v>
      </c>
      <c r="U10865" s="47" t="s">
        <v>1021</v>
      </c>
      <c r="V10865" s="47" t="s">
        <v>1021</v>
      </c>
      <c r="W10865" s="48" t="s">
        <v>34059</v>
      </c>
      <c r="X10865" s="48"/>
      <c r="Y10865" s="48" t="s">
        <v>35082</v>
      </c>
      <c r="Z10865" s="48" t="s">
        <v>35082</v>
      </c>
      <c r="AA10865" s="48"/>
    </row>
    <row r="10866" spans="1:27" s="2" customFormat="1" x14ac:dyDescent="0.3">
      <c r="A10866" s="47" t="s">
        <v>32918</v>
      </c>
      <c r="B10866" s="20"/>
      <c r="C10866" s="10"/>
      <c r="D10866" s="10"/>
      <c r="E10866" s="10"/>
      <c r="F10866" s="10"/>
      <c r="G10866" s="10"/>
      <c r="H10866" s="10"/>
      <c r="I10866" s="10"/>
      <c r="J10866" s="10"/>
      <c r="K10866" s="10"/>
      <c r="L10866" s="10"/>
      <c r="M10866" s="20" t="str">
        <f t="shared" si="190"/>
        <v>VARIOS : VARIOS - VARIOS | VARIOS : VARIOS - VARIOS | VARIOS : VARIOS - VARIOS</v>
      </c>
      <c r="N10866" s="47" t="s">
        <v>1021</v>
      </c>
      <c r="O10866" s="47" t="s">
        <v>1021</v>
      </c>
      <c r="P10866" s="47" t="s">
        <v>1021</v>
      </c>
      <c r="Q10866" s="47" t="s">
        <v>1021</v>
      </c>
      <c r="R10866" s="47" t="s">
        <v>1021</v>
      </c>
      <c r="S10866" s="47" t="s">
        <v>1021</v>
      </c>
      <c r="T10866" s="47" t="s">
        <v>1021</v>
      </c>
      <c r="U10866" s="47" t="s">
        <v>1021</v>
      </c>
      <c r="V10866" s="47" t="s">
        <v>1021</v>
      </c>
      <c r="W10866" s="48" t="s">
        <v>33893</v>
      </c>
      <c r="X10866" s="48"/>
      <c r="Y10866" s="48" t="s">
        <v>35083</v>
      </c>
      <c r="Z10866" s="48" t="s">
        <v>35083</v>
      </c>
      <c r="AA10866" s="48"/>
    </row>
    <row r="10867" spans="1:27" s="2" customFormat="1" x14ac:dyDescent="0.3">
      <c r="A10867" s="47" t="s">
        <v>32919</v>
      </c>
      <c r="B10867" s="20"/>
      <c r="C10867" s="10"/>
      <c r="D10867" s="10"/>
      <c r="E10867" s="10"/>
      <c r="F10867" s="10"/>
      <c r="G10867" s="10"/>
      <c r="H10867" s="10"/>
      <c r="I10867" s="10"/>
      <c r="J10867" s="10"/>
      <c r="K10867" s="10"/>
      <c r="L10867" s="10"/>
      <c r="M10867" s="20" t="str">
        <f t="shared" si="190"/>
        <v>VARIOS : VARIOS - VARIOS | VARIOS : VARIOS - VARIOS | VARIOS : VARIOS - VARIOS</v>
      </c>
      <c r="N10867" s="47" t="s">
        <v>1021</v>
      </c>
      <c r="O10867" s="47" t="s">
        <v>1021</v>
      </c>
      <c r="P10867" s="47" t="s">
        <v>1021</v>
      </c>
      <c r="Q10867" s="47" t="s">
        <v>1021</v>
      </c>
      <c r="R10867" s="47" t="s">
        <v>1021</v>
      </c>
      <c r="S10867" s="47" t="s">
        <v>1021</v>
      </c>
      <c r="T10867" s="47" t="s">
        <v>1021</v>
      </c>
      <c r="U10867" s="47" t="s">
        <v>1021</v>
      </c>
      <c r="V10867" s="47" t="s">
        <v>1021</v>
      </c>
      <c r="W10867" s="48"/>
      <c r="X10867" s="48"/>
      <c r="Y10867" s="48">
        <v>32310</v>
      </c>
      <c r="Z10867" s="48">
        <v>32310</v>
      </c>
      <c r="AA10867" s="48"/>
    </row>
    <row r="10868" spans="1:27" s="2" customFormat="1" x14ac:dyDescent="0.3">
      <c r="A10868" s="47" t="s">
        <v>32920</v>
      </c>
      <c r="B10868" s="20"/>
      <c r="C10868" s="10"/>
      <c r="D10868" s="10"/>
      <c r="E10868" s="10"/>
      <c r="F10868" s="10"/>
      <c r="G10868" s="10"/>
      <c r="H10868" s="10"/>
      <c r="I10868" s="10"/>
      <c r="J10868" s="10"/>
      <c r="K10868" s="10"/>
      <c r="L10868" s="10"/>
      <c r="M10868" s="20" t="str">
        <f t="shared" si="190"/>
        <v>VARIOS : VARIOS - VARIOS | VARIOS : VARIOS - VARIOS | VARIOS : VARIOS - VARIOS</v>
      </c>
      <c r="N10868" s="47" t="s">
        <v>1021</v>
      </c>
      <c r="O10868" s="47" t="s">
        <v>1021</v>
      </c>
      <c r="P10868" s="47" t="s">
        <v>1021</v>
      </c>
      <c r="Q10868" s="47" t="s">
        <v>1021</v>
      </c>
      <c r="R10868" s="47" t="s">
        <v>1021</v>
      </c>
      <c r="S10868" s="47" t="s">
        <v>1021</v>
      </c>
      <c r="T10868" s="47" t="s">
        <v>1021</v>
      </c>
      <c r="U10868" s="47" t="s">
        <v>1021</v>
      </c>
      <c r="V10868" s="47" t="s">
        <v>1021</v>
      </c>
      <c r="W10868" s="48"/>
      <c r="X10868" s="48"/>
      <c r="Y10868" s="48" t="s">
        <v>35084</v>
      </c>
      <c r="Z10868" s="48">
        <v>33011</v>
      </c>
      <c r="AA10868" s="48"/>
    </row>
    <row r="10869" spans="1:27" s="2" customFormat="1" x14ac:dyDescent="0.3">
      <c r="A10869" s="47" t="s">
        <v>32921</v>
      </c>
      <c r="B10869" s="20"/>
      <c r="C10869" s="10"/>
      <c r="D10869" s="10"/>
      <c r="E10869" s="10"/>
      <c r="F10869" s="10"/>
      <c r="G10869" s="10"/>
      <c r="H10869" s="10"/>
      <c r="I10869" s="10"/>
      <c r="J10869" s="10"/>
      <c r="K10869" s="10"/>
      <c r="L10869" s="10"/>
      <c r="M10869" s="20" t="str">
        <f t="shared" si="190"/>
        <v>VARIOS : VARIOS - VARIOS | VARIOS : VARIOS - VARIOS | VARIOS : VARIOS - VARIOS</v>
      </c>
      <c r="N10869" s="47" t="s">
        <v>1021</v>
      </c>
      <c r="O10869" s="47" t="s">
        <v>1021</v>
      </c>
      <c r="P10869" s="47" t="s">
        <v>1021</v>
      </c>
      <c r="Q10869" s="47" t="s">
        <v>1021</v>
      </c>
      <c r="R10869" s="47" t="s">
        <v>1021</v>
      </c>
      <c r="S10869" s="47" t="s">
        <v>1021</v>
      </c>
      <c r="T10869" s="47" t="s">
        <v>1021</v>
      </c>
      <c r="U10869" s="47" t="s">
        <v>1021</v>
      </c>
      <c r="V10869" s="47" t="s">
        <v>1021</v>
      </c>
      <c r="W10869" s="48" t="s">
        <v>33855</v>
      </c>
      <c r="X10869" s="48">
        <v>1003388</v>
      </c>
      <c r="Y10869" s="48" t="s">
        <v>35085</v>
      </c>
      <c r="Z10869" s="48" t="s">
        <v>35772</v>
      </c>
      <c r="AA10869" s="48" t="s">
        <v>35920</v>
      </c>
    </row>
    <row r="10870" spans="1:27" s="2" customFormat="1" x14ac:dyDescent="0.3">
      <c r="A10870" s="47" t="s">
        <v>32922</v>
      </c>
      <c r="B10870" s="20"/>
      <c r="C10870" s="10"/>
      <c r="D10870" s="10"/>
      <c r="E10870" s="10"/>
      <c r="F10870" s="10"/>
      <c r="G10870" s="10"/>
      <c r="H10870" s="10"/>
      <c r="I10870" s="10"/>
      <c r="J10870" s="10"/>
      <c r="K10870" s="10"/>
      <c r="L10870" s="10"/>
      <c r="M10870" s="20" t="str">
        <f t="shared" si="190"/>
        <v>NISSAN : CIVILIAN - VARIOS | VARIOS : VARIOS - VARIOS | VARIOS : VARIOS - VARIOS</v>
      </c>
      <c r="N10870" s="47" t="s">
        <v>1003</v>
      </c>
      <c r="O10870" s="47" t="s">
        <v>1021</v>
      </c>
      <c r="P10870" s="47" t="s">
        <v>1021</v>
      </c>
      <c r="Q10870" s="47" t="s">
        <v>4023</v>
      </c>
      <c r="R10870" s="47" t="s">
        <v>1021</v>
      </c>
      <c r="S10870" s="47" t="s">
        <v>1021</v>
      </c>
      <c r="T10870" s="47" t="s">
        <v>1021</v>
      </c>
      <c r="U10870" s="47" t="s">
        <v>1021</v>
      </c>
      <c r="V10870" s="47" t="s">
        <v>1021</v>
      </c>
      <c r="W10870" s="48" t="s">
        <v>34060</v>
      </c>
      <c r="X10870" s="48"/>
      <c r="Y10870" s="48" t="s">
        <v>35086</v>
      </c>
      <c r="Z10870" s="48" t="s">
        <v>35773</v>
      </c>
      <c r="AA10870" s="48" t="s">
        <v>35838</v>
      </c>
    </row>
    <row r="10871" spans="1:27" s="2" customFormat="1" x14ac:dyDescent="0.3">
      <c r="A10871" s="47" t="s">
        <v>32923</v>
      </c>
      <c r="B10871" s="20"/>
      <c r="C10871" s="10"/>
      <c r="D10871" s="10"/>
      <c r="E10871" s="10"/>
      <c r="F10871" s="10"/>
      <c r="G10871" s="10"/>
      <c r="H10871" s="10"/>
      <c r="I10871" s="10"/>
      <c r="J10871" s="10"/>
      <c r="K10871" s="10"/>
      <c r="L10871" s="10"/>
      <c r="M10871" s="20" t="str">
        <f t="shared" si="190"/>
        <v>VARIOS : VARIOS - VARIOS | VARIOS : VARIOS - VARIOS | VARIOS : VARIOS - VARIOS</v>
      </c>
      <c r="N10871" s="47" t="s">
        <v>1021</v>
      </c>
      <c r="O10871" s="47" t="s">
        <v>1021</v>
      </c>
      <c r="P10871" s="47" t="s">
        <v>1021</v>
      </c>
      <c r="Q10871" s="47" t="s">
        <v>1021</v>
      </c>
      <c r="R10871" s="47" t="s">
        <v>1021</v>
      </c>
      <c r="S10871" s="47" t="s">
        <v>1021</v>
      </c>
      <c r="T10871" s="47" t="s">
        <v>1021</v>
      </c>
      <c r="U10871" s="47" t="s">
        <v>1021</v>
      </c>
      <c r="V10871" s="47" t="s">
        <v>1021</v>
      </c>
      <c r="W10871" s="48"/>
      <c r="X10871" s="48"/>
      <c r="Y10871" s="48">
        <v>32307</v>
      </c>
      <c r="Z10871" s="48">
        <v>32307</v>
      </c>
      <c r="AA10871" s="48"/>
    </row>
    <row r="10872" spans="1:27" s="2" customFormat="1" x14ac:dyDescent="0.3">
      <c r="A10872" s="47" t="s">
        <v>32924</v>
      </c>
      <c r="B10872" s="20"/>
      <c r="C10872" s="10"/>
      <c r="D10872" s="10"/>
      <c r="E10872" s="10"/>
      <c r="F10872" s="10"/>
      <c r="G10872" s="10"/>
      <c r="H10872" s="10"/>
      <c r="I10872" s="10"/>
      <c r="J10872" s="10"/>
      <c r="K10872" s="10"/>
      <c r="L10872" s="10"/>
      <c r="M10872" s="20" t="str">
        <f t="shared" si="190"/>
        <v>VARIOS : VARIOS - VARIOS | VARIOS : VARIOS - VARIOS | VARIOS : VARIOS - VARIOS</v>
      </c>
      <c r="N10872" s="47" t="s">
        <v>1021</v>
      </c>
      <c r="O10872" s="47" t="s">
        <v>1021</v>
      </c>
      <c r="P10872" s="47" t="s">
        <v>1021</v>
      </c>
      <c r="Q10872" s="47" t="s">
        <v>1021</v>
      </c>
      <c r="R10872" s="47" t="s">
        <v>1021</v>
      </c>
      <c r="S10872" s="47" t="s">
        <v>1021</v>
      </c>
      <c r="T10872" s="47" t="s">
        <v>1021</v>
      </c>
      <c r="U10872" s="47" t="s">
        <v>1021</v>
      </c>
      <c r="V10872" s="47" t="s">
        <v>1021</v>
      </c>
      <c r="W10872" s="48" t="s">
        <v>34059</v>
      </c>
      <c r="X10872" s="48"/>
      <c r="Y10872" s="48" t="s">
        <v>35087</v>
      </c>
      <c r="Z10872" s="48" t="s">
        <v>35087</v>
      </c>
      <c r="AA10872" s="48" t="s">
        <v>35838</v>
      </c>
    </row>
    <row r="10873" spans="1:27" s="2" customFormat="1" x14ac:dyDescent="0.3">
      <c r="A10873" s="47" t="s">
        <v>32925</v>
      </c>
      <c r="B10873" s="20"/>
      <c r="C10873" s="10"/>
      <c r="D10873" s="10"/>
      <c r="E10873" s="10"/>
      <c r="F10873" s="10"/>
      <c r="G10873" s="10"/>
      <c r="H10873" s="10"/>
      <c r="I10873" s="10"/>
      <c r="J10873" s="10"/>
      <c r="K10873" s="10"/>
      <c r="L10873" s="10"/>
      <c r="M10873" s="20" t="str">
        <f t="shared" si="190"/>
        <v>VARIOS : VARIOS - VARIOS | VARIOS : VARIOS - VARIOS | VARIOS : VARIOS - VARIOS</v>
      </c>
      <c r="N10873" s="47" t="s">
        <v>1021</v>
      </c>
      <c r="O10873" s="47" t="s">
        <v>1021</v>
      </c>
      <c r="P10873" s="47" t="s">
        <v>1021</v>
      </c>
      <c r="Q10873" s="47" t="s">
        <v>1021</v>
      </c>
      <c r="R10873" s="47" t="s">
        <v>1021</v>
      </c>
      <c r="S10873" s="47" t="s">
        <v>1021</v>
      </c>
      <c r="T10873" s="47" t="s">
        <v>1021</v>
      </c>
      <c r="U10873" s="47" t="s">
        <v>1021</v>
      </c>
      <c r="V10873" s="47" t="s">
        <v>1021</v>
      </c>
      <c r="W10873" s="48"/>
      <c r="X10873" s="48"/>
      <c r="Y10873" s="48" t="s">
        <v>35088</v>
      </c>
      <c r="Z10873" s="48" t="s">
        <v>35088</v>
      </c>
      <c r="AA10873" s="48"/>
    </row>
    <row r="10874" spans="1:27" s="2" customFormat="1" x14ac:dyDescent="0.3">
      <c r="A10874" s="47" t="s">
        <v>32926</v>
      </c>
      <c r="B10874" s="20"/>
      <c r="C10874" s="10"/>
      <c r="D10874" s="10"/>
      <c r="E10874" s="10"/>
      <c r="F10874" s="10"/>
      <c r="G10874" s="10"/>
      <c r="H10874" s="10"/>
      <c r="I10874" s="10"/>
      <c r="J10874" s="10"/>
      <c r="K10874" s="10"/>
      <c r="L10874" s="10"/>
      <c r="M10874" s="20" t="str">
        <f t="shared" si="190"/>
        <v>VARIOS : VARIOS - VARIOS | VARIOS : VARIOS - VARIOS | VARIOS : VARIOS - VARIOS</v>
      </c>
      <c r="N10874" s="47" t="s">
        <v>1021</v>
      </c>
      <c r="O10874" s="47" t="s">
        <v>1021</v>
      </c>
      <c r="P10874" s="47" t="s">
        <v>1021</v>
      </c>
      <c r="Q10874" s="47" t="s">
        <v>1021</v>
      </c>
      <c r="R10874" s="47" t="s">
        <v>1021</v>
      </c>
      <c r="S10874" s="47" t="s">
        <v>1021</v>
      </c>
      <c r="T10874" s="47" t="s">
        <v>1021</v>
      </c>
      <c r="U10874" s="47" t="s">
        <v>1021</v>
      </c>
      <c r="V10874" s="47" t="s">
        <v>1021</v>
      </c>
      <c r="W10874" s="48"/>
      <c r="X10874" s="48"/>
      <c r="Y10874" s="48" t="s">
        <v>35089</v>
      </c>
      <c r="Z10874" s="48" t="s">
        <v>35089</v>
      </c>
      <c r="AA10874" s="48"/>
    </row>
    <row r="10875" spans="1:27" s="2" customFormat="1" x14ac:dyDescent="0.3">
      <c r="A10875" s="47" t="s">
        <v>32927</v>
      </c>
      <c r="B10875" s="20"/>
      <c r="C10875" s="10"/>
      <c r="D10875" s="10"/>
      <c r="E10875" s="10"/>
      <c r="F10875" s="10"/>
      <c r="G10875" s="10"/>
      <c r="H10875" s="10"/>
      <c r="I10875" s="10"/>
      <c r="J10875" s="10"/>
      <c r="K10875" s="10"/>
      <c r="L10875" s="10"/>
      <c r="M10875" s="20" t="str">
        <f t="shared" si="190"/>
        <v>VARIOS : VARIOS - VARIOS | VARIOS : VARIOS - VARIOS | VARIOS : VARIOS - VARIOS</v>
      </c>
      <c r="N10875" s="47" t="s">
        <v>1021</v>
      </c>
      <c r="O10875" s="47" t="s">
        <v>1021</v>
      </c>
      <c r="P10875" s="47" t="s">
        <v>1021</v>
      </c>
      <c r="Q10875" s="47" t="s">
        <v>1021</v>
      </c>
      <c r="R10875" s="47" t="s">
        <v>1021</v>
      </c>
      <c r="S10875" s="47" t="s">
        <v>1021</v>
      </c>
      <c r="T10875" s="47" t="s">
        <v>1021</v>
      </c>
      <c r="U10875" s="47" t="s">
        <v>1021</v>
      </c>
      <c r="V10875" s="47" t="s">
        <v>1021</v>
      </c>
      <c r="W10875" s="48"/>
      <c r="X10875" s="48"/>
      <c r="Y10875" s="48" t="s">
        <v>35088</v>
      </c>
      <c r="Z10875" s="48" t="s">
        <v>35088</v>
      </c>
      <c r="AA10875" s="48"/>
    </row>
    <row r="10876" spans="1:27" s="2" customFormat="1" x14ac:dyDescent="0.3">
      <c r="A10876" s="47" t="s">
        <v>32928</v>
      </c>
      <c r="B10876" s="20"/>
      <c r="C10876" s="10"/>
      <c r="D10876" s="10"/>
      <c r="E10876" s="10"/>
      <c r="F10876" s="10"/>
      <c r="G10876" s="10"/>
      <c r="H10876" s="10"/>
      <c r="I10876" s="10"/>
      <c r="J10876" s="10"/>
      <c r="K10876" s="10"/>
      <c r="L10876" s="10"/>
      <c r="M10876" s="20" t="str">
        <f t="shared" si="190"/>
        <v>VARIOS : VARIOS - VARIOS | VARIOS : VARIOS - VARIOS | VARIOS : VARIOS - VARIOS</v>
      </c>
      <c r="N10876" s="47" t="s">
        <v>1021</v>
      </c>
      <c r="O10876" s="47" t="s">
        <v>1021</v>
      </c>
      <c r="P10876" s="47" t="s">
        <v>1021</v>
      </c>
      <c r="Q10876" s="47" t="s">
        <v>1021</v>
      </c>
      <c r="R10876" s="47" t="s">
        <v>1021</v>
      </c>
      <c r="S10876" s="47" t="s">
        <v>1021</v>
      </c>
      <c r="T10876" s="47" t="s">
        <v>1021</v>
      </c>
      <c r="U10876" s="47" t="s">
        <v>1021</v>
      </c>
      <c r="V10876" s="47" t="s">
        <v>1021</v>
      </c>
      <c r="W10876" s="48" t="s">
        <v>33846</v>
      </c>
      <c r="X10876" s="48"/>
      <c r="Y10876" s="48" t="s">
        <v>35090</v>
      </c>
      <c r="Z10876" s="48" t="s">
        <v>35090</v>
      </c>
      <c r="AA10876" s="48"/>
    </row>
    <row r="10877" spans="1:27" s="2" customFormat="1" x14ac:dyDescent="0.3">
      <c r="A10877" s="47" t="s">
        <v>32929</v>
      </c>
      <c r="B10877" s="20"/>
      <c r="C10877" s="10"/>
      <c r="D10877" s="10"/>
      <c r="E10877" s="10"/>
      <c r="F10877" s="10"/>
      <c r="G10877" s="10"/>
      <c r="H10877" s="10"/>
      <c r="I10877" s="10"/>
      <c r="J10877" s="10"/>
      <c r="K10877" s="10"/>
      <c r="L10877" s="10"/>
      <c r="M10877" s="20" t="str">
        <f t="shared" si="190"/>
        <v>VARIOS : VARIOS - VARIOS | VARIOS : VARIOS - VARIOS | VARIOS : VARIOS - VARIOS</v>
      </c>
      <c r="N10877" s="47" t="s">
        <v>1021</v>
      </c>
      <c r="O10877" s="47" t="s">
        <v>1021</v>
      </c>
      <c r="P10877" s="47" t="s">
        <v>1021</v>
      </c>
      <c r="Q10877" s="47" t="s">
        <v>1021</v>
      </c>
      <c r="R10877" s="47" t="s">
        <v>1021</v>
      </c>
      <c r="S10877" s="47" t="s">
        <v>1021</v>
      </c>
      <c r="T10877" s="47" t="s">
        <v>1021</v>
      </c>
      <c r="U10877" s="47" t="s">
        <v>1021</v>
      </c>
      <c r="V10877" s="47" t="s">
        <v>1021</v>
      </c>
      <c r="W10877" s="48" t="s">
        <v>33938</v>
      </c>
      <c r="X10877" s="48"/>
      <c r="Y10877" s="48" t="s">
        <v>35091</v>
      </c>
      <c r="Z10877" s="48" t="s">
        <v>35774</v>
      </c>
      <c r="AA10877" s="48"/>
    </row>
    <row r="10878" spans="1:27" s="2" customFormat="1" x14ac:dyDescent="0.3">
      <c r="A10878" s="47" t="s">
        <v>32930</v>
      </c>
      <c r="B10878" s="20"/>
      <c r="C10878" s="10"/>
      <c r="D10878" s="10"/>
      <c r="E10878" s="10"/>
      <c r="F10878" s="10"/>
      <c r="G10878" s="10"/>
      <c r="H10878" s="10"/>
      <c r="I10878" s="10"/>
      <c r="J10878" s="10"/>
      <c r="K10878" s="10"/>
      <c r="L10878" s="10"/>
      <c r="M10878" s="20" t="str">
        <f t="shared" si="190"/>
        <v>VARIOS : VARIOS - VARIOS | VARIOS : VARIOS - VARIOS | VARIOS : VARIOS - VARIOS</v>
      </c>
      <c r="N10878" s="47" t="s">
        <v>1021</v>
      </c>
      <c r="O10878" s="47" t="s">
        <v>1021</v>
      </c>
      <c r="P10878" s="47" t="s">
        <v>1021</v>
      </c>
      <c r="Q10878" s="47" t="s">
        <v>1021</v>
      </c>
      <c r="R10878" s="47" t="s">
        <v>1021</v>
      </c>
      <c r="S10878" s="47" t="s">
        <v>1021</v>
      </c>
      <c r="T10878" s="47" t="s">
        <v>1021</v>
      </c>
      <c r="U10878" s="47" t="s">
        <v>1021</v>
      </c>
      <c r="V10878" s="47" t="s">
        <v>1021</v>
      </c>
      <c r="W10878" s="48"/>
      <c r="X10878" s="48"/>
      <c r="Y10878" s="48">
        <v>32307</v>
      </c>
      <c r="Z10878" s="48">
        <v>32307</v>
      </c>
      <c r="AA10878" s="48"/>
    </row>
    <row r="10879" spans="1:27" s="2" customFormat="1" x14ac:dyDescent="0.3">
      <c r="A10879" s="47" t="s">
        <v>32931</v>
      </c>
      <c r="B10879" s="20"/>
      <c r="C10879" s="10"/>
      <c r="D10879" s="10"/>
      <c r="E10879" s="10"/>
      <c r="F10879" s="10"/>
      <c r="G10879" s="10"/>
      <c r="H10879" s="10"/>
      <c r="I10879" s="10"/>
      <c r="J10879" s="10"/>
      <c r="K10879" s="10"/>
      <c r="L10879" s="10"/>
      <c r="M10879" s="20" t="str">
        <f t="shared" si="190"/>
        <v>VARIOS : VARIOS - VARIOS | VARIOS : VARIOS - VARIOS | VARIOS : VARIOS - VARIOS</v>
      </c>
      <c r="N10879" s="47" t="s">
        <v>1021</v>
      </c>
      <c r="O10879" s="47" t="s">
        <v>1021</v>
      </c>
      <c r="P10879" s="47" t="s">
        <v>1021</v>
      </c>
      <c r="Q10879" s="47" t="s">
        <v>1021</v>
      </c>
      <c r="R10879" s="47" t="s">
        <v>1021</v>
      </c>
      <c r="S10879" s="47" t="s">
        <v>1021</v>
      </c>
      <c r="T10879" s="47" t="s">
        <v>1021</v>
      </c>
      <c r="U10879" s="47" t="s">
        <v>1021</v>
      </c>
      <c r="V10879" s="47" t="s">
        <v>1021</v>
      </c>
      <c r="W10879" s="48"/>
      <c r="X10879" s="48"/>
      <c r="Y10879" s="48" t="s">
        <v>35092</v>
      </c>
      <c r="Z10879" s="48" t="s">
        <v>35092</v>
      </c>
      <c r="AA10879" s="48"/>
    </row>
    <row r="10880" spans="1:27" s="2" customFormat="1" x14ac:dyDescent="0.3">
      <c r="A10880" s="47" t="s">
        <v>32932</v>
      </c>
      <c r="B10880" s="20"/>
      <c r="C10880" s="10"/>
      <c r="D10880" s="10"/>
      <c r="E10880" s="10"/>
      <c r="F10880" s="10"/>
      <c r="G10880" s="10"/>
      <c r="H10880" s="10"/>
      <c r="I10880" s="10"/>
      <c r="J10880" s="10"/>
      <c r="K10880" s="10"/>
      <c r="L10880" s="10"/>
      <c r="M10880" s="20" t="str">
        <f t="shared" si="190"/>
        <v>VARIOS : VARIOS - VARIOS | VARIOS : VARIOS - VARIOS | VARIOS : VARIOS - VARIOS</v>
      </c>
      <c r="N10880" s="47" t="s">
        <v>1021</v>
      </c>
      <c r="O10880" s="47" t="s">
        <v>1021</v>
      </c>
      <c r="P10880" s="47" t="s">
        <v>1021</v>
      </c>
      <c r="Q10880" s="47" t="s">
        <v>1021</v>
      </c>
      <c r="R10880" s="47" t="s">
        <v>1021</v>
      </c>
      <c r="S10880" s="47" t="s">
        <v>1021</v>
      </c>
      <c r="T10880" s="47" t="s">
        <v>1021</v>
      </c>
      <c r="U10880" s="47" t="s">
        <v>1021</v>
      </c>
      <c r="V10880" s="47" t="s">
        <v>1021</v>
      </c>
      <c r="W10880" s="48" t="s">
        <v>33847</v>
      </c>
      <c r="X10880" s="48"/>
      <c r="Y10880" s="48" t="s">
        <v>35093</v>
      </c>
      <c r="Z10880" s="48" t="s">
        <v>35093</v>
      </c>
      <c r="AA10880" s="48"/>
    </row>
    <row r="10881" spans="1:27" s="2" customFormat="1" x14ac:dyDescent="0.3">
      <c r="A10881" s="47" t="s">
        <v>32933</v>
      </c>
      <c r="B10881" s="20"/>
      <c r="C10881" s="10"/>
      <c r="D10881" s="10"/>
      <c r="E10881" s="10"/>
      <c r="F10881" s="10"/>
      <c r="G10881" s="10"/>
      <c r="H10881" s="10"/>
      <c r="I10881" s="10"/>
      <c r="J10881" s="10"/>
      <c r="K10881" s="10"/>
      <c r="L10881" s="10"/>
      <c r="M10881" s="20" t="str">
        <f t="shared" si="190"/>
        <v>VARIOS : VARIOS - VARIOS | VARIOS : VARIOS - VARIOS | VARIOS : VARIOS - VARIOS</v>
      </c>
      <c r="N10881" s="47" t="s">
        <v>1021</v>
      </c>
      <c r="O10881" s="47" t="s">
        <v>1021</v>
      </c>
      <c r="P10881" s="47" t="s">
        <v>1021</v>
      </c>
      <c r="Q10881" s="47" t="s">
        <v>1021</v>
      </c>
      <c r="R10881" s="47" t="s">
        <v>1021</v>
      </c>
      <c r="S10881" s="47" t="s">
        <v>1021</v>
      </c>
      <c r="T10881" s="47" t="s">
        <v>1021</v>
      </c>
      <c r="U10881" s="47" t="s">
        <v>1021</v>
      </c>
      <c r="V10881" s="47" t="s">
        <v>1021</v>
      </c>
      <c r="W10881" s="48" t="s">
        <v>34025</v>
      </c>
      <c r="X10881" s="48" t="s">
        <v>34439</v>
      </c>
      <c r="Y10881" s="48" t="s">
        <v>35094</v>
      </c>
      <c r="Z10881" s="48" t="s">
        <v>35094</v>
      </c>
      <c r="AA10881" s="48" t="s">
        <v>35875</v>
      </c>
    </row>
    <row r="10882" spans="1:27" s="2" customFormat="1" x14ac:dyDescent="0.3">
      <c r="A10882" s="47" t="s">
        <v>32934</v>
      </c>
      <c r="B10882" s="20"/>
      <c r="C10882" s="10"/>
      <c r="D10882" s="10"/>
      <c r="E10882" s="10"/>
      <c r="F10882" s="10"/>
      <c r="G10882" s="10"/>
      <c r="H10882" s="10"/>
      <c r="I10882" s="10"/>
      <c r="J10882" s="10"/>
      <c r="K10882" s="10"/>
      <c r="L10882" s="10"/>
      <c r="M10882" s="20" t="str">
        <f t="shared" si="190"/>
        <v>VARIOS : VARIOS - VARIOS | VARIOS : VARIOS - VARIOS | VARIOS : VARIOS - VARIOS</v>
      </c>
      <c r="N10882" s="47" t="s">
        <v>1021</v>
      </c>
      <c r="O10882" s="47" t="s">
        <v>1021</v>
      </c>
      <c r="P10882" s="47" t="s">
        <v>1021</v>
      </c>
      <c r="Q10882" s="47" t="s">
        <v>1021</v>
      </c>
      <c r="R10882" s="47" t="s">
        <v>1021</v>
      </c>
      <c r="S10882" s="47" t="s">
        <v>1021</v>
      </c>
      <c r="T10882" s="47" t="s">
        <v>1021</v>
      </c>
      <c r="U10882" s="47" t="s">
        <v>1021</v>
      </c>
      <c r="V10882" s="47" t="s">
        <v>1021</v>
      </c>
      <c r="W10882" s="48"/>
      <c r="X10882" s="48"/>
      <c r="Y10882" s="48">
        <v>33208</v>
      </c>
      <c r="Z10882" s="48">
        <v>33208</v>
      </c>
      <c r="AA10882" s="48"/>
    </row>
    <row r="10883" spans="1:27" s="2" customFormat="1" x14ac:dyDescent="0.3">
      <c r="A10883" s="47" t="s">
        <v>32935</v>
      </c>
      <c r="B10883" s="20"/>
      <c r="C10883" s="10"/>
      <c r="D10883" s="10"/>
      <c r="E10883" s="10"/>
      <c r="F10883" s="10"/>
      <c r="G10883" s="10"/>
      <c r="H10883" s="10"/>
      <c r="I10883" s="10"/>
      <c r="J10883" s="10"/>
      <c r="K10883" s="10"/>
      <c r="L10883" s="10"/>
      <c r="M10883" s="20" t="str">
        <f t="shared" si="190"/>
        <v>VARIOS : VARIOS - VARIOS | VARIOS : VARIOS - VARIOS | VARIOS : VARIOS - VARIOS</v>
      </c>
      <c r="N10883" s="47" t="s">
        <v>1021</v>
      </c>
      <c r="O10883" s="47" t="s">
        <v>1021</v>
      </c>
      <c r="P10883" s="47" t="s">
        <v>1021</v>
      </c>
      <c r="Q10883" s="47" t="s">
        <v>1021</v>
      </c>
      <c r="R10883" s="47" t="s">
        <v>1021</v>
      </c>
      <c r="S10883" s="47" t="s">
        <v>1021</v>
      </c>
      <c r="T10883" s="47" t="s">
        <v>1021</v>
      </c>
      <c r="U10883" s="47" t="s">
        <v>1021</v>
      </c>
      <c r="V10883" s="47" t="s">
        <v>1021</v>
      </c>
      <c r="W10883" s="48" t="s">
        <v>33838</v>
      </c>
      <c r="X10883" s="48"/>
      <c r="Y10883" s="48" t="s">
        <v>35095</v>
      </c>
      <c r="Z10883" s="48" t="s">
        <v>35095</v>
      </c>
      <c r="AA10883" s="48"/>
    </row>
    <row r="10884" spans="1:27" s="2" customFormat="1" x14ac:dyDescent="0.3">
      <c r="A10884" s="47" t="s">
        <v>32936</v>
      </c>
      <c r="B10884" s="20"/>
      <c r="C10884" s="10"/>
      <c r="D10884" s="10"/>
      <c r="E10884" s="10"/>
      <c r="F10884" s="10"/>
      <c r="G10884" s="10"/>
      <c r="H10884" s="10"/>
      <c r="I10884" s="10"/>
      <c r="J10884" s="10"/>
      <c r="K10884" s="10"/>
      <c r="L10884" s="10"/>
      <c r="M10884" s="20" t="str">
        <f t="shared" si="190"/>
        <v>VARIOS : VARIOS - VARIOS | VARIOS : VARIOS - VARIOS | VARIOS : VARIOS - VARIOS</v>
      </c>
      <c r="N10884" s="47" t="s">
        <v>1021</v>
      </c>
      <c r="O10884" s="47" t="s">
        <v>1021</v>
      </c>
      <c r="P10884" s="47" t="s">
        <v>1021</v>
      </c>
      <c r="Q10884" s="47" t="s">
        <v>1021</v>
      </c>
      <c r="R10884" s="47" t="s">
        <v>1021</v>
      </c>
      <c r="S10884" s="47" t="s">
        <v>1021</v>
      </c>
      <c r="T10884" s="47" t="s">
        <v>1021</v>
      </c>
      <c r="U10884" s="47" t="s">
        <v>1021</v>
      </c>
      <c r="V10884" s="47" t="s">
        <v>1021</v>
      </c>
      <c r="W10884" s="48"/>
      <c r="X10884" s="48"/>
      <c r="Y10884" s="48" t="s">
        <v>35096</v>
      </c>
      <c r="Z10884" s="48" t="s">
        <v>35096</v>
      </c>
      <c r="AA10884" s="48" t="s">
        <v>35837</v>
      </c>
    </row>
    <row r="10885" spans="1:27" s="2" customFormat="1" x14ac:dyDescent="0.3">
      <c r="A10885" s="47" t="s">
        <v>32937</v>
      </c>
      <c r="B10885" s="20"/>
      <c r="C10885" s="10"/>
      <c r="D10885" s="10"/>
      <c r="E10885" s="10"/>
      <c r="F10885" s="10"/>
      <c r="G10885" s="10"/>
      <c r="H10885" s="10"/>
      <c r="I10885" s="10"/>
      <c r="J10885" s="10"/>
      <c r="K10885" s="10"/>
      <c r="L10885" s="10"/>
      <c r="M10885" s="20" t="str">
        <f t="shared" si="190"/>
        <v>VARIOS : VARIOS - VARIOS | VARIOS : VARIOS - VARIOS | VARIOS : VARIOS - VARIOS</v>
      </c>
      <c r="N10885" s="47" t="s">
        <v>1021</v>
      </c>
      <c r="O10885" s="47" t="s">
        <v>1021</v>
      </c>
      <c r="P10885" s="47" t="s">
        <v>1021</v>
      </c>
      <c r="Q10885" s="47" t="s">
        <v>1021</v>
      </c>
      <c r="R10885" s="47" t="s">
        <v>1021</v>
      </c>
      <c r="S10885" s="47" t="s">
        <v>1021</v>
      </c>
      <c r="T10885" s="47" t="s">
        <v>1021</v>
      </c>
      <c r="U10885" s="47" t="s">
        <v>1021</v>
      </c>
      <c r="V10885" s="47" t="s">
        <v>1021</v>
      </c>
      <c r="W10885" s="48" t="s">
        <v>33872</v>
      </c>
      <c r="X10885" s="48"/>
      <c r="Y10885" s="48" t="s">
        <v>35097</v>
      </c>
      <c r="Z10885" s="48" t="s">
        <v>35097</v>
      </c>
      <c r="AA10885" s="48" t="s">
        <v>35837</v>
      </c>
    </row>
    <row r="10886" spans="1:27" s="2" customFormat="1" x14ac:dyDescent="0.3">
      <c r="A10886" s="47" t="s">
        <v>32938</v>
      </c>
      <c r="B10886" s="20"/>
      <c r="C10886" s="10"/>
      <c r="D10886" s="10"/>
      <c r="E10886" s="10"/>
      <c r="F10886" s="10"/>
      <c r="G10886" s="10"/>
      <c r="H10886" s="10"/>
      <c r="I10886" s="10"/>
      <c r="J10886" s="10"/>
      <c r="K10886" s="10"/>
      <c r="L10886" s="10"/>
      <c r="M10886" s="20" t="str">
        <f t="shared" si="190"/>
        <v>VARIOS : VARIOS - VARIOS | VARIOS : VARIOS - VARIOS | VARIOS : VARIOS - VARIOS</v>
      </c>
      <c r="N10886" s="47" t="s">
        <v>1021</v>
      </c>
      <c r="O10886" s="47" t="s">
        <v>1021</v>
      </c>
      <c r="P10886" s="47" t="s">
        <v>1021</v>
      </c>
      <c r="Q10886" s="47" t="s">
        <v>1021</v>
      </c>
      <c r="R10886" s="47" t="s">
        <v>1021</v>
      </c>
      <c r="S10886" s="47" t="s">
        <v>1021</v>
      </c>
      <c r="T10886" s="47" t="s">
        <v>1021</v>
      </c>
      <c r="U10886" s="47" t="s">
        <v>1021</v>
      </c>
      <c r="V10886" s="47" t="s">
        <v>1021</v>
      </c>
      <c r="W10886" s="48"/>
      <c r="X10886" s="48"/>
      <c r="Y10886" s="48" t="s">
        <v>35098</v>
      </c>
      <c r="Z10886" s="48" t="s">
        <v>35098</v>
      </c>
      <c r="AA10886" s="48" t="s">
        <v>35837</v>
      </c>
    </row>
    <row r="10887" spans="1:27" s="2" customFormat="1" x14ac:dyDescent="0.3">
      <c r="A10887" s="47" t="s">
        <v>32939</v>
      </c>
      <c r="B10887" s="20"/>
      <c r="C10887" s="10"/>
      <c r="D10887" s="10"/>
      <c r="E10887" s="10"/>
      <c r="F10887" s="10"/>
      <c r="G10887" s="10"/>
      <c r="H10887" s="10"/>
      <c r="I10887" s="10"/>
      <c r="J10887" s="10"/>
      <c r="K10887" s="10"/>
      <c r="L10887" s="10"/>
      <c r="M10887" s="20" t="str">
        <f t="shared" si="190"/>
        <v>VARIOS : VARIOS - VARIOS | VARIOS : VARIOS - VARIOS | VARIOS : VARIOS - VARIOS</v>
      </c>
      <c r="N10887" s="47" t="s">
        <v>1021</v>
      </c>
      <c r="O10887" s="47" t="s">
        <v>1021</v>
      </c>
      <c r="P10887" s="47" t="s">
        <v>1021</v>
      </c>
      <c r="Q10887" s="47" t="s">
        <v>1021</v>
      </c>
      <c r="R10887" s="47" t="s">
        <v>1021</v>
      </c>
      <c r="S10887" s="47" t="s">
        <v>1021</v>
      </c>
      <c r="T10887" s="47" t="s">
        <v>1021</v>
      </c>
      <c r="U10887" s="47" t="s">
        <v>1021</v>
      </c>
      <c r="V10887" s="47" t="s">
        <v>1021</v>
      </c>
      <c r="W10887" s="48"/>
      <c r="X10887" s="48"/>
      <c r="Y10887" s="48" t="s">
        <v>35099</v>
      </c>
      <c r="Z10887" s="48" t="s">
        <v>35099</v>
      </c>
      <c r="AA10887" s="48" t="s">
        <v>35837</v>
      </c>
    </row>
    <row r="10888" spans="1:27" s="2" customFormat="1" x14ac:dyDescent="0.3">
      <c r="A10888" s="47" t="s">
        <v>32940</v>
      </c>
      <c r="B10888" s="20"/>
      <c r="C10888" s="10"/>
      <c r="D10888" s="10"/>
      <c r="E10888" s="10"/>
      <c r="F10888" s="10"/>
      <c r="G10888" s="10"/>
      <c r="H10888" s="10"/>
      <c r="I10888" s="10"/>
      <c r="J10888" s="10"/>
      <c r="K10888" s="10"/>
      <c r="L10888" s="10"/>
      <c r="M10888" s="20" t="str">
        <f t="shared" si="190"/>
        <v>VARIOS : VARIOS - VARIOS | VARIOS : VARIOS - VARIOS | VARIOS : VARIOS - VARIOS</v>
      </c>
      <c r="N10888" s="47" t="s">
        <v>1021</v>
      </c>
      <c r="O10888" s="47" t="s">
        <v>1021</v>
      </c>
      <c r="P10888" s="47" t="s">
        <v>1021</v>
      </c>
      <c r="Q10888" s="47" t="s">
        <v>1021</v>
      </c>
      <c r="R10888" s="47" t="s">
        <v>1021</v>
      </c>
      <c r="S10888" s="47" t="s">
        <v>1021</v>
      </c>
      <c r="T10888" s="47" t="s">
        <v>1021</v>
      </c>
      <c r="U10888" s="47" t="s">
        <v>1021</v>
      </c>
      <c r="V10888" s="47" t="s">
        <v>1021</v>
      </c>
      <c r="W10888" s="48" t="s">
        <v>33805</v>
      </c>
      <c r="X10888" s="48"/>
      <c r="Y10888" s="48" t="s">
        <v>35100</v>
      </c>
      <c r="Z10888" s="48" t="s">
        <v>35100</v>
      </c>
      <c r="AA10888" s="48"/>
    </row>
    <row r="10889" spans="1:27" s="2" customFormat="1" x14ac:dyDescent="0.3">
      <c r="A10889" s="47" t="s">
        <v>32941</v>
      </c>
      <c r="B10889" s="20"/>
      <c r="C10889" s="10"/>
      <c r="D10889" s="10"/>
      <c r="E10889" s="10"/>
      <c r="F10889" s="10"/>
      <c r="G10889" s="10"/>
      <c r="H10889" s="10"/>
      <c r="I10889" s="10"/>
      <c r="J10889" s="10"/>
      <c r="K10889" s="10"/>
      <c r="L10889" s="10"/>
      <c r="M10889" s="20" t="str">
        <f t="shared" si="190"/>
        <v>VARIOS : VARIOS - VARIOS | VARIOS : VARIOS - VARIOS | VARIOS : VARIOS - VARIOS</v>
      </c>
      <c r="N10889" s="47" t="s">
        <v>1021</v>
      </c>
      <c r="O10889" s="47" t="s">
        <v>1021</v>
      </c>
      <c r="P10889" s="47" t="s">
        <v>1021</v>
      </c>
      <c r="Q10889" s="47" t="s">
        <v>1021</v>
      </c>
      <c r="R10889" s="47" t="s">
        <v>1021</v>
      </c>
      <c r="S10889" s="47" t="s">
        <v>1021</v>
      </c>
      <c r="T10889" s="47" t="s">
        <v>1021</v>
      </c>
      <c r="U10889" s="47" t="s">
        <v>1021</v>
      </c>
      <c r="V10889" s="47" t="s">
        <v>1021</v>
      </c>
      <c r="W10889" s="48"/>
      <c r="X10889" s="48"/>
      <c r="Y10889" s="48" t="s">
        <v>35101</v>
      </c>
      <c r="Z10889" s="48" t="s">
        <v>35101</v>
      </c>
      <c r="AA10889" s="48"/>
    </row>
    <row r="10890" spans="1:27" s="2" customFormat="1" x14ac:dyDescent="0.3">
      <c r="A10890" s="47" t="s">
        <v>32942</v>
      </c>
      <c r="B10890" s="20"/>
      <c r="C10890" s="10"/>
      <c r="D10890" s="10"/>
      <c r="E10890" s="10"/>
      <c r="F10890" s="10"/>
      <c r="G10890" s="10"/>
      <c r="H10890" s="10"/>
      <c r="I10890" s="10"/>
      <c r="J10890" s="10"/>
      <c r="K10890" s="10"/>
      <c r="L10890" s="10"/>
      <c r="M10890" s="20" t="str">
        <f t="shared" si="190"/>
        <v>TOYOTA : TERCEL, COROLLA, STARLET - VARIOS | VARIOS : VARIOS - VARIOS | VARIOS : VARIOS - VARIOS</v>
      </c>
      <c r="N10890" s="47" t="s">
        <v>1008</v>
      </c>
      <c r="O10890" s="47" t="s">
        <v>1021</v>
      </c>
      <c r="P10890" s="47" t="s">
        <v>1021</v>
      </c>
      <c r="Q10890" s="47" t="s">
        <v>30708</v>
      </c>
      <c r="R10890" s="47" t="s">
        <v>1021</v>
      </c>
      <c r="S10890" s="47" t="s">
        <v>1021</v>
      </c>
      <c r="T10890" s="47" t="s">
        <v>1021</v>
      </c>
      <c r="U10890" s="47" t="s">
        <v>1021</v>
      </c>
      <c r="V10890" s="47" t="s">
        <v>1021</v>
      </c>
      <c r="W10890" s="48" t="s">
        <v>34061</v>
      </c>
      <c r="X10890" s="48">
        <v>9036627001</v>
      </c>
      <c r="Y10890" s="48" t="s">
        <v>35102</v>
      </c>
      <c r="Z10890" s="48" t="s">
        <v>35102</v>
      </c>
      <c r="AA10890" s="48" t="s">
        <v>35921</v>
      </c>
    </row>
    <row r="10891" spans="1:27" s="2" customFormat="1" x14ac:dyDescent="0.3">
      <c r="A10891" s="47" t="s">
        <v>32943</v>
      </c>
      <c r="B10891" s="20"/>
      <c r="C10891" s="10"/>
      <c r="D10891" s="10"/>
      <c r="E10891" s="10"/>
      <c r="F10891" s="10"/>
      <c r="G10891" s="10"/>
      <c r="H10891" s="10"/>
      <c r="I10891" s="10"/>
      <c r="J10891" s="10"/>
      <c r="K10891" s="10"/>
      <c r="L10891" s="10"/>
      <c r="M10891" s="20" t="str">
        <f t="shared" si="190"/>
        <v>VARIOS : DYNA, HIACE - VARIOS | VARIOS : VARIOS - VARIOS | VARIOS : VARIOS - VARIOS</v>
      </c>
      <c r="N10891" s="47" t="s">
        <v>1021</v>
      </c>
      <c r="O10891" s="47" t="s">
        <v>1021</v>
      </c>
      <c r="P10891" s="47" t="s">
        <v>1021</v>
      </c>
      <c r="Q10891" s="47" t="s">
        <v>19462</v>
      </c>
      <c r="R10891" s="47" t="s">
        <v>1021</v>
      </c>
      <c r="S10891" s="47" t="s">
        <v>1021</v>
      </c>
      <c r="T10891" s="47" t="s">
        <v>1021</v>
      </c>
      <c r="U10891" s="47" t="s">
        <v>1021</v>
      </c>
      <c r="V10891" s="47" t="s">
        <v>1021</v>
      </c>
      <c r="W10891" s="48" t="s">
        <v>34062</v>
      </c>
      <c r="X10891" s="48">
        <v>9036635004</v>
      </c>
      <c r="Y10891" s="48" t="s">
        <v>35103</v>
      </c>
      <c r="Z10891" s="48" t="s">
        <v>35103</v>
      </c>
      <c r="AA10891" s="48" t="s">
        <v>35903</v>
      </c>
    </row>
    <row r="10892" spans="1:27" s="2" customFormat="1" x14ac:dyDescent="0.3">
      <c r="A10892" s="47" t="s">
        <v>32944</v>
      </c>
      <c r="B10892" s="20"/>
      <c r="C10892" s="10"/>
      <c r="D10892" s="10"/>
      <c r="E10892" s="10"/>
      <c r="F10892" s="10"/>
      <c r="G10892" s="10"/>
      <c r="H10892" s="10"/>
      <c r="I10892" s="10"/>
      <c r="J10892" s="10"/>
      <c r="K10892" s="10"/>
      <c r="L10892" s="10"/>
      <c r="M10892" s="20" t="str">
        <f t="shared" si="190"/>
        <v>VARIOS : VARIOS - VARIOS | VARIOS : VARIOS - VARIOS | VARIOS : VARIOS - VARIOS</v>
      </c>
      <c r="N10892" s="47" t="s">
        <v>1021</v>
      </c>
      <c r="O10892" s="47" t="s">
        <v>1021</v>
      </c>
      <c r="P10892" s="47" t="s">
        <v>1021</v>
      </c>
      <c r="Q10892" s="47" t="s">
        <v>1021</v>
      </c>
      <c r="R10892" s="47" t="s">
        <v>1021</v>
      </c>
      <c r="S10892" s="47" t="s">
        <v>1021</v>
      </c>
      <c r="T10892" s="47" t="s">
        <v>1021</v>
      </c>
      <c r="U10892" s="47" t="s">
        <v>1021</v>
      </c>
      <c r="V10892" s="47" t="s">
        <v>1021</v>
      </c>
      <c r="W10892" s="48" t="s">
        <v>33846</v>
      </c>
      <c r="X10892" s="48"/>
      <c r="Y10892" s="48" t="s">
        <v>35104</v>
      </c>
      <c r="Z10892" s="48" t="s">
        <v>35104</v>
      </c>
      <c r="AA10892" s="48"/>
    </row>
    <row r="10893" spans="1:27" s="2" customFormat="1" x14ac:dyDescent="0.3">
      <c r="A10893" s="47" t="s">
        <v>32945</v>
      </c>
      <c r="B10893" s="20"/>
      <c r="C10893" s="10"/>
      <c r="D10893" s="10"/>
      <c r="E10893" s="10"/>
      <c r="F10893" s="10"/>
      <c r="G10893" s="10"/>
      <c r="H10893" s="10"/>
      <c r="I10893" s="10"/>
      <c r="J10893" s="10"/>
      <c r="K10893" s="10"/>
      <c r="L10893" s="10"/>
      <c r="M10893" s="20" t="str">
        <f t="shared" si="190"/>
        <v>VARIOS : VARIOS - VARIOS | VARIOS : VARIOS - VARIOS | VARIOS : VARIOS - VARIOS</v>
      </c>
      <c r="N10893" s="47" t="s">
        <v>1021</v>
      </c>
      <c r="O10893" s="47" t="s">
        <v>1021</v>
      </c>
      <c r="P10893" s="47" t="s">
        <v>1021</v>
      </c>
      <c r="Q10893" s="47" t="s">
        <v>1021</v>
      </c>
      <c r="R10893" s="47" t="s">
        <v>1021</v>
      </c>
      <c r="S10893" s="47" t="s">
        <v>1021</v>
      </c>
      <c r="T10893" s="47" t="s">
        <v>1021</v>
      </c>
      <c r="U10893" s="47" t="s">
        <v>1021</v>
      </c>
      <c r="V10893" s="47" t="s">
        <v>1021</v>
      </c>
      <c r="W10893" s="48" t="s">
        <v>8120</v>
      </c>
      <c r="X10893" s="48"/>
      <c r="Y10893" s="48" t="s">
        <v>35105</v>
      </c>
      <c r="Z10893" s="48" t="s">
        <v>35105</v>
      </c>
      <c r="AA10893" s="48"/>
    </row>
    <row r="10894" spans="1:27" s="2" customFormat="1" x14ac:dyDescent="0.3">
      <c r="A10894" s="47" t="s">
        <v>32946</v>
      </c>
      <c r="B10894" s="20"/>
      <c r="C10894" s="10"/>
      <c r="D10894" s="10"/>
      <c r="E10894" s="10"/>
      <c r="F10894" s="10"/>
      <c r="G10894" s="10"/>
      <c r="H10894" s="10"/>
      <c r="I10894" s="10"/>
      <c r="J10894" s="10"/>
      <c r="K10894" s="10"/>
      <c r="L10894" s="10"/>
      <c r="M10894" s="20" t="str">
        <f t="shared" si="190"/>
        <v>VARIOS : VARIOS - VARIOS | VARIOS : VARIOS - VARIOS | VARIOS : VARIOS - VARIOS</v>
      </c>
      <c r="N10894" s="47" t="s">
        <v>1021</v>
      </c>
      <c r="O10894" s="47" t="s">
        <v>1021</v>
      </c>
      <c r="P10894" s="47" t="s">
        <v>1021</v>
      </c>
      <c r="Q10894" s="47" t="s">
        <v>1021</v>
      </c>
      <c r="R10894" s="47" t="s">
        <v>1021</v>
      </c>
      <c r="S10894" s="47" t="s">
        <v>1021</v>
      </c>
      <c r="T10894" s="47" t="s">
        <v>1021</v>
      </c>
      <c r="U10894" s="47" t="s">
        <v>1021</v>
      </c>
      <c r="V10894" s="47" t="s">
        <v>1021</v>
      </c>
      <c r="W10894" s="48" t="s">
        <v>7615</v>
      </c>
      <c r="X10894" s="48"/>
      <c r="Y10894" s="48" t="s">
        <v>35106</v>
      </c>
      <c r="Z10894" s="48" t="s">
        <v>35106</v>
      </c>
      <c r="AA10894" s="48"/>
    </row>
    <row r="10895" spans="1:27" s="2" customFormat="1" x14ac:dyDescent="0.3">
      <c r="A10895" s="47" t="s">
        <v>32947</v>
      </c>
      <c r="B10895" s="20"/>
      <c r="C10895" s="10"/>
      <c r="D10895" s="10"/>
      <c r="E10895" s="10"/>
      <c r="F10895" s="10"/>
      <c r="G10895" s="10"/>
      <c r="H10895" s="10"/>
      <c r="I10895" s="10"/>
      <c r="J10895" s="10"/>
      <c r="K10895" s="10"/>
      <c r="L10895" s="10"/>
      <c r="M10895" s="20" t="str">
        <f t="shared" si="190"/>
        <v>VARIOS : VARIOS - VARIOS | VARIOS : VARIOS - VARIOS | VARIOS : VARIOS - VARIOS</v>
      </c>
      <c r="N10895" s="47" t="s">
        <v>1021</v>
      </c>
      <c r="O10895" s="47" t="s">
        <v>1021</v>
      </c>
      <c r="P10895" s="47" t="s">
        <v>1021</v>
      </c>
      <c r="Q10895" s="47" t="s">
        <v>1021</v>
      </c>
      <c r="R10895" s="47" t="s">
        <v>1021</v>
      </c>
      <c r="S10895" s="47" t="s">
        <v>1021</v>
      </c>
      <c r="T10895" s="47" t="s">
        <v>1021</v>
      </c>
      <c r="U10895" s="47" t="s">
        <v>1021</v>
      </c>
      <c r="V10895" s="47" t="s">
        <v>1021</v>
      </c>
      <c r="W10895" s="48" t="s">
        <v>34063</v>
      </c>
      <c r="X10895" s="48"/>
      <c r="Y10895" s="48" t="s">
        <v>35107</v>
      </c>
      <c r="Z10895" s="48" t="s">
        <v>35107</v>
      </c>
      <c r="AA10895" s="48"/>
    </row>
    <row r="10896" spans="1:27" s="2" customFormat="1" x14ac:dyDescent="0.3">
      <c r="A10896" s="47" t="s">
        <v>32948</v>
      </c>
      <c r="B10896" s="20"/>
      <c r="C10896" s="10"/>
      <c r="D10896" s="10"/>
      <c r="E10896" s="10"/>
      <c r="F10896" s="10"/>
      <c r="G10896" s="10"/>
      <c r="H10896" s="10"/>
      <c r="I10896" s="10"/>
      <c r="J10896" s="10"/>
      <c r="K10896" s="10"/>
      <c r="L10896" s="10"/>
      <c r="M10896" s="20" t="str">
        <f t="shared" si="190"/>
        <v>VARIOS : VARIOS - VARIOS | VARIOS : VARIOS - VARIOS | VARIOS : VARIOS - VARIOS</v>
      </c>
      <c r="N10896" s="47" t="s">
        <v>1021</v>
      </c>
      <c r="O10896" s="47" t="s">
        <v>1021</v>
      </c>
      <c r="P10896" s="47" t="s">
        <v>1021</v>
      </c>
      <c r="Q10896" s="47" t="s">
        <v>1021</v>
      </c>
      <c r="R10896" s="47" t="s">
        <v>1021</v>
      </c>
      <c r="S10896" s="47" t="s">
        <v>1021</v>
      </c>
      <c r="T10896" s="47" t="s">
        <v>1021</v>
      </c>
      <c r="U10896" s="47" t="s">
        <v>1021</v>
      </c>
      <c r="V10896" s="47" t="s">
        <v>1021</v>
      </c>
      <c r="W10896" s="48"/>
      <c r="X10896" s="48"/>
      <c r="Y10896" s="48" t="s">
        <v>35108</v>
      </c>
      <c r="Z10896" s="48" t="s">
        <v>35108</v>
      </c>
      <c r="AA10896" s="48"/>
    </row>
    <row r="10897" spans="1:27" s="2" customFormat="1" x14ac:dyDescent="0.3">
      <c r="A10897" s="47" t="s">
        <v>32949</v>
      </c>
      <c r="B10897" s="20"/>
      <c r="C10897" s="10"/>
      <c r="D10897" s="10"/>
      <c r="E10897" s="10"/>
      <c r="F10897" s="10"/>
      <c r="G10897" s="10"/>
      <c r="H10897" s="10"/>
      <c r="I10897" s="10"/>
      <c r="J10897" s="10"/>
      <c r="K10897" s="10"/>
      <c r="L10897" s="10"/>
      <c r="M10897" s="20" t="str">
        <f t="shared" si="190"/>
        <v>VARIOS : VARIOS - VARIOS | VARIOS : VARIOS - VARIOS | VARIOS : VARIOS - VARIOS</v>
      </c>
      <c r="N10897" s="47" t="s">
        <v>1021</v>
      </c>
      <c r="O10897" s="47" t="s">
        <v>1021</v>
      </c>
      <c r="P10897" s="47" t="s">
        <v>1021</v>
      </c>
      <c r="Q10897" s="47" t="s">
        <v>1021</v>
      </c>
      <c r="R10897" s="47" t="s">
        <v>1021</v>
      </c>
      <c r="S10897" s="47" t="s">
        <v>1021</v>
      </c>
      <c r="T10897" s="47" t="s">
        <v>1021</v>
      </c>
      <c r="U10897" s="47" t="s">
        <v>1021</v>
      </c>
      <c r="V10897" s="47" t="s">
        <v>1021</v>
      </c>
      <c r="W10897" s="48" t="s">
        <v>33848</v>
      </c>
      <c r="X10897" s="48"/>
      <c r="Y10897" s="48" t="s">
        <v>35109</v>
      </c>
      <c r="Z10897" s="48" t="s">
        <v>35109</v>
      </c>
      <c r="AA10897" s="48"/>
    </row>
    <row r="10898" spans="1:27" s="2" customFormat="1" x14ac:dyDescent="0.3">
      <c r="A10898" s="47" t="s">
        <v>32950</v>
      </c>
      <c r="B10898" s="20"/>
      <c r="C10898" s="10"/>
      <c r="D10898" s="10"/>
      <c r="E10898" s="10"/>
      <c r="F10898" s="10"/>
      <c r="G10898" s="10"/>
      <c r="H10898" s="10"/>
      <c r="I10898" s="10"/>
      <c r="J10898" s="10"/>
      <c r="K10898" s="10"/>
      <c r="L10898" s="10"/>
      <c r="M10898" s="20" t="str">
        <f t="shared" si="190"/>
        <v>VARIOS : VARIOS - VARIOS | VARIOS : VARIOS - VARIOS | VARIOS : VARIOS - VARIOS</v>
      </c>
      <c r="N10898" s="47" t="s">
        <v>1021</v>
      </c>
      <c r="O10898" s="47" t="s">
        <v>1021</v>
      </c>
      <c r="P10898" s="47" t="s">
        <v>1021</v>
      </c>
      <c r="Q10898" s="47" t="s">
        <v>1021</v>
      </c>
      <c r="R10898" s="47" t="s">
        <v>1021</v>
      </c>
      <c r="S10898" s="47" t="s">
        <v>1021</v>
      </c>
      <c r="T10898" s="47" t="s">
        <v>1021</v>
      </c>
      <c r="U10898" s="47" t="s">
        <v>1021</v>
      </c>
      <c r="V10898" s="47" t="s">
        <v>1021</v>
      </c>
      <c r="W10898" s="48" t="s">
        <v>33749</v>
      </c>
      <c r="X10898" s="48"/>
      <c r="Y10898" s="48" t="s">
        <v>35110</v>
      </c>
      <c r="Z10898" s="48" t="s">
        <v>35110</v>
      </c>
      <c r="AA10898" s="48"/>
    </row>
    <row r="10899" spans="1:27" s="2" customFormat="1" x14ac:dyDescent="0.3">
      <c r="A10899" s="47" t="s">
        <v>32951</v>
      </c>
      <c r="B10899" s="20"/>
      <c r="C10899" s="10"/>
      <c r="D10899" s="10"/>
      <c r="E10899" s="10"/>
      <c r="F10899" s="10"/>
      <c r="G10899" s="10"/>
      <c r="H10899" s="10"/>
      <c r="I10899" s="10"/>
      <c r="J10899" s="10"/>
      <c r="K10899" s="10"/>
      <c r="L10899" s="10"/>
      <c r="M10899" s="20" t="str">
        <f t="shared" si="190"/>
        <v>VARIOS : VARIOS - VARIOS | VARIOS : VARIOS - VARIOS | VARIOS : VARIOS - VARIOS</v>
      </c>
      <c r="N10899" s="47" t="s">
        <v>1021</v>
      </c>
      <c r="O10899" s="47" t="s">
        <v>1021</v>
      </c>
      <c r="P10899" s="47" t="s">
        <v>1021</v>
      </c>
      <c r="Q10899" s="47" t="s">
        <v>1021</v>
      </c>
      <c r="R10899" s="47" t="s">
        <v>1021</v>
      </c>
      <c r="S10899" s="47" t="s">
        <v>1021</v>
      </c>
      <c r="T10899" s="47" t="s">
        <v>1021</v>
      </c>
      <c r="U10899" s="47" t="s">
        <v>1021</v>
      </c>
      <c r="V10899" s="47" t="s">
        <v>1021</v>
      </c>
      <c r="W10899" s="48" t="s">
        <v>33854</v>
      </c>
      <c r="X10899" s="48"/>
      <c r="Y10899" s="48" t="s">
        <v>35111</v>
      </c>
      <c r="Z10899" s="48" t="s">
        <v>35111</v>
      </c>
      <c r="AA10899" s="48"/>
    </row>
    <row r="10900" spans="1:27" s="2" customFormat="1" x14ac:dyDescent="0.3">
      <c r="A10900" s="47" t="s">
        <v>32952</v>
      </c>
      <c r="B10900" s="20"/>
      <c r="C10900" s="10"/>
      <c r="D10900" s="10"/>
      <c r="E10900" s="10"/>
      <c r="F10900" s="10"/>
      <c r="G10900" s="10"/>
      <c r="H10900" s="10"/>
      <c r="I10900" s="10"/>
      <c r="J10900" s="10"/>
      <c r="K10900" s="10"/>
      <c r="L10900" s="10"/>
      <c r="M10900" s="20" t="str">
        <f t="shared" si="190"/>
        <v>VARIOS : VARIOS - VARIOS | VARIOS : VARIOS - VARIOS | VARIOS : VARIOS - VARIOS</v>
      </c>
      <c r="N10900" s="47" t="s">
        <v>1021</v>
      </c>
      <c r="O10900" s="47" t="s">
        <v>1021</v>
      </c>
      <c r="P10900" s="47" t="s">
        <v>1021</v>
      </c>
      <c r="Q10900" s="47" t="s">
        <v>1021</v>
      </c>
      <c r="R10900" s="47" t="s">
        <v>1021</v>
      </c>
      <c r="S10900" s="47" t="s">
        <v>1021</v>
      </c>
      <c r="T10900" s="47" t="s">
        <v>1021</v>
      </c>
      <c r="U10900" s="47" t="s">
        <v>1021</v>
      </c>
      <c r="V10900" s="47" t="s">
        <v>1021</v>
      </c>
      <c r="W10900" s="48" t="s">
        <v>34064</v>
      </c>
      <c r="X10900" s="48"/>
      <c r="Y10900" s="48" t="s">
        <v>35112</v>
      </c>
      <c r="Z10900" s="48" t="s">
        <v>35112</v>
      </c>
      <c r="AA10900" s="48"/>
    </row>
    <row r="10901" spans="1:27" s="2" customFormat="1" x14ac:dyDescent="0.3">
      <c r="A10901" s="47" t="s">
        <v>32953</v>
      </c>
      <c r="B10901" s="20"/>
      <c r="C10901" s="10"/>
      <c r="D10901" s="10"/>
      <c r="E10901" s="10"/>
      <c r="F10901" s="10"/>
      <c r="G10901" s="10"/>
      <c r="H10901" s="10"/>
      <c r="I10901" s="10"/>
      <c r="J10901" s="10"/>
      <c r="K10901" s="10"/>
      <c r="L10901" s="10"/>
      <c r="M10901" s="20" t="str">
        <f t="shared" si="190"/>
        <v>VARIOS : VARIOS - VARIOS | VARIOS : VARIOS - VARIOS | VARIOS : VARIOS - VARIOS</v>
      </c>
      <c r="N10901" s="47" t="s">
        <v>1021</v>
      </c>
      <c r="O10901" s="47" t="s">
        <v>1021</v>
      </c>
      <c r="P10901" s="47" t="s">
        <v>1021</v>
      </c>
      <c r="Q10901" s="47" t="s">
        <v>1021</v>
      </c>
      <c r="R10901" s="47" t="s">
        <v>1021</v>
      </c>
      <c r="S10901" s="47" t="s">
        <v>1021</v>
      </c>
      <c r="T10901" s="47" t="s">
        <v>1021</v>
      </c>
      <c r="U10901" s="47" t="s">
        <v>1021</v>
      </c>
      <c r="V10901" s="47" t="s">
        <v>1021</v>
      </c>
      <c r="W10901" s="48" t="s">
        <v>33863</v>
      </c>
      <c r="X10901" s="48"/>
      <c r="Y10901" s="48" t="s">
        <v>35113</v>
      </c>
      <c r="Z10901" s="48" t="s">
        <v>35113</v>
      </c>
      <c r="AA10901" s="48"/>
    </row>
    <row r="10902" spans="1:27" s="2" customFormat="1" x14ac:dyDescent="0.3">
      <c r="A10902" s="47" t="s">
        <v>32954</v>
      </c>
      <c r="B10902" s="20"/>
      <c r="C10902" s="10"/>
      <c r="D10902" s="10"/>
      <c r="E10902" s="10"/>
      <c r="F10902" s="10"/>
      <c r="G10902" s="10"/>
      <c r="H10902" s="10"/>
      <c r="I10902" s="10"/>
      <c r="J10902" s="10"/>
      <c r="K10902" s="10"/>
      <c r="L10902" s="10"/>
      <c r="M10902" s="20" t="str">
        <f t="shared" si="190"/>
        <v>VARIOS : VARIOS - VARIOS | VARIOS : VARIOS - VARIOS | VARIOS : VARIOS - VARIOS</v>
      </c>
      <c r="N10902" s="47" t="s">
        <v>1021</v>
      </c>
      <c r="O10902" s="47" t="s">
        <v>1021</v>
      </c>
      <c r="P10902" s="47" t="s">
        <v>1021</v>
      </c>
      <c r="Q10902" s="47" t="s">
        <v>1021</v>
      </c>
      <c r="R10902" s="47" t="s">
        <v>1021</v>
      </c>
      <c r="S10902" s="47" t="s">
        <v>1021</v>
      </c>
      <c r="T10902" s="47" t="s">
        <v>1021</v>
      </c>
      <c r="U10902" s="47" t="s">
        <v>1021</v>
      </c>
      <c r="V10902" s="47" t="s">
        <v>1021</v>
      </c>
      <c r="W10902" s="48" t="s">
        <v>33845</v>
      </c>
      <c r="X10902" s="48"/>
      <c r="Y10902" s="48" t="s">
        <v>35114</v>
      </c>
      <c r="Z10902" s="48" t="s">
        <v>35114</v>
      </c>
      <c r="AA10902" s="48"/>
    </row>
    <row r="10903" spans="1:27" s="2" customFormat="1" x14ac:dyDescent="0.3">
      <c r="A10903" s="47" t="s">
        <v>32955</v>
      </c>
      <c r="B10903" s="20"/>
      <c r="C10903" s="10"/>
      <c r="D10903" s="10"/>
      <c r="E10903" s="10"/>
      <c r="F10903" s="10"/>
      <c r="G10903" s="10"/>
      <c r="H10903" s="10"/>
      <c r="I10903" s="10"/>
      <c r="J10903" s="10"/>
      <c r="K10903" s="10"/>
      <c r="L10903" s="10"/>
      <c r="M10903" s="20" t="str">
        <f t="shared" si="190"/>
        <v>VARIOS : VARIOS - VARIOS | VARIOS : VARIOS - VARIOS | VARIOS : VARIOS - VARIOS</v>
      </c>
      <c r="N10903" s="47" t="s">
        <v>1021</v>
      </c>
      <c r="O10903" s="47" t="s">
        <v>1021</v>
      </c>
      <c r="P10903" s="47" t="s">
        <v>1021</v>
      </c>
      <c r="Q10903" s="47" t="s">
        <v>1021</v>
      </c>
      <c r="R10903" s="47" t="s">
        <v>1021</v>
      </c>
      <c r="S10903" s="47" t="s">
        <v>1021</v>
      </c>
      <c r="T10903" s="47" t="s">
        <v>1021</v>
      </c>
      <c r="U10903" s="47" t="s">
        <v>1021</v>
      </c>
      <c r="V10903" s="47" t="s">
        <v>1021</v>
      </c>
      <c r="W10903" s="48" t="s">
        <v>34065</v>
      </c>
      <c r="X10903" s="48"/>
      <c r="Y10903" s="48" t="s">
        <v>35115</v>
      </c>
      <c r="Z10903" s="48" t="s">
        <v>35115</v>
      </c>
      <c r="AA10903" s="48"/>
    </row>
    <row r="10904" spans="1:27" s="2" customFormat="1" x14ac:dyDescent="0.3">
      <c r="A10904" s="47" t="s">
        <v>32956</v>
      </c>
      <c r="B10904" s="20"/>
      <c r="C10904" s="10"/>
      <c r="D10904" s="10"/>
      <c r="E10904" s="10"/>
      <c r="F10904" s="10"/>
      <c r="G10904" s="10"/>
      <c r="H10904" s="10"/>
      <c r="I10904" s="10"/>
      <c r="J10904" s="10"/>
      <c r="K10904" s="10"/>
      <c r="L10904" s="10"/>
      <c r="M10904" s="20" t="str">
        <f t="shared" si="190"/>
        <v>VARIOS : VARIOS - VARIOS | VARIOS : VARIOS - VARIOS | VARIOS : VARIOS - VARIOS</v>
      </c>
      <c r="N10904" s="47" t="s">
        <v>1021</v>
      </c>
      <c r="O10904" s="47" t="s">
        <v>1021</v>
      </c>
      <c r="P10904" s="47" t="s">
        <v>1021</v>
      </c>
      <c r="Q10904" s="47" t="s">
        <v>1021</v>
      </c>
      <c r="R10904" s="47" t="s">
        <v>1021</v>
      </c>
      <c r="S10904" s="47" t="s">
        <v>1021</v>
      </c>
      <c r="T10904" s="47" t="s">
        <v>1021</v>
      </c>
      <c r="U10904" s="47" t="s">
        <v>1021</v>
      </c>
      <c r="V10904" s="47" t="s">
        <v>1021</v>
      </c>
      <c r="W10904" s="48" t="s">
        <v>34066</v>
      </c>
      <c r="X10904" s="48"/>
      <c r="Y10904" s="48" t="s">
        <v>35116</v>
      </c>
      <c r="Z10904" s="48" t="s">
        <v>35116</v>
      </c>
      <c r="AA10904" s="48"/>
    </row>
    <row r="10905" spans="1:27" s="2" customFormat="1" x14ac:dyDescent="0.3">
      <c r="A10905" s="47" t="s">
        <v>32957</v>
      </c>
      <c r="B10905" s="20"/>
      <c r="C10905" s="10"/>
      <c r="D10905" s="10"/>
      <c r="E10905" s="10"/>
      <c r="F10905" s="10"/>
      <c r="G10905" s="10"/>
      <c r="H10905" s="10"/>
      <c r="I10905" s="10"/>
      <c r="J10905" s="10"/>
      <c r="K10905" s="10"/>
      <c r="L10905" s="10"/>
      <c r="M10905" s="20" t="str">
        <f t="shared" si="190"/>
        <v>VARIOS : VARIOS - VARIOS | VARIOS : VARIOS - VARIOS | VARIOS : VARIOS - VARIOS</v>
      </c>
      <c r="N10905" s="47" t="s">
        <v>1021</v>
      </c>
      <c r="O10905" s="47" t="s">
        <v>1021</v>
      </c>
      <c r="P10905" s="47" t="s">
        <v>1021</v>
      </c>
      <c r="Q10905" s="47" t="s">
        <v>1021</v>
      </c>
      <c r="R10905" s="47" t="s">
        <v>1021</v>
      </c>
      <c r="S10905" s="47" t="s">
        <v>1021</v>
      </c>
      <c r="T10905" s="47" t="s">
        <v>1021</v>
      </c>
      <c r="U10905" s="47" t="s">
        <v>1021</v>
      </c>
      <c r="V10905" s="47" t="s">
        <v>1021</v>
      </c>
      <c r="W10905" s="48"/>
      <c r="X10905" s="48"/>
      <c r="Y10905" s="48" t="s">
        <v>35117</v>
      </c>
      <c r="Z10905" s="48" t="s">
        <v>35117</v>
      </c>
      <c r="AA10905" s="48"/>
    </row>
    <row r="10906" spans="1:27" s="2" customFormat="1" x14ac:dyDescent="0.3">
      <c r="A10906" s="47" t="s">
        <v>32958</v>
      </c>
      <c r="B10906" s="20"/>
      <c r="C10906" s="10"/>
      <c r="D10906" s="10"/>
      <c r="E10906" s="10"/>
      <c r="F10906" s="10"/>
      <c r="G10906" s="10"/>
      <c r="H10906" s="10"/>
      <c r="I10906" s="10"/>
      <c r="J10906" s="10"/>
      <c r="K10906" s="10"/>
      <c r="L10906" s="10"/>
      <c r="M10906" s="20" t="str">
        <f t="shared" si="190"/>
        <v>VARIOS : VARIOS - VARIOS | VARIOS : VARIOS - VARIOS | VARIOS : VARIOS - VARIOS</v>
      </c>
      <c r="N10906" s="47" t="s">
        <v>1021</v>
      </c>
      <c r="O10906" s="47" t="s">
        <v>1021</v>
      </c>
      <c r="P10906" s="47" t="s">
        <v>1021</v>
      </c>
      <c r="Q10906" s="47" t="s">
        <v>1021</v>
      </c>
      <c r="R10906" s="47" t="s">
        <v>1021</v>
      </c>
      <c r="S10906" s="47" t="s">
        <v>1021</v>
      </c>
      <c r="T10906" s="47" t="s">
        <v>1021</v>
      </c>
      <c r="U10906" s="47" t="s">
        <v>1021</v>
      </c>
      <c r="V10906" s="47" t="s">
        <v>1021</v>
      </c>
      <c r="W10906" s="48" t="s">
        <v>34067</v>
      </c>
      <c r="X10906" s="48"/>
      <c r="Y10906" s="48" t="s">
        <v>35118</v>
      </c>
      <c r="Z10906" s="48" t="s">
        <v>35118</v>
      </c>
      <c r="AA10906" s="48"/>
    </row>
    <row r="10907" spans="1:27" s="2" customFormat="1" x14ac:dyDescent="0.3">
      <c r="A10907" s="47" t="s">
        <v>32959</v>
      </c>
      <c r="B10907" s="20"/>
      <c r="C10907" s="10"/>
      <c r="D10907" s="10"/>
      <c r="E10907" s="10"/>
      <c r="F10907" s="10"/>
      <c r="G10907" s="10"/>
      <c r="H10907" s="10"/>
      <c r="I10907" s="10"/>
      <c r="J10907" s="10"/>
      <c r="K10907" s="10"/>
      <c r="L10907" s="10"/>
      <c r="M10907" s="20" t="str">
        <f t="shared" si="190"/>
        <v>HYUNDAI : EXCEL - VARIOS | VARIOS : VARIOS - VARIOS | VARIOS : VARIOS - VARIOS</v>
      </c>
      <c r="N10907" s="47" t="s">
        <v>1002</v>
      </c>
      <c r="O10907" s="47" t="s">
        <v>1021</v>
      </c>
      <c r="P10907" s="47" t="s">
        <v>1021</v>
      </c>
      <c r="Q10907" s="47" t="s">
        <v>2817</v>
      </c>
      <c r="R10907" s="47" t="s">
        <v>1021</v>
      </c>
      <c r="S10907" s="47" t="s">
        <v>1021</v>
      </c>
      <c r="T10907" s="47" t="s">
        <v>1021</v>
      </c>
      <c r="U10907" s="47" t="s">
        <v>1021</v>
      </c>
      <c r="V10907" s="47" t="s">
        <v>1021</v>
      </c>
      <c r="W10907" s="48" t="s">
        <v>34068</v>
      </c>
      <c r="X10907" s="48" t="s">
        <v>34458</v>
      </c>
      <c r="Y10907" s="48" t="s">
        <v>35119</v>
      </c>
      <c r="Z10907" s="48" t="s">
        <v>35775</v>
      </c>
      <c r="AA10907" s="48" t="s">
        <v>35922</v>
      </c>
    </row>
    <row r="10908" spans="1:27" s="2" customFormat="1" x14ac:dyDescent="0.3">
      <c r="A10908" s="47" t="s">
        <v>32960</v>
      </c>
      <c r="B10908" s="20"/>
      <c r="C10908" s="10"/>
      <c r="D10908" s="10"/>
      <c r="E10908" s="10"/>
      <c r="F10908" s="10"/>
      <c r="G10908" s="10"/>
      <c r="H10908" s="10"/>
      <c r="I10908" s="10"/>
      <c r="J10908" s="10"/>
      <c r="K10908" s="10"/>
      <c r="L10908" s="10"/>
      <c r="M10908" s="20" t="str">
        <f t="shared" si="190"/>
        <v>VARIOS : VARIOS - VARIOS | VARIOS : VARIOS - VARIOS | VARIOS : VARIOS - VARIOS</v>
      </c>
      <c r="N10908" s="47" t="s">
        <v>1021</v>
      </c>
      <c r="O10908" s="47" t="s">
        <v>1021</v>
      </c>
      <c r="P10908" s="47" t="s">
        <v>1021</v>
      </c>
      <c r="Q10908" s="47" t="s">
        <v>1021</v>
      </c>
      <c r="R10908" s="47" t="s">
        <v>1021</v>
      </c>
      <c r="S10908" s="47" t="s">
        <v>1021</v>
      </c>
      <c r="T10908" s="47" t="s">
        <v>1021</v>
      </c>
      <c r="U10908" s="47" t="s">
        <v>1021</v>
      </c>
      <c r="V10908" s="47" t="s">
        <v>1021</v>
      </c>
      <c r="W10908" s="48"/>
      <c r="X10908" s="48"/>
      <c r="Y10908" s="48">
        <v>568331</v>
      </c>
      <c r="Z10908" s="48">
        <v>568331</v>
      </c>
      <c r="AA10908" s="48"/>
    </row>
    <row r="10909" spans="1:27" s="2" customFormat="1" x14ac:dyDescent="0.3">
      <c r="A10909" s="47" t="s">
        <v>32961</v>
      </c>
      <c r="B10909" s="20"/>
      <c r="C10909" s="10"/>
      <c r="D10909" s="10"/>
      <c r="E10909" s="10"/>
      <c r="F10909" s="10"/>
      <c r="G10909" s="10"/>
      <c r="H10909" s="10"/>
      <c r="I10909" s="10"/>
      <c r="J10909" s="10"/>
      <c r="K10909" s="10"/>
      <c r="L10909" s="10"/>
      <c r="M10909" s="20" t="str">
        <f t="shared" si="190"/>
        <v>VARIOS : VARIOS - VARIOS | VARIOS : VARIOS - VARIOS | VARIOS : VARIOS - VARIOS</v>
      </c>
      <c r="N10909" s="47" t="s">
        <v>1021</v>
      </c>
      <c r="O10909" s="47" t="s">
        <v>1021</v>
      </c>
      <c r="P10909" s="47" t="s">
        <v>1021</v>
      </c>
      <c r="Q10909" s="47" t="s">
        <v>1021</v>
      </c>
      <c r="R10909" s="47" t="s">
        <v>1021</v>
      </c>
      <c r="S10909" s="47" t="s">
        <v>1021</v>
      </c>
      <c r="T10909" s="47" t="s">
        <v>1021</v>
      </c>
      <c r="U10909" s="47" t="s">
        <v>1021</v>
      </c>
      <c r="V10909" s="47" t="s">
        <v>1021</v>
      </c>
      <c r="W10909" s="48"/>
      <c r="X10909" s="48"/>
      <c r="Y10909" s="48" t="s">
        <v>34492</v>
      </c>
      <c r="Z10909" s="48" t="s">
        <v>34492</v>
      </c>
      <c r="AA10909" s="48"/>
    </row>
    <row r="10910" spans="1:27" s="2" customFormat="1" x14ac:dyDescent="0.3">
      <c r="A10910" s="47" t="s">
        <v>32962</v>
      </c>
      <c r="B10910" s="20"/>
      <c r="C10910" s="10"/>
      <c r="D10910" s="10"/>
      <c r="E10910" s="10"/>
      <c r="F10910" s="10"/>
      <c r="G10910" s="10"/>
      <c r="H10910" s="10"/>
      <c r="I10910" s="10"/>
      <c r="J10910" s="10"/>
      <c r="K10910" s="10"/>
      <c r="L10910" s="10"/>
      <c r="M10910" s="20" t="str">
        <f t="shared" si="190"/>
        <v>VARIOS : VARIOS - VARIOS | VARIOS : VARIOS - VARIOS | VARIOS : VARIOS - VARIOS</v>
      </c>
      <c r="N10910" s="47" t="s">
        <v>1021</v>
      </c>
      <c r="O10910" s="47" t="s">
        <v>1021</v>
      </c>
      <c r="P10910" s="47" t="s">
        <v>1021</v>
      </c>
      <c r="Q10910" s="47" t="s">
        <v>1021</v>
      </c>
      <c r="R10910" s="47" t="s">
        <v>1021</v>
      </c>
      <c r="S10910" s="47" t="s">
        <v>1021</v>
      </c>
      <c r="T10910" s="47" t="s">
        <v>1021</v>
      </c>
      <c r="U10910" s="47" t="s">
        <v>1021</v>
      </c>
      <c r="V10910" s="47" t="s">
        <v>1021</v>
      </c>
      <c r="W10910" s="48" t="s">
        <v>34069</v>
      </c>
      <c r="X10910" s="48"/>
      <c r="Y10910" s="48" t="s">
        <v>35120</v>
      </c>
      <c r="Z10910" s="48" t="s">
        <v>35120</v>
      </c>
      <c r="AA10910" s="48"/>
    </row>
    <row r="10911" spans="1:27" s="2" customFormat="1" x14ac:dyDescent="0.3">
      <c r="A10911" s="47" t="s">
        <v>32963</v>
      </c>
      <c r="B10911" s="20"/>
      <c r="C10911" s="10"/>
      <c r="D10911" s="10"/>
      <c r="E10911" s="10"/>
      <c r="F10911" s="10"/>
      <c r="G10911" s="10"/>
      <c r="H10911" s="10"/>
      <c r="I10911" s="10"/>
      <c r="J10911" s="10"/>
      <c r="K10911" s="10"/>
      <c r="L10911" s="10"/>
      <c r="M10911" s="20" t="str">
        <f t="shared" si="190"/>
        <v xml:space="preserve">VARIOS : VARIOS - VARIOS | VARIOS :  -  | VARIOS :  - </v>
      </c>
      <c r="N10911" s="47" t="s">
        <v>1021</v>
      </c>
      <c r="O10911" s="47" t="s">
        <v>1021</v>
      </c>
      <c r="P10911" s="47" t="s">
        <v>1021</v>
      </c>
      <c r="Q10911" s="47" t="s">
        <v>1021</v>
      </c>
      <c r="R10911" s="47"/>
      <c r="S10911" s="47"/>
      <c r="T10911" s="47" t="s">
        <v>1021</v>
      </c>
      <c r="U10911" s="47"/>
      <c r="V10911" s="47"/>
      <c r="W10911" s="48" t="s">
        <v>34008</v>
      </c>
      <c r="X10911" s="48"/>
      <c r="Y10911" s="48" t="s">
        <v>35121</v>
      </c>
      <c r="Z10911" s="48" t="s">
        <v>35121</v>
      </c>
      <c r="AA10911" s="48"/>
    </row>
    <row r="10912" spans="1:27" s="2" customFormat="1" x14ac:dyDescent="0.3">
      <c r="A10912" s="47" t="s">
        <v>32964</v>
      </c>
      <c r="B10912" s="20"/>
      <c r="C10912" s="10"/>
      <c r="D10912" s="10"/>
      <c r="E10912" s="10"/>
      <c r="F10912" s="10"/>
      <c r="G10912" s="10"/>
      <c r="H10912" s="10"/>
      <c r="I10912" s="10"/>
      <c r="J10912" s="10"/>
      <c r="K10912" s="10"/>
      <c r="L10912" s="10"/>
      <c r="M10912" s="20" t="str">
        <f t="shared" si="190"/>
        <v xml:space="preserve">VARIOS : VARIOS - VARIOS | VARIOS :  -  | VARIOS :  - </v>
      </c>
      <c r="N10912" s="47" t="s">
        <v>1021</v>
      </c>
      <c r="O10912" s="47" t="s">
        <v>1021</v>
      </c>
      <c r="P10912" s="47" t="s">
        <v>1021</v>
      </c>
      <c r="Q10912" s="47" t="s">
        <v>1021</v>
      </c>
      <c r="R10912" s="47"/>
      <c r="S10912" s="47"/>
      <c r="T10912" s="47" t="s">
        <v>1021</v>
      </c>
      <c r="U10912" s="47"/>
      <c r="V10912" s="47"/>
      <c r="W10912" s="48" t="s">
        <v>34070</v>
      </c>
      <c r="X10912" s="48"/>
      <c r="Y10912" s="48" t="s">
        <v>35122</v>
      </c>
      <c r="Z10912" s="48" t="s">
        <v>35122</v>
      </c>
      <c r="AA10912" s="48"/>
    </row>
    <row r="10913" spans="1:27" s="2" customFormat="1" x14ac:dyDescent="0.3">
      <c r="A10913" s="47" t="s">
        <v>32965</v>
      </c>
      <c r="B10913" s="20"/>
      <c r="C10913" s="10"/>
      <c r="D10913" s="10"/>
      <c r="E10913" s="10"/>
      <c r="F10913" s="10"/>
      <c r="G10913" s="10"/>
      <c r="H10913" s="10"/>
      <c r="I10913" s="10"/>
      <c r="J10913" s="10"/>
      <c r="K10913" s="10"/>
      <c r="L10913" s="10"/>
      <c r="M10913" s="20" t="str">
        <f t="shared" si="190"/>
        <v>VARIOS : VARIOS - VARIOS | VARIOS : VARIOS - VARIOS | VARIOS : VARIOS - VARIOS</v>
      </c>
      <c r="N10913" s="47" t="s">
        <v>1021</v>
      </c>
      <c r="O10913" s="47" t="s">
        <v>1021</v>
      </c>
      <c r="P10913" s="47" t="s">
        <v>1021</v>
      </c>
      <c r="Q10913" s="47" t="s">
        <v>1021</v>
      </c>
      <c r="R10913" s="47" t="s">
        <v>1021</v>
      </c>
      <c r="S10913" s="47" t="s">
        <v>1021</v>
      </c>
      <c r="T10913" s="47" t="s">
        <v>1021</v>
      </c>
      <c r="U10913" s="47" t="s">
        <v>1021</v>
      </c>
      <c r="V10913" s="47" t="s">
        <v>1021</v>
      </c>
      <c r="W10913" s="48" t="s">
        <v>34071</v>
      </c>
      <c r="X10913" s="48"/>
      <c r="Y10913" s="48" t="s">
        <v>35123</v>
      </c>
      <c r="Z10913" s="48" t="s">
        <v>35123</v>
      </c>
      <c r="AA10913" s="48"/>
    </row>
    <row r="10914" spans="1:27" s="2" customFormat="1" x14ac:dyDescent="0.3">
      <c r="A10914" s="47" t="s">
        <v>32966</v>
      </c>
      <c r="B10914" s="20"/>
      <c r="C10914" s="10"/>
      <c r="D10914" s="10"/>
      <c r="E10914" s="10"/>
      <c r="F10914" s="10"/>
      <c r="G10914" s="10"/>
      <c r="H10914" s="10"/>
      <c r="I10914" s="10"/>
      <c r="J10914" s="10"/>
      <c r="K10914" s="10"/>
      <c r="L10914" s="10"/>
      <c r="M10914" s="20" t="str">
        <f t="shared" si="190"/>
        <v>VARIOS : VARIOS - VARIOS | VARIOS : VARIOS - VARIOS | VARIOS : VARIOS - VARIOS</v>
      </c>
      <c r="N10914" s="47" t="s">
        <v>1021</v>
      </c>
      <c r="O10914" s="47" t="s">
        <v>1021</v>
      </c>
      <c r="P10914" s="47" t="s">
        <v>1021</v>
      </c>
      <c r="Q10914" s="47" t="s">
        <v>1021</v>
      </c>
      <c r="R10914" s="47" t="s">
        <v>1021</v>
      </c>
      <c r="S10914" s="47" t="s">
        <v>1021</v>
      </c>
      <c r="T10914" s="47" t="s">
        <v>1021</v>
      </c>
      <c r="U10914" s="47" t="s">
        <v>1021</v>
      </c>
      <c r="V10914" s="47" t="s">
        <v>1021</v>
      </c>
      <c r="W10914" s="48"/>
      <c r="X10914" s="48"/>
      <c r="Y10914" s="48" t="s">
        <v>35124</v>
      </c>
      <c r="Z10914" s="48" t="s">
        <v>35124</v>
      </c>
      <c r="AA10914" s="48"/>
    </row>
    <row r="10915" spans="1:27" s="2" customFormat="1" x14ac:dyDescent="0.3">
      <c r="A10915" s="47" t="s">
        <v>32967</v>
      </c>
      <c r="B10915" s="20"/>
      <c r="C10915" s="10"/>
      <c r="D10915" s="10"/>
      <c r="E10915" s="10"/>
      <c r="F10915" s="10"/>
      <c r="G10915" s="10"/>
      <c r="H10915" s="10"/>
      <c r="I10915" s="10"/>
      <c r="J10915" s="10"/>
      <c r="K10915" s="10"/>
      <c r="L10915" s="10"/>
      <c r="M10915" s="20" t="str">
        <f t="shared" si="190"/>
        <v>VARIOS : VARIOS - VARIOS | VARIOS : VARIOS - VARIOS | VARIOS : VARIOS - VARIOS</v>
      </c>
      <c r="N10915" s="47" t="s">
        <v>1021</v>
      </c>
      <c r="O10915" s="47" t="s">
        <v>1021</v>
      </c>
      <c r="P10915" s="47" t="s">
        <v>1021</v>
      </c>
      <c r="Q10915" s="47" t="s">
        <v>1021</v>
      </c>
      <c r="R10915" s="47" t="s">
        <v>1021</v>
      </c>
      <c r="S10915" s="47" t="s">
        <v>1021</v>
      </c>
      <c r="T10915" s="47" t="s">
        <v>1021</v>
      </c>
      <c r="U10915" s="47" t="s">
        <v>1021</v>
      </c>
      <c r="V10915" s="47" t="s">
        <v>1021</v>
      </c>
      <c r="W10915" s="48"/>
      <c r="X10915" s="48"/>
      <c r="Y10915" s="48" t="s">
        <v>34957</v>
      </c>
      <c r="Z10915" s="48" t="s">
        <v>34957</v>
      </c>
      <c r="AA10915" s="48"/>
    </row>
    <row r="10916" spans="1:27" s="2" customFormat="1" x14ac:dyDescent="0.3">
      <c r="A10916" s="47" t="s">
        <v>32968</v>
      </c>
      <c r="B10916" s="20"/>
      <c r="C10916" s="10"/>
      <c r="D10916" s="10"/>
      <c r="E10916" s="10"/>
      <c r="F10916" s="10"/>
      <c r="G10916" s="10"/>
      <c r="H10916" s="10"/>
      <c r="I10916" s="10"/>
      <c r="J10916" s="10"/>
      <c r="K10916" s="10"/>
      <c r="L10916" s="10"/>
      <c r="M10916" s="20" t="str">
        <f t="shared" si="190"/>
        <v>VARIOS : VARIOS - VARIOS | VARIOS : VARIOS - VARIOS | VARIOS : VARIOS - VARIOS</v>
      </c>
      <c r="N10916" s="47" t="s">
        <v>1021</v>
      </c>
      <c r="O10916" s="47" t="s">
        <v>1021</v>
      </c>
      <c r="P10916" s="47" t="s">
        <v>1021</v>
      </c>
      <c r="Q10916" s="47" t="s">
        <v>1021</v>
      </c>
      <c r="R10916" s="47" t="s">
        <v>1021</v>
      </c>
      <c r="S10916" s="47" t="s">
        <v>1021</v>
      </c>
      <c r="T10916" s="47" t="s">
        <v>1021</v>
      </c>
      <c r="U10916" s="47" t="s">
        <v>1021</v>
      </c>
      <c r="V10916" s="47" t="s">
        <v>1021</v>
      </c>
      <c r="W10916" s="48" t="s">
        <v>33847</v>
      </c>
      <c r="X10916" s="48"/>
      <c r="Y10916" s="48" t="s">
        <v>35125</v>
      </c>
      <c r="Z10916" s="48" t="s">
        <v>35125</v>
      </c>
      <c r="AA10916" s="48"/>
    </row>
    <row r="10917" spans="1:27" s="2" customFormat="1" x14ac:dyDescent="0.3">
      <c r="A10917" s="47" t="s">
        <v>32969</v>
      </c>
      <c r="B10917" s="20"/>
      <c r="C10917" s="10"/>
      <c r="D10917" s="10"/>
      <c r="E10917" s="10"/>
      <c r="F10917" s="10"/>
      <c r="G10917" s="10"/>
      <c r="H10917" s="10"/>
      <c r="I10917" s="10"/>
      <c r="J10917" s="10"/>
      <c r="K10917" s="10"/>
      <c r="L10917" s="10"/>
      <c r="M10917" s="20" t="str">
        <f t="shared" si="190"/>
        <v>VARIOS : VARIOS - VARIOS | VARIOS : VARIOS - VARIOS | VARIOS : VARIOS - VARIOS</v>
      </c>
      <c r="N10917" s="47" t="s">
        <v>1021</v>
      </c>
      <c r="O10917" s="47" t="s">
        <v>1021</v>
      </c>
      <c r="P10917" s="47" t="s">
        <v>1021</v>
      </c>
      <c r="Q10917" s="47" t="s">
        <v>1021</v>
      </c>
      <c r="R10917" s="47" t="s">
        <v>1021</v>
      </c>
      <c r="S10917" s="47" t="s">
        <v>1021</v>
      </c>
      <c r="T10917" s="47" t="s">
        <v>1021</v>
      </c>
      <c r="U10917" s="47" t="s">
        <v>1021</v>
      </c>
      <c r="V10917" s="47" t="s">
        <v>1021</v>
      </c>
      <c r="W10917" s="48" t="s">
        <v>34071</v>
      </c>
      <c r="X10917" s="48"/>
      <c r="Y10917" s="48" t="s">
        <v>35126</v>
      </c>
      <c r="Z10917" s="48" t="s">
        <v>35126</v>
      </c>
      <c r="AA10917" s="48"/>
    </row>
    <row r="10918" spans="1:27" s="2" customFormat="1" x14ac:dyDescent="0.3">
      <c r="A10918" s="47" t="s">
        <v>32970</v>
      </c>
      <c r="B10918" s="20"/>
      <c r="C10918" s="10"/>
      <c r="D10918" s="10"/>
      <c r="E10918" s="10"/>
      <c r="F10918" s="10"/>
      <c r="G10918" s="10"/>
      <c r="H10918" s="10"/>
      <c r="I10918" s="10"/>
      <c r="J10918" s="10"/>
      <c r="K10918" s="10"/>
      <c r="L10918" s="10"/>
      <c r="M10918" s="20" t="str">
        <f t="shared" si="190"/>
        <v>VARIOS : VARIOS - VARIOS | VARIOS : VARIOS - VARIOS | VARIOS : VARIOS - VARIOS</v>
      </c>
      <c r="N10918" s="47" t="s">
        <v>1021</v>
      </c>
      <c r="O10918" s="47" t="s">
        <v>1021</v>
      </c>
      <c r="P10918" s="47" t="s">
        <v>1021</v>
      </c>
      <c r="Q10918" s="47" t="s">
        <v>1021</v>
      </c>
      <c r="R10918" s="47" t="s">
        <v>1021</v>
      </c>
      <c r="S10918" s="47" t="s">
        <v>1021</v>
      </c>
      <c r="T10918" s="47" t="s">
        <v>1021</v>
      </c>
      <c r="U10918" s="47" t="s">
        <v>1021</v>
      </c>
      <c r="V10918" s="47" t="s">
        <v>1021</v>
      </c>
      <c r="W10918" s="48" t="s">
        <v>34072</v>
      </c>
      <c r="X10918" s="48"/>
      <c r="Y10918" s="48" t="s">
        <v>35127</v>
      </c>
      <c r="Z10918" s="48" t="s">
        <v>35127</v>
      </c>
      <c r="AA10918" s="48"/>
    </row>
    <row r="10919" spans="1:27" s="2" customFormat="1" x14ac:dyDescent="0.3">
      <c r="A10919" s="47" t="s">
        <v>32971</v>
      </c>
      <c r="B10919" s="20"/>
      <c r="C10919" s="10"/>
      <c r="D10919" s="10"/>
      <c r="E10919" s="10"/>
      <c r="F10919" s="10"/>
      <c r="G10919" s="10"/>
      <c r="H10919" s="10"/>
      <c r="I10919" s="10"/>
      <c r="J10919" s="10"/>
      <c r="K10919" s="10"/>
      <c r="L10919" s="10"/>
      <c r="M10919" s="20" t="str">
        <f t="shared" si="190"/>
        <v xml:space="preserve">VARIOS : VARIOS - VARIOS | VARIOS :  -  | VARIOS :  - </v>
      </c>
      <c r="N10919" s="47" t="s">
        <v>1021</v>
      </c>
      <c r="O10919" s="47" t="s">
        <v>1021</v>
      </c>
      <c r="P10919" s="47" t="s">
        <v>1021</v>
      </c>
      <c r="Q10919" s="47" t="s">
        <v>1021</v>
      </c>
      <c r="R10919" s="47"/>
      <c r="S10919" s="47"/>
      <c r="T10919" s="47" t="s">
        <v>1021</v>
      </c>
      <c r="U10919" s="47"/>
      <c r="V10919" s="47"/>
      <c r="W10919" s="48" t="s">
        <v>33838</v>
      </c>
      <c r="X10919" s="48"/>
      <c r="Y10919" s="48" t="s">
        <v>35128</v>
      </c>
      <c r="Z10919" s="48" t="s">
        <v>35128</v>
      </c>
      <c r="AA10919" s="48"/>
    </row>
    <row r="10920" spans="1:27" s="2" customFormat="1" x14ac:dyDescent="0.3">
      <c r="A10920" s="47" t="s">
        <v>32972</v>
      </c>
      <c r="B10920" s="20"/>
      <c r="C10920" s="10"/>
      <c r="D10920" s="10"/>
      <c r="E10920" s="10"/>
      <c r="F10920" s="10"/>
      <c r="G10920" s="10"/>
      <c r="H10920" s="10"/>
      <c r="I10920" s="10"/>
      <c r="J10920" s="10"/>
      <c r="K10920" s="10"/>
      <c r="L10920" s="10"/>
      <c r="M10920" s="20" t="str">
        <f t="shared" si="190"/>
        <v>VARIOS : VARIOS - VARIOS | VARIOS : VARIOS - VARIOS | VARIOS : VARIOS - VARIOS</v>
      </c>
      <c r="N10920" s="47" t="s">
        <v>1021</v>
      </c>
      <c r="O10920" s="47" t="s">
        <v>1021</v>
      </c>
      <c r="P10920" s="47" t="s">
        <v>1021</v>
      </c>
      <c r="Q10920" s="47" t="s">
        <v>1021</v>
      </c>
      <c r="R10920" s="47" t="s">
        <v>1021</v>
      </c>
      <c r="S10920" s="47" t="s">
        <v>1021</v>
      </c>
      <c r="T10920" s="47" t="s">
        <v>1021</v>
      </c>
      <c r="U10920" s="47" t="s">
        <v>1021</v>
      </c>
      <c r="V10920" s="47" t="s">
        <v>1021</v>
      </c>
      <c r="W10920" s="48"/>
      <c r="X10920" s="48"/>
      <c r="Y10920" s="48" t="s">
        <v>35129</v>
      </c>
      <c r="Z10920" s="48" t="s">
        <v>35129</v>
      </c>
      <c r="AA10920" s="48"/>
    </row>
    <row r="10921" spans="1:27" s="2" customFormat="1" x14ac:dyDescent="0.3">
      <c r="A10921" s="47" t="s">
        <v>32973</v>
      </c>
      <c r="B10921" s="20"/>
      <c r="C10921" s="10"/>
      <c r="D10921" s="10"/>
      <c r="E10921" s="10"/>
      <c r="F10921" s="10"/>
      <c r="G10921" s="10"/>
      <c r="H10921" s="10"/>
      <c r="I10921" s="10"/>
      <c r="J10921" s="10"/>
      <c r="K10921" s="10"/>
      <c r="L10921" s="10"/>
      <c r="M10921" s="20" t="str">
        <f t="shared" si="190"/>
        <v>VARIOS : VARIOS - VARIOS | VARIOS : VARIOS - VARIOS | VARIOS : VARIOS - VARIOS</v>
      </c>
      <c r="N10921" s="47" t="s">
        <v>1021</v>
      </c>
      <c r="O10921" s="47" t="s">
        <v>1021</v>
      </c>
      <c r="P10921" s="47" t="s">
        <v>1021</v>
      </c>
      <c r="Q10921" s="47" t="s">
        <v>1021</v>
      </c>
      <c r="R10921" s="47" t="s">
        <v>1021</v>
      </c>
      <c r="S10921" s="47" t="s">
        <v>1021</v>
      </c>
      <c r="T10921" s="47" t="s">
        <v>1021</v>
      </c>
      <c r="U10921" s="47" t="s">
        <v>1021</v>
      </c>
      <c r="V10921" s="47" t="s">
        <v>1021</v>
      </c>
      <c r="W10921" s="48"/>
      <c r="X10921" s="48"/>
      <c r="Y10921" s="48" t="s">
        <v>35130</v>
      </c>
      <c r="Z10921" s="48" t="s">
        <v>35130</v>
      </c>
      <c r="AA10921" s="48"/>
    </row>
    <row r="10922" spans="1:27" s="2" customFormat="1" x14ac:dyDescent="0.3">
      <c r="A10922" s="47" t="s">
        <v>32974</v>
      </c>
      <c r="B10922" s="20"/>
      <c r="C10922" s="10"/>
      <c r="D10922" s="10"/>
      <c r="E10922" s="10"/>
      <c r="F10922" s="10"/>
      <c r="G10922" s="10"/>
      <c r="H10922" s="10"/>
      <c r="I10922" s="10"/>
      <c r="J10922" s="10"/>
      <c r="K10922" s="10"/>
      <c r="L10922" s="10"/>
      <c r="M10922" s="20" t="str">
        <f t="shared" si="190"/>
        <v>VARIOS : VARIOS - VARIOS | VARIOS : VARIOS - VARIOS | VARIOS : VARIOS - VARIOS</v>
      </c>
      <c r="N10922" s="47" t="s">
        <v>1021</v>
      </c>
      <c r="O10922" s="47" t="s">
        <v>1021</v>
      </c>
      <c r="P10922" s="47" t="s">
        <v>1021</v>
      </c>
      <c r="Q10922" s="47" t="s">
        <v>1021</v>
      </c>
      <c r="R10922" s="47" t="s">
        <v>1021</v>
      </c>
      <c r="S10922" s="47" t="s">
        <v>1021</v>
      </c>
      <c r="T10922" s="47" t="s">
        <v>1021</v>
      </c>
      <c r="U10922" s="47" t="s">
        <v>1021</v>
      </c>
      <c r="V10922" s="47" t="s">
        <v>1021</v>
      </c>
      <c r="W10922" s="48"/>
      <c r="X10922" s="48"/>
      <c r="Y10922" s="48" t="s">
        <v>35131</v>
      </c>
      <c r="Z10922" s="48" t="s">
        <v>35131</v>
      </c>
      <c r="AA10922" s="48"/>
    </row>
    <row r="10923" spans="1:27" s="2" customFormat="1" x14ac:dyDescent="0.3">
      <c r="A10923" s="47" t="s">
        <v>32975</v>
      </c>
      <c r="B10923" s="20"/>
      <c r="C10923" s="10"/>
      <c r="D10923" s="10"/>
      <c r="E10923" s="10"/>
      <c r="F10923" s="10"/>
      <c r="G10923" s="10"/>
      <c r="H10923" s="10"/>
      <c r="I10923" s="10"/>
      <c r="J10923" s="10"/>
      <c r="K10923" s="10"/>
      <c r="L10923" s="10"/>
      <c r="M10923" s="20" t="str">
        <f t="shared" si="190"/>
        <v xml:space="preserve">HYUNDAI : PORTER, H100 - D4BB, D4BH | KIA : VARIOS - VARIOS | VARIOS :  - </v>
      </c>
      <c r="N10923" s="47" t="s">
        <v>1002</v>
      </c>
      <c r="O10923" s="47" t="s">
        <v>1001</v>
      </c>
      <c r="P10923" s="47" t="s">
        <v>1021</v>
      </c>
      <c r="Q10923" s="47" t="s">
        <v>12648</v>
      </c>
      <c r="R10923" s="47" t="s">
        <v>1021</v>
      </c>
      <c r="S10923" s="47"/>
      <c r="T10923" s="47" t="s">
        <v>1991</v>
      </c>
      <c r="U10923" s="47" t="s">
        <v>1021</v>
      </c>
      <c r="V10923" s="47"/>
      <c r="W10923" s="48" t="s">
        <v>34073</v>
      </c>
      <c r="X10923" s="48"/>
      <c r="Y10923" s="48" t="s">
        <v>35132</v>
      </c>
      <c r="Z10923" s="48" t="s">
        <v>35132</v>
      </c>
      <c r="AA10923" s="48" t="s">
        <v>35923</v>
      </c>
    </row>
    <row r="10924" spans="1:27" s="2" customFormat="1" x14ac:dyDescent="0.3">
      <c r="A10924" s="47" t="s">
        <v>32976</v>
      </c>
      <c r="B10924" s="20"/>
      <c r="C10924" s="10"/>
      <c r="D10924" s="10"/>
      <c r="E10924" s="10"/>
      <c r="F10924" s="10"/>
      <c r="G10924" s="10"/>
      <c r="H10924" s="10"/>
      <c r="I10924" s="10"/>
      <c r="J10924" s="10"/>
      <c r="K10924" s="10"/>
      <c r="L10924" s="10"/>
      <c r="M10924" s="20" t="str">
        <f t="shared" si="190"/>
        <v>VARIOS : VARIOS - VARIOS | VARIOS : VARIOS - VARIOS | VARIOS : VARIOS - VARIOS</v>
      </c>
      <c r="N10924" s="47" t="s">
        <v>1021</v>
      </c>
      <c r="O10924" s="47" t="s">
        <v>1021</v>
      </c>
      <c r="P10924" s="47" t="s">
        <v>1021</v>
      </c>
      <c r="Q10924" s="47" t="s">
        <v>1021</v>
      </c>
      <c r="R10924" s="47" t="s">
        <v>1021</v>
      </c>
      <c r="S10924" s="47" t="s">
        <v>1021</v>
      </c>
      <c r="T10924" s="47" t="s">
        <v>1021</v>
      </c>
      <c r="U10924" s="47" t="s">
        <v>1021</v>
      </c>
      <c r="V10924" s="47" t="s">
        <v>1021</v>
      </c>
      <c r="W10924" s="48" t="s">
        <v>33880</v>
      </c>
      <c r="X10924" s="48"/>
      <c r="Y10924" s="48" t="s">
        <v>35133</v>
      </c>
      <c r="Z10924" s="48" t="s">
        <v>35133</v>
      </c>
      <c r="AA10924" s="48"/>
    </row>
    <row r="10925" spans="1:27" s="2" customFormat="1" x14ac:dyDescent="0.3">
      <c r="A10925" s="47" t="s">
        <v>32977</v>
      </c>
      <c r="B10925" s="20"/>
      <c r="C10925" s="10"/>
      <c r="D10925" s="10"/>
      <c r="E10925" s="10"/>
      <c r="F10925" s="10"/>
      <c r="G10925" s="10"/>
      <c r="H10925" s="10"/>
      <c r="I10925" s="10"/>
      <c r="J10925" s="10"/>
      <c r="K10925" s="10"/>
      <c r="L10925" s="10"/>
      <c r="M10925" s="20" t="str">
        <f t="shared" si="190"/>
        <v>VARIOS : VARIOS - VARIOS | VARIOS : VARIOS - VARIOS | VARIOS : VARIOS - VARIOS</v>
      </c>
      <c r="N10925" s="47" t="s">
        <v>1021</v>
      </c>
      <c r="O10925" s="47" t="s">
        <v>1021</v>
      </c>
      <c r="P10925" s="47" t="s">
        <v>1021</v>
      </c>
      <c r="Q10925" s="47" t="s">
        <v>1021</v>
      </c>
      <c r="R10925" s="47" t="s">
        <v>1021</v>
      </c>
      <c r="S10925" s="47" t="s">
        <v>1021</v>
      </c>
      <c r="T10925" s="47" t="s">
        <v>1021</v>
      </c>
      <c r="U10925" s="47" t="s">
        <v>1021</v>
      </c>
      <c r="V10925" s="47" t="s">
        <v>1021</v>
      </c>
      <c r="W10925" s="48" t="s">
        <v>34074</v>
      </c>
      <c r="X10925" s="48"/>
      <c r="Y10925" s="48" t="s">
        <v>35134</v>
      </c>
      <c r="Z10925" s="48" t="s">
        <v>35134</v>
      </c>
      <c r="AA10925" s="48"/>
    </row>
    <row r="10926" spans="1:27" s="2" customFormat="1" x14ac:dyDescent="0.3">
      <c r="A10926" s="47" t="s">
        <v>32978</v>
      </c>
      <c r="B10926" s="20"/>
      <c r="C10926" s="10"/>
      <c r="D10926" s="10"/>
      <c r="E10926" s="10"/>
      <c r="F10926" s="10"/>
      <c r="G10926" s="10"/>
      <c r="H10926" s="10"/>
      <c r="I10926" s="10"/>
      <c r="J10926" s="10"/>
      <c r="K10926" s="10"/>
      <c r="L10926" s="10"/>
      <c r="M10926" s="20" t="str">
        <f t="shared" ref="M10926:M10989" si="191">CONCATENATE(N10926," : ",Q10926," - ",T10926," | ",O10926," : ",R10926," - ",U10926," | ",P10926," : ",S10926," - ",V10926)</f>
        <v>VARIOS : VARIOS - VARIOS | VARIOS : VARIOS - VARIOS | VARIOS : VARIOS - VARIOS</v>
      </c>
      <c r="N10926" s="47" t="s">
        <v>1021</v>
      </c>
      <c r="O10926" s="47" t="s">
        <v>1021</v>
      </c>
      <c r="P10926" s="47" t="s">
        <v>1021</v>
      </c>
      <c r="Q10926" s="47" t="s">
        <v>1021</v>
      </c>
      <c r="R10926" s="47" t="s">
        <v>1021</v>
      </c>
      <c r="S10926" s="47" t="s">
        <v>1021</v>
      </c>
      <c r="T10926" s="47" t="s">
        <v>1021</v>
      </c>
      <c r="U10926" s="47" t="s">
        <v>1021</v>
      </c>
      <c r="V10926" s="47" t="s">
        <v>1021</v>
      </c>
      <c r="W10926" s="48" t="s">
        <v>34075</v>
      </c>
      <c r="X10926" s="48"/>
      <c r="Y10926" s="48" t="s">
        <v>35135</v>
      </c>
      <c r="Z10926" s="48" t="s">
        <v>35135</v>
      </c>
      <c r="AA10926" s="48"/>
    </row>
    <row r="10927" spans="1:27" s="2" customFormat="1" x14ac:dyDescent="0.3">
      <c r="A10927" s="47" t="s">
        <v>32979</v>
      </c>
      <c r="B10927" s="20"/>
      <c r="C10927" s="10"/>
      <c r="D10927" s="10"/>
      <c r="E10927" s="10"/>
      <c r="F10927" s="10"/>
      <c r="G10927" s="10"/>
      <c r="H10927" s="10"/>
      <c r="I10927" s="10"/>
      <c r="J10927" s="10"/>
      <c r="K10927" s="10"/>
      <c r="L10927" s="10"/>
      <c r="M10927" s="20" t="str">
        <f t="shared" si="191"/>
        <v>VARIOS : VARIOS - VARIOS | VARIOS : VARIOS - VARIOS | VARIOS : VARIOS - VARIOS</v>
      </c>
      <c r="N10927" s="47" t="s">
        <v>1021</v>
      </c>
      <c r="O10927" s="47" t="s">
        <v>1021</v>
      </c>
      <c r="P10927" s="47" t="s">
        <v>1021</v>
      </c>
      <c r="Q10927" s="47" t="s">
        <v>1021</v>
      </c>
      <c r="R10927" s="47" t="s">
        <v>1021</v>
      </c>
      <c r="S10927" s="47" t="s">
        <v>1021</v>
      </c>
      <c r="T10927" s="47" t="s">
        <v>1021</v>
      </c>
      <c r="U10927" s="47" t="s">
        <v>1021</v>
      </c>
      <c r="V10927" s="47" t="s">
        <v>1021</v>
      </c>
      <c r="W10927" s="48" t="s">
        <v>34076</v>
      </c>
      <c r="X10927" s="48"/>
      <c r="Y10927" s="48" t="s">
        <v>35136</v>
      </c>
      <c r="Z10927" s="48" t="s">
        <v>35136</v>
      </c>
      <c r="AA10927" s="48"/>
    </row>
    <row r="10928" spans="1:27" s="2" customFormat="1" x14ac:dyDescent="0.3">
      <c r="A10928" s="47" t="s">
        <v>32980</v>
      </c>
      <c r="B10928" s="20"/>
      <c r="C10928" s="10"/>
      <c r="D10928" s="10"/>
      <c r="E10928" s="10"/>
      <c r="F10928" s="10"/>
      <c r="G10928" s="10"/>
      <c r="H10928" s="10"/>
      <c r="I10928" s="10"/>
      <c r="J10928" s="10"/>
      <c r="K10928" s="10"/>
      <c r="L10928" s="10"/>
      <c r="M10928" s="20" t="str">
        <f t="shared" si="191"/>
        <v>VARIOS : RIO - VARIOS | VARIOS : VARIOS - VARIOS | VARIOS : VARIOS - VARIOS</v>
      </c>
      <c r="N10928" s="47" t="s">
        <v>1021</v>
      </c>
      <c r="O10928" s="47" t="s">
        <v>1021</v>
      </c>
      <c r="P10928" s="47" t="s">
        <v>1021</v>
      </c>
      <c r="Q10928" s="47" t="s">
        <v>1594</v>
      </c>
      <c r="R10928" s="47" t="s">
        <v>1021</v>
      </c>
      <c r="S10928" s="47" t="s">
        <v>1021</v>
      </c>
      <c r="T10928" s="47" t="s">
        <v>1021</v>
      </c>
      <c r="U10928" s="47" t="s">
        <v>1021</v>
      </c>
      <c r="V10928" s="47" t="s">
        <v>1021</v>
      </c>
      <c r="W10928" s="48" t="s">
        <v>34077</v>
      </c>
      <c r="X10928" s="48"/>
      <c r="Y10928" s="48" t="s">
        <v>35137</v>
      </c>
      <c r="Z10928" s="48" t="s">
        <v>35137</v>
      </c>
      <c r="AA10928" s="48"/>
    </row>
    <row r="10929" spans="1:27" s="2" customFormat="1" x14ac:dyDescent="0.3">
      <c r="A10929" s="47" t="s">
        <v>32981</v>
      </c>
      <c r="B10929" s="20"/>
      <c r="C10929" s="10"/>
      <c r="D10929" s="10"/>
      <c r="E10929" s="10"/>
      <c r="F10929" s="10"/>
      <c r="G10929" s="10"/>
      <c r="H10929" s="10"/>
      <c r="I10929" s="10"/>
      <c r="J10929" s="10"/>
      <c r="K10929" s="10"/>
      <c r="L10929" s="10"/>
      <c r="M10929" s="20" t="str">
        <f t="shared" si="191"/>
        <v>VARIOS : VARIOS - VARIOS | VARIOS : VARIOS - VARIOS | VARIOS : VARIOS - VARIOS</v>
      </c>
      <c r="N10929" s="47" t="s">
        <v>1021</v>
      </c>
      <c r="O10929" s="47" t="s">
        <v>1021</v>
      </c>
      <c r="P10929" s="47" t="s">
        <v>1021</v>
      </c>
      <c r="Q10929" s="47" t="s">
        <v>1021</v>
      </c>
      <c r="R10929" s="47" t="s">
        <v>1021</v>
      </c>
      <c r="S10929" s="47" t="s">
        <v>1021</v>
      </c>
      <c r="T10929" s="47" t="s">
        <v>1021</v>
      </c>
      <c r="U10929" s="47" t="s">
        <v>1021</v>
      </c>
      <c r="V10929" s="47" t="s">
        <v>1021</v>
      </c>
      <c r="W10929" s="48"/>
      <c r="X10929" s="48"/>
      <c r="Y10929" s="48" t="s">
        <v>35138</v>
      </c>
      <c r="Z10929" s="48" t="s">
        <v>35138</v>
      </c>
      <c r="AA10929" s="48"/>
    </row>
    <row r="10930" spans="1:27" s="2" customFormat="1" x14ac:dyDescent="0.3">
      <c r="A10930" s="47" t="s">
        <v>32982</v>
      </c>
      <c r="B10930" s="20"/>
      <c r="C10930" s="10"/>
      <c r="D10930" s="10"/>
      <c r="E10930" s="10"/>
      <c r="F10930" s="10"/>
      <c r="G10930" s="10"/>
      <c r="H10930" s="10"/>
      <c r="I10930" s="10"/>
      <c r="J10930" s="10"/>
      <c r="K10930" s="10"/>
      <c r="L10930" s="10"/>
      <c r="M10930" s="20" t="str">
        <f t="shared" si="191"/>
        <v>VARIOS : VARIOS - VARIOS | VARIOS : VARIOS - VARIOS | VARIOS : VARIOS - VARIOS</v>
      </c>
      <c r="N10930" s="47" t="s">
        <v>1021</v>
      </c>
      <c r="O10930" s="47" t="s">
        <v>1021</v>
      </c>
      <c r="P10930" s="47" t="s">
        <v>1021</v>
      </c>
      <c r="Q10930" s="47" t="s">
        <v>1021</v>
      </c>
      <c r="R10930" s="47" t="s">
        <v>1021</v>
      </c>
      <c r="S10930" s="47" t="s">
        <v>1021</v>
      </c>
      <c r="T10930" s="47" t="s">
        <v>1021</v>
      </c>
      <c r="U10930" s="47" t="s">
        <v>1021</v>
      </c>
      <c r="V10930" s="47" t="s">
        <v>1021</v>
      </c>
      <c r="W10930" s="48" t="s">
        <v>34078</v>
      </c>
      <c r="X10930" s="48"/>
      <c r="Y10930" s="48" t="s">
        <v>35139</v>
      </c>
      <c r="Z10930" s="48" t="s">
        <v>35139</v>
      </c>
      <c r="AA10930" s="48"/>
    </row>
    <row r="10931" spans="1:27" s="2" customFormat="1" x14ac:dyDescent="0.3">
      <c r="A10931" s="47" t="s">
        <v>32983</v>
      </c>
      <c r="B10931" s="20"/>
      <c r="C10931" s="10"/>
      <c r="D10931" s="10"/>
      <c r="E10931" s="10"/>
      <c r="F10931" s="10"/>
      <c r="G10931" s="10"/>
      <c r="H10931" s="10"/>
      <c r="I10931" s="10"/>
      <c r="J10931" s="10"/>
      <c r="K10931" s="10"/>
      <c r="L10931" s="10"/>
      <c r="M10931" s="20" t="str">
        <f t="shared" si="191"/>
        <v>VARIOS : VARIOS - VARIOS | VARIOS : VARIOS - VARIOS | VARIOS : VARIOS - VARIOS</v>
      </c>
      <c r="N10931" s="47" t="s">
        <v>1021</v>
      </c>
      <c r="O10931" s="47" t="s">
        <v>1021</v>
      </c>
      <c r="P10931" s="47" t="s">
        <v>1021</v>
      </c>
      <c r="Q10931" s="47" t="s">
        <v>1021</v>
      </c>
      <c r="R10931" s="47" t="s">
        <v>1021</v>
      </c>
      <c r="S10931" s="47" t="s">
        <v>1021</v>
      </c>
      <c r="T10931" s="47" t="s">
        <v>1021</v>
      </c>
      <c r="U10931" s="47" t="s">
        <v>1021</v>
      </c>
      <c r="V10931" s="47" t="s">
        <v>1021</v>
      </c>
      <c r="W10931" s="48" t="s">
        <v>33999</v>
      </c>
      <c r="X10931" s="48"/>
      <c r="Y10931" s="48" t="s">
        <v>34927</v>
      </c>
      <c r="Z10931" s="48" t="s">
        <v>34927</v>
      </c>
      <c r="AA10931" s="48"/>
    </row>
    <row r="10932" spans="1:27" s="2" customFormat="1" x14ac:dyDescent="0.3">
      <c r="A10932" s="47" t="s">
        <v>32984</v>
      </c>
      <c r="B10932" s="20"/>
      <c r="C10932" s="10"/>
      <c r="D10932" s="10"/>
      <c r="E10932" s="10"/>
      <c r="F10932" s="10"/>
      <c r="G10932" s="10"/>
      <c r="H10932" s="10"/>
      <c r="I10932" s="10"/>
      <c r="J10932" s="10"/>
      <c r="K10932" s="10"/>
      <c r="L10932" s="10"/>
      <c r="M10932" s="20" t="str">
        <f t="shared" si="191"/>
        <v>HYUNDAI : ACCENT - VARIOS | KIA : RIO - VARIOS | VARIOS : VARIOS - VARIOS</v>
      </c>
      <c r="N10932" s="47" t="s">
        <v>1002</v>
      </c>
      <c r="O10932" s="47" t="s">
        <v>1001</v>
      </c>
      <c r="P10932" s="47" t="s">
        <v>1021</v>
      </c>
      <c r="Q10932" s="47" t="s">
        <v>1609</v>
      </c>
      <c r="R10932" s="47" t="s">
        <v>1594</v>
      </c>
      <c r="S10932" s="47" t="s">
        <v>1021</v>
      </c>
      <c r="T10932" s="47" t="s">
        <v>1021</v>
      </c>
      <c r="U10932" s="47" t="s">
        <v>1021</v>
      </c>
      <c r="V10932" s="47" t="s">
        <v>1021</v>
      </c>
      <c r="W10932" s="48" t="s">
        <v>34079</v>
      </c>
      <c r="X10932" s="48"/>
      <c r="Y10932" s="48">
        <v>806155</v>
      </c>
      <c r="Z10932" s="48">
        <v>806155</v>
      </c>
      <c r="AA10932" s="48" t="s">
        <v>7169</v>
      </c>
    </row>
    <row r="10933" spans="1:27" s="2" customFormat="1" x14ac:dyDescent="0.3">
      <c r="A10933" s="47" t="s">
        <v>32985</v>
      </c>
      <c r="B10933" s="20"/>
      <c r="C10933" s="10"/>
      <c r="D10933" s="10"/>
      <c r="E10933" s="10"/>
      <c r="F10933" s="10"/>
      <c r="G10933" s="10"/>
      <c r="H10933" s="10"/>
      <c r="I10933" s="10"/>
      <c r="J10933" s="10"/>
      <c r="K10933" s="10"/>
      <c r="L10933" s="10"/>
      <c r="M10933" s="20" t="str">
        <f t="shared" si="191"/>
        <v xml:space="preserve">VARIOS : VARIOS - VARIOS |  :  -  |  :  - </v>
      </c>
      <c r="N10933" s="47" t="s">
        <v>1021</v>
      </c>
      <c r="O10933" s="47"/>
      <c r="P10933" s="47"/>
      <c r="Q10933" s="47" t="s">
        <v>1021</v>
      </c>
      <c r="R10933" s="47"/>
      <c r="S10933" s="47"/>
      <c r="T10933" s="47" t="s">
        <v>1021</v>
      </c>
      <c r="U10933" s="47"/>
      <c r="V10933" s="47"/>
      <c r="W10933" s="48" t="s">
        <v>34080</v>
      </c>
      <c r="X10933" s="48"/>
      <c r="Y10933" s="48">
        <v>30206</v>
      </c>
      <c r="Z10933" s="48">
        <v>30206</v>
      </c>
      <c r="AA10933" s="48"/>
    </row>
    <row r="10934" spans="1:27" s="2" customFormat="1" x14ac:dyDescent="0.3">
      <c r="A10934" s="47" t="s">
        <v>32986</v>
      </c>
      <c r="B10934" s="20"/>
      <c r="C10934" s="10"/>
      <c r="D10934" s="10"/>
      <c r="E10934" s="10"/>
      <c r="F10934" s="10"/>
      <c r="G10934" s="10"/>
      <c r="H10934" s="10"/>
      <c r="I10934" s="10"/>
      <c r="J10934" s="10"/>
      <c r="K10934" s="10"/>
      <c r="L10934" s="10"/>
      <c r="M10934" s="20" t="str">
        <f t="shared" si="191"/>
        <v>VARIOS : VARIOS - VARIOS | VARIOS : VARIOS - VARIOS | VARIOS : VARIOS - VARIOS</v>
      </c>
      <c r="N10934" s="47" t="s">
        <v>1021</v>
      </c>
      <c r="O10934" s="47" t="s">
        <v>1021</v>
      </c>
      <c r="P10934" s="47" t="s">
        <v>1021</v>
      </c>
      <c r="Q10934" s="47" t="s">
        <v>1021</v>
      </c>
      <c r="R10934" s="47" t="s">
        <v>1021</v>
      </c>
      <c r="S10934" s="47" t="s">
        <v>1021</v>
      </c>
      <c r="T10934" s="47" t="s">
        <v>1021</v>
      </c>
      <c r="U10934" s="47" t="s">
        <v>1021</v>
      </c>
      <c r="V10934" s="47" t="s">
        <v>1021</v>
      </c>
      <c r="W10934" s="48"/>
      <c r="X10934" s="48"/>
      <c r="Y10934" s="48" t="s">
        <v>35140</v>
      </c>
      <c r="Z10934" s="48" t="s">
        <v>35140</v>
      </c>
      <c r="AA10934" s="48"/>
    </row>
    <row r="10935" spans="1:27" s="2" customFormat="1" x14ac:dyDescent="0.3">
      <c r="A10935" s="47" t="s">
        <v>32987</v>
      </c>
      <c r="B10935" s="20"/>
      <c r="C10935" s="10"/>
      <c r="D10935" s="10"/>
      <c r="E10935" s="10"/>
      <c r="F10935" s="10"/>
      <c r="G10935" s="10"/>
      <c r="H10935" s="10"/>
      <c r="I10935" s="10"/>
      <c r="J10935" s="10"/>
      <c r="K10935" s="10"/>
      <c r="L10935" s="10"/>
      <c r="M10935" s="20" t="str">
        <f t="shared" si="191"/>
        <v xml:space="preserve">VARIOS : VARIOS - VARIOS | VARIOS :  -  | VARIOS :  - </v>
      </c>
      <c r="N10935" s="47" t="s">
        <v>1021</v>
      </c>
      <c r="O10935" s="47" t="s">
        <v>1021</v>
      </c>
      <c r="P10935" s="47" t="s">
        <v>1021</v>
      </c>
      <c r="Q10935" s="47" t="s">
        <v>1021</v>
      </c>
      <c r="R10935" s="47"/>
      <c r="S10935" s="47"/>
      <c r="T10935" s="47" t="s">
        <v>1021</v>
      </c>
      <c r="U10935" s="47"/>
      <c r="V10935" s="47"/>
      <c r="W10935" s="48" t="s">
        <v>33840</v>
      </c>
      <c r="X10935" s="48"/>
      <c r="Y10935" s="48" t="s">
        <v>35141</v>
      </c>
      <c r="Z10935" s="48" t="s">
        <v>35141</v>
      </c>
      <c r="AA10935" s="48"/>
    </row>
    <row r="10936" spans="1:27" s="2" customFormat="1" x14ac:dyDescent="0.3">
      <c r="A10936" s="47" t="s">
        <v>32988</v>
      </c>
      <c r="B10936" s="20"/>
      <c r="C10936" s="10"/>
      <c r="D10936" s="10"/>
      <c r="E10936" s="10"/>
      <c r="F10936" s="10"/>
      <c r="G10936" s="10"/>
      <c r="H10936" s="10"/>
      <c r="I10936" s="10"/>
      <c r="J10936" s="10"/>
      <c r="K10936" s="10"/>
      <c r="L10936" s="10"/>
      <c r="M10936" s="20" t="str">
        <f t="shared" si="191"/>
        <v>VARIOS : VARIOS - VARIOS | VARIOS : VARIOS - VARIOS | VARIOS : VARIOS - VARIOS</v>
      </c>
      <c r="N10936" s="47" t="s">
        <v>1021</v>
      </c>
      <c r="O10936" s="47" t="s">
        <v>1021</v>
      </c>
      <c r="P10936" s="47" t="s">
        <v>1021</v>
      </c>
      <c r="Q10936" s="47" t="s">
        <v>1021</v>
      </c>
      <c r="R10936" s="47" t="s">
        <v>1021</v>
      </c>
      <c r="S10936" s="47" t="s">
        <v>1021</v>
      </c>
      <c r="T10936" s="47" t="s">
        <v>1021</v>
      </c>
      <c r="U10936" s="47" t="s">
        <v>1021</v>
      </c>
      <c r="V10936" s="47" t="s">
        <v>1021</v>
      </c>
      <c r="W10936" s="48"/>
      <c r="X10936" s="48"/>
      <c r="Y10936" s="48" t="s">
        <v>35142</v>
      </c>
      <c r="Z10936" s="48" t="s">
        <v>35142</v>
      </c>
      <c r="AA10936" s="48"/>
    </row>
    <row r="10937" spans="1:27" s="2" customFormat="1" x14ac:dyDescent="0.3">
      <c r="A10937" s="47" t="s">
        <v>32989</v>
      </c>
      <c r="B10937" s="20"/>
      <c r="C10937" s="10"/>
      <c r="D10937" s="10"/>
      <c r="E10937" s="10"/>
      <c r="F10937" s="10"/>
      <c r="G10937" s="10"/>
      <c r="H10937" s="10"/>
      <c r="I10937" s="10"/>
      <c r="J10937" s="10"/>
      <c r="K10937" s="10"/>
      <c r="L10937" s="10"/>
      <c r="M10937" s="20" t="str">
        <f t="shared" si="191"/>
        <v>VARIOS : VARIOS - VARIOS | VARIOS : VARIOS - VARIOS | VARIOS : VARIOS - VARIOS</v>
      </c>
      <c r="N10937" s="47" t="s">
        <v>1021</v>
      </c>
      <c r="O10937" s="47" t="s">
        <v>1021</v>
      </c>
      <c r="P10937" s="47" t="s">
        <v>1021</v>
      </c>
      <c r="Q10937" s="47" t="s">
        <v>1021</v>
      </c>
      <c r="R10937" s="47" t="s">
        <v>1021</v>
      </c>
      <c r="S10937" s="47" t="s">
        <v>1021</v>
      </c>
      <c r="T10937" s="47" t="s">
        <v>1021</v>
      </c>
      <c r="U10937" s="47" t="s">
        <v>1021</v>
      </c>
      <c r="V10937" s="47" t="s">
        <v>1021</v>
      </c>
      <c r="W10937" s="48" t="s">
        <v>34081</v>
      </c>
      <c r="X10937" s="48"/>
      <c r="Y10937" s="48" t="s">
        <v>35143</v>
      </c>
      <c r="Z10937" s="48" t="s">
        <v>35143</v>
      </c>
      <c r="AA10937" s="48"/>
    </row>
    <row r="10938" spans="1:27" s="2" customFormat="1" x14ac:dyDescent="0.3">
      <c r="A10938" s="47" t="s">
        <v>32990</v>
      </c>
      <c r="B10938" s="20"/>
      <c r="C10938" s="10"/>
      <c r="D10938" s="10"/>
      <c r="E10938" s="10"/>
      <c r="F10938" s="10"/>
      <c r="G10938" s="10"/>
      <c r="H10938" s="10"/>
      <c r="I10938" s="10"/>
      <c r="J10938" s="10"/>
      <c r="K10938" s="10"/>
      <c r="L10938" s="10"/>
      <c r="M10938" s="20" t="str">
        <f t="shared" si="191"/>
        <v>VARIOS : VARIOS - VARIOS | VARIOS : VARIOS - VARIOS | VARIOS : VARIOS - VARIOS</v>
      </c>
      <c r="N10938" s="47" t="s">
        <v>1021</v>
      </c>
      <c r="O10938" s="47" t="s">
        <v>1021</v>
      </c>
      <c r="P10938" s="47" t="s">
        <v>1021</v>
      </c>
      <c r="Q10938" s="47" t="s">
        <v>1021</v>
      </c>
      <c r="R10938" s="47" t="s">
        <v>1021</v>
      </c>
      <c r="S10938" s="47" t="s">
        <v>1021</v>
      </c>
      <c r="T10938" s="47" t="s">
        <v>1021</v>
      </c>
      <c r="U10938" s="47" t="s">
        <v>1021</v>
      </c>
      <c r="V10938" s="47" t="s">
        <v>1021</v>
      </c>
      <c r="W10938" s="48" t="s">
        <v>33885</v>
      </c>
      <c r="X10938" s="48"/>
      <c r="Y10938" s="48" t="s">
        <v>34803</v>
      </c>
      <c r="Z10938" s="48" t="s">
        <v>34803</v>
      </c>
      <c r="AA10938" s="48"/>
    </row>
    <row r="10939" spans="1:27" s="2" customFormat="1" x14ac:dyDescent="0.3">
      <c r="A10939" s="47" t="s">
        <v>32991</v>
      </c>
      <c r="B10939" s="20"/>
      <c r="C10939" s="10"/>
      <c r="D10939" s="10"/>
      <c r="E10939" s="10"/>
      <c r="F10939" s="10"/>
      <c r="G10939" s="10"/>
      <c r="H10939" s="10"/>
      <c r="I10939" s="10"/>
      <c r="J10939" s="10"/>
      <c r="K10939" s="10"/>
      <c r="L10939" s="10"/>
      <c r="M10939" s="20" t="str">
        <f t="shared" si="191"/>
        <v>VARIOS : VARIOS - VARIOS | VARIOS : VARIOS - VARIOS | VARIOS : VARIOS - VARIOS</v>
      </c>
      <c r="N10939" s="47" t="s">
        <v>1021</v>
      </c>
      <c r="O10939" s="47" t="s">
        <v>1021</v>
      </c>
      <c r="P10939" s="47" t="s">
        <v>1021</v>
      </c>
      <c r="Q10939" s="47" t="s">
        <v>1021</v>
      </c>
      <c r="R10939" s="47" t="s">
        <v>1021</v>
      </c>
      <c r="S10939" s="47" t="s">
        <v>1021</v>
      </c>
      <c r="T10939" s="47" t="s">
        <v>1021</v>
      </c>
      <c r="U10939" s="47" t="s">
        <v>1021</v>
      </c>
      <c r="V10939" s="47" t="s">
        <v>1021</v>
      </c>
      <c r="W10939" s="48" t="s">
        <v>33880</v>
      </c>
      <c r="X10939" s="48"/>
      <c r="Y10939" s="48" t="s">
        <v>35144</v>
      </c>
      <c r="Z10939" s="48" t="s">
        <v>35144</v>
      </c>
      <c r="AA10939" s="48"/>
    </row>
    <row r="10940" spans="1:27" s="2" customFormat="1" x14ac:dyDescent="0.3">
      <c r="A10940" s="47" t="s">
        <v>32992</v>
      </c>
      <c r="B10940" s="20"/>
      <c r="C10940" s="10"/>
      <c r="D10940" s="10"/>
      <c r="E10940" s="10"/>
      <c r="F10940" s="10"/>
      <c r="G10940" s="10"/>
      <c r="H10940" s="10"/>
      <c r="I10940" s="10"/>
      <c r="J10940" s="10"/>
      <c r="K10940" s="10"/>
      <c r="L10940" s="10"/>
      <c r="M10940" s="20" t="str">
        <f t="shared" si="191"/>
        <v>VARIOS : VARIOS - VARIOS | VARIOS : VARIOS - VARIOS | VARIOS : VARIOS - VARIOS</v>
      </c>
      <c r="N10940" s="47" t="s">
        <v>1021</v>
      </c>
      <c r="O10940" s="47" t="s">
        <v>1021</v>
      </c>
      <c r="P10940" s="47" t="s">
        <v>1021</v>
      </c>
      <c r="Q10940" s="47" t="s">
        <v>1021</v>
      </c>
      <c r="R10940" s="47" t="s">
        <v>1021</v>
      </c>
      <c r="S10940" s="47" t="s">
        <v>1021</v>
      </c>
      <c r="T10940" s="47" t="s">
        <v>1021</v>
      </c>
      <c r="U10940" s="47" t="s">
        <v>1021</v>
      </c>
      <c r="V10940" s="47" t="s">
        <v>1021</v>
      </c>
      <c r="W10940" s="48" t="s">
        <v>33880</v>
      </c>
      <c r="X10940" s="48"/>
      <c r="Y10940" s="48" t="s">
        <v>35145</v>
      </c>
      <c r="Z10940" s="48" t="s">
        <v>35145</v>
      </c>
      <c r="AA10940" s="48"/>
    </row>
    <row r="10941" spans="1:27" s="2" customFormat="1" x14ac:dyDescent="0.3">
      <c r="A10941" s="47" t="s">
        <v>32993</v>
      </c>
      <c r="B10941" s="20"/>
      <c r="C10941" s="10"/>
      <c r="D10941" s="10"/>
      <c r="E10941" s="10"/>
      <c r="F10941" s="10"/>
      <c r="G10941" s="10"/>
      <c r="H10941" s="10"/>
      <c r="I10941" s="10"/>
      <c r="J10941" s="10"/>
      <c r="K10941" s="10"/>
      <c r="L10941" s="10"/>
      <c r="M10941" s="20" t="str">
        <f t="shared" si="191"/>
        <v>VARIOS : VARIOS - VARIOS | VARIOS : VARIOS - VARIOS | VARIOS : VARIOS - VARIOS</v>
      </c>
      <c r="N10941" s="47" t="s">
        <v>1021</v>
      </c>
      <c r="O10941" s="47" t="s">
        <v>1021</v>
      </c>
      <c r="P10941" s="47" t="s">
        <v>1021</v>
      </c>
      <c r="Q10941" s="47" t="s">
        <v>1021</v>
      </c>
      <c r="R10941" s="47" t="s">
        <v>1021</v>
      </c>
      <c r="S10941" s="47" t="s">
        <v>1021</v>
      </c>
      <c r="T10941" s="47" t="s">
        <v>1021</v>
      </c>
      <c r="U10941" s="47" t="s">
        <v>1021</v>
      </c>
      <c r="V10941" s="47" t="s">
        <v>1021</v>
      </c>
      <c r="W10941" s="48" t="s">
        <v>34082</v>
      </c>
      <c r="X10941" s="48"/>
      <c r="Y10941" s="48">
        <v>16001</v>
      </c>
      <c r="Z10941" s="48">
        <v>16001</v>
      </c>
      <c r="AA10941" s="48"/>
    </row>
    <row r="10942" spans="1:27" s="2" customFormat="1" x14ac:dyDescent="0.3">
      <c r="A10942" s="47" t="s">
        <v>32994</v>
      </c>
      <c r="B10942" s="20"/>
      <c r="C10942" s="10"/>
      <c r="D10942" s="10"/>
      <c r="E10942" s="10"/>
      <c r="F10942" s="10"/>
      <c r="G10942" s="10"/>
      <c r="H10942" s="10"/>
      <c r="I10942" s="10"/>
      <c r="J10942" s="10"/>
      <c r="K10942" s="10"/>
      <c r="L10942" s="10"/>
      <c r="M10942" s="20" t="str">
        <f t="shared" si="191"/>
        <v>VARIOS : VARIOS - VARIOS | VARIOS : VARIOS - VARIOS | VARIOS : VARIOS - VARIOS</v>
      </c>
      <c r="N10942" s="47" t="s">
        <v>1021</v>
      </c>
      <c r="O10942" s="47" t="s">
        <v>1021</v>
      </c>
      <c r="P10942" s="47" t="s">
        <v>1021</v>
      </c>
      <c r="Q10942" s="47" t="s">
        <v>1021</v>
      </c>
      <c r="R10942" s="47" t="s">
        <v>1021</v>
      </c>
      <c r="S10942" s="47" t="s">
        <v>1021</v>
      </c>
      <c r="T10942" s="47" t="s">
        <v>1021</v>
      </c>
      <c r="U10942" s="47" t="s">
        <v>1021</v>
      </c>
      <c r="V10942" s="47" t="s">
        <v>1021</v>
      </c>
      <c r="W10942" s="48" t="s">
        <v>33880</v>
      </c>
      <c r="X10942" s="48"/>
      <c r="Y10942" s="48" t="s">
        <v>35146</v>
      </c>
      <c r="Z10942" s="48" t="s">
        <v>35146</v>
      </c>
      <c r="AA10942" s="48" t="s">
        <v>35837</v>
      </c>
    </row>
    <row r="10943" spans="1:27" s="2" customFormat="1" x14ac:dyDescent="0.3">
      <c r="A10943" s="47" t="s">
        <v>32995</v>
      </c>
      <c r="B10943" s="20"/>
      <c r="C10943" s="10"/>
      <c r="D10943" s="10"/>
      <c r="E10943" s="10"/>
      <c r="F10943" s="10"/>
      <c r="G10943" s="10"/>
      <c r="H10943" s="10"/>
      <c r="I10943" s="10"/>
      <c r="J10943" s="10"/>
      <c r="K10943" s="10"/>
      <c r="L10943" s="10"/>
      <c r="M10943" s="20" t="str">
        <f t="shared" si="191"/>
        <v>VARIOS : VARIOS - VARIOS | VARIOS : VARIOS - VARIOS | VARIOS : VARIOS - VARIOS</v>
      </c>
      <c r="N10943" s="47" t="s">
        <v>1021</v>
      </c>
      <c r="O10943" s="47" t="s">
        <v>1021</v>
      </c>
      <c r="P10943" s="47" t="s">
        <v>1021</v>
      </c>
      <c r="Q10943" s="47" t="s">
        <v>1021</v>
      </c>
      <c r="R10943" s="47" t="s">
        <v>1021</v>
      </c>
      <c r="S10943" s="47" t="s">
        <v>1021</v>
      </c>
      <c r="T10943" s="47" t="s">
        <v>1021</v>
      </c>
      <c r="U10943" s="47" t="s">
        <v>1021</v>
      </c>
      <c r="V10943" s="47" t="s">
        <v>1021</v>
      </c>
      <c r="W10943" s="48" t="s">
        <v>33880</v>
      </c>
      <c r="X10943" s="48"/>
      <c r="Y10943" s="48" t="s">
        <v>35147</v>
      </c>
      <c r="Z10943" s="48" t="s">
        <v>35776</v>
      </c>
      <c r="AA10943" s="48" t="s">
        <v>35837</v>
      </c>
    </row>
    <row r="10944" spans="1:27" s="2" customFormat="1" x14ac:dyDescent="0.3">
      <c r="A10944" s="47" t="s">
        <v>32996</v>
      </c>
      <c r="B10944" s="20"/>
      <c r="C10944" s="10"/>
      <c r="D10944" s="10"/>
      <c r="E10944" s="10"/>
      <c r="F10944" s="10"/>
      <c r="G10944" s="10"/>
      <c r="H10944" s="10"/>
      <c r="I10944" s="10"/>
      <c r="J10944" s="10"/>
      <c r="K10944" s="10"/>
      <c r="L10944" s="10"/>
      <c r="M10944" s="20" t="str">
        <f t="shared" si="191"/>
        <v>VARIOS : VARIOS - VARIOS | VARIOS : VARIOS - VARIOS | VARIOS : VARIOS - VARIOS</v>
      </c>
      <c r="N10944" s="47" t="s">
        <v>1021</v>
      </c>
      <c r="O10944" s="47" t="s">
        <v>1021</v>
      </c>
      <c r="P10944" s="47" t="s">
        <v>1021</v>
      </c>
      <c r="Q10944" s="47" t="s">
        <v>1021</v>
      </c>
      <c r="R10944" s="47" t="s">
        <v>1021</v>
      </c>
      <c r="S10944" s="47" t="s">
        <v>1021</v>
      </c>
      <c r="T10944" s="47" t="s">
        <v>1021</v>
      </c>
      <c r="U10944" s="47" t="s">
        <v>1021</v>
      </c>
      <c r="V10944" s="47" t="s">
        <v>1021</v>
      </c>
      <c r="W10944" s="48" t="s">
        <v>34002</v>
      </c>
      <c r="X10944" s="48"/>
      <c r="Y10944" s="48" t="s">
        <v>35148</v>
      </c>
      <c r="Z10944" s="48" t="s">
        <v>35148</v>
      </c>
      <c r="AA10944" s="48"/>
    </row>
    <row r="10945" spans="1:27" s="2" customFormat="1" x14ac:dyDescent="0.3">
      <c r="A10945" s="47" t="s">
        <v>32997</v>
      </c>
      <c r="B10945" s="20"/>
      <c r="C10945" s="10"/>
      <c r="D10945" s="10"/>
      <c r="E10945" s="10"/>
      <c r="F10945" s="10"/>
      <c r="G10945" s="10"/>
      <c r="H10945" s="10"/>
      <c r="I10945" s="10"/>
      <c r="J10945" s="10"/>
      <c r="K10945" s="10"/>
      <c r="L10945" s="10"/>
      <c r="M10945" s="20" t="str">
        <f t="shared" si="191"/>
        <v xml:space="preserve">VARIOS : VARIOS - VARIOS |  :  -  |  :  - </v>
      </c>
      <c r="N10945" s="47" t="s">
        <v>1021</v>
      </c>
      <c r="O10945" s="47"/>
      <c r="P10945" s="47"/>
      <c r="Q10945" s="47" t="s">
        <v>1021</v>
      </c>
      <c r="R10945" s="47"/>
      <c r="S10945" s="47"/>
      <c r="T10945" s="47" t="s">
        <v>1021</v>
      </c>
      <c r="U10945" s="47"/>
      <c r="V10945" s="47"/>
      <c r="W10945" s="48" t="s">
        <v>33938</v>
      </c>
      <c r="X10945" s="48"/>
      <c r="Y10945" s="48" t="s">
        <v>35149</v>
      </c>
      <c r="Z10945" s="48" t="s">
        <v>35149</v>
      </c>
      <c r="AA10945" s="48"/>
    </row>
    <row r="10946" spans="1:27" s="2" customFormat="1" x14ac:dyDescent="0.3">
      <c r="A10946" s="47" t="s">
        <v>32998</v>
      </c>
      <c r="B10946" s="20"/>
      <c r="C10946" s="10"/>
      <c r="D10946" s="10"/>
      <c r="E10946" s="10"/>
      <c r="F10946" s="10"/>
      <c r="G10946" s="10"/>
      <c r="H10946" s="10"/>
      <c r="I10946" s="10"/>
      <c r="J10946" s="10"/>
      <c r="K10946" s="10"/>
      <c r="L10946" s="10"/>
      <c r="M10946" s="20" t="str">
        <f t="shared" si="191"/>
        <v>TOYOTA : HILUX - 2KD | VARIOS : VARIOS - VARIOS | VARIOS : VARIOS - VARIOS</v>
      </c>
      <c r="N10946" s="47" t="s">
        <v>1008</v>
      </c>
      <c r="O10946" s="47" t="s">
        <v>1021</v>
      </c>
      <c r="P10946" s="47" t="s">
        <v>1021</v>
      </c>
      <c r="Q10946" s="47" t="s">
        <v>1792</v>
      </c>
      <c r="R10946" s="47" t="s">
        <v>1021</v>
      </c>
      <c r="S10946" s="47" t="s">
        <v>1021</v>
      </c>
      <c r="T10946" s="47" t="s">
        <v>2102</v>
      </c>
      <c r="U10946" s="47" t="s">
        <v>1021</v>
      </c>
      <c r="V10946" s="47" t="s">
        <v>1021</v>
      </c>
      <c r="W10946" s="48" t="s">
        <v>34083</v>
      </c>
      <c r="X10946" s="48"/>
      <c r="Y10946" s="48" t="s">
        <v>35150</v>
      </c>
      <c r="Z10946" s="48" t="s">
        <v>35150</v>
      </c>
      <c r="AA10946" s="48" t="s">
        <v>35924</v>
      </c>
    </row>
    <row r="10947" spans="1:27" s="2" customFormat="1" x14ac:dyDescent="0.3">
      <c r="A10947" s="47" t="s">
        <v>32999</v>
      </c>
      <c r="B10947" s="20"/>
      <c r="C10947" s="10"/>
      <c r="D10947" s="10"/>
      <c r="E10947" s="10"/>
      <c r="F10947" s="10"/>
      <c r="G10947" s="10"/>
      <c r="H10947" s="10"/>
      <c r="I10947" s="10"/>
      <c r="J10947" s="10"/>
      <c r="K10947" s="10"/>
      <c r="L10947" s="10"/>
      <c r="M10947" s="20" t="str">
        <f t="shared" si="191"/>
        <v>VARIOS : VARIOS - VARIOS | VARIOS : VARIOS - VARIOS | VARIOS : VARIOS - VARIOS</v>
      </c>
      <c r="N10947" s="47" t="s">
        <v>1021</v>
      </c>
      <c r="O10947" s="47" t="s">
        <v>1021</v>
      </c>
      <c r="P10947" s="47" t="s">
        <v>1021</v>
      </c>
      <c r="Q10947" s="47" t="s">
        <v>1021</v>
      </c>
      <c r="R10947" s="47" t="s">
        <v>1021</v>
      </c>
      <c r="S10947" s="47" t="s">
        <v>1021</v>
      </c>
      <c r="T10947" s="47" t="s">
        <v>1021</v>
      </c>
      <c r="U10947" s="47" t="s">
        <v>1021</v>
      </c>
      <c r="V10947" s="47" t="s">
        <v>1021</v>
      </c>
      <c r="W10947" s="48" t="s">
        <v>34084</v>
      </c>
      <c r="X10947" s="48"/>
      <c r="Y10947" s="48" t="s">
        <v>35151</v>
      </c>
      <c r="Z10947" s="48" t="s">
        <v>35151</v>
      </c>
      <c r="AA10947" s="48"/>
    </row>
    <row r="10948" spans="1:27" s="2" customFormat="1" x14ac:dyDescent="0.3">
      <c r="A10948" s="47" t="s">
        <v>33000</v>
      </c>
      <c r="B10948" s="20"/>
      <c r="C10948" s="10"/>
      <c r="D10948" s="10"/>
      <c r="E10948" s="10"/>
      <c r="F10948" s="10"/>
      <c r="G10948" s="10"/>
      <c r="H10948" s="10"/>
      <c r="I10948" s="10"/>
      <c r="J10948" s="10"/>
      <c r="K10948" s="10"/>
      <c r="L10948" s="10"/>
      <c r="M10948" s="20" t="str">
        <f t="shared" si="191"/>
        <v xml:space="preserve">VARIOS : VARIOS - VARIOS |  :  -  |  :  - </v>
      </c>
      <c r="N10948" s="47" t="s">
        <v>1021</v>
      </c>
      <c r="O10948" s="47"/>
      <c r="P10948" s="47"/>
      <c r="Q10948" s="47" t="s">
        <v>1021</v>
      </c>
      <c r="R10948" s="47"/>
      <c r="S10948" s="47"/>
      <c r="T10948" s="47" t="s">
        <v>1021</v>
      </c>
      <c r="U10948" s="47"/>
      <c r="V10948" s="47"/>
      <c r="W10948" s="48" t="s">
        <v>34085</v>
      </c>
      <c r="X10948" s="48" t="s">
        <v>34459</v>
      </c>
      <c r="Y10948" s="48" t="s">
        <v>34459</v>
      </c>
      <c r="Z10948" s="48" t="s">
        <v>34459</v>
      </c>
      <c r="AA10948" s="48"/>
    </row>
    <row r="10949" spans="1:27" s="2" customFormat="1" x14ac:dyDescent="0.3">
      <c r="A10949" s="47" t="s">
        <v>33001</v>
      </c>
      <c r="B10949" s="20"/>
      <c r="C10949" s="10"/>
      <c r="D10949" s="10"/>
      <c r="E10949" s="10"/>
      <c r="F10949" s="10"/>
      <c r="G10949" s="10"/>
      <c r="H10949" s="10"/>
      <c r="I10949" s="10"/>
      <c r="J10949" s="10"/>
      <c r="K10949" s="10"/>
      <c r="L10949" s="10"/>
      <c r="M10949" s="20" t="str">
        <f t="shared" si="191"/>
        <v>VARIOS : VARIOS - VARIOS | VARIOS : VARIOS - VARIOS | VARIOS : VARIOS - VARIOS</v>
      </c>
      <c r="N10949" s="47" t="s">
        <v>1021</v>
      </c>
      <c r="O10949" s="47" t="s">
        <v>1021</v>
      </c>
      <c r="P10949" s="47" t="s">
        <v>1021</v>
      </c>
      <c r="Q10949" s="47" t="s">
        <v>1021</v>
      </c>
      <c r="R10949" s="47" t="s">
        <v>1021</v>
      </c>
      <c r="S10949" s="47" t="s">
        <v>1021</v>
      </c>
      <c r="T10949" s="47" t="s">
        <v>1021</v>
      </c>
      <c r="U10949" s="47" t="s">
        <v>1021</v>
      </c>
      <c r="V10949" s="47" t="s">
        <v>1021</v>
      </c>
      <c r="W10949" s="48" t="s">
        <v>34086</v>
      </c>
      <c r="X10949" s="48"/>
      <c r="Y10949" s="48" t="s">
        <v>35152</v>
      </c>
      <c r="Z10949" s="48" t="s">
        <v>35152</v>
      </c>
      <c r="AA10949" s="48"/>
    </row>
    <row r="10950" spans="1:27" s="2" customFormat="1" x14ac:dyDescent="0.3">
      <c r="A10950" s="47" t="s">
        <v>33002</v>
      </c>
      <c r="B10950" s="20"/>
      <c r="C10950" s="10"/>
      <c r="D10950" s="10"/>
      <c r="E10950" s="10"/>
      <c r="F10950" s="10"/>
      <c r="G10950" s="10"/>
      <c r="H10950" s="10"/>
      <c r="I10950" s="10"/>
      <c r="J10950" s="10"/>
      <c r="K10950" s="10"/>
      <c r="L10950" s="10"/>
      <c r="M10950" s="20" t="str">
        <f t="shared" si="191"/>
        <v xml:space="preserve">VARIOS : VARIOS - VARIOS |  :  -  |  :  - </v>
      </c>
      <c r="N10950" s="47" t="s">
        <v>1021</v>
      </c>
      <c r="O10950" s="47"/>
      <c r="P10950" s="47"/>
      <c r="Q10950" s="47" t="s">
        <v>1021</v>
      </c>
      <c r="R10950" s="47"/>
      <c r="S10950" s="47"/>
      <c r="T10950" s="47" t="s">
        <v>1021</v>
      </c>
      <c r="U10950" s="47"/>
      <c r="V10950" s="47"/>
      <c r="W10950" s="48"/>
      <c r="X10950" s="48"/>
      <c r="Y10950" s="48">
        <v>32204</v>
      </c>
      <c r="Z10950" s="48">
        <v>32204</v>
      </c>
      <c r="AA10950" s="48"/>
    </row>
    <row r="10951" spans="1:27" s="2" customFormat="1" x14ac:dyDescent="0.3">
      <c r="A10951" s="47" t="s">
        <v>33003</v>
      </c>
      <c r="B10951" s="20"/>
      <c r="C10951" s="10"/>
      <c r="D10951" s="10"/>
      <c r="E10951" s="10"/>
      <c r="F10951" s="10"/>
      <c r="G10951" s="10"/>
      <c r="H10951" s="10"/>
      <c r="I10951" s="10"/>
      <c r="J10951" s="10"/>
      <c r="K10951" s="10"/>
      <c r="L10951" s="10"/>
      <c r="M10951" s="20" t="str">
        <f t="shared" si="191"/>
        <v>DFSK : GLORY, CEDRIC - VARIOS | VARIOS : VARIOS - VARIOS | VARIOS : VARIOS - VARIOS</v>
      </c>
      <c r="N10951" s="47" t="s">
        <v>1020</v>
      </c>
      <c r="O10951" s="47" t="s">
        <v>1021</v>
      </c>
      <c r="P10951" s="47" t="s">
        <v>1021</v>
      </c>
      <c r="Q10951" s="47" t="s">
        <v>34388</v>
      </c>
      <c r="R10951" s="47" t="s">
        <v>1021</v>
      </c>
      <c r="S10951" s="47" t="s">
        <v>1021</v>
      </c>
      <c r="T10951" s="47" t="s">
        <v>1021</v>
      </c>
      <c r="U10951" s="47" t="s">
        <v>1021</v>
      </c>
      <c r="V10951" s="47" t="s">
        <v>1021</v>
      </c>
      <c r="W10951" s="48" t="s">
        <v>34087</v>
      </c>
      <c r="X10951" s="48" t="s">
        <v>34460</v>
      </c>
      <c r="Y10951" s="48" t="s">
        <v>35153</v>
      </c>
      <c r="Z10951" s="48" t="s">
        <v>35153</v>
      </c>
      <c r="AA10951" s="48" t="s">
        <v>35925</v>
      </c>
    </row>
    <row r="10952" spans="1:27" s="2" customFormat="1" x14ac:dyDescent="0.3">
      <c r="A10952" s="47" t="s">
        <v>33004</v>
      </c>
      <c r="B10952" s="20"/>
      <c r="C10952" s="10"/>
      <c r="D10952" s="10"/>
      <c r="E10952" s="10"/>
      <c r="F10952" s="10"/>
      <c r="G10952" s="10"/>
      <c r="H10952" s="10"/>
      <c r="I10952" s="10"/>
      <c r="J10952" s="10"/>
      <c r="K10952" s="10"/>
      <c r="L10952" s="10"/>
      <c r="M10952" s="20" t="str">
        <f t="shared" si="191"/>
        <v xml:space="preserve">DFSK : GLORY, CEDRIC - VARIOS |  :  -  |  :  - </v>
      </c>
      <c r="N10952" s="47" t="s">
        <v>1020</v>
      </c>
      <c r="O10952" s="47"/>
      <c r="P10952" s="47"/>
      <c r="Q10952" s="47" t="s">
        <v>34388</v>
      </c>
      <c r="R10952" s="47"/>
      <c r="S10952" s="47"/>
      <c r="T10952" s="47" t="s">
        <v>1021</v>
      </c>
      <c r="U10952" s="47"/>
      <c r="V10952" s="47"/>
      <c r="W10952" s="48" t="s">
        <v>34088</v>
      </c>
      <c r="X10952" s="48"/>
      <c r="Y10952" s="48" t="s">
        <v>35154</v>
      </c>
      <c r="Z10952" s="48" t="s">
        <v>35154</v>
      </c>
      <c r="AA10952" s="48" t="s">
        <v>35926</v>
      </c>
    </row>
    <row r="10953" spans="1:27" s="2" customFormat="1" x14ac:dyDescent="0.3">
      <c r="A10953" s="47" t="s">
        <v>33005</v>
      </c>
      <c r="B10953" s="20"/>
      <c r="C10953" s="10"/>
      <c r="D10953" s="10"/>
      <c r="E10953" s="10"/>
      <c r="F10953" s="10"/>
      <c r="G10953" s="10"/>
      <c r="H10953" s="10"/>
      <c r="I10953" s="10"/>
      <c r="J10953" s="10"/>
      <c r="K10953" s="10"/>
      <c r="L10953" s="10"/>
      <c r="M10953" s="20" t="str">
        <f t="shared" si="191"/>
        <v>VARIOS : VARIOS - VARIOS | VARIOS : VARIOS - VARIOS | VARIOS : VARIOS - VARIOS</v>
      </c>
      <c r="N10953" s="47" t="s">
        <v>1021</v>
      </c>
      <c r="O10953" s="47" t="s">
        <v>1021</v>
      </c>
      <c r="P10953" s="47" t="s">
        <v>1021</v>
      </c>
      <c r="Q10953" s="47" t="s">
        <v>1021</v>
      </c>
      <c r="R10953" s="47" t="s">
        <v>1021</v>
      </c>
      <c r="S10953" s="47" t="s">
        <v>1021</v>
      </c>
      <c r="T10953" s="47" t="s">
        <v>1021</v>
      </c>
      <c r="U10953" s="47" t="s">
        <v>1021</v>
      </c>
      <c r="V10953" s="47" t="s">
        <v>1021</v>
      </c>
      <c r="W10953" s="48" t="s">
        <v>33773</v>
      </c>
      <c r="X10953" s="48"/>
      <c r="Y10953" s="48" t="s">
        <v>35155</v>
      </c>
      <c r="Z10953" s="48" t="s">
        <v>35155</v>
      </c>
      <c r="AA10953" s="48" t="s">
        <v>35837</v>
      </c>
    </row>
    <row r="10954" spans="1:27" s="2" customFormat="1" x14ac:dyDescent="0.3">
      <c r="A10954" s="47" t="s">
        <v>33006</v>
      </c>
      <c r="B10954" s="20"/>
      <c r="C10954" s="10"/>
      <c r="D10954" s="10"/>
      <c r="E10954" s="10"/>
      <c r="F10954" s="10"/>
      <c r="G10954" s="10"/>
      <c r="H10954" s="10"/>
      <c r="I10954" s="10"/>
      <c r="J10954" s="10"/>
      <c r="K10954" s="10"/>
      <c r="L10954" s="10"/>
      <c r="M10954" s="20" t="str">
        <f t="shared" si="191"/>
        <v>VARIOS : VARIOS - VARIOS | VARIOS : VARIOS - VARIOS | VARIOS : VARIOS - VARIOS</v>
      </c>
      <c r="N10954" s="47" t="s">
        <v>1021</v>
      </c>
      <c r="O10954" s="47" t="s">
        <v>1021</v>
      </c>
      <c r="P10954" s="47" t="s">
        <v>1021</v>
      </c>
      <c r="Q10954" s="47" t="s">
        <v>1021</v>
      </c>
      <c r="R10954" s="47" t="s">
        <v>1021</v>
      </c>
      <c r="S10954" s="47" t="s">
        <v>1021</v>
      </c>
      <c r="T10954" s="47" t="s">
        <v>1021</v>
      </c>
      <c r="U10954" s="47" t="s">
        <v>1021</v>
      </c>
      <c r="V10954" s="47" t="s">
        <v>1021</v>
      </c>
      <c r="W10954" s="48" t="s">
        <v>33773</v>
      </c>
      <c r="X10954" s="48"/>
      <c r="Y10954" s="48" t="s">
        <v>35156</v>
      </c>
      <c r="Z10954" s="48" t="s">
        <v>35156</v>
      </c>
      <c r="AA10954" s="48"/>
    </row>
    <row r="10955" spans="1:27" s="2" customFormat="1" x14ac:dyDescent="0.3">
      <c r="A10955" s="47" t="s">
        <v>33007</v>
      </c>
      <c r="B10955" s="20"/>
      <c r="C10955" s="10"/>
      <c r="D10955" s="10"/>
      <c r="E10955" s="10"/>
      <c r="F10955" s="10"/>
      <c r="G10955" s="10"/>
      <c r="H10955" s="10"/>
      <c r="I10955" s="10"/>
      <c r="J10955" s="10"/>
      <c r="K10955" s="10"/>
      <c r="L10955" s="10"/>
      <c r="M10955" s="20" t="str">
        <f t="shared" si="191"/>
        <v>VARIOS : VARIOS - VARIOS | VARIOS : VARIOS - VARIOS | VARIOS : VARIOS - VARIOS</v>
      </c>
      <c r="N10955" s="47" t="s">
        <v>1021</v>
      </c>
      <c r="O10955" s="47" t="s">
        <v>1021</v>
      </c>
      <c r="P10955" s="47" t="s">
        <v>1021</v>
      </c>
      <c r="Q10955" s="47" t="s">
        <v>1021</v>
      </c>
      <c r="R10955" s="47" t="s">
        <v>1021</v>
      </c>
      <c r="S10955" s="47" t="s">
        <v>1021</v>
      </c>
      <c r="T10955" s="47" t="s">
        <v>1021</v>
      </c>
      <c r="U10955" s="47" t="s">
        <v>1021</v>
      </c>
      <c r="V10955" s="47" t="s">
        <v>1021</v>
      </c>
      <c r="W10955" s="48" t="s">
        <v>33982</v>
      </c>
      <c r="X10955" s="48"/>
      <c r="Y10955" s="48" t="s">
        <v>35157</v>
      </c>
      <c r="Z10955" s="48" t="s">
        <v>35157</v>
      </c>
      <c r="AA10955" s="48"/>
    </row>
    <row r="10956" spans="1:27" s="2" customFormat="1" x14ac:dyDescent="0.3">
      <c r="A10956" s="47" t="s">
        <v>33008</v>
      </c>
      <c r="B10956" s="20"/>
      <c r="C10956" s="10"/>
      <c r="D10956" s="10"/>
      <c r="E10956" s="10"/>
      <c r="F10956" s="10"/>
      <c r="G10956" s="10"/>
      <c r="H10956" s="10"/>
      <c r="I10956" s="10"/>
      <c r="J10956" s="10"/>
      <c r="K10956" s="10"/>
      <c r="L10956" s="10"/>
      <c r="M10956" s="20" t="str">
        <f t="shared" si="191"/>
        <v>TOYOTA : HIACE - VARIOS | VARIOS : VARIOS - VARIOS | VARIOS : VARIOS - VARIOS</v>
      </c>
      <c r="N10956" s="47" t="s">
        <v>1008</v>
      </c>
      <c r="O10956" s="47" t="s">
        <v>1021</v>
      </c>
      <c r="P10956" s="47" t="s">
        <v>1021</v>
      </c>
      <c r="Q10956" s="47" t="s">
        <v>2720</v>
      </c>
      <c r="R10956" s="47" t="s">
        <v>1021</v>
      </c>
      <c r="S10956" s="47" t="s">
        <v>1021</v>
      </c>
      <c r="T10956" s="47" t="s">
        <v>1021</v>
      </c>
      <c r="U10956" s="47" t="s">
        <v>1021</v>
      </c>
      <c r="V10956" s="47" t="s">
        <v>1021</v>
      </c>
      <c r="W10956" s="48" t="s">
        <v>34089</v>
      </c>
      <c r="X10956" s="48"/>
      <c r="Y10956" s="48" t="s">
        <v>35158</v>
      </c>
      <c r="Z10956" s="48" t="s">
        <v>35158</v>
      </c>
      <c r="AA10956" s="48"/>
    </row>
    <row r="10957" spans="1:27" s="2" customFormat="1" x14ac:dyDescent="0.3">
      <c r="A10957" s="47" t="s">
        <v>33009</v>
      </c>
      <c r="B10957" s="20"/>
      <c r="C10957" s="10"/>
      <c r="D10957" s="10"/>
      <c r="E10957" s="10"/>
      <c r="F10957" s="10"/>
      <c r="G10957" s="10"/>
      <c r="H10957" s="10"/>
      <c r="I10957" s="10"/>
      <c r="J10957" s="10"/>
      <c r="K10957" s="10"/>
      <c r="L10957" s="10"/>
      <c r="M10957" s="20" t="str">
        <f t="shared" si="191"/>
        <v>VARIOS : VARIOS - VARIOS | VARIOS : VARIOS - VARIOS | VARIOS : VARIOS - VARIOS</v>
      </c>
      <c r="N10957" s="47" t="s">
        <v>1021</v>
      </c>
      <c r="O10957" s="47" t="s">
        <v>1021</v>
      </c>
      <c r="P10957" s="47" t="s">
        <v>1021</v>
      </c>
      <c r="Q10957" s="47" t="s">
        <v>1021</v>
      </c>
      <c r="R10957" s="47" t="s">
        <v>1021</v>
      </c>
      <c r="S10957" s="47" t="s">
        <v>1021</v>
      </c>
      <c r="T10957" s="47" t="s">
        <v>1021</v>
      </c>
      <c r="U10957" s="47" t="s">
        <v>1021</v>
      </c>
      <c r="V10957" s="47" t="s">
        <v>1021</v>
      </c>
      <c r="W10957" s="48" t="s">
        <v>33978</v>
      </c>
      <c r="X10957" s="48"/>
      <c r="Y10957" s="48" t="s">
        <v>34896</v>
      </c>
      <c r="Z10957" s="48" t="s">
        <v>34896</v>
      </c>
      <c r="AA10957" s="48"/>
    </row>
    <row r="10958" spans="1:27" s="2" customFormat="1" x14ac:dyDescent="0.3">
      <c r="A10958" s="47" t="s">
        <v>33010</v>
      </c>
      <c r="B10958" s="20"/>
      <c r="C10958" s="10"/>
      <c r="D10958" s="10"/>
      <c r="E10958" s="10"/>
      <c r="F10958" s="10"/>
      <c r="G10958" s="10"/>
      <c r="H10958" s="10"/>
      <c r="I10958" s="10"/>
      <c r="J10958" s="10"/>
      <c r="K10958" s="10"/>
      <c r="L10958" s="10"/>
      <c r="M10958" s="20" t="str">
        <f t="shared" si="191"/>
        <v>VARIOS : VARIOS - VARIOS | VARIOS : VARIOS - VARIOS | VARIOS : VARIOS - VARIOS</v>
      </c>
      <c r="N10958" s="47" t="s">
        <v>1021</v>
      </c>
      <c r="O10958" s="47" t="s">
        <v>1021</v>
      </c>
      <c r="P10958" s="47" t="s">
        <v>1021</v>
      </c>
      <c r="Q10958" s="47" t="s">
        <v>1021</v>
      </c>
      <c r="R10958" s="47" t="s">
        <v>1021</v>
      </c>
      <c r="S10958" s="47" t="s">
        <v>1021</v>
      </c>
      <c r="T10958" s="47" t="s">
        <v>1021</v>
      </c>
      <c r="U10958" s="47" t="s">
        <v>1021</v>
      </c>
      <c r="V10958" s="47" t="s">
        <v>1021</v>
      </c>
      <c r="W10958" s="48" t="s">
        <v>33929</v>
      </c>
      <c r="X10958" s="48"/>
      <c r="Y10958" s="48" t="s">
        <v>34786</v>
      </c>
      <c r="Z10958" s="48" t="s">
        <v>34786</v>
      </c>
      <c r="AA10958" s="48"/>
    </row>
    <row r="10959" spans="1:27" s="2" customFormat="1" x14ac:dyDescent="0.3">
      <c r="A10959" s="47" t="s">
        <v>33011</v>
      </c>
      <c r="B10959" s="20"/>
      <c r="C10959" s="10"/>
      <c r="D10959" s="10"/>
      <c r="E10959" s="10"/>
      <c r="F10959" s="10"/>
      <c r="G10959" s="10"/>
      <c r="H10959" s="10"/>
      <c r="I10959" s="10"/>
      <c r="J10959" s="10"/>
      <c r="K10959" s="10"/>
      <c r="L10959" s="10"/>
      <c r="M10959" s="20" t="str">
        <f t="shared" si="191"/>
        <v>VARIOS : VARIOS - VARIOS | VARIOS : VARIOS - VARIOS | VARIOS : VARIOS - VARIOS</v>
      </c>
      <c r="N10959" s="47" t="s">
        <v>1021</v>
      </c>
      <c r="O10959" s="47" t="s">
        <v>1021</v>
      </c>
      <c r="P10959" s="47" t="s">
        <v>1021</v>
      </c>
      <c r="Q10959" s="47" t="s">
        <v>1021</v>
      </c>
      <c r="R10959" s="47" t="s">
        <v>1021</v>
      </c>
      <c r="S10959" s="47" t="s">
        <v>1021</v>
      </c>
      <c r="T10959" s="47" t="s">
        <v>1021</v>
      </c>
      <c r="U10959" s="47" t="s">
        <v>1021</v>
      </c>
      <c r="V10959" s="47" t="s">
        <v>1021</v>
      </c>
      <c r="W10959" s="48" t="s">
        <v>34090</v>
      </c>
      <c r="X10959" s="48"/>
      <c r="Y10959" s="48" t="s">
        <v>35159</v>
      </c>
      <c r="Z10959" s="48" t="s">
        <v>35159</v>
      </c>
      <c r="AA10959" s="48"/>
    </row>
    <row r="10960" spans="1:27" s="2" customFormat="1" x14ac:dyDescent="0.3">
      <c r="A10960" s="47" t="s">
        <v>33012</v>
      </c>
      <c r="B10960" s="20"/>
      <c r="C10960" s="10"/>
      <c r="D10960" s="10"/>
      <c r="E10960" s="10"/>
      <c r="F10960" s="10"/>
      <c r="G10960" s="10"/>
      <c r="H10960" s="10"/>
      <c r="I10960" s="10"/>
      <c r="J10960" s="10"/>
      <c r="K10960" s="10"/>
      <c r="L10960" s="10"/>
      <c r="M10960" s="20" t="str">
        <f t="shared" si="191"/>
        <v>VARIOS : VARIOS - VARIOS | VARIOS : VARIOS - VARIOS | VARIOS : VARIOS - VARIOS</v>
      </c>
      <c r="N10960" s="47" t="s">
        <v>1021</v>
      </c>
      <c r="O10960" s="47" t="s">
        <v>1021</v>
      </c>
      <c r="P10960" s="47" t="s">
        <v>1021</v>
      </c>
      <c r="Q10960" s="47" t="s">
        <v>1021</v>
      </c>
      <c r="R10960" s="47" t="s">
        <v>1021</v>
      </c>
      <c r="S10960" s="47" t="s">
        <v>1021</v>
      </c>
      <c r="T10960" s="47" t="s">
        <v>1021</v>
      </c>
      <c r="U10960" s="47" t="s">
        <v>1021</v>
      </c>
      <c r="V10960" s="47" t="s">
        <v>1021</v>
      </c>
      <c r="W10960" s="48" t="s">
        <v>33976</v>
      </c>
      <c r="X10960" s="48"/>
      <c r="Y10960" s="48" t="s">
        <v>35160</v>
      </c>
      <c r="Z10960" s="48" t="s">
        <v>35160</v>
      </c>
      <c r="AA10960" s="48"/>
    </row>
    <row r="10961" spans="1:27" s="2" customFormat="1" x14ac:dyDescent="0.3">
      <c r="A10961" s="47" t="s">
        <v>33013</v>
      </c>
      <c r="B10961" s="20"/>
      <c r="C10961" s="10"/>
      <c r="D10961" s="10"/>
      <c r="E10961" s="10"/>
      <c r="F10961" s="10"/>
      <c r="G10961" s="10"/>
      <c r="H10961" s="10"/>
      <c r="I10961" s="10"/>
      <c r="J10961" s="10"/>
      <c r="K10961" s="10"/>
      <c r="L10961" s="10"/>
      <c r="M10961" s="20" t="str">
        <f t="shared" si="191"/>
        <v>VARIOS : VARIOS - VARIOS | VARIOS : VARIOS - VARIOS | VARIOS : VARIOS - VARIOS</v>
      </c>
      <c r="N10961" s="47" t="s">
        <v>1021</v>
      </c>
      <c r="O10961" s="47" t="s">
        <v>1021</v>
      </c>
      <c r="P10961" s="47" t="s">
        <v>1021</v>
      </c>
      <c r="Q10961" s="47" t="s">
        <v>1021</v>
      </c>
      <c r="R10961" s="47" t="s">
        <v>1021</v>
      </c>
      <c r="S10961" s="47" t="s">
        <v>1021</v>
      </c>
      <c r="T10961" s="47" t="s">
        <v>1021</v>
      </c>
      <c r="U10961" s="47" t="s">
        <v>1021</v>
      </c>
      <c r="V10961" s="47" t="s">
        <v>1021</v>
      </c>
      <c r="W10961" s="48" t="s">
        <v>33977</v>
      </c>
      <c r="X10961" s="48"/>
      <c r="Y10961" s="48" t="s">
        <v>35161</v>
      </c>
      <c r="Z10961" s="48" t="s">
        <v>35161</v>
      </c>
      <c r="AA10961" s="48"/>
    </row>
    <row r="10962" spans="1:27" s="2" customFormat="1" x14ac:dyDescent="0.3">
      <c r="A10962" s="47" t="s">
        <v>33014</v>
      </c>
      <c r="B10962" s="20"/>
      <c r="C10962" s="10"/>
      <c r="D10962" s="10"/>
      <c r="E10962" s="10"/>
      <c r="F10962" s="10"/>
      <c r="G10962" s="10"/>
      <c r="H10962" s="10"/>
      <c r="I10962" s="10"/>
      <c r="J10962" s="10"/>
      <c r="K10962" s="10"/>
      <c r="L10962" s="10"/>
      <c r="M10962" s="20" t="str">
        <f t="shared" si="191"/>
        <v>VARIOS : VARIOS - VARIOS | VARIOS : VARIOS - VARIOS | VARIOS : VARIOS - VARIOS</v>
      </c>
      <c r="N10962" s="47" t="s">
        <v>1021</v>
      </c>
      <c r="O10962" s="47" t="s">
        <v>1021</v>
      </c>
      <c r="P10962" s="47" t="s">
        <v>1021</v>
      </c>
      <c r="Q10962" s="47" t="s">
        <v>1021</v>
      </c>
      <c r="R10962" s="47" t="s">
        <v>1021</v>
      </c>
      <c r="S10962" s="47" t="s">
        <v>1021</v>
      </c>
      <c r="T10962" s="47" t="s">
        <v>1021</v>
      </c>
      <c r="U10962" s="47" t="s">
        <v>1021</v>
      </c>
      <c r="V10962" s="47" t="s">
        <v>1021</v>
      </c>
      <c r="W10962" s="48" t="s">
        <v>33977</v>
      </c>
      <c r="X10962" s="48"/>
      <c r="Y10962" s="48" t="s">
        <v>35162</v>
      </c>
      <c r="Z10962" s="48" t="s">
        <v>35162</v>
      </c>
      <c r="AA10962" s="48" t="s">
        <v>35837</v>
      </c>
    </row>
    <row r="10963" spans="1:27" s="2" customFormat="1" x14ac:dyDescent="0.3">
      <c r="A10963" s="47" t="s">
        <v>33015</v>
      </c>
      <c r="B10963" s="20"/>
      <c r="C10963" s="10"/>
      <c r="D10963" s="10"/>
      <c r="E10963" s="10"/>
      <c r="F10963" s="10"/>
      <c r="G10963" s="10"/>
      <c r="H10963" s="10"/>
      <c r="I10963" s="10"/>
      <c r="J10963" s="10"/>
      <c r="K10963" s="10"/>
      <c r="L10963" s="10"/>
      <c r="M10963" s="20" t="str">
        <f t="shared" si="191"/>
        <v>VARIOS : VARIOS - VARIOS | VARIOS : VARIOS - VARIOS | VARIOS : VARIOS - VARIOS</v>
      </c>
      <c r="N10963" s="47" t="s">
        <v>1021</v>
      </c>
      <c r="O10963" s="47" t="s">
        <v>1021</v>
      </c>
      <c r="P10963" s="47" t="s">
        <v>1021</v>
      </c>
      <c r="Q10963" s="47" t="s">
        <v>1021</v>
      </c>
      <c r="R10963" s="47" t="s">
        <v>1021</v>
      </c>
      <c r="S10963" s="47" t="s">
        <v>1021</v>
      </c>
      <c r="T10963" s="47" t="s">
        <v>1021</v>
      </c>
      <c r="U10963" s="47" t="s">
        <v>1021</v>
      </c>
      <c r="V10963" s="47" t="s">
        <v>1021</v>
      </c>
      <c r="W10963" s="48" t="s">
        <v>34091</v>
      </c>
      <c r="X10963" s="48"/>
      <c r="Y10963" s="48" t="s">
        <v>35163</v>
      </c>
      <c r="Z10963" s="48" t="s">
        <v>35163</v>
      </c>
      <c r="AA10963" s="48"/>
    </row>
    <row r="10964" spans="1:27" s="2" customFormat="1" x14ac:dyDescent="0.3">
      <c r="A10964" s="47" t="s">
        <v>33016</v>
      </c>
      <c r="B10964" s="20"/>
      <c r="C10964" s="10"/>
      <c r="D10964" s="10"/>
      <c r="E10964" s="10"/>
      <c r="F10964" s="10"/>
      <c r="G10964" s="10"/>
      <c r="H10964" s="10"/>
      <c r="I10964" s="10"/>
      <c r="J10964" s="10"/>
      <c r="K10964" s="10"/>
      <c r="L10964" s="10"/>
      <c r="M10964" s="20" t="str">
        <f t="shared" si="191"/>
        <v>VARIOS : VARIOS - VARIOS | VARIOS : VARIOS - VARIOS | VARIOS : VARIOS - VARIOS</v>
      </c>
      <c r="N10964" s="47" t="s">
        <v>1021</v>
      </c>
      <c r="O10964" s="47" t="s">
        <v>1021</v>
      </c>
      <c r="P10964" s="47" t="s">
        <v>1021</v>
      </c>
      <c r="Q10964" s="47" t="s">
        <v>1021</v>
      </c>
      <c r="R10964" s="47" t="s">
        <v>1021</v>
      </c>
      <c r="S10964" s="47" t="s">
        <v>1021</v>
      </c>
      <c r="T10964" s="47" t="s">
        <v>1021</v>
      </c>
      <c r="U10964" s="47" t="s">
        <v>1021</v>
      </c>
      <c r="V10964" s="47" t="s">
        <v>1021</v>
      </c>
      <c r="W10964" s="48" t="s">
        <v>33846</v>
      </c>
      <c r="X10964" s="48"/>
      <c r="Y10964" s="48" t="s">
        <v>35164</v>
      </c>
      <c r="Z10964" s="48" t="s">
        <v>35164</v>
      </c>
      <c r="AA10964" s="48"/>
    </row>
    <row r="10965" spans="1:27" s="2" customFormat="1" x14ac:dyDescent="0.3">
      <c r="A10965" s="47" t="s">
        <v>33017</v>
      </c>
      <c r="B10965" s="20"/>
      <c r="C10965" s="10"/>
      <c r="D10965" s="10"/>
      <c r="E10965" s="10"/>
      <c r="F10965" s="10"/>
      <c r="G10965" s="10"/>
      <c r="H10965" s="10"/>
      <c r="I10965" s="10"/>
      <c r="J10965" s="10"/>
      <c r="K10965" s="10"/>
      <c r="L10965" s="10"/>
      <c r="M10965" s="20" t="str">
        <f t="shared" si="191"/>
        <v>VARIOS : VARIOS - VARIOS | VARIOS : VARIOS - VARIOS | VARIOS : VARIOS - VARIOS</v>
      </c>
      <c r="N10965" s="47" t="s">
        <v>1021</v>
      </c>
      <c r="O10965" s="47" t="s">
        <v>1021</v>
      </c>
      <c r="P10965" s="47" t="s">
        <v>1021</v>
      </c>
      <c r="Q10965" s="47" t="s">
        <v>1021</v>
      </c>
      <c r="R10965" s="47" t="s">
        <v>1021</v>
      </c>
      <c r="S10965" s="47" t="s">
        <v>1021</v>
      </c>
      <c r="T10965" s="47" t="s">
        <v>1021</v>
      </c>
      <c r="U10965" s="47" t="s">
        <v>1021</v>
      </c>
      <c r="V10965" s="47" t="s">
        <v>1021</v>
      </c>
      <c r="W10965" s="48" t="s">
        <v>33847</v>
      </c>
      <c r="X10965" s="48"/>
      <c r="Y10965" s="48" t="s">
        <v>35165</v>
      </c>
      <c r="Z10965" s="48" t="s">
        <v>35165</v>
      </c>
      <c r="AA10965" s="48"/>
    </row>
    <row r="10966" spans="1:27" s="2" customFormat="1" x14ac:dyDescent="0.3">
      <c r="A10966" s="47" t="s">
        <v>33018</v>
      </c>
      <c r="B10966" s="20"/>
      <c r="C10966" s="10"/>
      <c r="D10966" s="10"/>
      <c r="E10966" s="10"/>
      <c r="F10966" s="10"/>
      <c r="G10966" s="10"/>
      <c r="H10966" s="10"/>
      <c r="I10966" s="10"/>
      <c r="J10966" s="10"/>
      <c r="K10966" s="10"/>
      <c r="L10966" s="10"/>
      <c r="M10966" s="20" t="str">
        <f t="shared" si="191"/>
        <v>VARIOS : VARIOS - VARIOS | VARIOS : VARIOS - VARIOS | VARIOS : VARIOS - VARIOS</v>
      </c>
      <c r="N10966" s="47" t="s">
        <v>1021</v>
      </c>
      <c r="O10966" s="47" t="s">
        <v>1021</v>
      </c>
      <c r="P10966" s="47" t="s">
        <v>1021</v>
      </c>
      <c r="Q10966" s="47" t="s">
        <v>1021</v>
      </c>
      <c r="R10966" s="47" t="s">
        <v>1021</v>
      </c>
      <c r="S10966" s="47" t="s">
        <v>1021</v>
      </c>
      <c r="T10966" s="47" t="s">
        <v>1021</v>
      </c>
      <c r="U10966" s="47" t="s">
        <v>1021</v>
      </c>
      <c r="V10966" s="47" t="s">
        <v>1021</v>
      </c>
      <c r="W10966" s="48" t="s">
        <v>33817</v>
      </c>
      <c r="X10966" s="48"/>
      <c r="Y10966" s="48" t="s">
        <v>35166</v>
      </c>
      <c r="Z10966" s="48" t="s">
        <v>35166</v>
      </c>
      <c r="AA10966" s="48"/>
    </row>
    <row r="10967" spans="1:27" s="2" customFormat="1" x14ac:dyDescent="0.3">
      <c r="A10967" s="47" t="s">
        <v>33019</v>
      </c>
      <c r="B10967" s="20"/>
      <c r="C10967" s="10"/>
      <c r="D10967" s="10"/>
      <c r="E10967" s="10"/>
      <c r="F10967" s="10"/>
      <c r="G10967" s="10"/>
      <c r="H10967" s="10"/>
      <c r="I10967" s="10"/>
      <c r="J10967" s="10"/>
      <c r="K10967" s="10"/>
      <c r="L10967" s="10"/>
      <c r="M10967" s="20" t="str">
        <f t="shared" si="191"/>
        <v>VARIOS : VARIOS - VARIOS | VARIOS : VARIOS - VARIOS | VARIOS : VARIOS - VARIOS</v>
      </c>
      <c r="N10967" s="47" t="s">
        <v>1021</v>
      </c>
      <c r="O10967" s="47" t="s">
        <v>1021</v>
      </c>
      <c r="P10967" s="47" t="s">
        <v>1021</v>
      </c>
      <c r="Q10967" s="47" t="s">
        <v>1021</v>
      </c>
      <c r="R10967" s="47" t="s">
        <v>1021</v>
      </c>
      <c r="S10967" s="47" t="s">
        <v>1021</v>
      </c>
      <c r="T10967" s="47" t="s">
        <v>1021</v>
      </c>
      <c r="U10967" s="47" t="s">
        <v>1021</v>
      </c>
      <c r="V10967" s="47" t="s">
        <v>1021</v>
      </c>
      <c r="W10967" s="48"/>
      <c r="X10967" s="48"/>
      <c r="Y10967" s="48" t="s">
        <v>35167</v>
      </c>
      <c r="Z10967" s="48" t="s">
        <v>35167</v>
      </c>
      <c r="AA10967" s="48"/>
    </row>
    <row r="10968" spans="1:27" s="2" customFormat="1" x14ac:dyDescent="0.3">
      <c r="A10968" s="47" t="s">
        <v>33020</v>
      </c>
      <c r="B10968" s="20"/>
      <c r="C10968" s="10"/>
      <c r="D10968" s="10"/>
      <c r="E10968" s="10"/>
      <c r="F10968" s="10"/>
      <c r="G10968" s="10"/>
      <c r="H10968" s="10"/>
      <c r="I10968" s="10"/>
      <c r="J10968" s="10"/>
      <c r="K10968" s="10"/>
      <c r="L10968" s="10"/>
      <c r="M10968" s="20" t="str">
        <f t="shared" si="191"/>
        <v>VARIOS : VARIOS - VARIOS | VARIOS : VARIOS - VARIOS | VARIOS : VARIOS - VARIOS</v>
      </c>
      <c r="N10968" s="47" t="s">
        <v>1021</v>
      </c>
      <c r="O10968" s="47" t="s">
        <v>1021</v>
      </c>
      <c r="P10968" s="47" t="s">
        <v>1021</v>
      </c>
      <c r="Q10968" s="47" t="s">
        <v>1021</v>
      </c>
      <c r="R10968" s="47" t="s">
        <v>1021</v>
      </c>
      <c r="S10968" s="47" t="s">
        <v>1021</v>
      </c>
      <c r="T10968" s="47" t="s">
        <v>1021</v>
      </c>
      <c r="U10968" s="47" t="s">
        <v>1021</v>
      </c>
      <c r="V10968" s="47" t="s">
        <v>1021</v>
      </c>
      <c r="W10968" s="48" t="s">
        <v>33984</v>
      </c>
      <c r="X10968" s="48"/>
      <c r="Y10968" s="48" t="s">
        <v>35168</v>
      </c>
      <c r="Z10968" s="48" t="s">
        <v>35168</v>
      </c>
      <c r="AA10968" s="48"/>
    </row>
    <row r="10969" spans="1:27" s="2" customFormat="1" x14ac:dyDescent="0.3">
      <c r="A10969" s="47" t="s">
        <v>33021</v>
      </c>
      <c r="B10969" s="20"/>
      <c r="C10969" s="10"/>
      <c r="D10969" s="10"/>
      <c r="E10969" s="10"/>
      <c r="F10969" s="10"/>
      <c r="G10969" s="10"/>
      <c r="H10969" s="10"/>
      <c r="I10969" s="10"/>
      <c r="J10969" s="10"/>
      <c r="K10969" s="10"/>
      <c r="L10969" s="10"/>
      <c r="M10969" s="20" t="str">
        <f t="shared" si="191"/>
        <v>VARIOS : VARIOS - VARIOS | VARIOS : VARIOS - VARIOS | VARIOS : VARIOS - VARIOS</v>
      </c>
      <c r="N10969" s="47" t="s">
        <v>1021</v>
      </c>
      <c r="O10969" s="47" t="s">
        <v>1021</v>
      </c>
      <c r="P10969" s="47" t="s">
        <v>1021</v>
      </c>
      <c r="Q10969" s="47" t="s">
        <v>1021</v>
      </c>
      <c r="R10969" s="47" t="s">
        <v>1021</v>
      </c>
      <c r="S10969" s="47" t="s">
        <v>1021</v>
      </c>
      <c r="T10969" s="47" t="s">
        <v>1021</v>
      </c>
      <c r="U10969" s="47" t="s">
        <v>1021</v>
      </c>
      <c r="V10969" s="47" t="s">
        <v>1021</v>
      </c>
      <c r="W10969" s="48" t="s">
        <v>34078</v>
      </c>
      <c r="X10969" s="48"/>
      <c r="Y10969" s="48" t="s">
        <v>35169</v>
      </c>
      <c r="Z10969" s="48" t="s">
        <v>35169</v>
      </c>
      <c r="AA10969" s="48"/>
    </row>
    <row r="10970" spans="1:27" s="2" customFormat="1" x14ac:dyDescent="0.3">
      <c r="A10970" s="47" t="s">
        <v>33022</v>
      </c>
      <c r="B10970" s="20"/>
      <c r="C10970" s="10"/>
      <c r="D10970" s="10"/>
      <c r="E10970" s="10"/>
      <c r="F10970" s="10"/>
      <c r="G10970" s="10"/>
      <c r="H10970" s="10"/>
      <c r="I10970" s="10"/>
      <c r="J10970" s="10"/>
      <c r="K10970" s="10"/>
      <c r="L10970" s="10"/>
      <c r="M10970" s="20" t="str">
        <f t="shared" si="191"/>
        <v>VARIOS : VARIOS - VARIOS | VARIOS : VARIOS - VARIOS | VARIOS : VARIOS - VARIOS</v>
      </c>
      <c r="N10970" s="47" t="s">
        <v>1021</v>
      </c>
      <c r="O10970" s="47" t="s">
        <v>1021</v>
      </c>
      <c r="P10970" s="47" t="s">
        <v>1021</v>
      </c>
      <c r="Q10970" s="47" t="s">
        <v>1021</v>
      </c>
      <c r="R10970" s="47" t="s">
        <v>1021</v>
      </c>
      <c r="S10970" s="47" t="s">
        <v>1021</v>
      </c>
      <c r="T10970" s="47" t="s">
        <v>1021</v>
      </c>
      <c r="U10970" s="47" t="s">
        <v>1021</v>
      </c>
      <c r="V10970" s="47" t="s">
        <v>1021</v>
      </c>
      <c r="W10970" s="48" t="s">
        <v>34092</v>
      </c>
      <c r="X10970" s="48"/>
      <c r="Y10970" s="48" t="s">
        <v>35170</v>
      </c>
      <c r="Z10970" s="48" t="s">
        <v>35170</v>
      </c>
      <c r="AA10970" s="48"/>
    </row>
    <row r="10971" spans="1:27" s="2" customFormat="1" x14ac:dyDescent="0.3">
      <c r="A10971" s="47" t="s">
        <v>33023</v>
      </c>
      <c r="B10971" s="20"/>
      <c r="C10971" s="10"/>
      <c r="D10971" s="10"/>
      <c r="E10971" s="10"/>
      <c r="F10971" s="10"/>
      <c r="G10971" s="10"/>
      <c r="H10971" s="10"/>
      <c r="I10971" s="10"/>
      <c r="J10971" s="10"/>
      <c r="K10971" s="10"/>
      <c r="L10971" s="10"/>
      <c r="M10971" s="20" t="str">
        <f t="shared" si="191"/>
        <v>VARIOS : VARIOS - VARIOS | VARIOS : VARIOS - VARIOS | VARIOS : VARIOS - VARIOS</v>
      </c>
      <c r="N10971" s="47" t="s">
        <v>1021</v>
      </c>
      <c r="O10971" s="47" t="s">
        <v>1021</v>
      </c>
      <c r="P10971" s="47" t="s">
        <v>1021</v>
      </c>
      <c r="Q10971" s="47" t="s">
        <v>1021</v>
      </c>
      <c r="R10971" s="47" t="s">
        <v>1021</v>
      </c>
      <c r="S10971" s="47" t="s">
        <v>1021</v>
      </c>
      <c r="T10971" s="47" t="s">
        <v>1021</v>
      </c>
      <c r="U10971" s="47" t="s">
        <v>1021</v>
      </c>
      <c r="V10971" s="47" t="s">
        <v>1021</v>
      </c>
      <c r="W10971" s="48" t="s">
        <v>34093</v>
      </c>
      <c r="X10971" s="48"/>
      <c r="Y10971" s="48" t="s">
        <v>35171</v>
      </c>
      <c r="Z10971" s="48" t="s">
        <v>35171</v>
      </c>
      <c r="AA10971" s="48"/>
    </row>
    <row r="10972" spans="1:27" s="2" customFormat="1" x14ac:dyDescent="0.3">
      <c r="A10972" s="47" t="s">
        <v>33024</v>
      </c>
      <c r="B10972" s="20"/>
      <c r="C10972" s="10"/>
      <c r="D10972" s="10"/>
      <c r="E10972" s="10"/>
      <c r="F10972" s="10"/>
      <c r="G10972" s="10"/>
      <c r="H10972" s="10"/>
      <c r="I10972" s="10"/>
      <c r="J10972" s="10"/>
      <c r="K10972" s="10"/>
      <c r="L10972" s="10"/>
      <c r="M10972" s="20" t="str">
        <f t="shared" si="191"/>
        <v>VARIOS : VARIOS - VARIOS | VARIOS : VARIOS - VARIOS | VARIOS : VARIOS - VARIOS</v>
      </c>
      <c r="N10972" s="47" t="s">
        <v>1021</v>
      </c>
      <c r="O10972" s="47" t="s">
        <v>1021</v>
      </c>
      <c r="P10972" s="47" t="s">
        <v>1021</v>
      </c>
      <c r="Q10972" s="47" t="s">
        <v>1021</v>
      </c>
      <c r="R10972" s="47" t="s">
        <v>1021</v>
      </c>
      <c r="S10972" s="47" t="s">
        <v>1021</v>
      </c>
      <c r="T10972" s="47" t="s">
        <v>1021</v>
      </c>
      <c r="U10972" s="47" t="s">
        <v>1021</v>
      </c>
      <c r="V10972" s="47" t="s">
        <v>1021</v>
      </c>
      <c r="W10972" s="48" t="s">
        <v>33995</v>
      </c>
      <c r="X10972" s="48"/>
      <c r="Y10972" s="48" t="s">
        <v>35172</v>
      </c>
      <c r="Z10972" s="48" t="s">
        <v>35172</v>
      </c>
      <c r="AA10972" s="48"/>
    </row>
    <row r="10973" spans="1:27" s="2" customFormat="1" x14ac:dyDescent="0.3">
      <c r="A10973" s="47" t="s">
        <v>33025</v>
      </c>
      <c r="B10973" s="20"/>
      <c r="C10973" s="10"/>
      <c r="D10973" s="10"/>
      <c r="E10973" s="10"/>
      <c r="F10973" s="10"/>
      <c r="G10973" s="10"/>
      <c r="H10973" s="10"/>
      <c r="I10973" s="10"/>
      <c r="J10973" s="10"/>
      <c r="K10973" s="10"/>
      <c r="L10973" s="10"/>
      <c r="M10973" s="20" t="str">
        <f t="shared" si="191"/>
        <v>VARIOS : VARIOS - VARIOS | VARIOS : VARIOS - VARIOS | VARIOS : VARIOS - VARIOS</v>
      </c>
      <c r="N10973" s="47" t="s">
        <v>1021</v>
      </c>
      <c r="O10973" s="47" t="s">
        <v>1021</v>
      </c>
      <c r="P10973" s="47" t="s">
        <v>1021</v>
      </c>
      <c r="Q10973" s="47" t="s">
        <v>1021</v>
      </c>
      <c r="R10973" s="47" t="s">
        <v>1021</v>
      </c>
      <c r="S10973" s="47" t="s">
        <v>1021</v>
      </c>
      <c r="T10973" s="47" t="s">
        <v>1021</v>
      </c>
      <c r="U10973" s="47" t="s">
        <v>1021</v>
      </c>
      <c r="V10973" s="47" t="s">
        <v>1021</v>
      </c>
      <c r="W10973" s="48"/>
      <c r="X10973" s="48"/>
      <c r="Y10973" s="48" t="s">
        <v>35173</v>
      </c>
      <c r="Z10973" s="48" t="s">
        <v>35173</v>
      </c>
      <c r="AA10973" s="48"/>
    </row>
    <row r="10974" spans="1:27" s="2" customFormat="1" x14ac:dyDescent="0.3">
      <c r="A10974" s="47" t="s">
        <v>33026</v>
      </c>
      <c r="B10974" s="20"/>
      <c r="C10974" s="10"/>
      <c r="D10974" s="10"/>
      <c r="E10974" s="10"/>
      <c r="F10974" s="10"/>
      <c r="G10974" s="10"/>
      <c r="H10974" s="10"/>
      <c r="I10974" s="10"/>
      <c r="J10974" s="10"/>
      <c r="K10974" s="10"/>
      <c r="L10974" s="10"/>
      <c r="M10974" s="20" t="str">
        <f t="shared" si="191"/>
        <v xml:space="preserve">VARIOS : VARI - VARI |  :  -  |  :  - </v>
      </c>
      <c r="N10974" s="47" t="s">
        <v>1021</v>
      </c>
      <c r="O10974" s="47"/>
      <c r="P10974" s="47"/>
      <c r="Q10974" s="47" t="s">
        <v>34375</v>
      </c>
      <c r="R10974" s="47"/>
      <c r="S10974" s="47"/>
      <c r="T10974" s="47" t="s">
        <v>34375</v>
      </c>
      <c r="U10974" s="47"/>
      <c r="V10974" s="47"/>
      <c r="W10974" s="48" t="s">
        <v>33803</v>
      </c>
      <c r="X10974" s="48"/>
      <c r="Y10974" s="48" t="s">
        <v>35174</v>
      </c>
      <c r="Z10974" s="48" t="s">
        <v>35174</v>
      </c>
      <c r="AA10974" s="48"/>
    </row>
    <row r="10975" spans="1:27" s="2" customFormat="1" x14ac:dyDescent="0.3">
      <c r="A10975" s="47" t="s">
        <v>33027</v>
      </c>
      <c r="B10975" s="20"/>
      <c r="C10975" s="10"/>
      <c r="D10975" s="10"/>
      <c r="E10975" s="10"/>
      <c r="F10975" s="10"/>
      <c r="G10975" s="10"/>
      <c r="H10975" s="10"/>
      <c r="I10975" s="10"/>
      <c r="J10975" s="10"/>
      <c r="K10975" s="10"/>
      <c r="L10975" s="10"/>
      <c r="M10975" s="20" t="str">
        <f t="shared" si="191"/>
        <v>HYUNDAI : H100, PORTER - D4BB, D4BH | KIA : VARIOS - VARIOS | VARIOS : VARIOS - VARIOS</v>
      </c>
      <c r="N10975" s="47" t="s">
        <v>1002</v>
      </c>
      <c r="O10975" s="47" t="s">
        <v>1001</v>
      </c>
      <c r="P10975" s="47" t="s">
        <v>1021</v>
      </c>
      <c r="Q10975" s="47" t="s">
        <v>2773</v>
      </c>
      <c r="R10975" s="47" t="s">
        <v>1021</v>
      </c>
      <c r="S10975" s="47" t="s">
        <v>1021</v>
      </c>
      <c r="T10975" s="47" t="s">
        <v>1991</v>
      </c>
      <c r="U10975" s="47" t="s">
        <v>1021</v>
      </c>
      <c r="V10975" s="47" t="s">
        <v>1021</v>
      </c>
      <c r="W10975" s="48" t="s">
        <v>34009</v>
      </c>
      <c r="X10975" s="48"/>
      <c r="Y10975" s="48" t="s">
        <v>35175</v>
      </c>
      <c r="Z10975" s="48" t="s">
        <v>35175</v>
      </c>
      <c r="AA10975" s="48" t="s">
        <v>35927</v>
      </c>
    </row>
    <row r="10976" spans="1:27" s="2" customFormat="1" x14ac:dyDescent="0.3">
      <c r="A10976" s="47" t="s">
        <v>33028</v>
      </c>
      <c r="B10976" s="20"/>
      <c r="C10976" s="10"/>
      <c r="D10976" s="10"/>
      <c r="E10976" s="10"/>
      <c r="F10976" s="10"/>
      <c r="G10976" s="10"/>
      <c r="H10976" s="10"/>
      <c r="I10976" s="10"/>
      <c r="J10976" s="10"/>
      <c r="K10976" s="10"/>
      <c r="L10976" s="10"/>
      <c r="M10976" s="20" t="str">
        <f t="shared" si="191"/>
        <v>CHEVROLET : SAIL, AVEO - VARIOS | LIFAN : VARIOS - VARIOS | VARIOS : VARIOS - VARIOS</v>
      </c>
      <c r="N10976" s="47" t="s">
        <v>1005</v>
      </c>
      <c r="O10976" s="47" t="s">
        <v>2264</v>
      </c>
      <c r="P10976" s="47" t="s">
        <v>1021</v>
      </c>
      <c r="Q10976" s="47" t="s">
        <v>2791</v>
      </c>
      <c r="R10976" s="47" t="s">
        <v>1021</v>
      </c>
      <c r="S10976" s="47" t="s">
        <v>1021</v>
      </c>
      <c r="T10976" s="47" t="s">
        <v>1021</v>
      </c>
      <c r="U10976" s="47" t="s">
        <v>1021</v>
      </c>
      <c r="V10976" s="47" t="s">
        <v>1021</v>
      </c>
      <c r="W10976" s="48" t="s">
        <v>33765</v>
      </c>
      <c r="X10976" s="48"/>
      <c r="Y10976" s="48" t="s">
        <v>35176</v>
      </c>
      <c r="Z10976" s="48" t="s">
        <v>35176</v>
      </c>
      <c r="AA10976" s="48" t="s">
        <v>35928</v>
      </c>
    </row>
    <row r="10977" spans="1:27" s="2" customFormat="1" x14ac:dyDescent="0.3">
      <c r="A10977" s="47" t="s">
        <v>33029</v>
      </c>
      <c r="B10977" s="20"/>
      <c r="C10977" s="10"/>
      <c r="D10977" s="10"/>
      <c r="E10977" s="10"/>
      <c r="F10977" s="10"/>
      <c r="G10977" s="10"/>
      <c r="H10977" s="10"/>
      <c r="I10977" s="10"/>
      <c r="J10977" s="10"/>
      <c r="K10977" s="10"/>
      <c r="L10977" s="10"/>
      <c r="M10977" s="20" t="str">
        <f t="shared" si="191"/>
        <v>CHEVROLET : SAIL, AVEO, SPARK - VARIOS | VARIOS : VARIOS - VARIOS | VARIOS : VARIOS - VARIOS</v>
      </c>
      <c r="N10977" s="47" t="s">
        <v>1005</v>
      </c>
      <c r="O10977" s="47" t="s">
        <v>1021</v>
      </c>
      <c r="P10977" s="47" t="s">
        <v>1021</v>
      </c>
      <c r="Q10977" s="47" t="s">
        <v>34389</v>
      </c>
      <c r="R10977" s="47" t="s">
        <v>1021</v>
      </c>
      <c r="S10977" s="47" t="s">
        <v>1021</v>
      </c>
      <c r="T10977" s="47" t="s">
        <v>1021</v>
      </c>
      <c r="U10977" s="47" t="s">
        <v>1021</v>
      </c>
      <c r="V10977" s="47" t="s">
        <v>1021</v>
      </c>
      <c r="W10977" s="48" t="s">
        <v>33765</v>
      </c>
      <c r="X10977" s="48"/>
      <c r="Y10977" s="48" t="s">
        <v>35177</v>
      </c>
      <c r="Z10977" s="48" t="s">
        <v>35177</v>
      </c>
      <c r="AA10977" s="48" t="s">
        <v>35928</v>
      </c>
    </row>
    <row r="10978" spans="1:27" s="2" customFormat="1" x14ac:dyDescent="0.3">
      <c r="A10978" s="47" t="s">
        <v>33030</v>
      </c>
      <c r="B10978" s="20"/>
      <c r="C10978" s="10"/>
      <c r="D10978" s="10"/>
      <c r="E10978" s="10"/>
      <c r="F10978" s="10"/>
      <c r="G10978" s="10"/>
      <c r="H10978" s="10"/>
      <c r="I10978" s="10"/>
      <c r="J10978" s="10"/>
      <c r="K10978" s="10"/>
      <c r="L10978" s="10"/>
      <c r="M10978" s="20" t="str">
        <f t="shared" si="191"/>
        <v>VARIOS : VARIOS - VARIOS | VARIOS : VARIOS - VARIOS | VARIOS : VARIOS - VARIOS</v>
      </c>
      <c r="N10978" s="47" t="s">
        <v>1021</v>
      </c>
      <c r="O10978" s="47" t="s">
        <v>1021</v>
      </c>
      <c r="P10978" s="47" t="s">
        <v>1021</v>
      </c>
      <c r="Q10978" s="47" t="s">
        <v>1021</v>
      </c>
      <c r="R10978" s="47" t="s">
        <v>1021</v>
      </c>
      <c r="S10978" s="47" t="s">
        <v>1021</v>
      </c>
      <c r="T10978" s="47" t="s">
        <v>1021</v>
      </c>
      <c r="U10978" s="47" t="s">
        <v>1021</v>
      </c>
      <c r="V10978" s="47" t="s">
        <v>1021</v>
      </c>
      <c r="W10978" s="48" t="s">
        <v>33995</v>
      </c>
      <c r="X10978" s="48"/>
      <c r="Y10978" s="48" t="s">
        <v>35178</v>
      </c>
      <c r="Z10978" s="48" t="s">
        <v>35178</v>
      </c>
      <c r="AA10978" s="48" t="s">
        <v>35837</v>
      </c>
    </row>
    <row r="10979" spans="1:27" s="2" customFormat="1" x14ac:dyDescent="0.3">
      <c r="A10979" s="47" t="s">
        <v>33031</v>
      </c>
      <c r="B10979" s="20"/>
      <c r="C10979" s="10"/>
      <c r="D10979" s="10"/>
      <c r="E10979" s="10"/>
      <c r="F10979" s="10"/>
      <c r="G10979" s="10"/>
      <c r="H10979" s="10"/>
      <c r="I10979" s="10"/>
      <c r="J10979" s="10"/>
      <c r="K10979" s="10"/>
      <c r="L10979" s="10"/>
      <c r="M10979" s="20" t="str">
        <f t="shared" si="191"/>
        <v>VARIOS : VARIOS - VARIOS | VARIOS : VARIOS - VARIOS | VARIOS : VARIOS - VARIOS</v>
      </c>
      <c r="N10979" s="47" t="s">
        <v>1021</v>
      </c>
      <c r="O10979" s="47" t="s">
        <v>1021</v>
      </c>
      <c r="P10979" s="47" t="s">
        <v>1021</v>
      </c>
      <c r="Q10979" s="47" t="s">
        <v>1021</v>
      </c>
      <c r="R10979" s="47" t="s">
        <v>1021</v>
      </c>
      <c r="S10979" s="47" t="s">
        <v>1021</v>
      </c>
      <c r="T10979" s="47" t="s">
        <v>1021</v>
      </c>
      <c r="U10979" s="47" t="s">
        <v>1021</v>
      </c>
      <c r="V10979" s="47" t="s">
        <v>1021</v>
      </c>
      <c r="W10979" s="48" t="s">
        <v>34052</v>
      </c>
      <c r="X10979" s="48"/>
      <c r="Y10979" s="48" t="s">
        <v>35179</v>
      </c>
      <c r="Z10979" s="48" t="s">
        <v>35179</v>
      </c>
      <c r="AA10979" s="48"/>
    </row>
    <row r="10980" spans="1:27" s="2" customFormat="1" x14ac:dyDescent="0.3">
      <c r="A10980" s="47" t="s">
        <v>33032</v>
      </c>
      <c r="B10980" s="20"/>
      <c r="C10980" s="10"/>
      <c r="D10980" s="10"/>
      <c r="E10980" s="10"/>
      <c r="F10980" s="10"/>
      <c r="G10980" s="10"/>
      <c r="H10980" s="10"/>
      <c r="I10980" s="10"/>
      <c r="J10980" s="10"/>
      <c r="K10980" s="10"/>
      <c r="L10980" s="10"/>
      <c r="M10980" s="20" t="str">
        <f t="shared" si="191"/>
        <v>TOYOTA : CHASER,COASTER, CROWN,DYNA, LAND CRUISER, HIACE 3000 - 3L, 5L | VARIOS : VARIOS - VARIOS | VARIOS : VARIOS - VARIOS</v>
      </c>
      <c r="N10980" s="47" t="s">
        <v>1008</v>
      </c>
      <c r="O10980" s="47" t="s">
        <v>1021</v>
      </c>
      <c r="P10980" s="47" t="s">
        <v>1021</v>
      </c>
      <c r="Q10980" s="47" t="s">
        <v>34390</v>
      </c>
      <c r="R10980" s="47" t="s">
        <v>1021</v>
      </c>
      <c r="S10980" s="47" t="s">
        <v>1021</v>
      </c>
      <c r="T10980" s="47" t="s">
        <v>2020</v>
      </c>
      <c r="U10980" s="47" t="s">
        <v>1021</v>
      </c>
      <c r="V10980" s="47" t="s">
        <v>1021</v>
      </c>
      <c r="W10980" s="48" t="s">
        <v>33772</v>
      </c>
      <c r="X10980" s="48"/>
      <c r="Y10980" s="48" t="s">
        <v>35180</v>
      </c>
      <c r="Z10980" s="48" t="s">
        <v>35180</v>
      </c>
      <c r="AA10980" s="48" t="s">
        <v>35929</v>
      </c>
    </row>
    <row r="10981" spans="1:27" s="2" customFormat="1" x14ac:dyDescent="0.3">
      <c r="A10981" s="47" t="s">
        <v>33033</v>
      </c>
      <c r="B10981" s="20"/>
      <c r="C10981" s="10"/>
      <c r="D10981" s="10"/>
      <c r="E10981" s="10"/>
      <c r="F10981" s="10"/>
      <c r="G10981" s="10"/>
      <c r="H10981" s="10"/>
      <c r="I10981" s="10"/>
      <c r="J10981" s="10"/>
      <c r="K10981" s="10"/>
      <c r="L10981" s="10"/>
      <c r="M10981" s="20" t="str">
        <f t="shared" si="191"/>
        <v>CHEVROLET : SAIL, AVEO - VARIOS | GEELY : VARIOS - VARIOS | VARIOS :  - VARIOS</v>
      </c>
      <c r="N10981" s="47" t="s">
        <v>1005</v>
      </c>
      <c r="O10981" s="47" t="s">
        <v>1011</v>
      </c>
      <c r="P10981" s="47" t="s">
        <v>1021</v>
      </c>
      <c r="Q10981" s="47" t="s">
        <v>2791</v>
      </c>
      <c r="R10981" s="47" t="s">
        <v>1021</v>
      </c>
      <c r="S10981" s="47"/>
      <c r="T10981" s="47" t="s">
        <v>1021</v>
      </c>
      <c r="U10981" s="47" t="s">
        <v>1021</v>
      </c>
      <c r="V10981" s="47" t="s">
        <v>1021</v>
      </c>
      <c r="W10981" s="48" t="s">
        <v>33765</v>
      </c>
      <c r="X10981" s="48"/>
      <c r="Y10981" s="48" t="s">
        <v>35181</v>
      </c>
      <c r="Z10981" s="48" t="s">
        <v>35181</v>
      </c>
      <c r="AA10981" s="48" t="s">
        <v>7305</v>
      </c>
    </row>
    <row r="10982" spans="1:27" s="2" customFormat="1" x14ac:dyDescent="0.3">
      <c r="A10982" s="47" t="s">
        <v>33034</v>
      </c>
      <c r="B10982" s="20"/>
      <c r="C10982" s="10"/>
      <c r="D10982" s="10"/>
      <c r="E10982" s="10"/>
      <c r="F10982" s="10"/>
      <c r="G10982" s="10"/>
      <c r="H10982" s="10"/>
      <c r="I10982" s="10"/>
      <c r="J10982" s="10"/>
      <c r="K10982" s="10"/>
      <c r="L10982" s="10"/>
      <c r="M10982" s="20" t="str">
        <f t="shared" si="191"/>
        <v>VARIOS : VARIOS - VARIOS | VARIOS : VARIOS - VARIOS | VARIOS : VARIOS - VARIOS</v>
      </c>
      <c r="N10982" s="47" t="s">
        <v>1021</v>
      </c>
      <c r="O10982" s="47" t="s">
        <v>1021</v>
      </c>
      <c r="P10982" s="47" t="s">
        <v>1021</v>
      </c>
      <c r="Q10982" s="47" t="s">
        <v>1021</v>
      </c>
      <c r="R10982" s="47" t="s">
        <v>1021</v>
      </c>
      <c r="S10982" s="47" t="s">
        <v>1021</v>
      </c>
      <c r="T10982" s="47" t="s">
        <v>1021</v>
      </c>
      <c r="U10982" s="47" t="s">
        <v>1021</v>
      </c>
      <c r="V10982" s="47" t="s">
        <v>1021</v>
      </c>
      <c r="W10982" s="48" t="s">
        <v>34094</v>
      </c>
      <c r="X10982" s="48"/>
      <c r="Y10982" s="48" t="s">
        <v>35182</v>
      </c>
      <c r="Z10982" s="48" t="s">
        <v>35182</v>
      </c>
      <c r="AA10982" s="48"/>
    </row>
    <row r="10983" spans="1:27" s="2" customFormat="1" x14ac:dyDescent="0.3">
      <c r="A10983" s="47" t="s">
        <v>33035</v>
      </c>
      <c r="B10983" s="20"/>
      <c r="C10983" s="10"/>
      <c r="D10983" s="10"/>
      <c r="E10983" s="10"/>
      <c r="F10983" s="10"/>
      <c r="G10983" s="10"/>
      <c r="H10983" s="10"/>
      <c r="I10983" s="10"/>
      <c r="J10983" s="10"/>
      <c r="K10983" s="10"/>
      <c r="L10983" s="10"/>
      <c r="M10983" s="20" t="str">
        <f t="shared" si="191"/>
        <v>VARIOS : VARIOS - VARIOS | VARIOS : VARIOS - VARIOS | VARIOS : VARIOS - VARIOS</v>
      </c>
      <c r="N10983" s="47" t="s">
        <v>1021</v>
      </c>
      <c r="O10983" s="47" t="s">
        <v>1021</v>
      </c>
      <c r="P10983" s="47" t="s">
        <v>1021</v>
      </c>
      <c r="Q10983" s="47" t="s">
        <v>1021</v>
      </c>
      <c r="R10983" s="47" t="s">
        <v>1021</v>
      </c>
      <c r="S10983" s="47" t="s">
        <v>1021</v>
      </c>
      <c r="T10983" s="47" t="s">
        <v>1021</v>
      </c>
      <c r="U10983" s="47" t="s">
        <v>1021</v>
      </c>
      <c r="V10983" s="47" t="s">
        <v>1021</v>
      </c>
      <c r="W10983" s="48" t="s">
        <v>34095</v>
      </c>
      <c r="X10983" s="48"/>
      <c r="Y10983" s="48" t="s">
        <v>35183</v>
      </c>
      <c r="Z10983" s="48" t="s">
        <v>35183</v>
      </c>
      <c r="AA10983" s="48" t="s">
        <v>35928</v>
      </c>
    </row>
    <row r="10984" spans="1:27" s="2" customFormat="1" x14ac:dyDescent="0.3">
      <c r="A10984" s="47" t="s">
        <v>33036</v>
      </c>
      <c r="B10984" s="20"/>
      <c r="C10984" s="10"/>
      <c r="D10984" s="10"/>
      <c r="E10984" s="10"/>
      <c r="F10984" s="10"/>
      <c r="G10984" s="10"/>
      <c r="H10984" s="10"/>
      <c r="I10984" s="10"/>
      <c r="J10984" s="10"/>
      <c r="K10984" s="10"/>
      <c r="L10984" s="10"/>
      <c r="M10984" s="20" t="str">
        <f t="shared" si="191"/>
        <v>VARIOS : VARIOS - VARIOS | VARIOS : VARIOS - VARIOS | VARIOS : VARIOS - VARIOS</v>
      </c>
      <c r="N10984" s="47" t="s">
        <v>1021</v>
      </c>
      <c r="O10984" s="47" t="s">
        <v>1021</v>
      </c>
      <c r="P10984" s="47" t="s">
        <v>1021</v>
      </c>
      <c r="Q10984" s="47" t="s">
        <v>1021</v>
      </c>
      <c r="R10984" s="47" t="s">
        <v>1021</v>
      </c>
      <c r="S10984" s="47" t="s">
        <v>1021</v>
      </c>
      <c r="T10984" s="47" t="s">
        <v>1021</v>
      </c>
      <c r="U10984" s="47" t="s">
        <v>1021</v>
      </c>
      <c r="V10984" s="47" t="s">
        <v>1021</v>
      </c>
      <c r="W10984" s="48" t="s">
        <v>34096</v>
      </c>
      <c r="X10984" s="48"/>
      <c r="Y10984" s="48" t="s">
        <v>35184</v>
      </c>
      <c r="Z10984" s="48" t="s">
        <v>35184</v>
      </c>
      <c r="AA10984" s="48" t="s">
        <v>35928</v>
      </c>
    </row>
    <row r="10985" spans="1:27" s="2" customFormat="1" x14ac:dyDescent="0.3">
      <c r="A10985" s="47" t="s">
        <v>33037</v>
      </c>
      <c r="B10985" s="20"/>
      <c r="C10985" s="10"/>
      <c r="D10985" s="10"/>
      <c r="E10985" s="10"/>
      <c r="F10985" s="10"/>
      <c r="G10985" s="10"/>
      <c r="H10985" s="10"/>
      <c r="I10985" s="10"/>
      <c r="J10985" s="10"/>
      <c r="K10985" s="10"/>
      <c r="L10985" s="10"/>
      <c r="M10985" s="20" t="str">
        <f t="shared" si="191"/>
        <v>VARIOS : VARIOS - VARIOS | VARIOS : VARIOS - VARIOS | VARIOS : VARIOS - VARIOS</v>
      </c>
      <c r="N10985" s="47" t="s">
        <v>1021</v>
      </c>
      <c r="O10985" s="47" t="s">
        <v>1021</v>
      </c>
      <c r="P10985" s="47" t="s">
        <v>1021</v>
      </c>
      <c r="Q10985" s="47" t="s">
        <v>1021</v>
      </c>
      <c r="R10985" s="47" t="s">
        <v>1021</v>
      </c>
      <c r="S10985" s="47" t="s">
        <v>1021</v>
      </c>
      <c r="T10985" s="47" t="s">
        <v>1021</v>
      </c>
      <c r="U10985" s="47" t="s">
        <v>1021</v>
      </c>
      <c r="V10985" s="47" t="s">
        <v>1021</v>
      </c>
      <c r="W10985" s="48" t="s">
        <v>34097</v>
      </c>
      <c r="X10985" s="48" t="s">
        <v>34461</v>
      </c>
      <c r="Y10985" s="48" t="s">
        <v>35185</v>
      </c>
      <c r="Z10985" s="48" t="s">
        <v>35185</v>
      </c>
      <c r="AA10985" s="48"/>
    </row>
    <row r="10986" spans="1:27" s="2" customFormat="1" x14ac:dyDescent="0.3">
      <c r="A10986" s="47" t="s">
        <v>33038</v>
      </c>
      <c r="B10986" s="20"/>
      <c r="C10986" s="10"/>
      <c r="D10986" s="10"/>
      <c r="E10986" s="10"/>
      <c r="F10986" s="10"/>
      <c r="G10986" s="10"/>
      <c r="H10986" s="10"/>
      <c r="I10986" s="10"/>
      <c r="J10986" s="10"/>
      <c r="K10986" s="10"/>
      <c r="L10986" s="10"/>
      <c r="M10986" s="20" t="str">
        <f t="shared" si="191"/>
        <v>VARIOS : VARIOS - VARIOS | VARIOS : VARIOS - VARIOS | VARIOS : VARIOS - VARIOS</v>
      </c>
      <c r="N10986" s="47" t="s">
        <v>1021</v>
      </c>
      <c r="O10986" s="47" t="s">
        <v>1021</v>
      </c>
      <c r="P10986" s="47" t="s">
        <v>1021</v>
      </c>
      <c r="Q10986" s="47" t="s">
        <v>1021</v>
      </c>
      <c r="R10986" s="47" t="s">
        <v>1021</v>
      </c>
      <c r="S10986" s="47" t="s">
        <v>1021</v>
      </c>
      <c r="T10986" s="47" t="s">
        <v>1021</v>
      </c>
      <c r="U10986" s="47" t="s">
        <v>1021</v>
      </c>
      <c r="V10986" s="47" t="s">
        <v>1021</v>
      </c>
      <c r="W10986" s="48" t="s">
        <v>34096</v>
      </c>
      <c r="X10986" s="48"/>
      <c r="Y10986" s="48" t="s">
        <v>35186</v>
      </c>
      <c r="Z10986" s="48" t="s">
        <v>35186</v>
      </c>
      <c r="AA10986" s="48" t="s">
        <v>35928</v>
      </c>
    </row>
    <row r="10987" spans="1:27" s="2" customFormat="1" x14ac:dyDescent="0.3">
      <c r="A10987" s="47" t="s">
        <v>33039</v>
      </c>
      <c r="B10987" s="20"/>
      <c r="C10987" s="10"/>
      <c r="D10987" s="10"/>
      <c r="E10987" s="10"/>
      <c r="F10987" s="10"/>
      <c r="G10987" s="10"/>
      <c r="H10987" s="10"/>
      <c r="I10987" s="10"/>
      <c r="J10987" s="10"/>
      <c r="K10987" s="10"/>
      <c r="L10987" s="10"/>
      <c r="M10987" s="20" t="str">
        <f t="shared" si="191"/>
        <v>CHINO : VARIOS - VARIOS | VARIOS : VARIOS - VARIOS | VARIOS : VARIOS - VARIOS</v>
      </c>
      <c r="N10987" s="47" t="s">
        <v>10822</v>
      </c>
      <c r="O10987" s="47" t="s">
        <v>1021</v>
      </c>
      <c r="P10987" s="47" t="s">
        <v>1021</v>
      </c>
      <c r="Q10987" s="47" t="s">
        <v>1021</v>
      </c>
      <c r="R10987" s="47" t="s">
        <v>1021</v>
      </c>
      <c r="S10987" s="47" t="s">
        <v>1021</v>
      </c>
      <c r="T10987" s="47" t="s">
        <v>1021</v>
      </c>
      <c r="U10987" s="47" t="s">
        <v>1021</v>
      </c>
      <c r="V10987" s="47" t="s">
        <v>1021</v>
      </c>
      <c r="W10987" s="48" t="s">
        <v>34057</v>
      </c>
      <c r="X10987" s="48"/>
      <c r="Y10987" s="48" t="s">
        <v>35187</v>
      </c>
      <c r="Z10987" s="48" t="s">
        <v>35777</v>
      </c>
      <c r="AA10987" s="48"/>
    </row>
    <row r="10988" spans="1:27" s="2" customFormat="1" x14ac:dyDescent="0.3">
      <c r="A10988" s="47" t="s">
        <v>33040</v>
      </c>
      <c r="B10988" s="20"/>
      <c r="C10988" s="10"/>
      <c r="D10988" s="10"/>
      <c r="E10988" s="10"/>
      <c r="F10988" s="10"/>
      <c r="G10988" s="10"/>
      <c r="H10988" s="10"/>
      <c r="I10988" s="10"/>
      <c r="J10988" s="10"/>
      <c r="K10988" s="10"/>
      <c r="L10988" s="10"/>
      <c r="M10988" s="20" t="str">
        <f t="shared" si="191"/>
        <v>SUZUKI : ALTO - VARIOS | VARIOS : VARIOS - VARIOS | VARIOS : VARIOS - VARIOS</v>
      </c>
      <c r="N10988" s="47" t="s">
        <v>1010</v>
      </c>
      <c r="O10988" s="47" t="s">
        <v>1021</v>
      </c>
      <c r="P10988" s="47" t="s">
        <v>1021</v>
      </c>
      <c r="Q10988" s="47" t="s">
        <v>1197</v>
      </c>
      <c r="R10988" s="47" t="s">
        <v>1021</v>
      </c>
      <c r="S10988" s="47" t="s">
        <v>1021</v>
      </c>
      <c r="T10988" s="47" t="s">
        <v>1021</v>
      </c>
      <c r="U10988" s="47" t="s">
        <v>1021</v>
      </c>
      <c r="V10988" s="47" t="s">
        <v>1021</v>
      </c>
      <c r="W10988" s="48" t="s">
        <v>34096</v>
      </c>
      <c r="X10988" s="48" t="s">
        <v>34462</v>
      </c>
      <c r="Y10988" s="48" t="s">
        <v>35188</v>
      </c>
      <c r="Z10988" s="48" t="s">
        <v>35188</v>
      </c>
      <c r="AA10988" s="48" t="s">
        <v>35928</v>
      </c>
    </row>
    <row r="10989" spans="1:27" s="2" customFormat="1" x14ac:dyDescent="0.3">
      <c r="A10989" s="47" t="s">
        <v>33041</v>
      </c>
      <c r="B10989" s="20"/>
      <c r="C10989" s="10"/>
      <c r="D10989" s="10"/>
      <c r="E10989" s="10"/>
      <c r="F10989" s="10"/>
      <c r="G10989" s="10"/>
      <c r="H10989" s="10"/>
      <c r="I10989" s="10"/>
      <c r="J10989" s="10"/>
      <c r="K10989" s="10"/>
      <c r="L10989" s="10"/>
      <c r="M10989" s="20" t="str">
        <f t="shared" si="191"/>
        <v>VARIOS : VARIOS - VARIOS | VARIOS : VARIOS - VARIOS | VARIOS : VARIOS - VARIOS</v>
      </c>
      <c r="N10989" s="47" t="s">
        <v>1021</v>
      </c>
      <c r="O10989" s="47" t="s">
        <v>1021</v>
      </c>
      <c r="P10989" s="47" t="s">
        <v>1021</v>
      </c>
      <c r="Q10989" s="47" t="s">
        <v>1021</v>
      </c>
      <c r="R10989" s="47" t="s">
        <v>1021</v>
      </c>
      <c r="S10989" s="47" t="s">
        <v>1021</v>
      </c>
      <c r="T10989" s="47" t="s">
        <v>1021</v>
      </c>
      <c r="U10989" s="47" t="s">
        <v>1021</v>
      </c>
      <c r="V10989" s="47" t="s">
        <v>1021</v>
      </c>
      <c r="W10989" s="48" t="s">
        <v>34098</v>
      </c>
      <c r="X10989" s="48"/>
      <c r="Y10989" s="48" t="s">
        <v>35189</v>
      </c>
      <c r="Z10989" s="48" t="s">
        <v>35189</v>
      </c>
      <c r="AA10989" s="48" t="s">
        <v>35928</v>
      </c>
    </row>
    <row r="10990" spans="1:27" s="2" customFormat="1" x14ac:dyDescent="0.3">
      <c r="A10990" s="47" t="s">
        <v>33042</v>
      </c>
      <c r="B10990" s="20"/>
      <c r="C10990" s="10"/>
      <c r="D10990" s="10"/>
      <c r="E10990" s="10"/>
      <c r="F10990" s="10"/>
      <c r="G10990" s="10"/>
      <c r="H10990" s="10"/>
      <c r="I10990" s="10"/>
      <c r="J10990" s="10"/>
      <c r="K10990" s="10"/>
      <c r="L10990" s="10"/>
      <c r="M10990" s="20" t="str">
        <f t="shared" ref="M10990:M11053" si="192">CONCATENATE(N10990," : ",Q10990," - ",T10990," | ",O10990," : ",R10990," - ",U10990," | ",P10990," : ",S10990," - ",V10990)</f>
        <v>VARIOS : VARIOS - VARIOS | VARIOS : VARIOS - VARIOS | VARIOS : VARIOS - VARIOS</v>
      </c>
      <c r="N10990" s="47" t="s">
        <v>1021</v>
      </c>
      <c r="O10990" s="47" t="s">
        <v>1021</v>
      </c>
      <c r="P10990" s="47" t="s">
        <v>1021</v>
      </c>
      <c r="Q10990" s="47" t="s">
        <v>1021</v>
      </c>
      <c r="R10990" s="47" t="s">
        <v>1021</v>
      </c>
      <c r="S10990" s="47" t="s">
        <v>1021</v>
      </c>
      <c r="T10990" s="47" t="s">
        <v>1021</v>
      </c>
      <c r="U10990" s="47" t="s">
        <v>1021</v>
      </c>
      <c r="V10990" s="47" t="s">
        <v>1021</v>
      </c>
      <c r="W10990" s="48" t="s">
        <v>34098</v>
      </c>
      <c r="X10990" s="48"/>
      <c r="Y10990" s="48" t="s">
        <v>35190</v>
      </c>
      <c r="Z10990" s="48" t="s">
        <v>35190</v>
      </c>
      <c r="AA10990" s="48" t="s">
        <v>35928</v>
      </c>
    </row>
    <row r="10991" spans="1:27" s="2" customFormat="1" x14ac:dyDescent="0.3">
      <c r="A10991" s="47" t="s">
        <v>33043</v>
      </c>
      <c r="B10991" s="20"/>
      <c r="C10991" s="10"/>
      <c r="D10991" s="10"/>
      <c r="E10991" s="10"/>
      <c r="F10991" s="10"/>
      <c r="G10991" s="10"/>
      <c r="H10991" s="10"/>
      <c r="I10991" s="10"/>
      <c r="J10991" s="10"/>
      <c r="K10991" s="10"/>
      <c r="L10991" s="10"/>
      <c r="M10991" s="20" t="str">
        <f t="shared" si="192"/>
        <v>VARIOS : VARIOS - VARIOS | VARIOS : VARIOS - VARIOS | VARIOS : VARIOS - VARIOS</v>
      </c>
      <c r="N10991" s="47" t="s">
        <v>1021</v>
      </c>
      <c r="O10991" s="47" t="s">
        <v>1021</v>
      </c>
      <c r="P10991" s="47" t="s">
        <v>1021</v>
      </c>
      <c r="Q10991" s="47" t="s">
        <v>1021</v>
      </c>
      <c r="R10991" s="47" t="s">
        <v>1021</v>
      </c>
      <c r="S10991" s="47" t="s">
        <v>1021</v>
      </c>
      <c r="T10991" s="47" t="s">
        <v>1021</v>
      </c>
      <c r="U10991" s="47" t="s">
        <v>1021</v>
      </c>
      <c r="V10991" s="47" t="s">
        <v>1021</v>
      </c>
      <c r="W10991" s="48" t="s">
        <v>34078</v>
      </c>
      <c r="X10991" s="48"/>
      <c r="Y10991" s="48" t="s">
        <v>35191</v>
      </c>
      <c r="Z10991" s="48" t="s">
        <v>35191</v>
      </c>
      <c r="AA10991" s="48" t="s">
        <v>35837</v>
      </c>
    </row>
    <row r="10992" spans="1:27" s="2" customFormat="1" x14ac:dyDescent="0.3">
      <c r="A10992" s="47" t="s">
        <v>33044</v>
      </c>
      <c r="B10992" s="20"/>
      <c r="C10992" s="10"/>
      <c r="D10992" s="10"/>
      <c r="E10992" s="10"/>
      <c r="F10992" s="10"/>
      <c r="G10992" s="10"/>
      <c r="H10992" s="10"/>
      <c r="I10992" s="10"/>
      <c r="J10992" s="10"/>
      <c r="K10992" s="10"/>
      <c r="L10992" s="10"/>
      <c r="M10992" s="20" t="str">
        <f t="shared" si="192"/>
        <v>VARIOS : VARIOS - VARIOS | VARIOS : VARIOS - VARIOS | VARIOS : VARIOS - VARIOS</v>
      </c>
      <c r="N10992" s="47" t="s">
        <v>1021</v>
      </c>
      <c r="O10992" s="47" t="s">
        <v>1021</v>
      </c>
      <c r="P10992" s="47" t="s">
        <v>1021</v>
      </c>
      <c r="Q10992" s="47" t="s">
        <v>1021</v>
      </c>
      <c r="R10992" s="47" t="s">
        <v>1021</v>
      </c>
      <c r="S10992" s="47" t="s">
        <v>1021</v>
      </c>
      <c r="T10992" s="47" t="s">
        <v>1021</v>
      </c>
      <c r="U10992" s="47" t="s">
        <v>1021</v>
      </c>
      <c r="V10992" s="47" t="s">
        <v>1021</v>
      </c>
      <c r="W10992" s="48" t="s">
        <v>34099</v>
      </c>
      <c r="X10992" s="48"/>
      <c r="Y10992" s="48" t="s">
        <v>35192</v>
      </c>
      <c r="Z10992" s="48" t="s">
        <v>35192</v>
      </c>
      <c r="AA10992" s="48"/>
    </row>
    <row r="10993" spans="1:27" s="2" customFormat="1" x14ac:dyDescent="0.3">
      <c r="A10993" s="47" t="s">
        <v>33045</v>
      </c>
      <c r="B10993" s="20"/>
      <c r="C10993" s="10"/>
      <c r="D10993" s="10"/>
      <c r="E10993" s="10"/>
      <c r="F10993" s="10"/>
      <c r="G10993" s="10"/>
      <c r="H10993" s="10"/>
      <c r="I10993" s="10"/>
      <c r="J10993" s="10"/>
      <c r="K10993" s="10"/>
      <c r="L10993" s="10"/>
      <c r="M10993" s="20" t="str">
        <f t="shared" si="192"/>
        <v>VARIOS : VARIOS - VARIOS | VARIOS : VARIOS - VARIOS | VARIOS : VARIOS - VARIOS</v>
      </c>
      <c r="N10993" s="47" t="s">
        <v>1021</v>
      </c>
      <c r="O10993" s="47" t="s">
        <v>1021</v>
      </c>
      <c r="P10993" s="47" t="s">
        <v>1021</v>
      </c>
      <c r="Q10993" s="47" t="s">
        <v>1021</v>
      </c>
      <c r="R10993" s="47" t="s">
        <v>1021</v>
      </c>
      <c r="S10993" s="47" t="s">
        <v>1021</v>
      </c>
      <c r="T10993" s="47" t="s">
        <v>1021</v>
      </c>
      <c r="U10993" s="47" t="s">
        <v>1021</v>
      </c>
      <c r="V10993" s="47" t="s">
        <v>1021</v>
      </c>
      <c r="W10993" s="48" t="s">
        <v>34100</v>
      </c>
      <c r="X10993" s="48"/>
      <c r="Y10993" s="48" t="s">
        <v>35193</v>
      </c>
      <c r="Z10993" s="48" t="s">
        <v>35193</v>
      </c>
      <c r="AA10993" s="48"/>
    </row>
    <row r="10994" spans="1:27" s="2" customFormat="1" x14ac:dyDescent="0.3">
      <c r="A10994" s="47" t="s">
        <v>33046</v>
      </c>
      <c r="B10994" s="20"/>
      <c r="C10994" s="10"/>
      <c r="D10994" s="10"/>
      <c r="E10994" s="10"/>
      <c r="F10994" s="10"/>
      <c r="G10994" s="10"/>
      <c r="H10994" s="10"/>
      <c r="I10994" s="10"/>
      <c r="J10994" s="10"/>
      <c r="K10994" s="10"/>
      <c r="L10994" s="10"/>
      <c r="M10994" s="20" t="str">
        <f t="shared" si="192"/>
        <v>VARIOS : VARIOS - VARIOS | VARIOS : VARIOS - VARIOS | VARIOS : VARIOS - VARIOS</v>
      </c>
      <c r="N10994" s="47" t="s">
        <v>1021</v>
      </c>
      <c r="O10994" s="47" t="s">
        <v>1021</v>
      </c>
      <c r="P10994" s="47" t="s">
        <v>1021</v>
      </c>
      <c r="Q10994" s="47" t="s">
        <v>1021</v>
      </c>
      <c r="R10994" s="47" t="s">
        <v>1021</v>
      </c>
      <c r="S10994" s="47" t="s">
        <v>1021</v>
      </c>
      <c r="T10994" s="47" t="s">
        <v>1021</v>
      </c>
      <c r="U10994" s="47" t="s">
        <v>1021</v>
      </c>
      <c r="V10994" s="47" t="s">
        <v>1021</v>
      </c>
      <c r="W10994" s="48" t="s">
        <v>34098</v>
      </c>
      <c r="X10994" s="48"/>
      <c r="Y10994" s="48" t="s">
        <v>35194</v>
      </c>
      <c r="Z10994" s="48" t="s">
        <v>35194</v>
      </c>
      <c r="AA10994" s="48" t="s">
        <v>35928</v>
      </c>
    </row>
    <row r="10995" spans="1:27" s="2" customFormat="1" x14ac:dyDescent="0.3">
      <c r="A10995" s="47" t="s">
        <v>33047</v>
      </c>
      <c r="B10995" s="20"/>
      <c r="C10995" s="10"/>
      <c r="D10995" s="10"/>
      <c r="E10995" s="10"/>
      <c r="F10995" s="10"/>
      <c r="G10995" s="10"/>
      <c r="H10995" s="10"/>
      <c r="I10995" s="10"/>
      <c r="J10995" s="10"/>
      <c r="K10995" s="10"/>
      <c r="L10995" s="10"/>
      <c r="M10995" s="20" t="str">
        <f t="shared" si="192"/>
        <v>VARIOS : VARIOS - VARIOS | VARIOS : VARIOS - VARIOS | VARIOS : VARIOS - VARIOS</v>
      </c>
      <c r="N10995" s="47" t="s">
        <v>1021</v>
      </c>
      <c r="O10995" s="47" t="s">
        <v>1021</v>
      </c>
      <c r="P10995" s="47" t="s">
        <v>1021</v>
      </c>
      <c r="Q10995" s="47" t="s">
        <v>1021</v>
      </c>
      <c r="R10995" s="47" t="s">
        <v>1021</v>
      </c>
      <c r="S10995" s="47" t="s">
        <v>1021</v>
      </c>
      <c r="T10995" s="47" t="s">
        <v>1021</v>
      </c>
      <c r="U10995" s="47" t="s">
        <v>1021</v>
      </c>
      <c r="V10995" s="47" t="s">
        <v>1021</v>
      </c>
      <c r="W10995" s="48" t="s">
        <v>34101</v>
      </c>
      <c r="X10995" s="48"/>
      <c r="Y10995" s="48">
        <v>88508</v>
      </c>
      <c r="Z10995" s="48">
        <v>88508</v>
      </c>
      <c r="AA10995" s="48" t="s">
        <v>35837</v>
      </c>
    </row>
    <row r="10996" spans="1:27" s="2" customFormat="1" x14ac:dyDescent="0.3">
      <c r="A10996" s="47" t="s">
        <v>33048</v>
      </c>
      <c r="B10996" s="20"/>
      <c r="C10996" s="10"/>
      <c r="D10996" s="10"/>
      <c r="E10996" s="10"/>
      <c r="F10996" s="10"/>
      <c r="G10996" s="10"/>
      <c r="H10996" s="10"/>
      <c r="I10996" s="10"/>
      <c r="J10996" s="10"/>
      <c r="K10996" s="10"/>
      <c r="L10996" s="10"/>
      <c r="M10996" s="20" t="str">
        <f t="shared" si="192"/>
        <v>VARIOS : VARIOS - VARIOS | VARIOS : VARIOS - VARIOS | VARIOS : VARIOS - VARIOS</v>
      </c>
      <c r="N10996" s="47" t="s">
        <v>1021</v>
      </c>
      <c r="O10996" s="47" t="s">
        <v>1021</v>
      </c>
      <c r="P10996" s="47" t="s">
        <v>1021</v>
      </c>
      <c r="Q10996" s="47" t="s">
        <v>1021</v>
      </c>
      <c r="R10996" s="47" t="s">
        <v>1021</v>
      </c>
      <c r="S10996" s="47" t="s">
        <v>1021</v>
      </c>
      <c r="T10996" s="47" t="s">
        <v>1021</v>
      </c>
      <c r="U10996" s="47" t="s">
        <v>1021</v>
      </c>
      <c r="V10996" s="47" t="s">
        <v>1021</v>
      </c>
      <c r="W10996" s="48" t="s">
        <v>34102</v>
      </c>
      <c r="X10996" s="48"/>
      <c r="Y10996" s="48" t="s">
        <v>35195</v>
      </c>
      <c r="Z10996" s="48" t="s">
        <v>35195</v>
      </c>
      <c r="AA10996" s="48"/>
    </row>
    <row r="10997" spans="1:27" s="2" customFormat="1" x14ac:dyDescent="0.3">
      <c r="A10997" s="47" t="s">
        <v>33049</v>
      </c>
      <c r="B10997" s="20"/>
      <c r="C10997" s="10"/>
      <c r="D10997" s="10"/>
      <c r="E10997" s="10"/>
      <c r="F10997" s="10"/>
      <c r="G10997" s="10"/>
      <c r="H10997" s="10"/>
      <c r="I10997" s="10"/>
      <c r="J10997" s="10"/>
      <c r="K10997" s="10"/>
      <c r="L10997" s="10"/>
      <c r="M10997" s="20" t="str">
        <f t="shared" si="192"/>
        <v>VARIOS : VARIOS - VARIOS | VARIOS : VARIOS - VARIOS | VARIOS : VARIOS - VARIOS</v>
      </c>
      <c r="N10997" s="47" t="s">
        <v>1021</v>
      </c>
      <c r="O10997" s="47" t="s">
        <v>1021</v>
      </c>
      <c r="P10997" s="47" t="s">
        <v>1021</v>
      </c>
      <c r="Q10997" s="47" t="s">
        <v>1021</v>
      </c>
      <c r="R10997" s="47" t="s">
        <v>1021</v>
      </c>
      <c r="S10997" s="47" t="s">
        <v>1021</v>
      </c>
      <c r="T10997" s="47" t="s">
        <v>1021</v>
      </c>
      <c r="U10997" s="47" t="s">
        <v>1021</v>
      </c>
      <c r="V10997" s="47" t="s">
        <v>1021</v>
      </c>
      <c r="W10997" s="48" t="s">
        <v>33926</v>
      </c>
      <c r="X10997" s="48"/>
      <c r="Y10997" s="48" t="s">
        <v>34497</v>
      </c>
      <c r="Z10997" s="48" t="s">
        <v>34497</v>
      </c>
      <c r="AA10997" s="48"/>
    </row>
    <row r="10998" spans="1:27" s="2" customFormat="1" x14ac:dyDescent="0.3">
      <c r="A10998" s="47" t="s">
        <v>33050</v>
      </c>
      <c r="B10998" s="20"/>
      <c r="C10998" s="10"/>
      <c r="D10998" s="10"/>
      <c r="E10998" s="10"/>
      <c r="F10998" s="10"/>
      <c r="G10998" s="10"/>
      <c r="H10998" s="10"/>
      <c r="I10998" s="10"/>
      <c r="J10998" s="10"/>
      <c r="K10998" s="10"/>
      <c r="L10998" s="10"/>
      <c r="M10998" s="20" t="str">
        <f t="shared" si="192"/>
        <v>VARIOS : VARIOS - VARIOS | VARIOS : VARIOS - VARIOS | VARIOS : VARIOS - VARIOS</v>
      </c>
      <c r="N10998" s="47" t="s">
        <v>1021</v>
      </c>
      <c r="O10998" s="47" t="s">
        <v>1021</v>
      </c>
      <c r="P10998" s="47" t="s">
        <v>1021</v>
      </c>
      <c r="Q10998" s="47" t="s">
        <v>1021</v>
      </c>
      <c r="R10998" s="47" t="s">
        <v>1021</v>
      </c>
      <c r="S10998" s="47" t="s">
        <v>1021</v>
      </c>
      <c r="T10998" s="47" t="s">
        <v>1021</v>
      </c>
      <c r="U10998" s="47" t="s">
        <v>1021</v>
      </c>
      <c r="V10998" s="47" t="s">
        <v>1021</v>
      </c>
      <c r="W10998" s="48" t="s">
        <v>33784</v>
      </c>
      <c r="X10998" s="48"/>
      <c r="Y10998" s="48" t="s">
        <v>35196</v>
      </c>
      <c r="Z10998" s="48" t="s">
        <v>35196</v>
      </c>
      <c r="AA10998" s="48"/>
    </row>
    <row r="10999" spans="1:27" s="2" customFormat="1" x14ac:dyDescent="0.3">
      <c r="A10999" s="47" t="s">
        <v>33051</v>
      </c>
      <c r="B10999" s="20"/>
      <c r="C10999" s="10"/>
      <c r="D10999" s="10"/>
      <c r="E10999" s="10"/>
      <c r="F10999" s="10"/>
      <c r="G10999" s="10"/>
      <c r="H10999" s="10"/>
      <c r="I10999" s="10"/>
      <c r="J10999" s="10"/>
      <c r="K10999" s="10"/>
      <c r="L10999" s="10"/>
      <c r="M10999" s="20" t="str">
        <f t="shared" si="192"/>
        <v>VARIOS : VARIOS - VARIOS | VARIOS : VARIOS - VARIOS | VARIOS : VARIOS - VARIOS</v>
      </c>
      <c r="N10999" s="47" t="s">
        <v>1021</v>
      </c>
      <c r="O10999" s="47" t="s">
        <v>1021</v>
      </c>
      <c r="P10999" s="47" t="s">
        <v>1021</v>
      </c>
      <c r="Q10999" s="47" t="s">
        <v>1021</v>
      </c>
      <c r="R10999" s="47" t="s">
        <v>1021</v>
      </c>
      <c r="S10999" s="47" t="s">
        <v>1021</v>
      </c>
      <c r="T10999" s="47" t="s">
        <v>1021</v>
      </c>
      <c r="U10999" s="47" t="s">
        <v>1021</v>
      </c>
      <c r="V10999" s="47" t="s">
        <v>1021</v>
      </c>
      <c r="W10999" s="48" t="s">
        <v>34103</v>
      </c>
      <c r="X10999" s="48"/>
      <c r="Y10999" s="48" t="s">
        <v>35197</v>
      </c>
      <c r="Z10999" s="48" t="s">
        <v>35197</v>
      </c>
      <c r="AA10999" s="48" t="s">
        <v>35837</v>
      </c>
    </row>
    <row r="11000" spans="1:27" s="2" customFormat="1" x14ac:dyDescent="0.3">
      <c r="A11000" s="47" t="s">
        <v>33052</v>
      </c>
      <c r="B11000" s="20"/>
      <c r="C11000" s="10"/>
      <c r="D11000" s="10"/>
      <c r="E11000" s="10"/>
      <c r="F11000" s="10"/>
      <c r="G11000" s="10"/>
      <c r="H11000" s="10"/>
      <c r="I11000" s="10"/>
      <c r="J11000" s="10"/>
      <c r="K11000" s="10"/>
      <c r="L11000" s="10"/>
      <c r="M11000" s="20" t="str">
        <f t="shared" si="192"/>
        <v>VARIOS : VARIOS - VARIOS | VARIOS : VARIOS - VARIOS | VARIOS : VARIOS - VARIOS</v>
      </c>
      <c r="N11000" s="47" t="s">
        <v>1021</v>
      </c>
      <c r="O11000" s="47" t="s">
        <v>1021</v>
      </c>
      <c r="P11000" s="47" t="s">
        <v>1021</v>
      </c>
      <c r="Q11000" s="47" t="s">
        <v>1021</v>
      </c>
      <c r="R11000" s="47" t="s">
        <v>1021</v>
      </c>
      <c r="S11000" s="47" t="s">
        <v>1021</v>
      </c>
      <c r="T11000" s="47" t="s">
        <v>1021</v>
      </c>
      <c r="U11000" s="47" t="s">
        <v>1021</v>
      </c>
      <c r="V11000" s="47" t="s">
        <v>1021</v>
      </c>
      <c r="W11000" s="48" t="s">
        <v>34104</v>
      </c>
      <c r="X11000" s="48"/>
      <c r="Y11000" s="48" t="s">
        <v>35198</v>
      </c>
      <c r="Z11000" s="48" t="s">
        <v>35198</v>
      </c>
      <c r="AA11000" s="48" t="s">
        <v>35928</v>
      </c>
    </row>
    <row r="11001" spans="1:27" s="2" customFormat="1" x14ac:dyDescent="0.3">
      <c r="A11001" s="47" t="s">
        <v>33053</v>
      </c>
      <c r="B11001" s="20"/>
      <c r="C11001" s="10"/>
      <c r="D11001" s="10"/>
      <c r="E11001" s="10"/>
      <c r="F11001" s="10"/>
      <c r="G11001" s="10"/>
      <c r="H11001" s="10"/>
      <c r="I11001" s="10"/>
      <c r="J11001" s="10"/>
      <c r="K11001" s="10"/>
      <c r="L11001" s="10"/>
      <c r="M11001" s="20" t="str">
        <f t="shared" si="192"/>
        <v>VARIOS : VARIOS - VARIOS | VARIOS : VARIOS - VARIOS | VARIOS : VARIOS - VARIOS</v>
      </c>
      <c r="N11001" s="47" t="s">
        <v>1021</v>
      </c>
      <c r="O11001" s="47" t="s">
        <v>1021</v>
      </c>
      <c r="P11001" s="47" t="s">
        <v>1021</v>
      </c>
      <c r="Q11001" s="47" t="s">
        <v>1021</v>
      </c>
      <c r="R11001" s="47" t="s">
        <v>1021</v>
      </c>
      <c r="S11001" s="47" t="s">
        <v>1021</v>
      </c>
      <c r="T11001" s="47" t="s">
        <v>1021</v>
      </c>
      <c r="U11001" s="47" t="s">
        <v>1021</v>
      </c>
      <c r="V11001" s="47" t="s">
        <v>1021</v>
      </c>
      <c r="W11001" s="48" t="s">
        <v>34105</v>
      </c>
      <c r="X11001" s="48"/>
      <c r="Y11001" s="48" t="s">
        <v>35199</v>
      </c>
      <c r="Z11001" s="48" t="s">
        <v>35199</v>
      </c>
      <c r="AA11001" s="48" t="s">
        <v>35928</v>
      </c>
    </row>
    <row r="11002" spans="1:27" s="2" customFormat="1" x14ac:dyDescent="0.3">
      <c r="A11002" s="47" t="s">
        <v>33054</v>
      </c>
      <c r="B11002" s="20"/>
      <c r="C11002" s="10"/>
      <c r="D11002" s="10"/>
      <c r="E11002" s="10"/>
      <c r="F11002" s="10"/>
      <c r="G11002" s="10"/>
      <c r="H11002" s="10"/>
      <c r="I11002" s="10"/>
      <c r="J11002" s="10"/>
      <c r="K11002" s="10"/>
      <c r="L11002" s="10"/>
      <c r="M11002" s="20" t="str">
        <f t="shared" si="192"/>
        <v>TOYOTA : COASTER , DYNA - 2B , 3B | VARIOS : VARIOS - VARIOS | VARIOS : VARIOS - VARIOS</v>
      </c>
      <c r="N11002" s="47" t="s">
        <v>1008</v>
      </c>
      <c r="O11002" s="47" t="s">
        <v>1021</v>
      </c>
      <c r="P11002" s="47" t="s">
        <v>1021</v>
      </c>
      <c r="Q11002" s="47" t="s">
        <v>16217</v>
      </c>
      <c r="R11002" s="47" t="s">
        <v>1021</v>
      </c>
      <c r="S11002" s="47" t="s">
        <v>1021</v>
      </c>
      <c r="T11002" s="47" t="s">
        <v>34391</v>
      </c>
      <c r="U11002" s="47" t="s">
        <v>1021</v>
      </c>
      <c r="V11002" s="47" t="s">
        <v>1021</v>
      </c>
      <c r="W11002" s="48" t="s">
        <v>33924</v>
      </c>
      <c r="X11002" s="48"/>
      <c r="Y11002" s="48" t="s">
        <v>35200</v>
      </c>
      <c r="Z11002" s="48" t="s">
        <v>35200</v>
      </c>
      <c r="AA11002" s="48" t="s">
        <v>15972</v>
      </c>
    </row>
    <row r="11003" spans="1:27" s="2" customFormat="1" x14ac:dyDescent="0.3">
      <c r="A11003" s="47" t="s">
        <v>33055</v>
      </c>
      <c r="B11003" s="20"/>
      <c r="C11003" s="10"/>
      <c r="D11003" s="10"/>
      <c r="E11003" s="10"/>
      <c r="F11003" s="10"/>
      <c r="G11003" s="10"/>
      <c r="H11003" s="10"/>
      <c r="I11003" s="10"/>
      <c r="J11003" s="10"/>
      <c r="K11003" s="10"/>
      <c r="L11003" s="10"/>
      <c r="M11003" s="20" t="str">
        <f t="shared" si="192"/>
        <v>VARIOS : VARIOS - VARIOS | VARIOS : VARIOS - VARIOS | VARIOS : VARIOS - VARIOS</v>
      </c>
      <c r="N11003" s="47" t="s">
        <v>1021</v>
      </c>
      <c r="O11003" s="47" t="s">
        <v>1021</v>
      </c>
      <c r="P11003" s="47" t="s">
        <v>1021</v>
      </c>
      <c r="Q11003" s="47" t="s">
        <v>1021</v>
      </c>
      <c r="R11003" s="47" t="s">
        <v>1021</v>
      </c>
      <c r="S11003" s="47" t="s">
        <v>1021</v>
      </c>
      <c r="T11003" s="47" t="s">
        <v>1021</v>
      </c>
      <c r="U11003" s="47" t="s">
        <v>1021</v>
      </c>
      <c r="V11003" s="47" t="s">
        <v>1021</v>
      </c>
      <c r="W11003" s="48" t="s">
        <v>33752</v>
      </c>
      <c r="X11003" s="48"/>
      <c r="Y11003" s="48" t="s">
        <v>35201</v>
      </c>
      <c r="Z11003" s="48" t="s">
        <v>35201</v>
      </c>
      <c r="AA11003" s="48" t="s">
        <v>35837</v>
      </c>
    </row>
    <row r="11004" spans="1:27" s="2" customFormat="1" x14ac:dyDescent="0.3">
      <c r="A11004" s="47" t="s">
        <v>33056</v>
      </c>
      <c r="B11004" s="20"/>
      <c r="C11004" s="10"/>
      <c r="D11004" s="10"/>
      <c r="E11004" s="10"/>
      <c r="F11004" s="10"/>
      <c r="G11004" s="10"/>
      <c r="H11004" s="10"/>
      <c r="I11004" s="10"/>
      <c r="J11004" s="10"/>
      <c r="K11004" s="10"/>
      <c r="L11004" s="10"/>
      <c r="M11004" s="20" t="str">
        <f t="shared" si="192"/>
        <v>VARIOS : VARIOS - VARIOS | VARIOS : VARIOS - VARIOS | VARIOS : VARIOS - VARIOS</v>
      </c>
      <c r="N11004" s="47" t="s">
        <v>1021</v>
      </c>
      <c r="O11004" s="47" t="s">
        <v>1021</v>
      </c>
      <c r="P11004" s="47" t="s">
        <v>1021</v>
      </c>
      <c r="Q11004" s="47" t="s">
        <v>1021</v>
      </c>
      <c r="R11004" s="47" t="s">
        <v>1021</v>
      </c>
      <c r="S11004" s="47" t="s">
        <v>1021</v>
      </c>
      <c r="T11004" s="47" t="s">
        <v>1021</v>
      </c>
      <c r="U11004" s="47" t="s">
        <v>1021</v>
      </c>
      <c r="V11004" s="47" t="s">
        <v>1021</v>
      </c>
      <c r="W11004" s="48" t="s">
        <v>34042</v>
      </c>
      <c r="X11004" s="48"/>
      <c r="Y11004" s="48" t="s">
        <v>35202</v>
      </c>
      <c r="Z11004" s="48" t="s">
        <v>35202</v>
      </c>
      <c r="AA11004" s="48" t="s">
        <v>35838</v>
      </c>
    </row>
    <row r="11005" spans="1:27" s="2" customFormat="1" x14ac:dyDescent="0.3">
      <c r="A11005" s="47" t="s">
        <v>33057</v>
      </c>
      <c r="B11005" s="20"/>
      <c r="C11005" s="10"/>
      <c r="D11005" s="10"/>
      <c r="E11005" s="10"/>
      <c r="F11005" s="10"/>
      <c r="G11005" s="10"/>
      <c r="H11005" s="10"/>
      <c r="I11005" s="10"/>
      <c r="J11005" s="10"/>
      <c r="K11005" s="10"/>
      <c r="L11005" s="10"/>
      <c r="M11005" s="20" t="str">
        <f t="shared" si="192"/>
        <v>VARIOS : VARIOS - VARIOS | VARIOS : VARIOS - VARIOS | VARIOS : VARIOS - VARIOS</v>
      </c>
      <c r="N11005" s="47" t="s">
        <v>1021</v>
      </c>
      <c r="O11005" s="47" t="s">
        <v>1021</v>
      </c>
      <c r="P11005" s="47" t="s">
        <v>1021</v>
      </c>
      <c r="Q11005" s="47" t="s">
        <v>1021</v>
      </c>
      <c r="R11005" s="47" t="s">
        <v>1021</v>
      </c>
      <c r="S11005" s="47" t="s">
        <v>1021</v>
      </c>
      <c r="T11005" s="47" t="s">
        <v>1021</v>
      </c>
      <c r="U11005" s="47" t="s">
        <v>1021</v>
      </c>
      <c r="V11005" s="47" t="s">
        <v>1021</v>
      </c>
      <c r="W11005" s="48" t="s">
        <v>33770</v>
      </c>
      <c r="X11005" s="48"/>
      <c r="Y11005" s="48" t="s">
        <v>35203</v>
      </c>
      <c r="Z11005" s="48" t="s">
        <v>35203</v>
      </c>
      <c r="AA11005" s="48" t="s">
        <v>35838</v>
      </c>
    </row>
    <row r="11006" spans="1:27" s="2" customFormat="1" x14ac:dyDescent="0.3">
      <c r="A11006" s="47" t="s">
        <v>33058</v>
      </c>
      <c r="B11006" s="20"/>
      <c r="C11006" s="10"/>
      <c r="D11006" s="10"/>
      <c r="E11006" s="10"/>
      <c r="F11006" s="10"/>
      <c r="G11006" s="10"/>
      <c r="H11006" s="10"/>
      <c r="I11006" s="10"/>
      <c r="J11006" s="10"/>
      <c r="K11006" s="10"/>
      <c r="L11006" s="10"/>
      <c r="M11006" s="20" t="str">
        <f t="shared" si="192"/>
        <v>VARIOS : VARIOS - VARIOS | VARIOS : VARIOS - VARIOS | VARIOS : VARIOS - VARIOS</v>
      </c>
      <c r="N11006" s="47" t="s">
        <v>1021</v>
      </c>
      <c r="O11006" s="47" t="s">
        <v>1021</v>
      </c>
      <c r="P11006" s="47" t="s">
        <v>1021</v>
      </c>
      <c r="Q11006" s="47" t="s">
        <v>1021</v>
      </c>
      <c r="R11006" s="47" t="s">
        <v>1021</v>
      </c>
      <c r="S11006" s="47" t="s">
        <v>1021</v>
      </c>
      <c r="T11006" s="47" t="s">
        <v>1021</v>
      </c>
      <c r="U11006" s="47" t="s">
        <v>1021</v>
      </c>
      <c r="V11006" s="47" t="s">
        <v>1021</v>
      </c>
      <c r="W11006" s="48" t="s">
        <v>33824</v>
      </c>
      <c r="X11006" s="48"/>
      <c r="Y11006" s="48" t="s">
        <v>35204</v>
      </c>
      <c r="Z11006" s="48" t="s">
        <v>35204</v>
      </c>
      <c r="AA11006" s="48" t="s">
        <v>35837</v>
      </c>
    </row>
    <row r="11007" spans="1:27" s="2" customFormat="1" x14ac:dyDescent="0.3">
      <c r="A11007" s="47" t="s">
        <v>33059</v>
      </c>
      <c r="B11007" s="20"/>
      <c r="C11007" s="10"/>
      <c r="D11007" s="10"/>
      <c r="E11007" s="10"/>
      <c r="F11007" s="10"/>
      <c r="G11007" s="10"/>
      <c r="H11007" s="10"/>
      <c r="I11007" s="10"/>
      <c r="J11007" s="10"/>
      <c r="K11007" s="10"/>
      <c r="L11007" s="10"/>
      <c r="M11007" s="20" t="str">
        <f t="shared" si="192"/>
        <v>CHERY : PRACTIVAN, KARRY - VARIOS | VARIOS : VARIOS - VARIOS | VARIOS : VARIOS - VARIOS</v>
      </c>
      <c r="N11007" s="47" t="s">
        <v>1012</v>
      </c>
      <c r="O11007" s="47" t="s">
        <v>1021</v>
      </c>
      <c r="P11007" s="47" t="s">
        <v>1021</v>
      </c>
      <c r="Q11007" s="47" t="s">
        <v>34392</v>
      </c>
      <c r="R11007" s="47" t="s">
        <v>1021</v>
      </c>
      <c r="S11007" s="47" t="s">
        <v>1021</v>
      </c>
      <c r="T11007" s="47" t="s">
        <v>1021</v>
      </c>
      <c r="U11007" s="47" t="s">
        <v>1021</v>
      </c>
      <c r="V11007" s="47" t="s">
        <v>1021</v>
      </c>
      <c r="W11007" s="48" t="s">
        <v>33844</v>
      </c>
      <c r="X11007" s="48"/>
      <c r="Y11007" s="48" t="s">
        <v>35205</v>
      </c>
      <c r="Z11007" s="48" t="s">
        <v>35205</v>
      </c>
      <c r="AA11007" s="48" t="s">
        <v>35930</v>
      </c>
    </row>
    <row r="11008" spans="1:27" s="2" customFormat="1" x14ac:dyDescent="0.3">
      <c r="A11008" s="47" t="s">
        <v>33060</v>
      </c>
      <c r="B11008" s="20"/>
      <c r="C11008" s="10"/>
      <c r="D11008" s="10"/>
      <c r="E11008" s="10"/>
      <c r="F11008" s="10"/>
      <c r="G11008" s="10"/>
      <c r="H11008" s="10"/>
      <c r="I11008" s="10"/>
      <c r="J11008" s="10"/>
      <c r="K11008" s="10"/>
      <c r="L11008" s="10"/>
      <c r="M11008" s="20" t="str">
        <f t="shared" si="192"/>
        <v>VARIOS : VARIOS - VARIOS | VARIOS : VARIOS - VARIOS | VARIOS : VARIOS - VARIOS</v>
      </c>
      <c r="N11008" s="47" t="s">
        <v>1021</v>
      </c>
      <c r="O11008" s="47" t="s">
        <v>1021</v>
      </c>
      <c r="P11008" s="47" t="s">
        <v>1021</v>
      </c>
      <c r="Q11008" s="47" t="s">
        <v>1021</v>
      </c>
      <c r="R11008" s="47" t="s">
        <v>1021</v>
      </c>
      <c r="S11008" s="47" t="s">
        <v>1021</v>
      </c>
      <c r="T11008" s="47" t="s">
        <v>1021</v>
      </c>
      <c r="U11008" s="47" t="s">
        <v>1021</v>
      </c>
      <c r="V11008" s="47" t="s">
        <v>1021</v>
      </c>
      <c r="W11008" s="48" t="s">
        <v>34105</v>
      </c>
      <c r="X11008" s="48"/>
      <c r="Y11008" s="48" t="s">
        <v>35206</v>
      </c>
      <c r="Z11008" s="48" t="s">
        <v>35206</v>
      </c>
      <c r="AA11008" s="48" t="s">
        <v>35928</v>
      </c>
    </row>
    <row r="11009" spans="1:27" s="2" customFormat="1" x14ac:dyDescent="0.3">
      <c r="A11009" s="47" t="s">
        <v>33061</v>
      </c>
      <c r="B11009" s="20"/>
      <c r="C11009" s="10"/>
      <c r="D11009" s="10"/>
      <c r="E11009" s="10"/>
      <c r="F11009" s="10"/>
      <c r="G11009" s="10"/>
      <c r="H11009" s="10"/>
      <c r="I11009" s="10"/>
      <c r="J11009" s="10"/>
      <c r="K11009" s="10"/>
      <c r="L11009" s="10"/>
      <c r="M11009" s="20" t="str">
        <f t="shared" si="192"/>
        <v>CHINO : VARIOS - Q22 BP | VARIOS : VARIOS - VARIOS | VARIOS : VARIOS - VARIOS</v>
      </c>
      <c r="N11009" s="47" t="s">
        <v>10822</v>
      </c>
      <c r="O11009" s="47" t="s">
        <v>1021</v>
      </c>
      <c r="P11009" s="47" t="s">
        <v>1021</v>
      </c>
      <c r="Q11009" s="47" t="s">
        <v>1021</v>
      </c>
      <c r="R11009" s="47" t="s">
        <v>1021</v>
      </c>
      <c r="S11009" s="47" t="s">
        <v>1021</v>
      </c>
      <c r="T11009" s="47" t="s">
        <v>34393</v>
      </c>
      <c r="U11009" s="47" t="s">
        <v>1021</v>
      </c>
      <c r="V11009" s="47" t="s">
        <v>1021</v>
      </c>
      <c r="W11009" s="48" t="s">
        <v>33994</v>
      </c>
      <c r="X11009" s="48"/>
      <c r="Y11009" s="48" t="s">
        <v>35207</v>
      </c>
      <c r="Z11009" s="48" t="s">
        <v>35207</v>
      </c>
      <c r="AA11009" s="48" t="s">
        <v>7169</v>
      </c>
    </row>
    <row r="11010" spans="1:27" s="2" customFormat="1" x14ac:dyDescent="0.3">
      <c r="A11010" s="47" t="s">
        <v>33062</v>
      </c>
      <c r="B11010" s="20"/>
      <c r="C11010" s="10"/>
      <c r="D11010" s="10"/>
      <c r="E11010" s="10"/>
      <c r="F11010" s="10"/>
      <c r="G11010" s="10"/>
      <c r="H11010" s="10"/>
      <c r="I11010" s="10"/>
      <c r="J11010" s="10"/>
      <c r="K11010" s="10"/>
      <c r="L11010" s="10"/>
      <c r="M11010" s="20" t="str">
        <f t="shared" si="192"/>
        <v>VARIOS : IFAN, FOISON - VARIOS | VARIOS : VARIOS - VARIOS | VARIOS : VARIOS - VARIOS</v>
      </c>
      <c r="N11010" s="47" t="s">
        <v>1021</v>
      </c>
      <c r="O11010" s="47" t="s">
        <v>1021</v>
      </c>
      <c r="P11010" s="47" t="s">
        <v>1021</v>
      </c>
      <c r="Q11010" s="47" t="s">
        <v>34394</v>
      </c>
      <c r="R11010" s="47" t="s">
        <v>1021</v>
      </c>
      <c r="S11010" s="47" t="s">
        <v>1021</v>
      </c>
      <c r="T11010" s="47" t="s">
        <v>1021</v>
      </c>
      <c r="U11010" s="47" t="s">
        <v>1021</v>
      </c>
      <c r="V11010" s="47" t="s">
        <v>1021</v>
      </c>
      <c r="W11010" s="48" t="s">
        <v>34052</v>
      </c>
      <c r="X11010" s="48"/>
      <c r="Y11010" s="48" t="s">
        <v>35208</v>
      </c>
      <c r="Z11010" s="48" t="s">
        <v>35208</v>
      </c>
      <c r="AA11010" s="48" t="s">
        <v>7169</v>
      </c>
    </row>
    <row r="11011" spans="1:27" s="2" customFormat="1" x14ac:dyDescent="0.3">
      <c r="A11011" s="47" t="s">
        <v>33063</v>
      </c>
      <c r="B11011" s="20"/>
      <c r="C11011" s="10"/>
      <c r="D11011" s="10"/>
      <c r="E11011" s="10"/>
      <c r="F11011" s="10"/>
      <c r="G11011" s="10"/>
      <c r="H11011" s="10"/>
      <c r="I11011" s="10"/>
      <c r="J11011" s="10"/>
      <c r="K11011" s="10"/>
      <c r="L11011" s="10"/>
      <c r="M11011" s="20" t="str">
        <f t="shared" si="192"/>
        <v>VARIOS : VARIOS - VARIOS | VARIOS : VARIOS - VARIOS | VARIOS : VARIOS - VARIOS</v>
      </c>
      <c r="N11011" s="47" t="s">
        <v>1021</v>
      </c>
      <c r="O11011" s="47" t="s">
        <v>1021</v>
      </c>
      <c r="P11011" s="47" t="s">
        <v>1021</v>
      </c>
      <c r="Q11011" s="47" t="s">
        <v>1021</v>
      </c>
      <c r="R11011" s="47" t="s">
        <v>1021</v>
      </c>
      <c r="S11011" s="47" t="s">
        <v>1021</v>
      </c>
      <c r="T11011" s="47" t="s">
        <v>1021</v>
      </c>
      <c r="U11011" s="47" t="s">
        <v>1021</v>
      </c>
      <c r="V11011" s="47" t="s">
        <v>1021</v>
      </c>
      <c r="W11011" s="48" t="s">
        <v>34106</v>
      </c>
      <c r="X11011" s="48"/>
      <c r="Y11011" s="48" t="s">
        <v>35209</v>
      </c>
      <c r="Z11011" s="48" t="s">
        <v>35209</v>
      </c>
      <c r="AA11011" s="48" t="s">
        <v>35838</v>
      </c>
    </row>
    <row r="11012" spans="1:27" s="2" customFormat="1" x14ac:dyDescent="0.3">
      <c r="A11012" s="47" t="s">
        <v>33064</v>
      </c>
      <c r="B11012" s="20"/>
      <c r="C11012" s="10"/>
      <c r="D11012" s="10"/>
      <c r="E11012" s="10"/>
      <c r="F11012" s="10"/>
      <c r="G11012" s="10"/>
      <c r="H11012" s="10"/>
      <c r="I11012" s="10"/>
      <c r="J11012" s="10"/>
      <c r="K11012" s="10"/>
      <c r="L11012" s="10"/>
      <c r="M11012" s="20" t="str">
        <f t="shared" si="192"/>
        <v>VARIOS : VARIOS - VARIOS | VARIOS : VARIOS - VARIOS | VARIOS : VARIOS - VARIOS</v>
      </c>
      <c r="N11012" s="47" t="s">
        <v>1021</v>
      </c>
      <c r="O11012" s="47" t="s">
        <v>1021</v>
      </c>
      <c r="P11012" s="47" t="s">
        <v>1021</v>
      </c>
      <c r="Q11012" s="47" t="s">
        <v>1021</v>
      </c>
      <c r="R11012" s="47" t="s">
        <v>1021</v>
      </c>
      <c r="S11012" s="47" t="s">
        <v>1021</v>
      </c>
      <c r="T11012" s="47" t="s">
        <v>1021</v>
      </c>
      <c r="U11012" s="47" t="s">
        <v>1021</v>
      </c>
      <c r="V11012" s="47" t="s">
        <v>1021</v>
      </c>
      <c r="W11012" s="48" t="s">
        <v>34107</v>
      </c>
      <c r="X11012" s="48"/>
      <c r="Y11012" s="48" t="s">
        <v>35210</v>
      </c>
      <c r="Z11012" s="48" t="s">
        <v>35210</v>
      </c>
      <c r="AA11012" s="48"/>
    </row>
    <row r="11013" spans="1:27" s="2" customFormat="1" x14ac:dyDescent="0.3">
      <c r="A11013" s="47" t="s">
        <v>33065</v>
      </c>
      <c r="B11013" s="20"/>
      <c r="C11013" s="10"/>
      <c r="D11013" s="10"/>
      <c r="E11013" s="10"/>
      <c r="F11013" s="10"/>
      <c r="G11013" s="10"/>
      <c r="H11013" s="10"/>
      <c r="I11013" s="10"/>
      <c r="J11013" s="10"/>
      <c r="K11013" s="10"/>
      <c r="L11013" s="10"/>
      <c r="M11013" s="20" t="str">
        <f t="shared" si="192"/>
        <v>VARIOS : VARIOS - VARIOS | VARIOS : VARIOS - VARIOS | VARIOS : VARIOS - VARIOS</v>
      </c>
      <c r="N11013" s="47" t="s">
        <v>1021</v>
      </c>
      <c r="O11013" s="47" t="s">
        <v>1021</v>
      </c>
      <c r="P11013" s="47" t="s">
        <v>1021</v>
      </c>
      <c r="Q11013" s="47" t="s">
        <v>1021</v>
      </c>
      <c r="R11013" s="47" t="s">
        <v>1021</v>
      </c>
      <c r="S11013" s="47" t="s">
        <v>1021</v>
      </c>
      <c r="T11013" s="47" t="s">
        <v>1021</v>
      </c>
      <c r="U11013" s="47" t="s">
        <v>1021</v>
      </c>
      <c r="V11013" s="47" t="s">
        <v>1021</v>
      </c>
      <c r="W11013" s="48" t="s">
        <v>34108</v>
      </c>
      <c r="X11013" s="48"/>
      <c r="Y11013" s="48" t="s">
        <v>35211</v>
      </c>
      <c r="Z11013" s="48" t="s">
        <v>35211</v>
      </c>
      <c r="AA11013" s="48" t="s">
        <v>35931</v>
      </c>
    </row>
    <row r="11014" spans="1:27" s="2" customFormat="1" x14ac:dyDescent="0.3">
      <c r="A11014" s="47" t="s">
        <v>33066</v>
      </c>
      <c r="B11014" s="20"/>
      <c r="C11014" s="10"/>
      <c r="D11014" s="10"/>
      <c r="E11014" s="10"/>
      <c r="F11014" s="10"/>
      <c r="G11014" s="10"/>
      <c r="H11014" s="10"/>
      <c r="I11014" s="10"/>
      <c r="J11014" s="10"/>
      <c r="K11014" s="10"/>
      <c r="L11014" s="10"/>
      <c r="M11014" s="20" t="str">
        <f t="shared" si="192"/>
        <v>VARIOS : COASTER, DYNA - VARIOS | VARIOS : VARIOS - VARIOS | VARIOS : VARIOS - VARIOS</v>
      </c>
      <c r="N11014" s="47" t="s">
        <v>1021</v>
      </c>
      <c r="O11014" s="47" t="s">
        <v>1021</v>
      </c>
      <c r="P11014" s="47" t="s">
        <v>1021</v>
      </c>
      <c r="Q11014" s="47" t="s">
        <v>2739</v>
      </c>
      <c r="R11014" s="47" t="s">
        <v>1021</v>
      </c>
      <c r="S11014" s="47" t="s">
        <v>1021</v>
      </c>
      <c r="T11014" s="47" t="s">
        <v>1021</v>
      </c>
      <c r="U11014" s="47" t="s">
        <v>1021</v>
      </c>
      <c r="V11014" s="47" t="s">
        <v>1021</v>
      </c>
      <c r="W11014" s="48" t="s">
        <v>34109</v>
      </c>
      <c r="X11014" s="48"/>
      <c r="Y11014" s="48" t="s">
        <v>35212</v>
      </c>
      <c r="Z11014" s="48" t="s">
        <v>35212</v>
      </c>
      <c r="AA11014" s="48" t="s">
        <v>7257</v>
      </c>
    </row>
    <row r="11015" spans="1:27" s="2" customFormat="1" x14ac:dyDescent="0.3">
      <c r="A11015" s="47" t="s">
        <v>33067</v>
      </c>
      <c r="B11015" s="20"/>
      <c r="C11015" s="10"/>
      <c r="D11015" s="10"/>
      <c r="E11015" s="10"/>
      <c r="F11015" s="10"/>
      <c r="G11015" s="10"/>
      <c r="H11015" s="10"/>
      <c r="I11015" s="10"/>
      <c r="J11015" s="10"/>
      <c r="K11015" s="10"/>
      <c r="L11015" s="10"/>
      <c r="M11015" s="20" t="str">
        <f t="shared" si="192"/>
        <v>VARIOS : VARIOS - VARIOS | VARIOS : VARIOS - VARIOS | VARIOS : VARIOS - VARIOS</v>
      </c>
      <c r="N11015" s="47" t="s">
        <v>1021</v>
      </c>
      <c r="O11015" s="47" t="s">
        <v>1021</v>
      </c>
      <c r="P11015" s="47" t="s">
        <v>1021</v>
      </c>
      <c r="Q11015" s="47" t="s">
        <v>1021</v>
      </c>
      <c r="R11015" s="47" t="s">
        <v>1021</v>
      </c>
      <c r="S11015" s="47" t="s">
        <v>1021</v>
      </c>
      <c r="T11015" s="47" t="s">
        <v>1021</v>
      </c>
      <c r="U11015" s="47" t="s">
        <v>1021</v>
      </c>
      <c r="V11015" s="47" t="s">
        <v>1021</v>
      </c>
      <c r="W11015" s="48" t="s">
        <v>34110</v>
      </c>
      <c r="X11015" s="48"/>
      <c r="Y11015" s="48" t="s">
        <v>35213</v>
      </c>
      <c r="Z11015" s="48" t="s">
        <v>35778</v>
      </c>
      <c r="AA11015" s="48"/>
    </row>
    <row r="11016" spans="1:27" s="2" customFormat="1" x14ac:dyDescent="0.3">
      <c r="A11016" s="47" t="s">
        <v>33068</v>
      </c>
      <c r="B11016" s="20"/>
      <c r="C11016" s="10"/>
      <c r="D11016" s="10"/>
      <c r="E11016" s="10"/>
      <c r="F11016" s="10"/>
      <c r="G11016" s="10"/>
      <c r="H11016" s="10"/>
      <c r="I11016" s="10"/>
      <c r="J11016" s="10"/>
      <c r="K11016" s="10"/>
      <c r="L11016" s="10"/>
      <c r="M11016" s="20" t="str">
        <f t="shared" si="192"/>
        <v>VARIOS : VARIOS - VARIOS | VARIOS : VARIOS - VARIOS | VARIOS : VARIOS - VARIOS</v>
      </c>
      <c r="N11016" s="47" t="s">
        <v>1021</v>
      </c>
      <c r="O11016" s="47" t="s">
        <v>1021</v>
      </c>
      <c r="P11016" s="47" t="s">
        <v>1021</v>
      </c>
      <c r="Q11016" s="47" t="s">
        <v>1021</v>
      </c>
      <c r="R11016" s="47" t="s">
        <v>1021</v>
      </c>
      <c r="S11016" s="47" t="s">
        <v>1021</v>
      </c>
      <c r="T11016" s="47" t="s">
        <v>1021</v>
      </c>
      <c r="U11016" s="47" t="s">
        <v>1021</v>
      </c>
      <c r="V11016" s="47" t="s">
        <v>1021</v>
      </c>
      <c r="W11016" s="48" t="s">
        <v>34111</v>
      </c>
      <c r="X11016" s="48"/>
      <c r="Y11016" s="48" t="s">
        <v>35214</v>
      </c>
      <c r="Z11016" s="48" t="s">
        <v>35214</v>
      </c>
      <c r="AA11016" s="48" t="s">
        <v>35928</v>
      </c>
    </row>
    <row r="11017" spans="1:27" s="2" customFormat="1" x14ac:dyDescent="0.3">
      <c r="A11017" s="47" t="s">
        <v>33069</v>
      </c>
      <c r="B11017" s="20"/>
      <c r="C11017" s="10"/>
      <c r="D11017" s="10"/>
      <c r="E11017" s="10"/>
      <c r="F11017" s="10"/>
      <c r="G11017" s="10"/>
      <c r="H11017" s="10"/>
      <c r="I11017" s="10"/>
      <c r="J11017" s="10"/>
      <c r="K11017" s="10"/>
      <c r="L11017" s="10"/>
      <c r="M11017" s="20" t="str">
        <f t="shared" si="192"/>
        <v>VARIOS : VARIOS - VARIOS | VARIOS : VARIOS - VARIOS | VARIOS : VARIOS - VARIOS</v>
      </c>
      <c r="N11017" s="47" t="s">
        <v>1021</v>
      </c>
      <c r="O11017" s="47" t="s">
        <v>1021</v>
      </c>
      <c r="P11017" s="47" t="s">
        <v>1021</v>
      </c>
      <c r="Q11017" s="47" t="s">
        <v>1021</v>
      </c>
      <c r="R11017" s="47" t="s">
        <v>1021</v>
      </c>
      <c r="S11017" s="47" t="s">
        <v>1021</v>
      </c>
      <c r="T11017" s="47" t="s">
        <v>1021</v>
      </c>
      <c r="U11017" s="47" t="s">
        <v>1021</v>
      </c>
      <c r="V11017" s="47" t="s">
        <v>1021</v>
      </c>
      <c r="W11017" s="48" t="s">
        <v>34112</v>
      </c>
      <c r="X11017" s="48"/>
      <c r="Y11017" s="48" t="s">
        <v>35215</v>
      </c>
      <c r="Z11017" s="48" t="s">
        <v>35215</v>
      </c>
      <c r="AA11017" s="48" t="s">
        <v>35928</v>
      </c>
    </row>
    <row r="11018" spans="1:27" s="2" customFormat="1" x14ac:dyDescent="0.3">
      <c r="A11018" s="47" t="s">
        <v>33070</v>
      </c>
      <c r="B11018" s="20"/>
      <c r="C11018" s="10"/>
      <c r="D11018" s="10"/>
      <c r="E11018" s="10"/>
      <c r="F11018" s="10"/>
      <c r="G11018" s="10"/>
      <c r="H11018" s="10"/>
      <c r="I11018" s="10"/>
      <c r="J11018" s="10"/>
      <c r="K11018" s="10"/>
      <c r="L11018" s="10"/>
      <c r="M11018" s="20" t="str">
        <f t="shared" si="192"/>
        <v xml:space="preserve">VARIOS : VARIOS - VARIOS |  :  -  |  :  - </v>
      </c>
      <c r="N11018" s="47" t="s">
        <v>1021</v>
      </c>
      <c r="O11018" s="47"/>
      <c r="P11018" s="47"/>
      <c r="Q11018" s="47" t="s">
        <v>1021</v>
      </c>
      <c r="R11018" s="47"/>
      <c r="S11018" s="47"/>
      <c r="T11018" s="47" t="s">
        <v>1021</v>
      </c>
      <c r="U11018" s="47"/>
      <c r="V11018" s="47"/>
      <c r="W11018" s="48"/>
      <c r="X11018" s="48"/>
      <c r="Y11018" s="48">
        <v>30210</v>
      </c>
      <c r="Z11018" s="48">
        <v>30210</v>
      </c>
      <c r="AA11018" s="48"/>
    </row>
    <row r="11019" spans="1:27" s="2" customFormat="1" x14ac:dyDescent="0.3">
      <c r="A11019" s="47" t="s">
        <v>33071</v>
      </c>
      <c r="B11019" s="20"/>
      <c r="C11019" s="10"/>
      <c r="D11019" s="10"/>
      <c r="E11019" s="10"/>
      <c r="F11019" s="10"/>
      <c r="G11019" s="10"/>
      <c r="H11019" s="10"/>
      <c r="I11019" s="10"/>
      <c r="J11019" s="10"/>
      <c r="K11019" s="10"/>
      <c r="L11019" s="10"/>
      <c r="M11019" s="20" t="str">
        <f t="shared" si="192"/>
        <v>VARIOS : VARIOS - VARIOS | VARIOS : VARIOS - VARIOS | VARIOS : VARIOS - VARIOS</v>
      </c>
      <c r="N11019" s="47" t="s">
        <v>1021</v>
      </c>
      <c r="O11019" s="47" t="s">
        <v>1021</v>
      </c>
      <c r="P11019" s="47" t="s">
        <v>1021</v>
      </c>
      <c r="Q11019" s="47" t="s">
        <v>1021</v>
      </c>
      <c r="R11019" s="47" t="s">
        <v>1021</v>
      </c>
      <c r="S11019" s="47" t="s">
        <v>1021</v>
      </c>
      <c r="T11019" s="47" t="s">
        <v>1021</v>
      </c>
      <c r="U11019" s="47" t="s">
        <v>1021</v>
      </c>
      <c r="V11019" s="47" t="s">
        <v>1021</v>
      </c>
      <c r="W11019" s="48" t="s">
        <v>34113</v>
      </c>
      <c r="X11019" s="48"/>
      <c r="Y11019" s="48" t="s">
        <v>35216</v>
      </c>
      <c r="Z11019" s="48" t="s">
        <v>35216</v>
      </c>
      <c r="AA11019" s="48" t="s">
        <v>35853</v>
      </c>
    </row>
    <row r="11020" spans="1:27" s="2" customFormat="1" x14ac:dyDescent="0.3">
      <c r="A11020" s="47" t="s">
        <v>33072</v>
      </c>
      <c r="B11020" s="20"/>
      <c r="C11020" s="10"/>
      <c r="D11020" s="10"/>
      <c r="E11020" s="10"/>
      <c r="F11020" s="10"/>
      <c r="G11020" s="10"/>
      <c r="H11020" s="10"/>
      <c r="I11020" s="10"/>
      <c r="J11020" s="10"/>
      <c r="K11020" s="10"/>
      <c r="L11020" s="10"/>
      <c r="M11020" s="20" t="str">
        <f t="shared" si="192"/>
        <v>VARIOS : VARIOS - VARIOS | VARIOS : VARIOS - VARIOS | VARIOS : VARIOS - VARIOS</v>
      </c>
      <c r="N11020" s="47" t="s">
        <v>1021</v>
      </c>
      <c r="O11020" s="47" t="s">
        <v>1021</v>
      </c>
      <c r="P11020" s="47" t="s">
        <v>1021</v>
      </c>
      <c r="Q11020" s="47" t="s">
        <v>1021</v>
      </c>
      <c r="R11020" s="47" t="s">
        <v>1021</v>
      </c>
      <c r="S11020" s="47" t="s">
        <v>1021</v>
      </c>
      <c r="T11020" s="47" t="s">
        <v>1021</v>
      </c>
      <c r="U11020" s="47" t="s">
        <v>1021</v>
      </c>
      <c r="V11020" s="47" t="s">
        <v>1021</v>
      </c>
      <c r="W11020" s="48" t="s">
        <v>34112</v>
      </c>
      <c r="X11020" s="48"/>
      <c r="Y11020" s="48" t="s">
        <v>35217</v>
      </c>
      <c r="Z11020" s="48" t="s">
        <v>35217</v>
      </c>
      <c r="AA11020" s="48" t="s">
        <v>35928</v>
      </c>
    </row>
    <row r="11021" spans="1:27" s="2" customFormat="1" x14ac:dyDescent="0.3">
      <c r="A11021" s="47" t="s">
        <v>33073</v>
      </c>
      <c r="B11021" s="20"/>
      <c r="C11021" s="10"/>
      <c r="D11021" s="10"/>
      <c r="E11021" s="10"/>
      <c r="F11021" s="10"/>
      <c r="G11021" s="10"/>
      <c r="H11021" s="10"/>
      <c r="I11021" s="10"/>
      <c r="J11021" s="10"/>
      <c r="K11021" s="10"/>
      <c r="L11021" s="10"/>
      <c r="M11021" s="20" t="str">
        <f t="shared" si="192"/>
        <v>VARIOS : VARIOS - VARIOS | VARIOS : VARIOS - VARIOS | VARIOS : VARIOS - VARIOS</v>
      </c>
      <c r="N11021" s="47" t="s">
        <v>1021</v>
      </c>
      <c r="O11021" s="47" t="s">
        <v>1021</v>
      </c>
      <c r="P11021" s="47" t="s">
        <v>1021</v>
      </c>
      <c r="Q11021" s="47" t="s">
        <v>1021</v>
      </c>
      <c r="R11021" s="47" t="s">
        <v>1021</v>
      </c>
      <c r="S11021" s="47" t="s">
        <v>1021</v>
      </c>
      <c r="T11021" s="47" t="s">
        <v>1021</v>
      </c>
      <c r="U11021" s="47" t="s">
        <v>1021</v>
      </c>
      <c r="V11021" s="47" t="s">
        <v>1021</v>
      </c>
      <c r="W11021" s="48"/>
      <c r="X11021" s="48"/>
      <c r="Y11021" s="48" t="s">
        <v>35218</v>
      </c>
      <c r="Z11021" s="48" t="s">
        <v>35218</v>
      </c>
      <c r="AA11021" s="48" t="s">
        <v>35838</v>
      </c>
    </row>
    <row r="11022" spans="1:27" s="2" customFormat="1" x14ac:dyDescent="0.3">
      <c r="A11022" s="47" t="s">
        <v>33074</v>
      </c>
      <c r="B11022" s="20"/>
      <c r="C11022" s="10"/>
      <c r="D11022" s="10"/>
      <c r="E11022" s="10"/>
      <c r="F11022" s="10"/>
      <c r="G11022" s="10"/>
      <c r="H11022" s="10"/>
      <c r="I11022" s="10"/>
      <c r="J11022" s="10"/>
      <c r="K11022" s="10"/>
      <c r="L11022" s="10"/>
      <c r="M11022" s="20" t="str">
        <f t="shared" si="192"/>
        <v xml:space="preserve">HYUNDAI : ELANTRA, VELOST - 06/15 - I30 | KIA :  -  | VARIOS :  - </v>
      </c>
      <c r="N11022" s="47" t="s">
        <v>1002</v>
      </c>
      <c r="O11022" s="47" t="s">
        <v>1001</v>
      </c>
      <c r="P11022" s="47" t="s">
        <v>1021</v>
      </c>
      <c r="Q11022" s="47" t="s">
        <v>34395</v>
      </c>
      <c r="R11022" s="47"/>
      <c r="S11022" s="47"/>
      <c r="T11022" s="47" t="s">
        <v>34396</v>
      </c>
      <c r="U11022" s="47"/>
      <c r="V11022" s="47"/>
      <c r="W11022" s="48" t="s">
        <v>34114</v>
      </c>
      <c r="X11022" s="48"/>
      <c r="Y11022" s="48" t="s">
        <v>35219</v>
      </c>
      <c r="Z11022" s="48" t="s">
        <v>35219</v>
      </c>
      <c r="AA11022" s="48"/>
    </row>
    <row r="11023" spans="1:27" s="2" customFormat="1" x14ac:dyDescent="0.3">
      <c r="A11023" s="47" t="s">
        <v>33075</v>
      </c>
      <c r="B11023" s="20"/>
      <c r="C11023" s="10"/>
      <c r="D11023" s="10"/>
      <c r="E11023" s="10"/>
      <c r="F11023" s="10"/>
      <c r="G11023" s="10"/>
      <c r="H11023" s="10"/>
      <c r="I11023" s="10"/>
      <c r="J11023" s="10"/>
      <c r="K11023" s="10"/>
      <c r="L11023" s="10"/>
      <c r="M11023" s="20" t="str">
        <f t="shared" si="192"/>
        <v>VARIOS : VARIOS - VARIOS | VARIOS : VARIOS - VARIOS | VARIOS : VARIOS - VARIOS</v>
      </c>
      <c r="N11023" s="47" t="s">
        <v>1021</v>
      </c>
      <c r="O11023" s="47" t="s">
        <v>1021</v>
      </c>
      <c r="P11023" s="47" t="s">
        <v>1021</v>
      </c>
      <c r="Q11023" s="47" t="s">
        <v>1021</v>
      </c>
      <c r="R11023" s="47" t="s">
        <v>1021</v>
      </c>
      <c r="S11023" s="47" t="s">
        <v>1021</v>
      </c>
      <c r="T11023" s="47" t="s">
        <v>1021</v>
      </c>
      <c r="U11023" s="47" t="s">
        <v>1021</v>
      </c>
      <c r="V11023" s="47" t="s">
        <v>1021</v>
      </c>
      <c r="W11023" s="48" t="s">
        <v>34115</v>
      </c>
      <c r="X11023" s="48"/>
      <c r="Y11023" s="48" t="s">
        <v>35220</v>
      </c>
      <c r="Z11023" s="48" t="s">
        <v>35220</v>
      </c>
      <c r="AA11023" s="48"/>
    </row>
    <row r="11024" spans="1:27" s="2" customFormat="1" x14ac:dyDescent="0.3">
      <c r="A11024" s="47" t="s">
        <v>33076</v>
      </c>
      <c r="B11024" s="20"/>
      <c r="C11024" s="10"/>
      <c r="D11024" s="10"/>
      <c r="E11024" s="10"/>
      <c r="F11024" s="10"/>
      <c r="G11024" s="10"/>
      <c r="H11024" s="10"/>
      <c r="I11024" s="10"/>
      <c r="J11024" s="10"/>
      <c r="K11024" s="10"/>
      <c r="L11024" s="10"/>
      <c r="M11024" s="20" t="str">
        <f t="shared" si="192"/>
        <v>CHEVROLET : AVEO, SAIL, SPARK, - VARIOS | DAEWOO : VARIOS - VARIOS | VARIOS : VARIOS - VARIOS</v>
      </c>
      <c r="N11024" s="47" t="s">
        <v>1005</v>
      </c>
      <c r="O11024" s="47" t="s">
        <v>1006</v>
      </c>
      <c r="P11024" s="47" t="s">
        <v>1021</v>
      </c>
      <c r="Q11024" s="47" t="s">
        <v>34397</v>
      </c>
      <c r="R11024" s="47" t="s">
        <v>1021</v>
      </c>
      <c r="S11024" s="47" t="s">
        <v>1021</v>
      </c>
      <c r="T11024" s="47" t="s">
        <v>1021</v>
      </c>
      <c r="U11024" s="47" t="s">
        <v>1021</v>
      </c>
      <c r="V11024" s="47" t="s">
        <v>1021</v>
      </c>
      <c r="W11024" s="48" t="s">
        <v>33766</v>
      </c>
      <c r="X11024" s="48"/>
      <c r="Y11024" s="48" t="s">
        <v>35221</v>
      </c>
      <c r="Z11024" s="48" t="s">
        <v>35221</v>
      </c>
      <c r="AA11024" s="48" t="s">
        <v>35932</v>
      </c>
    </row>
    <row r="11025" spans="1:27" s="2" customFormat="1" x14ac:dyDescent="0.3">
      <c r="A11025" s="47" t="s">
        <v>33077</v>
      </c>
      <c r="B11025" s="20"/>
      <c r="C11025" s="10"/>
      <c r="D11025" s="10"/>
      <c r="E11025" s="10"/>
      <c r="F11025" s="10"/>
      <c r="G11025" s="10"/>
      <c r="H11025" s="10"/>
      <c r="I11025" s="10"/>
      <c r="J11025" s="10"/>
      <c r="K11025" s="10"/>
      <c r="L11025" s="10"/>
      <c r="M11025" s="20" t="str">
        <f t="shared" si="192"/>
        <v>VARIOS : VARIOS - VARIOS | VARIOS : VARIOS - VARIOS | VARIOS : VARIOS - VARIOS</v>
      </c>
      <c r="N11025" s="47" t="s">
        <v>1021</v>
      </c>
      <c r="O11025" s="47" t="s">
        <v>1021</v>
      </c>
      <c r="P11025" s="47" t="s">
        <v>1021</v>
      </c>
      <c r="Q11025" s="47" t="s">
        <v>1021</v>
      </c>
      <c r="R11025" s="47" t="s">
        <v>1021</v>
      </c>
      <c r="S11025" s="47" t="s">
        <v>1021</v>
      </c>
      <c r="T11025" s="47" t="s">
        <v>1021</v>
      </c>
      <c r="U11025" s="47" t="s">
        <v>1021</v>
      </c>
      <c r="V11025" s="47" t="s">
        <v>1021</v>
      </c>
      <c r="W11025" s="48" t="s">
        <v>34116</v>
      </c>
      <c r="X11025" s="48"/>
      <c r="Y11025" s="48" t="s">
        <v>35222</v>
      </c>
      <c r="Z11025" s="48" t="s">
        <v>35222</v>
      </c>
      <c r="AA11025" s="48" t="s">
        <v>35928</v>
      </c>
    </row>
    <row r="11026" spans="1:27" s="2" customFormat="1" x14ac:dyDescent="0.3">
      <c r="A11026" s="47" t="s">
        <v>33078</v>
      </c>
      <c r="B11026" s="20"/>
      <c r="C11026" s="10"/>
      <c r="D11026" s="10"/>
      <c r="E11026" s="10"/>
      <c r="F11026" s="10"/>
      <c r="G11026" s="10"/>
      <c r="H11026" s="10"/>
      <c r="I11026" s="10"/>
      <c r="J11026" s="10"/>
      <c r="K11026" s="10"/>
      <c r="L11026" s="10"/>
      <c r="M11026" s="20" t="str">
        <f t="shared" si="192"/>
        <v>CHEVROLET : CORSA - VARIOS | VARIOS : VARIOS - VARIOS | VARIOS : VARIOS - VARIOS</v>
      </c>
      <c r="N11026" s="47" t="s">
        <v>1005</v>
      </c>
      <c r="O11026" s="47" t="s">
        <v>1021</v>
      </c>
      <c r="P11026" s="47" t="s">
        <v>1021</v>
      </c>
      <c r="Q11026" s="47" t="s">
        <v>10957</v>
      </c>
      <c r="R11026" s="47" t="s">
        <v>1021</v>
      </c>
      <c r="S11026" s="47" t="s">
        <v>1021</v>
      </c>
      <c r="T11026" s="47" t="s">
        <v>1021</v>
      </c>
      <c r="U11026" s="47" t="s">
        <v>1021</v>
      </c>
      <c r="V11026" s="47" t="s">
        <v>1021</v>
      </c>
      <c r="W11026" s="48" t="s">
        <v>34117</v>
      </c>
      <c r="X11026" s="48"/>
      <c r="Y11026" s="48" t="s">
        <v>35223</v>
      </c>
      <c r="Z11026" s="48" t="s">
        <v>35223</v>
      </c>
      <c r="AA11026" s="48" t="s">
        <v>35932</v>
      </c>
    </row>
    <row r="11027" spans="1:27" s="2" customFormat="1" x14ac:dyDescent="0.3">
      <c r="A11027" s="47" t="s">
        <v>33079</v>
      </c>
      <c r="B11027" s="20"/>
      <c r="C11027" s="10"/>
      <c r="D11027" s="10"/>
      <c r="E11027" s="10"/>
      <c r="F11027" s="10"/>
      <c r="G11027" s="10"/>
      <c r="H11027" s="10"/>
      <c r="I11027" s="10"/>
      <c r="J11027" s="10"/>
      <c r="K11027" s="10"/>
      <c r="L11027" s="10"/>
      <c r="M11027" s="20" t="str">
        <f t="shared" si="192"/>
        <v>NISSAN : BLUEBIRD - HR15DE | VARIOS : VARIOS - VARIOS | VARIOS : VARIOS - VARIOS</v>
      </c>
      <c r="N11027" s="47" t="s">
        <v>1003</v>
      </c>
      <c r="O11027" s="47" t="s">
        <v>1021</v>
      </c>
      <c r="P11027" s="47" t="s">
        <v>1021</v>
      </c>
      <c r="Q11027" s="47" t="s">
        <v>3774</v>
      </c>
      <c r="R11027" s="47" t="s">
        <v>1021</v>
      </c>
      <c r="S11027" s="47" t="s">
        <v>1021</v>
      </c>
      <c r="T11027" s="47" t="s">
        <v>2205</v>
      </c>
      <c r="U11027" s="47" t="s">
        <v>1021</v>
      </c>
      <c r="V11027" s="47" t="s">
        <v>1021</v>
      </c>
      <c r="W11027" s="48" t="s">
        <v>34118</v>
      </c>
      <c r="X11027" s="48"/>
      <c r="Y11027" s="48" t="s">
        <v>35224</v>
      </c>
      <c r="Z11027" s="48" t="s">
        <v>35224</v>
      </c>
      <c r="AA11027" s="48" t="s">
        <v>35933</v>
      </c>
    </row>
    <row r="11028" spans="1:27" s="2" customFormat="1" x14ac:dyDescent="0.3">
      <c r="A11028" s="47" t="s">
        <v>33080</v>
      </c>
      <c r="B11028" s="20"/>
      <c r="C11028" s="10"/>
      <c r="D11028" s="10"/>
      <c r="E11028" s="10"/>
      <c r="F11028" s="10"/>
      <c r="G11028" s="10"/>
      <c r="H11028" s="10"/>
      <c r="I11028" s="10"/>
      <c r="J11028" s="10"/>
      <c r="K11028" s="10"/>
      <c r="L11028" s="10"/>
      <c r="M11028" s="20" t="str">
        <f t="shared" si="192"/>
        <v>NISSAN : AD 2000 - CD20 | MITSUBISHI : 2000 - VARIOS | VARIOS : VARIOS - VARIOS</v>
      </c>
      <c r="N11028" s="47" t="s">
        <v>1003</v>
      </c>
      <c r="O11028" s="47" t="s">
        <v>1004</v>
      </c>
      <c r="P11028" s="47" t="s">
        <v>1021</v>
      </c>
      <c r="Q11028" s="47" t="s">
        <v>12448</v>
      </c>
      <c r="R11028" s="47">
        <v>2000</v>
      </c>
      <c r="S11028" s="47" t="s">
        <v>1021</v>
      </c>
      <c r="T11028" s="47" t="s">
        <v>1975</v>
      </c>
      <c r="U11028" s="47" t="s">
        <v>1021</v>
      </c>
      <c r="V11028" s="47" t="s">
        <v>1021</v>
      </c>
      <c r="W11028" s="48" t="s">
        <v>34119</v>
      </c>
      <c r="X11028" s="48"/>
      <c r="Y11028" s="48" t="s">
        <v>35225</v>
      </c>
      <c r="Z11028" s="48" t="s">
        <v>35225</v>
      </c>
      <c r="AA11028" s="48" t="s">
        <v>35934</v>
      </c>
    </row>
    <row r="11029" spans="1:27" s="2" customFormat="1" x14ac:dyDescent="0.3">
      <c r="A11029" s="47" t="s">
        <v>33081</v>
      </c>
      <c r="B11029" s="20"/>
      <c r="C11029" s="10"/>
      <c r="D11029" s="10"/>
      <c r="E11029" s="10"/>
      <c r="F11029" s="10"/>
      <c r="G11029" s="10"/>
      <c r="H11029" s="10"/>
      <c r="I11029" s="10"/>
      <c r="J11029" s="10"/>
      <c r="K11029" s="10"/>
      <c r="L11029" s="10"/>
      <c r="M11029" s="20" t="str">
        <f t="shared" si="192"/>
        <v>VARIOS : VARIOS - VARIOS | MITSUBISHI : LANCER - VARIOS | VARIOS : VARIOS - VARIOS</v>
      </c>
      <c r="N11029" s="47" t="s">
        <v>1021</v>
      </c>
      <c r="O11029" s="47" t="s">
        <v>1004</v>
      </c>
      <c r="P11029" s="47" t="s">
        <v>1021</v>
      </c>
      <c r="Q11029" s="47" t="s">
        <v>1021</v>
      </c>
      <c r="R11029" s="47" t="s">
        <v>1639</v>
      </c>
      <c r="S11029" s="47" t="s">
        <v>1021</v>
      </c>
      <c r="T11029" s="47" t="s">
        <v>1021</v>
      </c>
      <c r="U11029" s="47" t="s">
        <v>1021</v>
      </c>
      <c r="V11029" s="47" t="s">
        <v>1021</v>
      </c>
      <c r="W11029" s="48"/>
      <c r="X11029" s="48"/>
      <c r="Y11029" s="48" t="s">
        <v>35226</v>
      </c>
      <c r="Z11029" s="48" t="s">
        <v>35226</v>
      </c>
      <c r="AA11029" s="48" t="s">
        <v>35935</v>
      </c>
    </row>
    <row r="11030" spans="1:27" s="2" customFormat="1" x14ac:dyDescent="0.3">
      <c r="A11030" s="47" t="s">
        <v>33082</v>
      </c>
      <c r="B11030" s="20"/>
      <c r="C11030" s="10"/>
      <c r="D11030" s="10"/>
      <c r="E11030" s="10"/>
      <c r="F11030" s="10"/>
      <c r="G11030" s="10"/>
      <c r="H11030" s="10"/>
      <c r="I11030" s="10"/>
      <c r="J11030" s="10"/>
      <c r="K11030" s="10"/>
      <c r="L11030" s="10"/>
      <c r="M11030" s="20" t="str">
        <f t="shared" si="192"/>
        <v>VARIOS : VARIOS - VARIOS | VARIOS : VARIOS - VARIOS | VARIOS : VARIOS - VARIOS</v>
      </c>
      <c r="N11030" s="47" t="s">
        <v>1021</v>
      </c>
      <c r="O11030" s="47" t="s">
        <v>1021</v>
      </c>
      <c r="P11030" s="47" t="s">
        <v>1021</v>
      </c>
      <c r="Q11030" s="47" t="s">
        <v>1021</v>
      </c>
      <c r="R11030" s="47" t="s">
        <v>1021</v>
      </c>
      <c r="S11030" s="47" t="s">
        <v>1021</v>
      </c>
      <c r="T11030" s="47" t="s">
        <v>1021</v>
      </c>
      <c r="U11030" s="47" t="s">
        <v>1021</v>
      </c>
      <c r="V11030" s="47" t="s">
        <v>1021</v>
      </c>
      <c r="W11030" s="48" t="s">
        <v>34059</v>
      </c>
      <c r="X11030" s="48"/>
      <c r="Y11030" s="48" t="s">
        <v>35227</v>
      </c>
      <c r="Z11030" s="48" t="s">
        <v>35227</v>
      </c>
      <c r="AA11030" s="48" t="s">
        <v>35936</v>
      </c>
    </row>
    <row r="11031" spans="1:27" s="2" customFormat="1" x14ac:dyDescent="0.3">
      <c r="A11031" s="47" t="s">
        <v>33083</v>
      </c>
      <c r="B11031" s="20"/>
      <c r="C11031" s="10"/>
      <c r="D11031" s="10"/>
      <c r="E11031" s="10"/>
      <c r="F11031" s="10"/>
      <c r="G11031" s="10"/>
      <c r="H11031" s="10"/>
      <c r="I11031" s="10"/>
      <c r="J11031" s="10"/>
      <c r="K11031" s="10"/>
      <c r="L11031" s="10"/>
      <c r="M11031" s="20" t="str">
        <f t="shared" si="192"/>
        <v>TOYOTA : PROBOX, YARIS - 2NZ | VARIOS : VARIOS - VARIOS | VARIOS : VARIOS - VARIOS</v>
      </c>
      <c r="N11031" s="47" t="s">
        <v>1008</v>
      </c>
      <c r="O11031" s="47" t="s">
        <v>1021</v>
      </c>
      <c r="P11031" s="47" t="s">
        <v>1021</v>
      </c>
      <c r="Q11031" s="47" t="s">
        <v>1689</v>
      </c>
      <c r="R11031" s="47" t="s">
        <v>1021</v>
      </c>
      <c r="S11031" s="47" t="s">
        <v>1021</v>
      </c>
      <c r="T11031" s="47" t="s">
        <v>11260</v>
      </c>
      <c r="U11031" s="47" t="s">
        <v>1021</v>
      </c>
      <c r="V11031" s="47" t="s">
        <v>1021</v>
      </c>
      <c r="W11031" s="48" t="s">
        <v>33792</v>
      </c>
      <c r="X11031" s="48"/>
      <c r="Y11031" s="48" t="s">
        <v>35228</v>
      </c>
      <c r="Z11031" s="48" t="s">
        <v>35228</v>
      </c>
      <c r="AA11031" s="48" t="s">
        <v>15972</v>
      </c>
    </row>
    <row r="11032" spans="1:27" s="2" customFormat="1" x14ac:dyDescent="0.3">
      <c r="A11032" s="47" t="s">
        <v>33084</v>
      </c>
      <c r="B11032" s="20"/>
      <c r="C11032" s="10"/>
      <c r="D11032" s="10"/>
      <c r="E11032" s="10"/>
      <c r="F11032" s="10"/>
      <c r="G11032" s="10"/>
      <c r="H11032" s="10"/>
      <c r="I11032" s="10"/>
      <c r="J11032" s="10"/>
      <c r="K11032" s="10"/>
      <c r="L11032" s="10"/>
      <c r="M11032" s="20" t="str">
        <f t="shared" si="192"/>
        <v>HYUNDAI : ACCENT,I10, ELANTRA - VARIOS | KIA : RIO, PICACNTO - VARIOS | TOYOTA : VARIOS - VARIOS</v>
      </c>
      <c r="N11032" s="47" t="s">
        <v>1002</v>
      </c>
      <c r="O11032" s="47" t="s">
        <v>1001</v>
      </c>
      <c r="P11032" s="47" t="s">
        <v>1008</v>
      </c>
      <c r="Q11032" s="47" t="s">
        <v>34398</v>
      </c>
      <c r="R11032" s="47" t="s">
        <v>34399</v>
      </c>
      <c r="S11032" s="47" t="s">
        <v>1021</v>
      </c>
      <c r="T11032" s="47" t="s">
        <v>1021</v>
      </c>
      <c r="U11032" s="47" t="s">
        <v>1021</v>
      </c>
      <c r="V11032" s="47" t="s">
        <v>1021</v>
      </c>
      <c r="W11032" s="48" t="s">
        <v>33756</v>
      </c>
      <c r="X11032" s="48"/>
      <c r="Y11032" s="48">
        <v>510055</v>
      </c>
      <c r="Z11032" s="48">
        <v>510055</v>
      </c>
      <c r="AA11032" s="48" t="s">
        <v>35937</v>
      </c>
    </row>
    <row r="11033" spans="1:27" s="2" customFormat="1" x14ac:dyDescent="0.3">
      <c r="A11033" s="47" t="s">
        <v>33085</v>
      </c>
      <c r="B11033" s="20"/>
      <c r="C11033" s="10"/>
      <c r="D11033" s="10"/>
      <c r="E11033" s="10"/>
      <c r="F11033" s="10"/>
      <c r="G11033" s="10"/>
      <c r="H11033" s="10"/>
      <c r="I11033" s="10"/>
      <c r="J11033" s="10"/>
      <c r="K11033" s="10"/>
      <c r="L11033" s="10"/>
      <c r="M11033" s="20" t="str">
        <f t="shared" si="192"/>
        <v xml:space="preserve">TOYOTA : CUSTER, COASTER - 14B, 13B, 2B | VARIOS :  -  | VARIOS :  - </v>
      </c>
      <c r="N11033" s="47" t="s">
        <v>1008</v>
      </c>
      <c r="O11033" s="47" t="s">
        <v>1021</v>
      </c>
      <c r="P11033" s="47" t="s">
        <v>1021</v>
      </c>
      <c r="Q11033" s="47" t="s">
        <v>34400</v>
      </c>
      <c r="R11033" s="47"/>
      <c r="S11033" s="47"/>
      <c r="T11033" s="47" t="s">
        <v>34401</v>
      </c>
      <c r="U11033" s="47"/>
      <c r="V11033" s="47"/>
      <c r="W11033" s="48" t="s">
        <v>34120</v>
      </c>
      <c r="X11033" s="48"/>
      <c r="Y11033" s="48" t="s">
        <v>34486</v>
      </c>
      <c r="Z11033" s="48" t="s">
        <v>34486</v>
      </c>
      <c r="AA11033" s="48" t="s">
        <v>35938</v>
      </c>
    </row>
    <row r="11034" spans="1:27" s="2" customFormat="1" x14ac:dyDescent="0.3">
      <c r="A11034" s="47" t="s">
        <v>33086</v>
      </c>
      <c r="B11034" s="20"/>
      <c r="C11034" s="10"/>
      <c r="D11034" s="10"/>
      <c r="E11034" s="10"/>
      <c r="F11034" s="10"/>
      <c r="G11034" s="10"/>
      <c r="H11034" s="10"/>
      <c r="I11034" s="10"/>
      <c r="J11034" s="10"/>
      <c r="K11034" s="10"/>
      <c r="L11034" s="10"/>
      <c r="M11034" s="20" t="str">
        <f t="shared" si="192"/>
        <v xml:space="preserve">VARIOS : VARIOS - VARIOS |  :  -  |  :  - </v>
      </c>
      <c r="N11034" s="47" t="s">
        <v>1021</v>
      </c>
      <c r="O11034" s="47"/>
      <c r="P11034" s="47"/>
      <c r="Q11034" s="47" t="s">
        <v>1021</v>
      </c>
      <c r="R11034" s="47"/>
      <c r="S11034" s="47"/>
      <c r="T11034" s="47" t="s">
        <v>1021</v>
      </c>
      <c r="U11034" s="47"/>
      <c r="V11034" s="47"/>
      <c r="W11034" s="48" t="s">
        <v>34057</v>
      </c>
      <c r="X11034" s="48"/>
      <c r="Y11034" s="48" t="s">
        <v>35229</v>
      </c>
      <c r="Z11034" s="48" t="s">
        <v>35229</v>
      </c>
      <c r="AA11034" s="48"/>
    </row>
    <row r="11035" spans="1:27" s="2" customFormat="1" x14ac:dyDescent="0.3">
      <c r="A11035" s="47" t="s">
        <v>33087</v>
      </c>
      <c r="B11035" s="20"/>
      <c r="C11035" s="10"/>
      <c r="D11035" s="10"/>
      <c r="E11035" s="10"/>
      <c r="F11035" s="10"/>
      <c r="G11035" s="10"/>
      <c r="H11035" s="10"/>
      <c r="I11035" s="10"/>
      <c r="J11035" s="10"/>
      <c r="K11035" s="10"/>
      <c r="L11035" s="10"/>
      <c r="M11035" s="20" t="str">
        <f t="shared" si="192"/>
        <v>VARIOS : VARIOS - VARIOS | VARIOS : VARIOS - VARIOS | VARIOS : VARIOS - VARIOS</v>
      </c>
      <c r="N11035" s="47" t="s">
        <v>1021</v>
      </c>
      <c r="O11035" s="47" t="s">
        <v>1021</v>
      </c>
      <c r="P11035" s="47" t="s">
        <v>1021</v>
      </c>
      <c r="Q11035" s="47" t="s">
        <v>1021</v>
      </c>
      <c r="R11035" s="47" t="s">
        <v>1021</v>
      </c>
      <c r="S11035" s="47" t="s">
        <v>1021</v>
      </c>
      <c r="T11035" s="47" t="s">
        <v>1021</v>
      </c>
      <c r="U11035" s="47" t="s">
        <v>1021</v>
      </c>
      <c r="V11035" s="47" t="s">
        <v>1021</v>
      </c>
      <c r="W11035" s="48" t="s">
        <v>34121</v>
      </c>
      <c r="X11035" s="48"/>
      <c r="Y11035" s="48" t="s">
        <v>35230</v>
      </c>
      <c r="Z11035" s="48" t="s">
        <v>35230</v>
      </c>
      <c r="AA11035" s="48"/>
    </row>
    <row r="11036" spans="1:27" s="2" customFormat="1" x14ac:dyDescent="0.3">
      <c r="A11036" s="47" t="s">
        <v>33088</v>
      </c>
      <c r="B11036" s="20"/>
      <c r="C11036" s="10"/>
      <c r="D11036" s="10"/>
      <c r="E11036" s="10"/>
      <c r="F11036" s="10"/>
      <c r="G11036" s="10"/>
      <c r="H11036" s="10"/>
      <c r="I11036" s="10"/>
      <c r="J11036" s="10"/>
      <c r="K11036" s="10"/>
      <c r="L11036" s="10"/>
      <c r="M11036" s="20" t="str">
        <f t="shared" si="192"/>
        <v xml:space="preserve">VARIOS : HILUX, FORTURNER - 1GD,2GD | VARIOS :  -  | VARIOS :  - </v>
      </c>
      <c r="N11036" s="47" t="s">
        <v>1021</v>
      </c>
      <c r="O11036" s="47" t="s">
        <v>1021</v>
      </c>
      <c r="P11036" s="47" t="s">
        <v>1021</v>
      </c>
      <c r="Q11036" s="47" t="s">
        <v>34402</v>
      </c>
      <c r="R11036" s="47"/>
      <c r="S11036" s="47"/>
      <c r="T11036" s="47" t="s">
        <v>34403</v>
      </c>
      <c r="U11036" s="47"/>
      <c r="V11036" s="47"/>
      <c r="W11036" s="48" t="s">
        <v>34122</v>
      </c>
      <c r="X11036" s="48"/>
      <c r="Y11036" s="48" t="s">
        <v>35231</v>
      </c>
      <c r="Z11036" s="48" t="s">
        <v>35779</v>
      </c>
      <c r="AA11036" s="48" t="s">
        <v>35939</v>
      </c>
    </row>
    <row r="11037" spans="1:27" s="2" customFormat="1" x14ac:dyDescent="0.3">
      <c r="A11037" s="47" t="s">
        <v>33089</v>
      </c>
      <c r="B11037" s="20"/>
      <c r="C11037" s="10"/>
      <c r="D11037" s="10"/>
      <c r="E11037" s="10"/>
      <c r="F11037" s="10"/>
      <c r="G11037" s="10"/>
      <c r="H11037" s="10"/>
      <c r="I11037" s="10"/>
      <c r="J11037" s="10"/>
      <c r="K11037" s="10"/>
      <c r="L11037" s="10"/>
      <c r="M11037" s="20" t="str">
        <f t="shared" si="192"/>
        <v>VARIOS : VARIOS - VARIOS | VARIOS : VARIOS - VARIOS | VARIOS : VARIOS - VARIOS</v>
      </c>
      <c r="N11037" s="47" t="s">
        <v>1021</v>
      </c>
      <c r="O11037" s="47" t="s">
        <v>1021</v>
      </c>
      <c r="P11037" s="47" t="s">
        <v>1021</v>
      </c>
      <c r="Q11037" s="47" t="s">
        <v>1021</v>
      </c>
      <c r="R11037" s="47" t="s">
        <v>1021</v>
      </c>
      <c r="S11037" s="47" t="s">
        <v>1021</v>
      </c>
      <c r="T11037" s="47" t="s">
        <v>1021</v>
      </c>
      <c r="U11037" s="47" t="s">
        <v>1021</v>
      </c>
      <c r="V11037" s="47" t="s">
        <v>1021</v>
      </c>
      <c r="W11037" s="48" t="s">
        <v>34112</v>
      </c>
      <c r="X11037" s="48"/>
      <c r="Y11037" s="48" t="s">
        <v>35232</v>
      </c>
      <c r="Z11037" s="48" t="s">
        <v>35232</v>
      </c>
      <c r="AA11037" s="48" t="s">
        <v>35928</v>
      </c>
    </row>
    <row r="11038" spans="1:27" s="2" customFormat="1" x14ac:dyDescent="0.3">
      <c r="A11038" s="47" t="s">
        <v>33090</v>
      </c>
      <c r="B11038" s="20"/>
      <c r="C11038" s="10"/>
      <c r="D11038" s="10"/>
      <c r="E11038" s="10"/>
      <c r="F11038" s="10"/>
      <c r="G11038" s="10"/>
      <c r="H11038" s="10"/>
      <c r="I11038" s="10"/>
      <c r="J11038" s="10"/>
      <c r="K11038" s="10"/>
      <c r="L11038" s="10"/>
      <c r="M11038" s="20" t="str">
        <f t="shared" si="192"/>
        <v>VARIOS : VARIOS - VARIOS | VARIOS : VARIOS - VARIOS | VARIOS : VARIOS - VARIOS</v>
      </c>
      <c r="N11038" s="47" t="s">
        <v>1021</v>
      </c>
      <c r="O11038" s="47" t="s">
        <v>1021</v>
      </c>
      <c r="P11038" s="47" t="s">
        <v>1021</v>
      </c>
      <c r="Q11038" s="47" t="s">
        <v>1021</v>
      </c>
      <c r="R11038" s="47" t="s">
        <v>1021</v>
      </c>
      <c r="S11038" s="47" t="s">
        <v>1021</v>
      </c>
      <c r="T11038" s="47" t="s">
        <v>1021</v>
      </c>
      <c r="U11038" s="47" t="s">
        <v>1021</v>
      </c>
      <c r="V11038" s="47" t="s">
        <v>1021</v>
      </c>
      <c r="W11038" s="48" t="s">
        <v>34123</v>
      </c>
      <c r="X11038" s="48"/>
      <c r="Y11038" s="48" t="s">
        <v>35233</v>
      </c>
      <c r="Z11038" s="48" t="s">
        <v>35233</v>
      </c>
      <c r="AA11038" s="48" t="s">
        <v>35928</v>
      </c>
    </row>
    <row r="11039" spans="1:27" s="2" customFormat="1" x14ac:dyDescent="0.3">
      <c r="A11039" s="47" t="s">
        <v>33091</v>
      </c>
      <c r="B11039" s="20"/>
      <c r="C11039" s="10"/>
      <c r="D11039" s="10"/>
      <c r="E11039" s="10"/>
      <c r="F11039" s="10"/>
      <c r="G11039" s="10"/>
      <c r="H11039" s="10"/>
      <c r="I11039" s="10"/>
      <c r="J11039" s="10"/>
      <c r="K11039" s="10"/>
      <c r="L11039" s="10"/>
      <c r="M11039" s="20" t="str">
        <f t="shared" si="192"/>
        <v>VARIOS : VARIOS - VARIOS | VARIOS : VARIOS - VARIOS | VARIOS : VARIOS - VARIOS</v>
      </c>
      <c r="N11039" s="47" t="s">
        <v>1021</v>
      </c>
      <c r="O11039" s="47" t="s">
        <v>1021</v>
      </c>
      <c r="P11039" s="47" t="s">
        <v>1021</v>
      </c>
      <c r="Q11039" s="47" t="s">
        <v>1021</v>
      </c>
      <c r="R11039" s="47" t="s">
        <v>1021</v>
      </c>
      <c r="S11039" s="47" t="s">
        <v>1021</v>
      </c>
      <c r="T11039" s="47" t="s">
        <v>1021</v>
      </c>
      <c r="U11039" s="47" t="s">
        <v>1021</v>
      </c>
      <c r="V11039" s="47" t="s">
        <v>1021</v>
      </c>
      <c r="W11039" s="48" t="s">
        <v>34123</v>
      </c>
      <c r="X11039" s="48"/>
      <c r="Y11039" s="48" t="s">
        <v>35233</v>
      </c>
      <c r="Z11039" s="48" t="s">
        <v>35233</v>
      </c>
      <c r="AA11039" s="48" t="s">
        <v>35928</v>
      </c>
    </row>
    <row r="11040" spans="1:27" s="2" customFormat="1" x14ac:dyDescent="0.3">
      <c r="A11040" s="47" t="s">
        <v>33092</v>
      </c>
      <c r="B11040" s="20"/>
      <c r="C11040" s="10"/>
      <c r="D11040" s="10"/>
      <c r="E11040" s="10"/>
      <c r="F11040" s="10"/>
      <c r="G11040" s="10"/>
      <c r="H11040" s="10"/>
      <c r="I11040" s="10"/>
      <c r="J11040" s="10"/>
      <c r="K11040" s="10"/>
      <c r="L11040" s="10"/>
      <c r="M11040" s="20" t="str">
        <f t="shared" si="192"/>
        <v>VARIOS : VARIOS - VARIOS | VARIOS : VARIOS - VARIOS | VARIOS : VARIOS - VARIOS</v>
      </c>
      <c r="N11040" s="47" t="s">
        <v>1021</v>
      </c>
      <c r="O11040" s="47" t="s">
        <v>1021</v>
      </c>
      <c r="P11040" s="47" t="s">
        <v>1021</v>
      </c>
      <c r="Q11040" s="47" t="s">
        <v>1021</v>
      </c>
      <c r="R11040" s="47" t="s">
        <v>1021</v>
      </c>
      <c r="S11040" s="47" t="s">
        <v>1021</v>
      </c>
      <c r="T11040" s="47" t="s">
        <v>1021</v>
      </c>
      <c r="U11040" s="47" t="s">
        <v>1021</v>
      </c>
      <c r="V11040" s="47" t="s">
        <v>1021</v>
      </c>
      <c r="W11040" s="48" t="s">
        <v>34124</v>
      </c>
      <c r="X11040" s="48"/>
      <c r="Y11040" s="48" t="s">
        <v>35234</v>
      </c>
      <c r="Z11040" s="48" t="s">
        <v>35234</v>
      </c>
      <c r="AA11040" s="48" t="s">
        <v>35928</v>
      </c>
    </row>
    <row r="11041" spans="1:27" s="2" customFormat="1" x14ac:dyDescent="0.3">
      <c r="A11041" s="47" t="s">
        <v>33093</v>
      </c>
      <c r="B11041" s="20"/>
      <c r="C11041" s="10"/>
      <c r="D11041" s="10"/>
      <c r="E11041" s="10"/>
      <c r="F11041" s="10"/>
      <c r="G11041" s="10"/>
      <c r="H11041" s="10"/>
      <c r="I11041" s="10"/>
      <c r="J11041" s="10"/>
      <c r="K11041" s="10"/>
      <c r="L11041" s="10"/>
      <c r="M11041" s="20" t="str">
        <f t="shared" si="192"/>
        <v>VARIOS : VARIOS - VARIOS | FORD : VARIOS - VARIOS | VARIOS : VARIOS - VARIOS</v>
      </c>
      <c r="N11041" s="47" t="s">
        <v>1021</v>
      </c>
      <c r="O11041" s="47" t="s">
        <v>2259</v>
      </c>
      <c r="P11041" s="47" t="s">
        <v>1021</v>
      </c>
      <c r="Q11041" s="47" t="s">
        <v>1021</v>
      </c>
      <c r="R11041" s="47" t="s">
        <v>1021</v>
      </c>
      <c r="S11041" s="47" t="s">
        <v>1021</v>
      </c>
      <c r="T11041" s="47" t="s">
        <v>1021</v>
      </c>
      <c r="U11041" s="47" t="s">
        <v>1021</v>
      </c>
      <c r="V11041" s="47" t="s">
        <v>1021</v>
      </c>
      <c r="W11041" s="48" t="s">
        <v>34125</v>
      </c>
      <c r="X11041" s="48"/>
      <c r="Y11041" s="48" t="s">
        <v>35235</v>
      </c>
      <c r="Z11041" s="48" t="s">
        <v>35235</v>
      </c>
      <c r="AA11041" s="48" t="s">
        <v>35928</v>
      </c>
    </row>
    <row r="11042" spans="1:27" s="2" customFormat="1" x14ac:dyDescent="0.3">
      <c r="A11042" s="47" t="s">
        <v>33094</v>
      </c>
      <c r="B11042" s="20"/>
      <c r="C11042" s="10"/>
      <c r="D11042" s="10"/>
      <c r="E11042" s="10"/>
      <c r="F11042" s="10"/>
      <c r="G11042" s="10"/>
      <c r="H11042" s="10"/>
      <c r="I11042" s="10"/>
      <c r="J11042" s="10"/>
      <c r="K11042" s="10"/>
      <c r="L11042" s="10"/>
      <c r="M11042" s="20" t="str">
        <f t="shared" si="192"/>
        <v>VARIOS : VARIOS - VARIOS | VARIOS : VARIOS - VARIOS | VARIOS : VARIOS - VARIOS</v>
      </c>
      <c r="N11042" s="47" t="s">
        <v>1021</v>
      </c>
      <c r="O11042" s="47" t="s">
        <v>1021</v>
      </c>
      <c r="P11042" s="47" t="s">
        <v>1021</v>
      </c>
      <c r="Q11042" s="47" t="s">
        <v>1021</v>
      </c>
      <c r="R11042" s="47" t="s">
        <v>1021</v>
      </c>
      <c r="S11042" s="47" t="s">
        <v>1021</v>
      </c>
      <c r="T11042" s="47" t="s">
        <v>1021</v>
      </c>
      <c r="U11042" s="47" t="s">
        <v>1021</v>
      </c>
      <c r="V11042" s="47" t="s">
        <v>1021</v>
      </c>
      <c r="W11042" s="48" t="s">
        <v>34126</v>
      </c>
      <c r="X11042" s="48"/>
      <c r="Y11042" s="48" t="s">
        <v>35236</v>
      </c>
      <c r="Z11042" s="48" t="s">
        <v>35236</v>
      </c>
      <c r="AA11042" s="48" t="s">
        <v>35928</v>
      </c>
    </row>
    <row r="11043" spans="1:27" s="2" customFormat="1" x14ac:dyDescent="0.3">
      <c r="A11043" s="47" t="s">
        <v>33095</v>
      </c>
      <c r="B11043" s="20"/>
      <c r="C11043" s="10"/>
      <c r="D11043" s="10"/>
      <c r="E11043" s="10"/>
      <c r="F11043" s="10"/>
      <c r="G11043" s="10"/>
      <c r="H11043" s="10"/>
      <c r="I11043" s="10"/>
      <c r="J11043" s="10"/>
      <c r="K11043" s="10"/>
      <c r="L11043" s="10"/>
      <c r="M11043" s="20" t="str">
        <f t="shared" si="192"/>
        <v>VARIOS : VARIOS - VARIOS | VARIOS : VARIOS - VARIOS | VARIOS : VARIOS - VARIOS</v>
      </c>
      <c r="N11043" s="47" t="s">
        <v>1021</v>
      </c>
      <c r="O11043" s="47" t="s">
        <v>1021</v>
      </c>
      <c r="P11043" s="47" t="s">
        <v>1021</v>
      </c>
      <c r="Q11043" s="47" t="s">
        <v>1021</v>
      </c>
      <c r="R11043" s="47" t="s">
        <v>1021</v>
      </c>
      <c r="S11043" s="47" t="s">
        <v>1021</v>
      </c>
      <c r="T11043" s="47" t="s">
        <v>1021</v>
      </c>
      <c r="U11043" s="47" t="s">
        <v>1021</v>
      </c>
      <c r="V11043" s="47" t="s">
        <v>1021</v>
      </c>
      <c r="W11043" s="48" t="s">
        <v>34126</v>
      </c>
      <c r="X11043" s="48"/>
      <c r="Y11043" s="48" t="s">
        <v>35237</v>
      </c>
      <c r="Z11043" s="48" t="s">
        <v>35237</v>
      </c>
      <c r="AA11043" s="48" t="s">
        <v>35928</v>
      </c>
    </row>
    <row r="11044" spans="1:27" s="2" customFormat="1" x14ac:dyDescent="0.3">
      <c r="A11044" s="47" t="s">
        <v>33096</v>
      </c>
      <c r="B11044" s="20"/>
      <c r="C11044" s="10"/>
      <c r="D11044" s="10"/>
      <c r="E11044" s="10"/>
      <c r="F11044" s="10"/>
      <c r="G11044" s="10"/>
      <c r="H11044" s="10"/>
      <c r="I11044" s="10"/>
      <c r="J11044" s="10"/>
      <c r="K11044" s="10"/>
      <c r="L11044" s="10"/>
      <c r="M11044" s="20" t="str">
        <f t="shared" si="192"/>
        <v>VARIOS : VARIOS - VARIOS | VARIOS : VARIOS - VARIOS | VARIOS : VARIOS - VARIOS</v>
      </c>
      <c r="N11044" s="47" t="s">
        <v>1021</v>
      </c>
      <c r="O11044" s="47" t="s">
        <v>1021</v>
      </c>
      <c r="P11044" s="47" t="s">
        <v>1021</v>
      </c>
      <c r="Q11044" s="47" t="s">
        <v>1021</v>
      </c>
      <c r="R11044" s="47" t="s">
        <v>1021</v>
      </c>
      <c r="S11044" s="47" t="s">
        <v>1021</v>
      </c>
      <c r="T11044" s="47" t="s">
        <v>1021</v>
      </c>
      <c r="U11044" s="47" t="s">
        <v>1021</v>
      </c>
      <c r="V11044" s="47" t="s">
        <v>1021</v>
      </c>
      <c r="W11044" s="48" t="s">
        <v>34127</v>
      </c>
      <c r="X11044" s="48"/>
      <c r="Y11044" s="48" t="s">
        <v>35238</v>
      </c>
      <c r="Z11044" s="48" t="s">
        <v>35238</v>
      </c>
      <c r="AA11044" s="48" t="s">
        <v>35928</v>
      </c>
    </row>
    <row r="11045" spans="1:27" s="2" customFormat="1" x14ac:dyDescent="0.3">
      <c r="A11045" s="47" t="s">
        <v>33097</v>
      </c>
      <c r="B11045" s="20"/>
      <c r="C11045" s="10"/>
      <c r="D11045" s="10"/>
      <c r="E11045" s="10"/>
      <c r="F11045" s="10"/>
      <c r="G11045" s="10"/>
      <c r="H11045" s="10"/>
      <c r="I11045" s="10"/>
      <c r="J11045" s="10"/>
      <c r="K11045" s="10"/>
      <c r="L11045" s="10"/>
      <c r="M11045" s="20" t="str">
        <f t="shared" si="192"/>
        <v>VARIOS : VARIOS - VARIOS | VARIOS : VARIOS - VARIOS | VARIOS : VARIOS - VARIOS</v>
      </c>
      <c r="N11045" s="47" t="s">
        <v>1021</v>
      </c>
      <c r="O11045" s="47" t="s">
        <v>1021</v>
      </c>
      <c r="P11045" s="47" t="s">
        <v>1021</v>
      </c>
      <c r="Q11045" s="47" t="s">
        <v>1021</v>
      </c>
      <c r="R11045" s="47" t="s">
        <v>1021</v>
      </c>
      <c r="S11045" s="47" t="s">
        <v>1021</v>
      </c>
      <c r="T11045" s="47" t="s">
        <v>1021</v>
      </c>
      <c r="U11045" s="47" t="s">
        <v>1021</v>
      </c>
      <c r="V11045" s="47" t="s">
        <v>1021</v>
      </c>
      <c r="W11045" s="48" t="s">
        <v>34128</v>
      </c>
      <c r="X11045" s="48"/>
      <c r="Y11045" s="48" t="s">
        <v>35239</v>
      </c>
      <c r="Z11045" s="48" t="s">
        <v>35239</v>
      </c>
      <c r="AA11045" s="48" t="s">
        <v>35928</v>
      </c>
    </row>
    <row r="11046" spans="1:27" s="2" customFormat="1" x14ac:dyDescent="0.3">
      <c r="A11046" s="47" t="s">
        <v>33098</v>
      </c>
      <c r="B11046" s="20"/>
      <c r="C11046" s="10"/>
      <c r="D11046" s="10"/>
      <c r="E11046" s="10"/>
      <c r="F11046" s="10"/>
      <c r="G11046" s="10"/>
      <c r="H11046" s="10"/>
      <c r="I11046" s="10"/>
      <c r="J11046" s="10"/>
      <c r="K11046" s="10"/>
      <c r="L11046" s="10"/>
      <c r="M11046" s="20" t="str">
        <f t="shared" si="192"/>
        <v>VARIOS : VARIOS - VARIOS | VARIOS : VARIOS - VARIOS | VARIOS : VARIOS - VARIOS</v>
      </c>
      <c r="N11046" s="47" t="s">
        <v>1021</v>
      </c>
      <c r="O11046" s="47" t="s">
        <v>1021</v>
      </c>
      <c r="P11046" s="47" t="s">
        <v>1021</v>
      </c>
      <c r="Q11046" s="47" t="s">
        <v>1021</v>
      </c>
      <c r="R11046" s="47" t="s">
        <v>1021</v>
      </c>
      <c r="S11046" s="47" t="s">
        <v>1021</v>
      </c>
      <c r="T11046" s="47" t="s">
        <v>1021</v>
      </c>
      <c r="U11046" s="47" t="s">
        <v>1021</v>
      </c>
      <c r="V11046" s="47" t="s">
        <v>1021</v>
      </c>
      <c r="W11046" s="48" t="s">
        <v>34129</v>
      </c>
      <c r="X11046" s="48"/>
      <c r="Y11046" s="48" t="s">
        <v>35240</v>
      </c>
      <c r="Z11046" s="48" t="s">
        <v>35240</v>
      </c>
      <c r="AA11046" s="48" t="s">
        <v>35928</v>
      </c>
    </row>
    <row r="11047" spans="1:27" s="2" customFormat="1" x14ac:dyDescent="0.3">
      <c r="A11047" s="47" t="s">
        <v>33099</v>
      </c>
      <c r="B11047" s="20"/>
      <c r="C11047" s="10"/>
      <c r="D11047" s="10"/>
      <c r="E11047" s="10"/>
      <c r="F11047" s="10"/>
      <c r="G11047" s="10"/>
      <c r="H11047" s="10"/>
      <c r="I11047" s="10"/>
      <c r="J11047" s="10"/>
      <c r="K11047" s="10"/>
      <c r="L11047" s="10"/>
      <c r="M11047" s="20" t="str">
        <f t="shared" si="192"/>
        <v>VARIOS : VARIOS - VARIOS | VARIOS : VARIOS - VARIOS | VARIOS : VARIOS - VARIOS</v>
      </c>
      <c r="N11047" s="47" t="s">
        <v>1021</v>
      </c>
      <c r="O11047" s="47" t="s">
        <v>1021</v>
      </c>
      <c r="P11047" s="47" t="s">
        <v>1021</v>
      </c>
      <c r="Q11047" s="47" t="s">
        <v>1021</v>
      </c>
      <c r="R11047" s="47" t="s">
        <v>1021</v>
      </c>
      <c r="S11047" s="47" t="s">
        <v>1021</v>
      </c>
      <c r="T11047" s="47" t="s">
        <v>1021</v>
      </c>
      <c r="U11047" s="47" t="s">
        <v>1021</v>
      </c>
      <c r="V11047" s="47" t="s">
        <v>1021</v>
      </c>
      <c r="W11047" s="48" t="s">
        <v>34130</v>
      </c>
      <c r="X11047" s="48"/>
      <c r="Y11047" s="48" t="s">
        <v>35241</v>
      </c>
      <c r="Z11047" s="48" t="s">
        <v>35241</v>
      </c>
      <c r="AA11047" s="48" t="s">
        <v>35928</v>
      </c>
    </row>
    <row r="11048" spans="1:27" s="2" customFormat="1" x14ac:dyDescent="0.3">
      <c r="A11048" s="47" t="s">
        <v>33100</v>
      </c>
      <c r="B11048" s="20"/>
      <c r="C11048" s="10"/>
      <c r="D11048" s="10"/>
      <c r="E11048" s="10"/>
      <c r="F11048" s="10"/>
      <c r="G11048" s="10"/>
      <c r="H11048" s="10"/>
      <c r="I11048" s="10"/>
      <c r="J11048" s="10"/>
      <c r="K11048" s="10"/>
      <c r="L11048" s="10"/>
      <c r="M11048" s="20" t="str">
        <f t="shared" si="192"/>
        <v>VARIOS : VARIOS - VARIOS | VARIOS : VARIOS - VARIOS | VARIOS : VARIOS - VARIOS</v>
      </c>
      <c r="N11048" s="47" t="s">
        <v>1021</v>
      </c>
      <c r="O11048" s="47" t="s">
        <v>1021</v>
      </c>
      <c r="P11048" s="47" t="s">
        <v>1021</v>
      </c>
      <c r="Q11048" s="47" t="s">
        <v>1021</v>
      </c>
      <c r="R11048" s="47" t="s">
        <v>1021</v>
      </c>
      <c r="S11048" s="47" t="s">
        <v>1021</v>
      </c>
      <c r="T11048" s="47" t="s">
        <v>1021</v>
      </c>
      <c r="U11048" s="47" t="s">
        <v>1021</v>
      </c>
      <c r="V11048" s="47" t="s">
        <v>1021</v>
      </c>
      <c r="W11048" s="48" t="s">
        <v>34130</v>
      </c>
      <c r="X11048" s="48"/>
      <c r="Y11048" s="48" t="s">
        <v>35242</v>
      </c>
      <c r="Z11048" s="48" t="s">
        <v>35242</v>
      </c>
      <c r="AA11048" s="48" t="s">
        <v>35928</v>
      </c>
    </row>
    <row r="11049" spans="1:27" s="2" customFormat="1" x14ac:dyDescent="0.3">
      <c r="A11049" s="47" t="s">
        <v>33101</v>
      </c>
      <c r="B11049" s="20"/>
      <c r="C11049" s="10"/>
      <c r="D11049" s="10"/>
      <c r="E11049" s="10"/>
      <c r="F11049" s="10"/>
      <c r="G11049" s="10"/>
      <c r="H11049" s="10"/>
      <c r="I11049" s="10"/>
      <c r="J11049" s="10"/>
      <c r="K11049" s="10"/>
      <c r="L11049" s="10"/>
      <c r="M11049" s="20" t="str">
        <f t="shared" si="192"/>
        <v>VARIOS : VARIOS - VARIOS | VARIOS : VARIOS - VARIOS | VARIOS : VARIOS - VARIOS</v>
      </c>
      <c r="N11049" s="47" t="s">
        <v>1021</v>
      </c>
      <c r="O11049" s="47" t="s">
        <v>1021</v>
      </c>
      <c r="P11049" s="47" t="s">
        <v>1021</v>
      </c>
      <c r="Q11049" s="47" t="s">
        <v>1021</v>
      </c>
      <c r="R11049" s="47" t="s">
        <v>1021</v>
      </c>
      <c r="S11049" s="47" t="s">
        <v>1021</v>
      </c>
      <c r="T11049" s="47" t="s">
        <v>1021</v>
      </c>
      <c r="U11049" s="47" t="s">
        <v>1021</v>
      </c>
      <c r="V11049" s="47" t="s">
        <v>1021</v>
      </c>
      <c r="W11049" s="48" t="s">
        <v>34131</v>
      </c>
      <c r="X11049" s="48"/>
      <c r="Y11049" s="48" t="s">
        <v>35243</v>
      </c>
      <c r="Z11049" s="48" t="s">
        <v>35243</v>
      </c>
      <c r="AA11049" s="48" t="s">
        <v>35928</v>
      </c>
    </row>
    <row r="11050" spans="1:27" s="2" customFormat="1" x14ac:dyDescent="0.3">
      <c r="A11050" s="47" t="s">
        <v>33102</v>
      </c>
      <c r="B11050" s="20"/>
      <c r="C11050" s="10"/>
      <c r="D11050" s="10"/>
      <c r="E11050" s="10"/>
      <c r="F11050" s="10"/>
      <c r="G11050" s="10"/>
      <c r="H11050" s="10"/>
      <c r="I11050" s="10"/>
      <c r="J11050" s="10"/>
      <c r="K11050" s="10"/>
      <c r="L11050" s="10"/>
      <c r="M11050" s="20" t="str">
        <f t="shared" si="192"/>
        <v>VARIOS : VARIOS - VARIOS | VARIOS : VARIOS - VARIOS | VARIOS : VARIOS - VARIOS</v>
      </c>
      <c r="N11050" s="47" t="s">
        <v>1021</v>
      </c>
      <c r="O11050" s="47" t="s">
        <v>1021</v>
      </c>
      <c r="P11050" s="47" t="s">
        <v>1021</v>
      </c>
      <c r="Q11050" s="47" t="s">
        <v>1021</v>
      </c>
      <c r="R11050" s="47" t="s">
        <v>1021</v>
      </c>
      <c r="S11050" s="47" t="s">
        <v>1021</v>
      </c>
      <c r="T11050" s="47" t="s">
        <v>1021</v>
      </c>
      <c r="U11050" s="47" t="s">
        <v>1021</v>
      </c>
      <c r="V11050" s="47" t="s">
        <v>1021</v>
      </c>
      <c r="W11050" s="48" t="s">
        <v>34132</v>
      </c>
      <c r="X11050" s="48"/>
      <c r="Y11050" s="48" t="s">
        <v>35244</v>
      </c>
      <c r="Z11050" s="48" t="s">
        <v>35244</v>
      </c>
      <c r="AA11050" s="48" t="s">
        <v>35928</v>
      </c>
    </row>
    <row r="11051" spans="1:27" s="2" customFormat="1" x14ac:dyDescent="0.3">
      <c r="A11051" s="47" t="s">
        <v>33103</v>
      </c>
      <c r="B11051" s="20"/>
      <c r="C11051" s="10"/>
      <c r="D11051" s="10"/>
      <c r="E11051" s="10"/>
      <c r="F11051" s="10"/>
      <c r="G11051" s="10"/>
      <c r="H11051" s="10"/>
      <c r="I11051" s="10"/>
      <c r="J11051" s="10"/>
      <c r="K11051" s="10"/>
      <c r="L11051" s="10"/>
      <c r="M11051" s="20" t="str">
        <f t="shared" si="192"/>
        <v>CHEVROLET : SAIL, AVEO - VARIOS | VARIOS : VARIOS - VARIOS | VARIOS : VARIOS - VARIOS</v>
      </c>
      <c r="N11051" s="47" t="s">
        <v>1005</v>
      </c>
      <c r="O11051" s="47" t="s">
        <v>1021</v>
      </c>
      <c r="P11051" s="47" t="s">
        <v>1021</v>
      </c>
      <c r="Q11051" s="47" t="s">
        <v>2791</v>
      </c>
      <c r="R11051" s="47" t="s">
        <v>1021</v>
      </c>
      <c r="S11051" s="47" t="s">
        <v>1021</v>
      </c>
      <c r="T11051" s="47" t="s">
        <v>1021</v>
      </c>
      <c r="U11051" s="47" t="s">
        <v>1021</v>
      </c>
      <c r="V11051" s="47" t="s">
        <v>1021</v>
      </c>
      <c r="W11051" s="48" t="s">
        <v>33766</v>
      </c>
      <c r="X11051" s="48"/>
      <c r="Y11051" s="48" t="s">
        <v>35245</v>
      </c>
      <c r="Z11051" s="48" t="s">
        <v>35245</v>
      </c>
      <c r="AA11051" s="48" t="s">
        <v>35922</v>
      </c>
    </row>
    <row r="11052" spans="1:27" s="2" customFormat="1" x14ac:dyDescent="0.3">
      <c r="A11052" s="47" t="s">
        <v>33104</v>
      </c>
      <c r="B11052" s="20"/>
      <c r="C11052" s="10"/>
      <c r="D11052" s="10"/>
      <c r="E11052" s="10"/>
      <c r="F11052" s="10"/>
      <c r="G11052" s="10"/>
      <c r="H11052" s="10"/>
      <c r="I11052" s="10"/>
      <c r="J11052" s="10"/>
      <c r="K11052" s="10"/>
      <c r="L11052" s="10"/>
      <c r="M11052" s="20" t="str">
        <f t="shared" si="192"/>
        <v xml:space="preserve">VARIOS : VARIOS - VARIOS |  :  -  |  :  - </v>
      </c>
      <c r="N11052" s="47" t="s">
        <v>1021</v>
      </c>
      <c r="O11052" s="47"/>
      <c r="P11052" s="47"/>
      <c r="Q11052" s="47" t="s">
        <v>1021</v>
      </c>
      <c r="R11052" s="47"/>
      <c r="S11052" s="47"/>
      <c r="T11052" s="47" t="s">
        <v>1021</v>
      </c>
      <c r="U11052" s="47"/>
      <c r="V11052" s="47"/>
      <c r="W11052" s="48"/>
      <c r="X11052" s="48"/>
      <c r="Y11052" s="48" t="s">
        <v>34841</v>
      </c>
      <c r="Z11052" s="48"/>
      <c r="AA11052" s="48"/>
    </row>
    <row r="11053" spans="1:27" s="2" customFormat="1" x14ac:dyDescent="0.3">
      <c r="A11053" s="47" t="s">
        <v>33105</v>
      </c>
      <c r="B11053" s="20"/>
      <c r="C11053" s="10"/>
      <c r="D11053" s="10"/>
      <c r="E11053" s="10"/>
      <c r="F11053" s="10"/>
      <c r="G11053" s="10"/>
      <c r="H11053" s="10"/>
      <c r="I11053" s="10"/>
      <c r="J11053" s="10"/>
      <c r="K11053" s="10"/>
      <c r="L11053" s="10"/>
      <c r="M11053" s="20" t="str">
        <f t="shared" si="192"/>
        <v>VARIOS : VARIOS - VARIOS | VARIOS : VARIOS - VARIOS | VARIOS : VARIOS - VARIOS</v>
      </c>
      <c r="N11053" s="47" t="s">
        <v>1021</v>
      </c>
      <c r="O11053" s="47" t="s">
        <v>1021</v>
      </c>
      <c r="P11053" s="47" t="s">
        <v>1021</v>
      </c>
      <c r="Q11053" s="47" t="s">
        <v>1021</v>
      </c>
      <c r="R11053" s="47" t="s">
        <v>1021</v>
      </c>
      <c r="S11053" s="47" t="s">
        <v>1021</v>
      </c>
      <c r="T11053" s="47" t="s">
        <v>1021</v>
      </c>
      <c r="U11053" s="47" t="s">
        <v>1021</v>
      </c>
      <c r="V11053" s="47" t="s">
        <v>1021</v>
      </c>
      <c r="W11053" s="48"/>
      <c r="X11053" s="48"/>
      <c r="Y11053" s="48" t="s">
        <v>35246</v>
      </c>
      <c r="Z11053" s="48" t="s">
        <v>35246</v>
      </c>
      <c r="AA11053" s="48"/>
    </row>
    <row r="11054" spans="1:27" s="2" customFormat="1" x14ac:dyDescent="0.3">
      <c r="A11054" s="47" t="s">
        <v>33106</v>
      </c>
      <c r="B11054" s="20"/>
      <c r="C11054" s="10"/>
      <c r="D11054" s="10"/>
      <c r="E11054" s="10"/>
      <c r="F11054" s="10"/>
      <c r="G11054" s="10"/>
      <c r="H11054" s="10"/>
      <c r="I11054" s="10"/>
      <c r="J11054" s="10"/>
      <c r="K11054" s="10"/>
      <c r="L11054" s="10"/>
      <c r="M11054" s="20" t="str">
        <f t="shared" ref="M11054:M11117" si="193">CONCATENATE(N11054," : ",Q11054," - ",T11054," | ",O11054," : ",R11054," - ",U11054," | ",P11054," : ",S11054," - ",V11054)</f>
        <v>VARIOS : VARIOS - VARIOS | VARIOS : VARIOS - VARIOS | VARIOS : VARIOS - VARIOS</v>
      </c>
      <c r="N11054" s="47" t="s">
        <v>1021</v>
      </c>
      <c r="O11054" s="47" t="s">
        <v>1021</v>
      </c>
      <c r="P11054" s="47" t="s">
        <v>1021</v>
      </c>
      <c r="Q11054" s="47" t="s">
        <v>1021</v>
      </c>
      <c r="R11054" s="47" t="s">
        <v>1021</v>
      </c>
      <c r="S11054" s="47" t="s">
        <v>1021</v>
      </c>
      <c r="T11054" s="47" t="s">
        <v>1021</v>
      </c>
      <c r="U11054" s="47" t="s">
        <v>1021</v>
      </c>
      <c r="V11054" s="47" t="s">
        <v>1021</v>
      </c>
      <c r="W11054" s="48" t="s">
        <v>33766</v>
      </c>
      <c r="X11054" s="48"/>
      <c r="Y11054" s="48" t="s">
        <v>35247</v>
      </c>
      <c r="Z11054" s="48" t="s">
        <v>35247</v>
      </c>
      <c r="AA11054" s="48" t="s">
        <v>35928</v>
      </c>
    </row>
    <row r="11055" spans="1:27" s="2" customFormat="1" x14ac:dyDescent="0.3">
      <c r="A11055" s="47" t="s">
        <v>33107</v>
      </c>
      <c r="B11055" s="20"/>
      <c r="C11055" s="10"/>
      <c r="D11055" s="10"/>
      <c r="E11055" s="10"/>
      <c r="F11055" s="10"/>
      <c r="G11055" s="10"/>
      <c r="H11055" s="10"/>
      <c r="I11055" s="10"/>
      <c r="J11055" s="10"/>
      <c r="K11055" s="10"/>
      <c r="L11055" s="10"/>
      <c r="M11055" s="20" t="str">
        <f t="shared" si="193"/>
        <v xml:space="preserve">VARIOS : VARIOS - VARIOS |  :  -  |  :  - </v>
      </c>
      <c r="N11055" s="47" t="s">
        <v>1021</v>
      </c>
      <c r="O11055" s="47"/>
      <c r="P11055" s="47"/>
      <c r="Q11055" s="47" t="s">
        <v>1021</v>
      </c>
      <c r="R11055" s="47"/>
      <c r="S11055" s="47"/>
      <c r="T11055" s="47" t="s">
        <v>1021</v>
      </c>
      <c r="U11055" s="47"/>
      <c r="V11055" s="47"/>
      <c r="W11055" s="48" t="s">
        <v>34133</v>
      </c>
      <c r="X11055" s="48"/>
      <c r="Y11055" s="48" t="s">
        <v>35248</v>
      </c>
      <c r="Z11055" s="48" t="s">
        <v>35248</v>
      </c>
      <c r="AA11055" s="48"/>
    </row>
    <row r="11056" spans="1:27" s="2" customFormat="1" x14ac:dyDescent="0.3">
      <c r="A11056" s="47" t="s">
        <v>33108</v>
      </c>
      <c r="B11056" s="20"/>
      <c r="C11056" s="10"/>
      <c r="D11056" s="10"/>
      <c r="E11056" s="10"/>
      <c r="F11056" s="10"/>
      <c r="G11056" s="10"/>
      <c r="H11056" s="10"/>
      <c r="I11056" s="10"/>
      <c r="J11056" s="10"/>
      <c r="K11056" s="10"/>
      <c r="L11056" s="10"/>
      <c r="M11056" s="20" t="str">
        <f t="shared" si="193"/>
        <v>VARIOS : VARIOS - VARIOS | VARIOS : VARIOS - VARIOS | VARIOS : VARIOS - VARIOS</v>
      </c>
      <c r="N11056" s="47" t="s">
        <v>1021</v>
      </c>
      <c r="O11056" s="47" t="s">
        <v>1021</v>
      </c>
      <c r="P11056" s="47" t="s">
        <v>1021</v>
      </c>
      <c r="Q11056" s="47" t="s">
        <v>1021</v>
      </c>
      <c r="R11056" s="47" t="s">
        <v>1021</v>
      </c>
      <c r="S11056" s="47" t="s">
        <v>1021</v>
      </c>
      <c r="T11056" s="47" t="s">
        <v>1021</v>
      </c>
      <c r="U11056" s="47" t="s">
        <v>1021</v>
      </c>
      <c r="V11056" s="47" t="s">
        <v>1021</v>
      </c>
      <c r="W11056" s="48"/>
      <c r="X11056" s="48"/>
      <c r="Y11056" s="48" t="s">
        <v>35249</v>
      </c>
      <c r="Z11056" s="48" t="s">
        <v>35249</v>
      </c>
      <c r="AA11056" s="48"/>
    </row>
    <row r="11057" spans="1:27" s="2" customFormat="1" x14ac:dyDescent="0.3">
      <c r="A11057" s="47" t="s">
        <v>33109</v>
      </c>
      <c r="B11057" s="20"/>
      <c r="C11057" s="10"/>
      <c r="D11057" s="10"/>
      <c r="E11057" s="10"/>
      <c r="F11057" s="10"/>
      <c r="G11057" s="10"/>
      <c r="H11057" s="10"/>
      <c r="I11057" s="10"/>
      <c r="J11057" s="10"/>
      <c r="K11057" s="10"/>
      <c r="L11057" s="10"/>
      <c r="M11057" s="20" t="str">
        <f t="shared" si="193"/>
        <v>CHEVROLET : CORSA - VARIOS | CHEVY : VARIOS - VARIOS | VARIOS : VARIOS - VARIOS</v>
      </c>
      <c r="N11057" s="47" t="s">
        <v>1005</v>
      </c>
      <c r="O11057" s="47" t="s">
        <v>2263</v>
      </c>
      <c r="P11057" s="47" t="s">
        <v>1021</v>
      </c>
      <c r="Q11057" s="47" t="s">
        <v>10957</v>
      </c>
      <c r="R11057" s="47" t="s">
        <v>1021</v>
      </c>
      <c r="S11057" s="47" t="s">
        <v>1021</v>
      </c>
      <c r="T11057" s="47" t="s">
        <v>1021</v>
      </c>
      <c r="U11057" s="47" t="s">
        <v>1021</v>
      </c>
      <c r="V11057" s="47" t="s">
        <v>1021</v>
      </c>
      <c r="W11057" s="48" t="s">
        <v>34117</v>
      </c>
      <c r="X11057" s="48"/>
      <c r="Y11057" s="48" t="s">
        <v>35250</v>
      </c>
      <c r="Z11057" s="48" t="s">
        <v>35250</v>
      </c>
      <c r="AA11057" s="48" t="s">
        <v>7384</v>
      </c>
    </row>
    <row r="11058" spans="1:27" s="2" customFormat="1" x14ac:dyDescent="0.3">
      <c r="A11058" s="47" t="s">
        <v>33110</v>
      </c>
      <c r="B11058" s="20"/>
      <c r="C11058" s="10"/>
      <c r="D11058" s="10"/>
      <c r="E11058" s="10"/>
      <c r="F11058" s="10"/>
      <c r="G11058" s="10"/>
      <c r="H11058" s="10"/>
      <c r="I11058" s="10"/>
      <c r="J11058" s="10"/>
      <c r="K11058" s="10"/>
      <c r="L11058" s="10"/>
      <c r="M11058" s="20" t="str">
        <f t="shared" si="193"/>
        <v>VARIOS : VARIOS - VARIOS | VARIOS : VARIOS - VARIOS | VARIOS : VARIOS - VARIOS</v>
      </c>
      <c r="N11058" s="47" t="s">
        <v>1021</v>
      </c>
      <c r="O11058" s="47" t="s">
        <v>1021</v>
      </c>
      <c r="P11058" s="47" t="s">
        <v>1021</v>
      </c>
      <c r="Q11058" s="47" t="s">
        <v>1021</v>
      </c>
      <c r="R11058" s="47" t="s">
        <v>1021</v>
      </c>
      <c r="S11058" s="47" t="s">
        <v>1021</v>
      </c>
      <c r="T11058" s="47" t="s">
        <v>1021</v>
      </c>
      <c r="U11058" s="47" t="s">
        <v>1021</v>
      </c>
      <c r="V11058" s="47" t="s">
        <v>1021</v>
      </c>
      <c r="W11058" s="48" t="s">
        <v>34117</v>
      </c>
      <c r="X11058" s="48"/>
      <c r="Y11058" s="48" t="s">
        <v>35250</v>
      </c>
      <c r="Z11058" s="48" t="s">
        <v>35250</v>
      </c>
      <c r="AA11058" s="48" t="s">
        <v>35928</v>
      </c>
    </row>
    <row r="11059" spans="1:27" s="2" customFormat="1" x14ac:dyDescent="0.3">
      <c r="A11059" s="47" t="s">
        <v>33111</v>
      </c>
      <c r="B11059" s="20"/>
      <c r="C11059" s="10"/>
      <c r="D11059" s="10"/>
      <c r="E11059" s="10"/>
      <c r="F11059" s="10"/>
      <c r="G11059" s="10"/>
      <c r="H11059" s="10"/>
      <c r="I11059" s="10"/>
      <c r="J11059" s="10"/>
      <c r="K11059" s="10"/>
      <c r="L11059" s="10"/>
      <c r="M11059" s="20" t="str">
        <f t="shared" si="193"/>
        <v>VARIOS : VARIOS - VARIOS | VARIOS : VARIOS - VARIOS | VARIOS : VARIOS - VARIOS</v>
      </c>
      <c r="N11059" s="47" t="s">
        <v>1021</v>
      </c>
      <c r="O11059" s="47" t="s">
        <v>1021</v>
      </c>
      <c r="P11059" s="47" t="s">
        <v>1021</v>
      </c>
      <c r="Q11059" s="47" t="s">
        <v>1021</v>
      </c>
      <c r="R11059" s="47" t="s">
        <v>1021</v>
      </c>
      <c r="S11059" s="47" t="s">
        <v>1021</v>
      </c>
      <c r="T11059" s="47" t="s">
        <v>1021</v>
      </c>
      <c r="U11059" s="47" t="s">
        <v>1021</v>
      </c>
      <c r="V11059" s="47" t="s">
        <v>1021</v>
      </c>
      <c r="W11059" s="48" t="s">
        <v>34134</v>
      </c>
      <c r="X11059" s="48"/>
      <c r="Y11059" s="48" t="s">
        <v>35251</v>
      </c>
      <c r="Z11059" s="48" t="s">
        <v>35251</v>
      </c>
      <c r="AA11059" s="48" t="s">
        <v>35928</v>
      </c>
    </row>
    <row r="11060" spans="1:27" s="2" customFormat="1" x14ac:dyDescent="0.3">
      <c r="A11060" s="47" t="s">
        <v>33112</v>
      </c>
      <c r="B11060" s="20"/>
      <c r="C11060" s="10"/>
      <c r="D11060" s="10"/>
      <c r="E11060" s="10"/>
      <c r="F11060" s="10"/>
      <c r="G11060" s="10"/>
      <c r="H11060" s="10"/>
      <c r="I11060" s="10"/>
      <c r="J11060" s="10"/>
      <c r="K11060" s="10"/>
      <c r="L11060" s="10"/>
      <c r="M11060" s="20" t="str">
        <f t="shared" si="193"/>
        <v>VARIOS : VARIOS - VARIOS | VARIOS : VARIOS - VARIOS | VARIOS : VARIOS - VARIOS</v>
      </c>
      <c r="N11060" s="47" t="s">
        <v>1021</v>
      </c>
      <c r="O11060" s="47" t="s">
        <v>1021</v>
      </c>
      <c r="P11060" s="47" t="s">
        <v>1021</v>
      </c>
      <c r="Q11060" s="47" t="s">
        <v>1021</v>
      </c>
      <c r="R11060" s="47" t="s">
        <v>1021</v>
      </c>
      <c r="S11060" s="47" t="s">
        <v>1021</v>
      </c>
      <c r="T11060" s="47" t="s">
        <v>1021</v>
      </c>
      <c r="U11060" s="47" t="s">
        <v>1021</v>
      </c>
      <c r="V11060" s="47" t="s">
        <v>1021</v>
      </c>
      <c r="W11060" s="48" t="s">
        <v>34135</v>
      </c>
      <c r="X11060" s="48"/>
      <c r="Y11060" s="48" t="s">
        <v>35252</v>
      </c>
      <c r="Z11060" s="48" t="s">
        <v>35252</v>
      </c>
      <c r="AA11060" s="48" t="s">
        <v>35928</v>
      </c>
    </row>
    <row r="11061" spans="1:27" s="2" customFormat="1" x14ac:dyDescent="0.3">
      <c r="A11061" s="47" t="s">
        <v>33113</v>
      </c>
      <c r="B11061" s="20"/>
      <c r="C11061" s="10"/>
      <c r="D11061" s="10"/>
      <c r="E11061" s="10"/>
      <c r="F11061" s="10"/>
      <c r="G11061" s="10"/>
      <c r="H11061" s="10"/>
      <c r="I11061" s="10"/>
      <c r="J11061" s="10"/>
      <c r="K11061" s="10"/>
      <c r="L11061" s="10"/>
      <c r="M11061" s="20" t="str">
        <f t="shared" si="193"/>
        <v>VARIOS : VARIOS - VARIOS | VARIOS : VARIOS - VARIOS | VARIOS : VARIOS - VARIOS</v>
      </c>
      <c r="N11061" s="47" t="s">
        <v>1021</v>
      </c>
      <c r="O11061" s="47" t="s">
        <v>1021</v>
      </c>
      <c r="P11061" s="47" t="s">
        <v>1021</v>
      </c>
      <c r="Q11061" s="47" t="s">
        <v>1021</v>
      </c>
      <c r="R11061" s="47" t="s">
        <v>1021</v>
      </c>
      <c r="S11061" s="47" t="s">
        <v>1021</v>
      </c>
      <c r="T11061" s="47" t="s">
        <v>1021</v>
      </c>
      <c r="U11061" s="47" t="s">
        <v>1021</v>
      </c>
      <c r="V11061" s="47" t="s">
        <v>1021</v>
      </c>
      <c r="W11061" s="48" t="s">
        <v>34136</v>
      </c>
      <c r="X11061" s="48"/>
      <c r="Y11061" s="48" t="s">
        <v>35253</v>
      </c>
      <c r="Z11061" s="48" t="s">
        <v>35253</v>
      </c>
      <c r="AA11061" s="48" t="s">
        <v>35928</v>
      </c>
    </row>
    <row r="11062" spans="1:27" s="2" customFormat="1" x14ac:dyDescent="0.3">
      <c r="A11062" s="47" t="s">
        <v>33114</v>
      </c>
      <c r="B11062" s="20"/>
      <c r="C11062" s="10"/>
      <c r="D11062" s="10"/>
      <c r="E11062" s="10"/>
      <c r="F11062" s="10"/>
      <c r="G11062" s="10"/>
      <c r="H11062" s="10"/>
      <c r="I11062" s="10"/>
      <c r="J11062" s="10"/>
      <c r="K11062" s="10"/>
      <c r="L11062" s="10"/>
      <c r="M11062" s="20" t="str">
        <f t="shared" si="193"/>
        <v>VARIOS : VARIOS - VARIOS | VARIOS : VARIOS - VARIOS | VARIOS : VARIOS - VARIOS</v>
      </c>
      <c r="N11062" s="47" t="s">
        <v>1021</v>
      </c>
      <c r="O11062" s="47" t="s">
        <v>1021</v>
      </c>
      <c r="P11062" s="47" t="s">
        <v>1021</v>
      </c>
      <c r="Q11062" s="47" t="s">
        <v>1021</v>
      </c>
      <c r="R11062" s="47" t="s">
        <v>1021</v>
      </c>
      <c r="S11062" s="47" t="s">
        <v>1021</v>
      </c>
      <c r="T11062" s="47" t="s">
        <v>1021</v>
      </c>
      <c r="U11062" s="47" t="s">
        <v>1021</v>
      </c>
      <c r="V11062" s="47" t="s">
        <v>1021</v>
      </c>
      <c r="W11062" s="48" t="s">
        <v>34137</v>
      </c>
      <c r="X11062" s="48"/>
      <c r="Y11062" s="48" t="s">
        <v>35254</v>
      </c>
      <c r="Z11062" s="48" t="s">
        <v>35254</v>
      </c>
      <c r="AA11062" s="48" t="s">
        <v>35928</v>
      </c>
    </row>
    <row r="11063" spans="1:27" s="2" customFormat="1" x14ac:dyDescent="0.3">
      <c r="A11063" s="47" t="s">
        <v>33115</v>
      </c>
      <c r="B11063" s="20"/>
      <c r="C11063" s="10"/>
      <c r="D11063" s="10"/>
      <c r="E11063" s="10"/>
      <c r="F11063" s="10"/>
      <c r="G11063" s="10"/>
      <c r="H11063" s="10"/>
      <c r="I11063" s="10"/>
      <c r="J11063" s="10"/>
      <c r="K11063" s="10"/>
      <c r="L11063" s="10"/>
      <c r="M11063" s="20" t="str">
        <f t="shared" si="193"/>
        <v>VARIOS : VARIOS - VARIOS | VARIOS : VARIOS - VARIOS | VARIOS : VARIOS - VARIOS</v>
      </c>
      <c r="N11063" s="47" t="s">
        <v>1021</v>
      </c>
      <c r="O11063" s="47" t="s">
        <v>1021</v>
      </c>
      <c r="P11063" s="47" t="s">
        <v>1021</v>
      </c>
      <c r="Q11063" s="47" t="s">
        <v>1021</v>
      </c>
      <c r="R11063" s="47" t="s">
        <v>1021</v>
      </c>
      <c r="S11063" s="47" t="s">
        <v>1021</v>
      </c>
      <c r="T11063" s="47" t="s">
        <v>1021</v>
      </c>
      <c r="U11063" s="47" t="s">
        <v>1021</v>
      </c>
      <c r="V11063" s="47" t="s">
        <v>1021</v>
      </c>
      <c r="W11063" s="48" t="s">
        <v>34137</v>
      </c>
      <c r="X11063" s="48"/>
      <c r="Y11063" s="48" t="s">
        <v>35255</v>
      </c>
      <c r="Z11063" s="48" t="s">
        <v>35255</v>
      </c>
      <c r="AA11063" s="48" t="s">
        <v>35928</v>
      </c>
    </row>
    <row r="11064" spans="1:27" s="2" customFormat="1" x14ac:dyDescent="0.3">
      <c r="A11064" s="47" t="s">
        <v>33116</v>
      </c>
      <c r="B11064" s="20"/>
      <c r="C11064" s="10"/>
      <c r="D11064" s="10"/>
      <c r="E11064" s="10"/>
      <c r="F11064" s="10"/>
      <c r="G11064" s="10"/>
      <c r="H11064" s="10"/>
      <c r="I11064" s="10"/>
      <c r="J11064" s="10"/>
      <c r="K11064" s="10"/>
      <c r="L11064" s="10"/>
      <c r="M11064" s="20" t="str">
        <f t="shared" si="193"/>
        <v>VARIOS : VARIOS - VARIOS | VARIOS : VARIOS - VARIOS | VARIOS : VARIOS - VARIOS</v>
      </c>
      <c r="N11064" s="47" t="s">
        <v>1021</v>
      </c>
      <c r="O11064" s="47" t="s">
        <v>1021</v>
      </c>
      <c r="P11064" s="47" t="s">
        <v>1021</v>
      </c>
      <c r="Q11064" s="47" t="s">
        <v>1021</v>
      </c>
      <c r="R11064" s="47" t="s">
        <v>1021</v>
      </c>
      <c r="S11064" s="47" t="s">
        <v>1021</v>
      </c>
      <c r="T11064" s="47" t="s">
        <v>1021</v>
      </c>
      <c r="U11064" s="47" t="s">
        <v>1021</v>
      </c>
      <c r="V11064" s="47" t="s">
        <v>1021</v>
      </c>
      <c r="W11064" s="48" t="s">
        <v>34137</v>
      </c>
      <c r="X11064" s="48"/>
      <c r="Y11064" s="48" t="s">
        <v>35254</v>
      </c>
      <c r="Z11064" s="48" t="s">
        <v>35254</v>
      </c>
      <c r="AA11064" s="48" t="s">
        <v>35928</v>
      </c>
    </row>
    <row r="11065" spans="1:27" s="2" customFormat="1" x14ac:dyDescent="0.3">
      <c r="A11065" s="47" t="s">
        <v>33117</v>
      </c>
      <c r="B11065" s="20"/>
      <c r="C11065" s="10"/>
      <c r="D11065" s="10"/>
      <c r="E11065" s="10"/>
      <c r="F11065" s="10"/>
      <c r="G11065" s="10"/>
      <c r="H11065" s="10"/>
      <c r="I11065" s="10"/>
      <c r="J11065" s="10"/>
      <c r="K11065" s="10"/>
      <c r="L11065" s="10"/>
      <c r="M11065" s="20" t="str">
        <f t="shared" si="193"/>
        <v>VARIOS : SAIL - VARIOS | VARIOS : VARIOS - VARIOS | VARIOS : VARIOS - VARIOS</v>
      </c>
      <c r="N11065" s="47" t="s">
        <v>1021</v>
      </c>
      <c r="O11065" s="47" t="s">
        <v>1021</v>
      </c>
      <c r="P11065" s="47" t="s">
        <v>1021</v>
      </c>
      <c r="Q11065" s="47" t="s">
        <v>1645</v>
      </c>
      <c r="R11065" s="47" t="s">
        <v>1021</v>
      </c>
      <c r="S11065" s="47" t="s">
        <v>1021</v>
      </c>
      <c r="T11065" s="47" t="s">
        <v>1021</v>
      </c>
      <c r="U11065" s="47" t="s">
        <v>1021</v>
      </c>
      <c r="V11065" s="47" t="s">
        <v>1021</v>
      </c>
      <c r="W11065" s="48" t="s">
        <v>34137</v>
      </c>
      <c r="X11065" s="48"/>
      <c r="Y11065" s="48" t="s">
        <v>35256</v>
      </c>
      <c r="Z11065" s="48" t="s">
        <v>35256</v>
      </c>
      <c r="AA11065" s="48" t="s">
        <v>35928</v>
      </c>
    </row>
    <row r="11066" spans="1:27" s="2" customFormat="1" x14ac:dyDescent="0.3">
      <c r="A11066" s="47" t="s">
        <v>33118</v>
      </c>
      <c r="B11066" s="20"/>
      <c r="C11066" s="10"/>
      <c r="D11066" s="10"/>
      <c r="E11066" s="10"/>
      <c r="F11066" s="10"/>
      <c r="G11066" s="10"/>
      <c r="H11066" s="10"/>
      <c r="I11066" s="10"/>
      <c r="J11066" s="10"/>
      <c r="K11066" s="10"/>
      <c r="L11066" s="10"/>
      <c r="M11066" s="20" t="str">
        <f t="shared" si="193"/>
        <v>VARIOS : VARIOS - VARIOS | VARIOS : VARIOS - VARIOS | VARIOS : VARIOS - VARIOS</v>
      </c>
      <c r="N11066" s="47" t="s">
        <v>1021</v>
      </c>
      <c r="O11066" s="47" t="s">
        <v>1021</v>
      </c>
      <c r="P11066" s="47" t="s">
        <v>1021</v>
      </c>
      <c r="Q11066" s="47" t="s">
        <v>1021</v>
      </c>
      <c r="R11066" s="47" t="s">
        <v>1021</v>
      </c>
      <c r="S11066" s="47" t="s">
        <v>1021</v>
      </c>
      <c r="T11066" s="47" t="s">
        <v>1021</v>
      </c>
      <c r="U11066" s="47" t="s">
        <v>1021</v>
      </c>
      <c r="V11066" s="47" t="s">
        <v>1021</v>
      </c>
      <c r="W11066" s="48" t="s">
        <v>34138</v>
      </c>
      <c r="X11066" s="48"/>
      <c r="Y11066" s="48" t="s">
        <v>35257</v>
      </c>
      <c r="Z11066" s="48" t="s">
        <v>35257</v>
      </c>
      <c r="AA11066" s="48" t="s">
        <v>35928</v>
      </c>
    </row>
    <row r="11067" spans="1:27" s="2" customFormat="1" x14ac:dyDescent="0.3">
      <c r="A11067" s="47" t="s">
        <v>33119</v>
      </c>
      <c r="B11067" s="20"/>
      <c r="C11067" s="10"/>
      <c r="D11067" s="10"/>
      <c r="E11067" s="10"/>
      <c r="F11067" s="10"/>
      <c r="G11067" s="10"/>
      <c r="H11067" s="10"/>
      <c r="I11067" s="10"/>
      <c r="J11067" s="10"/>
      <c r="K11067" s="10"/>
      <c r="L11067" s="10"/>
      <c r="M11067" s="20" t="str">
        <f t="shared" si="193"/>
        <v>VARIOS : VARIOS - VARIOS | VARIOS : VARIOS - VARIOS | VARIOS : VARIOS - VARIOS</v>
      </c>
      <c r="N11067" s="47" t="s">
        <v>1021</v>
      </c>
      <c r="O11067" s="47" t="s">
        <v>1021</v>
      </c>
      <c r="P11067" s="47" t="s">
        <v>1021</v>
      </c>
      <c r="Q11067" s="47" t="s">
        <v>1021</v>
      </c>
      <c r="R11067" s="47" t="s">
        <v>1021</v>
      </c>
      <c r="S11067" s="47" t="s">
        <v>1021</v>
      </c>
      <c r="T11067" s="47" t="s">
        <v>1021</v>
      </c>
      <c r="U11067" s="47" t="s">
        <v>1021</v>
      </c>
      <c r="V11067" s="47" t="s">
        <v>1021</v>
      </c>
      <c r="W11067" s="48" t="s">
        <v>33744</v>
      </c>
      <c r="X11067" s="48"/>
      <c r="Y11067" s="48" t="s">
        <v>35258</v>
      </c>
      <c r="Z11067" s="48" t="s">
        <v>35258</v>
      </c>
      <c r="AA11067" s="48" t="s">
        <v>35928</v>
      </c>
    </row>
    <row r="11068" spans="1:27" s="2" customFormat="1" x14ac:dyDescent="0.3">
      <c r="A11068" s="47" t="s">
        <v>33120</v>
      </c>
      <c r="B11068" s="20"/>
      <c r="C11068" s="10"/>
      <c r="D11068" s="10"/>
      <c r="E11068" s="10"/>
      <c r="F11068" s="10"/>
      <c r="G11068" s="10"/>
      <c r="H11068" s="10"/>
      <c r="I11068" s="10"/>
      <c r="J11068" s="10"/>
      <c r="K11068" s="10"/>
      <c r="L11068" s="10"/>
      <c r="M11068" s="20" t="str">
        <f t="shared" si="193"/>
        <v>VARIOS : VARIOS - VARIOS | VARIOS : VARIOS - VARIOS | VARIOS : VARIOS - VARIOS</v>
      </c>
      <c r="N11068" s="47" t="s">
        <v>1021</v>
      </c>
      <c r="O11068" s="47" t="s">
        <v>1021</v>
      </c>
      <c r="P11068" s="47" t="s">
        <v>1021</v>
      </c>
      <c r="Q11068" s="47" t="s">
        <v>1021</v>
      </c>
      <c r="R11068" s="47" t="s">
        <v>1021</v>
      </c>
      <c r="S11068" s="47" t="s">
        <v>1021</v>
      </c>
      <c r="T11068" s="47" t="s">
        <v>1021</v>
      </c>
      <c r="U11068" s="47" t="s">
        <v>1021</v>
      </c>
      <c r="V11068" s="47" t="s">
        <v>1021</v>
      </c>
      <c r="W11068" s="48" t="s">
        <v>34139</v>
      </c>
      <c r="X11068" s="48"/>
      <c r="Y11068" s="48" t="s">
        <v>35259</v>
      </c>
      <c r="Z11068" s="48" t="s">
        <v>35259</v>
      </c>
      <c r="AA11068" s="48" t="s">
        <v>35928</v>
      </c>
    </row>
    <row r="11069" spans="1:27" s="2" customFormat="1" x14ac:dyDescent="0.3">
      <c r="A11069" s="47" t="s">
        <v>33121</v>
      </c>
      <c r="B11069" s="20"/>
      <c r="C11069" s="10"/>
      <c r="D11069" s="10"/>
      <c r="E11069" s="10"/>
      <c r="F11069" s="10"/>
      <c r="G11069" s="10"/>
      <c r="H11069" s="10"/>
      <c r="I11069" s="10"/>
      <c r="J11069" s="10"/>
      <c r="K11069" s="10"/>
      <c r="L11069" s="10"/>
      <c r="M11069" s="20" t="str">
        <f t="shared" si="193"/>
        <v>VARIOS : VARIOS - VARIOS | VARIOS : VARIOS - VARIOS | VARIOS : VARIOS - VARIOS</v>
      </c>
      <c r="N11069" s="47" t="s">
        <v>1021</v>
      </c>
      <c r="O11069" s="47" t="s">
        <v>1021</v>
      </c>
      <c r="P11069" s="47" t="s">
        <v>1021</v>
      </c>
      <c r="Q11069" s="47" t="s">
        <v>1021</v>
      </c>
      <c r="R11069" s="47" t="s">
        <v>1021</v>
      </c>
      <c r="S11069" s="47" t="s">
        <v>1021</v>
      </c>
      <c r="T11069" s="47" t="s">
        <v>1021</v>
      </c>
      <c r="U11069" s="47" t="s">
        <v>1021</v>
      </c>
      <c r="V11069" s="47" t="s">
        <v>1021</v>
      </c>
      <c r="W11069" s="48" t="s">
        <v>34139</v>
      </c>
      <c r="X11069" s="48"/>
      <c r="Y11069" s="48" t="s">
        <v>35259</v>
      </c>
      <c r="Z11069" s="48" t="s">
        <v>35259</v>
      </c>
      <c r="AA11069" s="48" t="s">
        <v>35928</v>
      </c>
    </row>
    <row r="11070" spans="1:27" s="2" customFormat="1" x14ac:dyDescent="0.3">
      <c r="A11070" s="47" t="s">
        <v>33122</v>
      </c>
      <c r="B11070" s="20"/>
      <c r="C11070" s="10"/>
      <c r="D11070" s="10"/>
      <c r="E11070" s="10"/>
      <c r="F11070" s="10"/>
      <c r="G11070" s="10"/>
      <c r="H11070" s="10"/>
      <c r="I11070" s="10"/>
      <c r="J11070" s="10"/>
      <c r="K11070" s="10"/>
      <c r="L11070" s="10"/>
      <c r="M11070" s="20" t="str">
        <f t="shared" si="193"/>
        <v>VARIOS : VARIOS - VARIOS | VARIOS : VARIOS - VARIOS | VARIOS : VARIOS - VARIOS</v>
      </c>
      <c r="N11070" s="47" t="s">
        <v>1021</v>
      </c>
      <c r="O11070" s="47" t="s">
        <v>1021</v>
      </c>
      <c r="P11070" s="47" t="s">
        <v>1021</v>
      </c>
      <c r="Q11070" s="47" t="s">
        <v>1021</v>
      </c>
      <c r="R11070" s="47" t="s">
        <v>1021</v>
      </c>
      <c r="S11070" s="47" t="s">
        <v>1021</v>
      </c>
      <c r="T11070" s="47" t="s">
        <v>1021</v>
      </c>
      <c r="U11070" s="47" t="s">
        <v>1021</v>
      </c>
      <c r="V11070" s="47" t="s">
        <v>1021</v>
      </c>
      <c r="W11070" s="48" t="s">
        <v>34140</v>
      </c>
      <c r="X11070" s="48"/>
      <c r="Y11070" s="48" t="s">
        <v>35260</v>
      </c>
      <c r="Z11070" s="48" t="s">
        <v>35260</v>
      </c>
      <c r="AA11070" s="48" t="s">
        <v>35928</v>
      </c>
    </row>
    <row r="11071" spans="1:27" s="2" customFormat="1" x14ac:dyDescent="0.3">
      <c r="A11071" s="47" t="s">
        <v>33123</v>
      </c>
      <c r="B11071" s="20"/>
      <c r="C11071" s="10"/>
      <c r="D11071" s="10"/>
      <c r="E11071" s="10"/>
      <c r="F11071" s="10"/>
      <c r="G11071" s="10"/>
      <c r="H11071" s="10"/>
      <c r="I11071" s="10"/>
      <c r="J11071" s="10"/>
      <c r="K11071" s="10"/>
      <c r="L11071" s="10"/>
      <c r="M11071" s="20" t="str">
        <f t="shared" si="193"/>
        <v>VARIOS : VARIOS - VARIOS | VARIOS : VARIOS - VARIOS | VARIOS : VARIOS - VARIOS</v>
      </c>
      <c r="N11071" s="47" t="s">
        <v>1021</v>
      </c>
      <c r="O11071" s="47" t="s">
        <v>1021</v>
      </c>
      <c r="P11071" s="47" t="s">
        <v>1021</v>
      </c>
      <c r="Q11071" s="47" t="s">
        <v>1021</v>
      </c>
      <c r="R11071" s="47" t="s">
        <v>1021</v>
      </c>
      <c r="S11071" s="47" t="s">
        <v>1021</v>
      </c>
      <c r="T11071" s="47" t="s">
        <v>1021</v>
      </c>
      <c r="U11071" s="47" t="s">
        <v>1021</v>
      </c>
      <c r="V11071" s="47" t="s">
        <v>1021</v>
      </c>
      <c r="W11071" s="48" t="s">
        <v>34141</v>
      </c>
      <c r="X11071" s="48"/>
      <c r="Y11071" s="48" t="s">
        <v>35261</v>
      </c>
      <c r="Z11071" s="48" t="s">
        <v>35261</v>
      </c>
      <c r="AA11071" s="48" t="s">
        <v>35928</v>
      </c>
    </row>
    <row r="11072" spans="1:27" s="2" customFormat="1" x14ac:dyDescent="0.3">
      <c r="A11072" s="47" t="s">
        <v>33124</v>
      </c>
      <c r="B11072" s="20"/>
      <c r="C11072" s="10"/>
      <c r="D11072" s="10"/>
      <c r="E11072" s="10"/>
      <c r="F11072" s="10"/>
      <c r="G11072" s="10"/>
      <c r="H11072" s="10"/>
      <c r="I11072" s="10"/>
      <c r="J11072" s="10"/>
      <c r="K11072" s="10"/>
      <c r="L11072" s="10"/>
      <c r="M11072" s="20" t="str">
        <f t="shared" si="193"/>
        <v>VARIOS : VARIOS - VARIOS | VARIOS : VARIOS - VARIOS | VARIOS : VARIOS - VARIOS</v>
      </c>
      <c r="N11072" s="47" t="s">
        <v>1021</v>
      </c>
      <c r="O11072" s="47" t="s">
        <v>1021</v>
      </c>
      <c r="P11072" s="47" t="s">
        <v>1021</v>
      </c>
      <c r="Q11072" s="47" t="s">
        <v>1021</v>
      </c>
      <c r="R11072" s="47" t="s">
        <v>1021</v>
      </c>
      <c r="S11072" s="47" t="s">
        <v>1021</v>
      </c>
      <c r="T11072" s="47" t="s">
        <v>1021</v>
      </c>
      <c r="U11072" s="47" t="s">
        <v>1021</v>
      </c>
      <c r="V11072" s="47" t="s">
        <v>1021</v>
      </c>
      <c r="W11072" s="48" t="s">
        <v>34142</v>
      </c>
      <c r="X11072" s="48"/>
      <c r="Y11072" s="48" t="s">
        <v>35262</v>
      </c>
      <c r="Z11072" s="48" t="s">
        <v>35262</v>
      </c>
      <c r="AA11072" s="48" t="s">
        <v>35940</v>
      </c>
    </row>
    <row r="11073" spans="1:27" s="2" customFormat="1" x14ac:dyDescent="0.3">
      <c r="A11073" s="47" t="s">
        <v>33125</v>
      </c>
      <c r="B11073" s="20"/>
      <c r="C11073" s="10"/>
      <c r="D11073" s="10"/>
      <c r="E11073" s="10"/>
      <c r="F11073" s="10"/>
      <c r="G11073" s="10"/>
      <c r="H11073" s="10"/>
      <c r="I11073" s="10"/>
      <c r="J11073" s="10"/>
      <c r="K11073" s="10"/>
      <c r="L11073" s="10"/>
      <c r="M11073" s="20" t="str">
        <f t="shared" si="193"/>
        <v>VARIOS : VARIOS - VARIOS | VARIOS : VARIOS - VARIOS | VARIOS : VARIOS - VARIOS</v>
      </c>
      <c r="N11073" s="47" t="s">
        <v>1021</v>
      </c>
      <c r="O11073" s="47" t="s">
        <v>1021</v>
      </c>
      <c r="P11073" s="47" t="s">
        <v>1021</v>
      </c>
      <c r="Q11073" s="47" t="s">
        <v>1021</v>
      </c>
      <c r="R11073" s="47" t="s">
        <v>1021</v>
      </c>
      <c r="S11073" s="47" t="s">
        <v>1021</v>
      </c>
      <c r="T11073" s="47" t="s">
        <v>1021</v>
      </c>
      <c r="U11073" s="47" t="s">
        <v>1021</v>
      </c>
      <c r="V11073" s="47" t="s">
        <v>1021</v>
      </c>
      <c r="W11073" s="48" t="s">
        <v>34141</v>
      </c>
      <c r="X11073" s="48"/>
      <c r="Y11073" s="48" t="s">
        <v>35263</v>
      </c>
      <c r="Z11073" s="48" t="s">
        <v>35263</v>
      </c>
      <c r="AA11073" s="48" t="s">
        <v>35928</v>
      </c>
    </row>
    <row r="11074" spans="1:27" s="2" customFormat="1" x14ac:dyDescent="0.3">
      <c r="A11074" s="47" t="s">
        <v>33126</v>
      </c>
      <c r="B11074" s="20"/>
      <c r="C11074" s="10"/>
      <c r="D11074" s="10"/>
      <c r="E11074" s="10"/>
      <c r="F11074" s="10"/>
      <c r="G11074" s="10"/>
      <c r="H11074" s="10"/>
      <c r="I11074" s="10"/>
      <c r="J11074" s="10"/>
      <c r="K11074" s="10"/>
      <c r="L11074" s="10"/>
      <c r="M11074" s="20" t="str">
        <f t="shared" si="193"/>
        <v>VARIOS : VARIOS - VARIOS | VARIOS : VARIOS - VARIOS | VARIOS : VARIOS - VARIOS</v>
      </c>
      <c r="N11074" s="47" t="s">
        <v>1021</v>
      </c>
      <c r="O11074" s="47" t="s">
        <v>1021</v>
      </c>
      <c r="P11074" s="47" t="s">
        <v>1021</v>
      </c>
      <c r="Q11074" s="47" t="s">
        <v>1021</v>
      </c>
      <c r="R11074" s="47" t="s">
        <v>1021</v>
      </c>
      <c r="S11074" s="47" t="s">
        <v>1021</v>
      </c>
      <c r="T11074" s="47" t="s">
        <v>1021</v>
      </c>
      <c r="U11074" s="47" t="s">
        <v>1021</v>
      </c>
      <c r="V11074" s="47" t="s">
        <v>1021</v>
      </c>
      <c r="W11074" s="48" t="s">
        <v>34142</v>
      </c>
      <c r="X11074" s="48"/>
      <c r="Y11074" s="48" t="s">
        <v>35264</v>
      </c>
      <c r="Z11074" s="48" t="s">
        <v>35264</v>
      </c>
      <c r="AA11074" s="48" t="s">
        <v>35928</v>
      </c>
    </row>
    <row r="11075" spans="1:27" s="2" customFormat="1" x14ac:dyDescent="0.3">
      <c r="A11075" s="47" t="s">
        <v>33127</v>
      </c>
      <c r="B11075" s="20"/>
      <c r="C11075" s="10"/>
      <c r="D11075" s="10"/>
      <c r="E11075" s="10"/>
      <c r="F11075" s="10"/>
      <c r="G11075" s="10"/>
      <c r="H11075" s="10"/>
      <c r="I11075" s="10"/>
      <c r="J11075" s="10"/>
      <c r="K11075" s="10"/>
      <c r="L11075" s="10"/>
      <c r="M11075" s="20" t="str">
        <f t="shared" si="193"/>
        <v>VARIOS : VARIOS - VARIOS | VARIOS : VARIOS - VARIOS | VARIOS : VARIOS - VARIOS</v>
      </c>
      <c r="N11075" s="47" t="s">
        <v>1021</v>
      </c>
      <c r="O11075" s="47" t="s">
        <v>1021</v>
      </c>
      <c r="P11075" s="47" t="s">
        <v>1021</v>
      </c>
      <c r="Q11075" s="47" t="s">
        <v>1021</v>
      </c>
      <c r="R11075" s="47" t="s">
        <v>1021</v>
      </c>
      <c r="S11075" s="47" t="s">
        <v>1021</v>
      </c>
      <c r="T11075" s="47" t="s">
        <v>1021</v>
      </c>
      <c r="U11075" s="47" t="s">
        <v>1021</v>
      </c>
      <c r="V11075" s="47" t="s">
        <v>1021</v>
      </c>
      <c r="W11075" s="48" t="s">
        <v>34142</v>
      </c>
      <c r="X11075" s="48"/>
      <c r="Y11075" s="48" t="s">
        <v>35265</v>
      </c>
      <c r="Z11075" s="48" t="s">
        <v>35265</v>
      </c>
      <c r="AA11075" s="48" t="s">
        <v>35928</v>
      </c>
    </row>
    <row r="11076" spans="1:27" s="2" customFormat="1" x14ac:dyDescent="0.3">
      <c r="A11076" s="47" t="s">
        <v>33128</v>
      </c>
      <c r="B11076" s="20"/>
      <c r="C11076" s="10"/>
      <c r="D11076" s="10"/>
      <c r="E11076" s="10"/>
      <c r="F11076" s="10"/>
      <c r="G11076" s="10"/>
      <c r="H11076" s="10"/>
      <c r="I11076" s="10"/>
      <c r="J11076" s="10"/>
      <c r="K11076" s="10"/>
      <c r="L11076" s="10"/>
      <c r="M11076" s="20" t="str">
        <f t="shared" si="193"/>
        <v>VARIOS : VARIOS - VARIOS | VARIOS : VARIOS - VARIOS | VARIOS : VARIOS - VARIOS</v>
      </c>
      <c r="N11076" s="47" t="s">
        <v>1021</v>
      </c>
      <c r="O11076" s="47" t="s">
        <v>1021</v>
      </c>
      <c r="P11076" s="47" t="s">
        <v>1021</v>
      </c>
      <c r="Q11076" s="47" t="s">
        <v>1021</v>
      </c>
      <c r="R11076" s="47" t="s">
        <v>1021</v>
      </c>
      <c r="S11076" s="47" t="s">
        <v>1021</v>
      </c>
      <c r="T11076" s="47" t="s">
        <v>1021</v>
      </c>
      <c r="U11076" s="47" t="s">
        <v>1021</v>
      </c>
      <c r="V11076" s="47" t="s">
        <v>1021</v>
      </c>
      <c r="W11076" s="48" t="s">
        <v>34143</v>
      </c>
      <c r="X11076" s="48"/>
      <c r="Y11076" s="48" t="s">
        <v>35266</v>
      </c>
      <c r="Z11076" s="48" t="s">
        <v>35266</v>
      </c>
      <c r="AA11076" s="48" t="s">
        <v>35928</v>
      </c>
    </row>
    <row r="11077" spans="1:27" s="2" customFormat="1" x14ac:dyDescent="0.3">
      <c r="A11077" s="47" t="s">
        <v>33129</v>
      </c>
      <c r="B11077" s="20"/>
      <c r="C11077" s="10"/>
      <c r="D11077" s="10"/>
      <c r="E11077" s="10"/>
      <c r="F11077" s="10"/>
      <c r="G11077" s="10"/>
      <c r="H11077" s="10"/>
      <c r="I11077" s="10"/>
      <c r="J11077" s="10"/>
      <c r="K11077" s="10"/>
      <c r="L11077" s="10"/>
      <c r="M11077" s="20" t="str">
        <f t="shared" si="193"/>
        <v>VARIOS : VARIOS - VARIOS | VARIOS : VARIOS - VARIOS | VARIOS : VARIOS - VARIOS</v>
      </c>
      <c r="N11077" s="47" t="s">
        <v>1021</v>
      </c>
      <c r="O11077" s="47" t="s">
        <v>1021</v>
      </c>
      <c r="P11077" s="47" t="s">
        <v>1021</v>
      </c>
      <c r="Q11077" s="47" t="s">
        <v>1021</v>
      </c>
      <c r="R11077" s="47" t="s">
        <v>1021</v>
      </c>
      <c r="S11077" s="47" t="s">
        <v>1021</v>
      </c>
      <c r="T11077" s="47" t="s">
        <v>1021</v>
      </c>
      <c r="U11077" s="47" t="s">
        <v>1021</v>
      </c>
      <c r="V11077" s="47" t="s">
        <v>1021</v>
      </c>
      <c r="W11077" s="48" t="s">
        <v>34143</v>
      </c>
      <c r="X11077" s="48"/>
      <c r="Y11077" s="48" t="s">
        <v>35267</v>
      </c>
      <c r="Z11077" s="48" t="s">
        <v>35267</v>
      </c>
      <c r="AA11077" s="48" t="s">
        <v>35928</v>
      </c>
    </row>
    <row r="11078" spans="1:27" s="2" customFormat="1" x14ac:dyDescent="0.3">
      <c r="A11078" s="47" t="s">
        <v>33130</v>
      </c>
      <c r="B11078" s="20"/>
      <c r="C11078" s="10"/>
      <c r="D11078" s="10"/>
      <c r="E11078" s="10"/>
      <c r="F11078" s="10"/>
      <c r="G11078" s="10"/>
      <c r="H11078" s="10"/>
      <c r="I11078" s="10"/>
      <c r="J11078" s="10"/>
      <c r="K11078" s="10"/>
      <c r="L11078" s="10"/>
      <c r="M11078" s="20" t="str">
        <f t="shared" si="193"/>
        <v>VARIOS : VARIOS - VARIOS | VARIOS : VARIOS - VARIOS | VARIOS : VARIOS - VARIOS</v>
      </c>
      <c r="N11078" s="47" t="s">
        <v>1021</v>
      </c>
      <c r="O11078" s="47" t="s">
        <v>1021</v>
      </c>
      <c r="P11078" s="47" t="s">
        <v>1021</v>
      </c>
      <c r="Q11078" s="47" t="s">
        <v>1021</v>
      </c>
      <c r="R11078" s="47" t="s">
        <v>1021</v>
      </c>
      <c r="S11078" s="47" t="s">
        <v>1021</v>
      </c>
      <c r="T11078" s="47" t="s">
        <v>1021</v>
      </c>
      <c r="U11078" s="47" t="s">
        <v>1021</v>
      </c>
      <c r="V11078" s="47" t="s">
        <v>1021</v>
      </c>
      <c r="W11078" s="48"/>
      <c r="X11078" s="48"/>
      <c r="Y11078" s="48" t="s">
        <v>35268</v>
      </c>
      <c r="Z11078" s="48" t="s">
        <v>35268</v>
      </c>
      <c r="AA11078" s="48"/>
    </row>
    <row r="11079" spans="1:27" s="2" customFormat="1" x14ac:dyDescent="0.3">
      <c r="A11079" s="47" t="s">
        <v>33131</v>
      </c>
      <c r="B11079" s="20"/>
      <c r="C11079" s="10"/>
      <c r="D11079" s="10"/>
      <c r="E11079" s="10"/>
      <c r="F11079" s="10"/>
      <c r="G11079" s="10"/>
      <c r="H11079" s="10"/>
      <c r="I11079" s="10"/>
      <c r="J11079" s="10"/>
      <c r="K11079" s="10"/>
      <c r="L11079" s="10"/>
      <c r="M11079" s="20" t="str">
        <f t="shared" si="193"/>
        <v>VARIOS : VARIOS - VARIOS | VARIOS : VARIOS - VARIOS | VARIOS : VARIOS - VARIOS</v>
      </c>
      <c r="N11079" s="47" t="s">
        <v>1021</v>
      </c>
      <c r="O11079" s="47" t="s">
        <v>1021</v>
      </c>
      <c r="P11079" s="47" t="s">
        <v>1021</v>
      </c>
      <c r="Q11079" s="47" t="s">
        <v>1021</v>
      </c>
      <c r="R11079" s="47" t="s">
        <v>1021</v>
      </c>
      <c r="S11079" s="47" t="s">
        <v>1021</v>
      </c>
      <c r="T11079" s="47" t="s">
        <v>1021</v>
      </c>
      <c r="U11079" s="47" t="s">
        <v>1021</v>
      </c>
      <c r="V11079" s="47" t="s">
        <v>1021</v>
      </c>
      <c r="W11079" s="48" t="s">
        <v>33889</v>
      </c>
      <c r="X11079" s="48"/>
      <c r="Y11079" s="48" t="s">
        <v>35269</v>
      </c>
      <c r="Z11079" s="48" t="s">
        <v>35269</v>
      </c>
      <c r="AA11079" s="48"/>
    </row>
    <row r="11080" spans="1:27" s="2" customFormat="1" x14ac:dyDescent="0.3">
      <c r="A11080" s="47" t="s">
        <v>33132</v>
      </c>
      <c r="B11080" s="20"/>
      <c r="C11080" s="10"/>
      <c r="D11080" s="10"/>
      <c r="E11080" s="10"/>
      <c r="F11080" s="10"/>
      <c r="G11080" s="10"/>
      <c r="H11080" s="10"/>
      <c r="I11080" s="10"/>
      <c r="J11080" s="10"/>
      <c r="K11080" s="10"/>
      <c r="L11080" s="10"/>
      <c r="M11080" s="20" t="str">
        <f t="shared" si="193"/>
        <v>VARIOS : VARIOS - VARIOS | VARIOS : VARIOS - VARIOS | VARIOS : VARIOS - VARIOS</v>
      </c>
      <c r="N11080" s="47" t="s">
        <v>1021</v>
      </c>
      <c r="O11080" s="47" t="s">
        <v>1021</v>
      </c>
      <c r="P11080" s="47" t="s">
        <v>1021</v>
      </c>
      <c r="Q11080" s="47" t="s">
        <v>1021</v>
      </c>
      <c r="R11080" s="47" t="s">
        <v>1021</v>
      </c>
      <c r="S11080" s="47" t="s">
        <v>1021</v>
      </c>
      <c r="T11080" s="47" t="s">
        <v>1021</v>
      </c>
      <c r="U11080" s="47" t="s">
        <v>1021</v>
      </c>
      <c r="V11080" s="47" t="s">
        <v>1021</v>
      </c>
      <c r="W11080" s="48" t="s">
        <v>34144</v>
      </c>
      <c r="X11080" s="48"/>
      <c r="Y11080" s="48">
        <v>88107</v>
      </c>
      <c r="Z11080" s="48">
        <v>88107</v>
      </c>
      <c r="AA11080" s="48" t="s">
        <v>35928</v>
      </c>
    </row>
    <row r="11081" spans="1:27" s="2" customFormat="1" x14ac:dyDescent="0.3">
      <c r="A11081" s="47" t="s">
        <v>33133</v>
      </c>
      <c r="B11081" s="20"/>
      <c r="C11081" s="10"/>
      <c r="D11081" s="10"/>
      <c r="E11081" s="10"/>
      <c r="F11081" s="10"/>
      <c r="G11081" s="10"/>
      <c r="H11081" s="10"/>
      <c r="I11081" s="10"/>
      <c r="J11081" s="10"/>
      <c r="K11081" s="10"/>
      <c r="L11081" s="10"/>
      <c r="M11081" s="20" t="str">
        <f t="shared" si="193"/>
        <v>VARIOS : VARIOS - VARIOS | VARIOS : VARIOS - VARIOS | VARIOS : VARIOS - VARIOS</v>
      </c>
      <c r="N11081" s="47" t="s">
        <v>1021</v>
      </c>
      <c r="O11081" s="47" t="s">
        <v>1021</v>
      </c>
      <c r="P11081" s="47" t="s">
        <v>1021</v>
      </c>
      <c r="Q11081" s="47" t="s">
        <v>1021</v>
      </c>
      <c r="R11081" s="47" t="s">
        <v>1021</v>
      </c>
      <c r="S11081" s="47" t="s">
        <v>1021</v>
      </c>
      <c r="T11081" s="47" t="s">
        <v>1021</v>
      </c>
      <c r="U11081" s="47" t="s">
        <v>1021</v>
      </c>
      <c r="V11081" s="47" t="s">
        <v>1021</v>
      </c>
      <c r="W11081" s="48" t="s">
        <v>34144</v>
      </c>
      <c r="X11081" s="48"/>
      <c r="Y11081" s="48">
        <v>88507</v>
      </c>
      <c r="Z11081" s="48">
        <v>88507</v>
      </c>
      <c r="AA11081" s="48" t="s">
        <v>35928</v>
      </c>
    </row>
    <row r="11082" spans="1:27" s="2" customFormat="1" x14ac:dyDescent="0.3">
      <c r="A11082" s="47" t="s">
        <v>33134</v>
      </c>
      <c r="B11082" s="20"/>
      <c r="C11082" s="10"/>
      <c r="D11082" s="10"/>
      <c r="E11082" s="10"/>
      <c r="F11082" s="10"/>
      <c r="G11082" s="10"/>
      <c r="H11082" s="10"/>
      <c r="I11082" s="10"/>
      <c r="J11082" s="10"/>
      <c r="K11082" s="10"/>
      <c r="L11082" s="10"/>
      <c r="M11082" s="20" t="str">
        <f t="shared" si="193"/>
        <v>VARIOS : VARIOS - VARIOS | VARIOS : VARIOS - VARIOS | VARIOS : VARIOS - VARIOS</v>
      </c>
      <c r="N11082" s="47" t="s">
        <v>1021</v>
      </c>
      <c r="O11082" s="47" t="s">
        <v>1021</v>
      </c>
      <c r="P11082" s="47" t="s">
        <v>1021</v>
      </c>
      <c r="Q11082" s="47" t="s">
        <v>1021</v>
      </c>
      <c r="R11082" s="47" t="s">
        <v>1021</v>
      </c>
      <c r="S11082" s="47" t="s">
        <v>1021</v>
      </c>
      <c r="T11082" s="47" t="s">
        <v>1021</v>
      </c>
      <c r="U11082" s="47" t="s">
        <v>1021</v>
      </c>
      <c r="V11082" s="47" t="s">
        <v>1021</v>
      </c>
      <c r="W11082" s="48" t="s">
        <v>34144</v>
      </c>
      <c r="X11082" s="48"/>
      <c r="Y11082" s="48">
        <v>88107</v>
      </c>
      <c r="Z11082" s="48">
        <v>88107</v>
      </c>
      <c r="AA11082" s="48" t="s">
        <v>35928</v>
      </c>
    </row>
    <row r="11083" spans="1:27" s="2" customFormat="1" x14ac:dyDescent="0.3">
      <c r="A11083" s="47" t="s">
        <v>33135</v>
      </c>
      <c r="B11083" s="20"/>
      <c r="C11083" s="10"/>
      <c r="D11083" s="10"/>
      <c r="E11083" s="10"/>
      <c r="F11083" s="10"/>
      <c r="G11083" s="10"/>
      <c r="H11083" s="10"/>
      <c r="I11083" s="10"/>
      <c r="J11083" s="10"/>
      <c r="K11083" s="10"/>
      <c r="L11083" s="10"/>
      <c r="M11083" s="20" t="str">
        <f t="shared" si="193"/>
        <v>VARIOS : VARIOS - VARIOS | VARIOS : VARIOS - VARIOS | VARIOS : VARIOS - VARIOS</v>
      </c>
      <c r="N11083" s="47" t="s">
        <v>1021</v>
      </c>
      <c r="O11083" s="47" t="s">
        <v>1021</v>
      </c>
      <c r="P11083" s="47" t="s">
        <v>1021</v>
      </c>
      <c r="Q11083" s="47" t="s">
        <v>1021</v>
      </c>
      <c r="R11083" s="47" t="s">
        <v>1021</v>
      </c>
      <c r="S11083" s="47" t="s">
        <v>1021</v>
      </c>
      <c r="T11083" s="47" t="s">
        <v>1021</v>
      </c>
      <c r="U11083" s="47" t="s">
        <v>1021</v>
      </c>
      <c r="V11083" s="47" t="s">
        <v>1021</v>
      </c>
      <c r="W11083" s="48" t="s">
        <v>34144</v>
      </c>
      <c r="X11083" s="48"/>
      <c r="Y11083" s="48" t="s">
        <v>35270</v>
      </c>
      <c r="Z11083" s="48" t="s">
        <v>35780</v>
      </c>
      <c r="AA11083" s="48" t="s">
        <v>35941</v>
      </c>
    </row>
    <row r="11084" spans="1:27" s="2" customFormat="1" x14ac:dyDescent="0.3">
      <c r="A11084" s="47" t="s">
        <v>33136</v>
      </c>
      <c r="B11084" s="20"/>
      <c r="C11084" s="10"/>
      <c r="D11084" s="10"/>
      <c r="E11084" s="10"/>
      <c r="F11084" s="10"/>
      <c r="G11084" s="10"/>
      <c r="H11084" s="10"/>
      <c r="I11084" s="10"/>
      <c r="J11084" s="10"/>
      <c r="K11084" s="10"/>
      <c r="L11084" s="10"/>
      <c r="M11084" s="20" t="str">
        <f t="shared" si="193"/>
        <v xml:space="preserve">VARIOS : VARIOS - VARIOS |  :  -  |  :  - </v>
      </c>
      <c r="N11084" s="47" t="s">
        <v>1021</v>
      </c>
      <c r="O11084" s="47"/>
      <c r="P11084" s="47"/>
      <c r="Q11084" s="47" t="s">
        <v>1021</v>
      </c>
      <c r="R11084" s="47"/>
      <c r="S11084" s="47"/>
      <c r="T11084" s="47" t="s">
        <v>1021</v>
      </c>
      <c r="U11084" s="47"/>
      <c r="V11084" s="47"/>
      <c r="W11084" s="48" t="s">
        <v>34145</v>
      </c>
      <c r="X11084" s="48"/>
      <c r="Y11084" s="48" t="s">
        <v>35271</v>
      </c>
      <c r="Z11084" s="48" t="s">
        <v>35271</v>
      </c>
      <c r="AA11084" s="48"/>
    </row>
    <row r="11085" spans="1:27" s="2" customFormat="1" x14ac:dyDescent="0.3">
      <c r="A11085" s="47" t="s">
        <v>33137</v>
      </c>
      <c r="B11085" s="20"/>
      <c r="C11085" s="10"/>
      <c r="D11085" s="10"/>
      <c r="E11085" s="10"/>
      <c r="F11085" s="10"/>
      <c r="G11085" s="10"/>
      <c r="H11085" s="10"/>
      <c r="I11085" s="10"/>
      <c r="J11085" s="10"/>
      <c r="K11085" s="10"/>
      <c r="L11085" s="10"/>
      <c r="M11085" s="20" t="str">
        <f t="shared" si="193"/>
        <v>VARIOS : VARIOS - VARIOS | VARIOS : VARIOS - VARIOS | VARIOS : VARIOS - VARIOS</v>
      </c>
      <c r="N11085" s="47" t="s">
        <v>1021</v>
      </c>
      <c r="O11085" s="47" t="s">
        <v>1021</v>
      </c>
      <c r="P11085" s="47" t="s">
        <v>1021</v>
      </c>
      <c r="Q11085" s="47" t="s">
        <v>1021</v>
      </c>
      <c r="R11085" s="47" t="s">
        <v>1021</v>
      </c>
      <c r="S11085" s="47" t="s">
        <v>1021</v>
      </c>
      <c r="T11085" s="47" t="s">
        <v>1021</v>
      </c>
      <c r="U11085" s="47" t="s">
        <v>1021</v>
      </c>
      <c r="V11085" s="47" t="s">
        <v>1021</v>
      </c>
      <c r="W11085" s="48" t="s">
        <v>34146</v>
      </c>
      <c r="X11085" s="48"/>
      <c r="Y11085" s="48" t="s">
        <v>35272</v>
      </c>
      <c r="Z11085" s="48" t="s">
        <v>35272</v>
      </c>
      <c r="AA11085" s="48" t="s">
        <v>35942</v>
      </c>
    </row>
    <row r="11086" spans="1:27" s="2" customFormat="1" x14ac:dyDescent="0.3">
      <c r="A11086" s="47" t="s">
        <v>33138</v>
      </c>
      <c r="B11086" s="20"/>
      <c r="C11086" s="10"/>
      <c r="D11086" s="10"/>
      <c r="E11086" s="10"/>
      <c r="F11086" s="10"/>
      <c r="G11086" s="10"/>
      <c r="H11086" s="10"/>
      <c r="I11086" s="10"/>
      <c r="J11086" s="10"/>
      <c r="K11086" s="10"/>
      <c r="L11086" s="10"/>
      <c r="M11086" s="20" t="str">
        <f t="shared" si="193"/>
        <v xml:space="preserve">VARIOS : VARIOS - VARIOS | VARIOS :  -  | VARIOS :  - </v>
      </c>
      <c r="N11086" s="47" t="s">
        <v>1021</v>
      </c>
      <c r="O11086" s="47" t="s">
        <v>1021</v>
      </c>
      <c r="P11086" s="47" t="s">
        <v>1021</v>
      </c>
      <c r="Q11086" s="47" t="s">
        <v>1021</v>
      </c>
      <c r="R11086" s="47"/>
      <c r="S11086" s="47"/>
      <c r="T11086" s="47" t="s">
        <v>1021</v>
      </c>
      <c r="U11086" s="47"/>
      <c r="V11086" s="47"/>
      <c r="W11086" s="48" t="s">
        <v>34147</v>
      </c>
      <c r="X11086" s="48"/>
      <c r="Y11086" s="48" t="s">
        <v>35273</v>
      </c>
      <c r="Z11086" s="48" t="s">
        <v>35273</v>
      </c>
      <c r="AA11086" s="48"/>
    </row>
    <row r="11087" spans="1:27" s="2" customFormat="1" x14ac:dyDescent="0.3">
      <c r="A11087" s="47" t="s">
        <v>33139</v>
      </c>
      <c r="B11087" s="20"/>
      <c r="C11087" s="10"/>
      <c r="D11087" s="10"/>
      <c r="E11087" s="10"/>
      <c r="F11087" s="10"/>
      <c r="G11087" s="10"/>
      <c r="H11087" s="10"/>
      <c r="I11087" s="10"/>
      <c r="J11087" s="10"/>
      <c r="K11087" s="10"/>
      <c r="L11087" s="10"/>
      <c r="M11087" s="20" t="str">
        <f t="shared" si="193"/>
        <v xml:space="preserve">VARIOS : VARIOS - VARIOS |  :  -  |  :  - </v>
      </c>
      <c r="N11087" s="47" t="s">
        <v>1021</v>
      </c>
      <c r="O11087" s="47"/>
      <c r="P11087" s="47"/>
      <c r="Q11087" s="47" t="s">
        <v>1021</v>
      </c>
      <c r="R11087" s="47"/>
      <c r="S11087" s="47"/>
      <c r="T11087" s="47" t="s">
        <v>1021</v>
      </c>
      <c r="U11087" s="47"/>
      <c r="V11087" s="47"/>
      <c r="W11087" s="48" t="s">
        <v>34148</v>
      </c>
      <c r="X11087" s="48"/>
      <c r="Y11087" s="48" t="s">
        <v>35274</v>
      </c>
      <c r="Z11087" s="48" t="s">
        <v>35274</v>
      </c>
      <c r="AA11087" s="48"/>
    </row>
    <row r="11088" spans="1:27" s="2" customFormat="1" x14ac:dyDescent="0.3">
      <c r="A11088" s="47" t="s">
        <v>33140</v>
      </c>
      <c r="B11088" s="20"/>
      <c r="C11088" s="10"/>
      <c r="D11088" s="10"/>
      <c r="E11088" s="10"/>
      <c r="F11088" s="10"/>
      <c r="G11088" s="10"/>
      <c r="H11088" s="10"/>
      <c r="I11088" s="10"/>
      <c r="J11088" s="10"/>
      <c r="K11088" s="10"/>
      <c r="L11088" s="10"/>
      <c r="M11088" s="20" t="str">
        <f t="shared" si="193"/>
        <v>VARIOS : VARIOS - VARIOS | VARIOS : VARIOS - VARIOS | VARIOS : VARIOS - VARIOS</v>
      </c>
      <c r="N11088" s="47" t="s">
        <v>1021</v>
      </c>
      <c r="O11088" s="47" t="s">
        <v>1021</v>
      </c>
      <c r="P11088" s="47" t="s">
        <v>1021</v>
      </c>
      <c r="Q11088" s="47" t="s">
        <v>1021</v>
      </c>
      <c r="R11088" s="47" t="s">
        <v>1021</v>
      </c>
      <c r="S11088" s="47" t="s">
        <v>1021</v>
      </c>
      <c r="T11088" s="47" t="s">
        <v>1021</v>
      </c>
      <c r="U11088" s="47" t="s">
        <v>1021</v>
      </c>
      <c r="V11088" s="47" t="s">
        <v>1021</v>
      </c>
      <c r="W11088" s="48" t="s">
        <v>34149</v>
      </c>
      <c r="X11088" s="48"/>
      <c r="Y11088" s="48" t="s">
        <v>35275</v>
      </c>
      <c r="Z11088" s="48" t="s">
        <v>35275</v>
      </c>
      <c r="AA11088" s="48" t="s">
        <v>35928</v>
      </c>
    </row>
    <row r="11089" spans="1:27" s="2" customFormat="1" x14ac:dyDescent="0.3">
      <c r="A11089" s="47" t="s">
        <v>33141</v>
      </c>
      <c r="B11089" s="20"/>
      <c r="C11089" s="10"/>
      <c r="D11089" s="10"/>
      <c r="E11089" s="10"/>
      <c r="F11089" s="10"/>
      <c r="G11089" s="10"/>
      <c r="H11089" s="10"/>
      <c r="I11089" s="10"/>
      <c r="J11089" s="10"/>
      <c r="K11089" s="10"/>
      <c r="L11089" s="10"/>
      <c r="M11089" s="20" t="str">
        <f t="shared" si="193"/>
        <v>VARIOS : VARIOS - VARIOS | VARIOS : VARIOS - VARIOS | VARIOS : VARIOS - VARIOS</v>
      </c>
      <c r="N11089" s="47" t="s">
        <v>1021</v>
      </c>
      <c r="O11089" s="47" t="s">
        <v>1021</v>
      </c>
      <c r="P11089" s="47" t="s">
        <v>1021</v>
      </c>
      <c r="Q11089" s="47" t="s">
        <v>1021</v>
      </c>
      <c r="R11089" s="47" t="s">
        <v>1021</v>
      </c>
      <c r="S11089" s="47" t="s">
        <v>1021</v>
      </c>
      <c r="T11089" s="47" t="s">
        <v>1021</v>
      </c>
      <c r="U11089" s="47" t="s">
        <v>1021</v>
      </c>
      <c r="V11089" s="47" t="s">
        <v>1021</v>
      </c>
      <c r="W11089" s="48"/>
      <c r="X11089" s="48"/>
      <c r="Y11089" s="48" t="s">
        <v>35276</v>
      </c>
      <c r="Z11089" s="48"/>
      <c r="AA11089" s="48"/>
    </row>
    <row r="11090" spans="1:27" s="2" customFormat="1" x14ac:dyDescent="0.3">
      <c r="A11090" s="47" t="s">
        <v>33142</v>
      </c>
      <c r="B11090" s="20"/>
      <c r="C11090" s="10"/>
      <c r="D11090" s="10"/>
      <c r="E11090" s="10"/>
      <c r="F11090" s="10"/>
      <c r="G11090" s="10"/>
      <c r="H11090" s="10"/>
      <c r="I11090" s="10"/>
      <c r="J11090" s="10"/>
      <c r="K11090" s="10"/>
      <c r="L11090" s="10"/>
      <c r="M11090" s="20" t="str">
        <f t="shared" si="193"/>
        <v>VARIOS : VARIOS - VARIOS | VARIOS : VARIOS - VARIOS | VARIOS : VARIOS - VARIOS</v>
      </c>
      <c r="N11090" s="47" t="s">
        <v>1021</v>
      </c>
      <c r="O11090" s="47" t="s">
        <v>1021</v>
      </c>
      <c r="P11090" s="47" t="s">
        <v>1021</v>
      </c>
      <c r="Q11090" s="47" t="s">
        <v>1021</v>
      </c>
      <c r="R11090" s="47" t="s">
        <v>1021</v>
      </c>
      <c r="S11090" s="47" t="s">
        <v>1021</v>
      </c>
      <c r="T11090" s="47" t="s">
        <v>1021</v>
      </c>
      <c r="U11090" s="47" t="s">
        <v>1021</v>
      </c>
      <c r="V11090" s="47" t="s">
        <v>1021</v>
      </c>
      <c r="W11090" s="48" t="s">
        <v>34150</v>
      </c>
      <c r="X11090" s="48"/>
      <c r="Y11090" s="48" t="s">
        <v>35277</v>
      </c>
      <c r="Z11090" s="48" t="s">
        <v>35277</v>
      </c>
      <c r="AA11090" s="48" t="s">
        <v>35928</v>
      </c>
    </row>
    <row r="11091" spans="1:27" s="2" customFormat="1" x14ac:dyDescent="0.3">
      <c r="A11091" s="47" t="s">
        <v>33143</v>
      </c>
      <c r="B11091" s="20"/>
      <c r="C11091" s="10"/>
      <c r="D11091" s="10"/>
      <c r="E11091" s="10"/>
      <c r="F11091" s="10"/>
      <c r="G11091" s="10"/>
      <c r="H11091" s="10"/>
      <c r="I11091" s="10"/>
      <c r="J11091" s="10"/>
      <c r="K11091" s="10"/>
      <c r="L11091" s="10"/>
      <c r="M11091" s="20" t="str">
        <f t="shared" si="193"/>
        <v>KIA : PICANTO, EON - VARIOS | VARIOS : VARIOS - VARIOS | VARIOS : VARIOS - VARIOS</v>
      </c>
      <c r="N11091" s="47" t="s">
        <v>1001</v>
      </c>
      <c r="O11091" s="47" t="s">
        <v>1021</v>
      </c>
      <c r="P11091" s="47" t="s">
        <v>1021</v>
      </c>
      <c r="Q11091" s="47" t="s">
        <v>34404</v>
      </c>
      <c r="R11091" s="47" t="s">
        <v>1021</v>
      </c>
      <c r="S11091" s="47" t="s">
        <v>1021</v>
      </c>
      <c r="T11091" s="47" t="s">
        <v>1021</v>
      </c>
      <c r="U11091" s="47" t="s">
        <v>1021</v>
      </c>
      <c r="V11091" s="47" t="s">
        <v>1021</v>
      </c>
      <c r="W11091" s="48" t="s">
        <v>34151</v>
      </c>
      <c r="X11091" s="48" t="s">
        <v>34463</v>
      </c>
      <c r="Y11091" s="48" t="s">
        <v>35278</v>
      </c>
      <c r="Z11091" s="48" t="s">
        <v>35278</v>
      </c>
      <c r="AA11091" s="48" t="s">
        <v>35928</v>
      </c>
    </row>
    <row r="11092" spans="1:27" s="2" customFormat="1" x14ac:dyDescent="0.3">
      <c r="A11092" s="47" t="s">
        <v>33144</v>
      </c>
      <c r="B11092" s="20"/>
      <c r="C11092" s="10"/>
      <c r="D11092" s="10"/>
      <c r="E11092" s="10"/>
      <c r="F11092" s="10"/>
      <c r="G11092" s="10"/>
      <c r="H11092" s="10"/>
      <c r="I11092" s="10"/>
      <c r="J11092" s="10"/>
      <c r="K11092" s="10"/>
      <c r="L11092" s="10"/>
      <c r="M11092" s="20" t="str">
        <f t="shared" si="193"/>
        <v>VARIOS : VARIOS - VARIOS | VARIOS : VARIOS - VARIOS | VARIOS : VARIOS - VARIOS</v>
      </c>
      <c r="N11092" s="47" t="s">
        <v>1021</v>
      </c>
      <c r="O11092" s="47" t="s">
        <v>1021</v>
      </c>
      <c r="P11092" s="47" t="s">
        <v>1021</v>
      </c>
      <c r="Q11092" s="47" t="s">
        <v>1021</v>
      </c>
      <c r="R11092" s="47" t="s">
        <v>1021</v>
      </c>
      <c r="S11092" s="47" t="s">
        <v>1021</v>
      </c>
      <c r="T11092" s="47" t="s">
        <v>1021</v>
      </c>
      <c r="U11092" s="47" t="s">
        <v>1021</v>
      </c>
      <c r="V11092" s="47" t="s">
        <v>1021</v>
      </c>
      <c r="W11092" s="48" t="s">
        <v>34151</v>
      </c>
      <c r="X11092" s="48"/>
      <c r="Y11092" s="48" t="s">
        <v>35279</v>
      </c>
      <c r="Z11092" s="48" t="s">
        <v>35279</v>
      </c>
      <c r="AA11092" s="48" t="s">
        <v>35928</v>
      </c>
    </row>
    <row r="11093" spans="1:27" s="2" customFormat="1" x14ac:dyDescent="0.3">
      <c r="A11093" s="47" t="s">
        <v>33145</v>
      </c>
      <c r="B11093" s="20"/>
      <c r="C11093" s="10"/>
      <c r="D11093" s="10"/>
      <c r="E11093" s="10"/>
      <c r="F11093" s="10"/>
      <c r="G11093" s="10"/>
      <c r="H11093" s="10"/>
      <c r="I11093" s="10"/>
      <c r="J11093" s="10"/>
      <c r="K11093" s="10"/>
      <c r="L11093" s="10"/>
      <c r="M11093" s="20" t="str">
        <f t="shared" si="193"/>
        <v>VARIOS : VARIOS - VARIOS | VARIOS : VARIOS - VARIOS | VARIOS : VARIOS - VARIOS</v>
      </c>
      <c r="N11093" s="47" t="s">
        <v>1021</v>
      </c>
      <c r="O11093" s="47" t="s">
        <v>1021</v>
      </c>
      <c r="P11093" s="47" t="s">
        <v>1021</v>
      </c>
      <c r="Q11093" s="47" t="s">
        <v>1021</v>
      </c>
      <c r="R11093" s="47" t="s">
        <v>1021</v>
      </c>
      <c r="S11093" s="47" t="s">
        <v>1021</v>
      </c>
      <c r="T11093" s="47" t="s">
        <v>1021</v>
      </c>
      <c r="U11093" s="47" t="s">
        <v>1021</v>
      </c>
      <c r="V11093" s="47" t="s">
        <v>1021</v>
      </c>
      <c r="W11093" s="48" t="s">
        <v>34151</v>
      </c>
      <c r="X11093" s="48"/>
      <c r="Y11093" s="48" t="s">
        <v>35280</v>
      </c>
      <c r="Z11093" s="48" t="s">
        <v>35280</v>
      </c>
      <c r="AA11093" s="48" t="s">
        <v>35928</v>
      </c>
    </row>
    <row r="11094" spans="1:27" s="2" customFormat="1" x14ac:dyDescent="0.3">
      <c r="A11094" s="47" t="s">
        <v>33146</v>
      </c>
      <c r="B11094" s="20"/>
      <c r="C11094" s="10"/>
      <c r="D11094" s="10"/>
      <c r="E11094" s="10"/>
      <c r="F11094" s="10"/>
      <c r="G11094" s="10"/>
      <c r="H11094" s="10"/>
      <c r="I11094" s="10"/>
      <c r="J11094" s="10"/>
      <c r="K11094" s="10"/>
      <c r="L11094" s="10"/>
      <c r="M11094" s="20" t="str">
        <f t="shared" si="193"/>
        <v>VARIOS : VARIOS - VARIOS | VARIOS : VARIOS - VARIOS | VARIOS : VARIOS - VARIOS</v>
      </c>
      <c r="N11094" s="47" t="s">
        <v>1021</v>
      </c>
      <c r="O11094" s="47" t="s">
        <v>1021</v>
      </c>
      <c r="P11094" s="47" t="s">
        <v>1021</v>
      </c>
      <c r="Q11094" s="47" t="s">
        <v>1021</v>
      </c>
      <c r="R11094" s="47" t="s">
        <v>1021</v>
      </c>
      <c r="S11094" s="47" t="s">
        <v>1021</v>
      </c>
      <c r="T11094" s="47" t="s">
        <v>1021</v>
      </c>
      <c r="U11094" s="47" t="s">
        <v>1021</v>
      </c>
      <c r="V11094" s="47" t="s">
        <v>1021</v>
      </c>
      <c r="W11094" s="48" t="s">
        <v>34152</v>
      </c>
      <c r="X11094" s="48"/>
      <c r="Y11094" s="48" t="s">
        <v>35281</v>
      </c>
      <c r="Z11094" s="48" t="s">
        <v>35281</v>
      </c>
      <c r="AA11094" s="48" t="s">
        <v>35928</v>
      </c>
    </row>
    <row r="11095" spans="1:27" s="2" customFormat="1" x14ac:dyDescent="0.3">
      <c r="A11095" s="47" t="s">
        <v>33147</v>
      </c>
      <c r="B11095" s="20"/>
      <c r="C11095" s="10"/>
      <c r="D11095" s="10"/>
      <c r="E11095" s="10"/>
      <c r="F11095" s="10"/>
      <c r="G11095" s="10"/>
      <c r="H11095" s="10"/>
      <c r="I11095" s="10"/>
      <c r="J11095" s="10"/>
      <c r="K11095" s="10"/>
      <c r="L11095" s="10"/>
      <c r="M11095" s="20" t="str">
        <f t="shared" si="193"/>
        <v>VARIOS : VARIOS - VARIOS | VARIOS : VARIOS - VARIOS | VARIOS : VARIOS - VARIOS</v>
      </c>
      <c r="N11095" s="47" t="s">
        <v>1021</v>
      </c>
      <c r="O11095" s="47" t="s">
        <v>1021</v>
      </c>
      <c r="P11095" s="47" t="s">
        <v>1021</v>
      </c>
      <c r="Q11095" s="47" t="s">
        <v>1021</v>
      </c>
      <c r="R11095" s="47" t="s">
        <v>1021</v>
      </c>
      <c r="S11095" s="47" t="s">
        <v>1021</v>
      </c>
      <c r="T11095" s="47" t="s">
        <v>1021</v>
      </c>
      <c r="U11095" s="47" t="s">
        <v>1021</v>
      </c>
      <c r="V11095" s="47" t="s">
        <v>1021</v>
      </c>
      <c r="W11095" s="48" t="s">
        <v>34153</v>
      </c>
      <c r="X11095" s="48"/>
      <c r="Y11095" s="48" t="s">
        <v>35282</v>
      </c>
      <c r="Z11095" s="48" t="s">
        <v>35282</v>
      </c>
      <c r="AA11095" s="48" t="s">
        <v>35928</v>
      </c>
    </row>
    <row r="11096" spans="1:27" s="2" customFormat="1" x14ac:dyDescent="0.3">
      <c r="A11096" s="47" t="s">
        <v>33148</v>
      </c>
      <c r="B11096" s="20"/>
      <c r="C11096" s="10"/>
      <c r="D11096" s="10"/>
      <c r="E11096" s="10"/>
      <c r="F11096" s="10"/>
      <c r="G11096" s="10"/>
      <c r="H11096" s="10"/>
      <c r="I11096" s="10"/>
      <c r="J11096" s="10"/>
      <c r="K11096" s="10"/>
      <c r="L11096" s="10"/>
      <c r="M11096" s="20" t="str">
        <f t="shared" si="193"/>
        <v>VARIOS : VARIOS - VARIOS | VARIOS : VARIOS - VARIOS | VARIOS : VARIOS - VARIOS</v>
      </c>
      <c r="N11096" s="47" t="s">
        <v>1021</v>
      </c>
      <c r="O11096" s="47" t="s">
        <v>1021</v>
      </c>
      <c r="P11096" s="47" t="s">
        <v>1021</v>
      </c>
      <c r="Q11096" s="47" t="s">
        <v>1021</v>
      </c>
      <c r="R11096" s="47" t="s">
        <v>1021</v>
      </c>
      <c r="S11096" s="47" t="s">
        <v>1021</v>
      </c>
      <c r="T11096" s="47" t="s">
        <v>1021</v>
      </c>
      <c r="U11096" s="47" t="s">
        <v>1021</v>
      </c>
      <c r="V11096" s="47" t="s">
        <v>1021</v>
      </c>
      <c r="W11096" s="48" t="s">
        <v>34154</v>
      </c>
      <c r="X11096" s="48"/>
      <c r="Y11096" s="48" t="s">
        <v>35283</v>
      </c>
      <c r="Z11096" s="48" t="s">
        <v>35283</v>
      </c>
      <c r="AA11096" s="48" t="s">
        <v>35928</v>
      </c>
    </row>
    <row r="11097" spans="1:27" s="2" customFormat="1" x14ac:dyDescent="0.3">
      <c r="A11097" s="47" t="s">
        <v>33149</v>
      </c>
      <c r="B11097" s="20"/>
      <c r="C11097" s="10"/>
      <c r="D11097" s="10"/>
      <c r="E11097" s="10"/>
      <c r="F11097" s="10"/>
      <c r="G11097" s="10"/>
      <c r="H11097" s="10"/>
      <c r="I11097" s="10"/>
      <c r="J11097" s="10"/>
      <c r="K11097" s="10"/>
      <c r="L11097" s="10"/>
      <c r="M11097" s="20" t="str">
        <f t="shared" si="193"/>
        <v>RENAULT : VARIOS - VARIOS | FIAT : VARIOS - VARIOS | VARIOS : VARIOS - VARIOS</v>
      </c>
      <c r="N11097" s="47" t="s">
        <v>10829</v>
      </c>
      <c r="O11097" s="47" t="s">
        <v>10548</v>
      </c>
      <c r="P11097" s="47" t="s">
        <v>1021</v>
      </c>
      <c r="Q11097" s="47" t="s">
        <v>1021</v>
      </c>
      <c r="R11097" s="47" t="s">
        <v>1021</v>
      </c>
      <c r="S11097" s="47" t="s">
        <v>1021</v>
      </c>
      <c r="T11097" s="47" t="s">
        <v>1021</v>
      </c>
      <c r="U11097" s="47" t="s">
        <v>1021</v>
      </c>
      <c r="V11097" s="47" t="s">
        <v>1021</v>
      </c>
      <c r="W11097" s="48" t="s">
        <v>34154</v>
      </c>
      <c r="X11097" s="48"/>
      <c r="Y11097" s="48" t="s">
        <v>35284</v>
      </c>
      <c r="Z11097" s="48" t="s">
        <v>35284</v>
      </c>
      <c r="AA11097" s="48" t="s">
        <v>35928</v>
      </c>
    </row>
    <row r="11098" spans="1:27" s="2" customFormat="1" x14ac:dyDescent="0.3">
      <c r="A11098" s="47" t="s">
        <v>33150</v>
      </c>
      <c r="B11098" s="20"/>
      <c r="C11098" s="10"/>
      <c r="D11098" s="10"/>
      <c r="E11098" s="10"/>
      <c r="F11098" s="10"/>
      <c r="G11098" s="10"/>
      <c r="H11098" s="10"/>
      <c r="I11098" s="10"/>
      <c r="J11098" s="10"/>
      <c r="K11098" s="10"/>
      <c r="L11098" s="10"/>
      <c r="M11098" s="20" t="str">
        <f t="shared" si="193"/>
        <v>NISSAN : VERSA - VARIOS | RENAULT : VARIOS - VARIOS | FIAT : VARIOS - VARIOS</v>
      </c>
      <c r="N11098" s="47" t="s">
        <v>1003</v>
      </c>
      <c r="O11098" s="47" t="s">
        <v>10829</v>
      </c>
      <c r="P11098" s="47" t="s">
        <v>10548</v>
      </c>
      <c r="Q11098" s="47" t="s">
        <v>12674</v>
      </c>
      <c r="R11098" s="47" t="s">
        <v>1021</v>
      </c>
      <c r="S11098" s="47" t="s">
        <v>1021</v>
      </c>
      <c r="T11098" s="47" t="s">
        <v>1021</v>
      </c>
      <c r="U11098" s="47" t="s">
        <v>1021</v>
      </c>
      <c r="V11098" s="47" t="s">
        <v>1021</v>
      </c>
      <c r="W11098" s="48" t="s">
        <v>34154</v>
      </c>
      <c r="X11098" s="48"/>
      <c r="Y11098" s="48" t="s">
        <v>35285</v>
      </c>
      <c r="Z11098" s="48" t="s">
        <v>35285</v>
      </c>
      <c r="AA11098" s="48" t="s">
        <v>35928</v>
      </c>
    </row>
    <row r="11099" spans="1:27" s="2" customFormat="1" x14ac:dyDescent="0.3">
      <c r="A11099" s="47" t="s">
        <v>33151</v>
      </c>
      <c r="B11099" s="20"/>
      <c r="C11099" s="10"/>
      <c r="D11099" s="10"/>
      <c r="E11099" s="10"/>
      <c r="F11099" s="10"/>
      <c r="G11099" s="10"/>
      <c r="H11099" s="10"/>
      <c r="I11099" s="10"/>
      <c r="J11099" s="10"/>
      <c r="K11099" s="10"/>
      <c r="L11099" s="10"/>
      <c r="M11099" s="20" t="str">
        <f t="shared" si="193"/>
        <v>VARIOS : VARIOS - VARIOS | VARIOS : VARIOS - VARIOS | VARIOS : VARIOS - VARIOS</v>
      </c>
      <c r="N11099" s="47" t="s">
        <v>1021</v>
      </c>
      <c r="O11099" s="47" t="s">
        <v>1021</v>
      </c>
      <c r="P11099" s="47" t="s">
        <v>1021</v>
      </c>
      <c r="Q11099" s="47" t="s">
        <v>1021</v>
      </c>
      <c r="R11099" s="47" t="s">
        <v>1021</v>
      </c>
      <c r="S11099" s="47" t="s">
        <v>1021</v>
      </c>
      <c r="T11099" s="47" t="s">
        <v>1021</v>
      </c>
      <c r="U11099" s="47" t="s">
        <v>1021</v>
      </c>
      <c r="V11099" s="47" t="s">
        <v>1021</v>
      </c>
      <c r="W11099" s="48" t="s">
        <v>34155</v>
      </c>
      <c r="X11099" s="48"/>
      <c r="Y11099" s="48" t="s">
        <v>35286</v>
      </c>
      <c r="Z11099" s="48" t="s">
        <v>35286</v>
      </c>
      <c r="AA11099" s="48" t="s">
        <v>35928</v>
      </c>
    </row>
    <row r="11100" spans="1:27" s="2" customFormat="1" x14ac:dyDescent="0.3">
      <c r="A11100" s="47" t="s">
        <v>33152</v>
      </c>
      <c r="B11100" s="20"/>
      <c r="C11100" s="10"/>
      <c r="D11100" s="10"/>
      <c r="E11100" s="10"/>
      <c r="F11100" s="10"/>
      <c r="G11100" s="10"/>
      <c r="H11100" s="10"/>
      <c r="I11100" s="10"/>
      <c r="J11100" s="10"/>
      <c r="K11100" s="10"/>
      <c r="L11100" s="10"/>
      <c r="M11100" s="20" t="str">
        <f t="shared" si="193"/>
        <v>VARIOS : VARIOS - VARIOS | VARIOS : VARIOS - VARIOS | VARIOS : VARIOS - VARIOS</v>
      </c>
      <c r="N11100" s="47" t="s">
        <v>1021</v>
      </c>
      <c r="O11100" s="47" t="s">
        <v>1021</v>
      </c>
      <c r="P11100" s="47" t="s">
        <v>1021</v>
      </c>
      <c r="Q11100" s="47" t="s">
        <v>1021</v>
      </c>
      <c r="R11100" s="47" t="s">
        <v>1021</v>
      </c>
      <c r="S11100" s="47" t="s">
        <v>1021</v>
      </c>
      <c r="T11100" s="47" t="s">
        <v>1021</v>
      </c>
      <c r="U11100" s="47" t="s">
        <v>1021</v>
      </c>
      <c r="V11100" s="47" t="s">
        <v>1021</v>
      </c>
      <c r="W11100" s="48" t="s">
        <v>34156</v>
      </c>
      <c r="X11100" s="48"/>
      <c r="Y11100" s="48" t="s">
        <v>35287</v>
      </c>
      <c r="Z11100" s="48" t="s">
        <v>35287</v>
      </c>
      <c r="AA11100" s="48" t="s">
        <v>35928</v>
      </c>
    </row>
    <row r="11101" spans="1:27" s="2" customFormat="1" x14ac:dyDescent="0.3">
      <c r="A11101" s="47" t="s">
        <v>33153</v>
      </c>
      <c r="B11101" s="20"/>
      <c r="C11101" s="10"/>
      <c r="D11101" s="10"/>
      <c r="E11101" s="10"/>
      <c r="F11101" s="10"/>
      <c r="G11101" s="10"/>
      <c r="H11101" s="10"/>
      <c r="I11101" s="10"/>
      <c r="J11101" s="10"/>
      <c r="K11101" s="10"/>
      <c r="L11101" s="10"/>
      <c r="M11101" s="20" t="str">
        <f t="shared" si="193"/>
        <v>VARIOS : VARIOS - VARIOS | VARIOS : VARIOS - VARIOS | VARIOS : VARIOS - VARIOS</v>
      </c>
      <c r="N11101" s="47" t="s">
        <v>1021</v>
      </c>
      <c r="O11101" s="47" t="s">
        <v>1021</v>
      </c>
      <c r="P11101" s="47" t="s">
        <v>1021</v>
      </c>
      <c r="Q11101" s="47" t="s">
        <v>1021</v>
      </c>
      <c r="R11101" s="47" t="s">
        <v>1021</v>
      </c>
      <c r="S11101" s="47" t="s">
        <v>1021</v>
      </c>
      <c r="T11101" s="47" t="s">
        <v>1021</v>
      </c>
      <c r="U11101" s="47" t="s">
        <v>1021</v>
      </c>
      <c r="V11101" s="47" t="s">
        <v>1021</v>
      </c>
      <c r="W11101" s="48" t="s">
        <v>34157</v>
      </c>
      <c r="X11101" s="48"/>
      <c r="Y11101" s="48" t="s">
        <v>35288</v>
      </c>
      <c r="Z11101" s="48" t="s">
        <v>35288</v>
      </c>
      <c r="AA11101" s="48" t="s">
        <v>35928</v>
      </c>
    </row>
    <row r="11102" spans="1:27" s="2" customFormat="1" x14ac:dyDescent="0.3">
      <c r="A11102" s="47" t="s">
        <v>33154</v>
      </c>
      <c r="B11102" s="20"/>
      <c r="C11102" s="10"/>
      <c r="D11102" s="10"/>
      <c r="E11102" s="10"/>
      <c r="F11102" s="10"/>
      <c r="G11102" s="10"/>
      <c r="H11102" s="10"/>
      <c r="I11102" s="10"/>
      <c r="J11102" s="10"/>
      <c r="K11102" s="10"/>
      <c r="L11102" s="10"/>
      <c r="M11102" s="20" t="str">
        <f t="shared" si="193"/>
        <v>VARIOS : VARIOS - VARIOS | VARIOS : VARIOS - VARIOS | VARIOS : VARIOS - VARIOS</v>
      </c>
      <c r="N11102" s="47" t="s">
        <v>1021</v>
      </c>
      <c r="O11102" s="47" t="s">
        <v>1021</v>
      </c>
      <c r="P11102" s="47" t="s">
        <v>1021</v>
      </c>
      <c r="Q11102" s="47" t="s">
        <v>1021</v>
      </c>
      <c r="R11102" s="47" t="s">
        <v>1021</v>
      </c>
      <c r="S11102" s="47" t="s">
        <v>1021</v>
      </c>
      <c r="T11102" s="47" t="s">
        <v>1021</v>
      </c>
      <c r="U11102" s="47" t="s">
        <v>1021</v>
      </c>
      <c r="V11102" s="47" t="s">
        <v>1021</v>
      </c>
      <c r="W11102" s="48" t="s">
        <v>34158</v>
      </c>
      <c r="X11102" s="48"/>
      <c r="Y11102" s="48" t="s">
        <v>35289</v>
      </c>
      <c r="Z11102" s="48" t="s">
        <v>35289</v>
      </c>
      <c r="AA11102" s="48" t="s">
        <v>35928</v>
      </c>
    </row>
    <row r="11103" spans="1:27" s="2" customFormat="1" x14ac:dyDescent="0.3">
      <c r="A11103" s="47" t="s">
        <v>33155</v>
      </c>
      <c r="B11103" s="20"/>
      <c r="C11103" s="10"/>
      <c r="D11103" s="10"/>
      <c r="E11103" s="10"/>
      <c r="F11103" s="10"/>
      <c r="G11103" s="10"/>
      <c r="H11103" s="10"/>
      <c r="I11103" s="10"/>
      <c r="J11103" s="10"/>
      <c r="K11103" s="10"/>
      <c r="L11103" s="10"/>
      <c r="M11103" s="20" t="str">
        <f t="shared" si="193"/>
        <v>CHEVROLET : OPEL - VARIOS | VARIOS : CORSA - VARIOS | VARIOS : VARIOS - VARIOS</v>
      </c>
      <c r="N11103" s="47" t="s">
        <v>1005</v>
      </c>
      <c r="O11103" s="47" t="s">
        <v>1021</v>
      </c>
      <c r="P11103" s="47" t="s">
        <v>1021</v>
      </c>
      <c r="Q11103" s="47" t="s">
        <v>15229</v>
      </c>
      <c r="R11103" s="47" t="s">
        <v>10957</v>
      </c>
      <c r="S11103" s="47" t="s">
        <v>1021</v>
      </c>
      <c r="T11103" s="47" t="s">
        <v>1021</v>
      </c>
      <c r="U11103" s="47" t="s">
        <v>1021</v>
      </c>
      <c r="V11103" s="47" t="s">
        <v>1021</v>
      </c>
      <c r="W11103" s="48" t="s">
        <v>33756</v>
      </c>
      <c r="X11103" s="48"/>
      <c r="Y11103" s="48" t="s">
        <v>35290</v>
      </c>
      <c r="Z11103" s="48" t="s">
        <v>35290</v>
      </c>
      <c r="AA11103" s="48" t="s">
        <v>7257</v>
      </c>
    </row>
    <row r="11104" spans="1:27" s="2" customFormat="1" x14ac:dyDescent="0.3">
      <c r="A11104" s="47" t="s">
        <v>33156</v>
      </c>
      <c r="B11104" s="20"/>
      <c r="C11104" s="10"/>
      <c r="D11104" s="10"/>
      <c r="E11104" s="10"/>
      <c r="F11104" s="10"/>
      <c r="G11104" s="10"/>
      <c r="H11104" s="10"/>
      <c r="I11104" s="10"/>
      <c r="J11104" s="10"/>
      <c r="K11104" s="10"/>
      <c r="L11104" s="10"/>
      <c r="M11104" s="20" t="str">
        <f t="shared" si="193"/>
        <v xml:space="preserve">HYUNDAI : ACCENT, GRAND - 06/14- I10 | VARIOS :  -  | VARIOS :  - </v>
      </c>
      <c r="N11104" s="47" t="s">
        <v>1002</v>
      </c>
      <c r="O11104" s="47" t="s">
        <v>1021</v>
      </c>
      <c r="P11104" s="47" t="s">
        <v>1021</v>
      </c>
      <c r="Q11104" s="47" t="s">
        <v>34405</v>
      </c>
      <c r="R11104" s="47"/>
      <c r="S11104" s="47"/>
      <c r="T11104" s="47" t="s">
        <v>34406</v>
      </c>
      <c r="U11104" s="47"/>
      <c r="V11104" s="47"/>
      <c r="W11104" s="48" t="s">
        <v>33756</v>
      </c>
      <c r="X11104" s="48"/>
      <c r="Y11104" s="48" t="s">
        <v>35291</v>
      </c>
      <c r="Z11104" s="48" t="s">
        <v>35291</v>
      </c>
      <c r="AA11104" s="48" t="s">
        <v>35928</v>
      </c>
    </row>
    <row r="11105" spans="1:27" s="2" customFormat="1" x14ac:dyDescent="0.3">
      <c r="A11105" s="47" t="s">
        <v>33157</v>
      </c>
      <c r="B11105" s="20"/>
      <c r="C11105" s="10"/>
      <c r="D11105" s="10"/>
      <c r="E11105" s="10"/>
      <c r="F11105" s="10"/>
      <c r="G11105" s="10"/>
      <c r="H11105" s="10"/>
      <c r="I11105" s="10"/>
      <c r="J11105" s="10"/>
      <c r="K11105" s="10"/>
      <c r="L11105" s="10"/>
      <c r="M11105" s="20" t="str">
        <f t="shared" si="193"/>
        <v>VARIOS : VARIOS - VARIOS | VARIOS : VARIOS - VARIOS | VARIOS : VARIOS - VARIOS</v>
      </c>
      <c r="N11105" s="47" t="s">
        <v>1021</v>
      </c>
      <c r="O11105" s="47" t="s">
        <v>1021</v>
      </c>
      <c r="P11105" s="47" t="s">
        <v>1021</v>
      </c>
      <c r="Q11105" s="47" t="s">
        <v>1021</v>
      </c>
      <c r="R11105" s="47" t="s">
        <v>1021</v>
      </c>
      <c r="S11105" s="47" t="s">
        <v>1021</v>
      </c>
      <c r="T11105" s="47" t="s">
        <v>1021</v>
      </c>
      <c r="U11105" s="47" t="s">
        <v>1021</v>
      </c>
      <c r="V11105" s="47" t="s">
        <v>1021</v>
      </c>
      <c r="W11105" s="48" t="s">
        <v>33756</v>
      </c>
      <c r="X11105" s="48"/>
      <c r="Y11105" s="48" t="s">
        <v>35292</v>
      </c>
      <c r="Z11105" s="48" t="s">
        <v>35292</v>
      </c>
      <c r="AA11105" s="48" t="s">
        <v>35928</v>
      </c>
    </row>
    <row r="11106" spans="1:27" s="2" customFormat="1" x14ac:dyDescent="0.3">
      <c r="A11106" s="47" t="s">
        <v>33158</v>
      </c>
      <c r="B11106" s="20"/>
      <c r="C11106" s="10"/>
      <c r="D11106" s="10"/>
      <c r="E11106" s="10"/>
      <c r="F11106" s="10"/>
      <c r="G11106" s="10"/>
      <c r="H11106" s="10"/>
      <c r="I11106" s="10"/>
      <c r="J11106" s="10"/>
      <c r="K11106" s="10"/>
      <c r="L11106" s="10"/>
      <c r="M11106" s="20" t="str">
        <f t="shared" si="193"/>
        <v>VARIOS : VARIOS - VARIOS | VARIOS : VARIOS - VARIOS | VARIOS : VARIOS - VARIOS</v>
      </c>
      <c r="N11106" s="47" t="s">
        <v>1021</v>
      </c>
      <c r="O11106" s="47" t="s">
        <v>1021</v>
      </c>
      <c r="P11106" s="47" t="s">
        <v>1021</v>
      </c>
      <c r="Q11106" s="47" t="s">
        <v>1021</v>
      </c>
      <c r="R11106" s="47" t="s">
        <v>1021</v>
      </c>
      <c r="S11106" s="47" t="s">
        <v>1021</v>
      </c>
      <c r="T11106" s="47" t="s">
        <v>1021</v>
      </c>
      <c r="U11106" s="47" t="s">
        <v>1021</v>
      </c>
      <c r="V11106" s="47" t="s">
        <v>1021</v>
      </c>
      <c r="W11106" s="48" t="s">
        <v>34159</v>
      </c>
      <c r="X11106" s="48"/>
      <c r="Y11106" s="48" t="s">
        <v>35293</v>
      </c>
      <c r="Z11106" s="48" t="s">
        <v>35293</v>
      </c>
      <c r="AA11106" s="48" t="s">
        <v>35928</v>
      </c>
    </row>
    <row r="11107" spans="1:27" s="2" customFormat="1" x14ac:dyDescent="0.3">
      <c r="A11107" s="47" t="s">
        <v>33159</v>
      </c>
      <c r="B11107" s="20"/>
      <c r="C11107" s="10"/>
      <c r="D11107" s="10"/>
      <c r="E11107" s="10"/>
      <c r="F11107" s="10"/>
      <c r="G11107" s="10"/>
      <c r="H11107" s="10"/>
      <c r="I11107" s="10"/>
      <c r="J11107" s="10"/>
      <c r="K11107" s="10"/>
      <c r="L11107" s="10"/>
      <c r="M11107" s="20" t="str">
        <f t="shared" si="193"/>
        <v>TOYOTA : AVANZA - VARIOS | VARIOS : VARIOS - VARIOS | VARIOS : VARIOS - VARIOS</v>
      </c>
      <c r="N11107" s="47" t="s">
        <v>1008</v>
      </c>
      <c r="O11107" s="47" t="s">
        <v>1021</v>
      </c>
      <c r="P11107" s="47" t="s">
        <v>1021</v>
      </c>
      <c r="Q11107" s="47" t="s">
        <v>1683</v>
      </c>
      <c r="R11107" s="47" t="s">
        <v>1021</v>
      </c>
      <c r="S11107" s="47" t="s">
        <v>1021</v>
      </c>
      <c r="T11107" s="47" t="s">
        <v>1021</v>
      </c>
      <c r="U11107" s="47" t="s">
        <v>1021</v>
      </c>
      <c r="V11107" s="47" t="s">
        <v>1021</v>
      </c>
      <c r="W11107" s="48" t="s">
        <v>34159</v>
      </c>
      <c r="X11107" s="48"/>
      <c r="Y11107" s="48" t="s">
        <v>35294</v>
      </c>
      <c r="Z11107" s="48" t="s">
        <v>35294</v>
      </c>
      <c r="AA11107" s="48" t="s">
        <v>35943</v>
      </c>
    </row>
    <row r="11108" spans="1:27" s="2" customFormat="1" x14ac:dyDescent="0.3">
      <c r="A11108" s="47" t="s">
        <v>33160</v>
      </c>
      <c r="B11108" s="20"/>
      <c r="C11108" s="10"/>
      <c r="D11108" s="10"/>
      <c r="E11108" s="10"/>
      <c r="F11108" s="10"/>
      <c r="G11108" s="10"/>
      <c r="H11108" s="10"/>
      <c r="I11108" s="10"/>
      <c r="J11108" s="10"/>
      <c r="K11108" s="10"/>
      <c r="L11108" s="10"/>
      <c r="M11108" s="20" t="str">
        <f t="shared" si="193"/>
        <v xml:space="preserve">VARIOS : VARIOS - VARIOS |  :  -  |  :  - </v>
      </c>
      <c r="N11108" s="47" t="s">
        <v>1021</v>
      </c>
      <c r="O11108" s="47"/>
      <c r="P11108" s="47"/>
      <c r="Q11108" s="47" t="s">
        <v>1021</v>
      </c>
      <c r="R11108" s="47"/>
      <c r="S11108" s="47"/>
      <c r="T11108" s="47" t="s">
        <v>1021</v>
      </c>
      <c r="U11108" s="47"/>
      <c r="V11108" s="47"/>
      <c r="W11108" s="48" t="s">
        <v>34160</v>
      </c>
      <c r="X11108" s="48"/>
      <c r="Y11108" s="48" t="s">
        <v>35295</v>
      </c>
      <c r="Z11108" s="48" t="s">
        <v>35295</v>
      </c>
      <c r="AA11108" s="48"/>
    </row>
    <row r="11109" spans="1:27" s="2" customFormat="1" x14ac:dyDescent="0.3">
      <c r="A11109" s="47" t="s">
        <v>33161</v>
      </c>
      <c r="B11109" s="20"/>
      <c r="C11109" s="10"/>
      <c r="D11109" s="10"/>
      <c r="E11109" s="10"/>
      <c r="F11109" s="10"/>
      <c r="G11109" s="10"/>
      <c r="H11109" s="10"/>
      <c r="I11109" s="10"/>
      <c r="J11109" s="10"/>
      <c r="K11109" s="10"/>
      <c r="L11109" s="10"/>
      <c r="M11109" s="20" t="str">
        <f t="shared" si="193"/>
        <v xml:space="preserve">DAIHATSU : TERIOS - VARIOS | VARIOS :  -  | VARIOS :  - </v>
      </c>
      <c r="N11109" s="47" t="s">
        <v>1026</v>
      </c>
      <c r="O11109" s="47" t="s">
        <v>1021</v>
      </c>
      <c r="P11109" s="47" t="s">
        <v>1021</v>
      </c>
      <c r="Q11109" s="47" t="s">
        <v>4010</v>
      </c>
      <c r="R11109" s="47"/>
      <c r="S11109" s="47"/>
      <c r="T11109" s="47" t="s">
        <v>1021</v>
      </c>
      <c r="U11109" s="47"/>
      <c r="V11109" s="47"/>
      <c r="W11109" s="48" t="s">
        <v>34159</v>
      </c>
      <c r="X11109" s="48"/>
      <c r="Y11109" s="48" t="s">
        <v>35296</v>
      </c>
      <c r="Z11109" s="48" t="s">
        <v>35296</v>
      </c>
      <c r="AA11109" s="48" t="s">
        <v>35928</v>
      </c>
    </row>
    <row r="11110" spans="1:27" s="2" customFormat="1" x14ac:dyDescent="0.3">
      <c r="A11110" s="47" t="s">
        <v>33162</v>
      </c>
      <c r="B11110" s="20"/>
      <c r="C11110" s="10"/>
      <c r="D11110" s="10"/>
      <c r="E11110" s="10"/>
      <c r="F11110" s="10"/>
      <c r="G11110" s="10"/>
      <c r="H11110" s="10"/>
      <c r="I11110" s="10"/>
      <c r="J11110" s="10"/>
      <c r="K11110" s="10"/>
      <c r="L11110" s="10"/>
      <c r="M11110" s="20" t="str">
        <f t="shared" si="193"/>
        <v>VARIOS : VARIOS - VARIOS | VARIOS : VARIOS - VARIOS | VARIOS : VARIOS - VARIOS</v>
      </c>
      <c r="N11110" s="47" t="s">
        <v>1021</v>
      </c>
      <c r="O11110" s="47" t="s">
        <v>1021</v>
      </c>
      <c r="P11110" s="47" t="s">
        <v>1021</v>
      </c>
      <c r="Q11110" s="47" t="s">
        <v>1021</v>
      </c>
      <c r="R11110" s="47" t="s">
        <v>1021</v>
      </c>
      <c r="S11110" s="47" t="s">
        <v>1021</v>
      </c>
      <c r="T11110" s="47" t="s">
        <v>1021</v>
      </c>
      <c r="U11110" s="47" t="s">
        <v>1021</v>
      </c>
      <c r="V11110" s="47" t="s">
        <v>1021</v>
      </c>
      <c r="W11110" s="48" t="s">
        <v>34161</v>
      </c>
      <c r="X11110" s="48"/>
      <c r="Y11110" s="48" t="s">
        <v>35297</v>
      </c>
      <c r="Z11110" s="48" t="s">
        <v>35297</v>
      </c>
      <c r="AA11110" s="48" t="s">
        <v>35928</v>
      </c>
    </row>
    <row r="11111" spans="1:27" s="2" customFormat="1" x14ac:dyDescent="0.3">
      <c r="A11111" s="47" t="s">
        <v>33163</v>
      </c>
      <c r="B11111" s="20"/>
      <c r="C11111" s="10"/>
      <c r="D11111" s="10"/>
      <c r="E11111" s="10"/>
      <c r="F11111" s="10"/>
      <c r="G11111" s="10"/>
      <c r="H11111" s="10"/>
      <c r="I11111" s="10"/>
      <c r="J11111" s="10"/>
      <c r="K11111" s="10"/>
      <c r="L11111" s="10"/>
      <c r="M11111" s="20" t="str">
        <f t="shared" si="193"/>
        <v>VARIOS : VARIOS - VARIOS | VARIOS : VARIOS - VARIOS | VARIOS : VARIOS - VARIOS</v>
      </c>
      <c r="N11111" s="47" t="s">
        <v>1021</v>
      </c>
      <c r="O11111" s="47" t="s">
        <v>1021</v>
      </c>
      <c r="P11111" s="47" t="s">
        <v>1021</v>
      </c>
      <c r="Q11111" s="47" t="s">
        <v>1021</v>
      </c>
      <c r="R11111" s="47" t="s">
        <v>1021</v>
      </c>
      <c r="S11111" s="47" t="s">
        <v>1021</v>
      </c>
      <c r="T11111" s="47" t="s">
        <v>1021</v>
      </c>
      <c r="U11111" s="47" t="s">
        <v>1021</v>
      </c>
      <c r="V11111" s="47" t="s">
        <v>1021</v>
      </c>
      <c r="W11111" s="48" t="s">
        <v>34161</v>
      </c>
      <c r="X11111" s="48"/>
      <c r="Y11111" s="48" t="s">
        <v>35298</v>
      </c>
      <c r="Z11111" s="48" t="s">
        <v>35298</v>
      </c>
      <c r="AA11111" s="48" t="s">
        <v>35928</v>
      </c>
    </row>
    <row r="11112" spans="1:27" s="2" customFormat="1" x14ac:dyDescent="0.3">
      <c r="A11112" s="47" t="s">
        <v>33164</v>
      </c>
      <c r="B11112" s="20"/>
      <c r="C11112" s="10"/>
      <c r="D11112" s="10"/>
      <c r="E11112" s="10"/>
      <c r="F11112" s="10"/>
      <c r="G11112" s="10"/>
      <c r="H11112" s="10"/>
      <c r="I11112" s="10"/>
      <c r="J11112" s="10"/>
      <c r="K11112" s="10"/>
      <c r="L11112" s="10"/>
      <c r="M11112" s="20" t="str">
        <f t="shared" si="193"/>
        <v>VARIOS : VARIOS - VARIOS | VARIOS : VARIOS - VARIOS | VARIOS : VARIOS - VARIOS</v>
      </c>
      <c r="N11112" s="47" t="s">
        <v>1021</v>
      </c>
      <c r="O11112" s="47" t="s">
        <v>1021</v>
      </c>
      <c r="P11112" s="47" t="s">
        <v>1021</v>
      </c>
      <c r="Q11112" s="47" t="s">
        <v>1021</v>
      </c>
      <c r="R11112" s="47" t="s">
        <v>1021</v>
      </c>
      <c r="S11112" s="47" t="s">
        <v>1021</v>
      </c>
      <c r="T11112" s="47" t="s">
        <v>1021</v>
      </c>
      <c r="U11112" s="47" t="s">
        <v>1021</v>
      </c>
      <c r="V11112" s="47" t="s">
        <v>1021</v>
      </c>
      <c r="W11112" s="48" t="s">
        <v>34161</v>
      </c>
      <c r="X11112" s="48"/>
      <c r="Y11112" s="48" t="s">
        <v>35299</v>
      </c>
      <c r="Z11112" s="48" t="s">
        <v>35299</v>
      </c>
      <c r="AA11112" s="48" t="s">
        <v>35928</v>
      </c>
    </row>
    <row r="11113" spans="1:27" s="2" customFormat="1" x14ac:dyDescent="0.3">
      <c r="A11113" s="47" t="s">
        <v>33165</v>
      </c>
      <c r="B11113" s="20"/>
      <c r="C11113" s="10"/>
      <c r="D11113" s="10"/>
      <c r="E11113" s="10"/>
      <c r="F11113" s="10"/>
      <c r="G11113" s="10"/>
      <c r="H11113" s="10"/>
      <c r="I11113" s="10"/>
      <c r="J11113" s="10"/>
      <c r="K11113" s="10"/>
      <c r="L11113" s="10"/>
      <c r="M11113" s="20" t="str">
        <f t="shared" si="193"/>
        <v>VARIOS : VARIOS - VARIOS | VARIOS : VARIOS - VARIOS | VARIOS : VARIOS - VARIOS</v>
      </c>
      <c r="N11113" s="47" t="s">
        <v>1021</v>
      </c>
      <c r="O11113" s="47" t="s">
        <v>1021</v>
      </c>
      <c r="P11113" s="47" t="s">
        <v>1021</v>
      </c>
      <c r="Q11113" s="47" t="s">
        <v>1021</v>
      </c>
      <c r="R11113" s="47" t="s">
        <v>1021</v>
      </c>
      <c r="S11113" s="47" t="s">
        <v>1021</v>
      </c>
      <c r="T11113" s="47" t="s">
        <v>1021</v>
      </c>
      <c r="U11113" s="47" t="s">
        <v>1021</v>
      </c>
      <c r="V11113" s="47" t="s">
        <v>1021</v>
      </c>
      <c r="W11113" s="48" t="s">
        <v>34161</v>
      </c>
      <c r="X11113" s="48"/>
      <c r="Y11113" s="48" t="s">
        <v>35300</v>
      </c>
      <c r="Z11113" s="48" t="s">
        <v>35300</v>
      </c>
      <c r="AA11113" s="48" t="s">
        <v>35928</v>
      </c>
    </row>
    <row r="11114" spans="1:27" s="2" customFormat="1" x14ac:dyDescent="0.3">
      <c r="A11114" s="47" t="s">
        <v>33166</v>
      </c>
      <c r="B11114" s="20"/>
      <c r="C11114" s="10"/>
      <c r="D11114" s="10"/>
      <c r="E11114" s="10"/>
      <c r="F11114" s="10"/>
      <c r="G11114" s="10"/>
      <c r="H11114" s="10"/>
      <c r="I11114" s="10"/>
      <c r="J11114" s="10"/>
      <c r="K11114" s="10"/>
      <c r="L11114" s="10"/>
      <c r="M11114" s="20" t="str">
        <f t="shared" si="193"/>
        <v xml:space="preserve">TOYOTA : PROBOX, YARIS - 02/14 - 99/0 | VARIOS :  -  | VARIOS :  - </v>
      </c>
      <c r="N11114" s="47" t="s">
        <v>1008</v>
      </c>
      <c r="O11114" s="47" t="s">
        <v>1021</v>
      </c>
      <c r="P11114" s="47" t="s">
        <v>1021</v>
      </c>
      <c r="Q11114" s="47" t="s">
        <v>1689</v>
      </c>
      <c r="R11114" s="47"/>
      <c r="S11114" s="47"/>
      <c r="T11114" s="47" t="s">
        <v>34407</v>
      </c>
      <c r="U11114" s="47"/>
      <c r="V11114" s="47"/>
      <c r="W11114" s="48" t="s">
        <v>33792</v>
      </c>
      <c r="X11114" s="48"/>
      <c r="Y11114" s="48" t="s">
        <v>35301</v>
      </c>
      <c r="Z11114" s="48" t="s">
        <v>35301</v>
      </c>
      <c r="AA11114" s="48" t="s">
        <v>35928</v>
      </c>
    </row>
    <row r="11115" spans="1:27" s="2" customFormat="1" x14ac:dyDescent="0.3">
      <c r="A11115" s="47" t="s">
        <v>33167</v>
      </c>
      <c r="B11115" s="20"/>
      <c r="C11115" s="10"/>
      <c r="D11115" s="10"/>
      <c r="E11115" s="10"/>
      <c r="F11115" s="10"/>
      <c r="G11115" s="10"/>
      <c r="H11115" s="10"/>
      <c r="I11115" s="10"/>
      <c r="J11115" s="10"/>
      <c r="K11115" s="10"/>
      <c r="L11115" s="10"/>
      <c r="M11115" s="20" t="str">
        <f t="shared" si="193"/>
        <v>TOYOTA : PROBOX, YARIS - 02/14 - 99/0 | VARIOS : VARIOS - VARIOS | VARIOS : VARIOS - VARIOS</v>
      </c>
      <c r="N11115" s="47" t="s">
        <v>1008</v>
      </c>
      <c r="O11115" s="47" t="s">
        <v>1021</v>
      </c>
      <c r="P11115" s="47" t="s">
        <v>1021</v>
      </c>
      <c r="Q11115" s="47" t="s">
        <v>1689</v>
      </c>
      <c r="R11115" s="47" t="s">
        <v>1021</v>
      </c>
      <c r="S11115" s="47" t="s">
        <v>1021</v>
      </c>
      <c r="T11115" s="47" t="s">
        <v>34407</v>
      </c>
      <c r="U11115" s="47" t="s">
        <v>1021</v>
      </c>
      <c r="V11115" s="47" t="s">
        <v>1021</v>
      </c>
      <c r="W11115" s="48" t="s">
        <v>33792</v>
      </c>
      <c r="X11115" s="48"/>
      <c r="Y11115" s="48" t="s">
        <v>35302</v>
      </c>
      <c r="Z11115" s="48" t="s">
        <v>35302</v>
      </c>
      <c r="AA11115" s="48" t="s">
        <v>35928</v>
      </c>
    </row>
    <row r="11116" spans="1:27" s="2" customFormat="1" x14ac:dyDescent="0.3">
      <c r="A11116" s="47" t="s">
        <v>33168</v>
      </c>
      <c r="B11116" s="20"/>
      <c r="C11116" s="10"/>
      <c r="D11116" s="10"/>
      <c r="E11116" s="10"/>
      <c r="F11116" s="10"/>
      <c r="G11116" s="10"/>
      <c r="H11116" s="10"/>
      <c r="I11116" s="10"/>
      <c r="J11116" s="10"/>
      <c r="K11116" s="10"/>
      <c r="L11116" s="10"/>
      <c r="M11116" s="20" t="str">
        <f t="shared" si="193"/>
        <v>VARIOS : VARIOS - VARIOS | VARIOS : VARIOS - VARIOS | VARIOS : VARIOS - VARIOS</v>
      </c>
      <c r="N11116" s="47" t="s">
        <v>1021</v>
      </c>
      <c r="O11116" s="47" t="s">
        <v>1021</v>
      </c>
      <c r="P11116" s="47" t="s">
        <v>1021</v>
      </c>
      <c r="Q11116" s="47" t="s">
        <v>1021</v>
      </c>
      <c r="R11116" s="47" t="s">
        <v>1021</v>
      </c>
      <c r="S11116" s="47" t="s">
        <v>1021</v>
      </c>
      <c r="T11116" s="47" t="s">
        <v>1021</v>
      </c>
      <c r="U11116" s="47" t="s">
        <v>1021</v>
      </c>
      <c r="V11116" s="47" t="s">
        <v>1021</v>
      </c>
      <c r="W11116" s="48" t="s">
        <v>34162</v>
      </c>
      <c r="X11116" s="48"/>
      <c r="Y11116" s="48" t="s">
        <v>35303</v>
      </c>
      <c r="Z11116" s="48" t="s">
        <v>35303</v>
      </c>
      <c r="AA11116" s="48" t="s">
        <v>35928</v>
      </c>
    </row>
    <row r="11117" spans="1:27" s="2" customFormat="1" x14ac:dyDescent="0.3">
      <c r="A11117" s="47" t="s">
        <v>33169</v>
      </c>
      <c r="B11117" s="20"/>
      <c r="C11117" s="10"/>
      <c r="D11117" s="10"/>
      <c r="E11117" s="10"/>
      <c r="F11117" s="10"/>
      <c r="G11117" s="10"/>
      <c r="H11117" s="10"/>
      <c r="I11117" s="10"/>
      <c r="J11117" s="10"/>
      <c r="K11117" s="10"/>
      <c r="L11117" s="10"/>
      <c r="M11117" s="20" t="str">
        <f t="shared" si="193"/>
        <v>VARIOS : VARIOS - VARIOS | VARIOS : VARIOS - VARIOS | VARIOS : VARIOS - VARIOS</v>
      </c>
      <c r="N11117" s="47" t="s">
        <v>1021</v>
      </c>
      <c r="O11117" s="47" t="s">
        <v>1021</v>
      </c>
      <c r="P11117" s="47" t="s">
        <v>1021</v>
      </c>
      <c r="Q11117" s="47" t="s">
        <v>1021</v>
      </c>
      <c r="R11117" s="47" t="s">
        <v>1021</v>
      </c>
      <c r="S11117" s="47" t="s">
        <v>1021</v>
      </c>
      <c r="T11117" s="47" t="s">
        <v>1021</v>
      </c>
      <c r="U11117" s="47" t="s">
        <v>1021</v>
      </c>
      <c r="V11117" s="47" t="s">
        <v>1021</v>
      </c>
      <c r="W11117" s="48" t="s">
        <v>33792</v>
      </c>
      <c r="X11117" s="48"/>
      <c r="Y11117" s="48" t="s">
        <v>35304</v>
      </c>
      <c r="Z11117" s="48" t="s">
        <v>35304</v>
      </c>
      <c r="AA11117" s="48" t="s">
        <v>35928</v>
      </c>
    </row>
    <row r="11118" spans="1:27" s="2" customFormat="1" x14ac:dyDescent="0.3">
      <c r="A11118" s="47" t="s">
        <v>33170</v>
      </c>
      <c r="B11118" s="20"/>
      <c r="C11118" s="10"/>
      <c r="D11118" s="10"/>
      <c r="E11118" s="10"/>
      <c r="F11118" s="10"/>
      <c r="G11118" s="10"/>
      <c r="H11118" s="10"/>
      <c r="I11118" s="10"/>
      <c r="J11118" s="10"/>
      <c r="K11118" s="10"/>
      <c r="L11118" s="10"/>
      <c r="M11118" s="20" t="str">
        <f t="shared" ref="M11118:M11181" si="194">CONCATENATE(N11118," : ",Q11118," - ",T11118," | ",O11118," : ",R11118," - ",U11118," | ",P11118," : ",S11118," - ",V11118)</f>
        <v>TOYOTA : COROLLA - 5E | VARIOS : VARIOS - VARIOS | VARIOS : VARIOS - VARIOS</v>
      </c>
      <c r="N11118" s="47" t="s">
        <v>1008</v>
      </c>
      <c r="O11118" s="47" t="s">
        <v>1021</v>
      </c>
      <c r="P11118" s="47" t="s">
        <v>1021</v>
      </c>
      <c r="Q11118" s="47" t="s">
        <v>1682</v>
      </c>
      <c r="R11118" s="47" t="s">
        <v>1021</v>
      </c>
      <c r="S11118" s="47" t="s">
        <v>1021</v>
      </c>
      <c r="T11118" s="47" t="s">
        <v>12371</v>
      </c>
      <c r="U11118" s="47" t="s">
        <v>1021</v>
      </c>
      <c r="V11118" s="47" t="s">
        <v>1021</v>
      </c>
      <c r="W11118" s="48" t="s">
        <v>34163</v>
      </c>
      <c r="X11118" s="48"/>
      <c r="Y11118" s="48" t="s">
        <v>35305</v>
      </c>
      <c r="Z11118" s="48" t="s">
        <v>35305</v>
      </c>
      <c r="AA11118" s="48" t="s">
        <v>35928</v>
      </c>
    </row>
    <row r="11119" spans="1:27" s="2" customFormat="1" x14ac:dyDescent="0.3">
      <c r="A11119" s="47" t="s">
        <v>33171</v>
      </c>
      <c r="B11119" s="20"/>
      <c r="C11119" s="10"/>
      <c r="D11119" s="10"/>
      <c r="E11119" s="10"/>
      <c r="F11119" s="10"/>
      <c r="G11119" s="10"/>
      <c r="H11119" s="10"/>
      <c r="I11119" s="10"/>
      <c r="J11119" s="10"/>
      <c r="K11119" s="10"/>
      <c r="L11119" s="10"/>
      <c r="M11119" s="20" t="str">
        <f t="shared" si="194"/>
        <v>TOYOTA : COROLLA - 5E | SUZUKI : VARIOS - VARIOS | VARIOS : VARIOS - VARIOS</v>
      </c>
      <c r="N11119" s="47" t="s">
        <v>1008</v>
      </c>
      <c r="O11119" s="47" t="s">
        <v>1010</v>
      </c>
      <c r="P11119" s="47" t="s">
        <v>1021</v>
      </c>
      <c r="Q11119" s="47" t="s">
        <v>1682</v>
      </c>
      <c r="R11119" s="47" t="s">
        <v>1021</v>
      </c>
      <c r="S11119" s="47" t="s">
        <v>1021</v>
      </c>
      <c r="T11119" s="47" t="s">
        <v>12371</v>
      </c>
      <c r="U11119" s="47" t="s">
        <v>1021</v>
      </c>
      <c r="V11119" s="47" t="s">
        <v>1021</v>
      </c>
      <c r="W11119" s="48" t="s">
        <v>34163</v>
      </c>
      <c r="X11119" s="48"/>
      <c r="Y11119" s="48" t="s">
        <v>35306</v>
      </c>
      <c r="Z11119" s="48" t="s">
        <v>35306</v>
      </c>
      <c r="AA11119" s="48" t="s">
        <v>35928</v>
      </c>
    </row>
    <row r="11120" spans="1:27" s="2" customFormat="1" x14ac:dyDescent="0.3">
      <c r="A11120" s="47" t="s">
        <v>33172</v>
      </c>
      <c r="B11120" s="20"/>
      <c r="C11120" s="10"/>
      <c r="D11120" s="10"/>
      <c r="E11120" s="10"/>
      <c r="F11120" s="10"/>
      <c r="G11120" s="10"/>
      <c r="H11120" s="10"/>
      <c r="I11120" s="10"/>
      <c r="J11120" s="10"/>
      <c r="K11120" s="10"/>
      <c r="L11120" s="10"/>
      <c r="M11120" s="20" t="str">
        <f t="shared" si="194"/>
        <v>TOYOTA : COROLLA - 5E | VARIOS : VARIOS - VARIOS | VARIOS : VARIOS - VARIOS</v>
      </c>
      <c r="N11120" s="47" t="s">
        <v>1008</v>
      </c>
      <c r="O11120" s="47" t="s">
        <v>1021</v>
      </c>
      <c r="P11120" s="47" t="s">
        <v>1021</v>
      </c>
      <c r="Q11120" s="47" t="s">
        <v>1682</v>
      </c>
      <c r="R11120" s="47" t="s">
        <v>1021</v>
      </c>
      <c r="S11120" s="47" t="s">
        <v>1021</v>
      </c>
      <c r="T11120" s="47" t="s">
        <v>12371</v>
      </c>
      <c r="U11120" s="47" t="s">
        <v>1021</v>
      </c>
      <c r="V11120" s="47" t="s">
        <v>1021</v>
      </c>
      <c r="W11120" s="48" t="s">
        <v>34163</v>
      </c>
      <c r="X11120" s="48"/>
      <c r="Y11120" s="48" t="s">
        <v>35307</v>
      </c>
      <c r="Z11120" s="48" t="s">
        <v>35307</v>
      </c>
      <c r="AA11120" s="48" t="s">
        <v>35928</v>
      </c>
    </row>
    <row r="11121" spans="1:27" s="2" customFormat="1" x14ac:dyDescent="0.3">
      <c r="A11121" s="47" t="s">
        <v>33173</v>
      </c>
      <c r="B11121" s="20"/>
      <c r="C11121" s="10"/>
      <c r="D11121" s="10"/>
      <c r="E11121" s="10"/>
      <c r="F11121" s="10"/>
      <c r="G11121" s="10"/>
      <c r="H11121" s="10"/>
      <c r="I11121" s="10"/>
      <c r="J11121" s="10"/>
      <c r="K11121" s="10"/>
      <c r="L11121" s="10"/>
      <c r="M11121" s="20" t="str">
        <f t="shared" si="194"/>
        <v>TOYOTA : COROLLA, SPRINTER - 5E | VARIOS : VARIOS - VARIOS | VARIOS : VARIOS - VARIOS</v>
      </c>
      <c r="N11121" s="47" t="s">
        <v>1008</v>
      </c>
      <c r="O11121" s="47" t="s">
        <v>1021</v>
      </c>
      <c r="P11121" s="47" t="s">
        <v>1021</v>
      </c>
      <c r="Q11121" s="47" t="s">
        <v>3337</v>
      </c>
      <c r="R11121" s="47" t="s">
        <v>1021</v>
      </c>
      <c r="S11121" s="47" t="s">
        <v>1021</v>
      </c>
      <c r="T11121" s="47" t="s">
        <v>12371</v>
      </c>
      <c r="U11121" s="47" t="s">
        <v>1021</v>
      </c>
      <c r="V11121" s="47" t="s">
        <v>1021</v>
      </c>
      <c r="W11121" s="48" t="s">
        <v>34163</v>
      </c>
      <c r="X11121" s="48" t="s">
        <v>34464</v>
      </c>
      <c r="Y11121" s="48" t="s">
        <v>35308</v>
      </c>
      <c r="Z11121" s="48" t="s">
        <v>35308</v>
      </c>
      <c r="AA11121" s="48" t="s">
        <v>35944</v>
      </c>
    </row>
    <row r="11122" spans="1:27" s="2" customFormat="1" x14ac:dyDescent="0.3">
      <c r="A11122" s="47" t="s">
        <v>33174</v>
      </c>
      <c r="B11122" s="20"/>
      <c r="C11122" s="10"/>
      <c r="D11122" s="10"/>
      <c r="E11122" s="10"/>
      <c r="F11122" s="10"/>
      <c r="G11122" s="10"/>
      <c r="H11122" s="10"/>
      <c r="I11122" s="10"/>
      <c r="J11122" s="10"/>
      <c r="K11122" s="10"/>
      <c r="L11122" s="10"/>
      <c r="M11122" s="20" t="str">
        <f t="shared" si="194"/>
        <v>TOYOTA : COROLLA - 5E | VARIOS : VARIOS - VARIOS | VARIOS : VARIOS - VARIOS</v>
      </c>
      <c r="N11122" s="47" t="s">
        <v>1008</v>
      </c>
      <c r="O11122" s="47" t="s">
        <v>1021</v>
      </c>
      <c r="P11122" s="47" t="s">
        <v>1021</v>
      </c>
      <c r="Q11122" s="47" t="s">
        <v>1682</v>
      </c>
      <c r="R11122" s="47" t="s">
        <v>1021</v>
      </c>
      <c r="S11122" s="47" t="s">
        <v>1021</v>
      </c>
      <c r="T11122" s="47" t="s">
        <v>12371</v>
      </c>
      <c r="U11122" s="47" t="s">
        <v>1021</v>
      </c>
      <c r="V11122" s="47" t="s">
        <v>1021</v>
      </c>
      <c r="W11122" s="48" t="s">
        <v>34163</v>
      </c>
      <c r="X11122" s="48"/>
      <c r="Y11122" s="48" t="s">
        <v>35309</v>
      </c>
      <c r="Z11122" s="48" t="s">
        <v>35309</v>
      </c>
      <c r="AA11122" s="48" t="s">
        <v>7384</v>
      </c>
    </row>
    <row r="11123" spans="1:27" s="2" customFormat="1" x14ac:dyDescent="0.3">
      <c r="A11123" s="47" t="s">
        <v>33175</v>
      </c>
      <c r="B11123" s="20"/>
      <c r="C11123" s="10"/>
      <c r="D11123" s="10"/>
      <c r="E11123" s="10"/>
      <c r="F11123" s="10"/>
      <c r="G11123" s="10"/>
      <c r="H11123" s="10"/>
      <c r="I11123" s="10"/>
      <c r="J11123" s="10"/>
      <c r="K11123" s="10"/>
      <c r="L11123" s="10"/>
      <c r="M11123" s="20" t="str">
        <f t="shared" si="194"/>
        <v>TOYOTA : COROLLA - 5E | VARIOS : VARIOS - VARIOS | VARIOS : VARIOS - VARIOS</v>
      </c>
      <c r="N11123" s="47" t="s">
        <v>1008</v>
      </c>
      <c r="O11123" s="47" t="s">
        <v>1021</v>
      </c>
      <c r="P11123" s="47" t="s">
        <v>1021</v>
      </c>
      <c r="Q11123" s="47" t="s">
        <v>1682</v>
      </c>
      <c r="R11123" s="47" t="s">
        <v>1021</v>
      </c>
      <c r="S11123" s="47" t="s">
        <v>1021</v>
      </c>
      <c r="T11123" s="47" t="s">
        <v>12371</v>
      </c>
      <c r="U11123" s="47" t="s">
        <v>1021</v>
      </c>
      <c r="V11123" s="47" t="s">
        <v>1021</v>
      </c>
      <c r="W11123" s="48" t="s">
        <v>34163</v>
      </c>
      <c r="X11123" s="48"/>
      <c r="Y11123" s="48" t="s">
        <v>35310</v>
      </c>
      <c r="Z11123" s="48" t="s">
        <v>35310</v>
      </c>
      <c r="AA11123" s="48" t="s">
        <v>35928</v>
      </c>
    </row>
    <row r="11124" spans="1:27" s="2" customFormat="1" x14ac:dyDescent="0.3">
      <c r="A11124" s="47" t="s">
        <v>33176</v>
      </c>
      <c r="B11124" s="20"/>
      <c r="C11124" s="10"/>
      <c r="D11124" s="10"/>
      <c r="E11124" s="10"/>
      <c r="F11124" s="10"/>
      <c r="G11124" s="10"/>
      <c r="H11124" s="10"/>
      <c r="I11124" s="10"/>
      <c r="J11124" s="10"/>
      <c r="K11124" s="10"/>
      <c r="L11124" s="10"/>
      <c r="M11124" s="20" t="str">
        <f t="shared" si="194"/>
        <v>VARIOS : VARIOS - VARIOS | VARIOS : VARIOS - VARIOS | VARIOS : VARIOS - VARIOS</v>
      </c>
      <c r="N11124" s="47" t="s">
        <v>1021</v>
      </c>
      <c r="O11124" s="47" t="s">
        <v>1021</v>
      </c>
      <c r="P11124" s="47" t="s">
        <v>1021</v>
      </c>
      <c r="Q11124" s="47" t="s">
        <v>1021</v>
      </c>
      <c r="R11124" s="47" t="s">
        <v>1021</v>
      </c>
      <c r="S11124" s="47" t="s">
        <v>1021</v>
      </c>
      <c r="T11124" s="47" t="s">
        <v>1021</v>
      </c>
      <c r="U11124" s="47" t="s">
        <v>1021</v>
      </c>
      <c r="V11124" s="47" t="s">
        <v>1021</v>
      </c>
      <c r="W11124" s="48" t="s">
        <v>34164</v>
      </c>
      <c r="X11124" s="48"/>
      <c r="Y11124" s="48" t="s">
        <v>35311</v>
      </c>
      <c r="Z11124" s="48" t="s">
        <v>35311</v>
      </c>
      <c r="AA11124" s="48" t="s">
        <v>35928</v>
      </c>
    </row>
    <row r="11125" spans="1:27" s="2" customFormat="1" x14ac:dyDescent="0.3">
      <c r="A11125" s="47" t="s">
        <v>33177</v>
      </c>
      <c r="B11125" s="20"/>
      <c r="C11125" s="10"/>
      <c r="D11125" s="10"/>
      <c r="E11125" s="10"/>
      <c r="F11125" s="10"/>
      <c r="G11125" s="10"/>
      <c r="H11125" s="10"/>
      <c r="I11125" s="10"/>
      <c r="J11125" s="10"/>
      <c r="K11125" s="10"/>
      <c r="L11125" s="10"/>
      <c r="M11125" s="20" t="str">
        <f t="shared" si="194"/>
        <v>KIA : RIO - VARIOS | HYUNDAI : ACCENT - VARIOS | VARIOS : VARIOS - VARIOS</v>
      </c>
      <c r="N11125" s="47" t="s">
        <v>1001</v>
      </c>
      <c r="O11125" s="47" t="s">
        <v>1002</v>
      </c>
      <c r="P11125" s="47" t="s">
        <v>1021</v>
      </c>
      <c r="Q11125" s="47" t="s">
        <v>1594</v>
      </c>
      <c r="R11125" s="47" t="s">
        <v>1609</v>
      </c>
      <c r="S11125" s="47" t="s">
        <v>1021</v>
      </c>
      <c r="T11125" s="47" t="s">
        <v>1021</v>
      </c>
      <c r="U11125" s="47" t="s">
        <v>1021</v>
      </c>
      <c r="V11125" s="47" t="s">
        <v>1021</v>
      </c>
      <c r="W11125" s="48" t="s">
        <v>34164</v>
      </c>
      <c r="X11125" s="48"/>
      <c r="Y11125" s="48" t="s">
        <v>35312</v>
      </c>
      <c r="Z11125" s="48" t="s">
        <v>35312</v>
      </c>
      <c r="AA11125" s="48" t="s">
        <v>7384</v>
      </c>
    </row>
    <row r="11126" spans="1:27" s="2" customFormat="1" x14ac:dyDescent="0.3">
      <c r="A11126" s="47" t="s">
        <v>33178</v>
      </c>
      <c r="B11126" s="20"/>
      <c r="C11126" s="10"/>
      <c r="D11126" s="10"/>
      <c r="E11126" s="10"/>
      <c r="F11126" s="10"/>
      <c r="G11126" s="10"/>
      <c r="H11126" s="10"/>
      <c r="I11126" s="10"/>
      <c r="J11126" s="10"/>
      <c r="K11126" s="10"/>
      <c r="L11126" s="10"/>
      <c r="M11126" s="20" t="str">
        <f t="shared" si="194"/>
        <v>HYUNDAI : ACCENT - VARIOS | KIA : RIO - VARIOS | VARIOS : VARIOS - VARIOS</v>
      </c>
      <c r="N11126" s="47" t="s">
        <v>1002</v>
      </c>
      <c r="O11126" s="47" t="s">
        <v>1001</v>
      </c>
      <c r="P11126" s="47" t="s">
        <v>1021</v>
      </c>
      <c r="Q11126" s="47" t="s">
        <v>1609</v>
      </c>
      <c r="R11126" s="47" t="s">
        <v>1594</v>
      </c>
      <c r="S11126" s="47" t="s">
        <v>1021</v>
      </c>
      <c r="T11126" s="47" t="s">
        <v>1021</v>
      </c>
      <c r="U11126" s="47" t="s">
        <v>1021</v>
      </c>
      <c r="V11126" s="47" t="s">
        <v>1021</v>
      </c>
      <c r="W11126" s="48" t="s">
        <v>34164</v>
      </c>
      <c r="X11126" s="48"/>
      <c r="Y11126" s="48" t="s">
        <v>35313</v>
      </c>
      <c r="Z11126" s="48" t="s">
        <v>35313</v>
      </c>
      <c r="AA11126" s="48" t="s">
        <v>35928</v>
      </c>
    </row>
    <row r="11127" spans="1:27" s="2" customFormat="1" x14ac:dyDescent="0.3">
      <c r="A11127" s="47" t="s">
        <v>33179</v>
      </c>
      <c r="B11127" s="20"/>
      <c r="C11127" s="10"/>
      <c r="D11127" s="10"/>
      <c r="E11127" s="10"/>
      <c r="F11127" s="10"/>
      <c r="G11127" s="10"/>
      <c r="H11127" s="10"/>
      <c r="I11127" s="10"/>
      <c r="J11127" s="10"/>
      <c r="K11127" s="10"/>
      <c r="L11127" s="10"/>
      <c r="M11127" s="20" t="str">
        <f t="shared" si="194"/>
        <v>VARIOS : VARIOS - VARIOS | VARIOS : VARIOS - VARIOS | VARIOS : VARIOS - VARIOS</v>
      </c>
      <c r="N11127" s="47" t="s">
        <v>1021</v>
      </c>
      <c r="O11127" s="47" t="s">
        <v>1021</v>
      </c>
      <c r="P11127" s="47" t="s">
        <v>1021</v>
      </c>
      <c r="Q11127" s="47" t="s">
        <v>1021</v>
      </c>
      <c r="R11127" s="47" t="s">
        <v>1021</v>
      </c>
      <c r="S11127" s="47" t="s">
        <v>1021</v>
      </c>
      <c r="T11127" s="47" t="s">
        <v>1021</v>
      </c>
      <c r="U11127" s="47" t="s">
        <v>1021</v>
      </c>
      <c r="V11127" s="47" t="s">
        <v>1021</v>
      </c>
      <c r="W11127" s="48" t="s">
        <v>34164</v>
      </c>
      <c r="X11127" s="48"/>
      <c r="Y11127" s="48" t="s">
        <v>35314</v>
      </c>
      <c r="Z11127" s="48" t="s">
        <v>35314</v>
      </c>
      <c r="AA11127" s="48" t="s">
        <v>35928</v>
      </c>
    </row>
    <row r="11128" spans="1:27" s="2" customFormat="1" x14ac:dyDescent="0.3">
      <c r="A11128" s="47" t="s">
        <v>33180</v>
      </c>
      <c r="B11128" s="20"/>
      <c r="C11128" s="10"/>
      <c r="D11128" s="10"/>
      <c r="E11128" s="10"/>
      <c r="F11128" s="10"/>
      <c r="G11128" s="10"/>
      <c r="H11128" s="10"/>
      <c r="I11128" s="10"/>
      <c r="J11128" s="10"/>
      <c r="K11128" s="10"/>
      <c r="L11128" s="10"/>
      <c r="M11128" s="20" t="str">
        <f t="shared" si="194"/>
        <v>VARIOS : VARIOS - VARIOS | VARIOS : VARIOS - VARIOS | VARIOS : VARIOS - VARIOS</v>
      </c>
      <c r="N11128" s="47" t="s">
        <v>1021</v>
      </c>
      <c r="O11128" s="47" t="s">
        <v>1021</v>
      </c>
      <c r="P11128" s="47" t="s">
        <v>1021</v>
      </c>
      <c r="Q11128" s="47" t="s">
        <v>1021</v>
      </c>
      <c r="R11128" s="47" t="s">
        <v>1021</v>
      </c>
      <c r="S11128" s="47" t="s">
        <v>1021</v>
      </c>
      <c r="T11128" s="47" t="s">
        <v>1021</v>
      </c>
      <c r="U11128" s="47" t="s">
        <v>1021</v>
      </c>
      <c r="V11128" s="47" t="s">
        <v>1021</v>
      </c>
      <c r="W11128" s="48" t="s">
        <v>34164</v>
      </c>
      <c r="X11128" s="48"/>
      <c r="Y11128" s="48" t="s">
        <v>35315</v>
      </c>
      <c r="Z11128" s="48" t="s">
        <v>35315</v>
      </c>
      <c r="AA11128" s="48" t="s">
        <v>35928</v>
      </c>
    </row>
    <row r="11129" spans="1:27" s="2" customFormat="1" x14ac:dyDescent="0.3">
      <c r="A11129" s="47" t="s">
        <v>33181</v>
      </c>
      <c r="B11129" s="20"/>
      <c r="C11129" s="10"/>
      <c r="D11129" s="10"/>
      <c r="E11129" s="10"/>
      <c r="F11129" s="10"/>
      <c r="G11129" s="10"/>
      <c r="H11129" s="10"/>
      <c r="I11129" s="10"/>
      <c r="J11129" s="10"/>
      <c r="K11129" s="10"/>
      <c r="L11129" s="10"/>
      <c r="M11129" s="20" t="str">
        <f t="shared" si="194"/>
        <v>VARIOS : VARIOS - VARIOS | VARIOS : VARIOS - VARIOS | VARIOS : VARIOS - VARIOS</v>
      </c>
      <c r="N11129" s="47" t="s">
        <v>1021</v>
      </c>
      <c r="O11129" s="47" t="s">
        <v>1021</v>
      </c>
      <c r="P11129" s="47" t="s">
        <v>1021</v>
      </c>
      <c r="Q11129" s="47" t="s">
        <v>1021</v>
      </c>
      <c r="R11129" s="47" t="s">
        <v>1021</v>
      </c>
      <c r="S11129" s="47" t="s">
        <v>1021</v>
      </c>
      <c r="T11129" s="47" t="s">
        <v>1021</v>
      </c>
      <c r="U11129" s="47" t="s">
        <v>1021</v>
      </c>
      <c r="V11129" s="47" t="s">
        <v>1021</v>
      </c>
      <c r="W11129" s="48" t="s">
        <v>34165</v>
      </c>
      <c r="X11129" s="48"/>
      <c r="Y11129" s="48" t="s">
        <v>35316</v>
      </c>
      <c r="Z11129" s="48" t="s">
        <v>35316</v>
      </c>
      <c r="AA11129" s="48" t="s">
        <v>35928</v>
      </c>
    </row>
    <row r="11130" spans="1:27" s="2" customFormat="1" x14ac:dyDescent="0.3">
      <c r="A11130" s="47" t="s">
        <v>33182</v>
      </c>
      <c r="B11130" s="20"/>
      <c r="C11130" s="10"/>
      <c r="D11130" s="10"/>
      <c r="E11130" s="10"/>
      <c r="F11130" s="10"/>
      <c r="G11130" s="10"/>
      <c r="H11130" s="10"/>
      <c r="I11130" s="10"/>
      <c r="J11130" s="10"/>
      <c r="K11130" s="10"/>
      <c r="L11130" s="10"/>
      <c r="M11130" s="20" t="str">
        <f t="shared" si="194"/>
        <v>VARIOS : VARIOS - VARIOS | VARIOS : VARIOS - VARIOS | VARIOS : VARIOS - VARIOS</v>
      </c>
      <c r="N11130" s="47" t="s">
        <v>1021</v>
      </c>
      <c r="O11130" s="47" t="s">
        <v>1021</v>
      </c>
      <c r="P11130" s="47" t="s">
        <v>1021</v>
      </c>
      <c r="Q11130" s="47" t="s">
        <v>1021</v>
      </c>
      <c r="R11130" s="47" t="s">
        <v>1021</v>
      </c>
      <c r="S11130" s="47" t="s">
        <v>1021</v>
      </c>
      <c r="T11130" s="47" t="s">
        <v>1021</v>
      </c>
      <c r="U11130" s="47" t="s">
        <v>1021</v>
      </c>
      <c r="V11130" s="47" t="s">
        <v>1021</v>
      </c>
      <c r="W11130" s="48" t="s">
        <v>34165</v>
      </c>
      <c r="X11130" s="48"/>
      <c r="Y11130" s="48" t="s">
        <v>35317</v>
      </c>
      <c r="Z11130" s="48" t="s">
        <v>35317</v>
      </c>
      <c r="AA11130" s="48" t="s">
        <v>35928</v>
      </c>
    </row>
    <row r="11131" spans="1:27" s="2" customFormat="1" x14ac:dyDescent="0.3">
      <c r="A11131" s="47" t="s">
        <v>33183</v>
      </c>
      <c r="B11131" s="20"/>
      <c r="C11131" s="10"/>
      <c r="D11131" s="10"/>
      <c r="E11131" s="10"/>
      <c r="F11131" s="10"/>
      <c r="G11131" s="10"/>
      <c r="H11131" s="10"/>
      <c r="I11131" s="10"/>
      <c r="J11131" s="10"/>
      <c r="K11131" s="10"/>
      <c r="L11131" s="10"/>
      <c r="M11131" s="20" t="str">
        <f t="shared" si="194"/>
        <v>NISSAN : AD, VAN - VARIOS | VARIOS : VARIOS - VARIOS | VARIOS : VARIOS - VARIOS</v>
      </c>
      <c r="N11131" s="47" t="s">
        <v>1003</v>
      </c>
      <c r="O11131" s="47" t="s">
        <v>1021</v>
      </c>
      <c r="P11131" s="47" t="s">
        <v>1021</v>
      </c>
      <c r="Q11131" s="47" t="s">
        <v>34408</v>
      </c>
      <c r="R11131" s="47" t="s">
        <v>1021</v>
      </c>
      <c r="S11131" s="47" t="s">
        <v>1021</v>
      </c>
      <c r="T11131" s="47" t="s">
        <v>1021</v>
      </c>
      <c r="U11131" s="47" t="s">
        <v>1021</v>
      </c>
      <c r="V11131" s="47" t="s">
        <v>1021</v>
      </c>
      <c r="W11131" s="48" t="s">
        <v>34166</v>
      </c>
      <c r="X11131" s="48"/>
      <c r="Y11131" s="48" t="s">
        <v>35318</v>
      </c>
      <c r="Z11131" s="48" t="s">
        <v>35318</v>
      </c>
      <c r="AA11131" s="48" t="s">
        <v>35928</v>
      </c>
    </row>
    <row r="11132" spans="1:27" s="2" customFormat="1" x14ac:dyDescent="0.3">
      <c r="A11132" s="47" t="s">
        <v>33184</v>
      </c>
      <c r="B11132" s="20"/>
      <c r="C11132" s="10"/>
      <c r="D11132" s="10"/>
      <c r="E11132" s="10"/>
      <c r="F11132" s="10"/>
      <c r="G11132" s="10"/>
      <c r="H11132" s="10"/>
      <c r="I11132" s="10"/>
      <c r="J11132" s="10"/>
      <c r="K11132" s="10"/>
      <c r="L11132" s="10"/>
      <c r="M11132" s="20" t="str">
        <f t="shared" si="194"/>
        <v>NISSAN : SENTRA - B13,B15 | VARIOS : VARIOS - VARIOS | VARIOS : VARIOS - VARIOS</v>
      </c>
      <c r="N11132" s="47" t="s">
        <v>1003</v>
      </c>
      <c r="O11132" s="47" t="s">
        <v>1021</v>
      </c>
      <c r="P11132" s="47" t="s">
        <v>1021</v>
      </c>
      <c r="Q11132" s="47" t="s">
        <v>1623</v>
      </c>
      <c r="R11132" s="47" t="s">
        <v>1021</v>
      </c>
      <c r="S11132" s="47" t="s">
        <v>1021</v>
      </c>
      <c r="T11132" s="47" t="s">
        <v>34409</v>
      </c>
      <c r="U11132" s="47" t="s">
        <v>1021</v>
      </c>
      <c r="V11132" s="47" t="s">
        <v>1021</v>
      </c>
      <c r="W11132" s="48" t="s">
        <v>34167</v>
      </c>
      <c r="X11132" s="48"/>
      <c r="Y11132" s="48" t="s">
        <v>35319</v>
      </c>
      <c r="Z11132" s="48" t="s">
        <v>35319</v>
      </c>
      <c r="AA11132" s="48" t="s">
        <v>35945</v>
      </c>
    </row>
    <row r="11133" spans="1:27" s="2" customFormat="1" x14ac:dyDescent="0.3">
      <c r="A11133" s="47" t="s">
        <v>33185</v>
      </c>
      <c r="B11133" s="20"/>
      <c r="C11133" s="10"/>
      <c r="D11133" s="10"/>
      <c r="E11133" s="10"/>
      <c r="F11133" s="10"/>
      <c r="G11133" s="10"/>
      <c r="H11133" s="10"/>
      <c r="I11133" s="10"/>
      <c r="J11133" s="10"/>
      <c r="K11133" s="10"/>
      <c r="L11133" s="10"/>
      <c r="M11133" s="20" t="str">
        <f t="shared" si="194"/>
        <v>NISSAN : SENTRA,AD - VARIOS | VARIOS : VARIOS - VARIOS | VARIOS : VARIOS - VARIOS</v>
      </c>
      <c r="N11133" s="47" t="s">
        <v>1003</v>
      </c>
      <c r="O11133" s="47" t="s">
        <v>1021</v>
      </c>
      <c r="P11133" s="47" t="s">
        <v>1021</v>
      </c>
      <c r="Q11133" s="47" t="s">
        <v>23684</v>
      </c>
      <c r="R11133" s="47" t="s">
        <v>1021</v>
      </c>
      <c r="S11133" s="47" t="s">
        <v>1021</v>
      </c>
      <c r="T11133" s="47" t="s">
        <v>1021</v>
      </c>
      <c r="U11133" s="47" t="s">
        <v>1021</v>
      </c>
      <c r="V11133" s="47" t="s">
        <v>1021</v>
      </c>
      <c r="W11133" s="48" t="s">
        <v>34167</v>
      </c>
      <c r="X11133" s="48"/>
      <c r="Y11133" s="48" t="s">
        <v>35320</v>
      </c>
      <c r="Z11133" s="48" t="s">
        <v>35320</v>
      </c>
      <c r="AA11133" s="48" t="s">
        <v>35928</v>
      </c>
    </row>
    <row r="11134" spans="1:27" s="2" customFormat="1" x14ac:dyDescent="0.3">
      <c r="A11134" s="47" t="s">
        <v>33186</v>
      </c>
      <c r="B11134" s="20"/>
      <c r="C11134" s="10"/>
      <c r="D11134" s="10"/>
      <c r="E11134" s="10"/>
      <c r="F11134" s="10"/>
      <c r="G11134" s="10"/>
      <c r="H11134" s="10"/>
      <c r="I11134" s="10"/>
      <c r="J11134" s="10"/>
      <c r="K11134" s="10"/>
      <c r="L11134" s="10"/>
      <c r="M11134" s="20" t="str">
        <f t="shared" si="194"/>
        <v>VARIOS : VARIOS - VARIOS | VARIOS : VARIOS - VARIOS | VARIOS : VARIOS - VARIOS</v>
      </c>
      <c r="N11134" s="47" t="s">
        <v>1021</v>
      </c>
      <c r="O11134" s="47" t="s">
        <v>1021</v>
      </c>
      <c r="P11134" s="47" t="s">
        <v>1021</v>
      </c>
      <c r="Q11134" s="47" t="s">
        <v>1021</v>
      </c>
      <c r="R11134" s="47" t="s">
        <v>1021</v>
      </c>
      <c r="S11134" s="47" t="s">
        <v>1021</v>
      </c>
      <c r="T11134" s="47" t="s">
        <v>1021</v>
      </c>
      <c r="U11134" s="47" t="s">
        <v>1021</v>
      </c>
      <c r="V11134" s="47" t="s">
        <v>1021</v>
      </c>
      <c r="W11134" s="48" t="s">
        <v>34167</v>
      </c>
      <c r="X11134" s="48"/>
      <c r="Y11134" s="48" t="s">
        <v>35320</v>
      </c>
      <c r="Z11134" s="48" t="s">
        <v>35320</v>
      </c>
      <c r="AA11134" s="48" t="s">
        <v>35928</v>
      </c>
    </row>
    <row r="11135" spans="1:27" s="2" customFormat="1" x14ac:dyDescent="0.3">
      <c r="A11135" s="47" t="s">
        <v>33187</v>
      </c>
      <c r="B11135" s="20"/>
      <c r="C11135" s="10"/>
      <c r="D11135" s="10"/>
      <c r="E11135" s="10"/>
      <c r="F11135" s="10"/>
      <c r="G11135" s="10"/>
      <c r="H11135" s="10"/>
      <c r="I11135" s="10"/>
      <c r="J11135" s="10"/>
      <c r="K11135" s="10"/>
      <c r="L11135" s="10"/>
      <c r="M11135" s="20" t="str">
        <f t="shared" si="194"/>
        <v>VARIOS : VARIOS - VARIOS | VARIOS : VARIOS - VARIOS | VARIOS : VARIOS - VARIOS</v>
      </c>
      <c r="N11135" s="47" t="s">
        <v>1021</v>
      </c>
      <c r="O11135" s="47" t="s">
        <v>1021</v>
      </c>
      <c r="P11135" s="47" t="s">
        <v>1021</v>
      </c>
      <c r="Q11135" s="47" t="s">
        <v>1021</v>
      </c>
      <c r="R11135" s="47" t="s">
        <v>1021</v>
      </c>
      <c r="S11135" s="47" t="s">
        <v>1021</v>
      </c>
      <c r="T11135" s="47" t="s">
        <v>1021</v>
      </c>
      <c r="U11135" s="47" t="s">
        <v>1021</v>
      </c>
      <c r="V11135" s="47" t="s">
        <v>1021</v>
      </c>
      <c r="W11135" s="48" t="s">
        <v>34166</v>
      </c>
      <c r="X11135" s="48"/>
      <c r="Y11135" s="48" t="s">
        <v>35321</v>
      </c>
      <c r="Z11135" s="48" t="s">
        <v>35321</v>
      </c>
      <c r="AA11135" s="48" t="s">
        <v>35928</v>
      </c>
    </row>
    <row r="11136" spans="1:27" s="2" customFormat="1" x14ac:dyDescent="0.3">
      <c r="A11136" s="47" t="s">
        <v>33188</v>
      </c>
      <c r="B11136" s="20"/>
      <c r="C11136" s="10"/>
      <c r="D11136" s="10"/>
      <c r="E11136" s="10"/>
      <c r="F11136" s="10"/>
      <c r="G11136" s="10"/>
      <c r="H11136" s="10"/>
      <c r="I11136" s="10"/>
      <c r="J11136" s="10"/>
      <c r="K11136" s="10"/>
      <c r="L11136" s="10"/>
      <c r="M11136" s="20" t="str">
        <f t="shared" si="194"/>
        <v>TOYOTA : CALDINA - VARIOS | NISSAN : AD - VARIOS | VARIOS :  - VARIOS</v>
      </c>
      <c r="N11136" s="47" t="s">
        <v>1008</v>
      </c>
      <c r="O11136" s="47" t="s">
        <v>1003</v>
      </c>
      <c r="P11136" s="47" t="s">
        <v>1021</v>
      </c>
      <c r="Q11136" s="47" t="s">
        <v>10465</v>
      </c>
      <c r="R11136" s="47" t="s">
        <v>1909</v>
      </c>
      <c r="S11136" s="47"/>
      <c r="T11136" s="47" t="s">
        <v>1021</v>
      </c>
      <c r="U11136" s="47" t="s">
        <v>1021</v>
      </c>
      <c r="V11136" s="47" t="s">
        <v>1021</v>
      </c>
      <c r="W11136" s="48" t="s">
        <v>34167</v>
      </c>
      <c r="X11136" s="48"/>
      <c r="Y11136" s="48" t="s">
        <v>35322</v>
      </c>
      <c r="Z11136" s="48" t="s">
        <v>35322</v>
      </c>
      <c r="AA11136" s="48" t="s">
        <v>7257</v>
      </c>
    </row>
    <row r="11137" spans="1:27" s="2" customFormat="1" x14ac:dyDescent="0.3">
      <c r="A11137" s="47" t="s">
        <v>33189</v>
      </c>
      <c r="B11137" s="20"/>
      <c r="C11137" s="10"/>
      <c r="D11137" s="10"/>
      <c r="E11137" s="10"/>
      <c r="F11137" s="10"/>
      <c r="G11137" s="10"/>
      <c r="H11137" s="10"/>
      <c r="I11137" s="10"/>
      <c r="J11137" s="10"/>
      <c r="K11137" s="10"/>
      <c r="L11137" s="10"/>
      <c r="M11137" s="20" t="str">
        <f t="shared" si="194"/>
        <v>NISSAN : AD - VARIOS | TOYOTA : CALDINA - VARIOS | VARIOS : VARIOS - VARIOS</v>
      </c>
      <c r="N11137" s="47" t="s">
        <v>1003</v>
      </c>
      <c r="O11137" s="47" t="s">
        <v>1008</v>
      </c>
      <c r="P11137" s="47" t="s">
        <v>1021</v>
      </c>
      <c r="Q11137" s="47" t="s">
        <v>1909</v>
      </c>
      <c r="R11137" s="47" t="s">
        <v>10465</v>
      </c>
      <c r="S11137" s="47" t="s">
        <v>1021</v>
      </c>
      <c r="T11137" s="47" t="s">
        <v>1021</v>
      </c>
      <c r="U11137" s="47" t="s">
        <v>1021</v>
      </c>
      <c r="V11137" s="47" t="s">
        <v>1021</v>
      </c>
      <c r="W11137" s="48" t="s">
        <v>34168</v>
      </c>
      <c r="X11137" s="48"/>
      <c r="Y11137" s="48" t="s">
        <v>35323</v>
      </c>
      <c r="Z11137" s="48" t="s">
        <v>35323</v>
      </c>
      <c r="AA11137" s="48" t="s">
        <v>35928</v>
      </c>
    </row>
    <row r="11138" spans="1:27" s="2" customFormat="1" x14ac:dyDescent="0.3">
      <c r="A11138" s="47" t="s">
        <v>33190</v>
      </c>
      <c r="B11138" s="20"/>
      <c r="C11138" s="10"/>
      <c r="D11138" s="10"/>
      <c r="E11138" s="10"/>
      <c r="F11138" s="10"/>
      <c r="G11138" s="10"/>
      <c r="H11138" s="10"/>
      <c r="I11138" s="10"/>
      <c r="J11138" s="10"/>
      <c r="K11138" s="10"/>
      <c r="L11138" s="10"/>
      <c r="M11138" s="20" t="str">
        <f t="shared" si="194"/>
        <v>VARIOS : VARIOS - VARIOS | VARIOS : VARIOS - VARIOS | VARIOS : VARIOS - VARIOS</v>
      </c>
      <c r="N11138" s="47" t="s">
        <v>1021</v>
      </c>
      <c r="O11138" s="47" t="s">
        <v>1021</v>
      </c>
      <c r="P11138" s="47" t="s">
        <v>1021</v>
      </c>
      <c r="Q11138" s="47" t="s">
        <v>1021</v>
      </c>
      <c r="R11138" s="47" t="s">
        <v>1021</v>
      </c>
      <c r="S11138" s="47" t="s">
        <v>1021</v>
      </c>
      <c r="T11138" s="47" t="s">
        <v>1021</v>
      </c>
      <c r="U11138" s="47" t="s">
        <v>1021</v>
      </c>
      <c r="V11138" s="47" t="s">
        <v>1021</v>
      </c>
      <c r="W11138" s="48" t="s">
        <v>34167</v>
      </c>
      <c r="X11138" s="48"/>
      <c r="Y11138" s="48" t="s">
        <v>35324</v>
      </c>
      <c r="Z11138" s="48" t="s">
        <v>35324</v>
      </c>
      <c r="AA11138" s="48" t="s">
        <v>35928</v>
      </c>
    </row>
    <row r="11139" spans="1:27" s="2" customFormat="1" x14ac:dyDescent="0.3">
      <c r="A11139" s="47" t="s">
        <v>33191</v>
      </c>
      <c r="B11139" s="20"/>
      <c r="C11139" s="10"/>
      <c r="D11139" s="10"/>
      <c r="E11139" s="10"/>
      <c r="F11139" s="10"/>
      <c r="G11139" s="10"/>
      <c r="H11139" s="10"/>
      <c r="I11139" s="10"/>
      <c r="J11139" s="10"/>
      <c r="K11139" s="10"/>
      <c r="L11139" s="10"/>
      <c r="M11139" s="20" t="str">
        <f t="shared" si="194"/>
        <v>VARIOS : VARIOS - VARIOS | VARIOS : VARIOS - VARIOS | VARIOS : VARIOS - VARIOS</v>
      </c>
      <c r="N11139" s="47" t="s">
        <v>1021</v>
      </c>
      <c r="O11139" s="47" t="s">
        <v>1021</v>
      </c>
      <c r="P11139" s="47" t="s">
        <v>1021</v>
      </c>
      <c r="Q11139" s="47" t="s">
        <v>1021</v>
      </c>
      <c r="R11139" s="47" t="s">
        <v>1021</v>
      </c>
      <c r="S11139" s="47" t="s">
        <v>1021</v>
      </c>
      <c r="T11139" s="47" t="s">
        <v>1021</v>
      </c>
      <c r="U11139" s="47" t="s">
        <v>1021</v>
      </c>
      <c r="V11139" s="47" t="s">
        <v>1021</v>
      </c>
      <c r="W11139" s="48" t="s">
        <v>34166</v>
      </c>
      <c r="X11139" s="48"/>
      <c r="Y11139" s="48" t="s">
        <v>35321</v>
      </c>
      <c r="Z11139" s="48" t="s">
        <v>35321</v>
      </c>
      <c r="AA11139" s="48" t="s">
        <v>35928</v>
      </c>
    </row>
    <row r="11140" spans="1:27" s="2" customFormat="1" x14ac:dyDescent="0.3">
      <c r="A11140" s="47" t="s">
        <v>33192</v>
      </c>
      <c r="B11140" s="20"/>
      <c r="C11140" s="10"/>
      <c r="D11140" s="10"/>
      <c r="E11140" s="10"/>
      <c r="F11140" s="10"/>
      <c r="G11140" s="10"/>
      <c r="H11140" s="10"/>
      <c r="I11140" s="10"/>
      <c r="J11140" s="10"/>
      <c r="K11140" s="10"/>
      <c r="L11140" s="10"/>
      <c r="M11140" s="20" t="str">
        <f t="shared" si="194"/>
        <v>VARIOS : VARIOS - VARIOS | VARIOS : VARIOS - VARIOS | VARIOS : VARIOS - VARIOS</v>
      </c>
      <c r="N11140" s="47" t="s">
        <v>1021</v>
      </c>
      <c r="O11140" s="47" t="s">
        <v>1021</v>
      </c>
      <c r="P11140" s="47" t="s">
        <v>1021</v>
      </c>
      <c r="Q11140" s="47" t="s">
        <v>1021</v>
      </c>
      <c r="R11140" s="47" t="s">
        <v>1021</v>
      </c>
      <c r="S11140" s="47" t="s">
        <v>1021</v>
      </c>
      <c r="T11140" s="47" t="s">
        <v>1021</v>
      </c>
      <c r="U11140" s="47" t="s">
        <v>1021</v>
      </c>
      <c r="V11140" s="47" t="s">
        <v>1021</v>
      </c>
      <c r="W11140" s="48" t="s">
        <v>34166</v>
      </c>
      <c r="X11140" s="48"/>
      <c r="Y11140" s="48" t="s">
        <v>35321</v>
      </c>
      <c r="Z11140" s="48" t="s">
        <v>35321</v>
      </c>
      <c r="AA11140" s="48" t="s">
        <v>35928</v>
      </c>
    </row>
    <row r="11141" spans="1:27" s="2" customFormat="1" x14ac:dyDescent="0.3">
      <c r="A11141" s="47" t="s">
        <v>33193</v>
      </c>
      <c r="B11141" s="20"/>
      <c r="C11141" s="10"/>
      <c r="D11141" s="10"/>
      <c r="E11141" s="10"/>
      <c r="F11141" s="10"/>
      <c r="G11141" s="10"/>
      <c r="H11141" s="10"/>
      <c r="I11141" s="10"/>
      <c r="J11141" s="10"/>
      <c r="K11141" s="10"/>
      <c r="L11141" s="10"/>
      <c r="M11141" s="20" t="str">
        <f t="shared" si="194"/>
        <v>VARIOS : VARIOS - VARIOS | VARIOS : VARIOS - VARIOS | VARIOS : VARIOS - VARIOS</v>
      </c>
      <c r="N11141" s="47" t="s">
        <v>1021</v>
      </c>
      <c r="O11141" s="47" t="s">
        <v>1021</v>
      </c>
      <c r="P11141" s="47" t="s">
        <v>1021</v>
      </c>
      <c r="Q11141" s="47" t="s">
        <v>1021</v>
      </c>
      <c r="R11141" s="47" t="s">
        <v>1021</v>
      </c>
      <c r="S11141" s="47" t="s">
        <v>1021</v>
      </c>
      <c r="T11141" s="47" t="s">
        <v>1021</v>
      </c>
      <c r="U11141" s="47" t="s">
        <v>1021</v>
      </c>
      <c r="V11141" s="47" t="s">
        <v>1021</v>
      </c>
      <c r="W11141" s="48" t="s">
        <v>34169</v>
      </c>
      <c r="X11141" s="48"/>
      <c r="Y11141" s="48" t="s">
        <v>35325</v>
      </c>
      <c r="Z11141" s="48" t="s">
        <v>35325</v>
      </c>
      <c r="AA11141" s="48" t="s">
        <v>35928</v>
      </c>
    </row>
    <row r="11142" spans="1:27" s="2" customFormat="1" x14ac:dyDescent="0.3">
      <c r="A11142" s="47" t="s">
        <v>33194</v>
      </c>
      <c r="B11142" s="20"/>
      <c r="C11142" s="10"/>
      <c r="D11142" s="10"/>
      <c r="E11142" s="10"/>
      <c r="F11142" s="10"/>
      <c r="G11142" s="10"/>
      <c r="H11142" s="10"/>
      <c r="I11142" s="10"/>
      <c r="J11142" s="10"/>
      <c r="K11142" s="10"/>
      <c r="L11142" s="10"/>
      <c r="M11142" s="20" t="str">
        <f t="shared" si="194"/>
        <v>VARIOS : VARIOS - VARIOS | VARIOS : VARIOS - VARIOS | VARIOS : VARIOS - VARIOS</v>
      </c>
      <c r="N11142" s="47" t="s">
        <v>1021</v>
      </c>
      <c r="O11142" s="47" t="s">
        <v>1021</v>
      </c>
      <c r="P11142" s="47" t="s">
        <v>1021</v>
      </c>
      <c r="Q11142" s="47" t="s">
        <v>1021</v>
      </c>
      <c r="R11142" s="47" t="s">
        <v>1021</v>
      </c>
      <c r="S11142" s="47" t="s">
        <v>1021</v>
      </c>
      <c r="T11142" s="47" t="s">
        <v>1021</v>
      </c>
      <c r="U11142" s="47" t="s">
        <v>1021</v>
      </c>
      <c r="V11142" s="47" t="s">
        <v>1021</v>
      </c>
      <c r="W11142" s="48" t="s">
        <v>34170</v>
      </c>
      <c r="X11142" s="48"/>
      <c r="Y11142" s="48" t="s">
        <v>35326</v>
      </c>
      <c r="Z11142" s="48" t="s">
        <v>35326</v>
      </c>
      <c r="AA11142" s="48" t="s">
        <v>35928</v>
      </c>
    </row>
    <row r="11143" spans="1:27" s="2" customFormat="1" x14ac:dyDescent="0.3">
      <c r="A11143" s="47" t="s">
        <v>33195</v>
      </c>
      <c r="B11143" s="20"/>
      <c r="C11143" s="10"/>
      <c r="D11143" s="10"/>
      <c r="E11143" s="10"/>
      <c r="F11143" s="10"/>
      <c r="G11143" s="10"/>
      <c r="H11143" s="10"/>
      <c r="I11143" s="10"/>
      <c r="J11143" s="10"/>
      <c r="K11143" s="10"/>
      <c r="L11143" s="10"/>
      <c r="M11143" s="20" t="str">
        <f t="shared" si="194"/>
        <v>VARIOS : VARIOS - VARIOS | VARIOS : VARIOS - VARIOS | VARIOS : VARIOS - VARIOS</v>
      </c>
      <c r="N11143" s="47" t="s">
        <v>1021</v>
      </c>
      <c r="O11143" s="47" t="s">
        <v>1021</v>
      </c>
      <c r="P11143" s="47" t="s">
        <v>1021</v>
      </c>
      <c r="Q11143" s="47" t="s">
        <v>1021</v>
      </c>
      <c r="R11143" s="47" t="s">
        <v>1021</v>
      </c>
      <c r="S11143" s="47" t="s">
        <v>1021</v>
      </c>
      <c r="T11143" s="47" t="s">
        <v>1021</v>
      </c>
      <c r="U11143" s="47" t="s">
        <v>1021</v>
      </c>
      <c r="V11143" s="47" t="s">
        <v>1021</v>
      </c>
      <c r="W11143" s="48" t="s">
        <v>34170</v>
      </c>
      <c r="X11143" s="48"/>
      <c r="Y11143" s="48" t="s">
        <v>35327</v>
      </c>
      <c r="Z11143" s="48" t="s">
        <v>35327</v>
      </c>
      <c r="AA11143" s="48" t="s">
        <v>35928</v>
      </c>
    </row>
    <row r="11144" spans="1:27" s="2" customFormat="1" x14ac:dyDescent="0.3">
      <c r="A11144" s="47" t="s">
        <v>33196</v>
      </c>
      <c r="B11144" s="20"/>
      <c r="C11144" s="10"/>
      <c r="D11144" s="10"/>
      <c r="E11144" s="10"/>
      <c r="F11144" s="10"/>
      <c r="G11144" s="10"/>
      <c r="H11144" s="10"/>
      <c r="I11144" s="10"/>
      <c r="J11144" s="10"/>
      <c r="K11144" s="10"/>
      <c r="L11144" s="10"/>
      <c r="M11144" s="20" t="str">
        <f t="shared" si="194"/>
        <v>KIA : PICANTO - 1.0/1.2 17 | VARIOS : VARIOS - VARIOS | VARIOS : VARIOS - VARIOS</v>
      </c>
      <c r="N11144" s="47" t="s">
        <v>1001</v>
      </c>
      <c r="O11144" s="47" t="s">
        <v>1021</v>
      </c>
      <c r="P11144" s="47" t="s">
        <v>1021</v>
      </c>
      <c r="Q11144" s="47" t="s">
        <v>1745</v>
      </c>
      <c r="R11144" s="47" t="s">
        <v>1021</v>
      </c>
      <c r="S11144" s="47" t="s">
        <v>1021</v>
      </c>
      <c r="T11144" s="47" t="s">
        <v>34410</v>
      </c>
      <c r="U11144" s="47" t="s">
        <v>1021</v>
      </c>
      <c r="V11144" s="47" t="s">
        <v>1021</v>
      </c>
      <c r="W11144" s="48" t="s">
        <v>34164</v>
      </c>
      <c r="X11144" s="48"/>
      <c r="Y11144" s="48" t="s">
        <v>35328</v>
      </c>
      <c r="Z11144" s="48" t="s">
        <v>35328</v>
      </c>
      <c r="AA11144" s="48" t="s">
        <v>35928</v>
      </c>
    </row>
    <row r="11145" spans="1:27" s="2" customFormat="1" x14ac:dyDescent="0.3">
      <c r="A11145" s="47" t="s">
        <v>33197</v>
      </c>
      <c r="B11145" s="20"/>
      <c r="C11145" s="10"/>
      <c r="D11145" s="10"/>
      <c r="E11145" s="10"/>
      <c r="F11145" s="10"/>
      <c r="G11145" s="10"/>
      <c r="H11145" s="10"/>
      <c r="I11145" s="10"/>
      <c r="J11145" s="10"/>
      <c r="K11145" s="10"/>
      <c r="L11145" s="10"/>
      <c r="M11145" s="20" t="str">
        <f t="shared" si="194"/>
        <v>VARIOS : VARIOS - VARIOS | VARIOS : VARIOS - VARIOS | VARIOS : VARIOS - VARIOS</v>
      </c>
      <c r="N11145" s="47" t="s">
        <v>1021</v>
      </c>
      <c r="O11145" s="47" t="s">
        <v>1021</v>
      </c>
      <c r="P11145" s="47" t="s">
        <v>1021</v>
      </c>
      <c r="Q11145" s="47" t="s">
        <v>1021</v>
      </c>
      <c r="R11145" s="47" t="s">
        <v>1021</v>
      </c>
      <c r="S11145" s="47" t="s">
        <v>1021</v>
      </c>
      <c r="T11145" s="47" t="s">
        <v>1021</v>
      </c>
      <c r="U11145" s="47" t="s">
        <v>1021</v>
      </c>
      <c r="V11145" s="47" t="s">
        <v>1021</v>
      </c>
      <c r="W11145" s="48" t="s">
        <v>34170</v>
      </c>
      <c r="X11145" s="48"/>
      <c r="Y11145" s="48" t="s">
        <v>35329</v>
      </c>
      <c r="Z11145" s="48" t="s">
        <v>35329</v>
      </c>
      <c r="AA11145" s="48" t="s">
        <v>35928</v>
      </c>
    </row>
    <row r="11146" spans="1:27" s="2" customFormat="1" x14ac:dyDescent="0.3">
      <c r="A11146" s="47" t="s">
        <v>33198</v>
      </c>
      <c r="B11146" s="20"/>
      <c r="C11146" s="10"/>
      <c r="D11146" s="10"/>
      <c r="E11146" s="10"/>
      <c r="F11146" s="10"/>
      <c r="G11146" s="10"/>
      <c r="H11146" s="10"/>
      <c r="I11146" s="10"/>
      <c r="J11146" s="10"/>
      <c r="K11146" s="10"/>
      <c r="L11146" s="10"/>
      <c r="M11146" s="20" t="str">
        <f t="shared" si="194"/>
        <v>VARIOS : VARIOS - VARIOS | VARIOS : VARIOS - VARIOS | VARIOS : VARIOS - VARIOS</v>
      </c>
      <c r="N11146" s="47" t="s">
        <v>1021</v>
      </c>
      <c r="O11146" s="47" t="s">
        <v>1021</v>
      </c>
      <c r="P11146" s="47" t="s">
        <v>1021</v>
      </c>
      <c r="Q11146" s="47" t="s">
        <v>1021</v>
      </c>
      <c r="R11146" s="47" t="s">
        <v>1021</v>
      </c>
      <c r="S11146" s="47" t="s">
        <v>1021</v>
      </c>
      <c r="T11146" s="47" t="s">
        <v>1021</v>
      </c>
      <c r="U11146" s="47" t="s">
        <v>1021</v>
      </c>
      <c r="V11146" s="47" t="s">
        <v>1021</v>
      </c>
      <c r="W11146" s="48" t="s">
        <v>34170</v>
      </c>
      <c r="X11146" s="48"/>
      <c r="Y11146" s="48" t="s">
        <v>35330</v>
      </c>
      <c r="Z11146" s="48" t="s">
        <v>35330</v>
      </c>
      <c r="AA11146" s="48" t="s">
        <v>35928</v>
      </c>
    </row>
    <row r="11147" spans="1:27" s="2" customFormat="1" x14ac:dyDescent="0.3">
      <c r="A11147" s="47" t="s">
        <v>33199</v>
      </c>
      <c r="B11147" s="20"/>
      <c r="C11147" s="10"/>
      <c r="D11147" s="10"/>
      <c r="E11147" s="10"/>
      <c r="F11147" s="10"/>
      <c r="G11147" s="10"/>
      <c r="H11147" s="10"/>
      <c r="I11147" s="10"/>
      <c r="J11147" s="10"/>
      <c r="K11147" s="10"/>
      <c r="L11147" s="10"/>
      <c r="M11147" s="20" t="str">
        <f t="shared" si="194"/>
        <v>HYUNDAI : H100, GRACE - VARIOS | FORD : VARIOS - VARIOS | VARIOS : VARIOS - VARIOS</v>
      </c>
      <c r="N11147" s="47" t="s">
        <v>1002</v>
      </c>
      <c r="O11147" s="47" t="s">
        <v>2259</v>
      </c>
      <c r="P11147" s="47" t="s">
        <v>1021</v>
      </c>
      <c r="Q11147" s="47" t="s">
        <v>34411</v>
      </c>
      <c r="R11147" s="47" t="s">
        <v>1021</v>
      </c>
      <c r="S11147" s="47" t="s">
        <v>1021</v>
      </c>
      <c r="T11147" s="47" t="s">
        <v>1021</v>
      </c>
      <c r="U11147" s="47" t="s">
        <v>1021</v>
      </c>
      <c r="V11147" s="47" t="s">
        <v>1021</v>
      </c>
      <c r="W11147" s="48" t="s">
        <v>34001</v>
      </c>
      <c r="X11147" s="48"/>
      <c r="Y11147" s="48" t="s">
        <v>34929</v>
      </c>
      <c r="Z11147" s="48" t="s">
        <v>34929</v>
      </c>
      <c r="AA11147" s="48" t="s">
        <v>35946</v>
      </c>
    </row>
    <row r="11148" spans="1:27" s="2" customFormat="1" x14ac:dyDescent="0.3">
      <c r="A11148" s="47" t="s">
        <v>33200</v>
      </c>
      <c r="B11148" s="20"/>
      <c r="C11148" s="10"/>
      <c r="D11148" s="10"/>
      <c r="E11148" s="10"/>
      <c r="F11148" s="10"/>
      <c r="G11148" s="10"/>
      <c r="H11148" s="10"/>
      <c r="I11148" s="10"/>
      <c r="J11148" s="10"/>
      <c r="K11148" s="10"/>
      <c r="L11148" s="10"/>
      <c r="M11148" s="20" t="str">
        <f t="shared" si="194"/>
        <v>VARIOS : VARIOS - VARIOS | VARIOS : VARIOS - VARIOS | VARIOS : VARIOS - VARIOS</v>
      </c>
      <c r="N11148" s="47" t="s">
        <v>1021</v>
      </c>
      <c r="O11148" s="47" t="s">
        <v>1021</v>
      </c>
      <c r="P11148" s="47" t="s">
        <v>1021</v>
      </c>
      <c r="Q11148" s="47" t="s">
        <v>1021</v>
      </c>
      <c r="R11148" s="47" t="s">
        <v>1021</v>
      </c>
      <c r="S11148" s="47" t="s">
        <v>1021</v>
      </c>
      <c r="T11148" s="47" t="s">
        <v>1021</v>
      </c>
      <c r="U11148" s="47" t="s">
        <v>1021</v>
      </c>
      <c r="V11148" s="47" t="s">
        <v>1021</v>
      </c>
      <c r="W11148" s="48" t="s">
        <v>34171</v>
      </c>
      <c r="X11148" s="48"/>
      <c r="Y11148" s="48" t="s">
        <v>35331</v>
      </c>
      <c r="Z11148" s="48" t="s">
        <v>35331</v>
      </c>
      <c r="AA11148" s="48" t="s">
        <v>35928</v>
      </c>
    </row>
    <row r="11149" spans="1:27" s="2" customFormat="1" x14ac:dyDescent="0.3">
      <c r="A11149" s="47" t="s">
        <v>33201</v>
      </c>
      <c r="B11149" s="20"/>
      <c r="C11149" s="10"/>
      <c r="D11149" s="10"/>
      <c r="E11149" s="10"/>
      <c r="F11149" s="10"/>
      <c r="G11149" s="10"/>
      <c r="H11149" s="10"/>
      <c r="I11149" s="10"/>
      <c r="J11149" s="10"/>
      <c r="K11149" s="10"/>
      <c r="L11149" s="10"/>
      <c r="M11149" s="20" t="str">
        <f t="shared" si="194"/>
        <v>VARIOS : VARIOS - VARIOS | VARIOS : VARIOS - VARIOS | VARIOS : VARIOS - VARIOS</v>
      </c>
      <c r="N11149" s="47" t="s">
        <v>1021</v>
      </c>
      <c r="O11149" s="47" t="s">
        <v>1021</v>
      </c>
      <c r="P11149" s="47" t="s">
        <v>1021</v>
      </c>
      <c r="Q11149" s="47" t="s">
        <v>1021</v>
      </c>
      <c r="R11149" s="47" t="s">
        <v>1021</v>
      </c>
      <c r="S11149" s="47" t="s">
        <v>1021</v>
      </c>
      <c r="T11149" s="47" t="s">
        <v>1021</v>
      </c>
      <c r="U11149" s="47" t="s">
        <v>1021</v>
      </c>
      <c r="V11149" s="47" t="s">
        <v>1021</v>
      </c>
      <c r="W11149" s="48" t="s">
        <v>34171</v>
      </c>
      <c r="X11149" s="48"/>
      <c r="Y11149" s="48" t="s">
        <v>35332</v>
      </c>
      <c r="Z11149" s="48" t="s">
        <v>35332</v>
      </c>
      <c r="AA11149" s="48" t="s">
        <v>35928</v>
      </c>
    </row>
    <row r="11150" spans="1:27" s="2" customFormat="1" x14ac:dyDescent="0.3">
      <c r="A11150" s="47" t="s">
        <v>33202</v>
      </c>
      <c r="B11150" s="20"/>
      <c r="C11150" s="10"/>
      <c r="D11150" s="10"/>
      <c r="E11150" s="10"/>
      <c r="F11150" s="10"/>
      <c r="G11150" s="10"/>
      <c r="H11150" s="10"/>
      <c r="I11150" s="10"/>
      <c r="J11150" s="10"/>
      <c r="K11150" s="10"/>
      <c r="L11150" s="10"/>
      <c r="M11150" s="20" t="str">
        <f t="shared" si="194"/>
        <v>VARIOS : VARIOS - VARIOS | VARIOS : VARIOS - VARIOS | VARIOS : VARIOS - VARIOS</v>
      </c>
      <c r="N11150" s="47" t="s">
        <v>1021</v>
      </c>
      <c r="O11150" s="47" t="s">
        <v>1021</v>
      </c>
      <c r="P11150" s="47" t="s">
        <v>1021</v>
      </c>
      <c r="Q11150" s="47" t="s">
        <v>1021</v>
      </c>
      <c r="R11150" s="47" t="s">
        <v>1021</v>
      </c>
      <c r="S11150" s="47" t="s">
        <v>1021</v>
      </c>
      <c r="T11150" s="47" t="s">
        <v>1021</v>
      </c>
      <c r="U11150" s="47" t="s">
        <v>1021</v>
      </c>
      <c r="V11150" s="47" t="s">
        <v>1021</v>
      </c>
      <c r="W11150" s="48" t="s">
        <v>34171</v>
      </c>
      <c r="X11150" s="48"/>
      <c r="Y11150" s="48" t="s">
        <v>35333</v>
      </c>
      <c r="Z11150" s="48" t="s">
        <v>35781</v>
      </c>
      <c r="AA11150" s="48" t="s">
        <v>35928</v>
      </c>
    </row>
    <row r="11151" spans="1:27" s="2" customFormat="1" x14ac:dyDescent="0.3">
      <c r="A11151" s="47" t="s">
        <v>33203</v>
      </c>
      <c r="B11151" s="20"/>
      <c r="C11151" s="10"/>
      <c r="D11151" s="10"/>
      <c r="E11151" s="10"/>
      <c r="F11151" s="10"/>
      <c r="G11151" s="10"/>
      <c r="H11151" s="10"/>
      <c r="I11151" s="10"/>
      <c r="J11151" s="10"/>
      <c r="K11151" s="10"/>
      <c r="L11151" s="10"/>
      <c r="M11151" s="20" t="str">
        <f t="shared" si="194"/>
        <v>VARIOS : VARIOS - VARIOS | VARIOS : VARIOS - VARIOS | VARIOS : VARIOS - VARIOS</v>
      </c>
      <c r="N11151" s="47" t="s">
        <v>1021</v>
      </c>
      <c r="O11151" s="47" t="s">
        <v>1021</v>
      </c>
      <c r="P11151" s="47" t="s">
        <v>1021</v>
      </c>
      <c r="Q11151" s="47" t="s">
        <v>1021</v>
      </c>
      <c r="R11151" s="47" t="s">
        <v>1021</v>
      </c>
      <c r="S11151" s="47" t="s">
        <v>1021</v>
      </c>
      <c r="T11151" s="47" t="s">
        <v>1021</v>
      </c>
      <c r="U11151" s="47" t="s">
        <v>1021</v>
      </c>
      <c r="V11151" s="47" t="s">
        <v>1021</v>
      </c>
      <c r="W11151" s="48" t="s">
        <v>34172</v>
      </c>
      <c r="X11151" s="48"/>
      <c r="Y11151" s="48" t="s">
        <v>35334</v>
      </c>
      <c r="Z11151" s="48" t="s">
        <v>35334</v>
      </c>
      <c r="AA11151" s="48" t="s">
        <v>35928</v>
      </c>
    </row>
    <row r="11152" spans="1:27" s="2" customFormat="1" x14ac:dyDescent="0.3">
      <c r="A11152" s="47" t="s">
        <v>33204</v>
      </c>
      <c r="B11152" s="20"/>
      <c r="C11152" s="10"/>
      <c r="D11152" s="10"/>
      <c r="E11152" s="10"/>
      <c r="F11152" s="10"/>
      <c r="G11152" s="10"/>
      <c r="H11152" s="10"/>
      <c r="I11152" s="10"/>
      <c r="J11152" s="10"/>
      <c r="K11152" s="10"/>
      <c r="L11152" s="10"/>
      <c r="M11152" s="20" t="str">
        <f t="shared" si="194"/>
        <v>VARIOS : SAIL - VARIOS | VARIOS : VARIOS - VARIOS | VARIOS : VARIOS - VARIOS</v>
      </c>
      <c r="N11152" s="47" t="s">
        <v>1021</v>
      </c>
      <c r="O11152" s="47" t="s">
        <v>1021</v>
      </c>
      <c r="P11152" s="47" t="s">
        <v>1021</v>
      </c>
      <c r="Q11152" s="47" t="s">
        <v>1645</v>
      </c>
      <c r="R11152" s="47" t="s">
        <v>1021</v>
      </c>
      <c r="S11152" s="47" t="s">
        <v>1021</v>
      </c>
      <c r="T11152" s="47" t="s">
        <v>1021</v>
      </c>
      <c r="U11152" s="47" t="s">
        <v>1021</v>
      </c>
      <c r="V11152" s="47" t="s">
        <v>1021</v>
      </c>
      <c r="W11152" s="48" t="s">
        <v>34172</v>
      </c>
      <c r="X11152" s="48"/>
      <c r="Y11152" s="48" t="s">
        <v>35335</v>
      </c>
      <c r="Z11152" s="48" t="s">
        <v>35335</v>
      </c>
      <c r="AA11152" s="48" t="s">
        <v>35928</v>
      </c>
    </row>
    <row r="11153" spans="1:27" s="2" customFormat="1" x14ac:dyDescent="0.3">
      <c r="A11153" s="47" t="s">
        <v>33205</v>
      </c>
      <c r="B11153" s="20"/>
      <c r="C11153" s="10"/>
      <c r="D11153" s="10"/>
      <c r="E11153" s="10"/>
      <c r="F11153" s="10"/>
      <c r="G11153" s="10"/>
      <c r="H11153" s="10"/>
      <c r="I11153" s="10"/>
      <c r="J11153" s="10"/>
      <c r="K11153" s="10"/>
      <c r="L11153" s="10"/>
      <c r="M11153" s="20" t="str">
        <f t="shared" si="194"/>
        <v>VARIOS : VARIOS - VARIOS | VARIOS : VARIOS - VARIOS | VARIOS : VARIOS - VARIOS</v>
      </c>
      <c r="N11153" s="47" t="s">
        <v>1021</v>
      </c>
      <c r="O11153" s="47" t="s">
        <v>1021</v>
      </c>
      <c r="P11153" s="47" t="s">
        <v>1021</v>
      </c>
      <c r="Q11153" s="47" t="s">
        <v>1021</v>
      </c>
      <c r="R11153" s="47" t="s">
        <v>1021</v>
      </c>
      <c r="S11153" s="47" t="s">
        <v>1021</v>
      </c>
      <c r="T11153" s="47" t="s">
        <v>1021</v>
      </c>
      <c r="U11153" s="47" t="s">
        <v>1021</v>
      </c>
      <c r="V11153" s="47" t="s">
        <v>1021</v>
      </c>
      <c r="W11153" s="48" t="s">
        <v>34172</v>
      </c>
      <c r="X11153" s="48"/>
      <c r="Y11153" s="48" t="s">
        <v>35336</v>
      </c>
      <c r="Z11153" s="48" t="s">
        <v>35336</v>
      </c>
      <c r="AA11153" s="48" t="s">
        <v>35928</v>
      </c>
    </row>
    <row r="11154" spans="1:27" s="2" customFormat="1" x14ac:dyDescent="0.3">
      <c r="A11154" s="47" t="s">
        <v>33206</v>
      </c>
      <c r="B11154" s="20"/>
      <c r="C11154" s="10"/>
      <c r="D11154" s="10"/>
      <c r="E11154" s="10"/>
      <c r="F11154" s="10"/>
      <c r="G11154" s="10"/>
      <c r="H11154" s="10"/>
      <c r="I11154" s="10"/>
      <c r="J11154" s="10"/>
      <c r="K11154" s="10"/>
      <c r="L11154" s="10"/>
      <c r="M11154" s="20" t="str">
        <f t="shared" si="194"/>
        <v>VARIOS : VARIOS - VARIOS | VARIOS : VARIOS - VARIOS | VARIOS : VARIOS - VARIOS</v>
      </c>
      <c r="N11154" s="47" t="s">
        <v>1021</v>
      </c>
      <c r="O11154" s="47" t="s">
        <v>1021</v>
      </c>
      <c r="P11154" s="47" t="s">
        <v>1021</v>
      </c>
      <c r="Q11154" s="47" t="s">
        <v>1021</v>
      </c>
      <c r="R11154" s="47" t="s">
        <v>1021</v>
      </c>
      <c r="S11154" s="47" t="s">
        <v>1021</v>
      </c>
      <c r="T11154" s="47" t="s">
        <v>1021</v>
      </c>
      <c r="U11154" s="47" t="s">
        <v>1021</v>
      </c>
      <c r="V11154" s="47" t="s">
        <v>1021</v>
      </c>
      <c r="W11154" s="48" t="s">
        <v>34172</v>
      </c>
      <c r="X11154" s="48"/>
      <c r="Y11154" s="48" t="s">
        <v>35337</v>
      </c>
      <c r="Z11154" s="48" t="s">
        <v>35782</v>
      </c>
      <c r="AA11154" s="48" t="s">
        <v>35928</v>
      </c>
    </row>
    <row r="11155" spans="1:27" s="2" customFormat="1" x14ac:dyDescent="0.3">
      <c r="A11155" s="47" t="s">
        <v>33207</v>
      </c>
      <c r="B11155" s="20"/>
      <c r="C11155" s="10"/>
      <c r="D11155" s="10"/>
      <c r="E11155" s="10"/>
      <c r="F11155" s="10"/>
      <c r="G11155" s="10"/>
      <c r="H11155" s="10"/>
      <c r="I11155" s="10"/>
      <c r="J11155" s="10"/>
      <c r="K11155" s="10"/>
      <c r="L11155" s="10"/>
      <c r="M11155" s="20" t="str">
        <f t="shared" si="194"/>
        <v>VARIOS : VARIOS - VARIOS | VARIOS : VARIOS - VARIOS | VARIOS : VARIOS - VARIOS</v>
      </c>
      <c r="N11155" s="47" t="s">
        <v>1021</v>
      </c>
      <c r="O11155" s="47" t="s">
        <v>1021</v>
      </c>
      <c r="P11155" s="47" t="s">
        <v>1021</v>
      </c>
      <c r="Q11155" s="47" t="s">
        <v>1021</v>
      </c>
      <c r="R11155" s="47" t="s">
        <v>1021</v>
      </c>
      <c r="S11155" s="47" t="s">
        <v>1021</v>
      </c>
      <c r="T11155" s="47" t="s">
        <v>1021</v>
      </c>
      <c r="U11155" s="47" t="s">
        <v>1021</v>
      </c>
      <c r="V11155" s="47" t="s">
        <v>1021</v>
      </c>
      <c r="W11155" s="48" t="s">
        <v>34173</v>
      </c>
      <c r="X11155" s="48"/>
      <c r="Y11155" s="48" t="s">
        <v>35338</v>
      </c>
      <c r="Z11155" s="48" t="s">
        <v>35338</v>
      </c>
      <c r="AA11155" s="48" t="s">
        <v>35928</v>
      </c>
    </row>
    <row r="11156" spans="1:27" s="2" customFormat="1" x14ac:dyDescent="0.3">
      <c r="A11156" s="47" t="s">
        <v>33208</v>
      </c>
      <c r="B11156" s="20"/>
      <c r="C11156" s="10"/>
      <c r="D11156" s="10"/>
      <c r="E11156" s="10"/>
      <c r="F11156" s="10"/>
      <c r="G11156" s="10"/>
      <c r="H11156" s="10"/>
      <c r="I11156" s="10"/>
      <c r="J11156" s="10"/>
      <c r="K11156" s="10"/>
      <c r="L11156" s="10"/>
      <c r="M11156" s="20" t="str">
        <f t="shared" si="194"/>
        <v>VARIOS : VARIOS - VARIOS | VARIOS : VARIOS - VARIOS | VARIOS : VARIOS - VARIOS</v>
      </c>
      <c r="N11156" s="47" t="s">
        <v>1021</v>
      </c>
      <c r="O11156" s="47" t="s">
        <v>1021</v>
      </c>
      <c r="P11156" s="47" t="s">
        <v>1021</v>
      </c>
      <c r="Q11156" s="47" t="s">
        <v>1021</v>
      </c>
      <c r="R11156" s="47" t="s">
        <v>1021</v>
      </c>
      <c r="S11156" s="47" t="s">
        <v>1021</v>
      </c>
      <c r="T11156" s="47" t="s">
        <v>1021</v>
      </c>
      <c r="U11156" s="47" t="s">
        <v>1021</v>
      </c>
      <c r="V11156" s="47" t="s">
        <v>1021</v>
      </c>
      <c r="W11156" s="48" t="s">
        <v>34174</v>
      </c>
      <c r="X11156" s="48"/>
      <c r="Y11156" s="48" t="s">
        <v>35339</v>
      </c>
      <c r="Z11156" s="48" t="s">
        <v>35339</v>
      </c>
      <c r="AA11156" s="48" t="s">
        <v>35928</v>
      </c>
    </row>
    <row r="11157" spans="1:27" s="2" customFormat="1" x14ac:dyDescent="0.3">
      <c r="A11157" s="47" t="s">
        <v>33209</v>
      </c>
      <c r="B11157" s="20"/>
      <c r="C11157" s="10"/>
      <c r="D11157" s="10"/>
      <c r="E11157" s="10"/>
      <c r="F11157" s="10"/>
      <c r="G11157" s="10"/>
      <c r="H11157" s="10"/>
      <c r="I11157" s="10"/>
      <c r="J11157" s="10"/>
      <c r="K11157" s="10"/>
      <c r="L11157" s="10"/>
      <c r="M11157" s="20" t="str">
        <f t="shared" si="194"/>
        <v>SUZUKI : SWIFT, AERIO - VARIOS | VARIOS : VARIOS - VARIOS | VARIOS : VARIOS - VARIOS</v>
      </c>
      <c r="N11157" s="47" t="s">
        <v>1010</v>
      </c>
      <c r="O11157" s="47" t="s">
        <v>1021</v>
      </c>
      <c r="P11157" s="47" t="s">
        <v>1021</v>
      </c>
      <c r="Q11157" s="47" t="s">
        <v>34412</v>
      </c>
      <c r="R11157" s="47" t="s">
        <v>1021</v>
      </c>
      <c r="S11157" s="47" t="s">
        <v>1021</v>
      </c>
      <c r="T11157" s="47" t="s">
        <v>1021</v>
      </c>
      <c r="U11157" s="47" t="s">
        <v>1021</v>
      </c>
      <c r="V11157" s="47" t="s">
        <v>1021</v>
      </c>
      <c r="W11157" s="48" t="s">
        <v>34175</v>
      </c>
      <c r="X11157" s="48"/>
      <c r="Y11157" s="48" t="s">
        <v>35340</v>
      </c>
      <c r="Z11157" s="48" t="s">
        <v>35340</v>
      </c>
      <c r="AA11157" s="48" t="s">
        <v>7384</v>
      </c>
    </row>
    <row r="11158" spans="1:27" s="2" customFormat="1" x14ac:dyDescent="0.3">
      <c r="A11158" s="47" t="s">
        <v>33210</v>
      </c>
      <c r="B11158" s="20"/>
      <c r="C11158" s="10"/>
      <c r="D11158" s="10"/>
      <c r="E11158" s="10"/>
      <c r="F11158" s="10"/>
      <c r="G11158" s="10"/>
      <c r="H11158" s="10"/>
      <c r="I11158" s="10"/>
      <c r="J11158" s="10"/>
      <c r="K11158" s="10"/>
      <c r="L11158" s="10"/>
      <c r="M11158" s="20" t="str">
        <f t="shared" si="194"/>
        <v>VARIOS : VARIOS - VARIOS | VARIOS : VARIOS - VARIOS | VARIOS : VARIOS - VARIOS</v>
      </c>
      <c r="N11158" s="47" t="s">
        <v>1021</v>
      </c>
      <c r="O11158" s="47" t="s">
        <v>1021</v>
      </c>
      <c r="P11158" s="47" t="s">
        <v>1021</v>
      </c>
      <c r="Q11158" s="47" t="s">
        <v>1021</v>
      </c>
      <c r="R11158" s="47" t="s">
        <v>1021</v>
      </c>
      <c r="S11158" s="47" t="s">
        <v>1021</v>
      </c>
      <c r="T11158" s="47" t="s">
        <v>1021</v>
      </c>
      <c r="U11158" s="47" t="s">
        <v>1021</v>
      </c>
      <c r="V11158" s="47" t="s">
        <v>1021</v>
      </c>
      <c r="W11158" s="48" t="s">
        <v>34176</v>
      </c>
      <c r="X11158" s="48"/>
      <c r="Y11158" s="48" t="s">
        <v>35341</v>
      </c>
      <c r="Z11158" s="48" t="s">
        <v>35341</v>
      </c>
      <c r="AA11158" s="48" t="s">
        <v>35928</v>
      </c>
    </row>
    <row r="11159" spans="1:27" s="2" customFormat="1" x14ac:dyDescent="0.3">
      <c r="A11159" s="47" t="s">
        <v>33211</v>
      </c>
      <c r="B11159" s="20"/>
      <c r="C11159" s="10"/>
      <c r="D11159" s="10"/>
      <c r="E11159" s="10"/>
      <c r="F11159" s="10"/>
      <c r="G11159" s="10"/>
      <c r="H11159" s="10"/>
      <c r="I11159" s="10"/>
      <c r="J11159" s="10"/>
      <c r="K11159" s="10"/>
      <c r="L11159" s="10"/>
      <c r="M11159" s="20" t="str">
        <f t="shared" si="194"/>
        <v>VARIOS : VARIOS - VARIOS | VARIOS : VARIOS - VARIOS | VARIOS : VARIOS - VARIOS</v>
      </c>
      <c r="N11159" s="47" t="s">
        <v>1021</v>
      </c>
      <c r="O11159" s="47" t="s">
        <v>1021</v>
      </c>
      <c r="P11159" s="47" t="s">
        <v>1021</v>
      </c>
      <c r="Q11159" s="47" t="s">
        <v>1021</v>
      </c>
      <c r="R11159" s="47" t="s">
        <v>1021</v>
      </c>
      <c r="S11159" s="47" t="s">
        <v>1021</v>
      </c>
      <c r="T11159" s="47" t="s">
        <v>1021</v>
      </c>
      <c r="U11159" s="47" t="s">
        <v>1021</v>
      </c>
      <c r="V11159" s="47" t="s">
        <v>1021</v>
      </c>
      <c r="W11159" s="48" t="s">
        <v>34177</v>
      </c>
      <c r="X11159" s="48"/>
      <c r="Y11159" s="48" t="s">
        <v>35342</v>
      </c>
      <c r="Z11159" s="48" t="s">
        <v>35342</v>
      </c>
      <c r="AA11159" s="48" t="s">
        <v>35928</v>
      </c>
    </row>
    <row r="11160" spans="1:27" s="2" customFormat="1" x14ac:dyDescent="0.3">
      <c r="A11160" s="47" t="s">
        <v>33212</v>
      </c>
      <c r="B11160" s="20"/>
      <c r="C11160" s="10"/>
      <c r="D11160" s="10"/>
      <c r="E11160" s="10"/>
      <c r="F11160" s="10"/>
      <c r="G11160" s="10"/>
      <c r="H11160" s="10"/>
      <c r="I11160" s="10"/>
      <c r="J11160" s="10"/>
      <c r="K11160" s="10"/>
      <c r="L11160" s="10"/>
      <c r="M11160" s="20" t="str">
        <f t="shared" si="194"/>
        <v>VARIOS : VARIOS - VARIOS | VARIOS : VARIOS - VARIOS | VARIOS : VARIOS - VARIOS</v>
      </c>
      <c r="N11160" s="47" t="s">
        <v>1021</v>
      </c>
      <c r="O11160" s="47" t="s">
        <v>1021</v>
      </c>
      <c r="P11160" s="47" t="s">
        <v>1021</v>
      </c>
      <c r="Q11160" s="47" t="s">
        <v>1021</v>
      </c>
      <c r="R11160" s="47" t="s">
        <v>1021</v>
      </c>
      <c r="S11160" s="47" t="s">
        <v>1021</v>
      </c>
      <c r="T11160" s="47" t="s">
        <v>1021</v>
      </c>
      <c r="U11160" s="47" t="s">
        <v>1021</v>
      </c>
      <c r="V11160" s="47" t="s">
        <v>1021</v>
      </c>
      <c r="W11160" s="48" t="s">
        <v>34178</v>
      </c>
      <c r="X11160" s="48"/>
      <c r="Y11160" s="48" t="s">
        <v>35342</v>
      </c>
      <c r="Z11160" s="48" t="s">
        <v>35342</v>
      </c>
      <c r="AA11160" s="48" t="s">
        <v>35928</v>
      </c>
    </row>
    <row r="11161" spans="1:27" s="2" customFormat="1" x14ac:dyDescent="0.3">
      <c r="A11161" s="47" t="s">
        <v>33213</v>
      </c>
      <c r="B11161" s="20"/>
      <c r="C11161" s="10"/>
      <c r="D11161" s="10"/>
      <c r="E11161" s="10"/>
      <c r="F11161" s="10"/>
      <c r="G11161" s="10"/>
      <c r="H11161" s="10"/>
      <c r="I11161" s="10"/>
      <c r="J11161" s="10"/>
      <c r="K11161" s="10"/>
      <c r="L11161" s="10"/>
      <c r="M11161" s="20" t="str">
        <f t="shared" si="194"/>
        <v>VARIOS : VARIOS - VARIOS | VARIOS : VARIOS - VARIOS | VARIOS : VARIOS - VARIOS</v>
      </c>
      <c r="N11161" s="47" t="s">
        <v>1021</v>
      </c>
      <c r="O11161" s="47" t="s">
        <v>1021</v>
      </c>
      <c r="P11161" s="47" t="s">
        <v>1021</v>
      </c>
      <c r="Q11161" s="47" t="s">
        <v>1021</v>
      </c>
      <c r="R11161" s="47" t="s">
        <v>1021</v>
      </c>
      <c r="S11161" s="47" t="s">
        <v>1021</v>
      </c>
      <c r="T11161" s="47" t="s">
        <v>1021</v>
      </c>
      <c r="U11161" s="47" t="s">
        <v>1021</v>
      </c>
      <c r="V11161" s="47" t="s">
        <v>1021</v>
      </c>
      <c r="W11161" s="48" t="s">
        <v>34178</v>
      </c>
      <c r="X11161" s="48"/>
      <c r="Y11161" s="48" t="s">
        <v>35343</v>
      </c>
      <c r="Z11161" s="48" t="s">
        <v>35343</v>
      </c>
      <c r="AA11161" s="48" t="s">
        <v>35928</v>
      </c>
    </row>
    <row r="11162" spans="1:27" s="2" customFormat="1" x14ac:dyDescent="0.3">
      <c r="A11162" s="47" t="s">
        <v>33214</v>
      </c>
      <c r="B11162" s="20"/>
      <c r="C11162" s="10"/>
      <c r="D11162" s="10"/>
      <c r="E11162" s="10"/>
      <c r="F11162" s="10"/>
      <c r="G11162" s="10"/>
      <c r="H11162" s="10"/>
      <c r="I11162" s="10"/>
      <c r="J11162" s="10"/>
      <c r="K11162" s="10"/>
      <c r="L11162" s="10"/>
      <c r="M11162" s="20" t="str">
        <f t="shared" si="194"/>
        <v>VARIOS : VARIOS - VARIOS | VARIOS : VARIOS - VARIOS | VARIOS : VARIOS - VARIOS</v>
      </c>
      <c r="N11162" s="47" t="s">
        <v>1021</v>
      </c>
      <c r="O11162" s="47" t="s">
        <v>1021</v>
      </c>
      <c r="P11162" s="47" t="s">
        <v>1021</v>
      </c>
      <c r="Q11162" s="47" t="s">
        <v>1021</v>
      </c>
      <c r="R11162" s="47" t="s">
        <v>1021</v>
      </c>
      <c r="S11162" s="47" t="s">
        <v>1021</v>
      </c>
      <c r="T11162" s="47" t="s">
        <v>1021</v>
      </c>
      <c r="U11162" s="47" t="s">
        <v>1021</v>
      </c>
      <c r="V11162" s="47" t="s">
        <v>1021</v>
      </c>
      <c r="W11162" s="48" t="s">
        <v>34179</v>
      </c>
      <c r="X11162" s="48"/>
      <c r="Y11162" s="48" t="s">
        <v>35344</v>
      </c>
      <c r="Z11162" s="48" t="s">
        <v>35344</v>
      </c>
      <c r="AA11162" s="48" t="s">
        <v>35928</v>
      </c>
    </row>
    <row r="11163" spans="1:27" s="2" customFormat="1" x14ac:dyDescent="0.3">
      <c r="A11163" s="47" t="s">
        <v>33215</v>
      </c>
      <c r="B11163" s="20"/>
      <c r="C11163" s="10"/>
      <c r="D11163" s="10"/>
      <c r="E11163" s="10"/>
      <c r="F11163" s="10"/>
      <c r="G11163" s="10"/>
      <c r="H11163" s="10"/>
      <c r="I11163" s="10"/>
      <c r="J11163" s="10"/>
      <c r="K11163" s="10"/>
      <c r="L11163" s="10"/>
      <c r="M11163" s="20" t="str">
        <f t="shared" si="194"/>
        <v>NISSAN : SUNNY, SENTRA - VARIOS | MITSUBISHI : LIBERO - 1500 | VARIOS : VARIOS - VARIOS</v>
      </c>
      <c r="N11163" s="47" t="s">
        <v>1003</v>
      </c>
      <c r="O11163" s="47" t="s">
        <v>1004</v>
      </c>
      <c r="P11163" s="47" t="s">
        <v>1021</v>
      </c>
      <c r="Q11163" s="47" t="s">
        <v>3978</v>
      </c>
      <c r="R11163" s="47" t="s">
        <v>1819</v>
      </c>
      <c r="S11163" s="47" t="s">
        <v>1021</v>
      </c>
      <c r="T11163" s="47" t="s">
        <v>1021</v>
      </c>
      <c r="U11163" s="47">
        <v>1500</v>
      </c>
      <c r="V11163" s="47" t="s">
        <v>1021</v>
      </c>
      <c r="W11163" s="48" t="s">
        <v>34179</v>
      </c>
      <c r="X11163" s="48"/>
      <c r="Y11163" s="48" t="s">
        <v>35345</v>
      </c>
      <c r="Z11163" s="48" t="s">
        <v>35345</v>
      </c>
      <c r="AA11163" s="48" t="s">
        <v>7384</v>
      </c>
    </row>
    <row r="11164" spans="1:27" s="2" customFormat="1" x14ac:dyDescent="0.3">
      <c r="A11164" s="47" t="s">
        <v>33216</v>
      </c>
      <c r="B11164" s="20"/>
      <c r="C11164" s="10"/>
      <c r="D11164" s="10"/>
      <c r="E11164" s="10"/>
      <c r="F11164" s="10"/>
      <c r="G11164" s="10"/>
      <c r="H11164" s="10"/>
      <c r="I11164" s="10"/>
      <c r="J11164" s="10"/>
      <c r="K11164" s="10"/>
      <c r="L11164" s="10"/>
      <c r="M11164" s="20" t="str">
        <f t="shared" si="194"/>
        <v>MITSUBISHI : LIBERO - G15 | VARIOS : VARIOS - VARIOS | VARIOS : VARIOS - VARIOS</v>
      </c>
      <c r="N11164" s="47" t="s">
        <v>1004</v>
      </c>
      <c r="O11164" s="47" t="s">
        <v>1021</v>
      </c>
      <c r="P11164" s="47" t="s">
        <v>1021</v>
      </c>
      <c r="Q11164" s="47" t="s">
        <v>1819</v>
      </c>
      <c r="R11164" s="47" t="s">
        <v>1021</v>
      </c>
      <c r="S11164" s="47" t="s">
        <v>1021</v>
      </c>
      <c r="T11164" s="47" t="s">
        <v>2076</v>
      </c>
      <c r="U11164" s="47" t="s">
        <v>1021</v>
      </c>
      <c r="V11164" s="47" t="s">
        <v>1021</v>
      </c>
      <c r="W11164" s="48" t="s">
        <v>34179</v>
      </c>
      <c r="X11164" s="48"/>
      <c r="Y11164" s="48" t="s">
        <v>35346</v>
      </c>
      <c r="Z11164" s="48" t="s">
        <v>35346</v>
      </c>
      <c r="AA11164" s="48" t="s">
        <v>15972</v>
      </c>
    </row>
    <row r="11165" spans="1:27" s="2" customFormat="1" x14ac:dyDescent="0.3">
      <c r="A11165" s="47" t="s">
        <v>33217</v>
      </c>
      <c r="B11165" s="20"/>
      <c r="C11165" s="10"/>
      <c r="D11165" s="10"/>
      <c r="E11165" s="10"/>
      <c r="F11165" s="10"/>
      <c r="G11165" s="10"/>
      <c r="H11165" s="10"/>
      <c r="I11165" s="10"/>
      <c r="J11165" s="10"/>
      <c r="K11165" s="10"/>
      <c r="L11165" s="10"/>
      <c r="M11165" s="20" t="str">
        <f t="shared" si="194"/>
        <v>VARIOS : VARIOS - VARIOS | VARIOS : VARIOS - VARIOS | VARIOS : VARIOS - VARIOS</v>
      </c>
      <c r="N11165" s="47" t="s">
        <v>1021</v>
      </c>
      <c r="O11165" s="47" t="s">
        <v>1021</v>
      </c>
      <c r="P11165" s="47" t="s">
        <v>1021</v>
      </c>
      <c r="Q11165" s="47" t="s">
        <v>1021</v>
      </c>
      <c r="R11165" s="47" t="s">
        <v>1021</v>
      </c>
      <c r="S11165" s="47" t="s">
        <v>1021</v>
      </c>
      <c r="T11165" s="47" t="s">
        <v>1021</v>
      </c>
      <c r="U11165" s="47" t="s">
        <v>1021</v>
      </c>
      <c r="V11165" s="47" t="s">
        <v>1021</v>
      </c>
      <c r="W11165" s="48" t="s">
        <v>34180</v>
      </c>
      <c r="X11165" s="48"/>
      <c r="Y11165" s="48" t="s">
        <v>35347</v>
      </c>
      <c r="Z11165" s="48" t="s">
        <v>35347</v>
      </c>
      <c r="AA11165" s="48" t="s">
        <v>35928</v>
      </c>
    </row>
    <row r="11166" spans="1:27" s="2" customFormat="1" x14ac:dyDescent="0.3">
      <c r="A11166" s="47" t="s">
        <v>33218</v>
      </c>
      <c r="B11166" s="20"/>
      <c r="C11166" s="10"/>
      <c r="D11166" s="10"/>
      <c r="E11166" s="10"/>
      <c r="F11166" s="10"/>
      <c r="G11166" s="10"/>
      <c r="H11166" s="10"/>
      <c r="I11166" s="10"/>
      <c r="J11166" s="10"/>
      <c r="K11166" s="10"/>
      <c r="L11166" s="10"/>
      <c r="M11166" s="20" t="str">
        <f t="shared" si="194"/>
        <v>VARIOS : VARIOS - VARIOS | VARIOS : VARIOS - VARIOS | VARIOS : VARIOS - VARIOS</v>
      </c>
      <c r="N11166" s="47" t="s">
        <v>1021</v>
      </c>
      <c r="O11166" s="47" t="s">
        <v>1021</v>
      </c>
      <c r="P11166" s="47" t="s">
        <v>1021</v>
      </c>
      <c r="Q11166" s="47" t="s">
        <v>1021</v>
      </c>
      <c r="R11166" s="47" t="s">
        <v>1021</v>
      </c>
      <c r="S11166" s="47" t="s">
        <v>1021</v>
      </c>
      <c r="T11166" s="47" t="s">
        <v>1021</v>
      </c>
      <c r="U11166" s="47" t="s">
        <v>1021</v>
      </c>
      <c r="V11166" s="47" t="s">
        <v>1021</v>
      </c>
      <c r="W11166" s="48" t="s">
        <v>34180</v>
      </c>
      <c r="X11166" s="48"/>
      <c r="Y11166" s="48" t="s">
        <v>35348</v>
      </c>
      <c r="Z11166" s="48" t="s">
        <v>35348</v>
      </c>
      <c r="AA11166" s="48" t="s">
        <v>35928</v>
      </c>
    </row>
    <row r="11167" spans="1:27" s="2" customFormat="1" x14ac:dyDescent="0.3">
      <c r="A11167" s="47" t="s">
        <v>33219</v>
      </c>
      <c r="B11167" s="20"/>
      <c r="C11167" s="10"/>
      <c r="D11167" s="10"/>
      <c r="E11167" s="10"/>
      <c r="F11167" s="10"/>
      <c r="G11167" s="10"/>
      <c r="H11167" s="10"/>
      <c r="I11167" s="10"/>
      <c r="J11167" s="10"/>
      <c r="K11167" s="10"/>
      <c r="L11167" s="10"/>
      <c r="M11167" s="20" t="str">
        <f t="shared" si="194"/>
        <v>VARIOS : VARIOS - VARIOS | VARIOS : VARIOS - VARIOS | VARIOS : VARIOS - VARIOS</v>
      </c>
      <c r="N11167" s="47" t="s">
        <v>1021</v>
      </c>
      <c r="O11167" s="47" t="s">
        <v>1021</v>
      </c>
      <c r="P11167" s="47" t="s">
        <v>1021</v>
      </c>
      <c r="Q11167" s="47" t="s">
        <v>1021</v>
      </c>
      <c r="R11167" s="47" t="s">
        <v>1021</v>
      </c>
      <c r="S11167" s="47" t="s">
        <v>1021</v>
      </c>
      <c r="T11167" s="47" t="s">
        <v>1021</v>
      </c>
      <c r="U11167" s="47" t="s">
        <v>1021</v>
      </c>
      <c r="V11167" s="47" t="s">
        <v>1021</v>
      </c>
      <c r="W11167" s="48" t="s">
        <v>33767</v>
      </c>
      <c r="X11167" s="48"/>
      <c r="Y11167" s="48" t="s">
        <v>35349</v>
      </c>
      <c r="Z11167" s="48" t="s">
        <v>35349</v>
      </c>
      <c r="AA11167" s="48" t="s">
        <v>35928</v>
      </c>
    </row>
    <row r="11168" spans="1:27" s="2" customFormat="1" x14ac:dyDescent="0.3">
      <c r="A11168" s="47" t="s">
        <v>33220</v>
      </c>
      <c r="B11168" s="20"/>
      <c r="C11168" s="10"/>
      <c r="D11168" s="10"/>
      <c r="E11168" s="10"/>
      <c r="F11168" s="10"/>
      <c r="G11168" s="10"/>
      <c r="H11168" s="10"/>
      <c r="I11168" s="10"/>
      <c r="J11168" s="10"/>
      <c r="K11168" s="10"/>
      <c r="L11168" s="10"/>
      <c r="M11168" s="20" t="str">
        <f t="shared" si="194"/>
        <v>VARIOS : VARIOS - VARIOS | VARIOS : VARIOS - VARIOS | VARIOS : VARIOS - VARIOS</v>
      </c>
      <c r="N11168" s="47" t="s">
        <v>1021</v>
      </c>
      <c r="O11168" s="47" t="s">
        <v>1021</v>
      </c>
      <c r="P11168" s="47" t="s">
        <v>1021</v>
      </c>
      <c r="Q11168" s="47" t="s">
        <v>1021</v>
      </c>
      <c r="R11168" s="47" t="s">
        <v>1021</v>
      </c>
      <c r="S11168" s="47" t="s">
        <v>1021</v>
      </c>
      <c r="T11168" s="47" t="s">
        <v>1021</v>
      </c>
      <c r="U11168" s="47" t="s">
        <v>1021</v>
      </c>
      <c r="V11168" s="47" t="s">
        <v>1021</v>
      </c>
      <c r="W11168" s="48" t="s">
        <v>33889</v>
      </c>
      <c r="X11168" s="48"/>
      <c r="Y11168" s="48" t="s">
        <v>35350</v>
      </c>
      <c r="Z11168" s="48" t="s">
        <v>35350</v>
      </c>
      <c r="AA11168" s="48" t="s">
        <v>35928</v>
      </c>
    </row>
    <row r="11169" spans="1:27" s="2" customFormat="1" x14ac:dyDescent="0.3">
      <c r="A11169" s="47" t="s">
        <v>33221</v>
      </c>
      <c r="B11169" s="20"/>
      <c r="C11169" s="10"/>
      <c r="D11169" s="10"/>
      <c r="E11169" s="10"/>
      <c r="F11169" s="10"/>
      <c r="G11169" s="10"/>
      <c r="H11169" s="10"/>
      <c r="I11169" s="10"/>
      <c r="J11169" s="10"/>
      <c r="K11169" s="10"/>
      <c r="L11169" s="10"/>
      <c r="M11169" s="20" t="str">
        <f t="shared" si="194"/>
        <v>VARIOS : VARIOS - VARIOS | VARIOS : VARIOS - VARIOS | VARIOS : VARIOS - VARIOS</v>
      </c>
      <c r="N11169" s="47" t="s">
        <v>1021</v>
      </c>
      <c r="O11169" s="47" t="s">
        <v>1021</v>
      </c>
      <c r="P11169" s="47" t="s">
        <v>1021</v>
      </c>
      <c r="Q11169" s="47" t="s">
        <v>1021</v>
      </c>
      <c r="R11169" s="47" t="s">
        <v>1021</v>
      </c>
      <c r="S11169" s="47" t="s">
        <v>1021</v>
      </c>
      <c r="T11169" s="47" t="s">
        <v>1021</v>
      </c>
      <c r="U11169" s="47" t="s">
        <v>1021</v>
      </c>
      <c r="V11169" s="47" t="s">
        <v>1021</v>
      </c>
      <c r="W11169" s="48" t="s">
        <v>34181</v>
      </c>
      <c r="X11169" s="48"/>
      <c r="Y11169" s="48" t="s">
        <v>35351</v>
      </c>
      <c r="Z11169" s="48" t="s">
        <v>35351</v>
      </c>
      <c r="AA11169" s="48" t="s">
        <v>35928</v>
      </c>
    </row>
    <row r="11170" spans="1:27" s="2" customFormat="1" x14ac:dyDescent="0.3">
      <c r="A11170" s="47" t="s">
        <v>33222</v>
      </c>
      <c r="B11170" s="20"/>
      <c r="C11170" s="10"/>
      <c r="D11170" s="10"/>
      <c r="E11170" s="10"/>
      <c r="F11170" s="10"/>
      <c r="G11170" s="10"/>
      <c r="H11170" s="10"/>
      <c r="I11170" s="10"/>
      <c r="J11170" s="10"/>
      <c r="K11170" s="10"/>
      <c r="L11170" s="10"/>
      <c r="M11170" s="20" t="str">
        <f t="shared" si="194"/>
        <v>TOYOTA : YARIS - VARIOS | VARIOS : VARIOS - VARIOS | VARIOS : VARIOS - VARIOS</v>
      </c>
      <c r="N11170" s="47" t="s">
        <v>1008</v>
      </c>
      <c r="O11170" s="47" t="s">
        <v>1021</v>
      </c>
      <c r="P11170" s="47" t="s">
        <v>1021</v>
      </c>
      <c r="Q11170" s="47" t="s">
        <v>1828</v>
      </c>
      <c r="R11170" s="47" t="s">
        <v>1021</v>
      </c>
      <c r="S11170" s="47" t="s">
        <v>1021</v>
      </c>
      <c r="T11170" s="47" t="s">
        <v>1021</v>
      </c>
      <c r="U11170" s="47" t="s">
        <v>1021</v>
      </c>
      <c r="V11170" s="47" t="s">
        <v>1021</v>
      </c>
      <c r="W11170" s="48" t="s">
        <v>34182</v>
      </c>
      <c r="X11170" s="48"/>
      <c r="Y11170" s="48" t="s">
        <v>35352</v>
      </c>
      <c r="Z11170" s="48" t="s">
        <v>35352</v>
      </c>
      <c r="AA11170" s="48" t="s">
        <v>35928</v>
      </c>
    </row>
    <row r="11171" spans="1:27" s="2" customFormat="1" x14ac:dyDescent="0.3">
      <c r="A11171" s="47" t="s">
        <v>33223</v>
      </c>
      <c r="B11171" s="20"/>
      <c r="C11171" s="10"/>
      <c r="D11171" s="10"/>
      <c r="E11171" s="10"/>
      <c r="F11171" s="10"/>
      <c r="G11171" s="10"/>
      <c r="H11171" s="10"/>
      <c r="I11171" s="10"/>
      <c r="J11171" s="10"/>
      <c r="K11171" s="10"/>
      <c r="L11171" s="10"/>
      <c r="M11171" s="20" t="str">
        <f t="shared" si="194"/>
        <v>VARIOS : VARIOS - VARIOS | VARIOS : VARIOS - VARIOS | VARIOS : VARIOS - VARIOS</v>
      </c>
      <c r="N11171" s="47" t="s">
        <v>1021</v>
      </c>
      <c r="O11171" s="47" t="s">
        <v>1021</v>
      </c>
      <c r="P11171" s="47" t="s">
        <v>1021</v>
      </c>
      <c r="Q11171" s="47" t="s">
        <v>1021</v>
      </c>
      <c r="R11171" s="47" t="s">
        <v>1021</v>
      </c>
      <c r="S11171" s="47" t="s">
        <v>1021</v>
      </c>
      <c r="T11171" s="47" t="s">
        <v>1021</v>
      </c>
      <c r="U11171" s="47" t="s">
        <v>1021</v>
      </c>
      <c r="V11171" s="47" t="s">
        <v>1021</v>
      </c>
      <c r="W11171" s="48" t="s">
        <v>34182</v>
      </c>
      <c r="X11171" s="48"/>
      <c r="Y11171" s="48" t="s">
        <v>35353</v>
      </c>
      <c r="Z11171" s="48" t="s">
        <v>35353</v>
      </c>
      <c r="AA11171" s="48" t="s">
        <v>35928</v>
      </c>
    </row>
    <row r="11172" spans="1:27" s="2" customFormat="1" x14ac:dyDescent="0.3">
      <c r="A11172" s="47" t="s">
        <v>33224</v>
      </c>
      <c r="B11172" s="20"/>
      <c r="C11172" s="10"/>
      <c r="D11172" s="10"/>
      <c r="E11172" s="10"/>
      <c r="F11172" s="10"/>
      <c r="G11172" s="10"/>
      <c r="H11172" s="10"/>
      <c r="I11172" s="10"/>
      <c r="J11172" s="10"/>
      <c r="K11172" s="10"/>
      <c r="L11172" s="10"/>
      <c r="M11172" s="20" t="str">
        <f t="shared" si="194"/>
        <v>VARIOS : VARIOS - VARIOS | VARIOS : VARIOS - VARIOS | VARIOS : VARIOS - VARIOS</v>
      </c>
      <c r="N11172" s="47" t="s">
        <v>1021</v>
      </c>
      <c r="O11172" s="47" t="s">
        <v>1021</v>
      </c>
      <c r="P11172" s="47" t="s">
        <v>1021</v>
      </c>
      <c r="Q11172" s="47" t="s">
        <v>1021</v>
      </c>
      <c r="R11172" s="47" t="s">
        <v>1021</v>
      </c>
      <c r="S11172" s="47" t="s">
        <v>1021</v>
      </c>
      <c r="T11172" s="47" t="s">
        <v>1021</v>
      </c>
      <c r="U11172" s="47" t="s">
        <v>1021</v>
      </c>
      <c r="V11172" s="47" t="s">
        <v>1021</v>
      </c>
      <c r="W11172" s="48" t="s">
        <v>34182</v>
      </c>
      <c r="X11172" s="48"/>
      <c r="Y11172" s="48" t="s">
        <v>35354</v>
      </c>
      <c r="Z11172" s="48" t="s">
        <v>35354</v>
      </c>
      <c r="AA11172" s="48" t="s">
        <v>35928</v>
      </c>
    </row>
    <row r="11173" spans="1:27" s="2" customFormat="1" x14ac:dyDescent="0.3">
      <c r="A11173" s="47" t="s">
        <v>33225</v>
      </c>
      <c r="B11173" s="20"/>
      <c r="C11173" s="10"/>
      <c r="D11173" s="10"/>
      <c r="E11173" s="10"/>
      <c r="F11173" s="10"/>
      <c r="G11173" s="10"/>
      <c r="H11173" s="10"/>
      <c r="I11173" s="10"/>
      <c r="J11173" s="10"/>
      <c r="K11173" s="10"/>
      <c r="L11173" s="10"/>
      <c r="M11173" s="20" t="str">
        <f t="shared" si="194"/>
        <v>VARIOS : PROBOX, YARIS - VARIOS | VARIOS : VARIOS - VARIOS | VARIOS : VARIOS - VARIOS</v>
      </c>
      <c r="N11173" s="47" t="s">
        <v>1021</v>
      </c>
      <c r="O11173" s="47" t="s">
        <v>1021</v>
      </c>
      <c r="P11173" s="47" t="s">
        <v>1021</v>
      </c>
      <c r="Q11173" s="47" t="s">
        <v>1689</v>
      </c>
      <c r="R11173" s="47" t="s">
        <v>1021</v>
      </c>
      <c r="S11173" s="47" t="s">
        <v>1021</v>
      </c>
      <c r="T11173" s="47" t="s">
        <v>1021</v>
      </c>
      <c r="U11173" s="47" t="s">
        <v>1021</v>
      </c>
      <c r="V11173" s="47" t="s">
        <v>1021</v>
      </c>
      <c r="W11173" s="48" t="s">
        <v>34182</v>
      </c>
      <c r="X11173" s="48"/>
      <c r="Y11173" s="48" t="s">
        <v>35355</v>
      </c>
      <c r="Z11173" s="48" t="s">
        <v>35355</v>
      </c>
      <c r="AA11173" s="48" t="s">
        <v>35928</v>
      </c>
    </row>
    <row r="11174" spans="1:27" s="2" customFormat="1" x14ac:dyDescent="0.3">
      <c r="A11174" s="47" t="s">
        <v>33226</v>
      </c>
      <c r="B11174" s="20"/>
      <c r="C11174" s="10"/>
      <c r="D11174" s="10"/>
      <c r="E11174" s="10"/>
      <c r="F11174" s="10"/>
      <c r="G11174" s="10"/>
      <c r="H11174" s="10"/>
      <c r="I11174" s="10"/>
      <c r="J11174" s="10"/>
      <c r="K11174" s="10"/>
      <c r="L11174" s="10"/>
      <c r="M11174" s="20" t="str">
        <f t="shared" si="194"/>
        <v>VARIOS : VARIOS - VARIOS | VARIOS : VARIOS - VARIOS | VARIOS : VARIOS - VARIOS</v>
      </c>
      <c r="N11174" s="47" t="s">
        <v>1021</v>
      </c>
      <c r="O11174" s="47" t="s">
        <v>1021</v>
      </c>
      <c r="P11174" s="47" t="s">
        <v>1021</v>
      </c>
      <c r="Q11174" s="47" t="s">
        <v>1021</v>
      </c>
      <c r="R11174" s="47" t="s">
        <v>1021</v>
      </c>
      <c r="S11174" s="47" t="s">
        <v>1021</v>
      </c>
      <c r="T11174" s="47" t="s">
        <v>1021</v>
      </c>
      <c r="U11174" s="47" t="s">
        <v>1021</v>
      </c>
      <c r="V11174" s="47" t="s">
        <v>1021</v>
      </c>
      <c r="W11174" s="48" t="s">
        <v>34183</v>
      </c>
      <c r="X11174" s="48"/>
      <c r="Y11174" s="48" t="s">
        <v>34784</v>
      </c>
      <c r="Z11174" s="48" t="s">
        <v>34784</v>
      </c>
      <c r="AA11174" s="48" t="s">
        <v>35928</v>
      </c>
    </row>
    <row r="11175" spans="1:27" s="2" customFormat="1" x14ac:dyDescent="0.3">
      <c r="A11175" s="47" t="s">
        <v>33227</v>
      </c>
      <c r="B11175" s="20"/>
      <c r="C11175" s="10"/>
      <c r="D11175" s="10"/>
      <c r="E11175" s="10"/>
      <c r="F11175" s="10"/>
      <c r="G11175" s="10"/>
      <c r="H11175" s="10"/>
      <c r="I11175" s="10"/>
      <c r="J11175" s="10"/>
      <c r="K11175" s="10"/>
      <c r="L11175" s="10"/>
      <c r="M11175" s="20" t="str">
        <f t="shared" si="194"/>
        <v>VARIOS : VARIOS - VARIOS | VARIOS : VARIOS - VARIOS | VARIOS : VARIOS - VARIOS</v>
      </c>
      <c r="N11175" s="47" t="s">
        <v>1021</v>
      </c>
      <c r="O11175" s="47" t="s">
        <v>1021</v>
      </c>
      <c r="P11175" s="47" t="s">
        <v>1021</v>
      </c>
      <c r="Q11175" s="47" t="s">
        <v>1021</v>
      </c>
      <c r="R11175" s="47" t="s">
        <v>1021</v>
      </c>
      <c r="S11175" s="47" t="s">
        <v>1021</v>
      </c>
      <c r="T11175" s="47" t="s">
        <v>1021</v>
      </c>
      <c r="U11175" s="47" t="s">
        <v>1021</v>
      </c>
      <c r="V11175" s="47" t="s">
        <v>1021</v>
      </c>
      <c r="W11175" s="48" t="s">
        <v>34184</v>
      </c>
      <c r="X11175" s="48"/>
      <c r="Y11175" s="48">
        <v>88508</v>
      </c>
      <c r="Z11175" s="48">
        <v>88508</v>
      </c>
      <c r="AA11175" s="48" t="s">
        <v>35928</v>
      </c>
    </row>
    <row r="11176" spans="1:27" s="2" customFormat="1" x14ac:dyDescent="0.3">
      <c r="A11176" s="47" t="s">
        <v>33228</v>
      </c>
      <c r="B11176" s="20"/>
      <c r="C11176" s="10"/>
      <c r="D11176" s="10"/>
      <c r="E11176" s="10"/>
      <c r="F11176" s="10"/>
      <c r="G11176" s="10"/>
      <c r="H11176" s="10"/>
      <c r="I11176" s="10"/>
      <c r="J11176" s="10"/>
      <c r="K11176" s="10"/>
      <c r="L11176" s="10"/>
      <c r="M11176" s="20" t="str">
        <f t="shared" si="194"/>
        <v>VARIOS : VARIOS - VARIOS | VARIOS : VARIOS - VARIOS | VARIOS : VARIOS - VARIOS</v>
      </c>
      <c r="N11176" s="47" t="s">
        <v>1021</v>
      </c>
      <c r="O11176" s="47" t="s">
        <v>1021</v>
      </c>
      <c r="P11176" s="47" t="s">
        <v>1021</v>
      </c>
      <c r="Q11176" s="47" t="s">
        <v>1021</v>
      </c>
      <c r="R11176" s="47" t="s">
        <v>1021</v>
      </c>
      <c r="S11176" s="47" t="s">
        <v>1021</v>
      </c>
      <c r="T11176" s="47" t="s">
        <v>1021</v>
      </c>
      <c r="U11176" s="47" t="s">
        <v>1021</v>
      </c>
      <c r="V11176" s="47" t="s">
        <v>1021</v>
      </c>
      <c r="W11176" s="48" t="s">
        <v>34184</v>
      </c>
      <c r="X11176" s="48"/>
      <c r="Y11176" s="48">
        <v>88508</v>
      </c>
      <c r="Z11176" s="48">
        <v>88508</v>
      </c>
      <c r="AA11176" s="48" t="s">
        <v>35928</v>
      </c>
    </row>
    <row r="11177" spans="1:27" s="2" customFormat="1" x14ac:dyDescent="0.3">
      <c r="A11177" s="47" t="s">
        <v>33229</v>
      </c>
      <c r="B11177" s="20"/>
      <c r="C11177" s="10"/>
      <c r="D11177" s="10"/>
      <c r="E11177" s="10"/>
      <c r="F11177" s="10"/>
      <c r="G11177" s="10"/>
      <c r="H11177" s="10"/>
      <c r="I11177" s="10"/>
      <c r="J11177" s="10"/>
      <c r="K11177" s="10"/>
      <c r="L11177" s="10"/>
      <c r="M11177" s="20" t="str">
        <f t="shared" si="194"/>
        <v>HYUNDAI : SONATA - 2 | VARIOS : VARIOS - VARIOS | VARIOS : VARIOS - VARIOS</v>
      </c>
      <c r="N11177" s="47" t="s">
        <v>1002</v>
      </c>
      <c r="O11177" s="47" t="s">
        <v>1021</v>
      </c>
      <c r="P11177" s="47" t="s">
        <v>1021</v>
      </c>
      <c r="Q11177" s="47" t="s">
        <v>1597</v>
      </c>
      <c r="R11177" s="47" t="s">
        <v>1021</v>
      </c>
      <c r="S11177" s="47" t="s">
        <v>1021</v>
      </c>
      <c r="T11177" s="47">
        <v>2</v>
      </c>
      <c r="U11177" s="47" t="s">
        <v>1021</v>
      </c>
      <c r="V11177" s="47" t="s">
        <v>1021</v>
      </c>
      <c r="W11177" s="48" t="s">
        <v>34185</v>
      </c>
      <c r="X11177" s="48"/>
      <c r="Y11177" s="48" t="s">
        <v>35356</v>
      </c>
      <c r="Z11177" s="48" t="s">
        <v>35783</v>
      </c>
      <c r="AA11177" s="48" t="s">
        <v>35928</v>
      </c>
    </row>
    <row r="11178" spans="1:27" s="2" customFormat="1" x14ac:dyDescent="0.3">
      <c r="A11178" s="47" t="s">
        <v>33230</v>
      </c>
      <c r="B11178" s="20"/>
      <c r="C11178" s="10"/>
      <c r="D11178" s="10"/>
      <c r="E11178" s="10"/>
      <c r="F11178" s="10"/>
      <c r="G11178" s="10"/>
      <c r="H11178" s="10"/>
      <c r="I11178" s="10"/>
      <c r="J11178" s="10"/>
      <c r="K11178" s="10"/>
      <c r="L11178" s="10"/>
      <c r="M11178" s="20" t="str">
        <f t="shared" si="194"/>
        <v xml:space="preserve">VARIOS : VARIOS - N300 |  :  -  |  :  - </v>
      </c>
      <c r="N11178" s="47" t="s">
        <v>1021</v>
      </c>
      <c r="O11178" s="47"/>
      <c r="P11178" s="47"/>
      <c r="Q11178" s="47" t="s">
        <v>1021</v>
      </c>
      <c r="R11178" s="47"/>
      <c r="S11178" s="47"/>
      <c r="T11178" s="47" t="s">
        <v>1646</v>
      </c>
      <c r="U11178" s="47"/>
      <c r="V11178" s="47"/>
      <c r="W11178" s="48" t="s">
        <v>34186</v>
      </c>
      <c r="X11178" s="48" t="s">
        <v>34465</v>
      </c>
      <c r="Y11178" s="48" t="s">
        <v>35357</v>
      </c>
      <c r="Z11178" s="48" t="s">
        <v>35357</v>
      </c>
      <c r="AA11178" s="48" t="s">
        <v>35947</v>
      </c>
    </row>
    <row r="11179" spans="1:27" s="2" customFormat="1" x14ac:dyDescent="0.3">
      <c r="A11179" s="47" t="s">
        <v>33231</v>
      </c>
      <c r="B11179" s="20"/>
      <c r="C11179" s="10"/>
      <c r="D11179" s="10"/>
      <c r="E11179" s="10"/>
      <c r="F11179" s="10"/>
      <c r="G11179" s="10"/>
      <c r="H11179" s="10"/>
      <c r="I11179" s="10"/>
      <c r="J11179" s="10"/>
      <c r="K11179" s="10"/>
      <c r="L11179" s="10"/>
      <c r="M11179" s="20" t="str">
        <f t="shared" si="194"/>
        <v>VARIOS : VARIOS - VARIOS | VARIOS : VARIOS - VARIOS | VARIOS : VARIOS - VARIOS</v>
      </c>
      <c r="N11179" s="47" t="s">
        <v>1021</v>
      </c>
      <c r="O11179" s="47" t="s">
        <v>1021</v>
      </c>
      <c r="P11179" s="47" t="s">
        <v>1021</v>
      </c>
      <c r="Q11179" s="47" t="s">
        <v>1021</v>
      </c>
      <c r="R11179" s="47" t="s">
        <v>1021</v>
      </c>
      <c r="S11179" s="47" t="s">
        <v>1021</v>
      </c>
      <c r="T11179" s="47" t="s">
        <v>1021</v>
      </c>
      <c r="U11179" s="47" t="s">
        <v>1021</v>
      </c>
      <c r="V11179" s="47" t="s">
        <v>1021</v>
      </c>
      <c r="W11179" s="48" t="s">
        <v>34187</v>
      </c>
      <c r="X11179" s="48"/>
      <c r="Y11179" s="48">
        <v>513036</v>
      </c>
      <c r="Z11179" s="48">
        <v>513036</v>
      </c>
      <c r="AA11179" s="48" t="s">
        <v>35928</v>
      </c>
    </row>
    <row r="11180" spans="1:27" s="2" customFormat="1" x14ac:dyDescent="0.3">
      <c r="A11180" s="47" t="s">
        <v>33232</v>
      </c>
      <c r="B11180" s="20"/>
      <c r="C11180" s="10"/>
      <c r="D11180" s="10"/>
      <c r="E11180" s="10"/>
      <c r="F11180" s="10"/>
      <c r="G11180" s="10"/>
      <c r="H11180" s="10"/>
      <c r="I11180" s="10"/>
      <c r="J11180" s="10"/>
      <c r="K11180" s="10"/>
      <c r="L11180" s="10"/>
      <c r="M11180" s="20" t="str">
        <f t="shared" si="194"/>
        <v>VARIOS : VARIOS - VARIOS | VARIOS : VARIOS - VARIOS | VARIOS : VARIOS - VARIOS</v>
      </c>
      <c r="N11180" s="47" t="s">
        <v>1021</v>
      </c>
      <c r="O11180" s="47" t="s">
        <v>1021</v>
      </c>
      <c r="P11180" s="47" t="s">
        <v>1021</v>
      </c>
      <c r="Q11180" s="47" t="s">
        <v>1021</v>
      </c>
      <c r="R11180" s="47" t="s">
        <v>1021</v>
      </c>
      <c r="S11180" s="47" t="s">
        <v>1021</v>
      </c>
      <c r="T11180" s="47" t="s">
        <v>1021</v>
      </c>
      <c r="U11180" s="47" t="s">
        <v>1021</v>
      </c>
      <c r="V11180" s="47" t="s">
        <v>1021</v>
      </c>
      <c r="W11180" s="48" t="s">
        <v>34147</v>
      </c>
      <c r="X11180" s="48"/>
      <c r="Y11180" s="48" t="s">
        <v>35358</v>
      </c>
      <c r="Z11180" s="48" t="s">
        <v>35358</v>
      </c>
      <c r="AA11180" s="48" t="s">
        <v>35928</v>
      </c>
    </row>
    <row r="11181" spans="1:27" s="2" customFormat="1" x14ac:dyDescent="0.3">
      <c r="A11181" s="47" t="s">
        <v>33233</v>
      </c>
      <c r="B11181" s="20"/>
      <c r="C11181" s="10"/>
      <c r="D11181" s="10"/>
      <c r="E11181" s="10"/>
      <c r="F11181" s="10"/>
      <c r="G11181" s="10"/>
      <c r="H11181" s="10"/>
      <c r="I11181" s="10"/>
      <c r="J11181" s="10"/>
      <c r="K11181" s="10"/>
      <c r="L11181" s="10"/>
      <c r="M11181" s="20" t="str">
        <f t="shared" si="194"/>
        <v xml:space="preserve">VARIOS : VARIOS - VARIOS | VARIOS :  -  | VARIOS :  - </v>
      </c>
      <c r="N11181" s="47" t="s">
        <v>1021</v>
      </c>
      <c r="O11181" s="47" t="s">
        <v>1021</v>
      </c>
      <c r="P11181" s="47" t="s">
        <v>1021</v>
      </c>
      <c r="Q11181" s="47" t="s">
        <v>1021</v>
      </c>
      <c r="R11181" s="47"/>
      <c r="S11181" s="47"/>
      <c r="T11181" s="47" t="s">
        <v>1021</v>
      </c>
      <c r="U11181" s="47"/>
      <c r="V11181" s="47"/>
      <c r="W11181" s="48" t="s">
        <v>34188</v>
      </c>
      <c r="X11181" s="48"/>
      <c r="Y11181" s="48" t="s">
        <v>35359</v>
      </c>
      <c r="Z11181" s="48" t="s">
        <v>35359</v>
      </c>
      <c r="AA11181" s="48" t="s">
        <v>35928</v>
      </c>
    </row>
    <row r="11182" spans="1:27" s="2" customFormat="1" x14ac:dyDescent="0.3">
      <c r="A11182" s="47" t="s">
        <v>33234</v>
      </c>
      <c r="B11182" s="20"/>
      <c r="C11182" s="10"/>
      <c r="D11182" s="10"/>
      <c r="E11182" s="10"/>
      <c r="F11182" s="10"/>
      <c r="G11182" s="10"/>
      <c r="H11182" s="10"/>
      <c r="I11182" s="10"/>
      <c r="J11182" s="10"/>
      <c r="K11182" s="10"/>
      <c r="L11182" s="10"/>
      <c r="M11182" s="20" t="str">
        <f t="shared" ref="M11182:M11245" si="195">CONCATENATE(N11182," : ",Q11182," - ",T11182," | ",O11182," : ",R11182," - ",U11182," | ",P11182," : ",S11182," - ",V11182)</f>
        <v xml:space="preserve">TOYOTA : VARIOS - VARIOS |  :  -  |  :  - </v>
      </c>
      <c r="N11182" s="47" t="s">
        <v>1008</v>
      </c>
      <c r="O11182" s="47"/>
      <c r="P11182" s="47"/>
      <c r="Q11182" s="47" t="s">
        <v>1021</v>
      </c>
      <c r="R11182" s="47"/>
      <c r="S11182" s="47"/>
      <c r="T11182" s="47" t="s">
        <v>1021</v>
      </c>
      <c r="U11182" s="47"/>
      <c r="V11182" s="47"/>
      <c r="W11182" s="48" t="s">
        <v>33767</v>
      </c>
      <c r="X11182" s="48"/>
      <c r="Y11182" s="48" t="s">
        <v>35360</v>
      </c>
      <c r="Z11182" s="48" t="s">
        <v>35360</v>
      </c>
      <c r="AA11182" s="48"/>
    </row>
    <row r="11183" spans="1:27" s="2" customFormat="1" x14ac:dyDescent="0.3">
      <c r="A11183" s="47" t="s">
        <v>33235</v>
      </c>
      <c r="B11183" s="20"/>
      <c r="C11183" s="10"/>
      <c r="D11183" s="10"/>
      <c r="E11183" s="10"/>
      <c r="F11183" s="10"/>
      <c r="G11183" s="10"/>
      <c r="H11183" s="10"/>
      <c r="I11183" s="10"/>
      <c r="J11183" s="10"/>
      <c r="K11183" s="10"/>
      <c r="L11183" s="10"/>
      <c r="M11183" s="20" t="str">
        <f t="shared" si="195"/>
        <v>VARIOS : VARIOS - VARIOS | VARIOS : VARIOS - VARIOS | VARIOS : VARIOS - VARIOS</v>
      </c>
      <c r="N11183" s="47" t="s">
        <v>1021</v>
      </c>
      <c r="O11183" s="47" t="s">
        <v>1021</v>
      </c>
      <c r="P11183" s="47" t="s">
        <v>1021</v>
      </c>
      <c r="Q11183" s="47" t="s">
        <v>1021</v>
      </c>
      <c r="R11183" s="47" t="s">
        <v>1021</v>
      </c>
      <c r="S11183" s="47" t="s">
        <v>1021</v>
      </c>
      <c r="T11183" s="47" t="s">
        <v>1021</v>
      </c>
      <c r="U11183" s="47" t="s">
        <v>1021</v>
      </c>
      <c r="V11183" s="47" t="s">
        <v>1021</v>
      </c>
      <c r="W11183" s="48" t="s">
        <v>34189</v>
      </c>
      <c r="X11183" s="48"/>
      <c r="Y11183" s="48" t="s">
        <v>35361</v>
      </c>
      <c r="Z11183" s="48" t="s">
        <v>35361</v>
      </c>
      <c r="AA11183" s="48" t="s">
        <v>35928</v>
      </c>
    </row>
    <row r="11184" spans="1:27" s="2" customFormat="1" x14ac:dyDescent="0.3">
      <c r="A11184" s="47" t="s">
        <v>33236</v>
      </c>
      <c r="B11184" s="20"/>
      <c r="C11184" s="10"/>
      <c r="D11184" s="10"/>
      <c r="E11184" s="10"/>
      <c r="F11184" s="10"/>
      <c r="G11184" s="10"/>
      <c r="H11184" s="10"/>
      <c r="I11184" s="10"/>
      <c r="J11184" s="10"/>
      <c r="K11184" s="10"/>
      <c r="L11184" s="10"/>
      <c r="M11184" s="20" t="str">
        <f t="shared" si="195"/>
        <v>VARIOS : VARIOS - VARIOS | VARIOS : VARIOS - VARIOS | VARIOS : VARIOS - VARIOS</v>
      </c>
      <c r="N11184" s="47" t="s">
        <v>1021</v>
      </c>
      <c r="O11184" s="47" t="s">
        <v>1021</v>
      </c>
      <c r="P11184" s="47" t="s">
        <v>1021</v>
      </c>
      <c r="Q11184" s="47" t="s">
        <v>1021</v>
      </c>
      <c r="R11184" s="47" t="s">
        <v>1021</v>
      </c>
      <c r="S11184" s="47" t="s">
        <v>1021</v>
      </c>
      <c r="T11184" s="47" t="s">
        <v>1021</v>
      </c>
      <c r="U11184" s="47" t="s">
        <v>1021</v>
      </c>
      <c r="V11184" s="47" t="s">
        <v>1021</v>
      </c>
      <c r="W11184" s="48" t="s">
        <v>34175</v>
      </c>
      <c r="X11184" s="48"/>
      <c r="Y11184" s="48" t="s">
        <v>35362</v>
      </c>
      <c r="Z11184" s="48" t="s">
        <v>35784</v>
      </c>
      <c r="AA11184" s="48"/>
    </row>
    <row r="11185" spans="1:27" s="2" customFormat="1" x14ac:dyDescent="0.3">
      <c r="A11185" s="47" t="s">
        <v>33237</v>
      </c>
      <c r="B11185" s="20"/>
      <c r="C11185" s="10"/>
      <c r="D11185" s="10"/>
      <c r="E11185" s="10"/>
      <c r="F11185" s="10"/>
      <c r="G11185" s="10"/>
      <c r="H11185" s="10"/>
      <c r="I11185" s="10"/>
      <c r="J11185" s="10"/>
      <c r="K11185" s="10"/>
      <c r="L11185" s="10"/>
      <c r="M11185" s="20" t="str">
        <f t="shared" si="195"/>
        <v xml:space="preserve">VARIOS : VARIOS - VARIOS |  :  -  |  :  - </v>
      </c>
      <c r="N11185" s="47" t="s">
        <v>1021</v>
      </c>
      <c r="O11185" s="47"/>
      <c r="P11185" s="47"/>
      <c r="Q11185" s="47" t="s">
        <v>1021</v>
      </c>
      <c r="R11185" s="47"/>
      <c r="S11185" s="47"/>
      <c r="T11185" s="47" t="s">
        <v>1021</v>
      </c>
      <c r="U11185" s="47"/>
      <c r="V11185" s="47"/>
      <c r="W11185" s="48" t="s">
        <v>34190</v>
      </c>
      <c r="X11185" s="48"/>
      <c r="Y11185" s="48" t="s">
        <v>35363</v>
      </c>
      <c r="Z11185" s="48" t="s">
        <v>35363</v>
      </c>
      <c r="AA11185" s="48"/>
    </row>
    <row r="11186" spans="1:27" s="2" customFormat="1" x14ac:dyDescent="0.3">
      <c r="A11186" s="47" t="s">
        <v>33238</v>
      </c>
      <c r="B11186" s="20"/>
      <c r="C11186" s="10"/>
      <c r="D11186" s="10"/>
      <c r="E11186" s="10"/>
      <c r="F11186" s="10"/>
      <c r="G11186" s="10"/>
      <c r="H11186" s="10"/>
      <c r="I11186" s="10"/>
      <c r="J11186" s="10"/>
      <c r="K11186" s="10"/>
      <c r="L11186" s="10"/>
      <c r="M11186" s="20" t="str">
        <f t="shared" si="195"/>
        <v>TOYOTA : YARIS - VARIOS | VARIOS : VARIOS - VARIOS | VARIOS : VARIOS - VARIOS</v>
      </c>
      <c r="N11186" s="47" t="s">
        <v>1008</v>
      </c>
      <c r="O11186" s="47" t="s">
        <v>1021</v>
      </c>
      <c r="P11186" s="47" t="s">
        <v>1021</v>
      </c>
      <c r="Q11186" s="47" t="s">
        <v>1828</v>
      </c>
      <c r="R11186" s="47" t="s">
        <v>1021</v>
      </c>
      <c r="S11186" s="47" t="s">
        <v>1021</v>
      </c>
      <c r="T11186" s="47" t="s">
        <v>1021</v>
      </c>
      <c r="U11186" s="47" t="s">
        <v>1021</v>
      </c>
      <c r="V11186" s="47" t="s">
        <v>1021</v>
      </c>
      <c r="W11186" s="48" t="s">
        <v>34182</v>
      </c>
      <c r="X11186" s="48"/>
      <c r="Y11186" s="48" t="s">
        <v>35364</v>
      </c>
      <c r="Z11186" s="48">
        <v>4075</v>
      </c>
      <c r="AA11186" s="48" t="s">
        <v>35948</v>
      </c>
    </row>
    <row r="11187" spans="1:27" s="2" customFormat="1" x14ac:dyDescent="0.3">
      <c r="A11187" s="47" t="s">
        <v>33239</v>
      </c>
      <c r="B11187" s="20"/>
      <c r="C11187" s="10"/>
      <c r="D11187" s="10"/>
      <c r="E11187" s="10"/>
      <c r="F11187" s="10"/>
      <c r="G11187" s="10"/>
      <c r="H11187" s="10"/>
      <c r="I11187" s="10"/>
      <c r="J11187" s="10"/>
      <c r="K11187" s="10"/>
      <c r="L11187" s="10"/>
      <c r="M11187" s="20" t="str">
        <f t="shared" si="195"/>
        <v>VARIOS : VARIOS - VARIOS | VARIOS : VARIOS - VARIOS | VARIOS : VARIOS - VARIOS</v>
      </c>
      <c r="N11187" s="47" t="s">
        <v>1021</v>
      </c>
      <c r="O11187" s="47" t="s">
        <v>1021</v>
      </c>
      <c r="P11187" s="47" t="s">
        <v>1021</v>
      </c>
      <c r="Q11187" s="47" t="s">
        <v>1021</v>
      </c>
      <c r="R11187" s="47" t="s">
        <v>1021</v>
      </c>
      <c r="S11187" s="47" t="s">
        <v>1021</v>
      </c>
      <c r="T11187" s="47" t="s">
        <v>1021</v>
      </c>
      <c r="U11187" s="47" t="s">
        <v>1021</v>
      </c>
      <c r="V11187" s="47" t="s">
        <v>1021</v>
      </c>
      <c r="W11187" s="48" t="s">
        <v>34191</v>
      </c>
      <c r="X11187" s="48"/>
      <c r="Y11187" s="48" t="s">
        <v>35365</v>
      </c>
      <c r="Z11187" s="48" t="s">
        <v>35365</v>
      </c>
      <c r="AA11187" s="48" t="s">
        <v>35928</v>
      </c>
    </row>
    <row r="11188" spans="1:27" s="2" customFormat="1" x14ac:dyDescent="0.3">
      <c r="A11188" s="47" t="s">
        <v>33240</v>
      </c>
      <c r="B11188" s="20"/>
      <c r="C11188" s="10"/>
      <c r="D11188" s="10"/>
      <c r="E11188" s="10"/>
      <c r="F11188" s="10"/>
      <c r="G11188" s="10"/>
      <c r="H11188" s="10"/>
      <c r="I11188" s="10"/>
      <c r="J11188" s="10"/>
      <c r="K11188" s="10"/>
      <c r="L11188" s="10"/>
      <c r="M11188" s="20" t="str">
        <f t="shared" si="195"/>
        <v>VARIOS : VARIOS - VARIOS | VARIOS : VARIOS - VARIOS | VARIOS : VARIOS - VARIOS</v>
      </c>
      <c r="N11188" s="47" t="s">
        <v>1021</v>
      </c>
      <c r="O11188" s="47" t="s">
        <v>1021</v>
      </c>
      <c r="P11188" s="47" t="s">
        <v>1021</v>
      </c>
      <c r="Q11188" s="47" t="s">
        <v>1021</v>
      </c>
      <c r="R11188" s="47" t="s">
        <v>1021</v>
      </c>
      <c r="S11188" s="47" t="s">
        <v>1021</v>
      </c>
      <c r="T11188" s="47" t="s">
        <v>1021</v>
      </c>
      <c r="U11188" s="47" t="s">
        <v>1021</v>
      </c>
      <c r="V11188" s="47" t="s">
        <v>1021</v>
      </c>
      <c r="W11188" s="48" t="s">
        <v>34192</v>
      </c>
      <c r="X11188" s="48"/>
      <c r="Y11188" s="48" t="s">
        <v>35366</v>
      </c>
      <c r="Z11188" s="48" t="s">
        <v>35366</v>
      </c>
      <c r="AA11188" s="48" t="s">
        <v>35928</v>
      </c>
    </row>
    <row r="11189" spans="1:27" s="2" customFormat="1" x14ac:dyDescent="0.3">
      <c r="A11189" s="47" t="s">
        <v>33241</v>
      </c>
      <c r="B11189" s="20"/>
      <c r="C11189" s="10"/>
      <c r="D11189" s="10"/>
      <c r="E11189" s="10"/>
      <c r="F11189" s="10"/>
      <c r="G11189" s="10"/>
      <c r="H11189" s="10"/>
      <c r="I11189" s="10"/>
      <c r="J11189" s="10"/>
      <c r="K11189" s="10"/>
      <c r="L11189" s="10"/>
      <c r="M11189" s="20" t="str">
        <f t="shared" si="195"/>
        <v>TOYOTA : HIACE - 5L | VARIOS : VARIOS -  | VARIOS : VARIOS - VARIOS</v>
      </c>
      <c r="N11189" s="47" t="s">
        <v>1008</v>
      </c>
      <c r="O11189" s="47" t="s">
        <v>1021</v>
      </c>
      <c r="P11189" s="47" t="s">
        <v>1021</v>
      </c>
      <c r="Q11189" s="47" t="s">
        <v>2720</v>
      </c>
      <c r="R11189" s="47" t="s">
        <v>1021</v>
      </c>
      <c r="S11189" s="47" t="s">
        <v>1021</v>
      </c>
      <c r="T11189" s="47" t="s">
        <v>2723</v>
      </c>
      <c r="U11189" s="47"/>
      <c r="V11189" s="47" t="s">
        <v>1021</v>
      </c>
      <c r="W11189" s="48" t="s">
        <v>34193</v>
      </c>
      <c r="X11189" s="48" t="s">
        <v>34466</v>
      </c>
      <c r="Y11189" s="48" t="s">
        <v>35367</v>
      </c>
      <c r="Z11189" s="48" t="s">
        <v>35367</v>
      </c>
      <c r="AA11189" s="48" t="s">
        <v>35949</v>
      </c>
    </row>
    <row r="11190" spans="1:27" s="2" customFormat="1" x14ac:dyDescent="0.3">
      <c r="A11190" s="47" t="s">
        <v>33242</v>
      </c>
      <c r="B11190" s="20"/>
      <c r="C11190" s="10"/>
      <c r="D11190" s="10"/>
      <c r="E11190" s="10"/>
      <c r="F11190" s="10"/>
      <c r="G11190" s="10"/>
      <c r="H11190" s="10"/>
      <c r="I11190" s="10"/>
      <c r="J11190" s="10"/>
      <c r="K11190" s="10"/>
      <c r="L11190" s="10"/>
      <c r="M11190" s="20" t="str">
        <f t="shared" si="195"/>
        <v>TOYOTA : HIACE, HILUX - 5L | VARIOS : VARIOS - VARIOS | VARIOS : VARIOS - VARIOS</v>
      </c>
      <c r="N11190" s="47" t="s">
        <v>1008</v>
      </c>
      <c r="O11190" s="47" t="s">
        <v>1021</v>
      </c>
      <c r="P11190" s="47" t="s">
        <v>1021</v>
      </c>
      <c r="Q11190" s="47" t="s">
        <v>1770</v>
      </c>
      <c r="R11190" s="47" t="s">
        <v>1021</v>
      </c>
      <c r="S11190" s="47" t="s">
        <v>1021</v>
      </c>
      <c r="T11190" s="47" t="s">
        <v>2723</v>
      </c>
      <c r="U11190" s="47" t="s">
        <v>1021</v>
      </c>
      <c r="V11190" s="47" t="s">
        <v>1021</v>
      </c>
      <c r="W11190" s="48" t="s">
        <v>34193</v>
      </c>
      <c r="X11190" s="48"/>
      <c r="Y11190" s="48" t="s">
        <v>35368</v>
      </c>
      <c r="Z11190" s="48" t="s">
        <v>35368</v>
      </c>
      <c r="AA11190" s="48" t="s">
        <v>35928</v>
      </c>
    </row>
    <row r="11191" spans="1:27" s="2" customFormat="1" x14ac:dyDescent="0.3">
      <c r="A11191" s="47" t="s">
        <v>33243</v>
      </c>
      <c r="B11191" s="20"/>
      <c r="C11191" s="10"/>
      <c r="D11191" s="10"/>
      <c r="E11191" s="10"/>
      <c r="F11191" s="10"/>
      <c r="G11191" s="10"/>
      <c r="H11191" s="10"/>
      <c r="I11191" s="10"/>
      <c r="J11191" s="10"/>
      <c r="K11191" s="10"/>
      <c r="L11191" s="10"/>
      <c r="M11191" s="20" t="str">
        <f t="shared" si="195"/>
        <v>TOYOTA : HILUX - 5L | VARIOS : VARIOS - VARIOS | VARIOS : VARIOS - VARIOS</v>
      </c>
      <c r="N11191" s="47" t="s">
        <v>1008</v>
      </c>
      <c r="O11191" s="47" t="s">
        <v>1021</v>
      </c>
      <c r="P11191" s="47" t="s">
        <v>1021</v>
      </c>
      <c r="Q11191" s="47" t="s">
        <v>1792</v>
      </c>
      <c r="R11191" s="47" t="s">
        <v>1021</v>
      </c>
      <c r="S11191" s="47" t="s">
        <v>1021</v>
      </c>
      <c r="T11191" s="47" t="s">
        <v>2723</v>
      </c>
      <c r="U11191" s="47" t="s">
        <v>1021</v>
      </c>
      <c r="V11191" s="47" t="s">
        <v>1021</v>
      </c>
      <c r="W11191" s="48" t="s">
        <v>34193</v>
      </c>
      <c r="X11191" s="48"/>
      <c r="Y11191" s="48" t="s">
        <v>35369</v>
      </c>
      <c r="Z11191" s="48" t="s">
        <v>35785</v>
      </c>
      <c r="AA11191" s="48" t="s">
        <v>35928</v>
      </c>
    </row>
    <row r="11192" spans="1:27" s="2" customFormat="1" x14ac:dyDescent="0.3">
      <c r="A11192" s="47" t="s">
        <v>33244</v>
      </c>
      <c r="B11192" s="20"/>
      <c r="C11192" s="10"/>
      <c r="D11192" s="10"/>
      <c r="E11192" s="10"/>
      <c r="F11192" s="10"/>
      <c r="G11192" s="10"/>
      <c r="H11192" s="10"/>
      <c r="I11192" s="10"/>
      <c r="J11192" s="10"/>
      <c r="K11192" s="10"/>
      <c r="L11192" s="10"/>
      <c r="M11192" s="20" t="str">
        <f t="shared" si="195"/>
        <v>VARIOS : VARIOS - VARIOS | VARIOS : VARIOS - VARIOS | VARIOS : VARIOS - VARIOS</v>
      </c>
      <c r="N11192" s="47" t="s">
        <v>1021</v>
      </c>
      <c r="O11192" s="47" t="s">
        <v>1021</v>
      </c>
      <c r="P11192" s="47" t="s">
        <v>1021</v>
      </c>
      <c r="Q11192" s="47" t="s">
        <v>1021</v>
      </c>
      <c r="R11192" s="47" t="s">
        <v>1021</v>
      </c>
      <c r="S11192" s="47" t="s">
        <v>1021</v>
      </c>
      <c r="T11192" s="47" t="s">
        <v>1021</v>
      </c>
      <c r="U11192" s="47" t="s">
        <v>1021</v>
      </c>
      <c r="V11192" s="47" t="s">
        <v>1021</v>
      </c>
      <c r="W11192" s="48" t="s">
        <v>34194</v>
      </c>
      <c r="X11192" s="48"/>
      <c r="Y11192" s="48" t="s">
        <v>35370</v>
      </c>
      <c r="Z11192" s="48" t="s">
        <v>35370</v>
      </c>
      <c r="AA11192" s="48" t="s">
        <v>35928</v>
      </c>
    </row>
    <row r="11193" spans="1:27" s="2" customFormat="1" x14ac:dyDescent="0.3">
      <c r="A11193" s="47" t="s">
        <v>33245</v>
      </c>
      <c r="B11193" s="20"/>
      <c r="C11193" s="10"/>
      <c r="D11193" s="10"/>
      <c r="E11193" s="10"/>
      <c r="F11193" s="10"/>
      <c r="G11193" s="10"/>
      <c r="H11193" s="10"/>
      <c r="I11193" s="10"/>
      <c r="J11193" s="10"/>
      <c r="K11193" s="10"/>
      <c r="L11193" s="10"/>
      <c r="M11193" s="20" t="str">
        <f t="shared" si="195"/>
        <v>VARIOS : VARIOS - VARIOS | VARIOS : VARIOS - VARIOS | VARIOS : VARIOS - VARIOS</v>
      </c>
      <c r="N11193" s="47" t="s">
        <v>1021</v>
      </c>
      <c r="O11193" s="47" t="s">
        <v>1021</v>
      </c>
      <c r="P11193" s="47" t="s">
        <v>1021</v>
      </c>
      <c r="Q11193" s="47" t="s">
        <v>1021</v>
      </c>
      <c r="R11193" s="47" t="s">
        <v>1021</v>
      </c>
      <c r="S11193" s="47" t="s">
        <v>1021</v>
      </c>
      <c r="T11193" s="47" t="s">
        <v>1021</v>
      </c>
      <c r="U11193" s="47" t="s">
        <v>1021</v>
      </c>
      <c r="V11193" s="47" t="s">
        <v>1021</v>
      </c>
      <c r="W11193" s="48" t="s">
        <v>34195</v>
      </c>
      <c r="X11193" s="48"/>
      <c r="Y11193" s="48" t="s">
        <v>35371</v>
      </c>
      <c r="Z11193" s="48" t="s">
        <v>35371</v>
      </c>
      <c r="AA11193" s="48" t="s">
        <v>35928</v>
      </c>
    </row>
    <row r="11194" spans="1:27" s="2" customFormat="1" x14ac:dyDescent="0.3">
      <c r="A11194" s="47" t="s">
        <v>33246</v>
      </c>
      <c r="B11194" s="20"/>
      <c r="C11194" s="10"/>
      <c r="D11194" s="10"/>
      <c r="E11194" s="10"/>
      <c r="F11194" s="10"/>
      <c r="G11194" s="10"/>
      <c r="H11194" s="10"/>
      <c r="I11194" s="10"/>
      <c r="J11194" s="10"/>
      <c r="K11194" s="10"/>
      <c r="L11194" s="10"/>
      <c r="M11194" s="20" t="str">
        <f t="shared" si="195"/>
        <v xml:space="preserve">VARIOS : VARIOS - VARIOS |  :  -  |  :  - </v>
      </c>
      <c r="N11194" s="47" t="s">
        <v>1021</v>
      </c>
      <c r="O11194" s="47"/>
      <c r="P11194" s="47"/>
      <c r="Q11194" s="47" t="s">
        <v>1021</v>
      </c>
      <c r="R11194" s="47"/>
      <c r="S11194" s="47"/>
      <c r="T11194" s="47" t="s">
        <v>1021</v>
      </c>
      <c r="U11194" s="47"/>
      <c r="V11194" s="47"/>
      <c r="W11194" s="48" t="s">
        <v>33803</v>
      </c>
      <c r="X11194" s="48"/>
      <c r="Y11194" s="48" t="s">
        <v>35372</v>
      </c>
      <c r="Z11194" s="48" t="s">
        <v>35372</v>
      </c>
      <c r="AA11194" s="48"/>
    </row>
    <row r="11195" spans="1:27" s="2" customFormat="1" x14ac:dyDescent="0.3">
      <c r="A11195" s="47" t="s">
        <v>33247</v>
      </c>
      <c r="B11195" s="20"/>
      <c r="C11195" s="10"/>
      <c r="D11195" s="10"/>
      <c r="E11195" s="10"/>
      <c r="F11195" s="10"/>
      <c r="G11195" s="10"/>
      <c r="H11195" s="10"/>
      <c r="I11195" s="10"/>
      <c r="J11195" s="10"/>
      <c r="K11195" s="10"/>
      <c r="L11195" s="10"/>
      <c r="M11195" s="20" t="str">
        <f t="shared" si="195"/>
        <v>VARIOS : VARIOS - VARIOS | VARIOS : VARIOS - VARIOS | VARIOS : VARIOS - VARIOS</v>
      </c>
      <c r="N11195" s="47" t="s">
        <v>1021</v>
      </c>
      <c r="O11195" s="47" t="s">
        <v>1021</v>
      </c>
      <c r="P11195" s="47" t="s">
        <v>1021</v>
      </c>
      <c r="Q11195" s="47" t="s">
        <v>1021</v>
      </c>
      <c r="R11195" s="47" t="s">
        <v>1021</v>
      </c>
      <c r="S11195" s="47" t="s">
        <v>1021</v>
      </c>
      <c r="T11195" s="47" t="s">
        <v>1021</v>
      </c>
      <c r="U11195" s="47" t="s">
        <v>1021</v>
      </c>
      <c r="V11195" s="47" t="s">
        <v>1021</v>
      </c>
      <c r="W11195" s="48" t="s">
        <v>34195</v>
      </c>
      <c r="X11195" s="48"/>
      <c r="Y11195" s="48" t="s">
        <v>35373</v>
      </c>
      <c r="Z11195" s="48" t="s">
        <v>35373</v>
      </c>
      <c r="AA11195" s="48" t="s">
        <v>35928</v>
      </c>
    </row>
    <row r="11196" spans="1:27" s="2" customFormat="1" x14ac:dyDescent="0.3">
      <c r="A11196" s="47" t="s">
        <v>33248</v>
      </c>
      <c r="B11196" s="20"/>
      <c r="C11196" s="10"/>
      <c r="D11196" s="10"/>
      <c r="E11196" s="10"/>
      <c r="F11196" s="10"/>
      <c r="G11196" s="10"/>
      <c r="H11196" s="10"/>
      <c r="I11196" s="10"/>
      <c r="J11196" s="10"/>
      <c r="K11196" s="10"/>
      <c r="L11196" s="10"/>
      <c r="M11196" s="20" t="str">
        <f t="shared" si="195"/>
        <v>VARIOS : VARIOS - VARIOS | VARIOS : VARIOS - VARIOS | VARIOS : VARIOS - VARIOS</v>
      </c>
      <c r="N11196" s="47" t="s">
        <v>1021</v>
      </c>
      <c r="O11196" s="47" t="s">
        <v>1021</v>
      </c>
      <c r="P11196" s="47" t="s">
        <v>1021</v>
      </c>
      <c r="Q11196" s="47" t="s">
        <v>1021</v>
      </c>
      <c r="R11196" s="47" t="s">
        <v>1021</v>
      </c>
      <c r="S11196" s="47" t="s">
        <v>1021</v>
      </c>
      <c r="T11196" s="47" t="s">
        <v>1021</v>
      </c>
      <c r="U11196" s="47" t="s">
        <v>1021</v>
      </c>
      <c r="V11196" s="47" t="s">
        <v>1021</v>
      </c>
      <c r="W11196" s="48" t="s">
        <v>34196</v>
      </c>
      <c r="X11196" s="48"/>
      <c r="Y11196" s="48" t="s">
        <v>35374</v>
      </c>
      <c r="Z11196" s="48" t="s">
        <v>35374</v>
      </c>
      <c r="AA11196" s="48" t="s">
        <v>35928</v>
      </c>
    </row>
    <row r="11197" spans="1:27" s="2" customFormat="1" x14ac:dyDescent="0.3">
      <c r="A11197" s="47" t="s">
        <v>33249</v>
      </c>
      <c r="B11197" s="20"/>
      <c r="C11197" s="10"/>
      <c r="D11197" s="10"/>
      <c r="E11197" s="10"/>
      <c r="F11197" s="10"/>
      <c r="G11197" s="10"/>
      <c r="H11197" s="10"/>
      <c r="I11197" s="10"/>
      <c r="J11197" s="10"/>
      <c r="K11197" s="10"/>
      <c r="L11197" s="10"/>
      <c r="M11197" s="20" t="str">
        <f t="shared" si="195"/>
        <v>VARIOS : VARIOS - VARIOS | VARIOS : VARIOS - VARIOS | VARIOS : VARIOS - VARIOS</v>
      </c>
      <c r="N11197" s="47" t="s">
        <v>1021</v>
      </c>
      <c r="O11197" s="47" t="s">
        <v>1021</v>
      </c>
      <c r="P11197" s="47" t="s">
        <v>1021</v>
      </c>
      <c r="Q11197" s="47" t="s">
        <v>1021</v>
      </c>
      <c r="R11197" s="47" t="s">
        <v>1021</v>
      </c>
      <c r="S11197" s="47" t="s">
        <v>1021</v>
      </c>
      <c r="T11197" s="47" t="s">
        <v>1021</v>
      </c>
      <c r="U11197" s="47" t="s">
        <v>1021</v>
      </c>
      <c r="V11197" s="47" t="s">
        <v>1021</v>
      </c>
      <c r="W11197" s="48" t="s">
        <v>34197</v>
      </c>
      <c r="X11197" s="48"/>
      <c r="Y11197" s="48" t="s">
        <v>35375</v>
      </c>
      <c r="Z11197" s="48" t="s">
        <v>35375</v>
      </c>
      <c r="AA11197" s="48" t="s">
        <v>35928</v>
      </c>
    </row>
    <row r="11198" spans="1:27" s="2" customFormat="1" x14ac:dyDescent="0.3">
      <c r="A11198" s="47" t="s">
        <v>33250</v>
      </c>
      <c r="B11198" s="20"/>
      <c r="C11198" s="10"/>
      <c r="D11198" s="10"/>
      <c r="E11198" s="10"/>
      <c r="F11198" s="10"/>
      <c r="G11198" s="10"/>
      <c r="H11198" s="10"/>
      <c r="I11198" s="10"/>
      <c r="J11198" s="10"/>
      <c r="K11198" s="10"/>
      <c r="L11198" s="10"/>
      <c r="M11198" s="20" t="str">
        <f t="shared" si="195"/>
        <v>VARIOS : VARIOS - VARIOS | VARIOS : VARIOS - VARIOS | VARIOS : VARIOS - VARIOS</v>
      </c>
      <c r="N11198" s="47" t="s">
        <v>1021</v>
      </c>
      <c r="O11198" s="47" t="s">
        <v>1021</v>
      </c>
      <c r="P11198" s="47" t="s">
        <v>1021</v>
      </c>
      <c r="Q11198" s="47" t="s">
        <v>1021</v>
      </c>
      <c r="R11198" s="47" t="s">
        <v>1021</v>
      </c>
      <c r="S11198" s="47" t="s">
        <v>1021</v>
      </c>
      <c r="T11198" s="47" t="s">
        <v>1021</v>
      </c>
      <c r="U11198" s="47" t="s">
        <v>1021</v>
      </c>
      <c r="V11198" s="47" t="s">
        <v>1021</v>
      </c>
      <c r="W11198" s="48" t="s">
        <v>34198</v>
      </c>
      <c r="X11198" s="48"/>
      <c r="Y11198" s="48" t="s">
        <v>35376</v>
      </c>
      <c r="Z11198" s="48" t="s">
        <v>35376</v>
      </c>
      <c r="AA11198" s="48" t="s">
        <v>35928</v>
      </c>
    </row>
    <row r="11199" spans="1:27" s="2" customFormat="1" x14ac:dyDescent="0.3">
      <c r="A11199" s="47" t="s">
        <v>33251</v>
      </c>
      <c r="B11199" s="20"/>
      <c r="C11199" s="10"/>
      <c r="D11199" s="10"/>
      <c r="E11199" s="10"/>
      <c r="F11199" s="10"/>
      <c r="G11199" s="10"/>
      <c r="H11199" s="10"/>
      <c r="I11199" s="10"/>
      <c r="J11199" s="10"/>
      <c r="K11199" s="10"/>
      <c r="L11199" s="10"/>
      <c r="M11199" s="20" t="str">
        <f t="shared" si="195"/>
        <v>VARIOS : VARIOS - VARIOS | VARIOS : VARIOS - VARIOS | VARIOS : VARIOS - VARIOS</v>
      </c>
      <c r="N11199" s="47" t="s">
        <v>1021</v>
      </c>
      <c r="O11199" s="47" t="s">
        <v>1021</v>
      </c>
      <c r="P11199" s="47" t="s">
        <v>1021</v>
      </c>
      <c r="Q11199" s="47" t="s">
        <v>1021</v>
      </c>
      <c r="R11199" s="47" t="s">
        <v>1021</v>
      </c>
      <c r="S11199" s="47" t="s">
        <v>1021</v>
      </c>
      <c r="T11199" s="47" t="s">
        <v>1021</v>
      </c>
      <c r="U11199" s="47" t="s">
        <v>1021</v>
      </c>
      <c r="V11199" s="47" t="s">
        <v>1021</v>
      </c>
      <c r="W11199" s="48" t="s">
        <v>34198</v>
      </c>
      <c r="X11199" s="48"/>
      <c r="Y11199" s="48" t="s">
        <v>35377</v>
      </c>
      <c r="Z11199" s="48" t="s">
        <v>35377</v>
      </c>
      <c r="AA11199" s="48" t="s">
        <v>35928</v>
      </c>
    </row>
    <row r="11200" spans="1:27" s="2" customFormat="1" x14ac:dyDescent="0.3">
      <c r="A11200" s="47" t="s">
        <v>33252</v>
      </c>
      <c r="B11200" s="20"/>
      <c r="C11200" s="10"/>
      <c r="D11200" s="10"/>
      <c r="E11200" s="10"/>
      <c r="F11200" s="10"/>
      <c r="G11200" s="10"/>
      <c r="H11200" s="10"/>
      <c r="I11200" s="10"/>
      <c r="J11200" s="10"/>
      <c r="K11200" s="10"/>
      <c r="L11200" s="10"/>
      <c r="M11200" s="20" t="str">
        <f t="shared" si="195"/>
        <v>VARIOS : VARIOS - VARIOS | VARIOS : VARIOS - VARIOS | VARIOS : VARIOS - VARIOS</v>
      </c>
      <c r="N11200" s="47" t="s">
        <v>1021</v>
      </c>
      <c r="O11200" s="47" t="s">
        <v>1021</v>
      </c>
      <c r="P11200" s="47" t="s">
        <v>1021</v>
      </c>
      <c r="Q11200" s="47" t="s">
        <v>1021</v>
      </c>
      <c r="R11200" s="47" t="s">
        <v>1021</v>
      </c>
      <c r="S11200" s="47" t="s">
        <v>1021</v>
      </c>
      <c r="T11200" s="47" t="s">
        <v>1021</v>
      </c>
      <c r="U11200" s="47" t="s">
        <v>1021</v>
      </c>
      <c r="V11200" s="47" t="s">
        <v>1021</v>
      </c>
      <c r="W11200" s="48" t="s">
        <v>34198</v>
      </c>
      <c r="X11200" s="48"/>
      <c r="Y11200" s="48" t="s">
        <v>35378</v>
      </c>
      <c r="Z11200" s="48" t="s">
        <v>35378</v>
      </c>
      <c r="AA11200" s="48" t="s">
        <v>35928</v>
      </c>
    </row>
    <row r="11201" spans="1:27" s="2" customFormat="1" x14ac:dyDescent="0.3">
      <c r="A11201" s="47" t="s">
        <v>33253</v>
      </c>
      <c r="B11201" s="20"/>
      <c r="C11201" s="10"/>
      <c r="D11201" s="10"/>
      <c r="E11201" s="10"/>
      <c r="F11201" s="10"/>
      <c r="G11201" s="10"/>
      <c r="H11201" s="10"/>
      <c r="I11201" s="10"/>
      <c r="J11201" s="10"/>
      <c r="K11201" s="10"/>
      <c r="L11201" s="10"/>
      <c r="M11201" s="20" t="str">
        <f t="shared" si="195"/>
        <v>VARIOS : VARIOS - VARIOS | VARIOS : VARIOS - VARIOS | VARIOS : VARIOS - VARIOS</v>
      </c>
      <c r="N11201" s="47" t="s">
        <v>1021</v>
      </c>
      <c r="O11201" s="47" t="s">
        <v>1021</v>
      </c>
      <c r="P11201" s="47" t="s">
        <v>1021</v>
      </c>
      <c r="Q11201" s="47" t="s">
        <v>1021</v>
      </c>
      <c r="R11201" s="47" t="s">
        <v>1021</v>
      </c>
      <c r="S11201" s="47" t="s">
        <v>1021</v>
      </c>
      <c r="T11201" s="47" t="s">
        <v>1021</v>
      </c>
      <c r="U11201" s="47" t="s">
        <v>1021</v>
      </c>
      <c r="V11201" s="47" t="s">
        <v>1021</v>
      </c>
      <c r="W11201" s="48" t="s">
        <v>34198</v>
      </c>
      <c r="X11201" s="48"/>
      <c r="Y11201" s="48" t="s">
        <v>35376</v>
      </c>
      <c r="Z11201" s="48" t="s">
        <v>35376</v>
      </c>
      <c r="AA11201" s="48" t="s">
        <v>35928</v>
      </c>
    </row>
    <row r="11202" spans="1:27" s="2" customFormat="1" x14ac:dyDescent="0.3">
      <c r="A11202" s="47" t="s">
        <v>33254</v>
      </c>
      <c r="B11202" s="20"/>
      <c r="C11202" s="10"/>
      <c r="D11202" s="10"/>
      <c r="E11202" s="10"/>
      <c r="F11202" s="10"/>
      <c r="G11202" s="10"/>
      <c r="H11202" s="10"/>
      <c r="I11202" s="10"/>
      <c r="J11202" s="10"/>
      <c r="K11202" s="10"/>
      <c r="L11202" s="10"/>
      <c r="M11202" s="20" t="str">
        <f t="shared" si="195"/>
        <v>VARIOS : VARIOS - VARIOS | VARIOS : VARIOS - VARIOS | VARIOS : VARIOS - VARIOS</v>
      </c>
      <c r="N11202" s="47" t="s">
        <v>1021</v>
      </c>
      <c r="O11202" s="47" t="s">
        <v>1021</v>
      </c>
      <c r="P11202" s="47" t="s">
        <v>1021</v>
      </c>
      <c r="Q11202" s="47" t="s">
        <v>1021</v>
      </c>
      <c r="R11202" s="47" t="s">
        <v>1021</v>
      </c>
      <c r="S11202" s="47" t="s">
        <v>1021</v>
      </c>
      <c r="T11202" s="47" t="s">
        <v>1021</v>
      </c>
      <c r="U11202" s="47" t="s">
        <v>1021</v>
      </c>
      <c r="V11202" s="47" t="s">
        <v>1021</v>
      </c>
      <c r="W11202" s="48" t="s">
        <v>34199</v>
      </c>
      <c r="X11202" s="48"/>
      <c r="Y11202" s="48" t="s">
        <v>35379</v>
      </c>
      <c r="Z11202" s="48" t="s">
        <v>35379</v>
      </c>
      <c r="AA11202" s="48" t="s">
        <v>35928</v>
      </c>
    </row>
    <row r="11203" spans="1:27" s="2" customFormat="1" x14ac:dyDescent="0.3">
      <c r="A11203" s="47" t="s">
        <v>33255</v>
      </c>
      <c r="B11203" s="20"/>
      <c r="C11203" s="10"/>
      <c r="D11203" s="10"/>
      <c r="E11203" s="10"/>
      <c r="F11203" s="10"/>
      <c r="G11203" s="10"/>
      <c r="H11203" s="10"/>
      <c r="I11203" s="10"/>
      <c r="J11203" s="10"/>
      <c r="K11203" s="10"/>
      <c r="L11203" s="10"/>
      <c r="M11203" s="20" t="str">
        <f t="shared" si="195"/>
        <v>KIA : SORENTO, SPORTAGE - VARIOS | HYUNDAI : SANTA FE - VARIOS | VARIOS : VARIOS - VARIOS</v>
      </c>
      <c r="N11203" s="47" t="s">
        <v>1001</v>
      </c>
      <c r="O11203" s="47" t="s">
        <v>1002</v>
      </c>
      <c r="P11203" s="47" t="s">
        <v>1021</v>
      </c>
      <c r="Q11203" s="47" t="s">
        <v>34413</v>
      </c>
      <c r="R11203" s="47" t="s">
        <v>1748</v>
      </c>
      <c r="S11203" s="47" t="s">
        <v>1021</v>
      </c>
      <c r="T11203" s="47" t="s">
        <v>1021</v>
      </c>
      <c r="U11203" s="47" t="s">
        <v>1021</v>
      </c>
      <c r="V11203" s="47" t="s">
        <v>1021</v>
      </c>
      <c r="W11203" s="48" t="s">
        <v>34200</v>
      </c>
      <c r="X11203" s="48"/>
      <c r="Y11203" s="48" t="s">
        <v>35380</v>
      </c>
      <c r="Z11203" s="48" t="s">
        <v>35380</v>
      </c>
      <c r="AA11203" s="48" t="s">
        <v>35950</v>
      </c>
    </row>
    <row r="11204" spans="1:27" s="2" customFormat="1" x14ac:dyDescent="0.3">
      <c r="A11204" s="47" t="s">
        <v>33256</v>
      </c>
      <c r="B11204" s="20"/>
      <c r="C11204" s="10"/>
      <c r="D11204" s="10"/>
      <c r="E11204" s="10"/>
      <c r="F11204" s="10"/>
      <c r="G11204" s="10"/>
      <c r="H11204" s="10"/>
      <c r="I11204" s="10"/>
      <c r="J11204" s="10"/>
      <c r="K11204" s="10"/>
      <c r="L11204" s="10"/>
      <c r="M11204" s="20" t="str">
        <f t="shared" si="195"/>
        <v>VARIOS : VARIOS - VARIOS | VARIOS : VARIOS - VARIOS | VARIOS : VARIOS - VARIOS</v>
      </c>
      <c r="N11204" s="47" t="s">
        <v>1021</v>
      </c>
      <c r="O11204" s="47" t="s">
        <v>1021</v>
      </c>
      <c r="P11204" s="47" t="s">
        <v>1021</v>
      </c>
      <c r="Q11204" s="47" t="s">
        <v>1021</v>
      </c>
      <c r="R11204" s="47" t="s">
        <v>1021</v>
      </c>
      <c r="S11204" s="47" t="s">
        <v>1021</v>
      </c>
      <c r="T11204" s="47" t="s">
        <v>1021</v>
      </c>
      <c r="U11204" s="47" t="s">
        <v>1021</v>
      </c>
      <c r="V11204" s="47" t="s">
        <v>1021</v>
      </c>
      <c r="W11204" s="48" t="s">
        <v>34201</v>
      </c>
      <c r="X11204" s="48"/>
      <c r="Y11204" s="48" t="s">
        <v>35381</v>
      </c>
      <c r="Z11204" s="48" t="s">
        <v>35381</v>
      </c>
      <c r="AA11204" s="48" t="s">
        <v>35928</v>
      </c>
    </row>
    <row r="11205" spans="1:27" s="2" customFormat="1" x14ac:dyDescent="0.3">
      <c r="A11205" s="47" t="s">
        <v>33257</v>
      </c>
      <c r="B11205" s="20"/>
      <c r="C11205" s="10"/>
      <c r="D11205" s="10"/>
      <c r="E11205" s="10"/>
      <c r="F11205" s="10"/>
      <c r="G11205" s="10"/>
      <c r="H11205" s="10"/>
      <c r="I11205" s="10"/>
      <c r="J11205" s="10"/>
      <c r="K11205" s="10"/>
      <c r="L11205" s="10"/>
      <c r="M11205" s="20" t="str">
        <f t="shared" si="195"/>
        <v>VARIOS : VARIOS - VARIOS | VARIOS : VARIOS - VARIOS | VARIOS : VARIOS - VARIOS</v>
      </c>
      <c r="N11205" s="47" t="s">
        <v>1021</v>
      </c>
      <c r="O11205" s="47" t="s">
        <v>1021</v>
      </c>
      <c r="P11205" s="47" t="s">
        <v>1021</v>
      </c>
      <c r="Q11205" s="47" t="s">
        <v>1021</v>
      </c>
      <c r="R11205" s="47" t="s">
        <v>1021</v>
      </c>
      <c r="S11205" s="47" t="s">
        <v>1021</v>
      </c>
      <c r="T11205" s="47" t="s">
        <v>1021</v>
      </c>
      <c r="U11205" s="47" t="s">
        <v>1021</v>
      </c>
      <c r="V11205" s="47" t="s">
        <v>1021</v>
      </c>
      <c r="W11205" s="48" t="s">
        <v>34202</v>
      </c>
      <c r="X11205" s="48"/>
      <c r="Y11205" s="48" t="s">
        <v>35382</v>
      </c>
      <c r="Z11205" s="48" t="s">
        <v>35382</v>
      </c>
      <c r="AA11205" s="48" t="s">
        <v>35928</v>
      </c>
    </row>
    <row r="11206" spans="1:27" s="2" customFormat="1" x14ac:dyDescent="0.3">
      <c r="A11206" s="47" t="s">
        <v>33258</v>
      </c>
      <c r="B11206" s="20"/>
      <c r="C11206" s="10"/>
      <c r="D11206" s="10"/>
      <c r="E11206" s="10"/>
      <c r="F11206" s="10"/>
      <c r="G11206" s="10"/>
      <c r="H11206" s="10"/>
      <c r="I11206" s="10"/>
      <c r="J11206" s="10"/>
      <c r="K11206" s="10"/>
      <c r="L11206" s="10"/>
      <c r="M11206" s="20" t="str">
        <f t="shared" si="195"/>
        <v>VARIOS : VARIOS - VARIOS | VARIOS : VARIOS - VARIOS | VARIOS : VARIOS - VARIOS</v>
      </c>
      <c r="N11206" s="47" t="s">
        <v>1021</v>
      </c>
      <c r="O11206" s="47" t="s">
        <v>1021</v>
      </c>
      <c r="P11206" s="47" t="s">
        <v>1021</v>
      </c>
      <c r="Q11206" s="47" t="s">
        <v>1021</v>
      </c>
      <c r="R11206" s="47" t="s">
        <v>1021</v>
      </c>
      <c r="S11206" s="47" t="s">
        <v>1021</v>
      </c>
      <c r="T11206" s="47" t="s">
        <v>1021</v>
      </c>
      <c r="U11206" s="47" t="s">
        <v>1021</v>
      </c>
      <c r="V11206" s="47" t="s">
        <v>1021</v>
      </c>
      <c r="W11206" s="48" t="s">
        <v>34203</v>
      </c>
      <c r="X11206" s="48"/>
      <c r="Y11206" s="48" t="s">
        <v>35383</v>
      </c>
      <c r="Z11206" s="48" t="s">
        <v>35383</v>
      </c>
      <c r="AA11206" s="48" t="s">
        <v>35928</v>
      </c>
    </row>
    <row r="11207" spans="1:27" s="2" customFormat="1" x14ac:dyDescent="0.3">
      <c r="A11207" s="47" t="s">
        <v>33259</v>
      </c>
      <c r="B11207" s="20"/>
      <c r="C11207" s="10"/>
      <c r="D11207" s="10"/>
      <c r="E11207" s="10"/>
      <c r="F11207" s="10"/>
      <c r="G11207" s="10"/>
      <c r="H11207" s="10"/>
      <c r="I11207" s="10"/>
      <c r="J11207" s="10"/>
      <c r="K11207" s="10"/>
      <c r="L11207" s="10"/>
      <c r="M11207" s="20" t="str">
        <f t="shared" si="195"/>
        <v>VARIOS : VARIOS - VARIOS | VARIOS : VARIOS - VARIOS | VARIOS : VARIOS - VARIOS</v>
      </c>
      <c r="N11207" s="47" t="s">
        <v>1021</v>
      </c>
      <c r="O11207" s="47" t="s">
        <v>1021</v>
      </c>
      <c r="P11207" s="47" t="s">
        <v>1021</v>
      </c>
      <c r="Q11207" s="47" t="s">
        <v>1021</v>
      </c>
      <c r="R11207" s="47" t="s">
        <v>1021</v>
      </c>
      <c r="S11207" s="47" t="s">
        <v>1021</v>
      </c>
      <c r="T11207" s="47" t="s">
        <v>1021</v>
      </c>
      <c r="U11207" s="47" t="s">
        <v>1021</v>
      </c>
      <c r="V11207" s="47" t="s">
        <v>1021</v>
      </c>
      <c r="W11207" s="48" t="s">
        <v>34203</v>
      </c>
      <c r="X11207" s="48"/>
      <c r="Y11207" s="48" t="s">
        <v>35384</v>
      </c>
      <c r="Z11207" s="48" t="s">
        <v>35384</v>
      </c>
      <c r="AA11207" s="48" t="s">
        <v>35928</v>
      </c>
    </row>
    <row r="11208" spans="1:27" s="2" customFormat="1" x14ac:dyDescent="0.3">
      <c r="A11208" s="47" t="s">
        <v>33260</v>
      </c>
      <c r="B11208" s="20"/>
      <c r="C11208" s="10"/>
      <c r="D11208" s="10"/>
      <c r="E11208" s="10"/>
      <c r="F11208" s="10"/>
      <c r="G11208" s="10"/>
      <c r="H11208" s="10"/>
      <c r="I11208" s="10"/>
      <c r="J11208" s="10"/>
      <c r="K11208" s="10"/>
      <c r="L11208" s="10"/>
      <c r="M11208" s="20" t="str">
        <f t="shared" si="195"/>
        <v>VARIOS : VARIOS - VARIOS | VARIOS : VARIOS - VARIOS | VARIOS : VARIOS - VARIOS</v>
      </c>
      <c r="N11208" s="47" t="s">
        <v>1021</v>
      </c>
      <c r="O11208" s="47" t="s">
        <v>1021</v>
      </c>
      <c r="P11208" s="47" t="s">
        <v>1021</v>
      </c>
      <c r="Q11208" s="47" t="s">
        <v>1021</v>
      </c>
      <c r="R11208" s="47" t="s">
        <v>1021</v>
      </c>
      <c r="S11208" s="47" t="s">
        <v>1021</v>
      </c>
      <c r="T11208" s="47" t="s">
        <v>1021</v>
      </c>
      <c r="U11208" s="47" t="s">
        <v>1021</v>
      </c>
      <c r="V11208" s="47" t="s">
        <v>1021</v>
      </c>
      <c r="W11208" s="48" t="s">
        <v>34204</v>
      </c>
      <c r="X11208" s="48"/>
      <c r="Y11208" s="48" t="s">
        <v>35385</v>
      </c>
      <c r="Z11208" s="48" t="s">
        <v>35385</v>
      </c>
      <c r="AA11208" s="48" t="s">
        <v>35928</v>
      </c>
    </row>
    <row r="11209" spans="1:27" s="2" customFormat="1" x14ac:dyDescent="0.3">
      <c r="A11209" s="47" t="s">
        <v>33261</v>
      </c>
      <c r="B11209" s="20"/>
      <c r="C11209" s="10"/>
      <c r="D11209" s="10"/>
      <c r="E11209" s="10"/>
      <c r="F11209" s="10"/>
      <c r="G11209" s="10"/>
      <c r="H11209" s="10"/>
      <c r="I11209" s="10"/>
      <c r="J11209" s="10"/>
      <c r="K11209" s="10"/>
      <c r="L11209" s="10"/>
      <c r="M11209" s="20" t="str">
        <f t="shared" si="195"/>
        <v>VARIOS : VARIOS - VARIOS | VARIOS : VARIOS - VARIOS | VARIOS : VARIOS - VARIOS</v>
      </c>
      <c r="N11209" s="47" t="s">
        <v>1021</v>
      </c>
      <c r="O11209" s="47" t="s">
        <v>1021</v>
      </c>
      <c r="P11209" s="47" t="s">
        <v>1021</v>
      </c>
      <c r="Q11209" s="47" t="s">
        <v>1021</v>
      </c>
      <c r="R11209" s="47" t="s">
        <v>1021</v>
      </c>
      <c r="S11209" s="47" t="s">
        <v>1021</v>
      </c>
      <c r="T11209" s="47" t="s">
        <v>1021</v>
      </c>
      <c r="U11209" s="47" t="s">
        <v>1021</v>
      </c>
      <c r="V11209" s="47" t="s">
        <v>1021</v>
      </c>
      <c r="W11209" s="48" t="s">
        <v>34122</v>
      </c>
      <c r="X11209" s="48"/>
      <c r="Y11209" s="48" t="s">
        <v>35386</v>
      </c>
      <c r="Z11209" s="48" t="s">
        <v>35386</v>
      </c>
      <c r="AA11209" s="48" t="s">
        <v>35928</v>
      </c>
    </row>
    <row r="11210" spans="1:27" s="2" customFormat="1" x14ac:dyDescent="0.3">
      <c r="A11210" s="47" t="s">
        <v>33262</v>
      </c>
      <c r="B11210" s="20"/>
      <c r="C11210" s="10"/>
      <c r="D11210" s="10"/>
      <c r="E11210" s="10"/>
      <c r="F11210" s="10"/>
      <c r="G11210" s="10"/>
      <c r="H11210" s="10"/>
      <c r="I11210" s="10"/>
      <c r="J11210" s="10"/>
      <c r="K11210" s="10"/>
      <c r="L11210" s="10"/>
      <c r="M11210" s="20" t="str">
        <f t="shared" si="195"/>
        <v>VARIOS : VARIOS - VARIOS | VARIOS : VARIOS - VARIOS | VARIOS : VARIOS - VARIOS</v>
      </c>
      <c r="N11210" s="47" t="s">
        <v>1021</v>
      </c>
      <c r="O11210" s="47" t="s">
        <v>1021</v>
      </c>
      <c r="P11210" s="47" t="s">
        <v>1021</v>
      </c>
      <c r="Q11210" s="47" t="s">
        <v>1021</v>
      </c>
      <c r="R11210" s="47" t="s">
        <v>1021</v>
      </c>
      <c r="S11210" s="47" t="s">
        <v>1021</v>
      </c>
      <c r="T11210" s="47" t="s">
        <v>1021</v>
      </c>
      <c r="U11210" s="47" t="s">
        <v>1021</v>
      </c>
      <c r="V11210" s="47" t="s">
        <v>1021</v>
      </c>
      <c r="W11210" s="48" t="s">
        <v>34122</v>
      </c>
      <c r="X11210" s="48"/>
      <c r="Y11210" s="48" t="s">
        <v>35387</v>
      </c>
      <c r="Z11210" s="48" t="s">
        <v>35387</v>
      </c>
      <c r="AA11210" s="48" t="s">
        <v>35928</v>
      </c>
    </row>
    <row r="11211" spans="1:27" s="2" customFormat="1" x14ac:dyDescent="0.3">
      <c r="A11211" s="47" t="s">
        <v>33263</v>
      </c>
      <c r="B11211" s="20"/>
      <c r="C11211" s="10"/>
      <c r="D11211" s="10"/>
      <c r="E11211" s="10"/>
      <c r="F11211" s="10"/>
      <c r="G11211" s="10"/>
      <c r="H11211" s="10"/>
      <c r="I11211" s="10"/>
      <c r="J11211" s="10"/>
      <c r="K11211" s="10"/>
      <c r="L11211" s="10"/>
      <c r="M11211" s="20" t="str">
        <f t="shared" si="195"/>
        <v>VARIOS : VARIOS - VARIOS | VARIOS : VARIOS - VARIOS | VARIOS : VARIOS - VARIOS</v>
      </c>
      <c r="N11211" s="47" t="s">
        <v>1021</v>
      </c>
      <c r="O11211" s="47" t="s">
        <v>1021</v>
      </c>
      <c r="P11211" s="47" t="s">
        <v>1021</v>
      </c>
      <c r="Q11211" s="47" t="s">
        <v>1021</v>
      </c>
      <c r="R11211" s="47" t="s">
        <v>1021</v>
      </c>
      <c r="S11211" s="47" t="s">
        <v>1021</v>
      </c>
      <c r="T11211" s="47" t="s">
        <v>1021</v>
      </c>
      <c r="U11211" s="47" t="s">
        <v>1021</v>
      </c>
      <c r="V11211" s="47" t="s">
        <v>1021</v>
      </c>
      <c r="W11211" s="48" t="s">
        <v>34122</v>
      </c>
      <c r="X11211" s="48"/>
      <c r="Y11211" s="48" t="s">
        <v>35388</v>
      </c>
      <c r="Z11211" s="48" t="s">
        <v>35388</v>
      </c>
      <c r="AA11211" s="48" t="s">
        <v>35928</v>
      </c>
    </row>
    <row r="11212" spans="1:27" s="2" customFormat="1" x14ac:dyDescent="0.3">
      <c r="A11212" s="47" t="s">
        <v>33264</v>
      </c>
      <c r="B11212" s="20"/>
      <c r="C11212" s="10"/>
      <c r="D11212" s="10"/>
      <c r="E11212" s="10"/>
      <c r="F11212" s="10"/>
      <c r="G11212" s="10"/>
      <c r="H11212" s="10"/>
      <c r="I11212" s="10"/>
      <c r="J11212" s="10"/>
      <c r="K11212" s="10"/>
      <c r="L11212" s="10"/>
      <c r="M11212" s="20" t="str">
        <f t="shared" si="195"/>
        <v>VARIOS : VARIOS - VARIOS | VARIOS : VARIOS - VARIOS | VARIOS : VARIOS - VARIOS</v>
      </c>
      <c r="N11212" s="47" t="s">
        <v>1021</v>
      </c>
      <c r="O11212" s="47" t="s">
        <v>1021</v>
      </c>
      <c r="P11212" s="47" t="s">
        <v>1021</v>
      </c>
      <c r="Q11212" s="47" t="s">
        <v>1021</v>
      </c>
      <c r="R11212" s="47" t="s">
        <v>1021</v>
      </c>
      <c r="S11212" s="47" t="s">
        <v>1021</v>
      </c>
      <c r="T11212" s="47" t="s">
        <v>1021</v>
      </c>
      <c r="U11212" s="47" t="s">
        <v>1021</v>
      </c>
      <c r="V11212" s="47" t="s">
        <v>1021</v>
      </c>
      <c r="W11212" s="48" t="s">
        <v>34205</v>
      </c>
      <c r="X11212" s="48"/>
      <c r="Y11212" s="48" t="s">
        <v>35389</v>
      </c>
      <c r="Z11212" s="48" t="s">
        <v>35389</v>
      </c>
      <c r="AA11212" s="48" t="s">
        <v>35928</v>
      </c>
    </row>
    <row r="11213" spans="1:27" s="2" customFormat="1" x14ac:dyDescent="0.3">
      <c r="A11213" s="47" t="s">
        <v>33265</v>
      </c>
      <c r="B11213" s="20"/>
      <c r="C11213" s="10"/>
      <c r="D11213" s="10"/>
      <c r="E11213" s="10"/>
      <c r="F11213" s="10"/>
      <c r="G11213" s="10"/>
      <c r="H11213" s="10"/>
      <c r="I11213" s="10"/>
      <c r="J11213" s="10"/>
      <c r="K11213" s="10"/>
      <c r="L11213" s="10"/>
      <c r="M11213" s="20" t="str">
        <f t="shared" si="195"/>
        <v>VARIOS : VARIOS - VARIOS | VARIOS : VARIOS - VARIOS | VARIOS : VARIOS - VARIOS</v>
      </c>
      <c r="N11213" s="47" t="s">
        <v>1021</v>
      </c>
      <c r="O11213" s="47" t="s">
        <v>1021</v>
      </c>
      <c r="P11213" s="47" t="s">
        <v>1021</v>
      </c>
      <c r="Q11213" s="47" t="s">
        <v>1021</v>
      </c>
      <c r="R11213" s="47" t="s">
        <v>1021</v>
      </c>
      <c r="S11213" s="47" t="s">
        <v>1021</v>
      </c>
      <c r="T11213" s="47" t="s">
        <v>1021</v>
      </c>
      <c r="U11213" s="47" t="s">
        <v>1021</v>
      </c>
      <c r="V11213" s="47" t="s">
        <v>1021</v>
      </c>
      <c r="W11213" s="48" t="s">
        <v>34206</v>
      </c>
      <c r="X11213" s="48"/>
      <c r="Y11213" s="48" t="s">
        <v>35390</v>
      </c>
      <c r="Z11213" s="48" t="s">
        <v>35390</v>
      </c>
      <c r="AA11213" s="48" t="s">
        <v>35928</v>
      </c>
    </row>
    <row r="11214" spans="1:27" s="2" customFormat="1" x14ac:dyDescent="0.3">
      <c r="A11214" s="47" t="s">
        <v>33266</v>
      </c>
      <c r="B11214" s="20"/>
      <c r="C11214" s="10"/>
      <c r="D11214" s="10"/>
      <c r="E11214" s="10"/>
      <c r="F11214" s="10"/>
      <c r="G11214" s="10"/>
      <c r="H11214" s="10"/>
      <c r="I11214" s="10"/>
      <c r="J11214" s="10"/>
      <c r="K11214" s="10"/>
      <c r="L11214" s="10"/>
      <c r="M11214" s="20" t="str">
        <f t="shared" si="195"/>
        <v>VARIOS : VARIOS - VARIOS | VARIOS : VARIOS - VARIOS | VARIOS : VARIOS - VARIOS</v>
      </c>
      <c r="N11214" s="47" t="s">
        <v>1021</v>
      </c>
      <c r="O11214" s="47" t="s">
        <v>1021</v>
      </c>
      <c r="P11214" s="47" t="s">
        <v>1021</v>
      </c>
      <c r="Q11214" s="47" t="s">
        <v>1021</v>
      </c>
      <c r="R11214" s="47" t="s">
        <v>1021</v>
      </c>
      <c r="S11214" s="47" t="s">
        <v>1021</v>
      </c>
      <c r="T11214" s="47" t="s">
        <v>1021</v>
      </c>
      <c r="U11214" s="47" t="s">
        <v>1021</v>
      </c>
      <c r="V11214" s="47" t="s">
        <v>1021</v>
      </c>
      <c r="W11214" s="48" t="s">
        <v>34206</v>
      </c>
      <c r="X11214" s="48"/>
      <c r="Y11214" s="48" t="s">
        <v>35391</v>
      </c>
      <c r="Z11214" s="48" t="s">
        <v>35391</v>
      </c>
      <c r="AA11214" s="48" t="s">
        <v>35928</v>
      </c>
    </row>
    <row r="11215" spans="1:27" s="2" customFormat="1" x14ac:dyDescent="0.3">
      <c r="A11215" s="47" t="s">
        <v>33267</v>
      </c>
      <c r="B11215" s="20"/>
      <c r="C11215" s="10"/>
      <c r="D11215" s="10"/>
      <c r="E11215" s="10"/>
      <c r="F11215" s="10"/>
      <c r="G11215" s="10"/>
      <c r="H11215" s="10"/>
      <c r="I11215" s="10"/>
      <c r="J11215" s="10"/>
      <c r="K11215" s="10"/>
      <c r="L11215" s="10"/>
      <c r="M11215" s="20" t="str">
        <f t="shared" si="195"/>
        <v>HYUNDAI : SANTA FE, SONATA, TUCSON - VARIOS | VARIOS : VARIOS - VARIOS | VARIOS : VARIOS - VARIOS</v>
      </c>
      <c r="N11215" s="47" t="s">
        <v>1002</v>
      </c>
      <c r="O11215" s="47" t="s">
        <v>1021</v>
      </c>
      <c r="P11215" s="47" t="s">
        <v>1021</v>
      </c>
      <c r="Q11215" s="47" t="s">
        <v>29197</v>
      </c>
      <c r="R11215" s="47" t="s">
        <v>1021</v>
      </c>
      <c r="S11215" s="47" t="s">
        <v>1021</v>
      </c>
      <c r="T11215" s="47" t="s">
        <v>1021</v>
      </c>
      <c r="U11215" s="47" t="s">
        <v>1021</v>
      </c>
      <c r="V11215" s="47" t="s">
        <v>1021</v>
      </c>
      <c r="W11215" s="48" t="s">
        <v>34206</v>
      </c>
      <c r="X11215" s="48"/>
      <c r="Y11215" s="48" t="s">
        <v>35391</v>
      </c>
      <c r="Z11215" s="48" t="s">
        <v>35391</v>
      </c>
      <c r="AA11215" s="48" t="s">
        <v>35928</v>
      </c>
    </row>
    <row r="11216" spans="1:27" s="2" customFormat="1" x14ac:dyDescent="0.3">
      <c r="A11216" s="47" t="s">
        <v>33268</v>
      </c>
      <c r="B11216" s="20"/>
      <c r="C11216" s="10"/>
      <c r="D11216" s="10"/>
      <c r="E11216" s="10"/>
      <c r="F11216" s="10"/>
      <c r="G11216" s="10"/>
      <c r="H11216" s="10"/>
      <c r="I11216" s="10"/>
      <c r="J11216" s="10"/>
      <c r="K11216" s="10"/>
      <c r="L11216" s="10"/>
      <c r="M11216" s="20" t="str">
        <f t="shared" si="195"/>
        <v>VARIOS : VARIOS - VARIOS | VARIOS : VARIOS - VARIOS | VARIOS : VARIOS - VARIOS</v>
      </c>
      <c r="N11216" s="47" t="s">
        <v>1021</v>
      </c>
      <c r="O11216" s="47" t="s">
        <v>1021</v>
      </c>
      <c r="P11216" s="47" t="s">
        <v>1021</v>
      </c>
      <c r="Q11216" s="47" t="s">
        <v>1021</v>
      </c>
      <c r="R11216" s="47" t="s">
        <v>1021</v>
      </c>
      <c r="S11216" s="47" t="s">
        <v>1021</v>
      </c>
      <c r="T11216" s="47" t="s">
        <v>1021</v>
      </c>
      <c r="U11216" s="47" t="s">
        <v>1021</v>
      </c>
      <c r="V11216" s="47" t="s">
        <v>1021</v>
      </c>
      <c r="W11216" s="48" t="s">
        <v>34206</v>
      </c>
      <c r="X11216" s="48"/>
      <c r="Y11216" s="48" t="s">
        <v>35392</v>
      </c>
      <c r="Z11216" s="48" t="s">
        <v>35392</v>
      </c>
      <c r="AA11216" s="48" t="s">
        <v>35928</v>
      </c>
    </row>
    <row r="11217" spans="1:27" s="2" customFormat="1" x14ac:dyDescent="0.3">
      <c r="A11217" s="47" t="s">
        <v>33269</v>
      </c>
      <c r="B11217" s="20"/>
      <c r="C11217" s="10"/>
      <c r="D11217" s="10"/>
      <c r="E11217" s="10"/>
      <c r="F11217" s="10"/>
      <c r="G11217" s="10"/>
      <c r="H11217" s="10"/>
      <c r="I11217" s="10"/>
      <c r="J11217" s="10"/>
      <c r="K11217" s="10"/>
      <c r="L11217" s="10"/>
      <c r="M11217" s="20" t="str">
        <f t="shared" si="195"/>
        <v>HYUNDAI : VARIOS - VARIOS | VARIOS : VARIOS - VARIOS | VARIOS : VARIOS - VARIOS</v>
      </c>
      <c r="N11217" s="47" t="s">
        <v>1002</v>
      </c>
      <c r="O11217" s="47" t="s">
        <v>1021</v>
      </c>
      <c r="P11217" s="47" t="s">
        <v>1021</v>
      </c>
      <c r="Q11217" s="47" t="s">
        <v>1021</v>
      </c>
      <c r="R11217" s="47" t="s">
        <v>1021</v>
      </c>
      <c r="S11217" s="47" t="s">
        <v>1021</v>
      </c>
      <c r="T11217" s="47" t="s">
        <v>1021</v>
      </c>
      <c r="U11217" s="47" t="s">
        <v>1021</v>
      </c>
      <c r="V11217" s="47" t="s">
        <v>1021</v>
      </c>
      <c r="W11217" s="48" t="s">
        <v>34207</v>
      </c>
      <c r="X11217" s="48"/>
      <c r="Y11217" s="48" t="s">
        <v>35393</v>
      </c>
      <c r="Z11217" s="48" t="s">
        <v>35393</v>
      </c>
      <c r="AA11217" s="48" t="s">
        <v>35928</v>
      </c>
    </row>
    <row r="11218" spans="1:27" s="2" customFormat="1" x14ac:dyDescent="0.3">
      <c r="A11218" s="47" t="s">
        <v>33270</v>
      </c>
      <c r="B11218" s="20"/>
      <c r="C11218" s="10"/>
      <c r="D11218" s="10"/>
      <c r="E11218" s="10"/>
      <c r="F11218" s="10"/>
      <c r="G11218" s="10"/>
      <c r="H11218" s="10"/>
      <c r="I11218" s="10"/>
      <c r="J11218" s="10"/>
      <c r="K11218" s="10"/>
      <c r="L11218" s="10"/>
      <c r="M11218" s="20" t="str">
        <f t="shared" si="195"/>
        <v>VARIOS : VARIOS - VARIOS | VARIOS : VARIOS - VARIOS | VARIOS : VARIOS - VARIOS</v>
      </c>
      <c r="N11218" s="47" t="s">
        <v>1021</v>
      </c>
      <c r="O11218" s="47" t="s">
        <v>1021</v>
      </c>
      <c r="P11218" s="47" t="s">
        <v>1021</v>
      </c>
      <c r="Q11218" s="47" t="s">
        <v>1021</v>
      </c>
      <c r="R11218" s="47" t="s">
        <v>1021</v>
      </c>
      <c r="S11218" s="47" t="s">
        <v>1021</v>
      </c>
      <c r="T11218" s="47" t="s">
        <v>1021</v>
      </c>
      <c r="U11218" s="47" t="s">
        <v>1021</v>
      </c>
      <c r="V11218" s="47" t="s">
        <v>1021</v>
      </c>
      <c r="W11218" s="48" t="s">
        <v>34207</v>
      </c>
      <c r="X11218" s="48"/>
      <c r="Y11218" s="48" t="s">
        <v>35394</v>
      </c>
      <c r="Z11218" s="48" t="s">
        <v>35394</v>
      </c>
      <c r="AA11218" s="48" t="s">
        <v>35928</v>
      </c>
    </row>
    <row r="11219" spans="1:27" s="2" customFormat="1" x14ac:dyDescent="0.3">
      <c r="A11219" s="47" t="s">
        <v>33271</v>
      </c>
      <c r="B11219" s="20"/>
      <c r="C11219" s="10"/>
      <c r="D11219" s="10"/>
      <c r="E11219" s="10"/>
      <c r="F11219" s="10"/>
      <c r="G11219" s="10"/>
      <c r="H11219" s="10"/>
      <c r="I11219" s="10"/>
      <c r="J11219" s="10"/>
      <c r="K11219" s="10"/>
      <c r="L11219" s="10"/>
      <c r="M11219" s="20" t="str">
        <f t="shared" si="195"/>
        <v>VARIOS : VARIOS - VARIOS | VARIOS : VARIOS - VARIOS | VARIOS : VARIOS - VARIOS</v>
      </c>
      <c r="N11219" s="47" t="s">
        <v>1021</v>
      </c>
      <c r="O11219" s="47" t="s">
        <v>1021</v>
      </c>
      <c r="P11219" s="47" t="s">
        <v>1021</v>
      </c>
      <c r="Q11219" s="47" t="s">
        <v>1021</v>
      </c>
      <c r="R11219" s="47" t="s">
        <v>1021</v>
      </c>
      <c r="S11219" s="47" t="s">
        <v>1021</v>
      </c>
      <c r="T11219" s="47" t="s">
        <v>1021</v>
      </c>
      <c r="U11219" s="47" t="s">
        <v>1021</v>
      </c>
      <c r="V11219" s="47" t="s">
        <v>1021</v>
      </c>
      <c r="W11219" s="48" t="s">
        <v>34208</v>
      </c>
      <c r="X11219" s="48"/>
      <c r="Y11219" s="48">
        <v>88509</v>
      </c>
      <c r="Z11219" s="48">
        <v>88509</v>
      </c>
      <c r="AA11219" s="48" t="s">
        <v>35928</v>
      </c>
    </row>
    <row r="11220" spans="1:27" s="2" customFormat="1" x14ac:dyDescent="0.3">
      <c r="A11220" s="47" t="s">
        <v>33272</v>
      </c>
      <c r="B11220" s="20"/>
      <c r="C11220" s="10"/>
      <c r="D11220" s="10"/>
      <c r="E11220" s="10"/>
      <c r="F11220" s="10"/>
      <c r="G11220" s="10"/>
      <c r="H11220" s="10"/>
      <c r="I11220" s="10"/>
      <c r="J11220" s="10"/>
      <c r="K11220" s="10"/>
      <c r="L11220" s="10"/>
      <c r="M11220" s="20" t="str">
        <f t="shared" si="195"/>
        <v>VARIOS : VARIOS - VARIOS | VARIOS : VARIOS - VARIOS | VARIOS : VARIOS - VARIOS</v>
      </c>
      <c r="N11220" s="47" t="s">
        <v>1021</v>
      </c>
      <c r="O11220" s="47" t="s">
        <v>1021</v>
      </c>
      <c r="P11220" s="47" t="s">
        <v>1021</v>
      </c>
      <c r="Q11220" s="47" t="s">
        <v>1021</v>
      </c>
      <c r="R11220" s="47" t="s">
        <v>1021</v>
      </c>
      <c r="S11220" s="47" t="s">
        <v>1021</v>
      </c>
      <c r="T11220" s="47" t="s">
        <v>1021</v>
      </c>
      <c r="U11220" s="47" t="s">
        <v>1021</v>
      </c>
      <c r="V11220" s="47" t="s">
        <v>1021</v>
      </c>
      <c r="W11220" s="48" t="s">
        <v>34209</v>
      </c>
      <c r="X11220" s="48"/>
      <c r="Y11220" s="48" t="s">
        <v>35395</v>
      </c>
      <c r="Z11220" s="48" t="s">
        <v>35395</v>
      </c>
      <c r="AA11220" s="48" t="s">
        <v>35928</v>
      </c>
    </row>
    <row r="11221" spans="1:27" s="2" customFormat="1" x14ac:dyDescent="0.3">
      <c r="A11221" s="47" t="s">
        <v>33273</v>
      </c>
      <c r="B11221" s="20"/>
      <c r="C11221" s="10"/>
      <c r="D11221" s="10"/>
      <c r="E11221" s="10"/>
      <c r="F11221" s="10"/>
      <c r="G11221" s="10"/>
      <c r="H11221" s="10"/>
      <c r="I11221" s="10"/>
      <c r="J11221" s="10"/>
      <c r="K11221" s="10"/>
      <c r="L11221" s="10"/>
      <c r="M11221" s="20" t="str">
        <f t="shared" si="195"/>
        <v>VARIOS : VARIOS - VARIOS | VARIOS : VARIOS - VARIOS | VARIOS : VARIOS - VARIOS</v>
      </c>
      <c r="N11221" s="47" t="s">
        <v>1021</v>
      </c>
      <c r="O11221" s="47" t="s">
        <v>1021</v>
      </c>
      <c r="P11221" s="47" t="s">
        <v>1021</v>
      </c>
      <c r="Q11221" s="47" t="s">
        <v>1021</v>
      </c>
      <c r="R11221" s="47" t="s">
        <v>1021</v>
      </c>
      <c r="S11221" s="47" t="s">
        <v>1021</v>
      </c>
      <c r="T11221" s="47" t="s">
        <v>1021</v>
      </c>
      <c r="U11221" s="47" t="s">
        <v>1021</v>
      </c>
      <c r="V11221" s="47" t="s">
        <v>1021</v>
      </c>
      <c r="W11221" s="48" t="s">
        <v>34209</v>
      </c>
      <c r="X11221" s="48"/>
      <c r="Y11221" s="48" t="s">
        <v>35396</v>
      </c>
      <c r="Z11221" s="48" t="s">
        <v>35396</v>
      </c>
      <c r="AA11221" s="48" t="s">
        <v>35928</v>
      </c>
    </row>
    <row r="11222" spans="1:27" s="2" customFormat="1" x14ac:dyDescent="0.3">
      <c r="A11222" s="47" t="s">
        <v>33274</v>
      </c>
      <c r="B11222" s="20"/>
      <c r="C11222" s="10"/>
      <c r="D11222" s="10"/>
      <c r="E11222" s="10"/>
      <c r="F11222" s="10"/>
      <c r="G11222" s="10"/>
      <c r="H11222" s="10"/>
      <c r="I11222" s="10"/>
      <c r="J11222" s="10"/>
      <c r="K11222" s="10"/>
      <c r="L11222" s="10"/>
      <c r="M11222" s="20" t="str">
        <f t="shared" si="195"/>
        <v>VARIOS : VARIOS - VARIOS | VARIOS : VARIOS - VARIOS | VARIOS : VARIOS - VARIOS</v>
      </c>
      <c r="N11222" s="47" t="s">
        <v>1021</v>
      </c>
      <c r="O11222" s="47" t="s">
        <v>1021</v>
      </c>
      <c r="P11222" s="47" t="s">
        <v>1021</v>
      </c>
      <c r="Q11222" s="47" t="s">
        <v>1021</v>
      </c>
      <c r="R11222" s="47" t="s">
        <v>1021</v>
      </c>
      <c r="S11222" s="47" t="s">
        <v>1021</v>
      </c>
      <c r="T11222" s="47" t="s">
        <v>1021</v>
      </c>
      <c r="U11222" s="47" t="s">
        <v>1021</v>
      </c>
      <c r="V11222" s="47" t="s">
        <v>1021</v>
      </c>
      <c r="W11222" s="48" t="s">
        <v>34210</v>
      </c>
      <c r="X11222" s="48"/>
      <c r="Y11222" s="48" t="s">
        <v>35397</v>
      </c>
      <c r="Z11222" s="48" t="s">
        <v>35397</v>
      </c>
      <c r="AA11222" s="48" t="s">
        <v>35928</v>
      </c>
    </row>
    <row r="11223" spans="1:27" s="2" customFormat="1" x14ac:dyDescent="0.3">
      <c r="A11223" s="47" t="s">
        <v>33275</v>
      </c>
      <c r="B11223" s="20"/>
      <c r="C11223" s="10"/>
      <c r="D11223" s="10"/>
      <c r="E11223" s="10"/>
      <c r="F11223" s="10"/>
      <c r="G11223" s="10"/>
      <c r="H11223" s="10"/>
      <c r="I11223" s="10"/>
      <c r="J11223" s="10"/>
      <c r="K11223" s="10"/>
      <c r="L11223" s="10"/>
      <c r="M11223" s="20" t="str">
        <f t="shared" si="195"/>
        <v>VARIOS : VARIOS - VARIOS | VARIOS : VARIOS - VARIOS | VARIOS : VARIOS - VARIOS</v>
      </c>
      <c r="N11223" s="47" t="s">
        <v>1021</v>
      </c>
      <c r="O11223" s="47" t="s">
        <v>1021</v>
      </c>
      <c r="P11223" s="47" t="s">
        <v>1021</v>
      </c>
      <c r="Q11223" s="47" t="s">
        <v>1021</v>
      </c>
      <c r="R11223" s="47" t="s">
        <v>1021</v>
      </c>
      <c r="S11223" s="47" t="s">
        <v>1021</v>
      </c>
      <c r="T11223" s="47" t="s">
        <v>1021</v>
      </c>
      <c r="U11223" s="47" t="s">
        <v>1021</v>
      </c>
      <c r="V11223" s="47" t="s">
        <v>1021</v>
      </c>
      <c r="W11223" s="48" t="s">
        <v>34211</v>
      </c>
      <c r="X11223" s="48"/>
      <c r="Y11223" s="48" t="s">
        <v>34841</v>
      </c>
      <c r="Z11223" s="48" t="s">
        <v>34841</v>
      </c>
      <c r="AA11223" s="48"/>
    </row>
    <row r="11224" spans="1:27" s="2" customFormat="1" x14ac:dyDescent="0.3">
      <c r="A11224" s="47" t="s">
        <v>33276</v>
      </c>
      <c r="B11224" s="20"/>
      <c r="C11224" s="10"/>
      <c r="D11224" s="10"/>
      <c r="E11224" s="10"/>
      <c r="F11224" s="10"/>
      <c r="G11224" s="10"/>
      <c r="H11224" s="10"/>
      <c r="I11224" s="10"/>
      <c r="J11224" s="10"/>
      <c r="K11224" s="10"/>
      <c r="L11224" s="10"/>
      <c r="M11224" s="20" t="str">
        <f t="shared" si="195"/>
        <v>VARIOS : VARIOS - VARIOS | VARIOS : VARIOS - VARIOS | VARIOS : VARIOS - VARIOS</v>
      </c>
      <c r="N11224" s="47" t="s">
        <v>1021</v>
      </c>
      <c r="O11224" s="47" t="s">
        <v>1021</v>
      </c>
      <c r="P11224" s="47" t="s">
        <v>1021</v>
      </c>
      <c r="Q11224" s="47" t="s">
        <v>1021</v>
      </c>
      <c r="R11224" s="47" t="s">
        <v>1021</v>
      </c>
      <c r="S11224" s="47" t="s">
        <v>1021</v>
      </c>
      <c r="T11224" s="47" t="s">
        <v>1021</v>
      </c>
      <c r="U11224" s="47" t="s">
        <v>1021</v>
      </c>
      <c r="V11224" s="47" t="s">
        <v>1021</v>
      </c>
      <c r="W11224" s="48" t="s">
        <v>34212</v>
      </c>
      <c r="X11224" s="48"/>
      <c r="Y11224" s="48" t="s">
        <v>35398</v>
      </c>
      <c r="Z11224" s="48" t="s">
        <v>35398</v>
      </c>
      <c r="AA11224" s="48"/>
    </row>
    <row r="11225" spans="1:27" s="2" customFormat="1" x14ac:dyDescent="0.3">
      <c r="A11225" s="47" t="s">
        <v>33277</v>
      </c>
      <c r="B11225" s="20"/>
      <c r="C11225" s="10"/>
      <c r="D11225" s="10"/>
      <c r="E11225" s="10"/>
      <c r="F11225" s="10"/>
      <c r="G11225" s="10"/>
      <c r="H11225" s="10"/>
      <c r="I11225" s="10"/>
      <c r="J11225" s="10"/>
      <c r="K11225" s="10"/>
      <c r="L11225" s="10"/>
      <c r="M11225" s="20" t="str">
        <f t="shared" si="195"/>
        <v>VARIOS : VARIOS - VARIOS | VARIOS : VARIOS - VARIOS | VARIOS : VARIOS - VARIOS</v>
      </c>
      <c r="N11225" s="47" t="s">
        <v>1021</v>
      </c>
      <c r="O11225" s="47" t="s">
        <v>1021</v>
      </c>
      <c r="P11225" s="47" t="s">
        <v>1021</v>
      </c>
      <c r="Q11225" s="47" t="s">
        <v>1021</v>
      </c>
      <c r="R11225" s="47" t="s">
        <v>1021</v>
      </c>
      <c r="S11225" s="47" t="s">
        <v>1021</v>
      </c>
      <c r="T11225" s="47" t="s">
        <v>1021</v>
      </c>
      <c r="U11225" s="47" t="s">
        <v>1021</v>
      </c>
      <c r="V11225" s="47" t="s">
        <v>1021</v>
      </c>
      <c r="W11225" s="48"/>
      <c r="X11225" s="48"/>
      <c r="Y11225" s="48" t="s">
        <v>35399</v>
      </c>
      <c r="Z11225" s="48" t="s">
        <v>35399</v>
      </c>
      <c r="AA11225" s="48"/>
    </row>
    <row r="11226" spans="1:27" s="2" customFormat="1" x14ac:dyDescent="0.3">
      <c r="A11226" s="47" t="s">
        <v>33278</v>
      </c>
      <c r="B11226" s="20"/>
      <c r="C11226" s="10"/>
      <c r="D11226" s="10"/>
      <c r="E11226" s="10"/>
      <c r="F11226" s="10"/>
      <c r="G11226" s="10"/>
      <c r="H11226" s="10"/>
      <c r="I11226" s="10"/>
      <c r="J11226" s="10"/>
      <c r="K11226" s="10"/>
      <c r="L11226" s="10"/>
      <c r="M11226" s="20" t="str">
        <f t="shared" si="195"/>
        <v>VARIOS : VARIOS - VARIOS | VARIOS : VARIOS - VARIOS | VARIOS : VARIOS - VARIOS</v>
      </c>
      <c r="N11226" s="47" t="s">
        <v>1021</v>
      </c>
      <c r="O11226" s="47" t="s">
        <v>1021</v>
      </c>
      <c r="P11226" s="47" t="s">
        <v>1021</v>
      </c>
      <c r="Q11226" s="47" t="s">
        <v>1021</v>
      </c>
      <c r="R11226" s="47" t="s">
        <v>1021</v>
      </c>
      <c r="S11226" s="47" t="s">
        <v>1021</v>
      </c>
      <c r="T11226" s="47" t="s">
        <v>1021</v>
      </c>
      <c r="U11226" s="47" t="s">
        <v>1021</v>
      </c>
      <c r="V11226" s="47" t="s">
        <v>1021</v>
      </c>
      <c r="W11226" s="48"/>
      <c r="X11226" s="48"/>
      <c r="Y11226" s="48" t="s">
        <v>35400</v>
      </c>
      <c r="Z11226" s="48" t="s">
        <v>35400</v>
      </c>
      <c r="AA11226" s="48"/>
    </row>
    <row r="11227" spans="1:27" s="2" customFormat="1" x14ac:dyDescent="0.3">
      <c r="A11227" s="47" t="s">
        <v>33279</v>
      </c>
      <c r="B11227" s="20"/>
      <c r="C11227" s="10"/>
      <c r="D11227" s="10"/>
      <c r="E11227" s="10"/>
      <c r="F11227" s="10"/>
      <c r="G11227" s="10"/>
      <c r="H11227" s="10"/>
      <c r="I11227" s="10"/>
      <c r="J11227" s="10"/>
      <c r="K11227" s="10"/>
      <c r="L11227" s="10"/>
      <c r="M11227" s="20" t="str">
        <f t="shared" si="195"/>
        <v>VARIOS : VARIOS - VARIOS | VARIOS : VARIOS - VARIOS | VARIOS : VARIOS - VARIOS</v>
      </c>
      <c r="N11227" s="47" t="s">
        <v>1021</v>
      </c>
      <c r="O11227" s="47" t="s">
        <v>1021</v>
      </c>
      <c r="P11227" s="47" t="s">
        <v>1021</v>
      </c>
      <c r="Q11227" s="47" t="s">
        <v>1021</v>
      </c>
      <c r="R11227" s="47" t="s">
        <v>1021</v>
      </c>
      <c r="S11227" s="47" t="s">
        <v>1021</v>
      </c>
      <c r="T11227" s="47" t="s">
        <v>1021</v>
      </c>
      <c r="U11227" s="47" t="s">
        <v>1021</v>
      </c>
      <c r="V11227" s="47" t="s">
        <v>1021</v>
      </c>
      <c r="W11227" s="48"/>
      <c r="X11227" s="48"/>
      <c r="Y11227" s="48" t="s">
        <v>35401</v>
      </c>
      <c r="Z11227" s="48" t="s">
        <v>35786</v>
      </c>
      <c r="AA11227" s="48" t="s">
        <v>35951</v>
      </c>
    </row>
    <row r="11228" spans="1:27" s="2" customFormat="1" x14ac:dyDescent="0.3">
      <c r="A11228" s="47" t="s">
        <v>33280</v>
      </c>
      <c r="B11228" s="20"/>
      <c r="C11228" s="10"/>
      <c r="D11228" s="10"/>
      <c r="E11228" s="10"/>
      <c r="F11228" s="10"/>
      <c r="G11228" s="10"/>
      <c r="H11228" s="10"/>
      <c r="I11228" s="10"/>
      <c r="J11228" s="10"/>
      <c r="K11228" s="10"/>
      <c r="L11228" s="10"/>
      <c r="M11228" s="20" t="str">
        <f t="shared" si="195"/>
        <v>VARIOS : VARIOS - VARIOS | VARIOS : VARIOS - VARIOS | VARIOS : VARIOS - VARIOS</v>
      </c>
      <c r="N11228" s="47" t="s">
        <v>1021</v>
      </c>
      <c r="O11228" s="47" t="s">
        <v>1021</v>
      </c>
      <c r="P11228" s="47" t="s">
        <v>1021</v>
      </c>
      <c r="Q11228" s="47" t="s">
        <v>1021</v>
      </c>
      <c r="R11228" s="47" t="s">
        <v>1021</v>
      </c>
      <c r="S11228" s="47" t="s">
        <v>1021</v>
      </c>
      <c r="T11228" s="47" t="s">
        <v>1021</v>
      </c>
      <c r="U11228" s="47" t="s">
        <v>1021</v>
      </c>
      <c r="V11228" s="47" t="s">
        <v>1021</v>
      </c>
      <c r="W11228" s="48"/>
      <c r="X11228" s="48"/>
      <c r="Y11228" s="48" t="s">
        <v>35402</v>
      </c>
      <c r="Z11228" s="48" t="s">
        <v>35402</v>
      </c>
      <c r="AA11228" s="48"/>
    </row>
    <row r="11229" spans="1:27" s="2" customFormat="1" x14ac:dyDescent="0.3">
      <c r="A11229" s="47" t="s">
        <v>33281</v>
      </c>
      <c r="B11229" s="20"/>
      <c r="C11229" s="10"/>
      <c r="D11229" s="10"/>
      <c r="E11229" s="10"/>
      <c r="F11229" s="10"/>
      <c r="G11229" s="10"/>
      <c r="H11229" s="10"/>
      <c r="I11229" s="10"/>
      <c r="J11229" s="10"/>
      <c r="K11229" s="10"/>
      <c r="L11229" s="10"/>
      <c r="M11229" s="20" t="str">
        <f t="shared" si="195"/>
        <v>VARIOS : VARIOS - VARIOS | VARIOS : VARIOS - VARIOS | VARIOS : VARIOS - VARIOS</v>
      </c>
      <c r="N11229" s="47" t="s">
        <v>1021</v>
      </c>
      <c r="O11229" s="47" t="s">
        <v>1021</v>
      </c>
      <c r="P11229" s="47" t="s">
        <v>1021</v>
      </c>
      <c r="Q11229" s="47" t="s">
        <v>1021</v>
      </c>
      <c r="R11229" s="47" t="s">
        <v>1021</v>
      </c>
      <c r="S11229" s="47" t="s">
        <v>1021</v>
      </c>
      <c r="T11229" s="47" t="s">
        <v>1021</v>
      </c>
      <c r="U11229" s="47" t="s">
        <v>1021</v>
      </c>
      <c r="V11229" s="47" t="s">
        <v>1021</v>
      </c>
      <c r="W11229" s="48" t="s">
        <v>34115</v>
      </c>
      <c r="X11229" s="48"/>
      <c r="Y11229" s="48" t="s">
        <v>35220</v>
      </c>
      <c r="Z11229" s="48" t="s">
        <v>35220</v>
      </c>
      <c r="AA11229" s="48"/>
    </row>
    <row r="11230" spans="1:27" s="2" customFormat="1" x14ac:dyDescent="0.3">
      <c r="A11230" s="47" t="s">
        <v>33282</v>
      </c>
      <c r="B11230" s="20"/>
      <c r="C11230" s="10"/>
      <c r="D11230" s="10"/>
      <c r="E11230" s="10"/>
      <c r="F11230" s="10"/>
      <c r="G11230" s="10"/>
      <c r="H11230" s="10"/>
      <c r="I11230" s="10"/>
      <c r="J11230" s="10"/>
      <c r="K11230" s="10"/>
      <c r="L11230" s="10"/>
      <c r="M11230" s="20" t="str">
        <f t="shared" si="195"/>
        <v>VARIOS : VARIOS - VARIOS | VARIOS : VARIOS - VARIOS | VARIOS : VARIOS - VARIOS</v>
      </c>
      <c r="N11230" s="47" t="s">
        <v>1021</v>
      </c>
      <c r="O11230" s="47" t="s">
        <v>1021</v>
      </c>
      <c r="P11230" s="47" t="s">
        <v>1021</v>
      </c>
      <c r="Q11230" s="47" t="s">
        <v>1021</v>
      </c>
      <c r="R11230" s="47" t="s">
        <v>1021</v>
      </c>
      <c r="S11230" s="47" t="s">
        <v>1021</v>
      </c>
      <c r="T11230" s="47" t="s">
        <v>1021</v>
      </c>
      <c r="U11230" s="47" t="s">
        <v>1021</v>
      </c>
      <c r="V11230" s="47" t="s">
        <v>1021</v>
      </c>
      <c r="W11230" s="48" t="s">
        <v>33888</v>
      </c>
      <c r="X11230" s="48"/>
      <c r="Y11230" s="48" t="s">
        <v>35403</v>
      </c>
      <c r="Z11230" s="48" t="s">
        <v>35403</v>
      </c>
      <c r="AA11230" s="48"/>
    </row>
    <row r="11231" spans="1:27" s="2" customFormat="1" x14ac:dyDescent="0.3">
      <c r="A11231" s="47" t="s">
        <v>33283</v>
      </c>
      <c r="B11231" s="20"/>
      <c r="C11231" s="10"/>
      <c r="D11231" s="10"/>
      <c r="E11231" s="10"/>
      <c r="F11231" s="10"/>
      <c r="G11231" s="10"/>
      <c r="H11231" s="10"/>
      <c r="I11231" s="10"/>
      <c r="J11231" s="10"/>
      <c r="K11231" s="10"/>
      <c r="L11231" s="10"/>
      <c r="M11231" s="20" t="str">
        <f t="shared" si="195"/>
        <v>VARIOS : VARIOS - VARIOS | VARIOS : VARIOS - VARIOS | VARIOS : VARIOS - VARIOS</v>
      </c>
      <c r="N11231" s="47" t="s">
        <v>1021</v>
      </c>
      <c r="O11231" s="47" t="s">
        <v>1021</v>
      </c>
      <c r="P11231" s="47" t="s">
        <v>1021</v>
      </c>
      <c r="Q11231" s="47" t="s">
        <v>1021</v>
      </c>
      <c r="R11231" s="47" t="s">
        <v>1021</v>
      </c>
      <c r="S11231" s="47" t="s">
        <v>1021</v>
      </c>
      <c r="T11231" s="47" t="s">
        <v>1021</v>
      </c>
      <c r="U11231" s="47" t="s">
        <v>1021</v>
      </c>
      <c r="V11231" s="47" t="s">
        <v>1021</v>
      </c>
      <c r="W11231" s="48" t="s">
        <v>33900</v>
      </c>
      <c r="X11231" s="48"/>
      <c r="Y11231" s="48">
        <v>32213</v>
      </c>
      <c r="Z11231" s="48">
        <v>32213</v>
      </c>
      <c r="AA11231" s="48"/>
    </row>
    <row r="11232" spans="1:27" s="2" customFormat="1" x14ac:dyDescent="0.3">
      <c r="A11232" s="47" t="s">
        <v>33284</v>
      </c>
      <c r="B11232" s="20"/>
      <c r="C11232" s="10"/>
      <c r="D11232" s="10"/>
      <c r="E11232" s="10"/>
      <c r="F11232" s="10"/>
      <c r="G11232" s="10"/>
      <c r="H11232" s="10"/>
      <c r="I11232" s="10"/>
      <c r="J11232" s="10"/>
      <c r="K11232" s="10"/>
      <c r="L11232" s="10"/>
      <c r="M11232" s="20" t="str">
        <f t="shared" si="195"/>
        <v>VARIOS : VARIOS - VARIOS | VARIOS : VARIOS - VARIOS | VARIOS : VARIOS - VARIOS</v>
      </c>
      <c r="N11232" s="47" t="s">
        <v>1021</v>
      </c>
      <c r="O11232" s="47" t="s">
        <v>1021</v>
      </c>
      <c r="P11232" s="47" t="s">
        <v>1021</v>
      </c>
      <c r="Q11232" s="47" t="s">
        <v>1021</v>
      </c>
      <c r="R11232" s="47" t="s">
        <v>1021</v>
      </c>
      <c r="S11232" s="47" t="s">
        <v>1021</v>
      </c>
      <c r="T11232" s="47" t="s">
        <v>1021</v>
      </c>
      <c r="U11232" s="47" t="s">
        <v>1021</v>
      </c>
      <c r="V11232" s="47" t="s">
        <v>1021</v>
      </c>
      <c r="W11232" s="48" t="s">
        <v>34213</v>
      </c>
      <c r="X11232" s="48"/>
      <c r="Y11232" s="48" t="s">
        <v>35404</v>
      </c>
      <c r="Z11232" s="48" t="s">
        <v>35404</v>
      </c>
      <c r="AA11232" s="48"/>
    </row>
    <row r="11233" spans="1:27" s="2" customFormat="1" x14ac:dyDescent="0.3">
      <c r="A11233" s="47" t="s">
        <v>33285</v>
      </c>
      <c r="B11233" s="20"/>
      <c r="C11233" s="10"/>
      <c r="D11233" s="10"/>
      <c r="E11233" s="10"/>
      <c r="F11233" s="10"/>
      <c r="G11233" s="10"/>
      <c r="H11233" s="10"/>
      <c r="I11233" s="10"/>
      <c r="J11233" s="10"/>
      <c r="K11233" s="10"/>
      <c r="L11233" s="10"/>
      <c r="M11233" s="20" t="str">
        <f t="shared" si="195"/>
        <v>HYUNDAI : VARIOS - VARIOS | VARIOS : VARIOS - VARIOS | VARIOS : VARIOS - VARIOS</v>
      </c>
      <c r="N11233" s="47" t="s">
        <v>1002</v>
      </c>
      <c r="O11233" s="47" t="s">
        <v>1021</v>
      </c>
      <c r="P11233" s="47" t="s">
        <v>1021</v>
      </c>
      <c r="Q11233" s="47" t="s">
        <v>1021</v>
      </c>
      <c r="R11233" s="47" t="s">
        <v>1021</v>
      </c>
      <c r="S11233" s="47" t="s">
        <v>1021</v>
      </c>
      <c r="T11233" s="47" t="s">
        <v>1021</v>
      </c>
      <c r="U11233" s="47" t="s">
        <v>1021</v>
      </c>
      <c r="V11233" s="47" t="s">
        <v>1021</v>
      </c>
      <c r="W11233" s="48" t="s">
        <v>34026</v>
      </c>
      <c r="X11233" s="48"/>
      <c r="Y11233" s="48" t="s">
        <v>35405</v>
      </c>
      <c r="Z11233" s="48" t="s">
        <v>35405</v>
      </c>
      <c r="AA11233" s="48"/>
    </row>
    <row r="11234" spans="1:27" s="2" customFormat="1" x14ac:dyDescent="0.3">
      <c r="A11234" s="47" t="s">
        <v>33286</v>
      </c>
      <c r="B11234" s="20"/>
      <c r="C11234" s="10"/>
      <c r="D11234" s="10"/>
      <c r="E11234" s="10"/>
      <c r="F11234" s="10"/>
      <c r="G11234" s="10"/>
      <c r="H11234" s="10"/>
      <c r="I11234" s="10"/>
      <c r="J11234" s="10"/>
      <c r="K11234" s="10"/>
      <c r="L11234" s="10"/>
      <c r="M11234" s="20" t="str">
        <f t="shared" si="195"/>
        <v>VARIOS : VARIOS - VARIOS | VARIOS : VARIOS - VARIOS | VARIOS : VARIOS - VARIOS</v>
      </c>
      <c r="N11234" s="47" t="s">
        <v>1021</v>
      </c>
      <c r="O11234" s="47" t="s">
        <v>1021</v>
      </c>
      <c r="P11234" s="47" t="s">
        <v>1021</v>
      </c>
      <c r="Q11234" s="47" t="s">
        <v>1021</v>
      </c>
      <c r="R11234" s="47" t="s">
        <v>1021</v>
      </c>
      <c r="S11234" s="47" t="s">
        <v>1021</v>
      </c>
      <c r="T11234" s="47" t="s">
        <v>1021</v>
      </c>
      <c r="U11234" s="47" t="s">
        <v>1021</v>
      </c>
      <c r="V11234" s="47" t="s">
        <v>1021</v>
      </c>
      <c r="W11234" s="48"/>
      <c r="X11234" s="48"/>
      <c r="Y11234" s="48" t="s">
        <v>35406</v>
      </c>
      <c r="Z11234" s="48" t="s">
        <v>35406</v>
      </c>
      <c r="AA11234" s="48"/>
    </row>
    <row r="11235" spans="1:27" s="2" customFormat="1" x14ac:dyDescent="0.3">
      <c r="A11235" s="47" t="s">
        <v>33287</v>
      </c>
      <c r="B11235" s="20"/>
      <c r="C11235" s="10"/>
      <c r="D11235" s="10"/>
      <c r="E11235" s="10"/>
      <c r="F11235" s="10"/>
      <c r="G11235" s="10"/>
      <c r="H11235" s="10"/>
      <c r="I11235" s="10"/>
      <c r="J11235" s="10"/>
      <c r="K11235" s="10"/>
      <c r="L11235" s="10"/>
      <c r="M11235" s="20" t="str">
        <f t="shared" si="195"/>
        <v>VARIOS : VARIOS - VARIOS | VARIOS : VARIOS - VARIOS | VARIOS : VARIOS - VARIOS</v>
      </c>
      <c r="N11235" s="47" t="s">
        <v>1021</v>
      </c>
      <c r="O11235" s="47" t="s">
        <v>1021</v>
      </c>
      <c r="P11235" s="47" t="s">
        <v>1021</v>
      </c>
      <c r="Q11235" s="47" t="s">
        <v>1021</v>
      </c>
      <c r="R11235" s="47" t="s">
        <v>1021</v>
      </c>
      <c r="S11235" s="47" t="s">
        <v>1021</v>
      </c>
      <c r="T11235" s="47" t="s">
        <v>1021</v>
      </c>
      <c r="U11235" s="47" t="s">
        <v>1021</v>
      </c>
      <c r="V11235" s="47" t="s">
        <v>1021</v>
      </c>
      <c r="W11235" s="48" t="s">
        <v>34037</v>
      </c>
      <c r="X11235" s="48"/>
      <c r="Y11235" s="48" t="s">
        <v>35407</v>
      </c>
      <c r="Z11235" s="48" t="s">
        <v>35407</v>
      </c>
      <c r="AA11235" s="48"/>
    </row>
    <row r="11236" spans="1:27" s="2" customFormat="1" x14ac:dyDescent="0.3">
      <c r="A11236" s="47" t="s">
        <v>33288</v>
      </c>
      <c r="B11236" s="20"/>
      <c r="C11236" s="10"/>
      <c r="D11236" s="10"/>
      <c r="E11236" s="10"/>
      <c r="F11236" s="10"/>
      <c r="G11236" s="10"/>
      <c r="H11236" s="10"/>
      <c r="I11236" s="10"/>
      <c r="J11236" s="10"/>
      <c r="K11236" s="10"/>
      <c r="L11236" s="10"/>
      <c r="M11236" s="20" t="str">
        <f t="shared" si="195"/>
        <v>VARIOS : VARIOS - VARIOS | VARIOS : VARIOS - VARIOS | VARIOS : VARIOS - VARIOS</v>
      </c>
      <c r="N11236" s="47" t="s">
        <v>1021</v>
      </c>
      <c r="O11236" s="47" t="s">
        <v>1021</v>
      </c>
      <c r="P11236" s="47" t="s">
        <v>1021</v>
      </c>
      <c r="Q11236" s="47" t="s">
        <v>1021</v>
      </c>
      <c r="R11236" s="47" t="s">
        <v>1021</v>
      </c>
      <c r="S11236" s="47" t="s">
        <v>1021</v>
      </c>
      <c r="T11236" s="47" t="s">
        <v>1021</v>
      </c>
      <c r="U11236" s="47" t="s">
        <v>1021</v>
      </c>
      <c r="V11236" s="47" t="s">
        <v>1021</v>
      </c>
      <c r="W11236" s="48"/>
      <c r="X11236" s="48"/>
      <c r="Y11236" s="48" t="s">
        <v>35408</v>
      </c>
      <c r="Z11236" s="48" t="s">
        <v>35408</v>
      </c>
      <c r="AA11236" s="48"/>
    </row>
    <row r="11237" spans="1:27" s="2" customFormat="1" x14ac:dyDescent="0.3">
      <c r="A11237" s="47" t="s">
        <v>33289</v>
      </c>
      <c r="B11237" s="20"/>
      <c r="C11237" s="10"/>
      <c r="D11237" s="10"/>
      <c r="E11237" s="10"/>
      <c r="F11237" s="10"/>
      <c r="G11237" s="10"/>
      <c r="H11237" s="10"/>
      <c r="I11237" s="10"/>
      <c r="J11237" s="10"/>
      <c r="K11237" s="10"/>
      <c r="L11237" s="10"/>
      <c r="M11237" s="20" t="str">
        <f t="shared" si="195"/>
        <v>VARIOS : VARIOS - VARIOS | VARIOS : VARIOS - VARIOS | VARIOS : VARIOS - VARIOS</v>
      </c>
      <c r="N11237" s="47" t="s">
        <v>1021</v>
      </c>
      <c r="O11237" s="47" t="s">
        <v>1021</v>
      </c>
      <c r="P11237" s="47" t="s">
        <v>1021</v>
      </c>
      <c r="Q11237" s="47" t="s">
        <v>1021</v>
      </c>
      <c r="R11237" s="47" t="s">
        <v>1021</v>
      </c>
      <c r="S11237" s="47" t="s">
        <v>1021</v>
      </c>
      <c r="T11237" s="47" t="s">
        <v>1021</v>
      </c>
      <c r="U11237" s="47" t="s">
        <v>1021</v>
      </c>
      <c r="V11237" s="47" t="s">
        <v>1021</v>
      </c>
      <c r="W11237" s="48"/>
      <c r="X11237" s="48"/>
      <c r="Y11237" s="48" t="s">
        <v>35019</v>
      </c>
      <c r="Z11237" s="48" t="s">
        <v>35019</v>
      </c>
      <c r="AA11237" s="48"/>
    </row>
    <row r="11238" spans="1:27" s="2" customFormat="1" x14ac:dyDescent="0.3">
      <c r="A11238" s="47" t="s">
        <v>33290</v>
      </c>
      <c r="B11238" s="20"/>
      <c r="C11238" s="10"/>
      <c r="D11238" s="10"/>
      <c r="E11238" s="10"/>
      <c r="F11238" s="10"/>
      <c r="G11238" s="10"/>
      <c r="H11238" s="10"/>
      <c r="I11238" s="10"/>
      <c r="J11238" s="10"/>
      <c r="K11238" s="10"/>
      <c r="L11238" s="10"/>
      <c r="M11238" s="20" t="str">
        <f t="shared" si="195"/>
        <v>VARIOS : VARIOS - VARIOS | VARIOS : VARIOS - VARIOS | VARIOS : VARIOS - VARIOS</v>
      </c>
      <c r="N11238" s="47" t="s">
        <v>1021</v>
      </c>
      <c r="O11238" s="47" t="s">
        <v>1021</v>
      </c>
      <c r="P11238" s="47" t="s">
        <v>1021</v>
      </c>
      <c r="Q11238" s="47" t="s">
        <v>1021</v>
      </c>
      <c r="R11238" s="47" t="s">
        <v>1021</v>
      </c>
      <c r="S11238" s="47" t="s">
        <v>1021</v>
      </c>
      <c r="T11238" s="47" t="s">
        <v>1021</v>
      </c>
      <c r="U11238" s="47" t="s">
        <v>1021</v>
      </c>
      <c r="V11238" s="47" t="s">
        <v>1021</v>
      </c>
      <c r="W11238" s="48"/>
      <c r="X11238" s="48"/>
      <c r="Y11238" s="48">
        <v>30212</v>
      </c>
      <c r="Z11238" s="48">
        <v>30212</v>
      </c>
      <c r="AA11238" s="48"/>
    </row>
    <row r="11239" spans="1:27" s="2" customFormat="1" x14ac:dyDescent="0.3">
      <c r="A11239" s="47" t="s">
        <v>33291</v>
      </c>
      <c r="B11239" s="20"/>
      <c r="C11239" s="10"/>
      <c r="D11239" s="10"/>
      <c r="E11239" s="10"/>
      <c r="F11239" s="10"/>
      <c r="G11239" s="10"/>
      <c r="H11239" s="10"/>
      <c r="I11239" s="10"/>
      <c r="J11239" s="10"/>
      <c r="K11239" s="10"/>
      <c r="L11239" s="10"/>
      <c r="M11239" s="20" t="str">
        <f t="shared" si="195"/>
        <v>VARIOS : VARIOS - VARIOS | VARIOS : VARIOS - VARIOS | VARIOS : VARIOS - VARIOS</v>
      </c>
      <c r="N11239" s="47" t="s">
        <v>1021</v>
      </c>
      <c r="O11239" s="47" t="s">
        <v>1021</v>
      </c>
      <c r="P11239" s="47" t="s">
        <v>1021</v>
      </c>
      <c r="Q11239" s="47" t="s">
        <v>1021</v>
      </c>
      <c r="R11239" s="47" t="s">
        <v>1021</v>
      </c>
      <c r="S11239" s="47" t="s">
        <v>1021</v>
      </c>
      <c r="T11239" s="47" t="s">
        <v>1021</v>
      </c>
      <c r="U11239" s="47" t="s">
        <v>1021</v>
      </c>
      <c r="V11239" s="47" t="s">
        <v>1021</v>
      </c>
      <c r="W11239" s="48" t="s">
        <v>33781</v>
      </c>
      <c r="X11239" s="48"/>
      <c r="Y11239" s="48" t="s">
        <v>35409</v>
      </c>
      <c r="Z11239" s="48" t="s">
        <v>35409</v>
      </c>
      <c r="AA11239" s="48"/>
    </row>
    <row r="11240" spans="1:27" s="2" customFormat="1" x14ac:dyDescent="0.3">
      <c r="A11240" s="47" t="s">
        <v>33292</v>
      </c>
      <c r="B11240" s="20"/>
      <c r="C11240" s="10"/>
      <c r="D11240" s="10"/>
      <c r="E11240" s="10"/>
      <c r="F11240" s="10"/>
      <c r="G11240" s="10"/>
      <c r="H11240" s="10"/>
      <c r="I11240" s="10"/>
      <c r="J11240" s="10"/>
      <c r="K11240" s="10"/>
      <c r="L11240" s="10"/>
      <c r="M11240" s="20" t="str">
        <f t="shared" si="195"/>
        <v>VARIOS : VARIOS - VARIOS | VARIOS : VARIOS - VARIOS | VARIOS : VARIOS - VARIOS</v>
      </c>
      <c r="N11240" s="47" t="s">
        <v>1021</v>
      </c>
      <c r="O11240" s="47" t="s">
        <v>1021</v>
      </c>
      <c r="P11240" s="47" t="s">
        <v>1021</v>
      </c>
      <c r="Q11240" s="47" t="s">
        <v>1021</v>
      </c>
      <c r="R11240" s="47" t="s">
        <v>1021</v>
      </c>
      <c r="S11240" s="47" t="s">
        <v>1021</v>
      </c>
      <c r="T11240" s="47" t="s">
        <v>1021</v>
      </c>
      <c r="U11240" s="47" t="s">
        <v>1021</v>
      </c>
      <c r="V11240" s="47" t="s">
        <v>1021</v>
      </c>
      <c r="W11240" s="48"/>
      <c r="X11240" s="48"/>
      <c r="Y11240" s="48" t="s">
        <v>35410</v>
      </c>
      <c r="Z11240" s="48" t="s">
        <v>35410</v>
      </c>
      <c r="AA11240" s="48"/>
    </row>
    <row r="11241" spans="1:27" s="2" customFormat="1" x14ac:dyDescent="0.3">
      <c r="A11241" s="47" t="s">
        <v>33293</v>
      </c>
      <c r="B11241" s="20"/>
      <c r="C11241" s="10"/>
      <c r="D11241" s="10"/>
      <c r="E11241" s="10"/>
      <c r="F11241" s="10"/>
      <c r="G11241" s="10"/>
      <c r="H11241" s="10"/>
      <c r="I11241" s="10"/>
      <c r="J11241" s="10"/>
      <c r="K11241" s="10"/>
      <c r="L11241" s="10"/>
      <c r="M11241" s="20" t="str">
        <f t="shared" si="195"/>
        <v>VARIOS : VARIOS - VARIOS | VARIOS : VARIOS - VARIOS | VARIOS : VARIOS - VARIOS</v>
      </c>
      <c r="N11241" s="47" t="s">
        <v>1021</v>
      </c>
      <c r="O11241" s="47" t="s">
        <v>1021</v>
      </c>
      <c r="P11241" s="47" t="s">
        <v>1021</v>
      </c>
      <c r="Q11241" s="47" t="s">
        <v>1021</v>
      </c>
      <c r="R11241" s="47" t="s">
        <v>1021</v>
      </c>
      <c r="S11241" s="47" t="s">
        <v>1021</v>
      </c>
      <c r="T11241" s="47" t="s">
        <v>1021</v>
      </c>
      <c r="U11241" s="47" t="s">
        <v>1021</v>
      </c>
      <c r="V11241" s="47" t="s">
        <v>1021</v>
      </c>
      <c r="W11241" s="48" t="s">
        <v>33763</v>
      </c>
      <c r="X11241" s="48"/>
      <c r="Y11241" s="48" t="s">
        <v>35411</v>
      </c>
      <c r="Z11241" s="48" t="s">
        <v>35411</v>
      </c>
      <c r="AA11241" s="48"/>
    </row>
    <row r="11242" spans="1:27" s="2" customFormat="1" x14ac:dyDescent="0.3">
      <c r="A11242" s="47" t="s">
        <v>33294</v>
      </c>
      <c r="B11242" s="20"/>
      <c r="C11242" s="10"/>
      <c r="D11242" s="10"/>
      <c r="E11242" s="10"/>
      <c r="F11242" s="10"/>
      <c r="G11242" s="10"/>
      <c r="H11242" s="10"/>
      <c r="I11242" s="10"/>
      <c r="J11242" s="10"/>
      <c r="K11242" s="10"/>
      <c r="L11242" s="10"/>
      <c r="M11242" s="20" t="str">
        <f t="shared" si="195"/>
        <v>VARIOS : VARIOS - VARIOS | VARIOS : VARIOS - VARIOS | VARIOS : VARIOS - VARIOS</v>
      </c>
      <c r="N11242" s="47" t="s">
        <v>1021</v>
      </c>
      <c r="O11242" s="47" t="s">
        <v>1021</v>
      </c>
      <c r="P11242" s="47" t="s">
        <v>1021</v>
      </c>
      <c r="Q11242" s="47" t="s">
        <v>1021</v>
      </c>
      <c r="R11242" s="47" t="s">
        <v>1021</v>
      </c>
      <c r="S11242" s="47" t="s">
        <v>1021</v>
      </c>
      <c r="T11242" s="47" t="s">
        <v>1021</v>
      </c>
      <c r="U11242" s="47" t="s">
        <v>1021</v>
      </c>
      <c r="V11242" s="47" t="s">
        <v>1021</v>
      </c>
      <c r="W11242" s="48"/>
      <c r="X11242" s="48"/>
      <c r="Y11242" s="48" t="s">
        <v>35412</v>
      </c>
      <c r="Z11242" s="48" t="s">
        <v>35412</v>
      </c>
      <c r="AA11242" s="48"/>
    </row>
    <row r="11243" spans="1:27" s="2" customFormat="1" x14ac:dyDescent="0.3">
      <c r="A11243" s="47" t="s">
        <v>33295</v>
      </c>
      <c r="B11243" s="20"/>
      <c r="C11243" s="10"/>
      <c r="D11243" s="10"/>
      <c r="E11243" s="10"/>
      <c r="F11243" s="10"/>
      <c r="G11243" s="10"/>
      <c r="H11243" s="10"/>
      <c r="I11243" s="10"/>
      <c r="J11243" s="10"/>
      <c r="K11243" s="10"/>
      <c r="L11243" s="10"/>
      <c r="M11243" s="20" t="str">
        <f t="shared" si="195"/>
        <v>VARIOS : VARIOS - VARIOS | VARIOS : VARIOS - VARIOS | VARIOS : VARIOS - VARIOS</v>
      </c>
      <c r="N11243" s="47" t="s">
        <v>1021</v>
      </c>
      <c r="O11243" s="47" t="s">
        <v>1021</v>
      </c>
      <c r="P11243" s="47" t="s">
        <v>1021</v>
      </c>
      <c r="Q11243" s="47" t="s">
        <v>1021</v>
      </c>
      <c r="R11243" s="47" t="s">
        <v>1021</v>
      </c>
      <c r="S11243" s="47" t="s">
        <v>1021</v>
      </c>
      <c r="T11243" s="47" t="s">
        <v>1021</v>
      </c>
      <c r="U11243" s="47" t="s">
        <v>1021</v>
      </c>
      <c r="V11243" s="47" t="s">
        <v>1021</v>
      </c>
      <c r="W11243" s="48" t="s">
        <v>33770</v>
      </c>
      <c r="X11243" s="48"/>
      <c r="Y11243" s="48" t="s">
        <v>35413</v>
      </c>
      <c r="Z11243" s="48" t="s">
        <v>35413</v>
      </c>
      <c r="AA11243" s="48"/>
    </row>
    <row r="11244" spans="1:27" s="2" customFormat="1" x14ac:dyDescent="0.3">
      <c r="A11244" s="47" t="s">
        <v>33296</v>
      </c>
      <c r="B11244" s="20"/>
      <c r="C11244" s="10"/>
      <c r="D11244" s="10"/>
      <c r="E11244" s="10"/>
      <c r="F11244" s="10"/>
      <c r="G11244" s="10"/>
      <c r="H11244" s="10"/>
      <c r="I11244" s="10"/>
      <c r="J11244" s="10"/>
      <c r="K11244" s="10"/>
      <c r="L11244" s="10"/>
      <c r="M11244" s="20" t="str">
        <f t="shared" si="195"/>
        <v>VARIOS : VARIOS - VARIOS | VARIOS : VARIOS - VARIOS | VARIOS : VARIOS - VARIOS</v>
      </c>
      <c r="N11244" s="47" t="s">
        <v>1021</v>
      </c>
      <c r="O11244" s="47" t="s">
        <v>1021</v>
      </c>
      <c r="P11244" s="47" t="s">
        <v>1021</v>
      </c>
      <c r="Q11244" s="47" t="s">
        <v>1021</v>
      </c>
      <c r="R11244" s="47" t="s">
        <v>1021</v>
      </c>
      <c r="S11244" s="47" t="s">
        <v>1021</v>
      </c>
      <c r="T11244" s="47" t="s">
        <v>1021</v>
      </c>
      <c r="U11244" s="47" t="s">
        <v>1021</v>
      </c>
      <c r="V11244" s="47" t="s">
        <v>1021</v>
      </c>
      <c r="W11244" s="48" t="s">
        <v>33824</v>
      </c>
      <c r="X11244" s="48"/>
      <c r="Y11244" s="48" t="s">
        <v>35414</v>
      </c>
      <c r="Z11244" s="48" t="s">
        <v>35414</v>
      </c>
      <c r="AA11244" s="48"/>
    </row>
    <row r="11245" spans="1:27" s="2" customFormat="1" x14ac:dyDescent="0.3">
      <c r="A11245" s="47" t="s">
        <v>33297</v>
      </c>
      <c r="B11245" s="20"/>
      <c r="C11245" s="10"/>
      <c r="D11245" s="10"/>
      <c r="E11245" s="10"/>
      <c r="F11245" s="10"/>
      <c r="G11245" s="10"/>
      <c r="H11245" s="10"/>
      <c r="I11245" s="10"/>
      <c r="J11245" s="10"/>
      <c r="K11245" s="10"/>
      <c r="L11245" s="10"/>
      <c r="M11245" s="20" t="str">
        <f t="shared" si="195"/>
        <v>CHEVROLET : N300 - N300 | VARIOS : VARIOS - VARIOS | VARIOS : VARIOS - VARIOS</v>
      </c>
      <c r="N11245" s="47" t="s">
        <v>1005</v>
      </c>
      <c r="O11245" s="47" t="s">
        <v>1021</v>
      </c>
      <c r="P11245" s="47" t="s">
        <v>1021</v>
      </c>
      <c r="Q11245" s="47" t="s">
        <v>1646</v>
      </c>
      <c r="R11245" s="47" t="s">
        <v>1021</v>
      </c>
      <c r="S11245" s="47" t="s">
        <v>1021</v>
      </c>
      <c r="T11245" s="47" t="s">
        <v>1646</v>
      </c>
      <c r="U11245" s="47" t="s">
        <v>1021</v>
      </c>
      <c r="V11245" s="47" t="s">
        <v>1021</v>
      </c>
      <c r="W11245" s="48" t="s">
        <v>33824</v>
      </c>
      <c r="X11245" s="48"/>
      <c r="Y11245" s="48" t="s">
        <v>35415</v>
      </c>
      <c r="Z11245" s="48" t="s">
        <v>35415</v>
      </c>
      <c r="AA11245" s="48" t="s">
        <v>7567</v>
      </c>
    </row>
    <row r="11246" spans="1:27" s="2" customFormat="1" x14ac:dyDescent="0.3">
      <c r="A11246" s="47" t="s">
        <v>33298</v>
      </c>
      <c r="B11246" s="20"/>
      <c r="C11246" s="10"/>
      <c r="D11246" s="10"/>
      <c r="E11246" s="10"/>
      <c r="F11246" s="10"/>
      <c r="G11246" s="10"/>
      <c r="H11246" s="10"/>
      <c r="I11246" s="10"/>
      <c r="J11246" s="10"/>
      <c r="K11246" s="10"/>
      <c r="L11246" s="10"/>
      <c r="M11246" s="20" t="str">
        <f t="shared" ref="M11246:M11309" si="196">CONCATENATE(N11246," : ",Q11246," - ",T11246," | ",O11246," : ",R11246," - ",U11246," | ",P11246," : ",S11246," - ",V11246)</f>
        <v>VARIOS : VARIOS - VARIOS | VARIOS : VARIOS - VARIOS | VARIOS : VARIOS - VARIOS</v>
      </c>
      <c r="N11246" s="47" t="s">
        <v>1021</v>
      </c>
      <c r="O11246" s="47" t="s">
        <v>1021</v>
      </c>
      <c r="P11246" s="47" t="s">
        <v>1021</v>
      </c>
      <c r="Q11246" s="47" t="s">
        <v>1021</v>
      </c>
      <c r="R11246" s="47" t="s">
        <v>1021</v>
      </c>
      <c r="S11246" s="47" t="s">
        <v>1021</v>
      </c>
      <c r="T11246" s="47" t="s">
        <v>1021</v>
      </c>
      <c r="U11246" s="47" t="s">
        <v>1021</v>
      </c>
      <c r="V11246" s="47" t="s">
        <v>1021</v>
      </c>
      <c r="W11246" s="48" t="s">
        <v>33824</v>
      </c>
      <c r="X11246" s="48"/>
      <c r="Y11246" s="48" t="s">
        <v>35416</v>
      </c>
      <c r="Z11246" s="48" t="s">
        <v>35416</v>
      </c>
      <c r="AA11246" s="48"/>
    </row>
    <row r="11247" spans="1:27" s="2" customFormat="1" x14ac:dyDescent="0.3">
      <c r="A11247" s="47" t="s">
        <v>33299</v>
      </c>
      <c r="B11247" s="20"/>
      <c r="C11247" s="10"/>
      <c r="D11247" s="10"/>
      <c r="E11247" s="10"/>
      <c r="F11247" s="10"/>
      <c r="G11247" s="10"/>
      <c r="H11247" s="10"/>
      <c r="I11247" s="10"/>
      <c r="J11247" s="10"/>
      <c r="K11247" s="10"/>
      <c r="L11247" s="10"/>
      <c r="M11247" s="20" t="str">
        <f t="shared" si="196"/>
        <v>VARIOS : VARIOS - VARIOS | VARIOS : VARIOS - VARIOS | VARIOS : VARIOS - VARIOS</v>
      </c>
      <c r="N11247" s="47" t="s">
        <v>1021</v>
      </c>
      <c r="O11247" s="47" t="s">
        <v>1021</v>
      </c>
      <c r="P11247" s="47" t="s">
        <v>1021</v>
      </c>
      <c r="Q11247" s="47" t="s">
        <v>1021</v>
      </c>
      <c r="R11247" s="47" t="s">
        <v>1021</v>
      </c>
      <c r="S11247" s="47" t="s">
        <v>1021</v>
      </c>
      <c r="T11247" s="47" t="s">
        <v>1021</v>
      </c>
      <c r="U11247" s="47" t="s">
        <v>1021</v>
      </c>
      <c r="V11247" s="47" t="s">
        <v>1021</v>
      </c>
      <c r="W11247" s="48" t="s">
        <v>33757</v>
      </c>
      <c r="X11247" s="48"/>
      <c r="Y11247" s="48" t="s">
        <v>35417</v>
      </c>
      <c r="Z11247" s="48" t="s">
        <v>35417</v>
      </c>
      <c r="AA11247" s="48"/>
    </row>
    <row r="11248" spans="1:27" s="2" customFormat="1" x14ac:dyDescent="0.3">
      <c r="A11248" s="47" t="s">
        <v>33300</v>
      </c>
      <c r="B11248" s="20"/>
      <c r="C11248" s="10"/>
      <c r="D11248" s="10"/>
      <c r="E11248" s="10"/>
      <c r="F11248" s="10"/>
      <c r="G11248" s="10"/>
      <c r="H11248" s="10"/>
      <c r="I11248" s="10"/>
      <c r="J11248" s="10"/>
      <c r="K11248" s="10"/>
      <c r="L11248" s="10"/>
      <c r="M11248" s="20" t="str">
        <f t="shared" si="196"/>
        <v>VARIOS : VARIOS - VARIOS | VARIOS : VARIOS - VARIOS | VARIOS : VARIOS - VARIOS</v>
      </c>
      <c r="N11248" s="47" t="s">
        <v>1021</v>
      </c>
      <c r="O11248" s="47" t="s">
        <v>1021</v>
      </c>
      <c r="P11248" s="47" t="s">
        <v>1021</v>
      </c>
      <c r="Q11248" s="47" t="s">
        <v>1021</v>
      </c>
      <c r="R11248" s="47" t="s">
        <v>1021</v>
      </c>
      <c r="S11248" s="47" t="s">
        <v>1021</v>
      </c>
      <c r="T11248" s="47" t="s">
        <v>1021</v>
      </c>
      <c r="U11248" s="47" t="s">
        <v>1021</v>
      </c>
      <c r="V11248" s="47" t="s">
        <v>1021</v>
      </c>
      <c r="W11248" s="48" t="s">
        <v>33777</v>
      </c>
      <c r="X11248" s="48"/>
      <c r="Y11248" s="48" t="s">
        <v>35418</v>
      </c>
      <c r="Z11248" s="48" t="s">
        <v>35418</v>
      </c>
      <c r="AA11248" s="48"/>
    </row>
    <row r="11249" spans="1:27" s="2" customFormat="1" x14ac:dyDescent="0.3">
      <c r="A11249" s="47" t="s">
        <v>33301</v>
      </c>
      <c r="B11249" s="20"/>
      <c r="C11249" s="10"/>
      <c r="D11249" s="10"/>
      <c r="E11249" s="10"/>
      <c r="F11249" s="10"/>
      <c r="G11249" s="10"/>
      <c r="H11249" s="10"/>
      <c r="I11249" s="10"/>
      <c r="J11249" s="10"/>
      <c r="K11249" s="10"/>
      <c r="L11249" s="10"/>
      <c r="M11249" s="20" t="str">
        <f t="shared" si="196"/>
        <v xml:space="preserve">VARIOS : VARIOS - VARIOS |  :  -  |  :  - </v>
      </c>
      <c r="N11249" s="47" t="s">
        <v>1021</v>
      </c>
      <c r="O11249" s="47"/>
      <c r="P11249" s="47"/>
      <c r="Q11249" s="47" t="s">
        <v>1021</v>
      </c>
      <c r="R11249" s="47"/>
      <c r="S11249" s="47"/>
      <c r="T11249" s="47" t="s">
        <v>1021</v>
      </c>
      <c r="U11249" s="47"/>
      <c r="V11249" s="47"/>
      <c r="W11249" s="48" t="s">
        <v>33823</v>
      </c>
      <c r="X11249" s="48"/>
      <c r="Y11249" s="48" t="s">
        <v>34878</v>
      </c>
      <c r="Z11249" s="48" t="s">
        <v>34878</v>
      </c>
      <c r="AA11249" s="48"/>
    </row>
    <row r="11250" spans="1:27" s="2" customFormat="1" x14ac:dyDescent="0.3">
      <c r="A11250" s="47" t="s">
        <v>33302</v>
      </c>
      <c r="B11250" s="20"/>
      <c r="C11250" s="10"/>
      <c r="D11250" s="10"/>
      <c r="E11250" s="10"/>
      <c r="F11250" s="10"/>
      <c r="G11250" s="10"/>
      <c r="H11250" s="10"/>
      <c r="I11250" s="10"/>
      <c r="J11250" s="10"/>
      <c r="K11250" s="10"/>
      <c r="L11250" s="10"/>
      <c r="M11250" s="20" t="str">
        <f t="shared" si="196"/>
        <v>VARIOS : VARIOS - VARIOS | VARIOS : VARIOS - VARIOS | VARIOS : VARIOS - VARIOS</v>
      </c>
      <c r="N11250" s="47" t="s">
        <v>1021</v>
      </c>
      <c r="O11250" s="47" t="s">
        <v>1021</v>
      </c>
      <c r="P11250" s="47" t="s">
        <v>1021</v>
      </c>
      <c r="Q11250" s="47" t="s">
        <v>1021</v>
      </c>
      <c r="R11250" s="47" t="s">
        <v>1021</v>
      </c>
      <c r="S11250" s="47" t="s">
        <v>1021</v>
      </c>
      <c r="T11250" s="47" t="s">
        <v>1021</v>
      </c>
      <c r="U11250" s="47" t="s">
        <v>1021</v>
      </c>
      <c r="V11250" s="47" t="s">
        <v>1021</v>
      </c>
      <c r="W11250" s="48" t="s">
        <v>33872</v>
      </c>
      <c r="X11250" s="48"/>
      <c r="Y11250" s="48" t="s">
        <v>35419</v>
      </c>
      <c r="Z11250" s="48" t="s">
        <v>35419</v>
      </c>
      <c r="AA11250" s="48"/>
    </row>
    <row r="11251" spans="1:27" s="2" customFormat="1" x14ac:dyDescent="0.3">
      <c r="A11251" s="47" t="s">
        <v>33303</v>
      </c>
      <c r="B11251" s="20"/>
      <c r="C11251" s="10"/>
      <c r="D11251" s="10"/>
      <c r="E11251" s="10"/>
      <c r="F11251" s="10"/>
      <c r="G11251" s="10"/>
      <c r="H11251" s="10"/>
      <c r="I11251" s="10"/>
      <c r="J11251" s="10"/>
      <c r="K11251" s="10"/>
      <c r="L11251" s="10"/>
      <c r="M11251" s="20" t="str">
        <f t="shared" si="196"/>
        <v xml:space="preserve">VARIOS : VARIOS - VARIOS | VARIOS :  -  | VARIOS :  - </v>
      </c>
      <c r="N11251" s="47" t="s">
        <v>1021</v>
      </c>
      <c r="O11251" s="47" t="s">
        <v>1021</v>
      </c>
      <c r="P11251" s="47" t="s">
        <v>1021</v>
      </c>
      <c r="Q11251" s="47" t="s">
        <v>1021</v>
      </c>
      <c r="R11251" s="47"/>
      <c r="S11251" s="47"/>
      <c r="T11251" s="47" t="s">
        <v>1021</v>
      </c>
      <c r="U11251" s="47"/>
      <c r="V11251" s="47"/>
      <c r="W11251" s="48" t="s">
        <v>34128</v>
      </c>
      <c r="X11251" s="48"/>
      <c r="Y11251" s="48" t="s">
        <v>35420</v>
      </c>
      <c r="Z11251" s="48" t="s">
        <v>35420</v>
      </c>
      <c r="AA11251" s="48"/>
    </row>
    <row r="11252" spans="1:27" s="2" customFormat="1" x14ac:dyDescent="0.3">
      <c r="A11252" s="47" t="s">
        <v>33304</v>
      </c>
      <c r="B11252" s="20"/>
      <c r="C11252" s="10"/>
      <c r="D11252" s="10"/>
      <c r="E11252" s="10"/>
      <c r="F11252" s="10"/>
      <c r="G11252" s="10"/>
      <c r="H11252" s="10"/>
      <c r="I11252" s="10"/>
      <c r="J11252" s="10"/>
      <c r="K11252" s="10"/>
      <c r="L11252" s="10"/>
      <c r="M11252" s="20" t="str">
        <f t="shared" si="196"/>
        <v>VARIOS : VARIOS - VARIOS | VARIOS : VARIOS - VARIOS | VARIOS : VARIOS - VARIOS</v>
      </c>
      <c r="N11252" s="47" t="s">
        <v>1021</v>
      </c>
      <c r="O11252" s="47" t="s">
        <v>1021</v>
      </c>
      <c r="P11252" s="47" t="s">
        <v>1021</v>
      </c>
      <c r="Q11252" s="47" t="s">
        <v>1021</v>
      </c>
      <c r="R11252" s="47" t="s">
        <v>1021</v>
      </c>
      <c r="S11252" s="47" t="s">
        <v>1021</v>
      </c>
      <c r="T11252" s="47" t="s">
        <v>1021</v>
      </c>
      <c r="U11252" s="47" t="s">
        <v>1021</v>
      </c>
      <c r="V11252" s="47" t="s">
        <v>1021</v>
      </c>
      <c r="W11252" s="48" t="s">
        <v>34214</v>
      </c>
      <c r="X11252" s="48"/>
      <c r="Y11252" s="48" t="s">
        <v>35421</v>
      </c>
      <c r="Z11252" s="48" t="s">
        <v>35421</v>
      </c>
      <c r="AA11252" s="48" t="s">
        <v>35891</v>
      </c>
    </row>
    <row r="11253" spans="1:27" s="2" customFormat="1" x14ac:dyDescent="0.3">
      <c r="A11253" s="47" t="s">
        <v>33305</v>
      </c>
      <c r="B11253" s="20"/>
      <c r="C11253" s="10"/>
      <c r="D11253" s="10"/>
      <c r="E11253" s="10"/>
      <c r="F11253" s="10"/>
      <c r="G11253" s="10"/>
      <c r="H11253" s="10"/>
      <c r="I11253" s="10"/>
      <c r="J11253" s="10"/>
      <c r="K11253" s="10"/>
      <c r="L11253" s="10"/>
      <c r="M11253" s="20" t="str">
        <f t="shared" si="196"/>
        <v>VARIOS : VARIOS - VARIOS | VARIOS : VARIOS - VARIOS | VARIOS : VARIOS - VARIOS</v>
      </c>
      <c r="N11253" s="47" t="s">
        <v>1021</v>
      </c>
      <c r="O11253" s="47" t="s">
        <v>1021</v>
      </c>
      <c r="P11253" s="47" t="s">
        <v>1021</v>
      </c>
      <c r="Q11253" s="47" t="s">
        <v>1021</v>
      </c>
      <c r="R11253" s="47" t="s">
        <v>1021</v>
      </c>
      <c r="S11253" s="47" t="s">
        <v>1021</v>
      </c>
      <c r="T11253" s="47" t="s">
        <v>1021</v>
      </c>
      <c r="U11253" s="47" t="s">
        <v>1021</v>
      </c>
      <c r="V11253" s="47" t="s">
        <v>1021</v>
      </c>
      <c r="W11253" s="48" t="s">
        <v>34215</v>
      </c>
      <c r="X11253" s="48"/>
      <c r="Y11253" s="48" t="s">
        <v>35422</v>
      </c>
      <c r="Z11253" s="48" t="s">
        <v>35422</v>
      </c>
      <c r="AA11253" s="48"/>
    </row>
    <row r="11254" spans="1:27" s="2" customFormat="1" x14ac:dyDescent="0.3">
      <c r="A11254" s="47" t="s">
        <v>33306</v>
      </c>
      <c r="B11254" s="20"/>
      <c r="C11254" s="10"/>
      <c r="D11254" s="10"/>
      <c r="E11254" s="10"/>
      <c r="F11254" s="10"/>
      <c r="G11254" s="10"/>
      <c r="H11254" s="10"/>
      <c r="I11254" s="10"/>
      <c r="J11254" s="10"/>
      <c r="K11254" s="10"/>
      <c r="L11254" s="10"/>
      <c r="M11254" s="20" t="str">
        <f t="shared" si="196"/>
        <v xml:space="preserve">VARIOS : VARIOS - VARIOS | VARIOS :  -  | VARIOS :  - </v>
      </c>
      <c r="N11254" s="47" t="s">
        <v>1021</v>
      </c>
      <c r="O11254" s="47" t="s">
        <v>1021</v>
      </c>
      <c r="P11254" s="47" t="s">
        <v>1021</v>
      </c>
      <c r="Q11254" s="47" t="s">
        <v>1021</v>
      </c>
      <c r="R11254" s="47"/>
      <c r="S11254" s="47"/>
      <c r="T11254" s="47" t="s">
        <v>1021</v>
      </c>
      <c r="U11254" s="47"/>
      <c r="V11254" s="47"/>
      <c r="W11254" s="48" t="s">
        <v>34180</v>
      </c>
      <c r="X11254" s="48"/>
      <c r="Y11254" s="48" t="s">
        <v>35423</v>
      </c>
      <c r="Z11254" s="48" t="s">
        <v>35423</v>
      </c>
      <c r="AA11254" s="48"/>
    </row>
    <row r="11255" spans="1:27" s="2" customFormat="1" x14ac:dyDescent="0.3">
      <c r="A11255" s="47" t="s">
        <v>33307</v>
      </c>
      <c r="B11255" s="20"/>
      <c r="C11255" s="10"/>
      <c r="D11255" s="10"/>
      <c r="E11255" s="10"/>
      <c r="F11255" s="10"/>
      <c r="G11255" s="10"/>
      <c r="H11255" s="10"/>
      <c r="I11255" s="10"/>
      <c r="J11255" s="10"/>
      <c r="K11255" s="10"/>
      <c r="L11255" s="10"/>
      <c r="M11255" s="20" t="str">
        <f t="shared" si="196"/>
        <v>CHEVROLET : SAIL, AVEO - VARIOS | DAEWOO : RACER - VARIOS | VARIOS : VARIOS - VARIOS</v>
      </c>
      <c r="N11255" s="47" t="s">
        <v>1005</v>
      </c>
      <c r="O11255" s="47" t="s">
        <v>1006</v>
      </c>
      <c r="P11255" s="47" t="s">
        <v>1021</v>
      </c>
      <c r="Q11255" s="47" t="s">
        <v>2791</v>
      </c>
      <c r="R11255" s="47" t="s">
        <v>1743</v>
      </c>
      <c r="S11255" s="47" t="s">
        <v>1021</v>
      </c>
      <c r="T11255" s="47" t="s">
        <v>1021</v>
      </c>
      <c r="U11255" s="47" t="s">
        <v>1021</v>
      </c>
      <c r="V11255" s="47" t="s">
        <v>1021</v>
      </c>
      <c r="W11255" s="48" t="s">
        <v>33766</v>
      </c>
      <c r="X11255" s="48"/>
      <c r="Y11255" s="48">
        <v>34640037</v>
      </c>
      <c r="Z11255" s="48">
        <v>34640037</v>
      </c>
      <c r="AA11255" s="48"/>
    </row>
    <row r="11256" spans="1:27" s="2" customFormat="1" x14ac:dyDescent="0.3">
      <c r="A11256" s="47" t="s">
        <v>33308</v>
      </c>
      <c r="B11256" s="20"/>
      <c r="C11256" s="10"/>
      <c r="D11256" s="10"/>
      <c r="E11256" s="10"/>
      <c r="F11256" s="10"/>
      <c r="G11256" s="10"/>
      <c r="H11256" s="10"/>
      <c r="I11256" s="10"/>
      <c r="J11256" s="10"/>
      <c r="K11256" s="10"/>
      <c r="L11256" s="10"/>
      <c r="M11256" s="20" t="str">
        <f t="shared" si="196"/>
        <v>VARIOS : VARIOS - VARIOS | VARIOS : VARIOS - VARIOS | VARIOS : VARIOS - VARIOS</v>
      </c>
      <c r="N11256" s="47" t="s">
        <v>1021</v>
      </c>
      <c r="O11256" s="47" t="s">
        <v>1021</v>
      </c>
      <c r="P11256" s="47" t="s">
        <v>1021</v>
      </c>
      <c r="Q11256" s="47" t="s">
        <v>1021</v>
      </c>
      <c r="R11256" s="47" t="s">
        <v>1021</v>
      </c>
      <c r="S11256" s="47" t="s">
        <v>1021</v>
      </c>
      <c r="T11256" s="47" t="s">
        <v>1021</v>
      </c>
      <c r="U11256" s="47" t="s">
        <v>1021</v>
      </c>
      <c r="V11256" s="47" t="s">
        <v>1021</v>
      </c>
      <c r="W11256" s="48"/>
      <c r="X11256" s="48"/>
      <c r="Y11256" s="48" t="s">
        <v>35424</v>
      </c>
      <c r="Z11256" s="48" t="s">
        <v>35424</v>
      </c>
      <c r="AA11256" s="48"/>
    </row>
    <row r="11257" spans="1:27" s="2" customFormat="1" x14ac:dyDescent="0.3">
      <c r="A11257" s="47" t="s">
        <v>33309</v>
      </c>
      <c r="B11257" s="20"/>
      <c r="C11257" s="10"/>
      <c r="D11257" s="10"/>
      <c r="E11257" s="10"/>
      <c r="F11257" s="10"/>
      <c r="G11257" s="10"/>
      <c r="H11257" s="10"/>
      <c r="I11257" s="10"/>
      <c r="J11257" s="10"/>
      <c r="K11257" s="10"/>
      <c r="L11257" s="10"/>
      <c r="M11257" s="20" t="str">
        <f t="shared" si="196"/>
        <v>VARIOS : VARIOS - VARIOS | VARIOS : VARIOS - VARIOS | VARIOS : VARIOS - VARIOS</v>
      </c>
      <c r="N11257" s="47" t="s">
        <v>1021</v>
      </c>
      <c r="O11257" s="47" t="s">
        <v>1021</v>
      </c>
      <c r="P11257" s="47" t="s">
        <v>1021</v>
      </c>
      <c r="Q11257" s="47" t="s">
        <v>1021</v>
      </c>
      <c r="R11257" s="47" t="s">
        <v>1021</v>
      </c>
      <c r="S11257" s="47" t="s">
        <v>1021</v>
      </c>
      <c r="T11257" s="47" t="s">
        <v>1021</v>
      </c>
      <c r="U11257" s="47" t="s">
        <v>1021</v>
      </c>
      <c r="V11257" s="47" t="s">
        <v>1021</v>
      </c>
      <c r="W11257" s="48"/>
      <c r="X11257" s="48"/>
      <c r="Y11257" s="48" t="s">
        <v>34806</v>
      </c>
      <c r="Z11257" s="48" t="s">
        <v>34806</v>
      </c>
      <c r="AA11257" s="48"/>
    </row>
    <row r="11258" spans="1:27" s="2" customFormat="1" x14ac:dyDescent="0.3">
      <c r="A11258" s="47" t="s">
        <v>33310</v>
      </c>
      <c r="B11258" s="20"/>
      <c r="C11258" s="10"/>
      <c r="D11258" s="10"/>
      <c r="E11258" s="10"/>
      <c r="F11258" s="10"/>
      <c r="G11258" s="10"/>
      <c r="H11258" s="10"/>
      <c r="I11258" s="10"/>
      <c r="J11258" s="10"/>
      <c r="K11258" s="10"/>
      <c r="L11258" s="10"/>
      <c r="M11258" s="20" t="str">
        <f t="shared" si="196"/>
        <v>VARIOS : VARIOS - VARIOS | VARIOS : VARIOS - VARIOS | VARIOS : VARIOS - VARIOS</v>
      </c>
      <c r="N11258" s="47" t="s">
        <v>1021</v>
      </c>
      <c r="O11258" s="47" t="s">
        <v>1021</v>
      </c>
      <c r="P11258" s="47" t="s">
        <v>1021</v>
      </c>
      <c r="Q11258" s="47" t="s">
        <v>1021</v>
      </c>
      <c r="R11258" s="47" t="s">
        <v>1021</v>
      </c>
      <c r="S11258" s="47" t="s">
        <v>1021</v>
      </c>
      <c r="T11258" s="47" t="s">
        <v>1021</v>
      </c>
      <c r="U11258" s="47" t="s">
        <v>1021</v>
      </c>
      <c r="V11258" s="47" t="s">
        <v>1021</v>
      </c>
      <c r="W11258" s="48" t="s">
        <v>33749</v>
      </c>
      <c r="X11258" s="48"/>
      <c r="Y11258" s="48" t="s">
        <v>35110</v>
      </c>
      <c r="Z11258" s="48" t="s">
        <v>35110</v>
      </c>
      <c r="AA11258" s="48"/>
    </row>
    <row r="11259" spans="1:27" s="2" customFormat="1" x14ac:dyDescent="0.3">
      <c r="A11259" s="47" t="s">
        <v>33311</v>
      </c>
      <c r="B11259" s="20"/>
      <c r="C11259" s="10"/>
      <c r="D11259" s="10"/>
      <c r="E11259" s="10"/>
      <c r="F11259" s="10"/>
      <c r="G11259" s="10"/>
      <c r="H11259" s="10"/>
      <c r="I11259" s="10"/>
      <c r="J11259" s="10"/>
      <c r="K11259" s="10"/>
      <c r="L11259" s="10"/>
      <c r="M11259" s="20" t="str">
        <f t="shared" si="196"/>
        <v>VARIOS : VARIOS - VARIOS | VARIOS : VARIOS - VARIOS | VARIOS : VARIOS - VARIOS</v>
      </c>
      <c r="N11259" s="47" t="s">
        <v>1021</v>
      </c>
      <c r="O11259" s="47" t="s">
        <v>1021</v>
      </c>
      <c r="P11259" s="47" t="s">
        <v>1021</v>
      </c>
      <c r="Q11259" s="47" t="s">
        <v>1021</v>
      </c>
      <c r="R11259" s="47" t="s">
        <v>1021</v>
      </c>
      <c r="S11259" s="47" t="s">
        <v>1021</v>
      </c>
      <c r="T11259" s="47" t="s">
        <v>1021</v>
      </c>
      <c r="U11259" s="47" t="s">
        <v>1021</v>
      </c>
      <c r="V11259" s="47" t="s">
        <v>1021</v>
      </c>
      <c r="W11259" s="48" t="s">
        <v>33823</v>
      </c>
      <c r="X11259" s="48"/>
      <c r="Y11259" s="48" t="s">
        <v>35425</v>
      </c>
      <c r="Z11259" s="48" t="s">
        <v>35425</v>
      </c>
      <c r="AA11259" s="48"/>
    </row>
    <row r="11260" spans="1:27" s="2" customFormat="1" x14ac:dyDescent="0.3">
      <c r="A11260" s="47" t="s">
        <v>33312</v>
      </c>
      <c r="B11260" s="20"/>
      <c r="C11260" s="10"/>
      <c r="D11260" s="10"/>
      <c r="E11260" s="10"/>
      <c r="F11260" s="10"/>
      <c r="G11260" s="10"/>
      <c r="H11260" s="10"/>
      <c r="I11260" s="10"/>
      <c r="J11260" s="10"/>
      <c r="K11260" s="10"/>
      <c r="L11260" s="10"/>
      <c r="M11260" s="20" t="str">
        <f t="shared" si="196"/>
        <v>VARIOS : VARIOS - VARIOS | VARIOS : VARIOS - VARIOS | VARIOS : VARIOS - VARIOS</v>
      </c>
      <c r="N11260" s="47" t="s">
        <v>1021</v>
      </c>
      <c r="O11260" s="47" t="s">
        <v>1021</v>
      </c>
      <c r="P11260" s="47" t="s">
        <v>1021</v>
      </c>
      <c r="Q11260" s="47" t="s">
        <v>1021</v>
      </c>
      <c r="R11260" s="47" t="s">
        <v>1021</v>
      </c>
      <c r="S11260" s="47" t="s">
        <v>1021</v>
      </c>
      <c r="T11260" s="47" t="s">
        <v>1021</v>
      </c>
      <c r="U11260" s="47" t="s">
        <v>1021</v>
      </c>
      <c r="V11260" s="47" t="s">
        <v>1021</v>
      </c>
      <c r="W11260" s="48" t="s">
        <v>33823</v>
      </c>
      <c r="X11260" s="48" t="s">
        <v>34467</v>
      </c>
      <c r="Y11260" s="48" t="s">
        <v>34576</v>
      </c>
      <c r="Z11260" s="48" t="s">
        <v>34576</v>
      </c>
      <c r="AA11260" s="48"/>
    </row>
    <row r="11261" spans="1:27" s="2" customFormat="1" x14ac:dyDescent="0.3">
      <c r="A11261" s="47" t="s">
        <v>33313</v>
      </c>
      <c r="B11261" s="20"/>
      <c r="C11261" s="10"/>
      <c r="D11261" s="10"/>
      <c r="E11261" s="10"/>
      <c r="F11261" s="10"/>
      <c r="G11261" s="10"/>
      <c r="H11261" s="10"/>
      <c r="I11261" s="10"/>
      <c r="J11261" s="10"/>
      <c r="K11261" s="10"/>
      <c r="L11261" s="10"/>
      <c r="M11261" s="20" t="str">
        <f t="shared" si="196"/>
        <v>VARIOS : VARIOS - VARIOS | VARIOS : VARIOS - VARIOS | VARIOS : VARIOS - VARIOS</v>
      </c>
      <c r="N11261" s="47" t="s">
        <v>1021</v>
      </c>
      <c r="O11261" s="47" t="s">
        <v>1021</v>
      </c>
      <c r="P11261" s="47" t="s">
        <v>1021</v>
      </c>
      <c r="Q11261" s="47" t="s">
        <v>1021</v>
      </c>
      <c r="R11261" s="47" t="s">
        <v>1021</v>
      </c>
      <c r="S11261" s="47" t="s">
        <v>1021</v>
      </c>
      <c r="T11261" s="47" t="s">
        <v>1021</v>
      </c>
      <c r="U11261" s="47" t="s">
        <v>1021</v>
      </c>
      <c r="V11261" s="47" t="s">
        <v>1021</v>
      </c>
      <c r="W11261" s="48" t="s">
        <v>33819</v>
      </c>
      <c r="X11261" s="48"/>
      <c r="Y11261" s="48" t="s">
        <v>34670</v>
      </c>
      <c r="Z11261" s="48" t="s">
        <v>34670</v>
      </c>
      <c r="AA11261" s="48"/>
    </row>
    <row r="11262" spans="1:27" s="2" customFormat="1" x14ac:dyDescent="0.3">
      <c r="A11262" s="47" t="s">
        <v>33314</v>
      </c>
      <c r="B11262" s="20"/>
      <c r="C11262" s="10"/>
      <c r="D11262" s="10"/>
      <c r="E11262" s="10"/>
      <c r="F11262" s="10"/>
      <c r="G11262" s="10"/>
      <c r="H11262" s="10"/>
      <c r="I11262" s="10"/>
      <c r="J11262" s="10"/>
      <c r="K11262" s="10"/>
      <c r="L11262" s="10"/>
      <c r="M11262" s="20" t="str">
        <f t="shared" si="196"/>
        <v>VARIOS : VARIOS - VARIOS | VARIOS : VARIOS - VARIOS | VARIOS : VARIOS - VARIOS</v>
      </c>
      <c r="N11262" s="47" t="s">
        <v>1021</v>
      </c>
      <c r="O11262" s="47" t="s">
        <v>1021</v>
      </c>
      <c r="P11262" s="47" t="s">
        <v>1021</v>
      </c>
      <c r="Q11262" s="47" t="s">
        <v>1021</v>
      </c>
      <c r="R11262" s="47" t="s">
        <v>1021</v>
      </c>
      <c r="S11262" s="47" t="s">
        <v>1021</v>
      </c>
      <c r="T11262" s="47" t="s">
        <v>1021</v>
      </c>
      <c r="U11262" s="47" t="s">
        <v>1021</v>
      </c>
      <c r="V11262" s="47" t="s">
        <v>1021</v>
      </c>
      <c r="W11262" s="48" t="s">
        <v>33819</v>
      </c>
      <c r="X11262" s="48"/>
      <c r="Y11262" s="48" t="s">
        <v>35426</v>
      </c>
      <c r="Z11262" s="48" t="s">
        <v>35426</v>
      </c>
      <c r="AA11262" s="48"/>
    </row>
    <row r="11263" spans="1:27" s="2" customFormat="1" x14ac:dyDescent="0.3">
      <c r="A11263" s="47" t="s">
        <v>33315</v>
      </c>
      <c r="B11263" s="20"/>
      <c r="C11263" s="10"/>
      <c r="D11263" s="10"/>
      <c r="E11263" s="10"/>
      <c r="F11263" s="10"/>
      <c r="G11263" s="10"/>
      <c r="H11263" s="10"/>
      <c r="I11263" s="10"/>
      <c r="J11263" s="10"/>
      <c r="K11263" s="10"/>
      <c r="L11263" s="10"/>
      <c r="M11263" s="20" t="str">
        <f t="shared" si="196"/>
        <v>VARIOS : VARIOS - VARIOS | VARIOS : VARIOS - VARIOS | VARIOS : VARIOS - VARIOS</v>
      </c>
      <c r="N11263" s="47" t="s">
        <v>1021</v>
      </c>
      <c r="O11263" s="47" t="s">
        <v>1021</v>
      </c>
      <c r="P11263" s="47" t="s">
        <v>1021</v>
      </c>
      <c r="Q11263" s="47" t="s">
        <v>1021</v>
      </c>
      <c r="R11263" s="47" t="s">
        <v>1021</v>
      </c>
      <c r="S11263" s="47" t="s">
        <v>1021</v>
      </c>
      <c r="T11263" s="47" t="s">
        <v>1021</v>
      </c>
      <c r="U11263" s="47" t="s">
        <v>1021</v>
      </c>
      <c r="V11263" s="47" t="s">
        <v>1021</v>
      </c>
      <c r="W11263" s="48" t="s">
        <v>33819</v>
      </c>
      <c r="X11263" s="48"/>
      <c r="Y11263" s="48" t="s">
        <v>35427</v>
      </c>
      <c r="Z11263" s="48" t="s">
        <v>35427</v>
      </c>
      <c r="AA11263" s="48"/>
    </row>
    <row r="11264" spans="1:27" s="2" customFormat="1" x14ac:dyDescent="0.3">
      <c r="A11264" s="47" t="s">
        <v>33316</v>
      </c>
      <c r="B11264" s="20"/>
      <c r="C11264" s="10"/>
      <c r="D11264" s="10"/>
      <c r="E11264" s="10"/>
      <c r="F11264" s="10"/>
      <c r="G11264" s="10"/>
      <c r="H11264" s="10"/>
      <c r="I11264" s="10"/>
      <c r="J11264" s="10"/>
      <c r="K11264" s="10"/>
      <c r="L11264" s="10"/>
      <c r="M11264" s="20" t="str">
        <f t="shared" si="196"/>
        <v>VARIOS : VARIOS - VARIOS | VARIOS : VARIOS - VARIOS | VARIOS : VARIOS - VARIOS</v>
      </c>
      <c r="N11264" s="47" t="s">
        <v>1021</v>
      </c>
      <c r="O11264" s="47" t="s">
        <v>1021</v>
      </c>
      <c r="P11264" s="47" t="s">
        <v>1021</v>
      </c>
      <c r="Q11264" s="47" t="s">
        <v>1021</v>
      </c>
      <c r="R11264" s="47" t="s">
        <v>1021</v>
      </c>
      <c r="S11264" s="47" t="s">
        <v>1021</v>
      </c>
      <c r="T11264" s="47" t="s">
        <v>1021</v>
      </c>
      <c r="U11264" s="47" t="s">
        <v>1021</v>
      </c>
      <c r="V11264" s="47" t="s">
        <v>1021</v>
      </c>
      <c r="W11264" s="48" t="s">
        <v>33939</v>
      </c>
      <c r="X11264" s="48"/>
      <c r="Y11264" s="48" t="s">
        <v>35428</v>
      </c>
      <c r="Z11264" s="48" t="s">
        <v>35428</v>
      </c>
      <c r="AA11264" s="48"/>
    </row>
    <row r="11265" spans="1:27" s="2" customFormat="1" x14ac:dyDescent="0.3">
      <c r="A11265" s="47" t="s">
        <v>33317</v>
      </c>
      <c r="B11265" s="20"/>
      <c r="C11265" s="10"/>
      <c r="D11265" s="10"/>
      <c r="E11265" s="10"/>
      <c r="F11265" s="10"/>
      <c r="G11265" s="10"/>
      <c r="H11265" s="10"/>
      <c r="I11265" s="10"/>
      <c r="J11265" s="10"/>
      <c r="K11265" s="10"/>
      <c r="L11265" s="10"/>
      <c r="M11265" s="20" t="str">
        <f t="shared" si="196"/>
        <v xml:space="preserve">VARIOS : VARIOS - VARIOS |  :  -  |  :  - </v>
      </c>
      <c r="N11265" s="47" t="s">
        <v>1021</v>
      </c>
      <c r="O11265" s="47"/>
      <c r="P11265" s="47"/>
      <c r="Q11265" s="47" t="s">
        <v>1021</v>
      </c>
      <c r="R11265" s="47"/>
      <c r="S11265" s="47"/>
      <c r="T11265" s="47" t="s">
        <v>1021</v>
      </c>
      <c r="U11265" s="47"/>
      <c r="V11265" s="47"/>
      <c r="W11265" s="48" t="s">
        <v>33864</v>
      </c>
      <c r="X11265" s="48"/>
      <c r="Y11265" s="48" t="s">
        <v>35429</v>
      </c>
      <c r="Z11265" s="48" t="s">
        <v>35429</v>
      </c>
      <c r="AA11265" s="48"/>
    </row>
    <row r="11266" spans="1:27" s="2" customFormat="1" x14ac:dyDescent="0.3">
      <c r="A11266" s="47" t="s">
        <v>33318</v>
      </c>
      <c r="B11266" s="20"/>
      <c r="C11266" s="10"/>
      <c r="D11266" s="10"/>
      <c r="E11266" s="10"/>
      <c r="F11266" s="10"/>
      <c r="G11266" s="10"/>
      <c r="H11266" s="10"/>
      <c r="I11266" s="10"/>
      <c r="J11266" s="10"/>
      <c r="K11266" s="10"/>
      <c r="L11266" s="10"/>
      <c r="M11266" s="20" t="str">
        <f t="shared" si="196"/>
        <v>VARIOS : VARIOS - VARIOS | VARIOS : VARIOS - VARIOS | VARIOS : VARIOS - VARIOS</v>
      </c>
      <c r="N11266" s="47" t="s">
        <v>1021</v>
      </c>
      <c r="O11266" s="47" t="s">
        <v>1021</v>
      </c>
      <c r="P11266" s="47" t="s">
        <v>1021</v>
      </c>
      <c r="Q11266" s="47" t="s">
        <v>1021</v>
      </c>
      <c r="R11266" s="47" t="s">
        <v>1021</v>
      </c>
      <c r="S11266" s="47" t="s">
        <v>1021</v>
      </c>
      <c r="T11266" s="47" t="s">
        <v>1021</v>
      </c>
      <c r="U11266" s="47" t="s">
        <v>1021</v>
      </c>
      <c r="V11266" s="47" t="s">
        <v>1021</v>
      </c>
      <c r="W11266" s="48" t="s">
        <v>34057</v>
      </c>
      <c r="X11266" s="48"/>
      <c r="Y11266" s="48" t="s">
        <v>35430</v>
      </c>
      <c r="Z11266" s="48" t="s">
        <v>35430</v>
      </c>
      <c r="AA11266" s="48"/>
    </row>
    <row r="11267" spans="1:27" s="2" customFormat="1" x14ac:dyDescent="0.3">
      <c r="A11267" s="47" t="s">
        <v>33319</v>
      </c>
      <c r="B11267" s="20"/>
      <c r="C11267" s="10"/>
      <c r="D11267" s="10"/>
      <c r="E11267" s="10"/>
      <c r="F11267" s="10"/>
      <c r="G11267" s="10"/>
      <c r="H11267" s="10"/>
      <c r="I11267" s="10"/>
      <c r="J11267" s="10"/>
      <c r="K11267" s="10"/>
      <c r="L11267" s="10"/>
      <c r="M11267" s="20" t="str">
        <f t="shared" si="196"/>
        <v>VARIOS : VARIOS - VARIOS | VARIOS : VARIOS - VARIOS | VARIOS : VARIOS - VARIOS</v>
      </c>
      <c r="N11267" s="47" t="s">
        <v>1021</v>
      </c>
      <c r="O11267" s="47" t="s">
        <v>1021</v>
      </c>
      <c r="P11267" s="47" t="s">
        <v>1021</v>
      </c>
      <c r="Q11267" s="47" t="s">
        <v>1021</v>
      </c>
      <c r="R11267" s="47" t="s">
        <v>1021</v>
      </c>
      <c r="S11267" s="47" t="s">
        <v>1021</v>
      </c>
      <c r="T11267" s="47" t="s">
        <v>1021</v>
      </c>
      <c r="U11267" s="47" t="s">
        <v>1021</v>
      </c>
      <c r="V11267" s="47" t="s">
        <v>1021</v>
      </c>
      <c r="W11267" s="48"/>
      <c r="X11267" s="48"/>
      <c r="Y11267" s="48" t="s">
        <v>35431</v>
      </c>
      <c r="Z11267" s="48" t="s">
        <v>35431</v>
      </c>
      <c r="AA11267" s="48"/>
    </row>
    <row r="11268" spans="1:27" s="2" customFormat="1" x14ac:dyDescent="0.3">
      <c r="A11268" s="47" t="s">
        <v>33320</v>
      </c>
      <c r="B11268" s="20"/>
      <c r="C11268" s="10"/>
      <c r="D11268" s="10"/>
      <c r="E11268" s="10"/>
      <c r="F11268" s="10"/>
      <c r="G11268" s="10"/>
      <c r="H11268" s="10"/>
      <c r="I11268" s="10"/>
      <c r="J11268" s="10"/>
      <c r="K11268" s="10"/>
      <c r="L11268" s="10"/>
      <c r="M11268" s="20" t="str">
        <f t="shared" si="196"/>
        <v>VARIOS : VARIOS - VARIOS | VARIOS : VARIOS - VARIOS | VARIOS : VARIOS - VARIOS</v>
      </c>
      <c r="N11268" s="47" t="s">
        <v>1021</v>
      </c>
      <c r="O11268" s="47" t="s">
        <v>1021</v>
      </c>
      <c r="P11268" s="47" t="s">
        <v>1021</v>
      </c>
      <c r="Q11268" s="47" t="s">
        <v>1021</v>
      </c>
      <c r="R11268" s="47" t="s">
        <v>1021</v>
      </c>
      <c r="S11268" s="47" t="s">
        <v>1021</v>
      </c>
      <c r="T11268" s="47" t="s">
        <v>1021</v>
      </c>
      <c r="U11268" s="47" t="s">
        <v>1021</v>
      </c>
      <c r="V11268" s="47" t="s">
        <v>1021</v>
      </c>
      <c r="W11268" s="48"/>
      <c r="X11268" s="48"/>
      <c r="Y11268" s="48" t="s">
        <v>35432</v>
      </c>
      <c r="Z11268" s="48" t="s">
        <v>35432</v>
      </c>
      <c r="AA11268" s="48"/>
    </row>
    <row r="11269" spans="1:27" s="2" customFormat="1" x14ac:dyDescent="0.3">
      <c r="A11269" s="47" t="s">
        <v>33321</v>
      </c>
      <c r="B11269" s="20"/>
      <c r="C11269" s="10"/>
      <c r="D11269" s="10"/>
      <c r="E11269" s="10"/>
      <c r="F11269" s="10"/>
      <c r="G11269" s="10"/>
      <c r="H11269" s="10"/>
      <c r="I11269" s="10"/>
      <c r="J11269" s="10"/>
      <c r="K11269" s="10"/>
      <c r="L11269" s="10"/>
      <c r="M11269" s="20" t="str">
        <f t="shared" si="196"/>
        <v>TOYOTA : COASTER - VARIOS | VARIOS : VARIOS - VARIOS | VARIOS : VARIOS - VARIOS</v>
      </c>
      <c r="N11269" s="47" t="s">
        <v>1008</v>
      </c>
      <c r="O11269" s="47" t="s">
        <v>1021</v>
      </c>
      <c r="P11269" s="47" t="s">
        <v>1021</v>
      </c>
      <c r="Q11269" s="47" t="s">
        <v>1679</v>
      </c>
      <c r="R11269" s="47" t="s">
        <v>1021</v>
      </c>
      <c r="S11269" s="47" t="s">
        <v>1021</v>
      </c>
      <c r="T11269" s="47" t="s">
        <v>1021</v>
      </c>
      <c r="U11269" s="47" t="s">
        <v>1021</v>
      </c>
      <c r="V11269" s="47" t="s">
        <v>1021</v>
      </c>
      <c r="W11269" s="48"/>
      <c r="X11269" s="48"/>
      <c r="Y11269" s="48" t="s">
        <v>35433</v>
      </c>
      <c r="Z11269" s="48" t="s">
        <v>35433</v>
      </c>
      <c r="AA11269" s="48"/>
    </row>
    <row r="11270" spans="1:27" s="2" customFormat="1" x14ac:dyDescent="0.3">
      <c r="A11270" s="47" t="s">
        <v>33322</v>
      </c>
      <c r="B11270" s="20"/>
      <c r="C11270" s="10"/>
      <c r="D11270" s="10"/>
      <c r="E11270" s="10"/>
      <c r="F11270" s="10"/>
      <c r="G11270" s="10"/>
      <c r="H11270" s="10"/>
      <c r="I11270" s="10"/>
      <c r="J11270" s="10"/>
      <c r="K11270" s="10"/>
      <c r="L11270" s="10"/>
      <c r="M11270" s="20" t="str">
        <f t="shared" si="196"/>
        <v xml:space="preserve">VARIOS : VARIOS - VARIOS |  :  -  |  :  - </v>
      </c>
      <c r="N11270" s="47" t="s">
        <v>1021</v>
      </c>
      <c r="O11270" s="47"/>
      <c r="P11270" s="47"/>
      <c r="Q11270" s="47" t="s">
        <v>1021</v>
      </c>
      <c r="R11270" s="47"/>
      <c r="S11270" s="47"/>
      <c r="T11270" s="47" t="s">
        <v>1021</v>
      </c>
      <c r="U11270" s="47"/>
      <c r="V11270" s="47"/>
      <c r="W11270" s="48" t="s">
        <v>34216</v>
      </c>
      <c r="X11270" s="48"/>
      <c r="Y11270" s="48" t="s">
        <v>35434</v>
      </c>
      <c r="Z11270" s="48">
        <v>2452996</v>
      </c>
      <c r="AA11270" s="48" t="s">
        <v>35952</v>
      </c>
    </row>
    <row r="11271" spans="1:27" s="2" customFormat="1" x14ac:dyDescent="0.3">
      <c r="A11271" s="47" t="s">
        <v>33323</v>
      </c>
      <c r="B11271" s="20"/>
      <c r="C11271" s="10"/>
      <c r="D11271" s="10"/>
      <c r="E11271" s="10"/>
      <c r="F11271" s="10"/>
      <c r="G11271" s="10"/>
      <c r="H11271" s="10"/>
      <c r="I11271" s="10"/>
      <c r="J11271" s="10"/>
      <c r="K11271" s="10"/>
      <c r="L11271" s="10"/>
      <c r="M11271" s="20" t="str">
        <f t="shared" si="196"/>
        <v xml:space="preserve">VARIOS : VARIOS - VARIOS |  :  -  |  :  - </v>
      </c>
      <c r="N11271" s="47" t="s">
        <v>1021</v>
      </c>
      <c r="O11271" s="47"/>
      <c r="P11271" s="47"/>
      <c r="Q11271" s="47" t="s">
        <v>1021</v>
      </c>
      <c r="R11271" s="47"/>
      <c r="S11271" s="47"/>
      <c r="T11271" s="47" t="s">
        <v>1021</v>
      </c>
      <c r="U11271" s="47"/>
      <c r="V11271" s="47"/>
      <c r="W11271" s="48" t="s">
        <v>34146</v>
      </c>
      <c r="X11271" s="48"/>
      <c r="Y11271" s="48" t="s">
        <v>35435</v>
      </c>
      <c r="Z11271" s="48" t="s">
        <v>35435</v>
      </c>
      <c r="AA11271" s="48"/>
    </row>
    <row r="11272" spans="1:27" s="2" customFormat="1" x14ac:dyDescent="0.3">
      <c r="A11272" s="47" t="s">
        <v>33324</v>
      </c>
      <c r="B11272" s="20"/>
      <c r="C11272" s="10"/>
      <c r="D11272" s="10"/>
      <c r="E11272" s="10"/>
      <c r="F11272" s="10"/>
      <c r="G11272" s="10"/>
      <c r="H11272" s="10"/>
      <c r="I11272" s="10"/>
      <c r="J11272" s="10"/>
      <c r="K11272" s="10"/>
      <c r="L11272" s="10"/>
      <c r="M11272" s="20" t="str">
        <f t="shared" si="196"/>
        <v xml:space="preserve">NISSAN : VARIOS - VARIOS |  :  -  |  :  - </v>
      </c>
      <c r="N11272" s="47" t="s">
        <v>1003</v>
      </c>
      <c r="O11272" s="47"/>
      <c r="P11272" s="47"/>
      <c r="Q11272" s="47" t="s">
        <v>1021</v>
      </c>
      <c r="R11272" s="47"/>
      <c r="S11272" s="47"/>
      <c r="T11272" s="47" t="s">
        <v>1021</v>
      </c>
      <c r="U11272" s="47"/>
      <c r="V11272" s="47"/>
      <c r="W11272" s="48">
        <v>45</v>
      </c>
      <c r="X11272" s="48"/>
      <c r="Y11272" s="48" t="s">
        <v>35436</v>
      </c>
      <c r="Z11272" s="48" t="s">
        <v>35436</v>
      </c>
      <c r="AA11272" s="48" t="s">
        <v>35953</v>
      </c>
    </row>
    <row r="11273" spans="1:27" s="2" customFormat="1" x14ac:dyDescent="0.3">
      <c r="A11273" s="47" t="s">
        <v>33325</v>
      </c>
      <c r="B11273" s="20"/>
      <c r="C11273" s="10"/>
      <c r="D11273" s="10"/>
      <c r="E11273" s="10"/>
      <c r="F11273" s="10"/>
      <c r="G11273" s="10"/>
      <c r="H11273" s="10"/>
      <c r="I11273" s="10"/>
      <c r="J11273" s="10"/>
      <c r="K11273" s="10"/>
      <c r="L11273" s="10"/>
      <c r="M11273" s="20" t="str">
        <f t="shared" si="196"/>
        <v xml:space="preserve">MITSUBISHI : CANTER, ROSA - 4D0, 4D31, 4D32 |  :  -  |  :  - </v>
      </c>
      <c r="N11273" s="47" t="s">
        <v>1004</v>
      </c>
      <c r="O11273" s="47"/>
      <c r="P11273" s="47"/>
      <c r="Q11273" s="47" t="s">
        <v>1642</v>
      </c>
      <c r="R11273" s="47"/>
      <c r="S11273" s="47"/>
      <c r="T11273" s="47" t="s">
        <v>34414</v>
      </c>
      <c r="U11273" s="47"/>
      <c r="V11273" s="47"/>
      <c r="W11273" s="48" t="s">
        <v>34036</v>
      </c>
      <c r="X11273" s="48"/>
      <c r="Y11273" s="48" t="s">
        <v>35437</v>
      </c>
      <c r="Z11273" s="48" t="s">
        <v>35787</v>
      </c>
      <c r="AA11273" s="48"/>
    </row>
    <row r="11274" spans="1:27" s="2" customFormat="1" x14ac:dyDescent="0.3">
      <c r="A11274" s="47" t="s">
        <v>33326</v>
      </c>
      <c r="B11274" s="20"/>
      <c r="C11274" s="10"/>
      <c r="D11274" s="10"/>
      <c r="E11274" s="10"/>
      <c r="F11274" s="10"/>
      <c r="G11274" s="10"/>
      <c r="H11274" s="10"/>
      <c r="I11274" s="10"/>
      <c r="J11274" s="10"/>
      <c r="K11274" s="10"/>
      <c r="L11274" s="10"/>
      <c r="M11274" s="20" t="str">
        <f t="shared" si="196"/>
        <v xml:space="preserve">MITSUBISHI : FUSO - 4D34 |  :  -  |  :  - </v>
      </c>
      <c r="N11274" s="47" t="s">
        <v>1004</v>
      </c>
      <c r="O11274" s="47"/>
      <c r="P11274" s="47"/>
      <c r="Q11274" s="47" t="s">
        <v>1757</v>
      </c>
      <c r="R11274" s="47"/>
      <c r="S11274" s="47"/>
      <c r="T11274" s="47" t="s">
        <v>2156</v>
      </c>
      <c r="U11274" s="47"/>
      <c r="V11274" s="47"/>
      <c r="W11274" s="48"/>
      <c r="X11274" s="48"/>
      <c r="Y11274" s="48" t="s">
        <v>35438</v>
      </c>
      <c r="Z11274" s="48" t="s">
        <v>35438</v>
      </c>
      <c r="AA11274" s="48" t="s">
        <v>35931</v>
      </c>
    </row>
    <row r="11275" spans="1:27" s="2" customFormat="1" x14ac:dyDescent="0.3">
      <c r="A11275" s="47" t="s">
        <v>33327</v>
      </c>
      <c r="B11275" s="20"/>
      <c r="C11275" s="10"/>
      <c r="D11275" s="10"/>
      <c r="E11275" s="10"/>
      <c r="F11275" s="10"/>
      <c r="G11275" s="10"/>
      <c r="H11275" s="10"/>
      <c r="I11275" s="10"/>
      <c r="J11275" s="10"/>
      <c r="K11275" s="10"/>
      <c r="L11275" s="10"/>
      <c r="M11275" s="20" t="str">
        <f t="shared" si="196"/>
        <v xml:space="preserve">VARIOS : VARIOS - VARIOS |  :  -  |  :  - </v>
      </c>
      <c r="N11275" s="47" t="s">
        <v>1021</v>
      </c>
      <c r="O11275" s="47"/>
      <c r="P11275" s="47"/>
      <c r="Q11275" s="47" t="s">
        <v>1021</v>
      </c>
      <c r="R11275" s="47"/>
      <c r="S11275" s="47"/>
      <c r="T11275" s="47" t="s">
        <v>1021</v>
      </c>
      <c r="U11275" s="47"/>
      <c r="V11275" s="47"/>
      <c r="W11275" s="48" t="s">
        <v>34217</v>
      </c>
      <c r="X11275" s="48"/>
      <c r="Y11275" s="48" t="s">
        <v>35439</v>
      </c>
      <c r="Z11275" s="48" t="s">
        <v>35439</v>
      </c>
      <c r="AA11275" s="48"/>
    </row>
    <row r="11276" spans="1:27" s="2" customFormat="1" x14ac:dyDescent="0.3">
      <c r="A11276" s="47" t="s">
        <v>33328</v>
      </c>
      <c r="B11276" s="20"/>
      <c r="C11276" s="10"/>
      <c r="D11276" s="10"/>
      <c r="E11276" s="10"/>
      <c r="F11276" s="10"/>
      <c r="G11276" s="10"/>
      <c r="H11276" s="10"/>
      <c r="I11276" s="10"/>
      <c r="J11276" s="10"/>
      <c r="K11276" s="10"/>
      <c r="L11276" s="10"/>
      <c r="M11276" s="20" t="str">
        <f t="shared" si="196"/>
        <v xml:space="preserve">VARIOS : VARIOS - VARIOS |  :  -  |  :  - </v>
      </c>
      <c r="N11276" s="47" t="s">
        <v>1021</v>
      </c>
      <c r="O11276" s="47"/>
      <c r="P11276" s="47"/>
      <c r="Q11276" s="47" t="s">
        <v>1021</v>
      </c>
      <c r="R11276" s="47"/>
      <c r="S11276" s="47"/>
      <c r="T11276" s="47" t="s">
        <v>1021</v>
      </c>
      <c r="U11276" s="47"/>
      <c r="V11276" s="47"/>
      <c r="W11276" s="48"/>
      <c r="X11276" s="48"/>
      <c r="Y11276" s="48" t="s">
        <v>35440</v>
      </c>
      <c r="Z11276" s="48" t="s">
        <v>35440</v>
      </c>
      <c r="AA11276" s="48"/>
    </row>
    <row r="11277" spans="1:27" s="2" customFormat="1" x14ac:dyDescent="0.3">
      <c r="A11277" s="47" t="s">
        <v>33329</v>
      </c>
      <c r="B11277" s="20"/>
      <c r="C11277" s="10"/>
      <c r="D11277" s="10"/>
      <c r="E11277" s="10"/>
      <c r="F11277" s="10"/>
      <c r="G11277" s="10"/>
      <c r="H11277" s="10"/>
      <c r="I11277" s="10"/>
      <c r="J11277" s="10"/>
      <c r="K11277" s="10"/>
      <c r="L11277" s="10"/>
      <c r="M11277" s="20" t="str">
        <f t="shared" si="196"/>
        <v xml:space="preserve">VARIOS : VARIOS - VARIOS |  :  -  |  :  - </v>
      </c>
      <c r="N11277" s="47" t="s">
        <v>1021</v>
      </c>
      <c r="O11277" s="47"/>
      <c r="P11277" s="47"/>
      <c r="Q11277" s="47" t="s">
        <v>1021</v>
      </c>
      <c r="R11277" s="47"/>
      <c r="S11277" s="47"/>
      <c r="T11277" s="47" t="s">
        <v>1021</v>
      </c>
      <c r="U11277" s="47"/>
      <c r="V11277" s="47"/>
      <c r="W11277" s="48" t="s">
        <v>33892</v>
      </c>
      <c r="X11277" s="48"/>
      <c r="Y11277" s="48" t="s">
        <v>35441</v>
      </c>
      <c r="Z11277" s="48" t="s">
        <v>35441</v>
      </c>
      <c r="AA11277" s="48" t="s">
        <v>35863</v>
      </c>
    </row>
    <row r="11278" spans="1:27" s="2" customFormat="1" x14ac:dyDescent="0.3">
      <c r="A11278" s="47" t="s">
        <v>33330</v>
      </c>
      <c r="B11278" s="20"/>
      <c r="C11278" s="10"/>
      <c r="D11278" s="10"/>
      <c r="E11278" s="10"/>
      <c r="F11278" s="10"/>
      <c r="G11278" s="10"/>
      <c r="H11278" s="10"/>
      <c r="I11278" s="10"/>
      <c r="J11278" s="10"/>
      <c r="K11278" s="10"/>
      <c r="L11278" s="10"/>
      <c r="M11278" s="20" t="str">
        <f t="shared" si="196"/>
        <v xml:space="preserve">VARIOS : VARIOS - VARIOS |  :  -  |  :  - </v>
      </c>
      <c r="N11278" s="47" t="s">
        <v>1021</v>
      </c>
      <c r="O11278" s="47"/>
      <c r="P11278" s="47"/>
      <c r="Q11278" s="47" t="s">
        <v>1021</v>
      </c>
      <c r="R11278" s="47"/>
      <c r="S11278" s="47"/>
      <c r="T11278" s="47" t="s">
        <v>1021</v>
      </c>
      <c r="U11278" s="47"/>
      <c r="V11278" s="47"/>
      <c r="W11278" s="48" t="s">
        <v>33891</v>
      </c>
      <c r="X11278" s="48"/>
      <c r="Y11278" s="48">
        <v>607</v>
      </c>
      <c r="Z11278" s="48">
        <v>607</v>
      </c>
      <c r="AA11278" s="48" t="s">
        <v>35837</v>
      </c>
    </row>
    <row r="11279" spans="1:27" s="2" customFormat="1" x14ac:dyDescent="0.3">
      <c r="A11279" s="47" t="s">
        <v>33331</v>
      </c>
      <c r="B11279" s="20"/>
      <c r="C11279" s="10"/>
      <c r="D11279" s="10"/>
      <c r="E11279" s="10"/>
      <c r="F11279" s="10"/>
      <c r="G11279" s="10"/>
      <c r="H11279" s="10"/>
      <c r="I11279" s="10"/>
      <c r="J11279" s="10"/>
      <c r="K11279" s="10"/>
      <c r="L11279" s="10"/>
      <c r="M11279" s="20" t="str">
        <f t="shared" si="196"/>
        <v xml:space="preserve">VARIOS : VARIOS - VARIOS |  :  -  |  :  - </v>
      </c>
      <c r="N11279" s="47" t="s">
        <v>1021</v>
      </c>
      <c r="O11279" s="47"/>
      <c r="P11279" s="47"/>
      <c r="Q11279" s="47" t="s">
        <v>1021</v>
      </c>
      <c r="R11279" s="47"/>
      <c r="S11279" s="47"/>
      <c r="T11279" s="47" t="s">
        <v>1021</v>
      </c>
      <c r="U11279" s="47"/>
      <c r="V11279" s="47"/>
      <c r="W11279" s="48" t="s">
        <v>34218</v>
      </c>
      <c r="X11279" s="48"/>
      <c r="Y11279" s="48" t="s">
        <v>35442</v>
      </c>
      <c r="Z11279" s="48" t="s">
        <v>35442</v>
      </c>
      <c r="AA11279" s="48" t="s">
        <v>35863</v>
      </c>
    </row>
    <row r="11280" spans="1:27" s="2" customFormat="1" x14ac:dyDescent="0.3">
      <c r="A11280" s="47" t="s">
        <v>33332</v>
      </c>
      <c r="B11280" s="20"/>
      <c r="C11280" s="10"/>
      <c r="D11280" s="10"/>
      <c r="E11280" s="10"/>
      <c r="F11280" s="10"/>
      <c r="G11280" s="10"/>
      <c r="H11280" s="10"/>
      <c r="I11280" s="10"/>
      <c r="J11280" s="10"/>
      <c r="K11280" s="10"/>
      <c r="L11280" s="10"/>
      <c r="M11280" s="20" t="str">
        <f t="shared" si="196"/>
        <v xml:space="preserve">VARIOS : VARIOS - VARIOS |  :  -  |  :  - </v>
      </c>
      <c r="N11280" s="47" t="s">
        <v>1021</v>
      </c>
      <c r="O11280" s="47"/>
      <c r="P11280" s="47"/>
      <c r="Q11280" s="47" t="s">
        <v>1021</v>
      </c>
      <c r="R11280" s="47"/>
      <c r="S11280" s="47"/>
      <c r="T11280" s="47" t="s">
        <v>1021</v>
      </c>
      <c r="U11280" s="47"/>
      <c r="V11280" s="47"/>
      <c r="W11280" s="48" t="s">
        <v>34219</v>
      </c>
      <c r="X11280" s="48"/>
      <c r="Y11280" s="48" t="s">
        <v>35357</v>
      </c>
      <c r="Z11280" s="48" t="s">
        <v>35357</v>
      </c>
      <c r="AA11280" s="48"/>
    </row>
    <row r="11281" spans="1:27" s="2" customFormat="1" x14ac:dyDescent="0.3">
      <c r="A11281" s="47" t="s">
        <v>33333</v>
      </c>
      <c r="B11281" s="20"/>
      <c r="C11281" s="10"/>
      <c r="D11281" s="10"/>
      <c r="E11281" s="10"/>
      <c r="F11281" s="10"/>
      <c r="G11281" s="10"/>
      <c r="H11281" s="10"/>
      <c r="I11281" s="10"/>
      <c r="J11281" s="10"/>
      <c r="K11281" s="10"/>
      <c r="L11281" s="10"/>
      <c r="M11281" s="20" t="str">
        <f t="shared" si="196"/>
        <v xml:space="preserve">VARIOS : VARIOS - VARIOS |  :  -  |  :  - </v>
      </c>
      <c r="N11281" s="47" t="s">
        <v>1021</v>
      </c>
      <c r="O11281" s="47"/>
      <c r="P11281" s="47"/>
      <c r="Q11281" s="47" t="s">
        <v>1021</v>
      </c>
      <c r="R11281" s="47"/>
      <c r="S11281" s="47"/>
      <c r="T11281" s="47" t="s">
        <v>1021</v>
      </c>
      <c r="U11281" s="47"/>
      <c r="V11281" s="47"/>
      <c r="W11281" s="48" t="s">
        <v>34220</v>
      </c>
      <c r="X11281" s="48"/>
      <c r="Y11281" s="48" t="s">
        <v>35443</v>
      </c>
      <c r="Z11281" s="48" t="s">
        <v>35788</v>
      </c>
      <c r="AA11281" s="48"/>
    </row>
    <row r="11282" spans="1:27" s="2" customFormat="1" x14ac:dyDescent="0.3">
      <c r="A11282" s="47" t="s">
        <v>33334</v>
      </c>
      <c r="B11282" s="20"/>
      <c r="C11282" s="10"/>
      <c r="D11282" s="10"/>
      <c r="E11282" s="10"/>
      <c r="F11282" s="10"/>
      <c r="G11282" s="10"/>
      <c r="H11282" s="10"/>
      <c r="I11282" s="10"/>
      <c r="J11282" s="10"/>
      <c r="K11282" s="10"/>
      <c r="L11282" s="10"/>
      <c r="M11282" s="20" t="str">
        <f t="shared" si="196"/>
        <v xml:space="preserve">VARIOS : VARIOS - VARIOS |  :  -  |  :  - </v>
      </c>
      <c r="N11282" s="47" t="s">
        <v>1021</v>
      </c>
      <c r="O11282" s="47"/>
      <c r="P11282" s="47"/>
      <c r="Q11282" s="47" t="s">
        <v>1021</v>
      </c>
      <c r="R11282" s="47"/>
      <c r="S11282" s="47"/>
      <c r="T11282" s="47" t="s">
        <v>1021</v>
      </c>
      <c r="U11282" s="47"/>
      <c r="V11282" s="47"/>
      <c r="W11282" s="48" t="s">
        <v>33823</v>
      </c>
      <c r="X11282" s="48"/>
      <c r="Y11282" s="48" t="s">
        <v>35444</v>
      </c>
      <c r="Z11282" s="48" t="s">
        <v>35444</v>
      </c>
      <c r="AA11282" s="48" t="s">
        <v>35863</v>
      </c>
    </row>
    <row r="11283" spans="1:27" s="2" customFormat="1" x14ac:dyDescent="0.3">
      <c r="A11283" s="47" t="s">
        <v>33335</v>
      </c>
      <c r="B11283" s="20"/>
      <c r="C11283" s="10"/>
      <c r="D11283" s="10"/>
      <c r="E11283" s="10"/>
      <c r="F11283" s="10"/>
      <c r="G11283" s="10"/>
      <c r="H11283" s="10"/>
      <c r="I11283" s="10"/>
      <c r="J11283" s="10"/>
      <c r="K11283" s="10"/>
      <c r="L11283" s="10"/>
      <c r="M11283" s="20" t="str">
        <f t="shared" si="196"/>
        <v xml:space="preserve">VARIOS : VARIOS - VARIOS |  :  -  |  :  - </v>
      </c>
      <c r="N11283" s="47" t="s">
        <v>1021</v>
      </c>
      <c r="O11283" s="47"/>
      <c r="P11283" s="47"/>
      <c r="Q11283" s="47" t="s">
        <v>1021</v>
      </c>
      <c r="R11283" s="47"/>
      <c r="S11283" s="47"/>
      <c r="T11283" s="47" t="s">
        <v>1021</v>
      </c>
      <c r="U11283" s="47"/>
      <c r="V11283" s="47"/>
      <c r="W11283" s="48"/>
      <c r="X11283" s="48"/>
      <c r="Y11283" s="48" t="s">
        <v>35445</v>
      </c>
      <c r="Z11283" s="48" t="s">
        <v>35445</v>
      </c>
      <c r="AA11283" s="48" t="s">
        <v>35954</v>
      </c>
    </row>
    <row r="11284" spans="1:27" s="2" customFormat="1" x14ac:dyDescent="0.3">
      <c r="A11284" s="47" t="s">
        <v>33336</v>
      </c>
      <c r="B11284" s="20"/>
      <c r="C11284" s="10"/>
      <c r="D11284" s="10"/>
      <c r="E11284" s="10"/>
      <c r="F11284" s="10"/>
      <c r="G11284" s="10"/>
      <c r="H11284" s="10"/>
      <c r="I11284" s="10"/>
      <c r="J11284" s="10"/>
      <c r="K11284" s="10"/>
      <c r="L11284" s="10"/>
      <c r="M11284" s="20" t="str">
        <f t="shared" si="196"/>
        <v xml:space="preserve">VARIOS : VARIOS - VARIOS |  :  -  |  :  - </v>
      </c>
      <c r="N11284" s="47" t="s">
        <v>1021</v>
      </c>
      <c r="O11284" s="47"/>
      <c r="P11284" s="47"/>
      <c r="Q11284" s="47" t="s">
        <v>1021</v>
      </c>
      <c r="R11284" s="47"/>
      <c r="S11284" s="47"/>
      <c r="T11284" s="47" t="s">
        <v>1021</v>
      </c>
      <c r="U11284" s="47"/>
      <c r="V11284" s="47"/>
      <c r="W11284" s="48"/>
      <c r="X11284" s="48"/>
      <c r="Y11284" s="48" t="s">
        <v>35446</v>
      </c>
      <c r="Z11284" s="48" t="s">
        <v>35446</v>
      </c>
      <c r="AA11284" s="48" t="s">
        <v>35931</v>
      </c>
    </row>
    <row r="11285" spans="1:27" s="2" customFormat="1" x14ac:dyDescent="0.3">
      <c r="A11285" s="47" t="s">
        <v>33337</v>
      </c>
      <c r="B11285" s="20"/>
      <c r="C11285" s="10"/>
      <c r="D11285" s="10"/>
      <c r="E11285" s="10"/>
      <c r="F11285" s="10"/>
      <c r="G11285" s="10"/>
      <c r="H11285" s="10"/>
      <c r="I11285" s="10"/>
      <c r="J11285" s="10"/>
      <c r="K11285" s="10"/>
      <c r="L11285" s="10"/>
      <c r="M11285" s="20" t="str">
        <f t="shared" si="196"/>
        <v xml:space="preserve">VARIOS : VARIOS - VARIOS |  :  -  |  :  - </v>
      </c>
      <c r="N11285" s="47" t="s">
        <v>1021</v>
      </c>
      <c r="O11285" s="47"/>
      <c r="P11285" s="47"/>
      <c r="Q11285" s="47" t="s">
        <v>1021</v>
      </c>
      <c r="R11285" s="47"/>
      <c r="S11285" s="47"/>
      <c r="T11285" s="47" t="s">
        <v>1021</v>
      </c>
      <c r="U11285" s="47"/>
      <c r="V11285" s="47"/>
      <c r="W11285" s="48"/>
      <c r="X11285" s="48"/>
      <c r="Y11285" s="48" t="s">
        <v>35447</v>
      </c>
      <c r="Z11285" s="48" t="s">
        <v>35447</v>
      </c>
      <c r="AA11285" s="48" t="s">
        <v>35954</v>
      </c>
    </row>
    <row r="11286" spans="1:27" s="2" customFormat="1" x14ac:dyDescent="0.3">
      <c r="A11286" s="47" t="s">
        <v>33338</v>
      </c>
      <c r="B11286" s="20"/>
      <c r="C11286" s="10"/>
      <c r="D11286" s="10"/>
      <c r="E11286" s="10"/>
      <c r="F11286" s="10"/>
      <c r="G11286" s="10"/>
      <c r="H11286" s="10"/>
      <c r="I11286" s="10"/>
      <c r="J11286" s="10"/>
      <c r="K11286" s="10"/>
      <c r="L11286" s="10"/>
      <c r="M11286" s="20" t="str">
        <f t="shared" si="196"/>
        <v xml:space="preserve">VARIOS : VARIOS - VARIOS |  :  -  |  :  - </v>
      </c>
      <c r="N11286" s="47" t="s">
        <v>1021</v>
      </c>
      <c r="O11286" s="47"/>
      <c r="P11286" s="47"/>
      <c r="Q11286" s="47" t="s">
        <v>1021</v>
      </c>
      <c r="R11286" s="47"/>
      <c r="S11286" s="47"/>
      <c r="T11286" s="47" t="s">
        <v>1021</v>
      </c>
      <c r="U11286" s="47"/>
      <c r="V11286" s="47"/>
      <c r="W11286" s="48"/>
      <c r="X11286" s="48"/>
      <c r="Y11286" s="48">
        <v>30204</v>
      </c>
      <c r="Z11286" s="48">
        <v>30204</v>
      </c>
      <c r="AA11286" s="48"/>
    </row>
    <row r="11287" spans="1:27" s="2" customFormat="1" x14ac:dyDescent="0.3">
      <c r="A11287" s="47" t="s">
        <v>33339</v>
      </c>
      <c r="B11287" s="20"/>
      <c r="C11287" s="10"/>
      <c r="D11287" s="10"/>
      <c r="E11287" s="10"/>
      <c r="F11287" s="10"/>
      <c r="G11287" s="10"/>
      <c r="H11287" s="10"/>
      <c r="I11287" s="10"/>
      <c r="J11287" s="10"/>
      <c r="K11287" s="10"/>
      <c r="L11287" s="10"/>
      <c r="M11287" s="20" t="str">
        <f t="shared" si="196"/>
        <v xml:space="preserve">VARIOS : VARIOS - VARIOS |  :  -  |  :  - </v>
      </c>
      <c r="N11287" s="47" t="s">
        <v>1021</v>
      </c>
      <c r="O11287" s="47"/>
      <c r="P11287" s="47"/>
      <c r="Q11287" s="47" t="s">
        <v>1021</v>
      </c>
      <c r="R11287" s="47"/>
      <c r="S11287" s="47"/>
      <c r="T11287" s="47" t="s">
        <v>1021</v>
      </c>
      <c r="U11287" s="47"/>
      <c r="V11287" s="47"/>
      <c r="W11287" s="48" t="s">
        <v>34150</v>
      </c>
      <c r="X11287" s="48"/>
      <c r="Y11287" s="48" t="s">
        <v>35277</v>
      </c>
      <c r="Z11287" s="48" t="s">
        <v>35277</v>
      </c>
      <c r="AA11287" s="48" t="s">
        <v>35928</v>
      </c>
    </row>
    <row r="11288" spans="1:27" s="2" customFormat="1" x14ac:dyDescent="0.3">
      <c r="A11288" s="47" t="s">
        <v>33340</v>
      </c>
      <c r="B11288" s="20"/>
      <c r="C11288" s="10"/>
      <c r="D11288" s="10"/>
      <c r="E11288" s="10"/>
      <c r="F11288" s="10"/>
      <c r="G11288" s="10"/>
      <c r="H11288" s="10"/>
      <c r="I11288" s="10"/>
      <c r="J11288" s="10"/>
      <c r="K11288" s="10"/>
      <c r="L11288" s="10"/>
      <c r="M11288" s="20" t="str">
        <f t="shared" si="196"/>
        <v xml:space="preserve">VARIOS : VARIOS - VARIOS |  :  -  |  :  - </v>
      </c>
      <c r="N11288" s="47" t="s">
        <v>1021</v>
      </c>
      <c r="O11288" s="47"/>
      <c r="P11288" s="47"/>
      <c r="Q11288" s="47" t="s">
        <v>1021</v>
      </c>
      <c r="R11288" s="47"/>
      <c r="S11288" s="47"/>
      <c r="T11288" s="47" t="s">
        <v>1021</v>
      </c>
      <c r="U11288" s="47"/>
      <c r="V11288" s="47"/>
      <c r="W11288" s="48"/>
      <c r="X11288" s="48"/>
      <c r="Y11288" s="48" t="s">
        <v>35448</v>
      </c>
      <c r="Z11288" s="48" t="s">
        <v>35448</v>
      </c>
      <c r="AA11288" s="48"/>
    </row>
    <row r="11289" spans="1:27" s="2" customFormat="1" x14ac:dyDescent="0.3">
      <c r="A11289" s="47" t="s">
        <v>33341</v>
      </c>
      <c r="B11289" s="20"/>
      <c r="C11289" s="10"/>
      <c r="D11289" s="10"/>
      <c r="E11289" s="10"/>
      <c r="F11289" s="10"/>
      <c r="G11289" s="10"/>
      <c r="H11289" s="10"/>
      <c r="I11289" s="10"/>
      <c r="J11289" s="10"/>
      <c r="K11289" s="10"/>
      <c r="L11289" s="10"/>
      <c r="M11289" s="20" t="str">
        <f t="shared" si="196"/>
        <v xml:space="preserve">VARIOS : VARIOS - VARIOS |  :  -  |  :  - </v>
      </c>
      <c r="N11289" s="47" t="s">
        <v>1021</v>
      </c>
      <c r="O11289" s="47"/>
      <c r="P11289" s="47"/>
      <c r="Q11289" s="47" t="s">
        <v>1021</v>
      </c>
      <c r="R11289" s="47"/>
      <c r="S11289" s="47"/>
      <c r="T11289" s="47" t="s">
        <v>1021</v>
      </c>
      <c r="U11289" s="47"/>
      <c r="V11289" s="47"/>
      <c r="W11289" s="48"/>
      <c r="X11289" s="48"/>
      <c r="Y11289" s="48" t="s">
        <v>35449</v>
      </c>
      <c r="Z11289" s="48" t="s">
        <v>35449</v>
      </c>
      <c r="AA11289" s="48"/>
    </row>
    <row r="11290" spans="1:27" s="2" customFormat="1" x14ac:dyDescent="0.3">
      <c r="A11290" s="47" t="s">
        <v>33342</v>
      </c>
      <c r="B11290" s="20"/>
      <c r="C11290" s="10"/>
      <c r="D11290" s="10"/>
      <c r="E11290" s="10"/>
      <c r="F11290" s="10"/>
      <c r="G11290" s="10"/>
      <c r="H11290" s="10"/>
      <c r="I11290" s="10"/>
      <c r="J11290" s="10"/>
      <c r="K11290" s="10"/>
      <c r="L11290" s="10"/>
      <c r="M11290" s="20" t="str">
        <f t="shared" si="196"/>
        <v xml:space="preserve">HINO : VARIOS - VARIOS |  :  -  |  :  - </v>
      </c>
      <c r="N11290" s="47" t="s">
        <v>4039</v>
      </c>
      <c r="O11290" s="47"/>
      <c r="P11290" s="47"/>
      <c r="Q11290" s="47" t="s">
        <v>1021</v>
      </c>
      <c r="R11290" s="47"/>
      <c r="S11290" s="47"/>
      <c r="T11290" s="47" t="s">
        <v>1021</v>
      </c>
      <c r="U11290" s="47"/>
      <c r="V11290" s="47"/>
      <c r="W11290" s="48"/>
      <c r="X11290" s="48"/>
      <c r="Y11290" s="48" t="s">
        <v>35450</v>
      </c>
      <c r="Z11290" s="48" t="s">
        <v>35450</v>
      </c>
      <c r="AA11290" s="48" t="s">
        <v>35955</v>
      </c>
    </row>
    <row r="11291" spans="1:27" s="2" customFormat="1" x14ac:dyDescent="0.3">
      <c r="A11291" s="47" t="s">
        <v>33343</v>
      </c>
      <c r="B11291" s="20"/>
      <c r="C11291" s="10"/>
      <c r="D11291" s="10"/>
      <c r="E11291" s="10"/>
      <c r="F11291" s="10"/>
      <c r="G11291" s="10"/>
      <c r="H11291" s="10"/>
      <c r="I11291" s="10"/>
      <c r="J11291" s="10"/>
      <c r="K11291" s="10"/>
      <c r="L11291" s="10"/>
      <c r="M11291" s="20" t="str">
        <f t="shared" si="196"/>
        <v xml:space="preserve">VARIOS : VARIOS - VARIOS |  :  -  |  :  - </v>
      </c>
      <c r="N11291" s="47" t="s">
        <v>1021</v>
      </c>
      <c r="O11291" s="47"/>
      <c r="P11291" s="47"/>
      <c r="Q11291" s="47" t="s">
        <v>1021</v>
      </c>
      <c r="R11291" s="47"/>
      <c r="S11291" s="47"/>
      <c r="T11291" s="47" t="s">
        <v>1021</v>
      </c>
      <c r="U11291" s="47"/>
      <c r="V11291" s="47"/>
      <c r="W11291" s="48"/>
      <c r="X11291" s="48"/>
      <c r="Y11291" s="48" t="s">
        <v>35451</v>
      </c>
      <c r="Z11291" s="48" t="s">
        <v>35451</v>
      </c>
      <c r="AA11291" s="48" t="s">
        <v>35956</v>
      </c>
    </row>
    <row r="11292" spans="1:27" s="2" customFormat="1" x14ac:dyDescent="0.3">
      <c r="A11292" s="47" t="s">
        <v>33344</v>
      </c>
      <c r="B11292" s="20"/>
      <c r="C11292" s="10"/>
      <c r="D11292" s="10"/>
      <c r="E11292" s="10"/>
      <c r="F11292" s="10"/>
      <c r="G11292" s="10"/>
      <c r="H11292" s="10"/>
      <c r="I11292" s="10"/>
      <c r="J11292" s="10"/>
      <c r="K11292" s="10"/>
      <c r="L11292" s="10"/>
      <c r="M11292" s="20" t="str">
        <f t="shared" si="196"/>
        <v xml:space="preserve">VARIOS : VARIOS - VARIOS |  :  -  |  :  - </v>
      </c>
      <c r="N11292" s="47" t="s">
        <v>1021</v>
      </c>
      <c r="O11292" s="47"/>
      <c r="P11292" s="47"/>
      <c r="Q11292" s="47" t="s">
        <v>1021</v>
      </c>
      <c r="R11292" s="47"/>
      <c r="S11292" s="47"/>
      <c r="T11292" s="47" t="s">
        <v>1021</v>
      </c>
      <c r="U11292" s="47"/>
      <c r="V11292" s="47"/>
      <c r="W11292" s="48" t="s">
        <v>33856</v>
      </c>
      <c r="X11292" s="48"/>
      <c r="Y11292" s="48" t="s">
        <v>35452</v>
      </c>
      <c r="Z11292" s="48" t="s">
        <v>35452</v>
      </c>
      <c r="AA11292" s="48" t="s">
        <v>35954</v>
      </c>
    </row>
    <row r="11293" spans="1:27" s="2" customFormat="1" x14ac:dyDescent="0.3">
      <c r="A11293" s="47" t="s">
        <v>33345</v>
      </c>
      <c r="B11293" s="20"/>
      <c r="C11293" s="10"/>
      <c r="D11293" s="10"/>
      <c r="E11293" s="10"/>
      <c r="F11293" s="10"/>
      <c r="G11293" s="10"/>
      <c r="H11293" s="10"/>
      <c r="I11293" s="10"/>
      <c r="J11293" s="10"/>
      <c r="K11293" s="10"/>
      <c r="L11293" s="10"/>
      <c r="M11293" s="20" t="str">
        <f t="shared" si="196"/>
        <v xml:space="preserve">VARIOS : VARIOS - VARIOS |  :  -  |  :  - </v>
      </c>
      <c r="N11293" s="47" t="s">
        <v>1021</v>
      </c>
      <c r="O11293" s="47"/>
      <c r="P11293" s="47"/>
      <c r="Q11293" s="47" t="s">
        <v>1021</v>
      </c>
      <c r="R11293" s="47"/>
      <c r="S11293" s="47"/>
      <c r="T11293" s="47" t="s">
        <v>1021</v>
      </c>
      <c r="U11293" s="47"/>
      <c r="V11293" s="47"/>
      <c r="W11293" s="48"/>
      <c r="X11293" s="48"/>
      <c r="Y11293" s="48" t="s">
        <v>35453</v>
      </c>
      <c r="Z11293" s="48"/>
      <c r="AA11293" s="48" t="s">
        <v>35839</v>
      </c>
    </row>
    <row r="11294" spans="1:27" s="2" customFormat="1" x14ac:dyDescent="0.3">
      <c r="A11294" s="47" t="s">
        <v>33346</v>
      </c>
      <c r="B11294" s="20"/>
      <c r="C11294" s="10"/>
      <c r="D11294" s="10"/>
      <c r="E11294" s="10"/>
      <c r="F11294" s="10"/>
      <c r="G11294" s="10"/>
      <c r="H11294" s="10"/>
      <c r="I11294" s="10"/>
      <c r="J11294" s="10"/>
      <c r="K11294" s="10"/>
      <c r="L11294" s="10"/>
      <c r="M11294" s="20" t="str">
        <f t="shared" si="196"/>
        <v xml:space="preserve">VARIOS : VARIOS - VARIOS |  :  -  |  :  - </v>
      </c>
      <c r="N11294" s="47" t="s">
        <v>1021</v>
      </c>
      <c r="O11294" s="47"/>
      <c r="P11294" s="47"/>
      <c r="Q11294" s="47" t="s">
        <v>1021</v>
      </c>
      <c r="R11294" s="47"/>
      <c r="S11294" s="47"/>
      <c r="T11294" s="47" t="s">
        <v>1021</v>
      </c>
      <c r="U11294" s="47"/>
      <c r="V11294" s="47"/>
      <c r="W11294" s="48" t="s">
        <v>34057</v>
      </c>
      <c r="X11294" s="48"/>
      <c r="Y11294" s="48" t="s">
        <v>35454</v>
      </c>
      <c r="Z11294" s="48" t="s">
        <v>35454</v>
      </c>
      <c r="AA11294" s="48"/>
    </row>
    <row r="11295" spans="1:27" s="2" customFormat="1" x14ac:dyDescent="0.3">
      <c r="A11295" s="47" t="s">
        <v>33347</v>
      </c>
      <c r="B11295" s="20"/>
      <c r="C11295" s="10"/>
      <c r="D11295" s="10"/>
      <c r="E11295" s="10"/>
      <c r="F11295" s="10"/>
      <c r="G11295" s="10"/>
      <c r="H11295" s="10"/>
      <c r="I11295" s="10"/>
      <c r="J11295" s="10"/>
      <c r="K11295" s="10"/>
      <c r="L11295" s="10"/>
      <c r="M11295" s="20" t="str">
        <f t="shared" si="196"/>
        <v xml:space="preserve">VARIOS : VARIOS - VARIOS |  :  -  |  :  - </v>
      </c>
      <c r="N11295" s="47" t="s">
        <v>1021</v>
      </c>
      <c r="O11295" s="47"/>
      <c r="P11295" s="47"/>
      <c r="Q11295" s="47" t="s">
        <v>1021</v>
      </c>
      <c r="R11295" s="47"/>
      <c r="S11295" s="47"/>
      <c r="T11295" s="47" t="s">
        <v>1021</v>
      </c>
      <c r="U11295" s="47"/>
      <c r="V11295" s="47"/>
      <c r="W11295" s="48"/>
      <c r="X11295" s="48"/>
      <c r="Y11295" s="48" t="s">
        <v>35455</v>
      </c>
      <c r="Z11295" s="48" t="s">
        <v>35455</v>
      </c>
      <c r="AA11295" s="48"/>
    </row>
    <row r="11296" spans="1:27" s="2" customFormat="1" x14ac:dyDescent="0.3">
      <c r="A11296" s="47" t="s">
        <v>33348</v>
      </c>
      <c r="B11296" s="20"/>
      <c r="C11296" s="10"/>
      <c r="D11296" s="10"/>
      <c r="E11296" s="10"/>
      <c r="F11296" s="10"/>
      <c r="G11296" s="10"/>
      <c r="H11296" s="10"/>
      <c r="I11296" s="10"/>
      <c r="J11296" s="10"/>
      <c r="K11296" s="10"/>
      <c r="L11296" s="10"/>
      <c r="M11296" s="20" t="str">
        <f t="shared" si="196"/>
        <v xml:space="preserve">NISSAN : CONDOR - FE6 |  :  -  |  :  - </v>
      </c>
      <c r="N11296" s="47" t="s">
        <v>1003</v>
      </c>
      <c r="O11296" s="47"/>
      <c r="P11296" s="47"/>
      <c r="Q11296" s="47" t="s">
        <v>1936</v>
      </c>
      <c r="R11296" s="47"/>
      <c r="S11296" s="47"/>
      <c r="T11296" s="47" t="s">
        <v>2247</v>
      </c>
      <c r="U11296" s="47"/>
      <c r="V11296" s="47"/>
      <c r="W11296" s="48" t="s">
        <v>33935</v>
      </c>
      <c r="X11296" s="48"/>
      <c r="Y11296" s="48" t="s">
        <v>35456</v>
      </c>
      <c r="Z11296" s="48" t="s">
        <v>35789</v>
      </c>
      <c r="AA11296" s="48" t="s">
        <v>35957</v>
      </c>
    </row>
    <row r="11297" spans="1:27" s="2" customFormat="1" x14ac:dyDescent="0.3">
      <c r="A11297" s="47" t="s">
        <v>33349</v>
      </c>
      <c r="B11297" s="20"/>
      <c r="C11297" s="10"/>
      <c r="D11297" s="10"/>
      <c r="E11297" s="10"/>
      <c r="F11297" s="10"/>
      <c r="G11297" s="10"/>
      <c r="H11297" s="10"/>
      <c r="I11297" s="10"/>
      <c r="J11297" s="10"/>
      <c r="K11297" s="10"/>
      <c r="L11297" s="10"/>
      <c r="M11297" s="20" t="str">
        <f t="shared" si="196"/>
        <v xml:space="preserve">VARIOS : VARIOS - VARIOS |  :  -  |  :  - </v>
      </c>
      <c r="N11297" s="47" t="s">
        <v>1021</v>
      </c>
      <c r="O11297" s="47"/>
      <c r="P11297" s="47"/>
      <c r="Q11297" s="47" t="s">
        <v>1021</v>
      </c>
      <c r="R11297" s="47"/>
      <c r="S11297" s="47"/>
      <c r="T11297" s="47" t="s">
        <v>1021</v>
      </c>
      <c r="U11297" s="47"/>
      <c r="V11297" s="47"/>
      <c r="W11297" s="48"/>
      <c r="X11297" s="48" t="s">
        <v>34468</v>
      </c>
      <c r="Y11297" s="48" t="s">
        <v>35457</v>
      </c>
      <c r="Z11297" s="48">
        <v>30305</v>
      </c>
      <c r="AA11297" s="48"/>
    </row>
    <row r="11298" spans="1:27" s="2" customFormat="1" x14ac:dyDescent="0.3">
      <c r="A11298" s="47" t="s">
        <v>33350</v>
      </c>
      <c r="B11298" s="20"/>
      <c r="C11298" s="10"/>
      <c r="D11298" s="10"/>
      <c r="E11298" s="10"/>
      <c r="F11298" s="10"/>
      <c r="G11298" s="10"/>
      <c r="H11298" s="10"/>
      <c r="I11298" s="10"/>
      <c r="J11298" s="10"/>
      <c r="K11298" s="10"/>
      <c r="L11298" s="10"/>
      <c r="M11298" s="20" t="str">
        <f t="shared" si="196"/>
        <v xml:space="preserve">VARIOS : VARIOS - VARIOS |  :  -  |  :  - </v>
      </c>
      <c r="N11298" s="47" t="s">
        <v>1021</v>
      </c>
      <c r="O11298" s="47"/>
      <c r="P11298" s="47"/>
      <c r="Q11298" s="47" t="s">
        <v>1021</v>
      </c>
      <c r="R11298" s="47"/>
      <c r="S11298" s="47"/>
      <c r="T11298" s="47" t="s">
        <v>1021</v>
      </c>
      <c r="U11298" s="47"/>
      <c r="V11298" s="47"/>
      <c r="W11298" s="48"/>
      <c r="X11298" s="48" t="s">
        <v>34469</v>
      </c>
      <c r="Y11298" s="48" t="s">
        <v>35458</v>
      </c>
      <c r="Z11298" s="48" t="s">
        <v>34469</v>
      </c>
      <c r="AA11298" s="48"/>
    </row>
    <row r="11299" spans="1:27" s="2" customFormat="1" x14ac:dyDescent="0.3">
      <c r="A11299" s="47" t="s">
        <v>33351</v>
      </c>
      <c r="B11299" s="20"/>
      <c r="C11299" s="10"/>
      <c r="D11299" s="10"/>
      <c r="E11299" s="10"/>
      <c r="F11299" s="10"/>
      <c r="G11299" s="10"/>
      <c r="H11299" s="10"/>
      <c r="I11299" s="10"/>
      <c r="J11299" s="10"/>
      <c r="K11299" s="10"/>
      <c r="L11299" s="10"/>
      <c r="M11299" s="20" t="str">
        <f t="shared" si="196"/>
        <v xml:space="preserve">VARIOS : VARIOS - VARIOS |  :  -  |  :  - </v>
      </c>
      <c r="N11299" s="47" t="s">
        <v>1021</v>
      </c>
      <c r="O11299" s="47"/>
      <c r="P11299" s="47"/>
      <c r="Q11299" s="47" t="s">
        <v>1021</v>
      </c>
      <c r="R11299" s="47"/>
      <c r="S11299" s="47"/>
      <c r="T11299" s="47" t="s">
        <v>1021</v>
      </c>
      <c r="U11299" s="47"/>
      <c r="V11299" s="47"/>
      <c r="W11299" s="48" t="s">
        <v>34221</v>
      </c>
      <c r="X11299" s="48" t="s">
        <v>34470</v>
      </c>
      <c r="Y11299" s="48" t="s">
        <v>35459</v>
      </c>
      <c r="Z11299" s="48" t="s">
        <v>34470</v>
      </c>
      <c r="AA11299" s="48"/>
    </row>
    <row r="11300" spans="1:27" s="2" customFormat="1" x14ac:dyDescent="0.3">
      <c r="A11300" s="47" t="s">
        <v>33352</v>
      </c>
      <c r="B11300" s="20"/>
      <c r="C11300" s="10"/>
      <c r="D11300" s="10"/>
      <c r="E11300" s="10"/>
      <c r="F11300" s="10"/>
      <c r="G11300" s="10"/>
      <c r="H11300" s="10"/>
      <c r="I11300" s="10"/>
      <c r="J11300" s="10"/>
      <c r="K11300" s="10"/>
      <c r="L11300" s="10"/>
      <c r="M11300" s="20" t="str">
        <f t="shared" si="196"/>
        <v xml:space="preserve">VARIOS : VARIOS - VARIOS |  :  -  |  :  - </v>
      </c>
      <c r="N11300" s="47" t="s">
        <v>1021</v>
      </c>
      <c r="O11300" s="47"/>
      <c r="P11300" s="47"/>
      <c r="Q11300" s="47" t="s">
        <v>1021</v>
      </c>
      <c r="R11300" s="47"/>
      <c r="S11300" s="47"/>
      <c r="T11300" s="47" t="s">
        <v>1021</v>
      </c>
      <c r="U11300" s="47"/>
      <c r="V11300" s="47"/>
      <c r="W11300" s="48"/>
      <c r="X11300" s="48" t="s">
        <v>34471</v>
      </c>
      <c r="Y11300" s="48" t="s">
        <v>35460</v>
      </c>
      <c r="Z11300" s="48" t="s">
        <v>34471</v>
      </c>
      <c r="AA11300" s="48"/>
    </row>
    <row r="11301" spans="1:27" s="2" customFormat="1" x14ac:dyDescent="0.3">
      <c r="A11301" s="47" t="s">
        <v>33353</v>
      </c>
      <c r="B11301" s="20"/>
      <c r="C11301" s="10"/>
      <c r="D11301" s="10"/>
      <c r="E11301" s="10"/>
      <c r="F11301" s="10"/>
      <c r="G11301" s="10"/>
      <c r="H11301" s="10"/>
      <c r="I11301" s="10"/>
      <c r="J11301" s="10"/>
      <c r="K11301" s="10"/>
      <c r="L11301" s="10"/>
      <c r="M11301" s="20" t="str">
        <f t="shared" si="196"/>
        <v xml:space="preserve">VARIOS : VARIOS - VARIOS |  :  -  |  :  - </v>
      </c>
      <c r="N11301" s="47" t="s">
        <v>1021</v>
      </c>
      <c r="O11301" s="47"/>
      <c r="P11301" s="47"/>
      <c r="Q11301" s="47" t="s">
        <v>1021</v>
      </c>
      <c r="R11301" s="47"/>
      <c r="S11301" s="47"/>
      <c r="T11301" s="47" t="s">
        <v>1021</v>
      </c>
      <c r="U11301" s="47"/>
      <c r="V11301" s="47"/>
      <c r="W11301" s="48" t="s">
        <v>33824</v>
      </c>
      <c r="X11301" s="48"/>
      <c r="Y11301" s="48" t="s">
        <v>35461</v>
      </c>
      <c r="Z11301" s="48" t="s">
        <v>35679</v>
      </c>
      <c r="AA11301" s="48" t="s">
        <v>35837</v>
      </c>
    </row>
    <row r="11302" spans="1:27" s="2" customFormat="1" x14ac:dyDescent="0.3">
      <c r="A11302" s="47" t="s">
        <v>33354</v>
      </c>
      <c r="B11302" s="20"/>
      <c r="C11302" s="10"/>
      <c r="D11302" s="10"/>
      <c r="E11302" s="10"/>
      <c r="F11302" s="10"/>
      <c r="G11302" s="10"/>
      <c r="H11302" s="10"/>
      <c r="I11302" s="10"/>
      <c r="J11302" s="10"/>
      <c r="K11302" s="10"/>
      <c r="L11302" s="10"/>
      <c r="M11302" s="20" t="str">
        <f t="shared" si="196"/>
        <v xml:space="preserve">VARIOS : VARIOS - VARIOS |  :  -  |  :  - </v>
      </c>
      <c r="N11302" s="47" t="s">
        <v>1021</v>
      </c>
      <c r="O11302" s="47"/>
      <c r="P11302" s="47"/>
      <c r="Q11302" s="47" t="s">
        <v>1021</v>
      </c>
      <c r="R11302" s="47"/>
      <c r="S11302" s="47"/>
      <c r="T11302" s="47" t="s">
        <v>1021</v>
      </c>
      <c r="U11302" s="47"/>
      <c r="V11302" s="47"/>
      <c r="W11302" s="48" t="s">
        <v>34159</v>
      </c>
      <c r="X11302" s="48"/>
      <c r="Y11302" s="48" t="s">
        <v>35293</v>
      </c>
      <c r="Z11302" s="48" t="s">
        <v>35293</v>
      </c>
      <c r="AA11302" s="48"/>
    </row>
    <row r="11303" spans="1:27" s="2" customFormat="1" x14ac:dyDescent="0.3">
      <c r="A11303" s="47" t="s">
        <v>33355</v>
      </c>
      <c r="B11303" s="20"/>
      <c r="C11303" s="10"/>
      <c r="D11303" s="10"/>
      <c r="E11303" s="10"/>
      <c r="F11303" s="10"/>
      <c r="G11303" s="10"/>
      <c r="H11303" s="10"/>
      <c r="I11303" s="10"/>
      <c r="J11303" s="10"/>
      <c r="K11303" s="10"/>
      <c r="L11303" s="10"/>
      <c r="M11303" s="20" t="str">
        <f t="shared" si="196"/>
        <v xml:space="preserve">NISSAN : VARIOS - VARIOS |  :  -  |  :  - </v>
      </c>
      <c r="N11303" s="47" t="s">
        <v>1003</v>
      </c>
      <c r="O11303" s="47"/>
      <c r="P11303" s="47"/>
      <c r="Q11303" s="47" t="s">
        <v>1021</v>
      </c>
      <c r="R11303" s="47"/>
      <c r="S11303" s="47"/>
      <c r="T11303" s="47" t="s">
        <v>1021</v>
      </c>
      <c r="U11303" s="47"/>
      <c r="V11303" s="47"/>
      <c r="W11303" s="48" t="s">
        <v>34222</v>
      </c>
      <c r="X11303" s="48"/>
      <c r="Y11303" s="48" t="s">
        <v>35462</v>
      </c>
      <c r="Z11303" s="48"/>
      <c r="AA11303" s="48"/>
    </row>
    <row r="11304" spans="1:27" s="2" customFormat="1" x14ac:dyDescent="0.3">
      <c r="A11304" s="47" t="s">
        <v>33356</v>
      </c>
      <c r="B11304" s="20"/>
      <c r="C11304" s="10"/>
      <c r="D11304" s="10"/>
      <c r="E11304" s="10"/>
      <c r="F11304" s="10"/>
      <c r="G11304" s="10"/>
      <c r="H11304" s="10"/>
      <c r="I11304" s="10"/>
      <c r="J11304" s="10"/>
      <c r="K11304" s="10"/>
      <c r="L11304" s="10"/>
      <c r="M11304" s="20" t="str">
        <f t="shared" si="196"/>
        <v xml:space="preserve">TOYOTA : HILUX - 5L |  :  -  |  :  - </v>
      </c>
      <c r="N11304" s="47" t="s">
        <v>1008</v>
      </c>
      <c r="O11304" s="47"/>
      <c r="P11304" s="47"/>
      <c r="Q11304" s="47" t="s">
        <v>1792</v>
      </c>
      <c r="R11304" s="47"/>
      <c r="S11304" s="47"/>
      <c r="T11304" s="47" t="s">
        <v>2723</v>
      </c>
      <c r="U11304" s="47"/>
      <c r="V11304" s="47"/>
      <c r="W11304" s="48" t="s">
        <v>34193</v>
      </c>
      <c r="X11304" s="48"/>
      <c r="Y11304" s="48" t="s">
        <v>35463</v>
      </c>
      <c r="Z11304" s="48" t="s">
        <v>35463</v>
      </c>
      <c r="AA11304" s="48" t="s">
        <v>35958</v>
      </c>
    </row>
    <row r="11305" spans="1:27" s="2" customFormat="1" x14ac:dyDescent="0.3">
      <c r="A11305" s="47" t="s">
        <v>33357</v>
      </c>
      <c r="B11305" s="20"/>
      <c r="C11305" s="10"/>
      <c r="D11305" s="10"/>
      <c r="E11305" s="10"/>
      <c r="F11305" s="10"/>
      <c r="G11305" s="10"/>
      <c r="H11305" s="10"/>
      <c r="I11305" s="10"/>
      <c r="J11305" s="10"/>
      <c r="K11305" s="10"/>
      <c r="L11305" s="10"/>
      <c r="M11305" s="20" t="str">
        <f t="shared" si="196"/>
        <v xml:space="preserve">VARIOS : VARIOS - VARIOS |  :  -  |  :  - </v>
      </c>
      <c r="N11305" s="47" t="s">
        <v>1021</v>
      </c>
      <c r="O11305" s="47"/>
      <c r="P11305" s="47"/>
      <c r="Q11305" s="47" t="s">
        <v>1021</v>
      </c>
      <c r="R11305" s="47"/>
      <c r="S11305" s="47"/>
      <c r="T11305" s="47" t="s">
        <v>1021</v>
      </c>
      <c r="U11305" s="47"/>
      <c r="V11305" s="47"/>
      <c r="W11305" s="48" t="s">
        <v>33819</v>
      </c>
      <c r="X11305" s="48"/>
      <c r="Y11305" s="48" t="s">
        <v>35464</v>
      </c>
      <c r="Z11305" s="48" t="s">
        <v>35464</v>
      </c>
      <c r="AA11305" s="48"/>
    </row>
    <row r="11306" spans="1:27" s="2" customFormat="1" x14ac:dyDescent="0.3">
      <c r="A11306" s="47" t="s">
        <v>33358</v>
      </c>
      <c r="B11306" s="20"/>
      <c r="C11306" s="10"/>
      <c r="D11306" s="10"/>
      <c r="E11306" s="10"/>
      <c r="F11306" s="10"/>
      <c r="G11306" s="10"/>
      <c r="H11306" s="10"/>
      <c r="I11306" s="10"/>
      <c r="J11306" s="10"/>
      <c r="K11306" s="10"/>
      <c r="L11306" s="10"/>
      <c r="M11306" s="20" t="str">
        <f t="shared" si="196"/>
        <v xml:space="preserve">NISSAN : AD - VARIOS |  :  -  |  :  - </v>
      </c>
      <c r="N11306" s="47" t="s">
        <v>1003</v>
      </c>
      <c r="O11306" s="47"/>
      <c r="P11306" s="47"/>
      <c r="Q11306" s="47" t="s">
        <v>1909</v>
      </c>
      <c r="R11306" s="47"/>
      <c r="S11306" s="47"/>
      <c r="T11306" s="47" t="s">
        <v>1021</v>
      </c>
      <c r="U11306" s="47"/>
      <c r="V11306" s="47"/>
      <c r="W11306" s="48" t="s">
        <v>34166</v>
      </c>
      <c r="X11306" s="48"/>
      <c r="Y11306" s="48" t="s">
        <v>35465</v>
      </c>
      <c r="Z11306" s="48" t="s">
        <v>35465</v>
      </c>
      <c r="AA11306" s="48" t="s">
        <v>7257</v>
      </c>
    </row>
    <row r="11307" spans="1:27" s="2" customFormat="1" x14ac:dyDescent="0.3">
      <c r="A11307" s="47" t="s">
        <v>33359</v>
      </c>
      <c r="B11307" s="20"/>
      <c r="C11307" s="10"/>
      <c r="D11307" s="10"/>
      <c r="E11307" s="10"/>
      <c r="F11307" s="10"/>
      <c r="G11307" s="10"/>
      <c r="H11307" s="10"/>
      <c r="I11307" s="10"/>
      <c r="J11307" s="10"/>
      <c r="K11307" s="10"/>
      <c r="L11307" s="10"/>
      <c r="M11307" s="20" t="str">
        <f t="shared" si="196"/>
        <v xml:space="preserve">HYUNDAI : CONTIX - DGA |  :  -  |  :  - </v>
      </c>
      <c r="N11307" s="47" t="s">
        <v>1002</v>
      </c>
      <c r="O11307" s="47"/>
      <c r="P11307" s="47"/>
      <c r="Q11307" s="47" t="s">
        <v>10887</v>
      </c>
      <c r="R11307" s="47"/>
      <c r="S11307" s="47"/>
      <c r="T11307" s="47" t="s">
        <v>34415</v>
      </c>
      <c r="U11307" s="47"/>
      <c r="V11307" s="47"/>
      <c r="W11307" s="48" t="s">
        <v>34223</v>
      </c>
      <c r="X11307" s="48"/>
      <c r="Y11307" s="48" t="s">
        <v>35466</v>
      </c>
      <c r="Z11307" s="48" t="s">
        <v>35466</v>
      </c>
      <c r="AA11307" s="48"/>
    </row>
    <row r="11308" spans="1:27" s="2" customFormat="1" x14ac:dyDescent="0.3">
      <c r="A11308" s="47" t="s">
        <v>33360</v>
      </c>
      <c r="B11308" s="20"/>
      <c r="C11308" s="10"/>
      <c r="D11308" s="10"/>
      <c r="E11308" s="10"/>
      <c r="F11308" s="10"/>
      <c r="G11308" s="10"/>
      <c r="H11308" s="10"/>
      <c r="I11308" s="10"/>
      <c r="J11308" s="10"/>
      <c r="K11308" s="10"/>
      <c r="L11308" s="10"/>
      <c r="M11308" s="20" t="str">
        <f t="shared" si="196"/>
        <v xml:space="preserve">VARIOS : VARI - VARI |  :  -  |  :  - </v>
      </c>
      <c r="N11308" s="47" t="s">
        <v>1021</v>
      </c>
      <c r="O11308" s="47"/>
      <c r="P11308" s="47"/>
      <c r="Q11308" s="47" t="s">
        <v>34375</v>
      </c>
      <c r="R11308" s="47"/>
      <c r="S11308" s="47"/>
      <c r="T11308" s="47" t="s">
        <v>34375</v>
      </c>
      <c r="U11308" s="47"/>
      <c r="V11308" s="47"/>
      <c r="W11308" s="48" t="s">
        <v>33799</v>
      </c>
      <c r="X11308" s="48"/>
      <c r="Y11308" s="48" t="s">
        <v>35467</v>
      </c>
      <c r="Z11308" s="48" t="s">
        <v>35467</v>
      </c>
      <c r="AA11308" s="48"/>
    </row>
    <row r="11309" spans="1:27" s="2" customFormat="1" x14ac:dyDescent="0.3">
      <c r="A11309" s="47" t="s">
        <v>33361</v>
      </c>
      <c r="B11309" s="20"/>
      <c r="C11309" s="10"/>
      <c r="D11309" s="10"/>
      <c r="E11309" s="10"/>
      <c r="F11309" s="10"/>
      <c r="G11309" s="10"/>
      <c r="H11309" s="10"/>
      <c r="I11309" s="10"/>
      <c r="J11309" s="10"/>
      <c r="K11309" s="10"/>
      <c r="L11309" s="10"/>
      <c r="M11309" s="20" t="str">
        <f t="shared" si="196"/>
        <v xml:space="preserve">VARIOS : VARI - VARI |  :  -  |  :  - </v>
      </c>
      <c r="N11309" s="47" t="s">
        <v>1021</v>
      </c>
      <c r="O11309" s="47"/>
      <c r="P11309" s="47"/>
      <c r="Q11309" s="47" t="s">
        <v>34375</v>
      </c>
      <c r="R11309" s="47"/>
      <c r="S11309" s="47"/>
      <c r="T11309" s="47" t="s">
        <v>34375</v>
      </c>
      <c r="U11309" s="47"/>
      <c r="V11309" s="47"/>
      <c r="W11309" s="48"/>
      <c r="X11309" s="48"/>
      <c r="Y11309" s="48" t="s">
        <v>35468</v>
      </c>
      <c r="Z11309" s="48" t="s">
        <v>35468</v>
      </c>
      <c r="AA11309" s="48"/>
    </row>
    <row r="11310" spans="1:27" s="2" customFormat="1" x14ac:dyDescent="0.3">
      <c r="A11310" s="47" t="s">
        <v>33362</v>
      </c>
      <c r="B11310" s="20"/>
      <c r="C11310" s="10"/>
      <c r="D11310" s="10"/>
      <c r="E11310" s="10"/>
      <c r="F11310" s="10"/>
      <c r="G11310" s="10"/>
      <c r="H11310" s="10"/>
      <c r="I11310" s="10"/>
      <c r="J11310" s="10"/>
      <c r="K11310" s="10"/>
      <c r="L11310" s="10"/>
      <c r="M11310" s="20" t="str">
        <f t="shared" ref="M11310:M11373" si="197">CONCATENATE(N11310," : ",Q11310," - ",T11310," | ",O11310," : ",R11310," - ",U11310," | ",P11310," : ",S11310," - ",V11310)</f>
        <v xml:space="preserve">VARIOS : VARI - VARI |  :  -  |  :  - </v>
      </c>
      <c r="N11310" s="47" t="s">
        <v>1021</v>
      </c>
      <c r="O11310" s="47"/>
      <c r="P11310" s="47"/>
      <c r="Q11310" s="47" t="s">
        <v>34375</v>
      </c>
      <c r="R11310" s="47"/>
      <c r="S11310" s="47"/>
      <c r="T11310" s="47" t="s">
        <v>34375</v>
      </c>
      <c r="U11310" s="47"/>
      <c r="V11310" s="47"/>
      <c r="W11310" s="48"/>
      <c r="X11310" s="48"/>
      <c r="Y11310" s="48" t="s">
        <v>35469</v>
      </c>
      <c r="Z11310" s="48" t="s">
        <v>35469</v>
      </c>
      <c r="AA11310" s="48"/>
    </row>
    <row r="11311" spans="1:27" s="2" customFormat="1" x14ac:dyDescent="0.3">
      <c r="A11311" s="47" t="s">
        <v>33363</v>
      </c>
      <c r="B11311" s="20"/>
      <c r="C11311" s="10"/>
      <c r="D11311" s="10"/>
      <c r="E11311" s="10"/>
      <c r="F11311" s="10"/>
      <c r="G11311" s="10"/>
      <c r="H11311" s="10"/>
      <c r="I11311" s="10"/>
      <c r="J11311" s="10"/>
      <c r="K11311" s="10"/>
      <c r="L11311" s="10"/>
      <c r="M11311" s="20" t="str">
        <f t="shared" si="197"/>
        <v xml:space="preserve">VARIOS : VARIOS - VARIOS |  :  -  |  :  - </v>
      </c>
      <c r="N11311" s="47" t="s">
        <v>1021</v>
      </c>
      <c r="O11311" s="47"/>
      <c r="P11311" s="47"/>
      <c r="Q11311" s="47" t="s">
        <v>1021</v>
      </c>
      <c r="R11311" s="47"/>
      <c r="S11311" s="47"/>
      <c r="T11311" s="47" t="s">
        <v>1021</v>
      </c>
      <c r="U11311" s="47"/>
      <c r="V11311" s="47"/>
      <c r="W11311" s="48"/>
      <c r="X11311" s="48"/>
      <c r="Y11311" s="48" t="s">
        <v>34548</v>
      </c>
      <c r="Z11311" s="48" t="s">
        <v>34548</v>
      </c>
      <c r="AA11311" s="48"/>
    </row>
    <row r="11312" spans="1:27" s="2" customFormat="1" x14ac:dyDescent="0.3">
      <c r="A11312" s="47" t="s">
        <v>33364</v>
      </c>
      <c r="B11312" s="20"/>
      <c r="C11312" s="10"/>
      <c r="D11312" s="10"/>
      <c r="E11312" s="10"/>
      <c r="F11312" s="10"/>
      <c r="G11312" s="10"/>
      <c r="H11312" s="10"/>
      <c r="I11312" s="10"/>
      <c r="J11312" s="10"/>
      <c r="K11312" s="10"/>
      <c r="L11312" s="10"/>
      <c r="M11312" s="20" t="str">
        <f t="shared" si="197"/>
        <v xml:space="preserve">VARIOS : VARIOS - VARIOS |  :  -  |  :  - </v>
      </c>
      <c r="N11312" s="47" t="s">
        <v>1021</v>
      </c>
      <c r="O11312" s="47"/>
      <c r="P11312" s="47"/>
      <c r="Q11312" s="47" t="s">
        <v>1021</v>
      </c>
      <c r="R11312" s="47"/>
      <c r="S11312" s="47"/>
      <c r="T11312" s="47" t="s">
        <v>1021</v>
      </c>
      <c r="U11312" s="47"/>
      <c r="V11312" s="47"/>
      <c r="W11312" s="48"/>
      <c r="X11312" s="48"/>
      <c r="Y11312" s="48" t="s">
        <v>35470</v>
      </c>
      <c r="Z11312" s="48" t="s">
        <v>35470</v>
      </c>
      <c r="AA11312" s="48"/>
    </row>
    <row r="11313" spans="1:27" s="2" customFormat="1" x14ac:dyDescent="0.3">
      <c r="A11313" s="47" t="s">
        <v>33365</v>
      </c>
      <c r="B11313" s="20"/>
      <c r="C11313" s="10"/>
      <c r="D11313" s="10"/>
      <c r="E11313" s="10"/>
      <c r="F11313" s="10"/>
      <c r="G11313" s="10"/>
      <c r="H11313" s="10"/>
      <c r="I11313" s="10"/>
      <c r="J11313" s="10"/>
      <c r="K11313" s="10"/>
      <c r="L11313" s="10"/>
      <c r="M11313" s="20" t="str">
        <f t="shared" si="197"/>
        <v xml:space="preserve">VARIOS : VARIO - VARIO |  :  -  |  :  - </v>
      </c>
      <c r="N11313" s="47" t="s">
        <v>1021</v>
      </c>
      <c r="O11313" s="47"/>
      <c r="P11313" s="47"/>
      <c r="Q11313" s="47" t="s">
        <v>16066</v>
      </c>
      <c r="R11313" s="47"/>
      <c r="S11313" s="47"/>
      <c r="T11313" s="47" t="s">
        <v>16066</v>
      </c>
      <c r="U11313" s="47"/>
      <c r="V11313" s="47"/>
      <c r="W11313" s="48" t="s">
        <v>33805</v>
      </c>
      <c r="X11313" s="48"/>
      <c r="Y11313" s="48" t="s">
        <v>35471</v>
      </c>
      <c r="Z11313" s="48" t="s">
        <v>35100</v>
      </c>
      <c r="AA11313" s="48"/>
    </row>
    <row r="11314" spans="1:27" s="2" customFormat="1" x14ac:dyDescent="0.3">
      <c r="A11314" s="47" t="s">
        <v>33366</v>
      </c>
      <c r="B11314" s="20"/>
      <c r="C11314" s="10"/>
      <c r="D11314" s="10"/>
      <c r="E11314" s="10"/>
      <c r="F11314" s="10"/>
      <c r="G11314" s="10"/>
      <c r="H11314" s="10"/>
      <c r="I11314" s="10"/>
      <c r="J11314" s="10"/>
      <c r="K11314" s="10"/>
      <c r="L11314" s="10"/>
      <c r="M11314" s="20" t="str">
        <f t="shared" si="197"/>
        <v xml:space="preserve">VARIOS : VARIOS - VARIOS |  :  -  |  :  - </v>
      </c>
      <c r="N11314" s="47" t="s">
        <v>1021</v>
      </c>
      <c r="O11314" s="47"/>
      <c r="P11314" s="47"/>
      <c r="Q11314" s="47" t="s">
        <v>1021</v>
      </c>
      <c r="R11314" s="47"/>
      <c r="S11314" s="47"/>
      <c r="T11314" s="47" t="s">
        <v>1021</v>
      </c>
      <c r="U11314" s="47"/>
      <c r="V11314" s="47"/>
      <c r="W11314" s="48" t="s">
        <v>33805</v>
      </c>
      <c r="X11314" s="48"/>
      <c r="Y11314" s="48" t="s">
        <v>35472</v>
      </c>
      <c r="Z11314" s="48" t="s">
        <v>35472</v>
      </c>
      <c r="AA11314" s="48"/>
    </row>
    <row r="11315" spans="1:27" s="2" customFormat="1" x14ac:dyDescent="0.3">
      <c r="A11315" s="47" t="s">
        <v>33367</v>
      </c>
      <c r="B11315" s="20"/>
      <c r="C11315" s="10"/>
      <c r="D11315" s="10"/>
      <c r="E11315" s="10"/>
      <c r="F11315" s="10"/>
      <c r="G11315" s="10"/>
      <c r="H11315" s="10"/>
      <c r="I11315" s="10"/>
      <c r="J11315" s="10"/>
      <c r="K11315" s="10"/>
      <c r="L11315" s="10"/>
      <c r="M11315" s="20" t="str">
        <f t="shared" si="197"/>
        <v xml:space="preserve">VARIOS : VARIOS - VARIOS |  :  -  |  :  - </v>
      </c>
      <c r="N11315" s="47" t="s">
        <v>1021</v>
      </c>
      <c r="O11315" s="47"/>
      <c r="P11315" s="47"/>
      <c r="Q11315" s="47" t="s">
        <v>1021</v>
      </c>
      <c r="R11315" s="47"/>
      <c r="S11315" s="47"/>
      <c r="T11315" s="47" t="s">
        <v>1021</v>
      </c>
      <c r="U11315" s="47"/>
      <c r="V11315" s="47"/>
      <c r="W11315" s="48" t="s">
        <v>33805</v>
      </c>
      <c r="X11315" s="48"/>
      <c r="Y11315" s="48" t="s">
        <v>35473</v>
      </c>
      <c r="Z11315" s="48" t="s">
        <v>35473</v>
      </c>
      <c r="AA11315" s="48" t="s">
        <v>35837</v>
      </c>
    </row>
    <row r="11316" spans="1:27" s="2" customFormat="1" x14ac:dyDescent="0.3">
      <c r="A11316" s="47" t="s">
        <v>33368</v>
      </c>
      <c r="B11316" s="20"/>
      <c r="C11316" s="10"/>
      <c r="D11316" s="10"/>
      <c r="E11316" s="10"/>
      <c r="F11316" s="10"/>
      <c r="G11316" s="10"/>
      <c r="H11316" s="10"/>
      <c r="I11316" s="10"/>
      <c r="J11316" s="10"/>
      <c r="K11316" s="10"/>
      <c r="L11316" s="10"/>
      <c r="M11316" s="20" t="str">
        <f t="shared" si="197"/>
        <v xml:space="preserve">VARIOS : VARIOS - VARIOS |  :  -  |  :  - </v>
      </c>
      <c r="N11316" s="47" t="s">
        <v>1021</v>
      </c>
      <c r="O11316" s="47"/>
      <c r="P11316" s="47"/>
      <c r="Q11316" s="47" t="s">
        <v>1021</v>
      </c>
      <c r="R11316" s="47"/>
      <c r="S11316" s="47"/>
      <c r="T11316" s="47" t="s">
        <v>1021</v>
      </c>
      <c r="U11316" s="47"/>
      <c r="V11316" s="47"/>
      <c r="W11316" s="48" t="s">
        <v>33805</v>
      </c>
      <c r="X11316" s="48"/>
      <c r="Y11316" s="48" t="s">
        <v>35471</v>
      </c>
      <c r="Z11316" s="48" t="s">
        <v>35471</v>
      </c>
      <c r="AA11316" s="48"/>
    </row>
    <row r="11317" spans="1:27" s="2" customFormat="1" x14ac:dyDescent="0.3">
      <c r="A11317" s="47" t="s">
        <v>33369</v>
      </c>
      <c r="B11317" s="20"/>
      <c r="C11317" s="10"/>
      <c r="D11317" s="10"/>
      <c r="E11317" s="10"/>
      <c r="F11317" s="10"/>
      <c r="G11317" s="10"/>
      <c r="H11317" s="10"/>
      <c r="I11317" s="10"/>
      <c r="J11317" s="10"/>
      <c r="K11317" s="10"/>
      <c r="L11317" s="10"/>
      <c r="M11317" s="20" t="str">
        <f t="shared" si="197"/>
        <v xml:space="preserve">VARIOS : VARIOS - VARIOS |  :  -  |  :  - </v>
      </c>
      <c r="N11317" s="47" t="s">
        <v>1021</v>
      </c>
      <c r="O11317" s="47"/>
      <c r="P11317" s="47"/>
      <c r="Q11317" s="47" t="s">
        <v>1021</v>
      </c>
      <c r="R11317" s="47"/>
      <c r="S11317" s="47"/>
      <c r="T11317" s="47" t="s">
        <v>1021</v>
      </c>
      <c r="U11317" s="47"/>
      <c r="V11317" s="47"/>
      <c r="W11317" s="48"/>
      <c r="X11317" s="48"/>
      <c r="Y11317" s="48" t="s">
        <v>34771</v>
      </c>
      <c r="Z11317" s="48" t="s">
        <v>34771</v>
      </c>
      <c r="AA11317" s="48"/>
    </row>
    <row r="11318" spans="1:27" s="2" customFormat="1" x14ac:dyDescent="0.3">
      <c r="A11318" s="47" t="s">
        <v>33370</v>
      </c>
      <c r="B11318" s="20"/>
      <c r="C11318" s="10"/>
      <c r="D11318" s="10"/>
      <c r="E11318" s="10"/>
      <c r="F11318" s="10"/>
      <c r="G11318" s="10"/>
      <c r="H11318" s="10"/>
      <c r="I11318" s="10"/>
      <c r="J11318" s="10"/>
      <c r="K11318" s="10"/>
      <c r="L11318" s="10"/>
      <c r="M11318" s="20" t="str">
        <f t="shared" si="197"/>
        <v xml:space="preserve">VARIOS : VARIOS - VARIOS |  :  -  |  :  - </v>
      </c>
      <c r="N11318" s="47" t="s">
        <v>1021</v>
      </c>
      <c r="O11318" s="47"/>
      <c r="P11318" s="47"/>
      <c r="Q11318" s="47" t="s">
        <v>1021</v>
      </c>
      <c r="R11318" s="47"/>
      <c r="S11318" s="47"/>
      <c r="T11318" s="47" t="s">
        <v>1021</v>
      </c>
      <c r="U11318" s="47"/>
      <c r="V11318" s="47"/>
      <c r="W11318" s="48"/>
      <c r="X11318" s="48"/>
      <c r="Y11318" s="48" t="s">
        <v>35474</v>
      </c>
      <c r="Z11318" s="48" t="s">
        <v>35474</v>
      </c>
      <c r="AA11318" s="48"/>
    </row>
    <row r="11319" spans="1:27" s="2" customFormat="1" x14ac:dyDescent="0.3">
      <c r="A11319" s="47" t="s">
        <v>33371</v>
      </c>
      <c r="B11319" s="20"/>
      <c r="C11319" s="10"/>
      <c r="D11319" s="10"/>
      <c r="E11319" s="10"/>
      <c r="F11319" s="10"/>
      <c r="G11319" s="10"/>
      <c r="H11319" s="10"/>
      <c r="I11319" s="10"/>
      <c r="J11319" s="10"/>
      <c r="K11319" s="10"/>
      <c r="L11319" s="10"/>
      <c r="M11319" s="20" t="str">
        <f t="shared" si="197"/>
        <v xml:space="preserve">VARIOS : VARIOS - VARIOS |  :  -  |  :  - </v>
      </c>
      <c r="N11319" s="47" t="s">
        <v>1021</v>
      </c>
      <c r="O11319" s="47"/>
      <c r="P11319" s="47"/>
      <c r="Q11319" s="47" t="s">
        <v>1021</v>
      </c>
      <c r="R11319" s="47"/>
      <c r="S11319" s="47"/>
      <c r="T11319" s="47" t="s">
        <v>1021</v>
      </c>
      <c r="U11319" s="47"/>
      <c r="V11319" s="47"/>
      <c r="W11319" s="48"/>
      <c r="X11319" s="48"/>
      <c r="Y11319" s="48" t="s">
        <v>35475</v>
      </c>
      <c r="Z11319" s="48" t="s">
        <v>35475</v>
      </c>
      <c r="AA11319" s="48"/>
    </row>
    <row r="11320" spans="1:27" s="2" customFormat="1" x14ac:dyDescent="0.3">
      <c r="A11320" s="47" t="s">
        <v>33372</v>
      </c>
      <c r="B11320" s="20"/>
      <c r="C11320" s="10"/>
      <c r="D11320" s="10"/>
      <c r="E11320" s="10"/>
      <c r="F11320" s="10"/>
      <c r="G11320" s="10"/>
      <c r="H11320" s="10"/>
      <c r="I11320" s="10"/>
      <c r="J11320" s="10"/>
      <c r="K11320" s="10"/>
      <c r="L11320" s="10"/>
      <c r="M11320" s="20" t="str">
        <f t="shared" si="197"/>
        <v xml:space="preserve">VARIOS : VARIOS - VARIOS |  :  -  |  :  - </v>
      </c>
      <c r="N11320" s="47" t="s">
        <v>1021</v>
      </c>
      <c r="O11320" s="47"/>
      <c r="P11320" s="47"/>
      <c r="Q11320" s="47" t="s">
        <v>1021</v>
      </c>
      <c r="R11320" s="47"/>
      <c r="S11320" s="47"/>
      <c r="T11320" s="47" t="s">
        <v>1021</v>
      </c>
      <c r="U11320" s="47"/>
      <c r="V11320" s="47"/>
      <c r="W11320" s="48" t="s">
        <v>33897</v>
      </c>
      <c r="X11320" s="48"/>
      <c r="Y11320" s="48" t="s">
        <v>35476</v>
      </c>
      <c r="Z11320" s="48" t="s">
        <v>35476</v>
      </c>
      <c r="AA11320" s="48"/>
    </row>
    <row r="11321" spans="1:27" s="2" customFormat="1" x14ac:dyDescent="0.3">
      <c r="A11321" s="47" t="s">
        <v>33373</v>
      </c>
      <c r="B11321" s="20"/>
      <c r="C11321" s="10"/>
      <c r="D11321" s="10"/>
      <c r="E11321" s="10"/>
      <c r="F11321" s="10"/>
      <c r="G11321" s="10"/>
      <c r="H11321" s="10"/>
      <c r="I11321" s="10"/>
      <c r="J11321" s="10"/>
      <c r="K11321" s="10"/>
      <c r="L11321" s="10"/>
      <c r="M11321" s="20" t="str">
        <f t="shared" si="197"/>
        <v xml:space="preserve">VARIOS : VARIOS - VARIOS |  :  -  |  :  - </v>
      </c>
      <c r="N11321" s="47" t="s">
        <v>1021</v>
      </c>
      <c r="O11321" s="47"/>
      <c r="P11321" s="47"/>
      <c r="Q11321" s="47" t="s">
        <v>1021</v>
      </c>
      <c r="R11321" s="47"/>
      <c r="S11321" s="47"/>
      <c r="T11321" s="47" t="s">
        <v>1021</v>
      </c>
      <c r="U11321" s="47"/>
      <c r="V11321" s="47"/>
      <c r="W11321" s="48"/>
      <c r="X11321" s="48"/>
      <c r="Y11321" s="48" t="s">
        <v>35477</v>
      </c>
      <c r="Z11321" s="48" t="s">
        <v>35477</v>
      </c>
      <c r="AA11321" s="48"/>
    </row>
    <row r="11322" spans="1:27" s="2" customFormat="1" x14ac:dyDescent="0.3">
      <c r="A11322" s="47" t="s">
        <v>33374</v>
      </c>
      <c r="B11322" s="20"/>
      <c r="C11322" s="10"/>
      <c r="D11322" s="10"/>
      <c r="E11322" s="10"/>
      <c r="F11322" s="10"/>
      <c r="G11322" s="10"/>
      <c r="H11322" s="10"/>
      <c r="I11322" s="10"/>
      <c r="J11322" s="10"/>
      <c r="K11322" s="10"/>
      <c r="L11322" s="10"/>
      <c r="M11322" s="20" t="str">
        <f t="shared" si="197"/>
        <v xml:space="preserve">VARIOS : VARIOS - VARIOS |  :  -  |  :  - </v>
      </c>
      <c r="N11322" s="47" t="s">
        <v>1021</v>
      </c>
      <c r="O11322" s="47"/>
      <c r="P11322" s="47"/>
      <c r="Q11322" s="47" t="s">
        <v>1021</v>
      </c>
      <c r="R11322" s="47"/>
      <c r="S11322" s="47"/>
      <c r="T11322" s="47" t="s">
        <v>1021</v>
      </c>
      <c r="U11322" s="47"/>
      <c r="V11322" s="47"/>
      <c r="W11322" s="48"/>
      <c r="X11322" s="48"/>
      <c r="Y11322" s="48" t="s">
        <v>35478</v>
      </c>
      <c r="Z11322" s="48" t="s">
        <v>35478</v>
      </c>
      <c r="AA11322" s="48"/>
    </row>
    <row r="11323" spans="1:27" s="2" customFormat="1" x14ac:dyDescent="0.3">
      <c r="A11323" s="47" t="s">
        <v>33375</v>
      </c>
      <c r="B11323" s="20"/>
      <c r="C11323" s="10"/>
      <c r="D11323" s="10"/>
      <c r="E11323" s="10"/>
      <c r="F11323" s="10"/>
      <c r="G11323" s="10"/>
      <c r="H11323" s="10"/>
      <c r="I11323" s="10"/>
      <c r="J11323" s="10"/>
      <c r="K11323" s="10"/>
      <c r="L11323" s="10"/>
      <c r="M11323" s="20" t="str">
        <f t="shared" si="197"/>
        <v xml:space="preserve">VARIOS : VARIOS - VARIOS |  :  -  |  :  - </v>
      </c>
      <c r="N11323" s="47" t="s">
        <v>1021</v>
      </c>
      <c r="O11323" s="47"/>
      <c r="P11323" s="47"/>
      <c r="Q11323" s="47" t="s">
        <v>1021</v>
      </c>
      <c r="R11323" s="47"/>
      <c r="S11323" s="47"/>
      <c r="T11323" s="47" t="s">
        <v>1021</v>
      </c>
      <c r="U11323" s="47"/>
      <c r="V11323" s="47"/>
      <c r="W11323" s="48"/>
      <c r="X11323" s="48"/>
      <c r="Y11323" s="48" t="s">
        <v>35479</v>
      </c>
      <c r="Z11323" s="48" t="s">
        <v>35479</v>
      </c>
      <c r="AA11323" s="48"/>
    </row>
    <row r="11324" spans="1:27" s="2" customFormat="1" x14ac:dyDescent="0.3">
      <c r="A11324" s="47" t="s">
        <v>33376</v>
      </c>
      <c r="B11324" s="20"/>
      <c r="C11324" s="10"/>
      <c r="D11324" s="10"/>
      <c r="E11324" s="10"/>
      <c r="F11324" s="10"/>
      <c r="G11324" s="10"/>
      <c r="H11324" s="10"/>
      <c r="I11324" s="10"/>
      <c r="J11324" s="10"/>
      <c r="K11324" s="10"/>
      <c r="L11324" s="10"/>
      <c r="M11324" s="20" t="str">
        <f t="shared" si="197"/>
        <v xml:space="preserve">VARIOS : VARIOS - VARIOS |  :  -  |  :  - </v>
      </c>
      <c r="N11324" s="47" t="s">
        <v>1021</v>
      </c>
      <c r="O11324" s="47"/>
      <c r="P11324" s="47"/>
      <c r="Q11324" s="47" t="s">
        <v>1021</v>
      </c>
      <c r="R11324" s="47"/>
      <c r="S11324" s="47"/>
      <c r="T11324" s="47" t="s">
        <v>1021</v>
      </c>
      <c r="U11324" s="47"/>
      <c r="V11324" s="47"/>
      <c r="W11324" s="48" t="s">
        <v>34224</v>
      </c>
      <c r="X11324" s="48"/>
      <c r="Y11324" s="48" t="s">
        <v>35480</v>
      </c>
      <c r="Z11324" s="48" t="s">
        <v>35480</v>
      </c>
      <c r="AA11324" s="48"/>
    </row>
    <row r="11325" spans="1:27" s="2" customFormat="1" x14ac:dyDescent="0.3">
      <c r="A11325" s="47" t="s">
        <v>33377</v>
      </c>
      <c r="B11325" s="20"/>
      <c r="C11325" s="10"/>
      <c r="D11325" s="10"/>
      <c r="E11325" s="10"/>
      <c r="F11325" s="10"/>
      <c r="G11325" s="10"/>
      <c r="H11325" s="10"/>
      <c r="I11325" s="10"/>
      <c r="J11325" s="10"/>
      <c r="K11325" s="10"/>
      <c r="L11325" s="10"/>
      <c r="M11325" s="20" t="str">
        <f t="shared" si="197"/>
        <v xml:space="preserve">VARIOS : VARIOS - VARIOS |  :  -  |  :  - </v>
      </c>
      <c r="N11325" s="47" t="s">
        <v>1021</v>
      </c>
      <c r="O11325" s="47"/>
      <c r="P11325" s="47"/>
      <c r="Q11325" s="47" t="s">
        <v>1021</v>
      </c>
      <c r="R11325" s="47"/>
      <c r="S11325" s="47"/>
      <c r="T11325" s="47" t="s">
        <v>1021</v>
      </c>
      <c r="U11325" s="47"/>
      <c r="V11325" s="47"/>
      <c r="W11325" s="48" t="s">
        <v>33846</v>
      </c>
      <c r="X11325" s="48"/>
      <c r="Y11325" s="48" t="s">
        <v>35481</v>
      </c>
      <c r="Z11325" s="48" t="s">
        <v>35481</v>
      </c>
      <c r="AA11325" s="48"/>
    </row>
    <row r="11326" spans="1:27" x14ac:dyDescent="0.3">
      <c r="A11326" s="17" t="s">
        <v>33378</v>
      </c>
      <c r="M11326" s="22" t="str">
        <f t="shared" si="197"/>
        <v xml:space="preserve">VARIOS : VARIOS - VARIOS |  :  -  |  :  - </v>
      </c>
      <c r="N11326" s="17" t="s">
        <v>1021</v>
      </c>
      <c r="O11326" s="17"/>
      <c r="P11326" s="17"/>
      <c r="Q11326" s="17" t="s">
        <v>1021</v>
      </c>
      <c r="R11326" s="17"/>
      <c r="S11326" s="17"/>
      <c r="T11326" s="17" t="s">
        <v>1021</v>
      </c>
      <c r="U11326" s="17"/>
      <c r="V11326" s="17"/>
      <c r="W11326" s="32"/>
      <c r="X11326" s="32"/>
      <c r="Y11326" s="32" t="s">
        <v>35482</v>
      </c>
      <c r="Z11326" s="32" t="s">
        <v>35482</v>
      </c>
      <c r="AA11326" s="32"/>
    </row>
    <row r="11327" spans="1:27" x14ac:dyDescent="0.3">
      <c r="A11327" s="17" t="s">
        <v>33379</v>
      </c>
      <c r="M11327" s="22" t="str">
        <f t="shared" si="197"/>
        <v xml:space="preserve">VARIOS : VARIOS - VARIOS |  :  -  |  :  - </v>
      </c>
      <c r="N11327" s="17" t="s">
        <v>1021</v>
      </c>
      <c r="O11327" s="17"/>
      <c r="P11327" s="17"/>
      <c r="Q11327" s="17" t="s">
        <v>1021</v>
      </c>
      <c r="R11327" s="17"/>
      <c r="S11327" s="17"/>
      <c r="T11327" s="17" t="s">
        <v>1021</v>
      </c>
      <c r="U11327" s="17"/>
      <c r="V11327" s="17"/>
      <c r="W11327" s="32"/>
      <c r="X11327" s="32"/>
      <c r="Y11327" s="32" t="s">
        <v>35483</v>
      </c>
      <c r="Z11327" s="32" t="s">
        <v>35483</v>
      </c>
      <c r="AA11327" s="32"/>
    </row>
    <row r="11328" spans="1:27" x14ac:dyDescent="0.3">
      <c r="A11328" s="17" t="s">
        <v>33380</v>
      </c>
      <c r="M11328" s="22" t="str">
        <f t="shared" si="197"/>
        <v xml:space="preserve">VARIOS : VARIOS - VARIOS |  :  -  |  :  - </v>
      </c>
      <c r="N11328" s="17" t="s">
        <v>1021</v>
      </c>
      <c r="O11328" s="17"/>
      <c r="P11328" s="17"/>
      <c r="Q11328" s="17" t="s">
        <v>1021</v>
      </c>
      <c r="R11328" s="17"/>
      <c r="S11328" s="17"/>
      <c r="T11328" s="17" t="s">
        <v>1021</v>
      </c>
      <c r="U11328" s="17"/>
      <c r="V11328" s="17"/>
      <c r="W11328" s="32"/>
      <c r="X11328" s="32"/>
      <c r="Y11328" s="32" t="s">
        <v>35484</v>
      </c>
      <c r="Z11328" s="32" t="s">
        <v>35484</v>
      </c>
      <c r="AA11328" s="32"/>
    </row>
    <row r="11329" spans="1:27" x14ac:dyDescent="0.3">
      <c r="A11329" s="17" t="s">
        <v>33381</v>
      </c>
      <c r="M11329" s="22" t="str">
        <f t="shared" si="197"/>
        <v xml:space="preserve">VARIOS : VARIOS - VARIOS |  :  -  |  :  - </v>
      </c>
      <c r="N11329" s="17" t="s">
        <v>1021</v>
      </c>
      <c r="O11329" s="17"/>
      <c r="P11329" s="17"/>
      <c r="Q11329" s="17" t="s">
        <v>1021</v>
      </c>
      <c r="R11329" s="17"/>
      <c r="S11329" s="17"/>
      <c r="T11329" s="17" t="s">
        <v>1021</v>
      </c>
      <c r="U11329" s="17"/>
      <c r="V11329" s="17"/>
      <c r="W11329" s="32"/>
      <c r="X11329" s="32"/>
      <c r="Y11329" s="32" t="s">
        <v>35485</v>
      </c>
      <c r="Z11329" s="32" t="s">
        <v>35485</v>
      </c>
      <c r="AA11329" s="32"/>
    </row>
    <row r="11330" spans="1:27" ht="37.5" x14ac:dyDescent="0.3">
      <c r="A11330" s="17" t="s">
        <v>33382</v>
      </c>
      <c r="M11330" s="22" t="str">
        <f t="shared" si="197"/>
        <v xml:space="preserve">VARIOS : VARIOS - VARIOS |  :  -  |  :  - </v>
      </c>
      <c r="N11330" s="17" t="s">
        <v>1021</v>
      </c>
      <c r="O11330" s="17"/>
      <c r="P11330" s="17"/>
      <c r="Q11330" s="17" t="s">
        <v>1021</v>
      </c>
      <c r="R11330" s="17"/>
      <c r="S11330" s="17"/>
      <c r="T11330" s="17" t="s">
        <v>1021</v>
      </c>
      <c r="U11330" s="17"/>
      <c r="V11330" s="17"/>
      <c r="W11330" s="32" t="s">
        <v>33891</v>
      </c>
      <c r="X11330" s="32"/>
      <c r="Y11330" s="32" t="s">
        <v>35486</v>
      </c>
      <c r="Z11330" s="32" t="s">
        <v>35486</v>
      </c>
      <c r="AA11330" s="32" t="s">
        <v>35837</v>
      </c>
    </row>
    <row r="11331" spans="1:27" x14ac:dyDescent="0.3">
      <c r="A11331" s="17" t="s">
        <v>33383</v>
      </c>
      <c r="M11331" s="22" t="str">
        <f t="shared" si="197"/>
        <v xml:space="preserve">VARIOS : VARIOS - VARIOS |  :  -  |  :  - </v>
      </c>
      <c r="N11331" s="17" t="s">
        <v>1021</v>
      </c>
      <c r="O11331" s="17"/>
      <c r="P11331" s="17"/>
      <c r="Q11331" s="17" t="s">
        <v>1021</v>
      </c>
      <c r="R11331" s="17"/>
      <c r="S11331" s="17"/>
      <c r="T11331" s="17" t="s">
        <v>1021</v>
      </c>
      <c r="U11331" s="17"/>
      <c r="V11331" s="17"/>
      <c r="W11331" s="32"/>
      <c r="X11331" s="32"/>
      <c r="Y11331" s="32" t="s">
        <v>35487</v>
      </c>
      <c r="Z11331" s="32" t="s">
        <v>35487</v>
      </c>
      <c r="AA11331" s="32"/>
    </row>
    <row r="11332" spans="1:27" x14ac:dyDescent="0.3">
      <c r="A11332" s="17" t="s">
        <v>33384</v>
      </c>
      <c r="M11332" s="22" t="str">
        <f t="shared" si="197"/>
        <v xml:space="preserve">VARIOS : VARIOS - VARIOS |  :  -  |  :  - </v>
      </c>
      <c r="N11332" s="17" t="s">
        <v>1021</v>
      </c>
      <c r="O11332" s="17"/>
      <c r="P11332" s="17"/>
      <c r="Q11332" s="17" t="s">
        <v>1021</v>
      </c>
      <c r="R11332" s="17"/>
      <c r="S11332" s="17"/>
      <c r="T11332" s="17" t="s">
        <v>1021</v>
      </c>
      <c r="U11332" s="17"/>
      <c r="V11332" s="17"/>
      <c r="W11332" s="32" t="s">
        <v>34225</v>
      </c>
      <c r="X11332" s="32"/>
      <c r="Y11332" s="32" t="s">
        <v>35488</v>
      </c>
      <c r="Z11332" s="32" t="s">
        <v>35488</v>
      </c>
      <c r="AA11332" s="32" t="s">
        <v>7527</v>
      </c>
    </row>
    <row r="11333" spans="1:27" x14ac:dyDescent="0.3">
      <c r="A11333" s="17" t="s">
        <v>33385</v>
      </c>
      <c r="M11333" s="22" t="str">
        <f t="shared" si="197"/>
        <v xml:space="preserve">VARIOS : VARIOS - VARIOS |  :  -  |  :  - </v>
      </c>
      <c r="N11333" s="17" t="s">
        <v>1021</v>
      </c>
      <c r="O11333" s="17"/>
      <c r="P11333" s="17"/>
      <c r="Q11333" s="17" t="s">
        <v>1021</v>
      </c>
      <c r="R11333" s="17"/>
      <c r="S11333" s="17"/>
      <c r="T11333" s="17" t="s">
        <v>1021</v>
      </c>
      <c r="U11333" s="17"/>
      <c r="V11333" s="17"/>
      <c r="W11333" s="32" t="s">
        <v>33855</v>
      </c>
      <c r="X11333" s="32"/>
      <c r="Y11333" s="32" t="s">
        <v>34836</v>
      </c>
      <c r="Z11333" s="32" t="s">
        <v>34836</v>
      </c>
      <c r="AA11333" s="32" t="s">
        <v>2892</v>
      </c>
    </row>
    <row r="11334" spans="1:27" x14ac:dyDescent="0.3">
      <c r="A11334" s="17" t="s">
        <v>33386</v>
      </c>
      <c r="M11334" s="22" t="str">
        <f t="shared" si="197"/>
        <v xml:space="preserve">VARIOS : VARIOS - VARIOS |  :  -  |  :  - </v>
      </c>
      <c r="N11334" s="17" t="s">
        <v>1021</v>
      </c>
      <c r="O11334" s="17"/>
      <c r="P11334" s="17"/>
      <c r="Q11334" s="17" t="s">
        <v>1021</v>
      </c>
      <c r="R11334" s="17"/>
      <c r="S11334" s="17"/>
      <c r="T11334" s="17" t="s">
        <v>1021</v>
      </c>
      <c r="U11334" s="17"/>
      <c r="V11334" s="17"/>
      <c r="W11334" s="32"/>
      <c r="X11334" s="32"/>
      <c r="Y11334" s="32" t="s">
        <v>35489</v>
      </c>
      <c r="Z11334" s="32" t="s">
        <v>35489</v>
      </c>
      <c r="AA11334" s="32"/>
    </row>
    <row r="11335" spans="1:27" x14ac:dyDescent="0.3">
      <c r="A11335" s="17" t="s">
        <v>33387</v>
      </c>
      <c r="M11335" s="22" t="str">
        <f t="shared" si="197"/>
        <v xml:space="preserve">VARIOS : VARIOS - VARIOS |  :  -  |  :  - </v>
      </c>
      <c r="N11335" s="17" t="s">
        <v>1021</v>
      </c>
      <c r="O11335" s="17"/>
      <c r="P11335" s="17"/>
      <c r="Q11335" s="17" t="s">
        <v>1021</v>
      </c>
      <c r="R11335" s="17"/>
      <c r="S11335" s="17"/>
      <c r="T11335" s="17" t="s">
        <v>1021</v>
      </c>
      <c r="U11335" s="17"/>
      <c r="V11335" s="17"/>
      <c r="W11335" s="32"/>
      <c r="X11335" s="32"/>
      <c r="Y11335" s="32" t="s">
        <v>35490</v>
      </c>
      <c r="Z11335" s="32" t="s">
        <v>35490</v>
      </c>
      <c r="AA11335" s="32"/>
    </row>
    <row r="11336" spans="1:27" x14ac:dyDescent="0.3">
      <c r="A11336" s="17" t="s">
        <v>33388</v>
      </c>
      <c r="M11336" s="22" t="str">
        <f t="shared" si="197"/>
        <v xml:space="preserve">VARIOS : VARIOS - VARIOS |  :  -  |  :  - </v>
      </c>
      <c r="N11336" s="17" t="s">
        <v>1021</v>
      </c>
      <c r="O11336" s="17"/>
      <c r="P11336" s="17"/>
      <c r="Q11336" s="17" t="s">
        <v>1021</v>
      </c>
      <c r="R11336" s="17"/>
      <c r="S11336" s="17"/>
      <c r="T11336" s="17" t="s">
        <v>1021</v>
      </c>
      <c r="U11336" s="17"/>
      <c r="V11336" s="17"/>
      <c r="W11336" s="32"/>
      <c r="X11336" s="32"/>
      <c r="Y11336" s="32" t="s">
        <v>35491</v>
      </c>
      <c r="Z11336" s="32" t="s">
        <v>35491</v>
      </c>
      <c r="AA11336" s="32"/>
    </row>
    <row r="11337" spans="1:27" x14ac:dyDescent="0.3">
      <c r="A11337" s="17" t="s">
        <v>33389</v>
      </c>
      <c r="M11337" s="22" t="str">
        <f t="shared" si="197"/>
        <v xml:space="preserve">VARIOS : VARIOS - VARIOS |  :  -  |  :  - </v>
      </c>
      <c r="N11337" s="17" t="s">
        <v>1021</v>
      </c>
      <c r="O11337" s="17"/>
      <c r="P11337" s="17"/>
      <c r="Q11337" s="17" t="s">
        <v>1021</v>
      </c>
      <c r="R11337" s="17"/>
      <c r="S11337" s="17"/>
      <c r="T11337" s="17" t="s">
        <v>1021</v>
      </c>
      <c r="U11337" s="17"/>
      <c r="V11337" s="17"/>
      <c r="W11337" s="32" t="s">
        <v>34226</v>
      </c>
      <c r="X11337" s="32"/>
      <c r="Y11337" s="32" t="s">
        <v>35492</v>
      </c>
      <c r="Z11337" s="32" t="s">
        <v>35492</v>
      </c>
      <c r="AA11337" s="32"/>
    </row>
    <row r="11338" spans="1:27" x14ac:dyDescent="0.3">
      <c r="A11338" s="17" t="s">
        <v>33390</v>
      </c>
      <c r="M11338" s="22" t="str">
        <f t="shared" si="197"/>
        <v xml:space="preserve">VARIOS : VARIOS - VARIOS |  :  -  |  :  - </v>
      </c>
      <c r="N11338" s="17" t="s">
        <v>1021</v>
      </c>
      <c r="O11338" s="17"/>
      <c r="P11338" s="17"/>
      <c r="Q11338" s="17" t="s">
        <v>1021</v>
      </c>
      <c r="R11338" s="17"/>
      <c r="S11338" s="17"/>
      <c r="T11338" s="17" t="s">
        <v>1021</v>
      </c>
      <c r="U11338" s="17"/>
      <c r="V11338" s="17"/>
      <c r="W11338" s="32" t="s">
        <v>34225</v>
      </c>
      <c r="X11338" s="32"/>
      <c r="Y11338" s="32" t="s">
        <v>35493</v>
      </c>
      <c r="Z11338" s="32" t="s">
        <v>35493</v>
      </c>
      <c r="AA11338" s="32"/>
    </row>
    <row r="11339" spans="1:27" x14ac:dyDescent="0.3">
      <c r="A11339" s="17" t="s">
        <v>33391</v>
      </c>
      <c r="M11339" s="22" t="str">
        <f t="shared" si="197"/>
        <v xml:space="preserve">VARIOS : VARIOS - VARIOS |  :  -  |  :  - </v>
      </c>
      <c r="N11339" s="17" t="s">
        <v>1021</v>
      </c>
      <c r="O11339" s="17"/>
      <c r="P11339" s="17"/>
      <c r="Q11339" s="17" t="s">
        <v>1021</v>
      </c>
      <c r="R11339" s="17"/>
      <c r="S11339" s="17"/>
      <c r="T11339" s="17" t="s">
        <v>1021</v>
      </c>
      <c r="U11339" s="17"/>
      <c r="V11339" s="17"/>
      <c r="W11339" s="32"/>
      <c r="X11339" s="32"/>
      <c r="Y11339" s="32" t="s">
        <v>35494</v>
      </c>
      <c r="Z11339" s="32" t="s">
        <v>35494</v>
      </c>
      <c r="AA11339" s="32"/>
    </row>
    <row r="11340" spans="1:27" x14ac:dyDescent="0.3">
      <c r="A11340" s="17" t="s">
        <v>33392</v>
      </c>
      <c r="M11340" s="22" t="str">
        <f t="shared" si="197"/>
        <v xml:space="preserve">VARIOS : VARIOS - VARIOS |  :  -  |  :  - </v>
      </c>
      <c r="N11340" s="17" t="s">
        <v>1021</v>
      </c>
      <c r="O11340" s="17"/>
      <c r="P11340" s="17"/>
      <c r="Q11340" s="17" t="s">
        <v>1021</v>
      </c>
      <c r="R11340" s="17"/>
      <c r="S11340" s="17"/>
      <c r="T11340" s="17" t="s">
        <v>1021</v>
      </c>
      <c r="U11340" s="17"/>
      <c r="V11340" s="17"/>
      <c r="W11340" s="32"/>
      <c r="X11340" s="32"/>
      <c r="Y11340" s="32" t="s">
        <v>35495</v>
      </c>
      <c r="Z11340" s="32" t="s">
        <v>35495</v>
      </c>
      <c r="AA11340" s="32"/>
    </row>
    <row r="11341" spans="1:27" x14ac:dyDescent="0.3">
      <c r="A11341" s="17" t="s">
        <v>33393</v>
      </c>
      <c r="M11341" s="22" t="str">
        <f t="shared" si="197"/>
        <v xml:space="preserve">VARIOS : VARIOS - VARIOS |  :  -  |  :  - </v>
      </c>
      <c r="N11341" s="17" t="s">
        <v>1021</v>
      </c>
      <c r="O11341" s="17"/>
      <c r="P11341" s="17"/>
      <c r="Q11341" s="17" t="s">
        <v>1021</v>
      </c>
      <c r="R11341" s="17"/>
      <c r="S11341" s="17"/>
      <c r="T11341" s="17" t="s">
        <v>1021</v>
      </c>
      <c r="U11341" s="17"/>
      <c r="V11341" s="17"/>
      <c r="W11341" s="32" t="s">
        <v>8120</v>
      </c>
      <c r="X11341" s="32"/>
      <c r="Y11341" s="32" t="s">
        <v>35496</v>
      </c>
      <c r="Z11341" s="32" t="s">
        <v>35496</v>
      </c>
      <c r="AA11341" s="32"/>
    </row>
    <row r="11342" spans="1:27" s="2" customFormat="1" x14ac:dyDescent="0.3">
      <c r="A11342" s="47" t="s">
        <v>33394</v>
      </c>
      <c r="B11342" s="20"/>
      <c r="C11342" s="10"/>
      <c r="D11342" s="10"/>
      <c r="E11342" s="10"/>
      <c r="F11342" s="10"/>
      <c r="G11342" s="10"/>
      <c r="H11342" s="10"/>
      <c r="I11342" s="10"/>
      <c r="J11342" s="10"/>
      <c r="K11342" s="10"/>
      <c r="L11342" s="10"/>
      <c r="M11342" s="20" t="str">
        <f t="shared" si="197"/>
        <v xml:space="preserve">VARIOS : VARIOS - VARIOS |  :  -  |  :  - </v>
      </c>
      <c r="N11342" s="47" t="s">
        <v>1021</v>
      </c>
      <c r="O11342" s="47"/>
      <c r="P11342" s="47"/>
      <c r="Q11342" s="47" t="s">
        <v>1021</v>
      </c>
      <c r="R11342" s="47"/>
      <c r="S11342" s="47"/>
      <c r="T11342" s="47" t="s">
        <v>1021</v>
      </c>
      <c r="U11342" s="47"/>
      <c r="V11342" s="47"/>
      <c r="W11342" s="48" t="s">
        <v>34227</v>
      </c>
      <c r="X11342" s="48"/>
      <c r="Y11342" s="48" t="s">
        <v>35191</v>
      </c>
      <c r="Z11342" s="48" t="s">
        <v>35191</v>
      </c>
      <c r="AA11342" s="48"/>
    </row>
    <row r="11343" spans="1:27" x14ac:dyDescent="0.3">
      <c r="A11343" s="17" t="s">
        <v>33395</v>
      </c>
      <c r="M11343" s="22" t="str">
        <f t="shared" si="197"/>
        <v xml:space="preserve">VARIOS : VARIOS - VARIOS |  :  -  |  :  - </v>
      </c>
      <c r="N11343" s="17" t="s">
        <v>1021</v>
      </c>
      <c r="O11343" s="17"/>
      <c r="P11343" s="17"/>
      <c r="Q11343" s="17" t="s">
        <v>1021</v>
      </c>
      <c r="R11343" s="17"/>
      <c r="S11343" s="17"/>
      <c r="T11343" s="17" t="s">
        <v>1021</v>
      </c>
      <c r="U11343" s="17"/>
      <c r="V11343" s="17"/>
      <c r="W11343" s="32"/>
      <c r="X11343" s="32"/>
      <c r="Y11343" s="32" t="s">
        <v>35497</v>
      </c>
      <c r="Z11343" s="32" t="s">
        <v>35497</v>
      </c>
      <c r="AA11343" s="32"/>
    </row>
    <row r="11344" spans="1:27" x14ac:dyDescent="0.3">
      <c r="A11344" s="17" t="s">
        <v>33396</v>
      </c>
      <c r="M11344" s="22" t="str">
        <f t="shared" si="197"/>
        <v xml:space="preserve">VARIOS : VARIOS - VARIOS |  :  -  |  :  - </v>
      </c>
      <c r="N11344" s="17" t="s">
        <v>1021</v>
      </c>
      <c r="O11344" s="17"/>
      <c r="P11344" s="17"/>
      <c r="Q11344" s="17" t="s">
        <v>1021</v>
      </c>
      <c r="R11344" s="17"/>
      <c r="S11344" s="17"/>
      <c r="T11344" s="17" t="s">
        <v>1021</v>
      </c>
      <c r="U11344" s="17"/>
      <c r="V11344" s="17"/>
      <c r="W11344" s="32" t="s">
        <v>34228</v>
      </c>
      <c r="X11344" s="32"/>
      <c r="Y11344" s="32" t="s">
        <v>35498</v>
      </c>
      <c r="Z11344" s="32" t="s">
        <v>35498</v>
      </c>
      <c r="AA11344" s="32"/>
    </row>
    <row r="11345" spans="1:27" x14ac:dyDescent="0.3">
      <c r="A11345" s="17" t="s">
        <v>33397</v>
      </c>
      <c r="M11345" s="22" t="str">
        <f t="shared" si="197"/>
        <v xml:space="preserve">VARIOS : VARIOS - VARIOS |  :  -  |  :  - </v>
      </c>
      <c r="N11345" s="17" t="s">
        <v>1021</v>
      </c>
      <c r="O11345" s="17"/>
      <c r="P11345" s="17"/>
      <c r="Q11345" s="17" t="s">
        <v>1021</v>
      </c>
      <c r="R11345" s="17"/>
      <c r="S11345" s="17"/>
      <c r="T11345" s="17" t="s">
        <v>1021</v>
      </c>
      <c r="U11345" s="17"/>
      <c r="V11345" s="17"/>
      <c r="W11345" s="32"/>
      <c r="X11345" s="32"/>
      <c r="Y11345" s="32" t="s">
        <v>35499</v>
      </c>
      <c r="Z11345" s="32" t="s">
        <v>35499</v>
      </c>
      <c r="AA11345" s="32"/>
    </row>
    <row r="11346" spans="1:27" x14ac:dyDescent="0.3">
      <c r="A11346" s="17" t="s">
        <v>33398</v>
      </c>
      <c r="M11346" s="22" t="str">
        <f t="shared" si="197"/>
        <v xml:space="preserve">VARIOS : VARIOS - VARIOS |  :  -  |  :  - </v>
      </c>
      <c r="N11346" s="17" t="s">
        <v>1021</v>
      </c>
      <c r="O11346" s="17"/>
      <c r="P11346" s="17"/>
      <c r="Q11346" s="17" t="s">
        <v>1021</v>
      </c>
      <c r="R11346" s="17"/>
      <c r="S11346" s="17"/>
      <c r="T11346" s="17" t="s">
        <v>1021</v>
      </c>
      <c r="U11346" s="17"/>
      <c r="V11346" s="17"/>
      <c r="W11346" s="32" t="s">
        <v>33891</v>
      </c>
      <c r="X11346" s="32"/>
      <c r="Y11346" s="32" t="s">
        <v>35500</v>
      </c>
      <c r="Z11346" s="32" t="s">
        <v>35500</v>
      </c>
      <c r="AA11346" s="32"/>
    </row>
    <row r="11347" spans="1:27" ht="37.5" x14ac:dyDescent="0.3">
      <c r="A11347" s="17" t="s">
        <v>33399</v>
      </c>
      <c r="M11347" s="22" t="str">
        <f t="shared" si="197"/>
        <v xml:space="preserve">VARIOS : VARIOS - VARIOS |  :  -  |  :  - </v>
      </c>
      <c r="N11347" s="17" t="s">
        <v>1021</v>
      </c>
      <c r="O11347" s="17"/>
      <c r="P11347" s="17"/>
      <c r="Q11347" s="17" t="s">
        <v>1021</v>
      </c>
      <c r="R11347" s="17"/>
      <c r="S11347" s="17"/>
      <c r="T11347" s="17" t="s">
        <v>1021</v>
      </c>
      <c r="U11347" s="17"/>
      <c r="V11347" s="17"/>
      <c r="W11347" s="32" t="s">
        <v>33891</v>
      </c>
      <c r="X11347" s="32"/>
      <c r="Y11347" s="32" t="s">
        <v>35501</v>
      </c>
      <c r="Z11347" s="32" t="s">
        <v>35501</v>
      </c>
      <c r="AA11347" s="32" t="s">
        <v>35837</v>
      </c>
    </row>
    <row r="11348" spans="1:27" x14ac:dyDescent="0.3">
      <c r="A11348" s="17" t="s">
        <v>33400</v>
      </c>
      <c r="M11348" s="22" t="str">
        <f t="shared" si="197"/>
        <v xml:space="preserve">VARIOS : VARIOS - VARIOS |  :  -  |  :  - </v>
      </c>
      <c r="N11348" s="17" t="s">
        <v>1021</v>
      </c>
      <c r="O11348" s="17"/>
      <c r="P11348" s="17"/>
      <c r="Q11348" s="17" t="s">
        <v>1021</v>
      </c>
      <c r="R11348" s="17"/>
      <c r="S11348" s="17"/>
      <c r="T11348" s="17" t="s">
        <v>1021</v>
      </c>
      <c r="U11348" s="17"/>
      <c r="V11348" s="17"/>
      <c r="W11348" s="32"/>
      <c r="X11348" s="32"/>
      <c r="Y11348" s="32" t="s">
        <v>35249</v>
      </c>
      <c r="Z11348" s="32" t="s">
        <v>35249</v>
      </c>
      <c r="AA11348" s="32"/>
    </row>
    <row r="11349" spans="1:27" x14ac:dyDescent="0.3">
      <c r="A11349" s="17" t="s">
        <v>33401</v>
      </c>
      <c r="M11349" s="22" t="str">
        <f t="shared" si="197"/>
        <v xml:space="preserve">MITSUBISHI : VARIOS - 4M50 |  :  -  |  :  - </v>
      </c>
      <c r="N11349" s="17" t="s">
        <v>1004</v>
      </c>
      <c r="O11349" s="17"/>
      <c r="P11349" s="17"/>
      <c r="Q11349" s="17" t="s">
        <v>1021</v>
      </c>
      <c r="R11349" s="17"/>
      <c r="S11349" s="17"/>
      <c r="T11349" s="17" t="s">
        <v>2089</v>
      </c>
      <c r="U11349" s="17"/>
      <c r="V11349" s="17"/>
      <c r="W11349" s="32"/>
      <c r="X11349" s="32"/>
      <c r="Y11349" s="32" t="s">
        <v>35502</v>
      </c>
      <c r="Z11349" s="32" t="s">
        <v>35502</v>
      </c>
      <c r="AA11349" s="32"/>
    </row>
    <row r="11350" spans="1:27" ht="37.5" x14ac:dyDescent="0.3">
      <c r="A11350" s="17" t="s">
        <v>33402</v>
      </c>
      <c r="M11350" s="22" t="str">
        <f t="shared" si="197"/>
        <v xml:space="preserve">VARIOS : VARIOS - VARIOS |  :  -  |  :  - </v>
      </c>
      <c r="N11350" s="17" t="s">
        <v>1021</v>
      </c>
      <c r="O11350" s="17"/>
      <c r="P11350" s="17"/>
      <c r="Q11350" s="17" t="s">
        <v>1021</v>
      </c>
      <c r="R11350" s="17"/>
      <c r="S11350" s="17"/>
      <c r="T11350" s="17" t="s">
        <v>1021</v>
      </c>
      <c r="U11350" s="17"/>
      <c r="V11350" s="17"/>
      <c r="W11350" s="32"/>
      <c r="X11350" s="32"/>
      <c r="Y11350" s="32" t="s">
        <v>35503</v>
      </c>
      <c r="Z11350" s="32" t="s">
        <v>35503</v>
      </c>
      <c r="AA11350" s="32" t="s">
        <v>35959</v>
      </c>
    </row>
    <row r="11351" spans="1:27" x14ac:dyDescent="0.3">
      <c r="A11351" s="17" t="s">
        <v>33403</v>
      </c>
      <c r="M11351" s="22" t="str">
        <f t="shared" si="197"/>
        <v xml:space="preserve">VARIOS : VARIOS - VARIOS |  :  -  |  :  - </v>
      </c>
      <c r="N11351" s="17" t="s">
        <v>1021</v>
      </c>
      <c r="O11351" s="17"/>
      <c r="P11351" s="17"/>
      <c r="Q11351" s="17" t="s">
        <v>1021</v>
      </c>
      <c r="R11351" s="17"/>
      <c r="S11351" s="17"/>
      <c r="T11351" s="17" t="s">
        <v>1021</v>
      </c>
      <c r="U11351" s="17"/>
      <c r="V11351" s="17"/>
      <c r="W11351" s="32" t="s">
        <v>34229</v>
      </c>
      <c r="X11351" s="32"/>
      <c r="Y11351" s="32" t="s">
        <v>35504</v>
      </c>
      <c r="Z11351" s="32" t="s">
        <v>35504</v>
      </c>
      <c r="AA11351" s="32"/>
    </row>
    <row r="11352" spans="1:27" x14ac:dyDescent="0.3">
      <c r="A11352" s="17" t="s">
        <v>33404</v>
      </c>
      <c r="M11352" s="22" t="str">
        <f t="shared" si="197"/>
        <v xml:space="preserve">HONDA : VARIOS - VARIOS |  :  -  |  :  - </v>
      </c>
      <c r="N11352" s="17" t="s">
        <v>1017</v>
      </c>
      <c r="O11352" s="17"/>
      <c r="P11352" s="17"/>
      <c r="Q11352" s="17" t="s">
        <v>1021</v>
      </c>
      <c r="R11352" s="17"/>
      <c r="S11352" s="17"/>
      <c r="T11352" s="17" t="s">
        <v>1021</v>
      </c>
      <c r="U11352" s="17"/>
      <c r="V11352" s="17"/>
      <c r="W11352" s="32" t="s">
        <v>33783</v>
      </c>
      <c r="X11352" s="32"/>
      <c r="Y11352" s="32" t="s">
        <v>35505</v>
      </c>
      <c r="Z11352" s="32" t="s">
        <v>35505</v>
      </c>
      <c r="AA11352" s="32" t="s">
        <v>7166</v>
      </c>
    </row>
    <row r="11353" spans="1:27" x14ac:dyDescent="0.3">
      <c r="A11353" s="17" t="s">
        <v>33405</v>
      </c>
      <c r="M11353" s="22" t="str">
        <f t="shared" si="197"/>
        <v xml:space="preserve">VARIOS : VARIOS - VARIOS |  :  -  |  :  - </v>
      </c>
      <c r="N11353" s="17" t="s">
        <v>1021</v>
      </c>
      <c r="O11353" s="17"/>
      <c r="P11353" s="17"/>
      <c r="Q11353" s="17" t="s">
        <v>1021</v>
      </c>
      <c r="R11353" s="17"/>
      <c r="S11353" s="17"/>
      <c r="T11353" s="17" t="s">
        <v>1021</v>
      </c>
      <c r="U11353" s="17"/>
      <c r="V11353" s="17"/>
      <c r="W11353" s="32" t="s">
        <v>33977</v>
      </c>
      <c r="X11353" s="32"/>
      <c r="Y11353" s="32" t="s">
        <v>35030</v>
      </c>
      <c r="Z11353" s="32" t="s">
        <v>35030</v>
      </c>
      <c r="AA11353" s="32" t="s">
        <v>35960</v>
      </c>
    </row>
    <row r="11354" spans="1:27" x14ac:dyDescent="0.3">
      <c r="A11354" s="17" t="s">
        <v>33406</v>
      </c>
      <c r="M11354" s="22" t="str">
        <f t="shared" si="197"/>
        <v xml:space="preserve">VARIOS : VARIOS - VARIOS |  :  -  |  :  - </v>
      </c>
      <c r="N11354" s="17" t="s">
        <v>1021</v>
      </c>
      <c r="O11354" s="17"/>
      <c r="P11354" s="17"/>
      <c r="Q11354" s="17" t="s">
        <v>1021</v>
      </c>
      <c r="R11354" s="17"/>
      <c r="S11354" s="17"/>
      <c r="T11354" s="17" t="s">
        <v>1021</v>
      </c>
      <c r="U11354" s="17"/>
      <c r="V11354" s="17"/>
      <c r="W11354" s="32" t="s">
        <v>34035</v>
      </c>
      <c r="X11354" s="32"/>
      <c r="Y11354" s="32" t="s">
        <v>35506</v>
      </c>
      <c r="Z11354" s="32" t="s">
        <v>35506</v>
      </c>
      <c r="AA11354" s="32" t="s">
        <v>35961</v>
      </c>
    </row>
    <row r="11355" spans="1:27" x14ac:dyDescent="0.3">
      <c r="A11355" s="17" t="s">
        <v>33407</v>
      </c>
      <c r="M11355" s="22" t="str">
        <f t="shared" si="197"/>
        <v xml:space="preserve">SUZUKI : grand vitara - VARIOS |  :  -  |  :  - </v>
      </c>
      <c r="N11355" s="17" t="s">
        <v>1010</v>
      </c>
      <c r="O11355" s="17"/>
      <c r="P11355" s="17"/>
      <c r="Q11355" s="17" t="s">
        <v>34416</v>
      </c>
      <c r="R11355" s="17"/>
      <c r="S11355" s="17"/>
      <c r="T11355" s="17" t="s">
        <v>1021</v>
      </c>
      <c r="U11355" s="17"/>
      <c r="V11355" s="17"/>
      <c r="W11355" s="32" t="s">
        <v>33874</v>
      </c>
      <c r="X11355" s="32"/>
      <c r="Y11355" s="32" t="s">
        <v>35507</v>
      </c>
      <c r="Z11355" s="32" t="s">
        <v>35507</v>
      </c>
      <c r="AA11355" s="32"/>
    </row>
    <row r="11356" spans="1:27" ht="37.5" x14ac:dyDescent="0.3">
      <c r="A11356" s="17" t="s">
        <v>33408</v>
      </c>
      <c r="M11356" s="22" t="str">
        <f t="shared" si="197"/>
        <v xml:space="preserve">VARIOS : VARIOS - VARIOS |  :  -  |  :  - </v>
      </c>
      <c r="N11356" s="17" t="s">
        <v>1021</v>
      </c>
      <c r="O11356" s="17"/>
      <c r="P11356" s="17"/>
      <c r="Q11356" s="17" t="s">
        <v>1021</v>
      </c>
      <c r="R11356" s="17"/>
      <c r="S11356" s="17"/>
      <c r="T11356" s="17" t="s">
        <v>1021</v>
      </c>
      <c r="U11356" s="17"/>
      <c r="V11356" s="17"/>
      <c r="W11356" s="32" t="s">
        <v>33757</v>
      </c>
      <c r="X11356" s="32"/>
      <c r="Y11356" s="32" t="s">
        <v>34663</v>
      </c>
      <c r="Z11356" s="32" t="s">
        <v>34663</v>
      </c>
      <c r="AA11356" s="32" t="s">
        <v>35962</v>
      </c>
    </row>
    <row r="11357" spans="1:27" x14ac:dyDescent="0.3">
      <c r="A11357" s="17" t="s">
        <v>33409</v>
      </c>
      <c r="M11357" s="22" t="str">
        <f t="shared" si="197"/>
        <v xml:space="preserve">VARIOS : VARIOS - VARIOS |  :  -  |  :  - </v>
      </c>
      <c r="N11357" s="17" t="s">
        <v>1021</v>
      </c>
      <c r="O11357" s="17"/>
      <c r="P11357" s="17"/>
      <c r="Q11357" s="17" t="s">
        <v>1021</v>
      </c>
      <c r="R11357" s="17"/>
      <c r="S11357" s="17"/>
      <c r="T11357" s="17" t="s">
        <v>1021</v>
      </c>
      <c r="U11357" s="17"/>
      <c r="V11357" s="17"/>
      <c r="W11357" s="32" t="s">
        <v>34051</v>
      </c>
      <c r="X11357" s="32"/>
      <c r="Y11357" s="32" t="s">
        <v>35508</v>
      </c>
      <c r="Z11357" s="32" t="s">
        <v>35508</v>
      </c>
      <c r="AA11357" s="32"/>
    </row>
    <row r="11358" spans="1:27" x14ac:dyDescent="0.3">
      <c r="A11358" s="17" t="s">
        <v>33410</v>
      </c>
      <c r="M11358" s="22" t="str">
        <f t="shared" si="197"/>
        <v xml:space="preserve">TOYOTA : COROLLA - VARIOS | CHANGAN : VAN TURISMO - 4G18 |  :  - </v>
      </c>
      <c r="N11358" s="17" t="s">
        <v>1008</v>
      </c>
      <c r="O11358" s="17" t="s">
        <v>1007</v>
      </c>
      <c r="P11358" s="17"/>
      <c r="Q11358" s="17" t="s">
        <v>1682</v>
      </c>
      <c r="R11358" s="17" t="s">
        <v>11018</v>
      </c>
      <c r="S11358" s="17"/>
      <c r="T11358" s="17" t="s">
        <v>1021</v>
      </c>
      <c r="U11358" s="17" t="s">
        <v>2810</v>
      </c>
      <c r="V11358" s="17"/>
      <c r="W11358" s="32" t="s">
        <v>33767</v>
      </c>
      <c r="X11358" s="32"/>
      <c r="Y11358" s="32" t="s">
        <v>35509</v>
      </c>
      <c r="Z11358" s="32" t="s">
        <v>35509</v>
      </c>
      <c r="AA11358" s="32"/>
    </row>
    <row r="11359" spans="1:27" x14ac:dyDescent="0.3">
      <c r="A11359" s="17" t="s">
        <v>33411</v>
      </c>
      <c r="M11359" s="22" t="str">
        <f t="shared" si="197"/>
        <v xml:space="preserve">NISSAN : CIVILIAN - VARIOS |  :  -  |  :  - </v>
      </c>
      <c r="N11359" s="17" t="s">
        <v>1003</v>
      </c>
      <c r="O11359" s="17"/>
      <c r="P11359" s="17"/>
      <c r="Q11359" s="17" t="s">
        <v>4023</v>
      </c>
      <c r="R11359" s="17"/>
      <c r="S11359" s="17"/>
      <c r="T11359" s="17" t="s">
        <v>1021</v>
      </c>
      <c r="U11359" s="17"/>
      <c r="V11359" s="17"/>
      <c r="W11359" s="32"/>
      <c r="X11359" s="32"/>
      <c r="Y11359" s="32" t="s">
        <v>35510</v>
      </c>
      <c r="Z11359" s="32"/>
      <c r="AA11359" s="32"/>
    </row>
    <row r="11360" spans="1:27" x14ac:dyDescent="0.3">
      <c r="A11360" s="17" t="s">
        <v>33412</v>
      </c>
      <c r="M11360" s="22" t="str">
        <f t="shared" si="197"/>
        <v xml:space="preserve">VARIOS : VARIOS - VARIOS |  :  -  |  :  - </v>
      </c>
      <c r="N11360" s="17" t="s">
        <v>1021</v>
      </c>
      <c r="O11360" s="17"/>
      <c r="P11360" s="17"/>
      <c r="Q11360" s="17" t="s">
        <v>1021</v>
      </c>
      <c r="R11360" s="17"/>
      <c r="S11360" s="17"/>
      <c r="T11360" s="17" t="s">
        <v>1021</v>
      </c>
      <c r="U11360" s="17"/>
      <c r="V11360" s="17"/>
      <c r="W11360" s="32"/>
      <c r="X11360" s="32"/>
      <c r="Y11360" s="32" t="s">
        <v>35511</v>
      </c>
      <c r="Z11360" s="32"/>
      <c r="AA11360" s="32"/>
    </row>
    <row r="11361" spans="1:27" x14ac:dyDescent="0.3">
      <c r="A11361" s="17" t="s">
        <v>33413</v>
      </c>
      <c r="M11361" s="22" t="str">
        <f t="shared" si="197"/>
        <v xml:space="preserve">VARIOS : VARIOS - VARIOS |  :  -  |  :  - </v>
      </c>
      <c r="N11361" s="17" t="s">
        <v>1021</v>
      </c>
      <c r="O11361" s="17"/>
      <c r="P11361" s="17"/>
      <c r="Q11361" s="17" t="s">
        <v>1021</v>
      </c>
      <c r="R11361" s="17"/>
      <c r="S11361" s="17"/>
      <c r="T11361" s="17" t="s">
        <v>1021</v>
      </c>
      <c r="U11361" s="17"/>
      <c r="V11361" s="17"/>
      <c r="W11361" s="32"/>
      <c r="X11361" s="32"/>
      <c r="Y11361" s="32" t="s">
        <v>35512</v>
      </c>
      <c r="Z11361" s="32" t="s">
        <v>35512</v>
      </c>
      <c r="AA11361" s="32"/>
    </row>
    <row r="11362" spans="1:27" x14ac:dyDescent="0.3">
      <c r="A11362" s="17" t="s">
        <v>33414</v>
      </c>
      <c r="M11362" s="22" t="str">
        <f t="shared" si="197"/>
        <v xml:space="preserve">VARIOS : VARIOS - VARIOS |  :  -  |  :  - </v>
      </c>
      <c r="N11362" s="17" t="s">
        <v>1021</v>
      </c>
      <c r="O11362" s="17"/>
      <c r="P11362" s="17"/>
      <c r="Q11362" s="17" t="s">
        <v>1021</v>
      </c>
      <c r="R11362" s="17"/>
      <c r="S11362" s="17"/>
      <c r="T11362" s="17" t="s">
        <v>1021</v>
      </c>
      <c r="U11362" s="17"/>
      <c r="V11362" s="17"/>
      <c r="W11362" s="32" t="s">
        <v>34230</v>
      </c>
      <c r="X11362" s="32"/>
      <c r="Y11362" s="32" t="s">
        <v>35513</v>
      </c>
      <c r="Z11362" s="32" t="s">
        <v>35790</v>
      </c>
      <c r="AA11362" s="32"/>
    </row>
    <row r="11363" spans="1:27" ht="37.5" x14ac:dyDescent="0.3">
      <c r="A11363" s="17" t="s">
        <v>33415</v>
      </c>
      <c r="M11363" s="22" t="str">
        <f t="shared" si="197"/>
        <v xml:space="preserve">VARIOS : VARIOS - VARIOS |  :  -  |  :  - </v>
      </c>
      <c r="N11363" s="17" t="s">
        <v>1021</v>
      </c>
      <c r="O11363" s="17"/>
      <c r="P11363" s="17"/>
      <c r="Q11363" s="17" t="s">
        <v>1021</v>
      </c>
      <c r="R11363" s="17"/>
      <c r="S11363" s="17"/>
      <c r="T11363" s="17" t="s">
        <v>1021</v>
      </c>
      <c r="U11363" s="17"/>
      <c r="V11363" s="17"/>
      <c r="W11363" s="32" t="s">
        <v>34231</v>
      </c>
      <c r="X11363" s="32"/>
      <c r="Y11363" s="32" t="s">
        <v>35514</v>
      </c>
      <c r="Z11363" s="32" t="s">
        <v>35514</v>
      </c>
      <c r="AA11363" s="32" t="s">
        <v>35963</v>
      </c>
    </row>
    <row r="11364" spans="1:27" x14ac:dyDescent="0.3">
      <c r="A11364" s="17" t="s">
        <v>33416</v>
      </c>
      <c r="M11364" s="22" t="str">
        <f t="shared" si="197"/>
        <v xml:space="preserve">CHANGAN : VARIOS - VARIOS |  :  -  |  :  - </v>
      </c>
      <c r="N11364" s="17" t="s">
        <v>1007</v>
      </c>
      <c r="O11364" s="17"/>
      <c r="P11364" s="17"/>
      <c r="Q11364" s="17" t="s">
        <v>1021</v>
      </c>
      <c r="R11364" s="17"/>
      <c r="S11364" s="17"/>
      <c r="T11364" s="17" t="s">
        <v>1021</v>
      </c>
      <c r="U11364" s="17"/>
      <c r="V11364" s="17"/>
      <c r="W11364" s="32" t="s">
        <v>34232</v>
      </c>
      <c r="X11364" s="32" t="s">
        <v>34472</v>
      </c>
      <c r="Y11364" s="32" t="s">
        <v>35515</v>
      </c>
      <c r="Z11364" s="32" t="s">
        <v>35515</v>
      </c>
      <c r="AA11364" s="32"/>
    </row>
    <row r="11365" spans="1:27" x14ac:dyDescent="0.3">
      <c r="A11365" s="17" t="s">
        <v>33417</v>
      </c>
      <c r="M11365" s="22" t="str">
        <f t="shared" si="197"/>
        <v xml:space="preserve">VARIOS : VARIOS - VARIOS |  :  -  |  :  - </v>
      </c>
      <c r="N11365" s="17" t="s">
        <v>1021</v>
      </c>
      <c r="O11365" s="17"/>
      <c r="P11365" s="17"/>
      <c r="Q11365" s="17" t="s">
        <v>1021</v>
      </c>
      <c r="R11365" s="17"/>
      <c r="S11365" s="17"/>
      <c r="T11365" s="17" t="s">
        <v>1021</v>
      </c>
      <c r="U11365" s="17"/>
      <c r="V11365" s="17"/>
      <c r="W11365" s="32" t="s">
        <v>33823</v>
      </c>
      <c r="X11365" s="32"/>
      <c r="Y11365" s="32" t="s">
        <v>35516</v>
      </c>
      <c r="Z11365" s="32" t="s">
        <v>35516</v>
      </c>
      <c r="AA11365" s="32"/>
    </row>
    <row r="11366" spans="1:27" x14ac:dyDescent="0.3">
      <c r="A11366" s="17" t="s">
        <v>33418</v>
      </c>
      <c r="M11366" s="22" t="str">
        <f t="shared" si="197"/>
        <v xml:space="preserve">NISSAN : CIVILLIAN - VARIOS |  :  -  |  :  - </v>
      </c>
      <c r="N11366" s="17" t="s">
        <v>1003</v>
      </c>
      <c r="O11366" s="17"/>
      <c r="P11366" s="17"/>
      <c r="Q11366" s="17" t="s">
        <v>3955</v>
      </c>
      <c r="R11366" s="17"/>
      <c r="S11366" s="17"/>
      <c r="T11366" s="17" t="s">
        <v>1021</v>
      </c>
      <c r="U11366" s="17"/>
      <c r="V11366" s="17"/>
      <c r="W11366" s="32"/>
      <c r="X11366" s="32"/>
      <c r="Y11366" s="32" t="s">
        <v>35517</v>
      </c>
      <c r="Z11366" s="32" t="s">
        <v>35517</v>
      </c>
      <c r="AA11366" s="32" t="s">
        <v>35964</v>
      </c>
    </row>
    <row r="11367" spans="1:27" x14ac:dyDescent="0.3">
      <c r="A11367" s="17" t="s">
        <v>33419</v>
      </c>
      <c r="M11367" s="22" t="str">
        <f t="shared" si="197"/>
        <v xml:space="preserve">VARIOS : VARIOS - VARIOS |  :  -  |  :  - </v>
      </c>
      <c r="N11367" s="17" t="s">
        <v>1021</v>
      </c>
      <c r="O11367" s="17"/>
      <c r="P11367" s="17"/>
      <c r="Q11367" s="17" t="s">
        <v>1021</v>
      </c>
      <c r="R11367" s="17"/>
      <c r="S11367" s="17"/>
      <c r="T11367" s="17" t="s">
        <v>1021</v>
      </c>
      <c r="U11367" s="17"/>
      <c r="V11367" s="17"/>
      <c r="W11367" s="32"/>
      <c r="X11367" s="32"/>
      <c r="Y11367" s="32" t="s">
        <v>35518</v>
      </c>
      <c r="Z11367" s="32" t="s">
        <v>35518</v>
      </c>
      <c r="AA11367" s="32" t="s">
        <v>19021</v>
      </c>
    </row>
    <row r="11368" spans="1:27" x14ac:dyDescent="0.3">
      <c r="A11368" s="17" t="s">
        <v>33420</v>
      </c>
      <c r="M11368" s="22" t="str">
        <f t="shared" si="197"/>
        <v xml:space="preserve">VOLKSWAGEN : VARIOS - VARIOS |  :  -  |  :  - </v>
      </c>
      <c r="N11368" s="17" t="s">
        <v>1668</v>
      </c>
      <c r="O11368" s="17"/>
      <c r="P11368" s="17"/>
      <c r="Q11368" s="17" t="s">
        <v>1021</v>
      </c>
      <c r="R11368" s="17"/>
      <c r="S11368" s="17"/>
      <c r="T11368" s="17" t="s">
        <v>1021</v>
      </c>
      <c r="U11368" s="17"/>
      <c r="V11368" s="17"/>
      <c r="W11368" s="32" t="s">
        <v>34176</v>
      </c>
      <c r="X11368" s="32"/>
      <c r="Y11368" s="32" t="s">
        <v>35519</v>
      </c>
      <c r="Z11368" s="32" t="s">
        <v>35791</v>
      </c>
      <c r="AA11368" s="32"/>
    </row>
    <row r="11369" spans="1:27" ht="37.5" x14ac:dyDescent="0.3">
      <c r="A11369" s="17" t="s">
        <v>33421</v>
      </c>
      <c r="M11369" s="22" t="str">
        <f t="shared" si="197"/>
        <v xml:space="preserve">VARIOS : VARIOS - VARIOS |  :  -  |  :  - </v>
      </c>
      <c r="N11369" s="17" t="s">
        <v>1021</v>
      </c>
      <c r="O11369" s="17"/>
      <c r="P11369" s="17"/>
      <c r="Q11369" s="17" t="s">
        <v>1021</v>
      </c>
      <c r="R11369" s="17"/>
      <c r="S11369" s="17"/>
      <c r="T11369" s="17" t="s">
        <v>1021</v>
      </c>
      <c r="U11369" s="17"/>
      <c r="V11369" s="17"/>
      <c r="W11369" s="32" t="s">
        <v>33854</v>
      </c>
      <c r="X11369" s="32"/>
      <c r="Y11369" s="32" t="s">
        <v>35520</v>
      </c>
      <c r="Z11369" s="32" t="s">
        <v>35520</v>
      </c>
      <c r="AA11369" s="32" t="s">
        <v>35965</v>
      </c>
    </row>
    <row r="11370" spans="1:27" x14ac:dyDescent="0.3">
      <c r="A11370" s="17" t="s">
        <v>33422</v>
      </c>
      <c r="M11370" s="22" t="str">
        <f t="shared" si="197"/>
        <v xml:space="preserve">TOYOTA : PROBOX, YARIS - VARIOS |  :  -  |  :  - </v>
      </c>
      <c r="N11370" s="17" t="s">
        <v>1008</v>
      </c>
      <c r="O11370" s="17"/>
      <c r="P11370" s="17"/>
      <c r="Q11370" s="17" t="s">
        <v>1689</v>
      </c>
      <c r="R11370" s="17"/>
      <c r="S11370" s="17"/>
      <c r="T11370" s="17" t="s">
        <v>1021</v>
      </c>
      <c r="U11370" s="17"/>
      <c r="V11370" s="17"/>
      <c r="W11370" s="32" t="s">
        <v>33792</v>
      </c>
      <c r="X11370" s="32"/>
      <c r="Y11370" s="32" t="s">
        <v>35521</v>
      </c>
      <c r="Z11370" s="32" t="s">
        <v>35521</v>
      </c>
      <c r="AA11370" s="32"/>
    </row>
    <row r="11371" spans="1:27" x14ac:dyDescent="0.3">
      <c r="A11371" s="17" t="s">
        <v>33423</v>
      </c>
      <c r="M11371" s="22" t="str">
        <f t="shared" si="197"/>
        <v xml:space="preserve">VOLKSWAGEN : GOLF, GOLF III - VARIOS | CHERY :  -  |  :  - </v>
      </c>
      <c r="N11371" s="17" t="s">
        <v>1668</v>
      </c>
      <c r="O11371" s="17" t="s">
        <v>1012</v>
      </c>
      <c r="P11371" s="17"/>
      <c r="Q11371" s="17" t="s">
        <v>34417</v>
      </c>
      <c r="R11371" s="17"/>
      <c r="S11371" s="17"/>
      <c r="T11371" s="17" t="s">
        <v>1021</v>
      </c>
      <c r="U11371" s="17"/>
      <c r="V11371" s="17"/>
      <c r="W11371" s="32" t="s">
        <v>34176</v>
      </c>
      <c r="X11371" s="32"/>
      <c r="Y11371" s="32" t="s">
        <v>35522</v>
      </c>
      <c r="Z11371" s="32" t="s">
        <v>35522</v>
      </c>
      <c r="AA11371" s="32"/>
    </row>
    <row r="11372" spans="1:27" x14ac:dyDescent="0.3">
      <c r="A11372" s="17" t="s">
        <v>33424</v>
      </c>
      <c r="M11372" s="22" t="str">
        <f t="shared" si="197"/>
        <v xml:space="preserve">VARIOS : VARIOS - VARIOS |  :  -  |  :  - </v>
      </c>
      <c r="N11372" s="17" t="s">
        <v>1021</v>
      </c>
      <c r="O11372" s="17"/>
      <c r="P11372" s="17"/>
      <c r="Q11372" s="17" t="s">
        <v>1021</v>
      </c>
      <c r="R11372" s="17"/>
      <c r="S11372" s="17"/>
      <c r="T11372" s="17" t="s">
        <v>1021</v>
      </c>
      <c r="U11372" s="17"/>
      <c r="V11372" s="17"/>
      <c r="W11372" s="32" t="s">
        <v>33849</v>
      </c>
      <c r="X11372" s="32"/>
      <c r="Y11372" s="32" t="s">
        <v>34665</v>
      </c>
      <c r="Z11372" s="32" t="s">
        <v>34665</v>
      </c>
      <c r="AA11372" s="32"/>
    </row>
    <row r="11373" spans="1:27" x14ac:dyDescent="0.3">
      <c r="A11373" s="17" t="s">
        <v>33425</v>
      </c>
      <c r="M11373" s="22" t="str">
        <f t="shared" si="197"/>
        <v xml:space="preserve">TOYOTA : YARIS - VARIOS |  :  -  |  :  - </v>
      </c>
      <c r="N11373" s="17" t="s">
        <v>1008</v>
      </c>
      <c r="O11373" s="17"/>
      <c r="P11373" s="17"/>
      <c r="Q11373" s="17" t="s">
        <v>1828</v>
      </c>
      <c r="R11373" s="17"/>
      <c r="S11373" s="17"/>
      <c r="T11373" s="17" t="s">
        <v>1021</v>
      </c>
      <c r="U11373" s="17"/>
      <c r="V11373" s="17"/>
      <c r="W11373" s="32" t="s">
        <v>34182</v>
      </c>
      <c r="X11373" s="32"/>
      <c r="Y11373" s="32" t="s">
        <v>35523</v>
      </c>
      <c r="Z11373" s="32" t="s">
        <v>35523</v>
      </c>
      <c r="AA11373" s="32"/>
    </row>
    <row r="11374" spans="1:27" x14ac:dyDescent="0.3">
      <c r="A11374" s="17" t="s">
        <v>33426</v>
      </c>
      <c r="M11374" s="22" t="str">
        <f t="shared" ref="M11374:M11437" si="198">CONCATENATE(N11374," : ",Q11374," - ",T11374," | ",O11374," : ",R11374," - ",U11374," | ",P11374," : ",S11374," - ",V11374)</f>
        <v xml:space="preserve">VARIOS : VARIOS - VARIOS |  :  -  |  :  - </v>
      </c>
      <c r="N11374" s="17" t="s">
        <v>1021</v>
      </c>
      <c r="O11374" s="17"/>
      <c r="P11374" s="17"/>
      <c r="Q11374" s="17" t="s">
        <v>1021</v>
      </c>
      <c r="R11374" s="17"/>
      <c r="S11374" s="17"/>
      <c r="T11374" s="17" t="s">
        <v>1021</v>
      </c>
      <c r="U11374" s="17"/>
      <c r="V11374" s="17"/>
      <c r="W11374" s="32" t="s">
        <v>34233</v>
      </c>
      <c r="X11374" s="32"/>
      <c r="Y11374" s="32" t="s">
        <v>35524</v>
      </c>
      <c r="Z11374" s="32" t="s">
        <v>35524</v>
      </c>
      <c r="AA11374" s="32"/>
    </row>
    <row r="11375" spans="1:27" x14ac:dyDescent="0.3">
      <c r="A11375" s="17" t="s">
        <v>33427</v>
      </c>
      <c r="M11375" s="22" t="str">
        <f t="shared" si="198"/>
        <v xml:space="preserve">VARIOS : VARIOS - VARIOS |  :  -  |  :  - </v>
      </c>
      <c r="N11375" s="17" t="s">
        <v>1021</v>
      </c>
      <c r="O11375" s="17"/>
      <c r="P11375" s="17"/>
      <c r="Q11375" s="17" t="s">
        <v>1021</v>
      </c>
      <c r="R11375" s="17"/>
      <c r="S11375" s="17"/>
      <c r="T11375" s="17" t="s">
        <v>1021</v>
      </c>
      <c r="U11375" s="17"/>
      <c r="V11375" s="17"/>
      <c r="W11375" s="32"/>
      <c r="X11375" s="32"/>
      <c r="Y11375" s="32" t="s">
        <v>35525</v>
      </c>
      <c r="Z11375" s="32" t="s">
        <v>35525</v>
      </c>
      <c r="AA11375" s="32"/>
    </row>
    <row r="11376" spans="1:27" x14ac:dyDescent="0.3">
      <c r="A11376" s="17" t="s">
        <v>33428</v>
      </c>
      <c r="M11376" s="22" t="str">
        <f t="shared" si="198"/>
        <v xml:space="preserve">VARIOS : VARIOS - VARIOS |  :  -  |  :  - </v>
      </c>
      <c r="N11376" s="17" t="s">
        <v>1021</v>
      </c>
      <c r="O11376" s="17"/>
      <c r="P11376" s="17"/>
      <c r="Q11376" s="17" t="s">
        <v>1021</v>
      </c>
      <c r="R11376" s="17"/>
      <c r="S11376" s="17"/>
      <c r="T11376" s="17" t="s">
        <v>1021</v>
      </c>
      <c r="U11376" s="17"/>
      <c r="V11376" s="17"/>
      <c r="W11376" s="32"/>
      <c r="X11376" s="32"/>
      <c r="Y11376" s="32" t="s">
        <v>35526</v>
      </c>
      <c r="Z11376" s="32" t="s">
        <v>35526</v>
      </c>
      <c r="AA11376" s="32"/>
    </row>
    <row r="11377" spans="1:27" x14ac:dyDescent="0.3">
      <c r="A11377" s="17" t="s">
        <v>33429</v>
      </c>
      <c r="M11377" s="22" t="str">
        <f t="shared" si="198"/>
        <v xml:space="preserve">CHEVROLET : SAIL - VARIOS |  :  -  |  :  - </v>
      </c>
      <c r="N11377" s="17" t="s">
        <v>1005</v>
      </c>
      <c r="O11377" s="17"/>
      <c r="P11377" s="17"/>
      <c r="Q11377" s="17" t="s">
        <v>1645</v>
      </c>
      <c r="R11377" s="17"/>
      <c r="S11377" s="17"/>
      <c r="T11377" s="17" t="s">
        <v>1021</v>
      </c>
      <c r="U11377" s="17"/>
      <c r="V11377" s="17"/>
      <c r="W11377" s="32" t="s">
        <v>33766</v>
      </c>
      <c r="X11377" s="32"/>
      <c r="Y11377" s="32" t="s">
        <v>35527</v>
      </c>
      <c r="Z11377" s="32" t="s">
        <v>35527</v>
      </c>
      <c r="AA11377" s="32" t="s">
        <v>35955</v>
      </c>
    </row>
    <row r="11378" spans="1:27" x14ac:dyDescent="0.3">
      <c r="A11378" s="17" t="s">
        <v>33430</v>
      </c>
      <c r="M11378" s="22" t="str">
        <f t="shared" si="198"/>
        <v xml:space="preserve">CHEVROLET : SAIL - SAIL |  :  -  |  :  - </v>
      </c>
      <c r="N11378" s="17" t="s">
        <v>1005</v>
      </c>
      <c r="O11378" s="17"/>
      <c r="P11378" s="17"/>
      <c r="Q11378" s="17" t="s">
        <v>1645</v>
      </c>
      <c r="R11378" s="17"/>
      <c r="S11378" s="17"/>
      <c r="T11378" s="17" t="s">
        <v>1645</v>
      </c>
      <c r="U11378" s="17"/>
      <c r="V11378" s="17"/>
      <c r="W11378" s="32" t="s">
        <v>33765</v>
      </c>
      <c r="X11378" s="32"/>
      <c r="Y11378" s="32" t="s">
        <v>35528</v>
      </c>
      <c r="Z11378" s="32" t="s">
        <v>35528</v>
      </c>
      <c r="AA11378" s="32" t="s">
        <v>7190</v>
      </c>
    </row>
    <row r="11379" spans="1:27" x14ac:dyDescent="0.3">
      <c r="A11379" s="17" t="s">
        <v>33431</v>
      </c>
      <c r="M11379" s="22" t="str">
        <f t="shared" si="198"/>
        <v xml:space="preserve">VARIOS : VARIOS - VARIOS |  :  -  |  :  - </v>
      </c>
      <c r="N11379" s="17" t="s">
        <v>1021</v>
      </c>
      <c r="O11379" s="17"/>
      <c r="P11379" s="17"/>
      <c r="Q11379" s="17" t="s">
        <v>1021</v>
      </c>
      <c r="R11379" s="17"/>
      <c r="S11379" s="17"/>
      <c r="T11379" s="17" t="s">
        <v>1021</v>
      </c>
      <c r="U11379" s="17"/>
      <c r="V11379" s="17"/>
      <c r="W11379" s="32" t="s">
        <v>33746</v>
      </c>
      <c r="X11379" s="32"/>
      <c r="Y11379" s="32">
        <v>30211</v>
      </c>
      <c r="Z11379" s="32">
        <v>30211</v>
      </c>
      <c r="AA11379" s="32"/>
    </row>
    <row r="11380" spans="1:27" x14ac:dyDescent="0.3">
      <c r="A11380" s="17" t="s">
        <v>33432</v>
      </c>
      <c r="M11380" s="22" t="str">
        <f t="shared" si="198"/>
        <v xml:space="preserve">VARIOS : VARIOS - VARIOS |  :  -  |  :  - </v>
      </c>
      <c r="N11380" s="17" t="s">
        <v>1021</v>
      </c>
      <c r="O11380" s="17"/>
      <c r="P11380" s="17"/>
      <c r="Q11380" s="17" t="s">
        <v>1021</v>
      </c>
      <c r="R11380" s="17"/>
      <c r="S11380" s="17"/>
      <c r="T11380" s="17" t="s">
        <v>1021</v>
      </c>
      <c r="U11380" s="17"/>
      <c r="V11380" s="17"/>
      <c r="W11380" s="32" t="s">
        <v>33862</v>
      </c>
      <c r="X11380" s="32"/>
      <c r="Y11380" s="32" t="s">
        <v>34640</v>
      </c>
      <c r="Z11380" s="32" t="s">
        <v>34640</v>
      </c>
      <c r="AA11380" s="32"/>
    </row>
    <row r="11381" spans="1:27" ht="37.5" x14ac:dyDescent="0.3">
      <c r="A11381" s="17" t="s">
        <v>33433</v>
      </c>
      <c r="M11381" s="22" t="str">
        <f t="shared" si="198"/>
        <v xml:space="preserve">VARIOS : VARIOS - VARIOS |  :  -  |  :  - </v>
      </c>
      <c r="N11381" s="17" t="s">
        <v>1021</v>
      </c>
      <c r="O11381" s="17"/>
      <c r="P11381" s="17"/>
      <c r="Q11381" s="17" t="s">
        <v>1021</v>
      </c>
      <c r="R11381" s="17"/>
      <c r="S11381" s="17"/>
      <c r="T11381" s="17" t="s">
        <v>1021</v>
      </c>
      <c r="U11381" s="17"/>
      <c r="V11381" s="17"/>
      <c r="W11381" s="32"/>
      <c r="X11381" s="32"/>
      <c r="Y11381" s="32" t="s">
        <v>35476</v>
      </c>
      <c r="Z11381" s="32"/>
      <c r="AA11381" s="32" t="s">
        <v>35954</v>
      </c>
    </row>
    <row r="11382" spans="1:27" x14ac:dyDescent="0.3">
      <c r="A11382" s="17" t="s">
        <v>33434</v>
      </c>
      <c r="M11382" s="22" t="str">
        <f t="shared" si="198"/>
        <v xml:space="preserve">CHEVY : CORSA,TAXI - VARIOS |  :  -  |  :  - </v>
      </c>
      <c r="N11382" s="17" t="s">
        <v>2263</v>
      </c>
      <c r="O11382" s="17"/>
      <c r="P11382" s="17"/>
      <c r="Q11382" s="17" t="s">
        <v>34418</v>
      </c>
      <c r="R11382" s="17"/>
      <c r="S11382" s="17"/>
      <c r="T11382" s="17" t="s">
        <v>1021</v>
      </c>
      <c r="U11382" s="17"/>
      <c r="V11382" s="17"/>
      <c r="W11382" s="32" t="s">
        <v>34117</v>
      </c>
      <c r="X11382" s="32"/>
      <c r="Y11382" s="32" t="s">
        <v>35250</v>
      </c>
      <c r="Z11382" s="32" t="s">
        <v>35250</v>
      </c>
      <c r="AA11382" s="32"/>
    </row>
    <row r="11383" spans="1:27" x14ac:dyDescent="0.3">
      <c r="A11383" s="17" t="s">
        <v>33435</v>
      </c>
      <c r="M11383" s="22" t="str">
        <f t="shared" si="198"/>
        <v xml:space="preserve">VOLKSWAGEN : GOLF,JETTA - VARIOS |  :  -  |  :  - </v>
      </c>
      <c r="N11383" s="17" t="s">
        <v>1668</v>
      </c>
      <c r="O11383" s="17"/>
      <c r="P11383" s="17"/>
      <c r="Q11383" s="17" t="s">
        <v>34419</v>
      </c>
      <c r="R11383" s="17"/>
      <c r="S11383" s="17"/>
      <c r="T11383" s="17" t="s">
        <v>1021</v>
      </c>
      <c r="U11383" s="17"/>
      <c r="V11383" s="17"/>
      <c r="W11383" s="32" t="s">
        <v>33744</v>
      </c>
      <c r="X11383" s="32"/>
      <c r="Y11383" s="32" t="s">
        <v>35529</v>
      </c>
      <c r="Z11383" s="32" t="s">
        <v>35529</v>
      </c>
      <c r="AA11383" s="32"/>
    </row>
    <row r="11384" spans="1:27" x14ac:dyDescent="0.3">
      <c r="A11384" s="17" t="s">
        <v>33436</v>
      </c>
      <c r="M11384" s="22" t="str">
        <f t="shared" si="198"/>
        <v xml:space="preserve">VARIOS : VARIOS - VARIOS |  :  -  |  :  - </v>
      </c>
      <c r="N11384" s="17" t="s">
        <v>1021</v>
      </c>
      <c r="O11384" s="17"/>
      <c r="P11384" s="17"/>
      <c r="Q11384" s="17" t="s">
        <v>1021</v>
      </c>
      <c r="R11384" s="17"/>
      <c r="S11384" s="17"/>
      <c r="T11384" s="17" t="s">
        <v>1021</v>
      </c>
      <c r="U11384" s="17"/>
      <c r="V11384" s="17"/>
      <c r="W11384" s="32" t="s">
        <v>34064</v>
      </c>
      <c r="X11384" s="32"/>
      <c r="Y11384" s="32" t="s">
        <v>35530</v>
      </c>
      <c r="Z11384" s="32" t="s">
        <v>35792</v>
      </c>
      <c r="AA11384" s="32"/>
    </row>
    <row r="11385" spans="1:27" x14ac:dyDescent="0.3">
      <c r="A11385" s="17" t="s">
        <v>33437</v>
      </c>
      <c r="M11385" s="22" t="str">
        <f t="shared" si="198"/>
        <v xml:space="preserve">VARIOS : VARIOS - VARIOS |  :  -  |  :  - </v>
      </c>
      <c r="N11385" s="17" t="s">
        <v>1021</v>
      </c>
      <c r="O11385" s="17"/>
      <c r="P11385" s="17"/>
      <c r="Q11385" s="17" t="s">
        <v>1021</v>
      </c>
      <c r="R11385" s="17"/>
      <c r="S11385" s="17"/>
      <c r="T11385" s="17" t="s">
        <v>1021</v>
      </c>
      <c r="U11385" s="17"/>
      <c r="V11385" s="17"/>
      <c r="W11385" s="32" t="s">
        <v>34099</v>
      </c>
      <c r="X11385" s="32" t="s">
        <v>34473</v>
      </c>
      <c r="Y11385" s="32" t="s">
        <v>34473</v>
      </c>
      <c r="Z11385" s="32" t="s">
        <v>34473</v>
      </c>
      <c r="AA11385" s="32"/>
    </row>
    <row r="11386" spans="1:27" x14ac:dyDescent="0.3">
      <c r="A11386" s="17" t="s">
        <v>33438</v>
      </c>
      <c r="M11386" s="22" t="str">
        <f t="shared" si="198"/>
        <v xml:space="preserve">VARIOS : VARIOS - VARIOS |  :  -  |  :  - </v>
      </c>
      <c r="N11386" s="17" t="s">
        <v>1021</v>
      </c>
      <c r="O11386" s="17"/>
      <c r="P11386" s="17"/>
      <c r="Q11386" s="17" t="s">
        <v>1021</v>
      </c>
      <c r="R11386" s="17"/>
      <c r="S11386" s="17"/>
      <c r="T11386" s="17" t="s">
        <v>1021</v>
      </c>
      <c r="U11386" s="17"/>
      <c r="V11386" s="17"/>
      <c r="W11386" s="32"/>
      <c r="X11386" s="32"/>
      <c r="Y11386" s="32" t="s">
        <v>35531</v>
      </c>
      <c r="Z11386" s="32"/>
      <c r="AA11386" s="32"/>
    </row>
    <row r="11387" spans="1:27" x14ac:dyDescent="0.3">
      <c r="A11387" s="17" t="s">
        <v>33439</v>
      </c>
      <c r="M11387" s="22" t="str">
        <f t="shared" si="198"/>
        <v xml:space="preserve">VARIOS : VARIOS - VARIOS |  :  -  |  :  - </v>
      </c>
      <c r="N11387" s="17" t="s">
        <v>1021</v>
      </c>
      <c r="O11387" s="17"/>
      <c r="P11387" s="17"/>
      <c r="Q11387" s="17" t="s">
        <v>1021</v>
      </c>
      <c r="R11387" s="17"/>
      <c r="S11387" s="17"/>
      <c r="T11387" s="17" t="s">
        <v>1021</v>
      </c>
      <c r="U11387" s="17"/>
      <c r="V11387" s="17"/>
      <c r="W11387" s="32" t="s">
        <v>34234</v>
      </c>
      <c r="X11387" s="32"/>
      <c r="Y11387" s="32">
        <v>30210</v>
      </c>
      <c r="Z11387" s="32">
        <v>30210</v>
      </c>
      <c r="AA11387" s="32"/>
    </row>
    <row r="11388" spans="1:27" ht="37.5" x14ac:dyDescent="0.3">
      <c r="A11388" s="17" t="s">
        <v>33440</v>
      </c>
      <c r="M11388" s="22" t="str">
        <f t="shared" si="198"/>
        <v xml:space="preserve">VARIOS : VARIOS - VARIOS |  :  -  |  :  - </v>
      </c>
      <c r="N11388" s="17" t="s">
        <v>1021</v>
      </c>
      <c r="O11388" s="17"/>
      <c r="P11388" s="17"/>
      <c r="Q11388" s="17" t="s">
        <v>1021</v>
      </c>
      <c r="R11388" s="17"/>
      <c r="S11388" s="17"/>
      <c r="T11388" s="17" t="s">
        <v>1021</v>
      </c>
      <c r="U11388" s="17"/>
      <c r="V11388" s="17"/>
      <c r="W11388" s="32" t="s">
        <v>33995</v>
      </c>
      <c r="X11388" s="32"/>
      <c r="Y11388" s="32" t="s">
        <v>35532</v>
      </c>
      <c r="Z11388" s="32" t="s">
        <v>34903</v>
      </c>
      <c r="AA11388" s="32" t="s">
        <v>35966</v>
      </c>
    </row>
    <row r="11389" spans="1:27" x14ac:dyDescent="0.3">
      <c r="A11389" s="17" t="s">
        <v>33441</v>
      </c>
      <c r="M11389" s="22" t="str">
        <f t="shared" si="198"/>
        <v xml:space="preserve">VARIOS : VARIOS - VARIOS |  :  -  |  :  - </v>
      </c>
      <c r="N11389" s="17" t="s">
        <v>1021</v>
      </c>
      <c r="O11389" s="17"/>
      <c r="P11389" s="17"/>
      <c r="Q11389" s="17" t="s">
        <v>1021</v>
      </c>
      <c r="R11389" s="17"/>
      <c r="S11389" s="17"/>
      <c r="T11389" s="17" t="s">
        <v>1021</v>
      </c>
      <c r="U11389" s="17"/>
      <c r="V11389" s="17"/>
      <c r="W11389" s="32" t="s">
        <v>33982</v>
      </c>
      <c r="X11389" s="32"/>
      <c r="Y11389" s="32" t="s">
        <v>35533</v>
      </c>
      <c r="Z11389" s="32" t="s">
        <v>35533</v>
      </c>
      <c r="AA11389" s="32"/>
    </row>
    <row r="11390" spans="1:27" x14ac:dyDescent="0.3">
      <c r="A11390" s="17" t="s">
        <v>33442</v>
      </c>
      <c r="M11390" s="22" t="str">
        <f t="shared" si="198"/>
        <v xml:space="preserve">VARIOS : VARIOS - VARIOS |  :  -  |  :  - </v>
      </c>
      <c r="N11390" s="17" t="s">
        <v>1021</v>
      </c>
      <c r="O11390" s="17"/>
      <c r="P11390" s="17"/>
      <c r="Q11390" s="17" t="s">
        <v>1021</v>
      </c>
      <c r="R11390" s="17"/>
      <c r="S11390" s="17"/>
      <c r="T11390" s="17" t="s">
        <v>1021</v>
      </c>
      <c r="U11390" s="17"/>
      <c r="V11390" s="17"/>
      <c r="W11390" s="32" t="s">
        <v>33783</v>
      </c>
      <c r="X11390" s="32"/>
      <c r="Y11390" s="32" t="s">
        <v>35192</v>
      </c>
      <c r="Z11390" s="32" t="s">
        <v>35192</v>
      </c>
      <c r="AA11390" s="32"/>
    </row>
    <row r="11391" spans="1:27" x14ac:dyDescent="0.3">
      <c r="A11391" s="17" t="s">
        <v>33443</v>
      </c>
      <c r="M11391" s="22" t="str">
        <f t="shared" si="198"/>
        <v xml:space="preserve">VARIOS : VARIOS - VARIOS |  :  -  |  :  - </v>
      </c>
      <c r="N11391" s="17" t="s">
        <v>1021</v>
      </c>
      <c r="O11391" s="17"/>
      <c r="P11391" s="17"/>
      <c r="Q11391" s="17" t="s">
        <v>1021</v>
      </c>
      <c r="R11391" s="17"/>
      <c r="S11391" s="17"/>
      <c r="T11391" s="17" t="s">
        <v>1021</v>
      </c>
      <c r="U11391" s="17"/>
      <c r="V11391" s="17"/>
      <c r="W11391" s="32"/>
      <c r="X11391" s="32"/>
      <c r="Y11391" s="32" t="s">
        <v>35534</v>
      </c>
      <c r="Z11391" s="32"/>
      <c r="AA11391" s="32"/>
    </row>
    <row r="11392" spans="1:27" x14ac:dyDescent="0.3">
      <c r="A11392" s="17" t="s">
        <v>33444</v>
      </c>
      <c r="M11392" s="22" t="str">
        <f t="shared" si="198"/>
        <v xml:space="preserve">VARIOS : VARIOS - VARIOS |  :  -  |  :  - </v>
      </c>
      <c r="N11392" s="17" t="s">
        <v>1021</v>
      </c>
      <c r="O11392" s="17"/>
      <c r="P11392" s="17"/>
      <c r="Q11392" s="17" t="s">
        <v>1021</v>
      </c>
      <c r="R11392" s="17"/>
      <c r="S11392" s="17"/>
      <c r="T11392" s="17" t="s">
        <v>1021</v>
      </c>
      <c r="U11392" s="17"/>
      <c r="V11392" s="17"/>
      <c r="W11392" s="32" t="s">
        <v>34080</v>
      </c>
      <c r="X11392" s="32"/>
      <c r="Y11392" s="32" t="s">
        <v>35535</v>
      </c>
      <c r="Z11392" s="32" t="s">
        <v>35535</v>
      </c>
      <c r="AA11392" s="32"/>
    </row>
    <row r="11393" spans="1:27" x14ac:dyDescent="0.3">
      <c r="A11393" s="17" t="s">
        <v>33445</v>
      </c>
      <c r="M11393" s="22" t="str">
        <f t="shared" si="198"/>
        <v xml:space="preserve">VARIOS : VARIOS - VARIOS |  :  -  |  :  - </v>
      </c>
      <c r="N11393" s="17" t="s">
        <v>1021</v>
      </c>
      <c r="O11393" s="17"/>
      <c r="P11393" s="17"/>
      <c r="Q11393" s="17" t="s">
        <v>1021</v>
      </c>
      <c r="R11393" s="17"/>
      <c r="S11393" s="17"/>
      <c r="T11393" s="17" t="s">
        <v>1021</v>
      </c>
      <c r="U11393" s="17"/>
      <c r="V11393" s="17"/>
      <c r="W11393" s="32" t="s">
        <v>33752</v>
      </c>
      <c r="X11393" s="32"/>
      <c r="Y11393" s="32" t="s">
        <v>35536</v>
      </c>
      <c r="Z11393" s="32" t="s">
        <v>35201</v>
      </c>
      <c r="AA11393" s="32" t="s">
        <v>35967</v>
      </c>
    </row>
    <row r="11394" spans="1:27" x14ac:dyDescent="0.3">
      <c r="A11394" s="17" t="s">
        <v>33446</v>
      </c>
      <c r="M11394" s="22" t="str">
        <f t="shared" si="198"/>
        <v xml:space="preserve">VARIOS : VARIOS - VARIOS |  :  -  |  :  - </v>
      </c>
      <c r="N11394" s="17" t="s">
        <v>1021</v>
      </c>
      <c r="O11394" s="17"/>
      <c r="P11394" s="17"/>
      <c r="Q11394" s="17" t="s">
        <v>1021</v>
      </c>
      <c r="R11394" s="17"/>
      <c r="S11394" s="17"/>
      <c r="T11394" s="17" t="s">
        <v>1021</v>
      </c>
      <c r="U11394" s="17"/>
      <c r="V11394" s="17"/>
      <c r="W11394" s="32"/>
      <c r="X11394" s="32"/>
      <c r="Y11394" s="32" t="s">
        <v>35537</v>
      </c>
      <c r="Z11394" s="32" t="s">
        <v>35537</v>
      </c>
      <c r="AA11394" s="32" t="s">
        <v>35968</v>
      </c>
    </row>
    <row r="11395" spans="1:27" x14ac:dyDescent="0.3">
      <c r="A11395" s="17" t="s">
        <v>33447</v>
      </c>
      <c r="M11395" s="22" t="str">
        <f t="shared" si="198"/>
        <v xml:space="preserve">VARIOS : VARIOS - VARIOS |  :  -  |  :  - </v>
      </c>
      <c r="N11395" s="17" t="s">
        <v>1021</v>
      </c>
      <c r="O11395" s="17"/>
      <c r="P11395" s="17"/>
      <c r="Q11395" s="17" t="s">
        <v>1021</v>
      </c>
      <c r="R11395" s="17"/>
      <c r="S11395" s="17"/>
      <c r="T11395" s="17" t="s">
        <v>1021</v>
      </c>
      <c r="U11395" s="17"/>
      <c r="V11395" s="17"/>
      <c r="W11395" s="32"/>
      <c r="X11395" s="32"/>
      <c r="Y11395" s="32" t="s">
        <v>35538</v>
      </c>
      <c r="Z11395" s="32"/>
      <c r="AA11395" s="32"/>
    </row>
    <row r="11396" spans="1:27" x14ac:dyDescent="0.3">
      <c r="A11396" s="17" t="s">
        <v>33448</v>
      </c>
      <c r="M11396" s="22" t="str">
        <f t="shared" si="198"/>
        <v xml:space="preserve">HYUNDAI : CONTIX - D4DD |  :  -  |  :  - </v>
      </c>
      <c r="N11396" s="17" t="s">
        <v>1002</v>
      </c>
      <c r="O11396" s="17"/>
      <c r="P11396" s="17"/>
      <c r="Q11396" s="17" t="s">
        <v>10887</v>
      </c>
      <c r="R11396" s="17"/>
      <c r="S11396" s="17"/>
      <c r="T11396" s="17" t="s">
        <v>3828</v>
      </c>
      <c r="U11396" s="17"/>
      <c r="V11396" s="17"/>
      <c r="W11396" s="32"/>
      <c r="X11396" s="32"/>
      <c r="Y11396" s="32" t="s">
        <v>35539</v>
      </c>
      <c r="Z11396" s="32" t="s">
        <v>35539</v>
      </c>
      <c r="AA11396" s="32"/>
    </row>
    <row r="11397" spans="1:27" x14ac:dyDescent="0.3">
      <c r="A11397" s="17" t="s">
        <v>33449</v>
      </c>
      <c r="M11397" s="22" t="str">
        <f t="shared" si="198"/>
        <v xml:space="preserve">VARIOS : VARIOS - VARIOS |  :  -  |  :  - </v>
      </c>
      <c r="N11397" s="17" t="s">
        <v>1021</v>
      </c>
      <c r="O11397" s="17"/>
      <c r="P11397" s="17"/>
      <c r="Q11397" s="17" t="s">
        <v>1021</v>
      </c>
      <c r="R11397" s="17"/>
      <c r="S11397" s="17"/>
      <c r="T11397" s="17" t="s">
        <v>1021</v>
      </c>
      <c r="U11397" s="17"/>
      <c r="V11397" s="17"/>
      <c r="W11397" s="32"/>
      <c r="X11397" s="32"/>
      <c r="Y11397" s="32" t="s">
        <v>35540</v>
      </c>
      <c r="Z11397" s="32" t="s">
        <v>35540</v>
      </c>
      <c r="AA11397" s="32"/>
    </row>
    <row r="11398" spans="1:27" x14ac:dyDescent="0.3">
      <c r="A11398" s="17" t="s">
        <v>33450</v>
      </c>
      <c r="M11398" s="22" t="str">
        <f t="shared" si="198"/>
        <v xml:space="preserve">VARIOS : VARIOS - VARIOS |  :  -  |  :  - </v>
      </c>
      <c r="N11398" s="17" t="s">
        <v>1021</v>
      </c>
      <c r="O11398" s="17"/>
      <c r="P11398" s="17"/>
      <c r="Q11398" s="17" t="s">
        <v>1021</v>
      </c>
      <c r="R11398" s="17"/>
      <c r="S11398" s="17"/>
      <c r="T11398" s="17" t="s">
        <v>1021</v>
      </c>
      <c r="U11398" s="17"/>
      <c r="V11398" s="17"/>
      <c r="W11398" s="32"/>
      <c r="X11398" s="32"/>
      <c r="Y11398" s="32" t="s">
        <v>35063</v>
      </c>
      <c r="Z11398" s="32" t="s">
        <v>35063</v>
      </c>
      <c r="AA11398" s="32"/>
    </row>
    <row r="11399" spans="1:27" x14ac:dyDescent="0.3">
      <c r="A11399" s="17" t="s">
        <v>33451</v>
      </c>
      <c r="M11399" s="22" t="str">
        <f t="shared" si="198"/>
        <v xml:space="preserve">VARIOS : VARIOS - VARIOS |  :  -  |  :  - </v>
      </c>
      <c r="N11399" s="17" t="s">
        <v>1021</v>
      </c>
      <c r="O11399" s="17"/>
      <c r="P11399" s="17"/>
      <c r="Q11399" s="17" t="s">
        <v>1021</v>
      </c>
      <c r="R11399" s="17"/>
      <c r="S11399" s="17"/>
      <c r="T11399" s="17" t="s">
        <v>1021</v>
      </c>
      <c r="U11399" s="17"/>
      <c r="V11399" s="17"/>
      <c r="W11399" s="32" t="s">
        <v>33749</v>
      </c>
      <c r="X11399" s="32"/>
      <c r="Y11399" s="32" t="s">
        <v>35541</v>
      </c>
      <c r="Z11399" s="32" t="s">
        <v>35541</v>
      </c>
      <c r="AA11399" s="32"/>
    </row>
    <row r="11400" spans="1:27" x14ac:dyDescent="0.3">
      <c r="A11400" s="17" t="s">
        <v>33452</v>
      </c>
      <c r="M11400" s="22" t="str">
        <f t="shared" si="198"/>
        <v xml:space="preserve">MITSUBISHI : CANTER - VARIOS |  :  -  |  :  - </v>
      </c>
      <c r="N11400" s="17" t="s">
        <v>1004</v>
      </c>
      <c r="O11400" s="17"/>
      <c r="P11400" s="17"/>
      <c r="Q11400" s="17" t="s">
        <v>1633</v>
      </c>
      <c r="R11400" s="17"/>
      <c r="S11400" s="17"/>
      <c r="T11400" s="17" t="s">
        <v>1021</v>
      </c>
      <c r="U11400" s="17"/>
      <c r="V11400" s="17"/>
      <c r="W11400" s="32"/>
      <c r="X11400" s="32"/>
      <c r="Y11400" s="32" t="s">
        <v>34964</v>
      </c>
      <c r="Z11400" s="32"/>
      <c r="AA11400" s="32" t="s">
        <v>35969</v>
      </c>
    </row>
    <row r="11401" spans="1:27" x14ac:dyDescent="0.3">
      <c r="A11401" s="17" t="s">
        <v>33453</v>
      </c>
      <c r="M11401" s="22" t="str">
        <f t="shared" si="198"/>
        <v xml:space="preserve">VARIOS : VARIOS - VARIOS |  :  -  |  :  - </v>
      </c>
      <c r="N11401" s="17" t="s">
        <v>1021</v>
      </c>
      <c r="O11401" s="17"/>
      <c r="P11401" s="17"/>
      <c r="Q11401" s="17" t="s">
        <v>1021</v>
      </c>
      <c r="R11401" s="17"/>
      <c r="S11401" s="17"/>
      <c r="T11401" s="17" t="s">
        <v>1021</v>
      </c>
      <c r="U11401" s="17"/>
      <c r="V11401" s="17"/>
      <c r="W11401" s="32" t="s">
        <v>34235</v>
      </c>
      <c r="X11401" s="32"/>
      <c r="Y11401" s="32" t="s">
        <v>35542</v>
      </c>
      <c r="Z11401" s="32" t="s">
        <v>35542</v>
      </c>
      <c r="AA11401" s="32" t="s">
        <v>35970</v>
      </c>
    </row>
    <row r="11402" spans="1:27" x14ac:dyDescent="0.3">
      <c r="A11402" s="17" t="s">
        <v>33454</v>
      </c>
      <c r="M11402" s="22" t="str">
        <f t="shared" si="198"/>
        <v xml:space="preserve">VARIOS : VARIOS - VARIOS |  :  -  |  :  - </v>
      </c>
      <c r="N11402" s="17" t="s">
        <v>1021</v>
      </c>
      <c r="O11402" s="17"/>
      <c r="P11402" s="17"/>
      <c r="Q11402" s="17" t="s">
        <v>1021</v>
      </c>
      <c r="R11402" s="17"/>
      <c r="S11402" s="17"/>
      <c r="T11402" s="17" t="s">
        <v>1021</v>
      </c>
      <c r="U11402" s="17"/>
      <c r="V11402" s="17"/>
      <c r="W11402" s="32" t="s">
        <v>33883</v>
      </c>
      <c r="X11402" s="32" t="s">
        <v>34474</v>
      </c>
      <c r="Y11402" s="32" t="s">
        <v>34474</v>
      </c>
      <c r="Z11402" s="32" t="s">
        <v>35793</v>
      </c>
      <c r="AA11402" s="32"/>
    </row>
    <row r="11403" spans="1:27" x14ac:dyDescent="0.3">
      <c r="A11403" s="17" t="s">
        <v>33455</v>
      </c>
      <c r="M11403" s="22" t="str">
        <f t="shared" si="198"/>
        <v xml:space="preserve">VARIOS : VARIOS - VARIOS |  :  -  |  :  - </v>
      </c>
      <c r="N11403" s="17" t="s">
        <v>1021</v>
      </c>
      <c r="O11403" s="17"/>
      <c r="P11403" s="17"/>
      <c r="Q11403" s="17" t="s">
        <v>1021</v>
      </c>
      <c r="R11403" s="17"/>
      <c r="S11403" s="17"/>
      <c r="T11403" s="17" t="s">
        <v>1021</v>
      </c>
      <c r="U11403" s="17"/>
      <c r="V11403" s="17"/>
      <c r="W11403" s="32"/>
      <c r="X11403" s="32"/>
      <c r="Y11403" s="32" t="s">
        <v>35543</v>
      </c>
      <c r="Z11403" s="32" t="s">
        <v>35543</v>
      </c>
      <c r="AA11403" s="32"/>
    </row>
    <row r="11404" spans="1:27" x14ac:dyDescent="0.3">
      <c r="A11404" s="17" t="s">
        <v>33456</v>
      </c>
      <c r="M11404" s="22" t="str">
        <f t="shared" si="198"/>
        <v xml:space="preserve">KIA : SORENTO - VARIOS |  :  -  |  :  - </v>
      </c>
      <c r="N11404" s="17" t="s">
        <v>1001</v>
      </c>
      <c r="O11404" s="17"/>
      <c r="P11404" s="17"/>
      <c r="Q11404" s="17" t="s">
        <v>1599</v>
      </c>
      <c r="R11404" s="17"/>
      <c r="S11404" s="17"/>
      <c r="T11404" s="17" t="s">
        <v>1021</v>
      </c>
      <c r="U11404" s="17"/>
      <c r="V11404" s="17"/>
      <c r="W11404" s="32" t="s">
        <v>34200</v>
      </c>
      <c r="X11404" s="32"/>
      <c r="Y11404" s="32" t="s">
        <v>35380</v>
      </c>
      <c r="Z11404" s="32"/>
      <c r="AA11404" s="32" t="s">
        <v>15972</v>
      </c>
    </row>
    <row r="11405" spans="1:27" x14ac:dyDescent="0.3">
      <c r="A11405" s="17" t="s">
        <v>33457</v>
      </c>
      <c r="M11405" s="22" t="str">
        <f t="shared" si="198"/>
        <v xml:space="preserve">VARIOS : VARIOS - VARIOS |  :  -  |  :  - </v>
      </c>
      <c r="N11405" s="17" t="s">
        <v>1021</v>
      </c>
      <c r="O11405" s="17"/>
      <c r="P11405" s="17"/>
      <c r="Q11405" s="17" t="s">
        <v>1021</v>
      </c>
      <c r="R11405" s="17"/>
      <c r="S11405" s="17"/>
      <c r="T11405" s="17" t="s">
        <v>1021</v>
      </c>
      <c r="U11405" s="17"/>
      <c r="V11405" s="17"/>
      <c r="W11405" s="32" t="s">
        <v>34236</v>
      </c>
      <c r="X11405" s="32"/>
      <c r="Y11405" s="32">
        <v>33216</v>
      </c>
      <c r="Z11405" s="32">
        <v>33216</v>
      </c>
      <c r="AA11405" s="32"/>
    </row>
    <row r="11406" spans="1:27" x14ac:dyDescent="0.3">
      <c r="A11406" s="17" t="s">
        <v>33458</v>
      </c>
      <c r="M11406" s="22" t="str">
        <f t="shared" si="198"/>
        <v xml:space="preserve">VARIOS : VARIOS - VARIOS |  :  -  |  :  - </v>
      </c>
      <c r="N11406" s="17" t="s">
        <v>1021</v>
      </c>
      <c r="O11406" s="17"/>
      <c r="P11406" s="17"/>
      <c r="Q11406" s="17" t="s">
        <v>1021</v>
      </c>
      <c r="R11406" s="17"/>
      <c r="S11406" s="17"/>
      <c r="T11406" s="17" t="s">
        <v>1021</v>
      </c>
      <c r="U11406" s="17"/>
      <c r="V11406" s="17"/>
      <c r="W11406" s="32" t="s">
        <v>34237</v>
      </c>
      <c r="X11406" s="32"/>
      <c r="Y11406" s="32" t="s">
        <v>35503</v>
      </c>
      <c r="Z11406" s="32" t="s">
        <v>35503</v>
      </c>
      <c r="AA11406" s="32"/>
    </row>
    <row r="11407" spans="1:27" x14ac:dyDescent="0.3">
      <c r="A11407" s="17" t="s">
        <v>33459</v>
      </c>
      <c r="M11407" s="22" t="str">
        <f t="shared" si="198"/>
        <v xml:space="preserve">VARIOS : VARIOS - VARIOS |  :  -  |  :  - </v>
      </c>
      <c r="N11407" s="17" t="s">
        <v>1021</v>
      </c>
      <c r="O11407" s="17"/>
      <c r="P11407" s="17"/>
      <c r="Q11407" s="17" t="s">
        <v>1021</v>
      </c>
      <c r="R11407" s="17"/>
      <c r="S11407" s="17"/>
      <c r="T11407" s="17" t="s">
        <v>1021</v>
      </c>
      <c r="U11407" s="17"/>
      <c r="V11407" s="17"/>
      <c r="W11407" s="32"/>
      <c r="X11407" s="32"/>
      <c r="Y11407" s="32" t="s">
        <v>35544</v>
      </c>
      <c r="Z11407" s="32" t="s">
        <v>35544</v>
      </c>
      <c r="AA11407" s="32"/>
    </row>
    <row r="11408" spans="1:27" x14ac:dyDescent="0.3">
      <c r="A11408" s="17" t="s">
        <v>33460</v>
      </c>
      <c r="M11408" s="22" t="str">
        <f t="shared" si="198"/>
        <v xml:space="preserve">VARIOS : VARIOS - VARIOS |  :  -  |  :  - </v>
      </c>
      <c r="N11408" s="17" t="s">
        <v>1021</v>
      </c>
      <c r="O11408" s="17"/>
      <c r="P11408" s="17"/>
      <c r="Q11408" s="17" t="s">
        <v>1021</v>
      </c>
      <c r="R11408" s="17"/>
      <c r="S11408" s="17"/>
      <c r="T11408" s="17" t="s">
        <v>1021</v>
      </c>
      <c r="U11408" s="17"/>
      <c r="V11408" s="17"/>
      <c r="W11408" s="32"/>
      <c r="X11408" s="32"/>
      <c r="Y11408" s="32" t="s">
        <v>35545</v>
      </c>
      <c r="Z11408" s="32" t="s">
        <v>35545</v>
      </c>
      <c r="AA11408" s="32"/>
    </row>
    <row r="11409" spans="1:27" x14ac:dyDescent="0.3">
      <c r="A11409" s="17" t="s">
        <v>33461</v>
      </c>
      <c r="M11409" s="22" t="str">
        <f t="shared" si="198"/>
        <v xml:space="preserve">VARIOS : VARIOS - VARIOS |  :  -  |  :  - </v>
      </c>
      <c r="N11409" s="17" t="s">
        <v>1021</v>
      </c>
      <c r="O11409" s="17"/>
      <c r="P11409" s="17"/>
      <c r="Q11409" s="17" t="s">
        <v>1021</v>
      </c>
      <c r="R11409" s="17"/>
      <c r="S11409" s="17"/>
      <c r="T11409" s="17" t="s">
        <v>1021</v>
      </c>
      <c r="U11409" s="17"/>
      <c r="V11409" s="17"/>
      <c r="W11409" s="32" t="s">
        <v>7591</v>
      </c>
      <c r="X11409" s="32"/>
      <c r="Y11409" s="32">
        <v>605</v>
      </c>
      <c r="Z11409" s="32">
        <v>605</v>
      </c>
      <c r="AA11409" s="32"/>
    </row>
    <row r="11410" spans="1:27" x14ac:dyDescent="0.3">
      <c r="A11410" s="17" t="s">
        <v>33462</v>
      </c>
      <c r="M11410" s="22" t="str">
        <f t="shared" si="198"/>
        <v xml:space="preserve">VARIOS : VARIOS - VARIOS |  :  -  |  :  - </v>
      </c>
      <c r="N11410" s="17" t="s">
        <v>1021</v>
      </c>
      <c r="O11410" s="17"/>
      <c r="P11410" s="17"/>
      <c r="Q11410" s="17" t="s">
        <v>1021</v>
      </c>
      <c r="R11410" s="17"/>
      <c r="S11410" s="17"/>
      <c r="T11410" s="17" t="s">
        <v>1021</v>
      </c>
      <c r="U11410" s="17"/>
      <c r="V11410" s="17"/>
      <c r="W11410" s="32" t="s">
        <v>34002</v>
      </c>
      <c r="X11410" s="32"/>
      <c r="Y11410" s="32" t="s">
        <v>35546</v>
      </c>
      <c r="Z11410" s="32" t="s">
        <v>35546</v>
      </c>
      <c r="AA11410" s="32"/>
    </row>
    <row r="11411" spans="1:27" x14ac:dyDescent="0.3">
      <c r="A11411" s="17" t="s">
        <v>33463</v>
      </c>
      <c r="M11411" s="22" t="str">
        <f t="shared" si="198"/>
        <v xml:space="preserve">VARIOS : VARIOS - VARIOS |  :  -  |  :  - </v>
      </c>
      <c r="N11411" s="17" t="s">
        <v>1021</v>
      </c>
      <c r="O11411" s="17"/>
      <c r="P11411" s="17"/>
      <c r="Q11411" s="17" t="s">
        <v>1021</v>
      </c>
      <c r="R11411" s="17"/>
      <c r="S11411" s="17"/>
      <c r="T11411" s="17" t="s">
        <v>1021</v>
      </c>
      <c r="U11411" s="17"/>
      <c r="V11411" s="17"/>
      <c r="W11411" s="32" t="s">
        <v>33984</v>
      </c>
      <c r="X11411" s="32"/>
      <c r="Y11411" s="32" t="s">
        <v>35547</v>
      </c>
      <c r="Z11411" s="32" t="s">
        <v>35547</v>
      </c>
      <c r="AA11411" s="32" t="s">
        <v>2892</v>
      </c>
    </row>
    <row r="11412" spans="1:27" x14ac:dyDescent="0.3">
      <c r="A11412" s="17" t="s">
        <v>33464</v>
      </c>
      <c r="M11412" s="22" t="str">
        <f t="shared" si="198"/>
        <v xml:space="preserve">VARIOS : VARIOS - VARIOS |  :  -  |  :  - </v>
      </c>
      <c r="N11412" s="17" t="s">
        <v>1021</v>
      </c>
      <c r="O11412" s="17"/>
      <c r="P11412" s="17"/>
      <c r="Q11412" s="17" t="s">
        <v>1021</v>
      </c>
      <c r="R11412" s="17"/>
      <c r="S11412" s="17"/>
      <c r="T11412" s="17" t="s">
        <v>1021</v>
      </c>
      <c r="U11412" s="17"/>
      <c r="V11412" s="17"/>
      <c r="W11412" s="32" t="s">
        <v>33883</v>
      </c>
      <c r="X11412" s="32"/>
      <c r="Y11412" s="32" t="s">
        <v>35548</v>
      </c>
      <c r="Z11412" s="32" t="s">
        <v>35548</v>
      </c>
      <c r="AA11412" s="32"/>
    </row>
    <row r="11413" spans="1:27" x14ac:dyDescent="0.3">
      <c r="A11413" s="17" t="s">
        <v>33465</v>
      </c>
      <c r="M11413" s="22" t="str">
        <f t="shared" si="198"/>
        <v xml:space="preserve">VARIOS : VARIOS - VARIOS |  :  -  |  :  - </v>
      </c>
      <c r="N11413" s="17" t="s">
        <v>1021</v>
      </c>
      <c r="O11413" s="17"/>
      <c r="P11413" s="17"/>
      <c r="Q11413" s="17" t="s">
        <v>1021</v>
      </c>
      <c r="R11413" s="17"/>
      <c r="S11413" s="17"/>
      <c r="T11413" s="17" t="s">
        <v>1021</v>
      </c>
      <c r="U11413" s="17"/>
      <c r="V11413" s="17"/>
      <c r="W11413" s="32" t="s">
        <v>33752</v>
      </c>
      <c r="X11413" s="32"/>
      <c r="Y11413" s="32" t="s">
        <v>35536</v>
      </c>
      <c r="Z11413" s="32" t="s">
        <v>35536</v>
      </c>
      <c r="AA11413" s="32"/>
    </row>
    <row r="11414" spans="1:27" ht="37.5" x14ac:dyDescent="0.3">
      <c r="A11414" s="17" t="s">
        <v>33466</v>
      </c>
      <c r="M11414" s="22" t="str">
        <f t="shared" si="198"/>
        <v xml:space="preserve">VARIOS : VARIOS - VARIOS |  :  -  |  :  - </v>
      </c>
      <c r="N11414" s="17" t="s">
        <v>1021</v>
      </c>
      <c r="O11414" s="17"/>
      <c r="P11414" s="17"/>
      <c r="Q11414" s="17" t="s">
        <v>1021</v>
      </c>
      <c r="R11414" s="17"/>
      <c r="S11414" s="17"/>
      <c r="T11414" s="17" t="s">
        <v>1021</v>
      </c>
      <c r="U11414" s="17"/>
      <c r="V11414" s="17"/>
      <c r="W11414" s="32" t="s">
        <v>33860</v>
      </c>
      <c r="X11414" s="32"/>
      <c r="Y11414" s="32" t="s">
        <v>35549</v>
      </c>
      <c r="Z11414" s="32" t="s">
        <v>35549</v>
      </c>
      <c r="AA11414" s="32" t="s">
        <v>35837</v>
      </c>
    </row>
    <row r="11415" spans="1:27" x14ac:dyDescent="0.3">
      <c r="A11415" s="17" t="s">
        <v>33467</v>
      </c>
      <c r="M11415" s="22" t="str">
        <f t="shared" si="198"/>
        <v xml:space="preserve">VARIOS : VARIOS - VARIOS |  :  -  |  :  - </v>
      </c>
      <c r="N11415" s="17" t="s">
        <v>1021</v>
      </c>
      <c r="O11415" s="17"/>
      <c r="P11415" s="17"/>
      <c r="Q11415" s="17" t="s">
        <v>1021</v>
      </c>
      <c r="R11415" s="17"/>
      <c r="S11415" s="17"/>
      <c r="T11415" s="17" t="s">
        <v>1021</v>
      </c>
      <c r="U11415" s="17"/>
      <c r="V11415" s="17"/>
      <c r="W11415" s="32" t="s">
        <v>33977</v>
      </c>
      <c r="X11415" s="32"/>
      <c r="Y11415" s="32" t="s">
        <v>35550</v>
      </c>
      <c r="Z11415" s="32" t="s">
        <v>35550</v>
      </c>
      <c r="AA11415" s="32"/>
    </row>
    <row r="11416" spans="1:27" x14ac:dyDescent="0.3">
      <c r="A11416" s="17" t="s">
        <v>33468</v>
      </c>
      <c r="M11416" s="22" t="str">
        <f t="shared" si="198"/>
        <v xml:space="preserve">VARIOS : VARIOS - VARIOS |  :  -  |  :  - </v>
      </c>
      <c r="N11416" s="17" t="s">
        <v>1021</v>
      </c>
      <c r="O11416" s="17"/>
      <c r="P11416" s="17"/>
      <c r="Q11416" s="17" t="s">
        <v>1021</v>
      </c>
      <c r="R11416" s="17"/>
      <c r="S11416" s="17"/>
      <c r="T11416" s="17" t="s">
        <v>1021</v>
      </c>
      <c r="U11416" s="17"/>
      <c r="V11416" s="17"/>
      <c r="W11416" s="32" t="s">
        <v>8120</v>
      </c>
      <c r="X11416" s="32"/>
      <c r="Y11416" s="32" t="s">
        <v>35551</v>
      </c>
      <c r="Z11416" s="32" t="s">
        <v>35551</v>
      </c>
      <c r="AA11416" s="32"/>
    </row>
    <row r="11417" spans="1:27" x14ac:dyDescent="0.3">
      <c r="A11417" s="17" t="s">
        <v>33469</v>
      </c>
      <c r="M11417" s="22" t="str">
        <f t="shared" si="198"/>
        <v xml:space="preserve">VARIOS : VARIOS - VARIOS |  :  -  |  :  - </v>
      </c>
      <c r="N11417" s="17" t="s">
        <v>1021</v>
      </c>
      <c r="O11417" s="17"/>
      <c r="P11417" s="17"/>
      <c r="Q11417" s="17" t="s">
        <v>1021</v>
      </c>
      <c r="R11417" s="17"/>
      <c r="S11417" s="17"/>
      <c r="T11417" s="17" t="s">
        <v>1021</v>
      </c>
      <c r="U11417" s="17"/>
      <c r="V11417" s="17"/>
      <c r="W11417" s="32" t="s">
        <v>34238</v>
      </c>
      <c r="X11417" s="32"/>
      <c r="Y11417" s="32" t="s">
        <v>35552</v>
      </c>
      <c r="Z11417" s="32" t="s">
        <v>35552</v>
      </c>
      <c r="AA11417" s="32"/>
    </row>
    <row r="11418" spans="1:27" x14ac:dyDescent="0.3">
      <c r="A11418" s="17" t="s">
        <v>33470</v>
      </c>
      <c r="M11418" s="22" t="str">
        <f t="shared" si="198"/>
        <v xml:space="preserve">VARIOS : VARIOS - VARIOS |  :  -  |  :  - </v>
      </c>
      <c r="N11418" s="17" t="s">
        <v>1021</v>
      </c>
      <c r="O11418" s="17"/>
      <c r="P11418" s="17"/>
      <c r="Q11418" s="17" t="s">
        <v>1021</v>
      </c>
      <c r="R11418" s="17"/>
      <c r="S11418" s="17"/>
      <c r="T11418" s="17" t="s">
        <v>1021</v>
      </c>
      <c r="U11418" s="17"/>
      <c r="V11418" s="17"/>
      <c r="W11418" s="32" t="s">
        <v>34239</v>
      </c>
      <c r="X11418" s="32"/>
      <c r="Y11418" s="32" t="s">
        <v>34687</v>
      </c>
      <c r="Z11418" s="32" t="s">
        <v>34687</v>
      </c>
      <c r="AA11418" s="32"/>
    </row>
    <row r="11419" spans="1:27" x14ac:dyDescent="0.3">
      <c r="A11419" s="17" t="s">
        <v>33471</v>
      </c>
      <c r="M11419" s="22" t="str">
        <f t="shared" si="198"/>
        <v xml:space="preserve">VARIOS : VARIOS - VARIOS |  :  -  |  :  - </v>
      </c>
      <c r="N11419" s="17" t="s">
        <v>1021</v>
      </c>
      <c r="O11419" s="17"/>
      <c r="P11419" s="17"/>
      <c r="Q11419" s="17" t="s">
        <v>1021</v>
      </c>
      <c r="R11419" s="17"/>
      <c r="S11419" s="17"/>
      <c r="T11419" s="17" t="s">
        <v>1021</v>
      </c>
      <c r="U11419" s="17"/>
      <c r="V11419" s="17"/>
      <c r="W11419" s="32" t="s">
        <v>33770</v>
      </c>
      <c r="X11419" s="32"/>
      <c r="Y11419" s="32" t="s">
        <v>34618</v>
      </c>
      <c r="Z11419" s="32" t="s">
        <v>34618</v>
      </c>
      <c r="AA11419" s="32"/>
    </row>
    <row r="11420" spans="1:27" x14ac:dyDescent="0.3">
      <c r="A11420" s="17" t="s">
        <v>33472</v>
      </c>
      <c r="M11420" s="22" t="str">
        <f t="shared" si="198"/>
        <v xml:space="preserve">VARIOS : VARIOS - VARIOS |  :  -  |  :  - </v>
      </c>
      <c r="N11420" s="17" t="s">
        <v>1021</v>
      </c>
      <c r="O11420" s="17"/>
      <c r="P11420" s="17"/>
      <c r="Q11420" s="17" t="s">
        <v>1021</v>
      </c>
      <c r="R11420" s="17"/>
      <c r="S11420" s="17"/>
      <c r="T11420" s="17" t="s">
        <v>1021</v>
      </c>
      <c r="U11420" s="17"/>
      <c r="V11420" s="17"/>
      <c r="W11420" s="32" t="s">
        <v>34240</v>
      </c>
      <c r="X11420" s="32"/>
      <c r="Y11420" s="32" t="s">
        <v>35553</v>
      </c>
      <c r="Z11420" s="32"/>
      <c r="AA11420" s="32" t="s">
        <v>35971</v>
      </c>
    </row>
    <row r="11421" spans="1:27" x14ac:dyDescent="0.3">
      <c r="A11421" s="17" t="s">
        <v>33473</v>
      </c>
      <c r="M11421" s="22" t="str">
        <f t="shared" si="198"/>
        <v xml:space="preserve">VARIOS : VARIOS - VARIOS |  :  -  |  :  - </v>
      </c>
      <c r="N11421" s="17" t="s">
        <v>1021</v>
      </c>
      <c r="O11421" s="17"/>
      <c r="P11421" s="17"/>
      <c r="Q11421" s="17" t="s">
        <v>1021</v>
      </c>
      <c r="R11421" s="17"/>
      <c r="S11421" s="17"/>
      <c r="T11421" s="17" t="s">
        <v>1021</v>
      </c>
      <c r="U11421" s="17"/>
      <c r="V11421" s="17"/>
      <c r="W11421" s="32"/>
      <c r="X11421" s="32"/>
      <c r="Y11421" s="32" t="s">
        <v>35554</v>
      </c>
      <c r="Z11421" s="32" t="s">
        <v>35554</v>
      </c>
      <c r="AA11421" s="32"/>
    </row>
    <row r="11422" spans="1:27" x14ac:dyDescent="0.3">
      <c r="A11422" s="17" t="s">
        <v>33474</v>
      </c>
      <c r="M11422" s="22" t="str">
        <f t="shared" si="198"/>
        <v xml:space="preserve">SUZUKI : APV - VARIOS |  :  -  |  :  - </v>
      </c>
      <c r="N11422" s="17" t="s">
        <v>1010</v>
      </c>
      <c r="O11422" s="17"/>
      <c r="P11422" s="17"/>
      <c r="Q11422" s="17" t="s">
        <v>3961</v>
      </c>
      <c r="R11422" s="17"/>
      <c r="S11422" s="17"/>
      <c r="T11422" s="17" t="s">
        <v>1021</v>
      </c>
      <c r="U11422" s="17"/>
      <c r="V11422" s="17"/>
      <c r="W11422" s="32" t="s">
        <v>34139</v>
      </c>
      <c r="X11422" s="32"/>
      <c r="Y11422" s="32" t="s">
        <v>35555</v>
      </c>
      <c r="Z11422" s="32"/>
      <c r="AA11422" s="32" t="s">
        <v>7257</v>
      </c>
    </row>
    <row r="11423" spans="1:27" x14ac:dyDescent="0.3">
      <c r="A11423" s="17" t="s">
        <v>33475</v>
      </c>
      <c r="M11423" s="22" t="str">
        <f t="shared" si="198"/>
        <v xml:space="preserve">VARIOS : VARIOS - VARIOS |  :  -  |  :  - </v>
      </c>
      <c r="N11423" s="17" t="s">
        <v>1021</v>
      </c>
      <c r="O11423" s="17"/>
      <c r="P11423" s="17"/>
      <c r="Q11423" s="17" t="s">
        <v>1021</v>
      </c>
      <c r="R11423" s="17"/>
      <c r="S11423" s="17"/>
      <c r="T11423" s="17" t="s">
        <v>1021</v>
      </c>
      <c r="U11423" s="17"/>
      <c r="V11423" s="17"/>
      <c r="W11423" s="32"/>
      <c r="X11423" s="32"/>
      <c r="Y11423" s="32" t="s">
        <v>35556</v>
      </c>
      <c r="Z11423" s="32" t="s">
        <v>35794</v>
      </c>
      <c r="AA11423" s="32" t="s">
        <v>35972</v>
      </c>
    </row>
    <row r="11424" spans="1:27" x14ac:dyDescent="0.3">
      <c r="A11424" s="17" t="s">
        <v>33476</v>
      </c>
      <c r="M11424" s="22" t="str">
        <f t="shared" si="198"/>
        <v xml:space="preserve">VARIOS : VARIOS - VARIOS |  :  -  |  :  - </v>
      </c>
      <c r="N11424" s="17" t="s">
        <v>1021</v>
      </c>
      <c r="O11424" s="17"/>
      <c r="P11424" s="17"/>
      <c r="Q11424" s="17" t="s">
        <v>1021</v>
      </c>
      <c r="R11424" s="17"/>
      <c r="S11424" s="17"/>
      <c r="T11424" s="17" t="s">
        <v>1021</v>
      </c>
      <c r="U11424" s="17"/>
      <c r="V11424" s="17"/>
      <c r="W11424" s="32"/>
      <c r="X11424" s="32"/>
      <c r="Y11424" s="32" t="s">
        <v>34492</v>
      </c>
      <c r="Z11424" s="32" t="s">
        <v>34492</v>
      </c>
      <c r="AA11424" s="32"/>
    </row>
    <row r="11425" spans="1:27" x14ac:dyDescent="0.3">
      <c r="A11425" s="17" t="s">
        <v>33477</v>
      </c>
      <c r="M11425" s="22" t="str">
        <f t="shared" si="198"/>
        <v xml:space="preserve">VARIOS : VARIOS - VARIOS |  :  -  |  :  - </v>
      </c>
      <c r="N11425" s="17" t="s">
        <v>1021</v>
      </c>
      <c r="O11425" s="17"/>
      <c r="P11425" s="17"/>
      <c r="Q11425" s="17" t="s">
        <v>1021</v>
      </c>
      <c r="R11425" s="17"/>
      <c r="S11425" s="17"/>
      <c r="T11425" s="17" t="s">
        <v>1021</v>
      </c>
      <c r="U11425" s="17"/>
      <c r="V11425" s="17"/>
      <c r="W11425" s="32" t="s">
        <v>34241</v>
      </c>
      <c r="X11425" s="32"/>
      <c r="Y11425" s="32">
        <v>33211</v>
      </c>
      <c r="Z11425" s="32">
        <v>33211</v>
      </c>
      <c r="AA11425" s="32"/>
    </row>
    <row r="11426" spans="1:27" x14ac:dyDescent="0.3">
      <c r="A11426" s="17" t="s">
        <v>33478</v>
      </c>
      <c r="M11426" s="22" t="str">
        <f t="shared" si="198"/>
        <v xml:space="preserve">VARIOS : VARIOS - VARIOS |  :  -  |  :  - </v>
      </c>
      <c r="N11426" s="17" t="s">
        <v>1021</v>
      </c>
      <c r="O11426" s="17"/>
      <c r="P11426" s="17"/>
      <c r="Q11426" s="17" t="s">
        <v>1021</v>
      </c>
      <c r="R11426" s="17"/>
      <c r="S11426" s="17"/>
      <c r="T11426" s="17" t="s">
        <v>1021</v>
      </c>
      <c r="U11426" s="17"/>
      <c r="V11426" s="17"/>
      <c r="W11426" s="32" t="s">
        <v>34166</v>
      </c>
      <c r="X11426" s="32"/>
      <c r="Y11426" s="32" t="s">
        <v>35557</v>
      </c>
      <c r="Z11426" s="32" t="s">
        <v>35557</v>
      </c>
      <c r="AA11426" s="32"/>
    </row>
    <row r="11427" spans="1:27" ht="37.5" x14ac:dyDescent="0.3">
      <c r="A11427" s="17" t="s">
        <v>33479</v>
      </c>
      <c r="M11427" s="22" t="str">
        <f t="shared" si="198"/>
        <v xml:space="preserve">MAZDA : 41699 - VARIOS | FORD :  -  |  :  - </v>
      </c>
      <c r="N11427" s="17" t="s">
        <v>2257</v>
      </c>
      <c r="O11427" s="17" t="s">
        <v>2259</v>
      </c>
      <c r="P11427" s="17"/>
      <c r="Q11427" s="19">
        <v>41699</v>
      </c>
      <c r="R11427" s="17"/>
      <c r="S11427" s="17"/>
      <c r="T11427" s="17" t="s">
        <v>1021</v>
      </c>
      <c r="U11427" s="17"/>
      <c r="V11427" s="17"/>
      <c r="W11427" s="32" t="s">
        <v>34170</v>
      </c>
      <c r="X11427" s="32"/>
      <c r="Y11427" s="32" t="s">
        <v>35558</v>
      </c>
      <c r="Z11427" s="32" t="s">
        <v>35558</v>
      </c>
      <c r="AA11427" s="32"/>
    </row>
    <row r="11428" spans="1:27" x14ac:dyDescent="0.3">
      <c r="A11428" s="17" t="s">
        <v>33480</v>
      </c>
      <c r="M11428" s="22" t="str">
        <f t="shared" si="198"/>
        <v xml:space="preserve">VARIOS : VARIOS - VARIOS |  :  -  |  :  - </v>
      </c>
      <c r="N11428" s="17" t="s">
        <v>1021</v>
      </c>
      <c r="O11428" s="17"/>
      <c r="P11428" s="17"/>
      <c r="Q11428" s="17" t="s">
        <v>1021</v>
      </c>
      <c r="R11428" s="17"/>
      <c r="S11428" s="17"/>
      <c r="T11428" s="17" t="s">
        <v>1021</v>
      </c>
      <c r="U11428" s="17"/>
      <c r="V11428" s="17"/>
      <c r="W11428" s="32" t="s">
        <v>34126</v>
      </c>
      <c r="X11428" s="32"/>
      <c r="Y11428" s="32" t="s">
        <v>35559</v>
      </c>
      <c r="Z11428" s="32" t="s">
        <v>35559</v>
      </c>
      <c r="AA11428" s="32"/>
    </row>
    <row r="11429" spans="1:27" x14ac:dyDescent="0.3">
      <c r="A11429" s="17" t="s">
        <v>33481</v>
      </c>
      <c r="M11429" s="22" t="str">
        <f t="shared" si="198"/>
        <v xml:space="preserve">VARIOS : VARIOS - VARIOS |  :  -  |  :  - </v>
      </c>
      <c r="N11429" s="17" t="s">
        <v>1021</v>
      </c>
      <c r="O11429" s="17"/>
      <c r="P11429" s="17"/>
      <c r="Q11429" s="17" t="s">
        <v>1021</v>
      </c>
      <c r="R11429" s="17"/>
      <c r="S11429" s="17"/>
      <c r="T11429" s="17" t="s">
        <v>1021</v>
      </c>
      <c r="U11429" s="17"/>
      <c r="V11429" s="17"/>
      <c r="W11429" s="32" t="s">
        <v>33772</v>
      </c>
      <c r="X11429" s="32"/>
      <c r="Y11429" s="32" t="s">
        <v>35560</v>
      </c>
      <c r="Z11429" s="32" t="s">
        <v>35036</v>
      </c>
      <c r="AA11429" s="32"/>
    </row>
    <row r="11430" spans="1:27" ht="37.5" x14ac:dyDescent="0.3">
      <c r="A11430" s="17" t="s">
        <v>33482</v>
      </c>
      <c r="M11430" s="22" t="str">
        <f t="shared" si="198"/>
        <v xml:space="preserve">TOYOTA : COROLLA - VARIOS |  :  -  |  :  - </v>
      </c>
      <c r="N11430" s="17" t="s">
        <v>1008</v>
      </c>
      <c r="O11430" s="17"/>
      <c r="P11430" s="17"/>
      <c r="Q11430" s="17" t="s">
        <v>1682</v>
      </c>
      <c r="R11430" s="17"/>
      <c r="S11430" s="17"/>
      <c r="T11430" s="17" t="s">
        <v>1021</v>
      </c>
      <c r="U11430" s="17"/>
      <c r="V11430" s="17"/>
      <c r="W11430" s="32" t="s">
        <v>33847</v>
      </c>
      <c r="X11430" s="32"/>
      <c r="Y11430" s="32" t="s">
        <v>35561</v>
      </c>
      <c r="Z11430" s="32" t="s">
        <v>35561</v>
      </c>
      <c r="AA11430" s="32" t="s">
        <v>35973</v>
      </c>
    </row>
    <row r="11431" spans="1:27" x14ac:dyDescent="0.3">
      <c r="A11431" s="17" t="s">
        <v>33483</v>
      </c>
      <c r="M11431" s="22" t="str">
        <f t="shared" si="198"/>
        <v xml:space="preserve">VARIOS : VARIOS - VARIOS |  :  -  |  :  - </v>
      </c>
      <c r="N11431" s="17" t="s">
        <v>1021</v>
      </c>
      <c r="O11431" s="17"/>
      <c r="P11431" s="17"/>
      <c r="Q11431" s="17" t="s">
        <v>1021</v>
      </c>
      <c r="R11431" s="17"/>
      <c r="S11431" s="17"/>
      <c r="T11431" s="17" t="s">
        <v>1021</v>
      </c>
      <c r="U11431" s="17"/>
      <c r="V11431" s="17"/>
      <c r="W11431" s="32" t="s">
        <v>33836</v>
      </c>
      <c r="X11431" s="32"/>
      <c r="Y11431" s="32" t="s">
        <v>34591</v>
      </c>
      <c r="Z11431" s="32" t="s">
        <v>34591</v>
      </c>
      <c r="AA11431" s="32"/>
    </row>
    <row r="11432" spans="1:27" x14ac:dyDescent="0.3">
      <c r="A11432" s="17" t="s">
        <v>33484</v>
      </c>
      <c r="M11432" s="22" t="str">
        <f t="shared" si="198"/>
        <v xml:space="preserve">VARIOS : VARIOS - VARIOS |  :  -  |  :  - </v>
      </c>
      <c r="N11432" s="17" t="s">
        <v>1021</v>
      </c>
      <c r="O11432" s="17"/>
      <c r="P11432" s="17"/>
      <c r="Q11432" s="17" t="s">
        <v>1021</v>
      </c>
      <c r="R11432" s="17"/>
      <c r="S11432" s="17"/>
      <c r="T11432" s="17" t="s">
        <v>1021</v>
      </c>
      <c r="U11432" s="17"/>
      <c r="V11432" s="17"/>
      <c r="W11432" s="32" t="s">
        <v>34242</v>
      </c>
      <c r="X11432" s="32"/>
      <c r="Y11432" s="32" t="s">
        <v>35562</v>
      </c>
      <c r="Z11432" s="32" t="s">
        <v>35562</v>
      </c>
      <c r="AA11432" s="32"/>
    </row>
    <row r="11433" spans="1:27" x14ac:dyDescent="0.3">
      <c r="A11433" s="17" t="s">
        <v>33485</v>
      </c>
      <c r="M11433" s="22" t="str">
        <f t="shared" si="198"/>
        <v xml:space="preserve">VARIOS : VARIOS - VARIOS |  :  -  |  :  - </v>
      </c>
      <c r="N11433" s="17" t="s">
        <v>1021</v>
      </c>
      <c r="O11433" s="17"/>
      <c r="P11433" s="17"/>
      <c r="Q11433" s="17" t="s">
        <v>1021</v>
      </c>
      <c r="R11433" s="17"/>
      <c r="S11433" s="17"/>
      <c r="T11433" s="17" t="s">
        <v>1021</v>
      </c>
      <c r="U11433" s="17"/>
      <c r="V11433" s="17"/>
      <c r="W11433" s="32" t="s">
        <v>33856</v>
      </c>
      <c r="X11433" s="32"/>
      <c r="Y11433" s="32" t="s">
        <v>35563</v>
      </c>
      <c r="Z11433" s="32" t="s">
        <v>35563</v>
      </c>
      <c r="AA11433" s="32"/>
    </row>
    <row r="11434" spans="1:27" x14ac:dyDescent="0.3">
      <c r="A11434" s="17" t="s">
        <v>33486</v>
      </c>
      <c r="M11434" s="22" t="str">
        <f t="shared" si="198"/>
        <v xml:space="preserve">VARIOS : VARIOS - VARIOS |  :  -  |  :  - </v>
      </c>
      <c r="N11434" s="17" t="s">
        <v>1021</v>
      </c>
      <c r="O11434" s="17"/>
      <c r="P11434" s="17"/>
      <c r="Q11434" s="17" t="s">
        <v>1021</v>
      </c>
      <c r="R11434" s="17"/>
      <c r="S11434" s="17"/>
      <c r="T11434" s="17" t="s">
        <v>1021</v>
      </c>
      <c r="U11434" s="17"/>
      <c r="V11434" s="17"/>
      <c r="W11434" s="32" t="s">
        <v>34243</v>
      </c>
      <c r="X11434" s="32"/>
      <c r="Y11434" s="32" t="s">
        <v>34486</v>
      </c>
      <c r="Z11434" s="32" t="s">
        <v>34486</v>
      </c>
      <c r="AA11434" s="32"/>
    </row>
    <row r="11435" spans="1:27" x14ac:dyDescent="0.3">
      <c r="A11435" s="17" t="s">
        <v>33487</v>
      </c>
      <c r="M11435" s="22" t="str">
        <f t="shared" si="198"/>
        <v xml:space="preserve">VARIOS : VARIOS - VARIOS |  :  -  |  :  - </v>
      </c>
      <c r="N11435" s="17" t="s">
        <v>1021</v>
      </c>
      <c r="O11435" s="17"/>
      <c r="P11435" s="17"/>
      <c r="Q11435" s="17" t="s">
        <v>1021</v>
      </c>
      <c r="R11435" s="17"/>
      <c r="S11435" s="17"/>
      <c r="T11435" s="17" t="s">
        <v>1021</v>
      </c>
      <c r="U11435" s="17"/>
      <c r="V11435" s="17"/>
      <c r="W11435" s="32" t="s">
        <v>33897</v>
      </c>
      <c r="X11435" s="32"/>
      <c r="Y11435" s="32" t="s">
        <v>35564</v>
      </c>
      <c r="Z11435" s="32" t="s">
        <v>35564</v>
      </c>
      <c r="AA11435" s="32"/>
    </row>
    <row r="11436" spans="1:27" x14ac:dyDescent="0.3">
      <c r="A11436" s="17" t="s">
        <v>33488</v>
      </c>
      <c r="M11436" s="22" t="str">
        <f t="shared" si="198"/>
        <v xml:space="preserve">VARIOS : VARIOS - VARIOS |  :  -  |  :  - </v>
      </c>
      <c r="N11436" s="17" t="s">
        <v>1021</v>
      </c>
      <c r="O11436" s="17"/>
      <c r="P11436" s="17"/>
      <c r="Q11436" s="17" t="s">
        <v>1021</v>
      </c>
      <c r="R11436" s="17"/>
      <c r="S11436" s="17"/>
      <c r="T11436" s="17" t="s">
        <v>1021</v>
      </c>
      <c r="U11436" s="17"/>
      <c r="V11436" s="17"/>
      <c r="W11436" s="32" t="s">
        <v>34244</v>
      </c>
      <c r="X11436" s="32"/>
      <c r="Y11436" s="32" t="s">
        <v>34964</v>
      </c>
      <c r="Z11436" s="32" t="s">
        <v>34964</v>
      </c>
      <c r="AA11436" s="32"/>
    </row>
    <row r="11437" spans="1:27" x14ac:dyDescent="0.3">
      <c r="A11437" s="17" t="s">
        <v>33489</v>
      </c>
      <c r="M11437" s="22" t="str">
        <f t="shared" si="198"/>
        <v xml:space="preserve">VARIOS : VARIOS - VARIOS |  :  -  |  :  - </v>
      </c>
      <c r="N11437" s="17" t="s">
        <v>1021</v>
      </c>
      <c r="O11437" s="17"/>
      <c r="P11437" s="17"/>
      <c r="Q11437" s="17" t="s">
        <v>1021</v>
      </c>
      <c r="R11437" s="17"/>
      <c r="S11437" s="17"/>
      <c r="T11437" s="17" t="s">
        <v>1021</v>
      </c>
      <c r="U11437" s="17"/>
      <c r="V11437" s="17"/>
      <c r="W11437" s="32" t="s">
        <v>34245</v>
      </c>
      <c r="X11437" s="32"/>
      <c r="Y11437" s="32" t="s">
        <v>35565</v>
      </c>
      <c r="Z11437" s="32" t="s">
        <v>35565</v>
      </c>
      <c r="AA11437" s="32"/>
    </row>
    <row r="11438" spans="1:27" x14ac:dyDescent="0.3">
      <c r="A11438" s="17" t="s">
        <v>33490</v>
      </c>
      <c r="M11438" s="22" t="str">
        <f t="shared" ref="M11438:M11501" si="199">CONCATENATE(N11438," : ",Q11438," - ",T11438," | ",O11438," : ",R11438," - ",U11438," | ",P11438," : ",S11438," - ",V11438)</f>
        <v xml:space="preserve">CHERY : QQ22 - VARIOS |  :  -  |  :  - </v>
      </c>
      <c r="N11438" s="17" t="s">
        <v>1012</v>
      </c>
      <c r="O11438" s="17"/>
      <c r="P11438" s="17"/>
      <c r="Q11438" s="17" t="s">
        <v>26386</v>
      </c>
      <c r="R11438" s="17"/>
      <c r="S11438" s="17"/>
      <c r="T11438" s="17" t="s">
        <v>1021</v>
      </c>
      <c r="U11438" s="17"/>
      <c r="V11438" s="17"/>
      <c r="W11438" s="32" t="s">
        <v>34246</v>
      </c>
      <c r="X11438" s="32"/>
      <c r="Y11438" s="32" t="s">
        <v>35566</v>
      </c>
      <c r="Z11438" s="32"/>
      <c r="AA11438" s="32" t="s">
        <v>7169</v>
      </c>
    </row>
    <row r="11439" spans="1:27" x14ac:dyDescent="0.3">
      <c r="A11439" s="17" t="s">
        <v>33491</v>
      </c>
      <c r="M11439" s="22" t="str">
        <f t="shared" si="199"/>
        <v xml:space="preserve">VARIOS : VARIOS - VARIOS |  :  -  |  :  - </v>
      </c>
      <c r="N11439" s="17" t="s">
        <v>1021</v>
      </c>
      <c r="O11439" s="17"/>
      <c r="P11439" s="17"/>
      <c r="Q11439" s="17" t="s">
        <v>1021</v>
      </c>
      <c r="R11439" s="17"/>
      <c r="S11439" s="17"/>
      <c r="T11439" s="17" t="s">
        <v>1021</v>
      </c>
      <c r="U11439" s="17"/>
      <c r="V11439" s="17"/>
      <c r="W11439" s="32" t="s">
        <v>33807</v>
      </c>
      <c r="X11439" s="32"/>
      <c r="Y11439" s="32" t="s">
        <v>35567</v>
      </c>
      <c r="Z11439" s="32" t="s">
        <v>35567</v>
      </c>
      <c r="AA11439" s="32"/>
    </row>
    <row r="11440" spans="1:27" x14ac:dyDescent="0.3">
      <c r="A11440" s="17" t="s">
        <v>33492</v>
      </c>
      <c r="M11440" s="22" t="str">
        <f t="shared" si="199"/>
        <v xml:space="preserve">VARIOS : VARIOS - VARIOS |  :  -  |  :  - </v>
      </c>
      <c r="N11440" s="17" t="s">
        <v>1021</v>
      </c>
      <c r="O11440" s="17"/>
      <c r="P11440" s="17"/>
      <c r="Q11440" s="17" t="s">
        <v>1021</v>
      </c>
      <c r="R11440" s="17"/>
      <c r="S11440" s="17"/>
      <c r="T11440" s="17" t="s">
        <v>1021</v>
      </c>
      <c r="U11440" s="17"/>
      <c r="V11440" s="17"/>
      <c r="W11440" s="32" t="s">
        <v>33977</v>
      </c>
      <c r="X11440" s="32"/>
      <c r="Y11440" s="32" t="s">
        <v>35568</v>
      </c>
      <c r="Z11440" s="32" t="s">
        <v>35568</v>
      </c>
      <c r="AA11440" s="32"/>
    </row>
    <row r="11441" spans="1:27" x14ac:dyDescent="0.3">
      <c r="A11441" s="17" t="s">
        <v>33493</v>
      </c>
      <c r="M11441" s="22" t="str">
        <f t="shared" si="199"/>
        <v xml:space="preserve">TOYOTA : VARIOS - VARIOS | SUZUKI :  -  | NISSAN :  - </v>
      </c>
      <c r="N11441" s="17" t="s">
        <v>1008</v>
      </c>
      <c r="O11441" s="17" t="s">
        <v>1010</v>
      </c>
      <c r="P11441" s="17" t="s">
        <v>1003</v>
      </c>
      <c r="Q11441" s="17" t="s">
        <v>1021</v>
      </c>
      <c r="R11441" s="17"/>
      <c r="S11441" s="17"/>
      <c r="T11441" s="17" t="s">
        <v>1021</v>
      </c>
      <c r="U11441" s="17"/>
      <c r="V11441" s="17"/>
      <c r="W11441" s="32" t="s">
        <v>34247</v>
      </c>
      <c r="X11441" s="32"/>
      <c r="Y11441" s="32">
        <v>30306</v>
      </c>
      <c r="Z11441" s="32">
        <v>30306</v>
      </c>
      <c r="AA11441" s="32"/>
    </row>
    <row r="11442" spans="1:27" x14ac:dyDescent="0.3">
      <c r="A11442" s="17" t="s">
        <v>33494</v>
      </c>
      <c r="M11442" s="22" t="str">
        <f t="shared" si="199"/>
        <v xml:space="preserve">VARIOS : VARIOS - VARIOS |  :  -  |  :  - </v>
      </c>
      <c r="N11442" s="17" t="s">
        <v>1021</v>
      </c>
      <c r="O11442" s="17"/>
      <c r="P11442" s="17"/>
      <c r="Q11442" s="17" t="s">
        <v>1021</v>
      </c>
      <c r="R11442" s="17"/>
      <c r="S11442" s="17"/>
      <c r="T11442" s="17" t="s">
        <v>1021</v>
      </c>
      <c r="U11442" s="17"/>
      <c r="V11442" s="17"/>
      <c r="W11442" s="32" t="s">
        <v>34248</v>
      </c>
      <c r="X11442" s="32"/>
      <c r="Y11442" s="32" t="s">
        <v>35569</v>
      </c>
      <c r="Z11442" s="32" t="s">
        <v>35569</v>
      </c>
      <c r="AA11442" s="32" t="s">
        <v>35896</v>
      </c>
    </row>
    <row r="11443" spans="1:27" x14ac:dyDescent="0.3">
      <c r="A11443" s="17" t="s">
        <v>33495</v>
      </c>
      <c r="M11443" s="22" t="str">
        <f t="shared" si="199"/>
        <v xml:space="preserve">VARIOS : VARIOS - VARIOS |  :  -  |  :  - </v>
      </c>
      <c r="N11443" s="17" t="s">
        <v>1021</v>
      </c>
      <c r="O11443" s="17"/>
      <c r="P11443" s="17"/>
      <c r="Q11443" s="17" t="s">
        <v>1021</v>
      </c>
      <c r="R11443" s="17"/>
      <c r="S11443" s="17"/>
      <c r="T11443" s="17" t="s">
        <v>1021</v>
      </c>
      <c r="U11443" s="17"/>
      <c r="V11443" s="17"/>
      <c r="W11443" s="32" t="s">
        <v>7615</v>
      </c>
      <c r="X11443" s="32"/>
      <c r="Y11443" s="32" t="s">
        <v>35570</v>
      </c>
      <c r="Z11443" s="32" t="s">
        <v>35570</v>
      </c>
      <c r="AA11443" s="32"/>
    </row>
    <row r="11444" spans="1:27" x14ac:dyDescent="0.3">
      <c r="A11444" s="17" t="s">
        <v>33496</v>
      </c>
      <c r="M11444" s="22" t="str">
        <f t="shared" si="199"/>
        <v xml:space="preserve">VARIOS : VARIOS - VARIOS |  :  -  |  :  - </v>
      </c>
      <c r="N11444" s="17" t="s">
        <v>1021</v>
      </c>
      <c r="O11444" s="17"/>
      <c r="P11444" s="17"/>
      <c r="Q11444" s="17" t="s">
        <v>1021</v>
      </c>
      <c r="R11444" s="17"/>
      <c r="S11444" s="17"/>
      <c r="T11444" s="17" t="s">
        <v>1021</v>
      </c>
      <c r="U11444" s="17"/>
      <c r="V11444" s="17"/>
      <c r="W11444" s="32" t="s">
        <v>34249</v>
      </c>
      <c r="X11444" s="32"/>
      <c r="Y11444" s="32" t="s">
        <v>35571</v>
      </c>
      <c r="Z11444" s="32" t="s">
        <v>35571</v>
      </c>
      <c r="AA11444" s="32"/>
    </row>
    <row r="11445" spans="1:27" x14ac:dyDescent="0.3">
      <c r="A11445" s="17" t="s">
        <v>33497</v>
      </c>
      <c r="M11445" s="22" t="str">
        <f t="shared" si="199"/>
        <v xml:space="preserve">VARIOS : VARIOS - VARIOS |  :  -  |  :  - </v>
      </c>
      <c r="N11445" s="17" t="s">
        <v>1021</v>
      </c>
      <c r="O11445" s="17"/>
      <c r="P11445" s="17"/>
      <c r="Q11445" s="17" t="s">
        <v>1021</v>
      </c>
      <c r="R11445" s="17"/>
      <c r="S11445" s="17"/>
      <c r="T11445" s="17" t="s">
        <v>1021</v>
      </c>
      <c r="U11445" s="17"/>
      <c r="V11445" s="17"/>
      <c r="W11445" s="32" t="s">
        <v>34250</v>
      </c>
      <c r="X11445" s="32"/>
      <c r="Y11445" s="32" t="s">
        <v>35572</v>
      </c>
      <c r="Z11445" s="32" t="s">
        <v>35572</v>
      </c>
      <c r="AA11445" s="32"/>
    </row>
    <row r="11446" spans="1:27" x14ac:dyDescent="0.3">
      <c r="A11446" s="17" t="s">
        <v>33498</v>
      </c>
      <c r="M11446" s="22" t="str">
        <f t="shared" si="199"/>
        <v xml:space="preserve">CHEVROLET : N300 WORK, FOISON - VARIOS |  :  -  |  :  - </v>
      </c>
      <c r="N11446" s="17" t="s">
        <v>1005</v>
      </c>
      <c r="O11446" s="17"/>
      <c r="P11446" s="17"/>
      <c r="Q11446" s="17" t="s">
        <v>34420</v>
      </c>
      <c r="R11446" s="17"/>
      <c r="S11446" s="17"/>
      <c r="T11446" s="17" t="s">
        <v>1021</v>
      </c>
      <c r="U11446" s="17"/>
      <c r="V11446" s="17"/>
      <c r="W11446" s="32" t="s">
        <v>34251</v>
      </c>
      <c r="X11446" s="32"/>
      <c r="Y11446" s="32" t="s">
        <v>35573</v>
      </c>
      <c r="Z11446" s="32" t="s">
        <v>35711</v>
      </c>
      <c r="AA11446" s="32"/>
    </row>
    <row r="11447" spans="1:27" x14ac:dyDescent="0.3">
      <c r="A11447" s="17" t="s">
        <v>33499</v>
      </c>
      <c r="M11447" s="22" t="str">
        <f t="shared" si="199"/>
        <v xml:space="preserve">VARIOS : VARIOS - VARIOS |  :  -  |  :  - </v>
      </c>
      <c r="N11447" s="17" t="s">
        <v>1021</v>
      </c>
      <c r="O11447" s="17"/>
      <c r="P11447" s="17"/>
      <c r="Q11447" s="17" t="s">
        <v>1021</v>
      </c>
      <c r="R11447" s="17"/>
      <c r="S11447" s="17"/>
      <c r="T11447" s="17" t="s">
        <v>1021</v>
      </c>
      <c r="U11447" s="17"/>
      <c r="V11447" s="17"/>
      <c r="W11447" s="32" t="s">
        <v>34170</v>
      </c>
      <c r="X11447" s="32"/>
      <c r="Y11447" s="32" t="s">
        <v>35574</v>
      </c>
      <c r="Z11447" s="32" t="s">
        <v>35574</v>
      </c>
      <c r="AA11447" s="32"/>
    </row>
    <row r="11448" spans="1:27" x14ac:dyDescent="0.3">
      <c r="A11448" s="17" t="s">
        <v>33500</v>
      </c>
      <c r="M11448" s="22" t="str">
        <f t="shared" si="199"/>
        <v xml:space="preserve">VARIOS : VARIOS - VARIOS |  :  -  |  :  - </v>
      </c>
      <c r="N11448" s="17" t="s">
        <v>1021</v>
      </c>
      <c r="O11448" s="17"/>
      <c r="P11448" s="17"/>
      <c r="Q11448" s="17" t="s">
        <v>1021</v>
      </c>
      <c r="R11448" s="17"/>
      <c r="S11448" s="17"/>
      <c r="T11448" s="17" t="s">
        <v>1021</v>
      </c>
      <c r="U11448" s="17"/>
      <c r="V11448" s="17"/>
      <c r="W11448" s="32" t="s">
        <v>34170</v>
      </c>
      <c r="X11448" s="32"/>
      <c r="Y11448" s="32" t="s">
        <v>35330</v>
      </c>
      <c r="Z11448" s="32" t="s">
        <v>35330</v>
      </c>
      <c r="AA11448" s="32"/>
    </row>
    <row r="11449" spans="1:27" x14ac:dyDescent="0.3">
      <c r="A11449" s="17" t="s">
        <v>33501</v>
      </c>
      <c r="M11449" s="22" t="str">
        <f t="shared" si="199"/>
        <v xml:space="preserve">VARIOS : VARIOS - VARIOS |  :  -  |  :  - </v>
      </c>
      <c r="N11449" s="17" t="s">
        <v>1021</v>
      </c>
      <c r="O11449" s="17"/>
      <c r="P11449" s="17"/>
      <c r="Q11449" s="17" t="s">
        <v>1021</v>
      </c>
      <c r="R11449" s="17"/>
      <c r="S11449" s="17"/>
      <c r="T11449" s="17" t="s">
        <v>1021</v>
      </c>
      <c r="U11449" s="17"/>
      <c r="V11449" s="17"/>
      <c r="W11449" s="32" t="s">
        <v>34025</v>
      </c>
      <c r="X11449" s="32"/>
      <c r="Y11449" s="32">
        <v>33209</v>
      </c>
      <c r="Z11449" s="32">
        <v>33209</v>
      </c>
      <c r="AA11449" s="32" t="s">
        <v>35974</v>
      </c>
    </row>
    <row r="11450" spans="1:27" ht="37.5" x14ac:dyDescent="0.3">
      <c r="A11450" s="17" t="s">
        <v>33502</v>
      </c>
      <c r="M11450" s="22" t="str">
        <f t="shared" si="199"/>
        <v xml:space="preserve">VARIOS : VARIOS - VARIOS |  :  -  |  :  - </v>
      </c>
      <c r="N11450" s="17" t="s">
        <v>1021</v>
      </c>
      <c r="O11450" s="17"/>
      <c r="P11450" s="17"/>
      <c r="Q11450" s="17" t="s">
        <v>1021</v>
      </c>
      <c r="R11450" s="17"/>
      <c r="S11450" s="17"/>
      <c r="T11450" s="17" t="s">
        <v>1021</v>
      </c>
      <c r="U11450" s="17"/>
      <c r="V11450" s="17"/>
      <c r="W11450" s="32" t="s">
        <v>34252</v>
      </c>
      <c r="X11450" s="32"/>
      <c r="Y11450" s="32" t="s">
        <v>35575</v>
      </c>
      <c r="Z11450" s="32" t="s">
        <v>35575</v>
      </c>
      <c r="AA11450" s="32" t="s">
        <v>35872</v>
      </c>
    </row>
    <row r="11451" spans="1:27" x14ac:dyDescent="0.3">
      <c r="A11451" s="17" t="s">
        <v>33503</v>
      </c>
      <c r="M11451" s="22" t="str">
        <f t="shared" si="199"/>
        <v xml:space="preserve">VARIOS : VARIOS - VARIOS |  :  -  |  :  - </v>
      </c>
      <c r="N11451" s="17" t="s">
        <v>1021</v>
      </c>
      <c r="O11451" s="17"/>
      <c r="P11451" s="17"/>
      <c r="Q11451" s="17" t="s">
        <v>1021</v>
      </c>
      <c r="R11451" s="17"/>
      <c r="S11451" s="17"/>
      <c r="T11451" s="17" t="s">
        <v>1021</v>
      </c>
      <c r="U11451" s="17"/>
      <c r="V11451" s="17"/>
      <c r="W11451" s="32" t="s">
        <v>34253</v>
      </c>
      <c r="X11451" s="32"/>
      <c r="Y11451" s="32" t="s">
        <v>35576</v>
      </c>
      <c r="Z11451" s="32" t="s">
        <v>35576</v>
      </c>
      <c r="AA11451" s="32"/>
    </row>
    <row r="11452" spans="1:27" x14ac:dyDescent="0.3">
      <c r="A11452" s="17" t="s">
        <v>33504</v>
      </c>
      <c r="M11452" s="22" t="str">
        <f t="shared" si="199"/>
        <v xml:space="preserve">VARIOS : VARIOS - VARIOS |  :  -  |  :  - </v>
      </c>
      <c r="N11452" s="17" t="s">
        <v>1021</v>
      </c>
      <c r="O11452" s="17"/>
      <c r="P11452" s="17"/>
      <c r="Q11452" s="17" t="s">
        <v>1021</v>
      </c>
      <c r="R11452" s="17"/>
      <c r="S11452" s="17"/>
      <c r="T11452" s="17" t="s">
        <v>1021</v>
      </c>
      <c r="U11452" s="17"/>
      <c r="V11452" s="17"/>
      <c r="W11452" s="32" t="s">
        <v>33821</v>
      </c>
      <c r="X11452" s="32"/>
      <c r="Y11452" s="32" t="s">
        <v>35577</v>
      </c>
      <c r="Z11452" s="32"/>
      <c r="AA11452" s="32"/>
    </row>
    <row r="11453" spans="1:27" x14ac:dyDescent="0.3">
      <c r="A11453" s="17" t="s">
        <v>33505</v>
      </c>
      <c r="M11453" s="22" t="str">
        <f t="shared" si="199"/>
        <v xml:space="preserve">TOYOTA : COROLLA - 1C, 2C |  :  -  |  :  - </v>
      </c>
      <c r="N11453" s="17" t="s">
        <v>1008</v>
      </c>
      <c r="O11453" s="17"/>
      <c r="P11453" s="17"/>
      <c r="Q11453" s="17" t="s">
        <v>1682</v>
      </c>
      <c r="R11453" s="17"/>
      <c r="S11453" s="17"/>
      <c r="T11453" s="17" t="s">
        <v>3796</v>
      </c>
      <c r="U11453" s="17"/>
      <c r="V11453" s="17"/>
      <c r="W11453" s="32" t="s">
        <v>34163</v>
      </c>
      <c r="X11453" s="32"/>
      <c r="Y11453" s="32" t="s">
        <v>35305</v>
      </c>
      <c r="Z11453" s="32" t="s">
        <v>35795</v>
      </c>
      <c r="AA11453" s="32" t="s">
        <v>15972</v>
      </c>
    </row>
    <row r="11454" spans="1:27" x14ac:dyDescent="0.3">
      <c r="A11454" s="17" t="s">
        <v>33506</v>
      </c>
      <c r="M11454" s="22" t="str">
        <f t="shared" si="199"/>
        <v xml:space="preserve">TOYOTA : COUSTER - VARIOS |  :  -  |  :  - </v>
      </c>
      <c r="N11454" s="17" t="s">
        <v>1008</v>
      </c>
      <c r="O11454" s="17"/>
      <c r="P11454" s="17"/>
      <c r="Q11454" s="17" t="s">
        <v>16130</v>
      </c>
      <c r="R11454" s="17"/>
      <c r="S11454" s="17"/>
      <c r="T11454" s="17" t="s">
        <v>1021</v>
      </c>
      <c r="U11454" s="17"/>
      <c r="V11454" s="17"/>
      <c r="W11454" s="32" t="s">
        <v>34254</v>
      </c>
      <c r="X11454" s="32"/>
      <c r="Y11454" s="32" t="s">
        <v>35433</v>
      </c>
      <c r="Z11454" s="32"/>
      <c r="AA11454" s="32"/>
    </row>
    <row r="11455" spans="1:27" x14ac:dyDescent="0.3">
      <c r="A11455" s="17" t="s">
        <v>33507</v>
      </c>
      <c r="M11455" s="22" t="str">
        <f t="shared" si="199"/>
        <v xml:space="preserve">TOYOTA : COASTER - VARIOS |  :  -  |  :  - </v>
      </c>
      <c r="N11455" s="17" t="s">
        <v>1008</v>
      </c>
      <c r="O11455" s="17"/>
      <c r="P11455" s="17"/>
      <c r="Q11455" s="17" t="s">
        <v>1679</v>
      </c>
      <c r="R11455" s="17"/>
      <c r="S11455" s="17"/>
      <c r="T11455" s="17" t="s">
        <v>1021</v>
      </c>
      <c r="U11455" s="17"/>
      <c r="V11455" s="17"/>
      <c r="W11455" s="32" t="s">
        <v>34255</v>
      </c>
      <c r="X11455" s="32"/>
      <c r="Y11455" s="32" t="s">
        <v>34841</v>
      </c>
      <c r="Z11455" s="32"/>
      <c r="AA11455" s="32"/>
    </row>
    <row r="11456" spans="1:27" x14ac:dyDescent="0.3">
      <c r="A11456" s="17" t="s">
        <v>33508</v>
      </c>
      <c r="M11456" s="22" t="str">
        <f t="shared" si="199"/>
        <v xml:space="preserve">TOYOTA : COROLON - VARIOS |  :  -  |  :  - </v>
      </c>
      <c r="N11456" s="17" t="s">
        <v>1008</v>
      </c>
      <c r="O11456" s="17"/>
      <c r="P11456" s="17"/>
      <c r="Q11456" s="17" t="s">
        <v>3361</v>
      </c>
      <c r="R11456" s="17"/>
      <c r="S11456" s="17"/>
      <c r="T11456" s="17" t="s">
        <v>1021</v>
      </c>
      <c r="U11456" s="17"/>
      <c r="V11456" s="17"/>
      <c r="W11456" s="32" t="s">
        <v>33767</v>
      </c>
      <c r="X11456" s="32"/>
      <c r="Y11456" s="32" t="s">
        <v>35578</v>
      </c>
      <c r="Z11456" s="32" t="s">
        <v>35578</v>
      </c>
      <c r="AA11456" s="32"/>
    </row>
    <row r="11457" spans="1:27" x14ac:dyDescent="0.3">
      <c r="A11457" s="17" t="s">
        <v>33509</v>
      </c>
      <c r="M11457" s="22" t="str">
        <f t="shared" si="199"/>
        <v xml:space="preserve">VARIOS : VARIOS - VARIOS |  :  -  |  :  - </v>
      </c>
      <c r="N11457" s="17" t="s">
        <v>1021</v>
      </c>
      <c r="O11457" s="17"/>
      <c r="P11457" s="17"/>
      <c r="Q11457" s="17" t="s">
        <v>1021</v>
      </c>
      <c r="R11457" s="17"/>
      <c r="S11457" s="17"/>
      <c r="T11457" s="17" t="s">
        <v>1021</v>
      </c>
      <c r="U11457" s="17"/>
      <c r="V11457" s="17"/>
      <c r="W11457" s="32"/>
      <c r="X11457" s="32"/>
      <c r="Y11457" s="32" t="s">
        <v>35579</v>
      </c>
      <c r="Z11457" s="32"/>
      <c r="AA11457" s="32" t="s">
        <v>35839</v>
      </c>
    </row>
    <row r="11458" spans="1:27" x14ac:dyDescent="0.3">
      <c r="A11458" s="17" t="s">
        <v>33510</v>
      </c>
      <c r="M11458" s="22" t="str">
        <f t="shared" si="199"/>
        <v xml:space="preserve">VARIOS : VARIOS - VARIOS |  :  -  |  :  - </v>
      </c>
      <c r="N11458" s="17" t="s">
        <v>1021</v>
      </c>
      <c r="O11458" s="17"/>
      <c r="P11458" s="17"/>
      <c r="Q11458" s="17" t="s">
        <v>1021</v>
      </c>
      <c r="R11458" s="17"/>
      <c r="S11458" s="17"/>
      <c r="T11458" s="17" t="s">
        <v>1021</v>
      </c>
      <c r="U11458" s="17"/>
      <c r="V11458" s="17"/>
      <c r="W11458" s="32" t="s">
        <v>34256</v>
      </c>
      <c r="X11458" s="32"/>
      <c r="Y11458" s="32" t="s">
        <v>34797</v>
      </c>
      <c r="Z11458" s="32" t="s">
        <v>34797</v>
      </c>
      <c r="AA11458" s="32" t="s">
        <v>35975</v>
      </c>
    </row>
    <row r="11459" spans="1:27" x14ac:dyDescent="0.3">
      <c r="A11459" s="17" t="s">
        <v>33511</v>
      </c>
      <c r="M11459" s="22" t="str">
        <f t="shared" si="199"/>
        <v xml:space="preserve">VARIOS : VARIOS - VARIOS |  :  -  |  :  - </v>
      </c>
      <c r="N11459" s="17" t="s">
        <v>1021</v>
      </c>
      <c r="O11459" s="17"/>
      <c r="P11459" s="17"/>
      <c r="Q11459" s="17" t="s">
        <v>1021</v>
      </c>
      <c r="R11459" s="17"/>
      <c r="S11459" s="17"/>
      <c r="T11459" s="17" t="s">
        <v>1021</v>
      </c>
      <c r="U11459" s="17"/>
      <c r="V11459" s="17"/>
      <c r="W11459" s="32"/>
      <c r="X11459" s="32"/>
      <c r="Y11459" s="32" t="s">
        <v>35580</v>
      </c>
      <c r="Z11459" s="32"/>
      <c r="AA11459" s="32"/>
    </row>
    <row r="11460" spans="1:27" ht="37.5" x14ac:dyDescent="0.3">
      <c r="A11460" s="17" t="s">
        <v>33512</v>
      </c>
      <c r="M11460" s="22" t="str">
        <f t="shared" si="199"/>
        <v xml:space="preserve">VARIOS : VARIOS - VARIOS |  :  -  |  :  - </v>
      </c>
      <c r="N11460" s="17" t="s">
        <v>1021</v>
      </c>
      <c r="O11460" s="17"/>
      <c r="P11460" s="17"/>
      <c r="Q11460" s="17" t="s">
        <v>1021</v>
      </c>
      <c r="R11460" s="17"/>
      <c r="S11460" s="17"/>
      <c r="T11460" s="17" t="s">
        <v>1021</v>
      </c>
      <c r="U11460" s="17"/>
      <c r="V11460" s="17"/>
      <c r="W11460" s="32" t="s">
        <v>34257</v>
      </c>
      <c r="X11460" s="32"/>
      <c r="Y11460" s="32" t="s">
        <v>35581</v>
      </c>
      <c r="Z11460" s="32" t="s">
        <v>35581</v>
      </c>
      <c r="AA11460" s="32" t="s">
        <v>35872</v>
      </c>
    </row>
    <row r="11461" spans="1:27" x14ac:dyDescent="0.3">
      <c r="A11461" s="17" t="s">
        <v>33513</v>
      </c>
      <c r="M11461" s="22" t="str">
        <f t="shared" si="199"/>
        <v xml:space="preserve">MITSUBISHI : FUSO - VARIOS | NISSAN : CIVILAN -  |  :  - </v>
      </c>
      <c r="N11461" s="17" t="s">
        <v>1004</v>
      </c>
      <c r="O11461" s="17" t="s">
        <v>1003</v>
      </c>
      <c r="P11461" s="17"/>
      <c r="Q11461" s="17" t="s">
        <v>1757</v>
      </c>
      <c r="R11461" s="17" t="s">
        <v>11015</v>
      </c>
      <c r="S11461" s="17"/>
      <c r="T11461" s="17" t="s">
        <v>1021</v>
      </c>
      <c r="U11461" s="17"/>
      <c r="V11461" s="17"/>
      <c r="W11461" s="32" t="s">
        <v>34258</v>
      </c>
      <c r="X11461" s="32"/>
      <c r="Y11461" s="32" t="s">
        <v>35582</v>
      </c>
      <c r="Z11461" s="32"/>
      <c r="AA11461" s="32" t="s">
        <v>35923</v>
      </c>
    </row>
    <row r="11462" spans="1:27" x14ac:dyDescent="0.3">
      <c r="A11462" s="17" t="s">
        <v>33514</v>
      </c>
      <c r="M11462" s="22" t="str">
        <f t="shared" si="199"/>
        <v xml:space="preserve">VARIOS : VARIOS - VARIOS |  :  -  |  :  - </v>
      </c>
      <c r="N11462" s="17" t="s">
        <v>1021</v>
      </c>
      <c r="O11462" s="17"/>
      <c r="P11462" s="17"/>
      <c r="Q11462" s="17" t="s">
        <v>1021</v>
      </c>
      <c r="R11462" s="17"/>
      <c r="S11462" s="17"/>
      <c r="T11462" s="17" t="s">
        <v>1021</v>
      </c>
      <c r="U11462" s="17"/>
      <c r="V11462" s="17"/>
      <c r="W11462" s="32" t="s">
        <v>33769</v>
      </c>
      <c r="X11462" s="32"/>
      <c r="Y11462" s="32" t="s">
        <v>35531</v>
      </c>
      <c r="Z11462" s="32" t="s">
        <v>35531</v>
      </c>
      <c r="AA11462" s="32"/>
    </row>
    <row r="11463" spans="1:27" x14ac:dyDescent="0.3">
      <c r="A11463" s="17" t="s">
        <v>33515</v>
      </c>
      <c r="M11463" s="22" t="str">
        <f t="shared" si="199"/>
        <v xml:space="preserve">VARIOS : VARIOS - VARIOS |  :  -  |  :  - </v>
      </c>
      <c r="N11463" s="17" t="s">
        <v>1021</v>
      </c>
      <c r="O11463" s="17"/>
      <c r="P11463" s="17"/>
      <c r="Q11463" s="17" t="s">
        <v>1021</v>
      </c>
      <c r="R11463" s="17"/>
      <c r="S11463" s="17"/>
      <c r="T11463" s="17" t="s">
        <v>1021</v>
      </c>
      <c r="U11463" s="17"/>
      <c r="V11463" s="17"/>
      <c r="W11463" s="32" t="s">
        <v>33849</v>
      </c>
      <c r="X11463" s="32"/>
      <c r="Y11463" s="32" t="s">
        <v>35583</v>
      </c>
      <c r="Z11463" s="32" t="s">
        <v>35796</v>
      </c>
      <c r="AA11463" s="32"/>
    </row>
    <row r="11464" spans="1:27" x14ac:dyDescent="0.3">
      <c r="A11464" s="17" t="s">
        <v>33516</v>
      </c>
      <c r="M11464" s="22" t="str">
        <f t="shared" si="199"/>
        <v xml:space="preserve">VARIOS : VARIOS - VARIOS |  :  -  |  :  - </v>
      </c>
      <c r="N11464" s="17" t="s">
        <v>1021</v>
      </c>
      <c r="O11464" s="17"/>
      <c r="P11464" s="17"/>
      <c r="Q11464" s="17" t="s">
        <v>1021</v>
      </c>
      <c r="R11464" s="17"/>
      <c r="S11464" s="17"/>
      <c r="T11464" s="17" t="s">
        <v>1021</v>
      </c>
      <c r="U11464" s="17"/>
      <c r="V11464" s="17"/>
      <c r="W11464" s="32"/>
      <c r="X11464" s="32"/>
      <c r="Y11464" s="32" t="s">
        <v>35584</v>
      </c>
      <c r="Z11464" s="32" t="s">
        <v>35584</v>
      </c>
      <c r="AA11464" s="32"/>
    </row>
    <row r="11465" spans="1:27" x14ac:dyDescent="0.3">
      <c r="A11465" s="17" t="s">
        <v>33517</v>
      </c>
      <c r="M11465" s="22" t="str">
        <f t="shared" si="199"/>
        <v xml:space="preserve">VARIOS : VARIOS - VARIOS |  :  -  |  :  - </v>
      </c>
      <c r="N11465" s="17" t="s">
        <v>1021</v>
      </c>
      <c r="O11465" s="17"/>
      <c r="P11465" s="17"/>
      <c r="Q11465" s="17" t="s">
        <v>1021</v>
      </c>
      <c r="R11465" s="17"/>
      <c r="S11465" s="17"/>
      <c r="T11465" s="17" t="s">
        <v>1021</v>
      </c>
      <c r="U11465" s="17"/>
      <c r="V11465" s="17"/>
      <c r="W11465" s="32"/>
      <c r="X11465" s="32"/>
      <c r="Y11465" s="32" t="s">
        <v>35585</v>
      </c>
      <c r="Z11465" s="32" t="s">
        <v>35585</v>
      </c>
      <c r="AA11465" s="32"/>
    </row>
    <row r="11466" spans="1:27" x14ac:dyDescent="0.3">
      <c r="A11466" s="17" t="s">
        <v>33518</v>
      </c>
      <c r="M11466" s="22" t="str">
        <f t="shared" si="199"/>
        <v xml:space="preserve">VARIOS : VARIOS - VARIOS |  :  -  |  :  - </v>
      </c>
      <c r="N11466" s="17" t="s">
        <v>1021</v>
      </c>
      <c r="O11466" s="17"/>
      <c r="P11466" s="17"/>
      <c r="Q11466" s="17" t="s">
        <v>1021</v>
      </c>
      <c r="R11466" s="17"/>
      <c r="S11466" s="17"/>
      <c r="T11466" s="17" t="s">
        <v>1021</v>
      </c>
      <c r="U11466" s="17"/>
      <c r="V11466" s="17"/>
      <c r="W11466" s="32"/>
      <c r="X11466" s="32"/>
      <c r="Y11466" s="32" t="s">
        <v>35586</v>
      </c>
      <c r="Z11466" s="32" t="s">
        <v>35586</v>
      </c>
      <c r="AA11466" s="32"/>
    </row>
    <row r="11467" spans="1:27" x14ac:dyDescent="0.3">
      <c r="A11467" s="17" t="s">
        <v>33519</v>
      </c>
      <c r="M11467" s="22" t="str">
        <f t="shared" si="199"/>
        <v xml:space="preserve">VARIOS : VARIOS - VARIOS |  :  -  |  :  - </v>
      </c>
      <c r="N11467" s="17" t="s">
        <v>1021</v>
      </c>
      <c r="O11467" s="17"/>
      <c r="P11467" s="17"/>
      <c r="Q11467" s="17" t="s">
        <v>1021</v>
      </c>
      <c r="R11467" s="17"/>
      <c r="S11467" s="17"/>
      <c r="T11467" s="17" t="s">
        <v>1021</v>
      </c>
      <c r="U11467" s="17"/>
      <c r="V11467" s="17"/>
      <c r="W11467" s="32" t="s">
        <v>33889</v>
      </c>
      <c r="X11467" s="32"/>
      <c r="Y11467" s="32" t="s">
        <v>34701</v>
      </c>
      <c r="Z11467" s="32" t="s">
        <v>34701</v>
      </c>
      <c r="AA11467" s="32"/>
    </row>
    <row r="11468" spans="1:27" x14ac:dyDescent="0.3">
      <c r="A11468" s="17" t="s">
        <v>33520</v>
      </c>
      <c r="M11468" s="22" t="str">
        <f t="shared" si="199"/>
        <v xml:space="preserve">TOYOTA : VARIOS - VARIOS |  :  -  |  :  - </v>
      </c>
      <c r="N11468" s="17" t="s">
        <v>1008</v>
      </c>
      <c r="O11468" s="17"/>
      <c r="P11468" s="17"/>
      <c r="Q11468" s="17" t="s">
        <v>1021</v>
      </c>
      <c r="R11468" s="17"/>
      <c r="S11468" s="17"/>
      <c r="T11468" s="17" t="s">
        <v>1021</v>
      </c>
      <c r="U11468" s="17"/>
      <c r="V11468" s="17"/>
      <c r="W11468" s="32" t="s">
        <v>34259</v>
      </c>
      <c r="X11468" s="32"/>
      <c r="Y11468" s="32" t="s">
        <v>35587</v>
      </c>
      <c r="Z11468" s="32"/>
      <c r="AA11468" s="32" t="s">
        <v>7166</v>
      </c>
    </row>
    <row r="11469" spans="1:27" x14ac:dyDescent="0.3">
      <c r="A11469" s="17" t="s">
        <v>33521</v>
      </c>
      <c r="M11469" s="22" t="str">
        <f t="shared" si="199"/>
        <v xml:space="preserve">VARIOS : VARIOS - VARIOS |  :  -  |  :  - </v>
      </c>
      <c r="N11469" s="17" t="s">
        <v>1021</v>
      </c>
      <c r="O11469" s="17"/>
      <c r="P11469" s="17"/>
      <c r="Q11469" s="17" t="s">
        <v>1021</v>
      </c>
      <c r="R11469" s="17"/>
      <c r="S11469" s="17"/>
      <c r="T11469" s="17" t="s">
        <v>1021</v>
      </c>
      <c r="U11469" s="17"/>
      <c r="V11469" s="17"/>
      <c r="W11469" s="32" t="s">
        <v>34260</v>
      </c>
      <c r="X11469" s="32"/>
      <c r="Y11469" s="32" t="s">
        <v>35588</v>
      </c>
      <c r="Z11469" s="32"/>
      <c r="AA11469" s="32"/>
    </row>
    <row r="11470" spans="1:27" x14ac:dyDescent="0.3">
      <c r="A11470" s="17" t="s">
        <v>33522</v>
      </c>
      <c r="M11470" s="22" t="str">
        <f t="shared" si="199"/>
        <v xml:space="preserve">VARIOS : VARIOS - VARIOS |  :  -  |  :  - </v>
      </c>
      <c r="N11470" s="17" t="s">
        <v>1021</v>
      </c>
      <c r="O11470" s="17"/>
      <c r="P11470" s="17"/>
      <c r="Q11470" s="17" t="s">
        <v>1021</v>
      </c>
      <c r="R11470" s="17"/>
      <c r="S11470" s="17"/>
      <c r="T11470" s="17" t="s">
        <v>1021</v>
      </c>
      <c r="U11470" s="17"/>
      <c r="V11470" s="17"/>
      <c r="W11470" s="32" t="s">
        <v>34261</v>
      </c>
      <c r="X11470" s="32"/>
      <c r="Y11470" s="32" t="s">
        <v>35589</v>
      </c>
      <c r="Z11470" s="32"/>
      <c r="AA11470" s="32" t="s">
        <v>35961</v>
      </c>
    </row>
    <row r="11471" spans="1:27" x14ac:dyDescent="0.3">
      <c r="A11471" s="17" t="s">
        <v>33523</v>
      </c>
      <c r="M11471" s="22" t="str">
        <f t="shared" si="199"/>
        <v xml:space="preserve">KIA : RIO - G4FA | HYUNDAI : ACCEN - G4FA |  :  - </v>
      </c>
      <c r="N11471" s="17" t="s">
        <v>1001</v>
      </c>
      <c r="O11471" s="17" t="s">
        <v>1002</v>
      </c>
      <c r="P11471" s="17"/>
      <c r="Q11471" s="17" t="s">
        <v>1594</v>
      </c>
      <c r="R11471" s="17" t="s">
        <v>2827</v>
      </c>
      <c r="S11471" s="17"/>
      <c r="T11471" s="17" t="s">
        <v>3987</v>
      </c>
      <c r="U11471" s="17" t="s">
        <v>3987</v>
      </c>
      <c r="V11471" s="17"/>
      <c r="W11471" s="32" t="s">
        <v>34262</v>
      </c>
      <c r="X11471" s="32"/>
      <c r="Y11471" s="32" t="s">
        <v>35590</v>
      </c>
      <c r="Z11471" s="32" t="s">
        <v>35797</v>
      </c>
      <c r="AA11471" s="32"/>
    </row>
    <row r="11472" spans="1:27" x14ac:dyDescent="0.3">
      <c r="A11472" s="17" t="s">
        <v>33524</v>
      </c>
      <c r="M11472" s="22" t="str">
        <f t="shared" si="199"/>
        <v xml:space="preserve">VARIOS : VARIOS - VARIOS |  :  -  |  :  - </v>
      </c>
      <c r="N11472" s="17" t="s">
        <v>1021</v>
      </c>
      <c r="O11472" s="17"/>
      <c r="P11472" s="17"/>
      <c r="Q11472" s="17" t="s">
        <v>1021</v>
      </c>
      <c r="R11472" s="17"/>
      <c r="S11472" s="17"/>
      <c r="T11472" s="17" t="s">
        <v>1021</v>
      </c>
      <c r="U11472" s="17"/>
      <c r="V11472" s="17"/>
      <c r="W11472" s="32" t="s">
        <v>34063</v>
      </c>
      <c r="X11472" s="32"/>
      <c r="Y11472" s="32" t="s">
        <v>35591</v>
      </c>
      <c r="Z11472" s="32" t="s">
        <v>35591</v>
      </c>
      <c r="AA11472" s="32"/>
    </row>
    <row r="11473" spans="1:27" x14ac:dyDescent="0.3">
      <c r="A11473" s="17" t="s">
        <v>33525</v>
      </c>
      <c r="M11473" s="22" t="str">
        <f t="shared" si="199"/>
        <v xml:space="preserve">VARIOS : VARIOS - VARIOS |  :  -  |  :  - </v>
      </c>
      <c r="N11473" s="17" t="s">
        <v>1021</v>
      </c>
      <c r="O11473" s="17"/>
      <c r="P11473" s="17"/>
      <c r="Q11473" s="17" t="s">
        <v>1021</v>
      </c>
      <c r="R11473" s="17"/>
      <c r="S11473" s="17"/>
      <c r="T11473" s="17" t="s">
        <v>1021</v>
      </c>
      <c r="U11473" s="17"/>
      <c r="V11473" s="17"/>
      <c r="W11473" s="32" t="s">
        <v>33895</v>
      </c>
      <c r="X11473" s="32"/>
      <c r="Y11473" s="32" t="s">
        <v>35554</v>
      </c>
      <c r="Z11473" s="32" t="s">
        <v>35554</v>
      </c>
      <c r="AA11473" s="32"/>
    </row>
    <row r="11474" spans="1:27" x14ac:dyDescent="0.3">
      <c r="A11474" s="17" t="s">
        <v>33526</v>
      </c>
      <c r="M11474" s="22" t="str">
        <f t="shared" si="199"/>
        <v xml:space="preserve">VARIOS : VARIOS - VARIOS |  :  -  |  :  - </v>
      </c>
      <c r="N11474" s="17" t="s">
        <v>1021</v>
      </c>
      <c r="O11474" s="17"/>
      <c r="P11474" s="17"/>
      <c r="Q11474" s="17" t="s">
        <v>1021</v>
      </c>
      <c r="R11474" s="17"/>
      <c r="S11474" s="17"/>
      <c r="T11474" s="17" t="s">
        <v>1021</v>
      </c>
      <c r="U11474" s="17"/>
      <c r="V11474" s="17"/>
      <c r="W11474" s="32" t="s">
        <v>34263</v>
      </c>
      <c r="X11474" s="32"/>
      <c r="Y11474" s="32" t="s">
        <v>35592</v>
      </c>
      <c r="Z11474" s="32" t="s">
        <v>35592</v>
      </c>
      <c r="AA11474" s="32"/>
    </row>
    <row r="11475" spans="1:27" x14ac:dyDescent="0.3">
      <c r="A11475" s="17" t="s">
        <v>33527</v>
      </c>
      <c r="M11475" s="22" t="str">
        <f t="shared" si="199"/>
        <v xml:space="preserve">MITSUBISHI : CANTER, ROSA - 4D30, 4D31, 4D32, 4D33 |  :  -  |  :  - </v>
      </c>
      <c r="N11475" s="17" t="s">
        <v>1004</v>
      </c>
      <c r="O11475" s="17"/>
      <c r="P11475" s="17"/>
      <c r="Q11475" s="17" t="s">
        <v>1642</v>
      </c>
      <c r="R11475" s="17"/>
      <c r="S11475" s="17"/>
      <c r="T11475" s="17" t="s">
        <v>3819</v>
      </c>
      <c r="U11475" s="17"/>
      <c r="V11475" s="17"/>
      <c r="W11475" s="32" t="s">
        <v>33824</v>
      </c>
      <c r="X11475" s="32"/>
      <c r="Y11475" s="32" t="s">
        <v>35414</v>
      </c>
      <c r="Z11475" s="32" t="s">
        <v>35414</v>
      </c>
      <c r="AA11475" s="32"/>
    </row>
    <row r="11476" spans="1:27" x14ac:dyDescent="0.3">
      <c r="A11476" s="17" t="s">
        <v>33528</v>
      </c>
      <c r="M11476" s="22" t="str">
        <f t="shared" si="199"/>
        <v xml:space="preserve">VARIOS : VARIOS - VARIOS |  :  -  |  :  - </v>
      </c>
      <c r="N11476" s="17" t="s">
        <v>1021</v>
      </c>
      <c r="O11476" s="17"/>
      <c r="P11476" s="17"/>
      <c r="Q11476" s="17" t="s">
        <v>1021</v>
      </c>
      <c r="R11476" s="17"/>
      <c r="S11476" s="17"/>
      <c r="T11476" s="17" t="s">
        <v>1021</v>
      </c>
      <c r="U11476" s="17"/>
      <c r="V11476" s="17"/>
      <c r="W11476" s="32"/>
      <c r="X11476" s="32"/>
      <c r="Y11476" s="32">
        <v>30205</v>
      </c>
      <c r="Z11476" s="32">
        <v>30205</v>
      </c>
      <c r="AA11476" s="32"/>
    </row>
    <row r="11477" spans="1:27" x14ac:dyDescent="0.3">
      <c r="A11477" s="17" t="s">
        <v>33529</v>
      </c>
      <c r="M11477" s="22" t="str">
        <f t="shared" si="199"/>
        <v xml:space="preserve">VARIOS : VARIOS - VARIOS |  :  -  |  :  - </v>
      </c>
      <c r="N11477" s="17" t="s">
        <v>1021</v>
      </c>
      <c r="O11477" s="17"/>
      <c r="P11477" s="17"/>
      <c r="Q11477" s="17" t="s">
        <v>1021</v>
      </c>
      <c r="R11477" s="17"/>
      <c r="S11477" s="17"/>
      <c r="T11477" s="17" t="s">
        <v>1021</v>
      </c>
      <c r="U11477" s="17"/>
      <c r="V11477" s="17"/>
      <c r="W11477" s="32" t="s">
        <v>33929</v>
      </c>
      <c r="X11477" s="32"/>
      <c r="Y11477" s="32" t="s">
        <v>35593</v>
      </c>
      <c r="Z11477" s="32" t="s">
        <v>35798</v>
      </c>
      <c r="AA11477" s="32" t="s">
        <v>7527</v>
      </c>
    </row>
    <row r="11478" spans="1:27" x14ac:dyDescent="0.3">
      <c r="A11478" s="17" t="s">
        <v>33530</v>
      </c>
      <c r="M11478" s="22" t="str">
        <f t="shared" si="199"/>
        <v xml:space="preserve">VARIOS : VARIOS - VARIOS |  :  -  |  :  - </v>
      </c>
      <c r="N11478" s="17" t="s">
        <v>1021</v>
      </c>
      <c r="O11478" s="17"/>
      <c r="P11478" s="17"/>
      <c r="Q11478" s="17" t="s">
        <v>1021</v>
      </c>
      <c r="R11478" s="17"/>
      <c r="S11478" s="17"/>
      <c r="T11478" s="17" t="s">
        <v>1021</v>
      </c>
      <c r="U11478" s="17"/>
      <c r="V11478" s="17"/>
      <c r="W11478" s="32" t="s">
        <v>33929</v>
      </c>
      <c r="X11478" s="32"/>
      <c r="Y11478" s="32" t="s">
        <v>35594</v>
      </c>
      <c r="Z11478" s="32" t="s">
        <v>35799</v>
      </c>
      <c r="AA11478" s="32" t="s">
        <v>7401</v>
      </c>
    </row>
    <row r="11479" spans="1:27" ht="37.5" x14ac:dyDescent="0.3">
      <c r="A11479" s="17" t="s">
        <v>33531</v>
      </c>
      <c r="M11479" s="22" t="str">
        <f t="shared" si="199"/>
        <v xml:space="preserve">VARIOS : VARIOS - VARIOS |  :  -  |  :  - </v>
      </c>
      <c r="N11479" s="17" t="s">
        <v>1021</v>
      </c>
      <c r="O11479" s="17"/>
      <c r="P11479" s="17"/>
      <c r="Q11479" s="17" t="s">
        <v>1021</v>
      </c>
      <c r="R11479" s="17"/>
      <c r="S11479" s="17"/>
      <c r="T11479" s="17" t="s">
        <v>1021</v>
      </c>
      <c r="U11479" s="17"/>
      <c r="V11479" s="17"/>
      <c r="W11479" s="32" t="s">
        <v>34264</v>
      </c>
      <c r="X11479" s="32"/>
      <c r="Y11479" s="32" t="s">
        <v>34841</v>
      </c>
      <c r="Z11479" s="32"/>
      <c r="AA11479" s="32"/>
    </row>
    <row r="11480" spans="1:27" ht="37.5" x14ac:dyDescent="0.3">
      <c r="A11480" s="17" t="s">
        <v>33532</v>
      </c>
      <c r="M11480" s="22" t="str">
        <f t="shared" si="199"/>
        <v xml:space="preserve">VARIOS : VARIOS - VARIOS |  :  -  |  :  - </v>
      </c>
      <c r="N11480" s="17" t="s">
        <v>1021</v>
      </c>
      <c r="O11480" s="17"/>
      <c r="P11480" s="17"/>
      <c r="Q11480" s="17" t="s">
        <v>1021</v>
      </c>
      <c r="R11480" s="17"/>
      <c r="S11480" s="17"/>
      <c r="T11480" s="17" t="s">
        <v>1021</v>
      </c>
      <c r="U11480" s="17"/>
      <c r="V11480" s="17"/>
      <c r="W11480" s="32" t="s">
        <v>34085</v>
      </c>
      <c r="X11480" s="32"/>
      <c r="Y11480" s="32" t="s">
        <v>35595</v>
      </c>
      <c r="Z11480" s="32"/>
      <c r="AA11480" s="32" t="s">
        <v>35976</v>
      </c>
    </row>
    <row r="11481" spans="1:27" x14ac:dyDescent="0.3">
      <c r="A11481" s="17" t="s">
        <v>33533</v>
      </c>
      <c r="M11481" s="22" t="str">
        <f t="shared" si="199"/>
        <v xml:space="preserve">VARIOS : VARIOS - VARIOS |  :  -  |  :  - </v>
      </c>
      <c r="N11481" s="17" t="s">
        <v>1021</v>
      </c>
      <c r="O11481" s="17"/>
      <c r="P11481" s="17"/>
      <c r="Q11481" s="17" t="s">
        <v>1021</v>
      </c>
      <c r="R11481" s="17"/>
      <c r="S11481" s="17"/>
      <c r="T11481" s="17" t="s">
        <v>1021</v>
      </c>
      <c r="U11481" s="17"/>
      <c r="V11481" s="17"/>
      <c r="W11481" s="32" t="s">
        <v>33823</v>
      </c>
      <c r="X11481" s="32"/>
      <c r="Y11481" s="32" t="s">
        <v>35596</v>
      </c>
      <c r="Z11481" s="32"/>
      <c r="AA11481" s="32"/>
    </row>
    <row r="11482" spans="1:27" x14ac:dyDescent="0.3">
      <c r="A11482" s="17" t="s">
        <v>33534</v>
      </c>
      <c r="M11482" s="22" t="str">
        <f t="shared" si="199"/>
        <v xml:space="preserve">VARIOS : VARIOS - VARIOS |  :  -  |  :  - </v>
      </c>
      <c r="N11482" s="17" t="s">
        <v>1021</v>
      </c>
      <c r="O11482" s="17"/>
      <c r="P11482" s="17"/>
      <c r="Q11482" s="17" t="s">
        <v>1021</v>
      </c>
      <c r="R11482" s="17"/>
      <c r="S11482" s="17"/>
      <c r="T11482" s="17" t="s">
        <v>1021</v>
      </c>
      <c r="U11482" s="17"/>
      <c r="V11482" s="17"/>
      <c r="W11482" s="32" t="s">
        <v>7591</v>
      </c>
      <c r="X11482" s="32"/>
      <c r="Y11482" s="32" t="s">
        <v>35597</v>
      </c>
      <c r="Z11482" s="32" t="s">
        <v>35597</v>
      </c>
      <c r="AA11482" s="32"/>
    </row>
    <row r="11483" spans="1:27" x14ac:dyDescent="0.3">
      <c r="A11483" s="17" t="s">
        <v>33535</v>
      </c>
      <c r="M11483" s="22" t="str">
        <f t="shared" si="199"/>
        <v xml:space="preserve">VARIOS : VARIOS - VARIOS |  :  -  |  :  - </v>
      </c>
      <c r="N11483" s="17" t="s">
        <v>1021</v>
      </c>
      <c r="O11483" s="17"/>
      <c r="P11483" s="17"/>
      <c r="Q11483" s="17" t="s">
        <v>1021</v>
      </c>
      <c r="R11483" s="17"/>
      <c r="S11483" s="17"/>
      <c r="T11483" s="17" t="s">
        <v>1021</v>
      </c>
      <c r="U11483" s="17"/>
      <c r="V11483" s="17"/>
      <c r="W11483" s="32" t="s">
        <v>34185</v>
      </c>
      <c r="X11483" s="32"/>
      <c r="Y11483" s="32" t="s">
        <v>35598</v>
      </c>
      <c r="Z11483" s="32" t="s">
        <v>35598</v>
      </c>
      <c r="AA11483" s="32"/>
    </row>
    <row r="11484" spans="1:27" x14ac:dyDescent="0.3">
      <c r="A11484" s="17" t="s">
        <v>33536</v>
      </c>
      <c r="M11484" s="22" t="str">
        <f t="shared" si="199"/>
        <v xml:space="preserve">VARIOS : VARIOS - VARIOS |  :  -  |  :  - </v>
      </c>
      <c r="N11484" s="17" t="s">
        <v>1021</v>
      </c>
      <c r="O11484" s="17"/>
      <c r="P11484" s="17"/>
      <c r="Q11484" s="17" t="s">
        <v>1021</v>
      </c>
      <c r="R11484" s="17"/>
      <c r="S11484" s="17"/>
      <c r="T11484" s="17" t="s">
        <v>1021</v>
      </c>
      <c r="U11484" s="17"/>
      <c r="V11484" s="17"/>
      <c r="W11484" s="32" t="s">
        <v>34180</v>
      </c>
      <c r="X11484" s="32"/>
      <c r="Y11484" s="32" t="s">
        <v>35599</v>
      </c>
      <c r="Z11484" s="32" t="s">
        <v>35800</v>
      </c>
      <c r="AA11484" s="32"/>
    </row>
    <row r="11485" spans="1:27" x14ac:dyDescent="0.3">
      <c r="A11485" s="17" t="s">
        <v>33537</v>
      </c>
      <c r="M11485" s="22" t="str">
        <f t="shared" si="199"/>
        <v xml:space="preserve">VARIOS : VARIOS - VARIOS |  :  -  |  :  - </v>
      </c>
      <c r="N11485" s="17" t="s">
        <v>1021</v>
      </c>
      <c r="O11485" s="17"/>
      <c r="P11485" s="17"/>
      <c r="Q11485" s="17" t="s">
        <v>1021</v>
      </c>
      <c r="R11485" s="17"/>
      <c r="S11485" s="17"/>
      <c r="T11485" s="17" t="s">
        <v>1021</v>
      </c>
      <c r="U11485" s="17"/>
      <c r="V11485" s="17"/>
      <c r="W11485" s="32" t="s">
        <v>34207</v>
      </c>
      <c r="X11485" s="32"/>
      <c r="Y11485" s="32" t="s">
        <v>35600</v>
      </c>
      <c r="Z11485" s="32" t="s">
        <v>35801</v>
      </c>
      <c r="AA11485" s="32"/>
    </row>
    <row r="11486" spans="1:27" x14ac:dyDescent="0.3">
      <c r="A11486" s="17" t="s">
        <v>33538</v>
      </c>
      <c r="M11486" s="22" t="str">
        <f t="shared" si="199"/>
        <v xml:space="preserve">VARIOS : VARIOS - VARIOS |  :  -  |  :  - </v>
      </c>
      <c r="N11486" s="17" t="s">
        <v>1021</v>
      </c>
      <c r="O11486" s="17"/>
      <c r="P11486" s="17"/>
      <c r="Q11486" s="17" t="s">
        <v>1021</v>
      </c>
      <c r="R11486" s="17"/>
      <c r="S11486" s="17"/>
      <c r="T11486" s="17" t="s">
        <v>1021</v>
      </c>
      <c r="U11486" s="17"/>
      <c r="V11486" s="17"/>
      <c r="W11486" s="32" t="s">
        <v>34170</v>
      </c>
      <c r="X11486" s="32"/>
      <c r="Y11486" s="32" t="s">
        <v>35601</v>
      </c>
      <c r="Z11486" s="32" t="s">
        <v>35802</v>
      </c>
      <c r="AA11486" s="32"/>
    </row>
    <row r="11487" spans="1:27" x14ac:dyDescent="0.3">
      <c r="A11487" s="17" t="s">
        <v>33539</v>
      </c>
      <c r="M11487" s="22" t="str">
        <f t="shared" si="199"/>
        <v xml:space="preserve">VARIOS : VARIOS - VARIOS |  :  -  |  :  - </v>
      </c>
      <c r="N11487" s="17" t="s">
        <v>1021</v>
      </c>
      <c r="O11487" s="17"/>
      <c r="P11487" s="17"/>
      <c r="Q11487" s="17" t="s">
        <v>1021</v>
      </c>
      <c r="R11487" s="17"/>
      <c r="S11487" s="17"/>
      <c r="T11487" s="17" t="s">
        <v>1021</v>
      </c>
      <c r="U11487" s="17"/>
      <c r="V11487" s="17"/>
      <c r="W11487" s="32" t="s">
        <v>34159</v>
      </c>
      <c r="X11487" s="32"/>
      <c r="Y11487" s="32" t="s">
        <v>35602</v>
      </c>
      <c r="Z11487" s="32" t="s">
        <v>35602</v>
      </c>
      <c r="AA11487" s="32" t="s">
        <v>35977</v>
      </c>
    </row>
    <row r="11488" spans="1:27" x14ac:dyDescent="0.3">
      <c r="A11488" s="17" t="s">
        <v>33540</v>
      </c>
      <c r="M11488" s="22" t="str">
        <f t="shared" si="199"/>
        <v xml:space="preserve">MITSUBISHI : VARIOS - VARIOS | SUBARU :  -  |  :  - </v>
      </c>
      <c r="N11488" s="17" t="s">
        <v>1004</v>
      </c>
      <c r="O11488" s="17" t="s">
        <v>10486</v>
      </c>
      <c r="P11488" s="17"/>
      <c r="Q11488" s="17" t="s">
        <v>1021</v>
      </c>
      <c r="R11488" s="17"/>
      <c r="S11488" s="17"/>
      <c r="T11488" s="17" t="s">
        <v>1021</v>
      </c>
      <c r="U11488" s="17"/>
      <c r="V11488" s="17"/>
      <c r="W11488" s="32" t="s">
        <v>34137</v>
      </c>
      <c r="X11488" s="32"/>
      <c r="Y11488" s="32" t="s">
        <v>35603</v>
      </c>
      <c r="Z11488" s="32"/>
      <c r="AA11488" s="32"/>
    </row>
    <row r="11489" spans="1:27" x14ac:dyDescent="0.3">
      <c r="A11489" s="17" t="s">
        <v>33541</v>
      </c>
      <c r="M11489" s="22" t="str">
        <f t="shared" si="199"/>
        <v xml:space="preserve">VARIOS : VARIOS - VARIOS |  :  -  |  :  - </v>
      </c>
      <c r="N11489" s="17" t="s">
        <v>1021</v>
      </c>
      <c r="O11489" s="17"/>
      <c r="P11489" s="17"/>
      <c r="Q11489" s="17" t="s">
        <v>1021</v>
      </c>
      <c r="R11489" s="17"/>
      <c r="S11489" s="17"/>
      <c r="T11489" s="17" t="s">
        <v>1021</v>
      </c>
      <c r="U11489" s="17"/>
      <c r="V11489" s="17"/>
      <c r="W11489" s="32" t="s">
        <v>34112</v>
      </c>
      <c r="X11489" s="32"/>
      <c r="Y11489" s="32" t="s">
        <v>35604</v>
      </c>
      <c r="Z11489" s="32" t="s">
        <v>35604</v>
      </c>
      <c r="AA11489" s="32"/>
    </row>
    <row r="11490" spans="1:27" x14ac:dyDescent="0.3">
      <c r="A11490" s="17" t="s">
        <v>33542</v>
      </c>
      <c r="M11490" s="22" t="str">
        <f t="shared" si="199"/>
        <v xml:space="preserve">VARIOS : VARIOS - VARIOS |  :  -  |  :  - </v>
      </c>
      <c r="N11490" s="17" t="s">
        <v>1021</v>
      </c>
      <c r="O11490" s="17"/>
      <c r="P11490" s="17"/>
      <c r="Q11490" s="17" t="s">
        <v>1021</v>
      </c>
      <c r="R11490" s="17"/>
      <c r="S11490" s="17"/>
      <c r="T11490" s="17" t="s">
        <v>1021</v>
      </c>
      <c r="U11490" s="17"/>
      <c r="V11490" s="17"/>
      <c r="W11490" s="32" t="s">
        <v>34176</v>
      </c>
      <c r="X11490" s="32"/>
      <c r="Y11490" s="32" t="s">
        <v>35605</v>
      </c>
      <c r="Z11490" s="32" t="s">
        <v>35803</v>
      </c>
      <c r="AA11490" s="32"/>
    </row>
    <row r="11491" spans="1:27" x14ac:dyDescent="0.3">
      <c r="A11491" s="17" t="s">
        <v>33543</v>
      </c>
      <c r="M11491" s="22" t="str">
        <f t="shared" si="199"/>
        <v xml:space="preserve">VARIOS : VARIOS - VARIOS |  :  -  |  :  - </v>
      </c>
      <c r="N11491" s="17" t="s">
        <v>1021</v>
      </c>
      <c r="O11491" s="17"/>
      <c r="P11491" s="17"/>
      <c r="Q11491" s="17" t="s">
        <v>1021</v>
      </c>
      <c r="R11491" s="17"/>
      <c r="S11491" s="17"/>
      <c r="T11491" s="17" t="s">
        <v>1021</v>
      </c>
      <c r="U11491" s="17"/>
      <c r="V11491" s="17"/>
      <c r="W11491" s="32"/>
      <c r="X11491" s="32"/>
      <c r="Y11491" s="32">
        <v>30205</v>
      </c>
      <c r="Z11491" s="32">
        <v>30205</v>
      </c>
      <c r="AA11491" s="32"/>
    </row>
    <row r="11492" spans="1:27" x14ac:dyDescent="0.3">
      <c r="A11492" s="17" t="s">
        <v>33544</v>
      </c>
      <c r="M11492" s="22" t="str">
        <f t="shared" si="199"/>
        <v xml:space="preserve">VARIOS : VARIOS - VARIOS |  :  -  |  :  - </v>
      </c>
      <c r="N11492" s="17" t="s">
        <v>1021</v>
      </c>
      <c r="O11492" s="17"/>
      <c r="P11492" s="17"/>
      <c r="Q11492" s="17" t="s">
        <v>1021</v>
      </c>
      <c r="R11492" s="17"/>
      <c r="S11492" s="17"/>
      <c r="T11492" s="17" t="s">
        <v>1021</v>
      </c>
      <c r="U11492" s="17"/>
      <c r="V11492" s="17"/>
      <c r="W11492" s="32" t="s">
        <v>33770</v>
      </c>
      <c r="X11492" s="32"/>
      <c r="Y11492" s="32" t="s">
        <v>35606</v>
      </c>
      <c r="Z11492" s="32" t="s">
        <v>34618</v>
      </c>
      <c r="AA11492" s="32"/>
    </row>
    <row r="11493" spans="1:27" x14ac:dyDescent="0.3">
      <c r="A11493" s="17" t="s">
        <v>33545</v>
      </c>
      <c r="M11493" s="22" t="str">
        <f t="shared" si="199"/>
        <v xml:space="preserve">VARIOS : VARIOS - VARIOS |  :  -  |  :  - </v>
      </c>
      <c r="N11493" s="17" t="s">
        <v>1021</v>
      </c>
      <c r="O11493" s="17"/>
      <c r="P11493" s="17"/>
      <c r="Q11493" s="17" t="s">
        <v>1021</v>
      </c>
      <c r="R11493" s="17"/>
      <c r="S11493" s="17"/>
      <c r="T11493" s="17" t="s">
        <v>1021</v>
      </c>
      <c r="U11493" s="17"/>
      <c r="V11493" s="17"/>
      <c r="W11493" s="32" t="s">
        <v>34265</v>
      </c>
      <c r="X11493" s="32"/>
      <c r="Y11493" s="32" t="s">
        <v>35607</v>
      </c>
      <c r="Z11493" s="32" t="s">
        <v>35804</v>
      </c>
      <c r="AA11493" s="32"/>
    </row>
    <row r="11494" spans="1:27" x14ac:dyDescent="0.3">
      <c r="A11494" s="17" t="s">
        <v>33546</v>
      </c>
      <c r="M11494" s="22" t="str">
        <f t="shared" si="199"/>
        <v xml:space="preserve">VARIOS : VARIOS - VARIOS |  :  -  |  :  - </v>
      </c>
      <c r="N11494" s="17" t="s">
        <v>1021</v>
      </c>
      <c r="O11494" s="17"/>
      <c r="P11494" s="17"/>
      <c r="Q11494" s="17" t="s">
        <v>1021</v>
      </c>
      <c r="R11494" s="17"/>
      <c r="S11494" s="17"/>
      <c r="T11494" s="17" t="s">
        <v>1021</v>
      </c>
      <c r="U11494" s="17"/>
      <c r="V11494" s="17"/>
      <c r="W11494" s="32"/>
      <c r="X11494" s="32"/>
      <c r="Y11494" s="32" t="s">
        <v>35084</v>
      </c>
      <c r="Z11494" s="32" t="s">
        <v>35084</v>
      </c>
      <c r="AA11494" s="32"/>
    </row>
    <row r="11495" spans="1:27" ht="56.25" x14ac:dyDescent="0.3">
      <c r="A11495" s="17" t="s">
        <v>33547</v>
      </c>
      <c r="M11495" s="22" t="str">
        <f t="shared" si="199"/>
        <v xml:space="preserve">NISSAN : AD - QG15DE, GA13DS, GA16DS,QG13DE, QG18DE, QG16DE, GA15DS, GA14S, GA15S, |  :  -  |  :  - </v>
      </c>
      <c r="N11495" s="17" t="s">
        <v>1003</v>
      </c>
      <c r="O11495" s="17"/>
      <c r="P11495" s="17"/>
      <c r="Q11495" s="17" t="s">
        <v>1909</v>
      </c>
      <c r="R11495" s="17"/>
      <c r="S11495" s="17"/>
      <c r="T11495" s="17" t="s">
        <v>20041</v>
      </c>
      <c r="U11495" s="17"/>
      <c r="V11495" s="17"/>
      <c r="W11495" s="32" t="s">
        <v>34166</v>
      </c>
      <c r="X11495" s="32"/>
      <c r="Y11495" s="32" t="s">
        <v>35608</v>
      </c>
      <c r="Z11495" s="32"/>
      <c r="AA11495" s="32" t="s">
        <v>35978</v>
      </c>
    </row>
    <row r="11496" spans="1:27" ht="37.5" x14ac:dyDescent="0.3">
      <c r="A11496" s="17" t="s">
        <v>33548</v>
      </c>
      <c r="M11496" s="22" t="str">
        <f t="shared" si="199"/>
        <v xml:space="preserve">VARIOS : VARIOS - VARIOS |  :  -  |  :  - </v>
      </c>
      <c r="N11496" s="17" t="s">
        <v>1021</v>
      </c>
      <c r="O11496" s="17"/>
      <c r="P11496" s="17"/>
      <c r="Q11496" s="17" t="s">
        <v>1021</v>
      </c>
      <c r="R11496" s="17"/>
      <c r="S11496" s="17"/>
      <c r="T11496" s="17" t="s">
        <v>1021</v>
      </c>
      <c r="U11496" s="17"/>
      <c r="V11496" s="17"/>
      <c r="W11496" s="32"/>
      <c r="X11496" s="32"/>
      <c r="Y11496" s="32" t="s">
        <v>35609</v>
      </c>
      <c r="Z11496" s="32"/>
      <c r="AA11496" s="32" t="s">
        <v>35872</v>
      </c>
    </row>
    <row r="11497" spans="1:27" x14ac:dyDescent="0.3">
      <c r="A11497" s="17" t="s">
        <v>33549</v>
      </c>
      <c r="M11497" s="22" t="str">
        <f t="shared" si="199"/>
        <v xml:space="preserve">TOYOTA : COROLLA, YARIS, PROBOX - VARIOS |  :  -  |  :  - </v>
      </c>
      <c r="N11497" s="17" t="s">
        <v>1008</v>
      </c>
      <c r="O11497" s="17"/>
      <c r="P11497" s="17"/>
      <c r="Q11497" s="17" t="s">
        <v>26067</v>
      </c>
      <c r="R11497" s="17"/>
      <c r="S11497" s="17"/>
      <c r="T11497" s="17" t="s">
        <v>1021</v>
      </c>
      <c r="U11497" s="17"/>
      <c r="V11497" s="17"/>
      <c r="W11497" s="32" t="s">
        <v>34266</v>
      </c>
      <c r="X11497" s="32"/>
      <c r="Y11497" s="32" t="s">
        <v>35610</v>
      </c>
      <c r="Z11497" s="32"/>
      <c r="AA11497" s="32"/>
    </row>
    <row r="11498" spans="1:27" x14ac:dyDescent="0.3">
      <c r="A11498" s="17" t="s">
        <v>33550</v>
      </c>
      <c r="M11498" s="22" t="str">
        <f t="shared" si="199"/>
        <v xml:space="preserve">VARIOS : VARIOS - VARIOS |  :  -  |  :  - </v>
      </c>
      <c r="N11498" s="17" t="s">
        <v>1021</v>
      </c>
      <c r="O11498" s="17"/>
      <c r="P11498" s="17"/>
      <c r="Q11498" s="17" t="s">
        <v>1021</v>
      </c>
      <c r="R11498" s="17"/>
      <c r="S11498" s="17"/>
      <c r="T11498" s="17" t="s">
        <v>1021</v>
      </c>
      <c r="U11498" s="17"/>
      <c r="V11498" s="17"/>
      <c r="W11498" s="32" t="s">
        <v>33832</v>
      </c>
      <c r="X11498" s="32"/>
      <c r="Y11498" s="32" t="s">
        <v>35611</v>
      </c>
      <c r="Z11498" s="32" t="s">
        <v>35805</v>
      </c>
      <c r="AA11498" s="32"/>
    </row>
    <row r="11499" spans="1:27" x14ac:dyDescent="0.3">
      <c r="A11499" s="17" t="s">
        <v>33551</v>
      </c>
      <c r="M11499" s="22" t="str">
        <f t="shared" si="199"/>
        <v xml:space="preserve">TOYOTA : HIACE, HILUX - VARIOS |  :  -  |  :  - </v>
      </c>
      <c r="N11499" s="17" t="s">
        <v>1008</v>
      </c>
      <c r="O11499" s="17"/>
      <c r="P11499" s="17"/>
      <c r="Q11499" s="17" t="s">
        <v>1770</v>
      </c>
      <c r="R11499" s="17"/>
      <c r="S11499" s="17"/>
      <c r="T11499" s="17" t="s">
        <v>1021</v>
      </c>
      <c r="U11499" s="17"/>
      <c r="V11499" s="17"/>
      <c r="W11499" s="32" t="s">
        <v>33816</v>
      </c>
      <c r="X11499" s="32"/>
      <c r="Y11499" s="32" t="s">
        <v>35612</v>
      </c>
      <c r="Z11499" s="32" t="s">
        <v>35612</v>
      </c>
      <c r="AA11499" s="32"/>
    </row>
    <row r="11500" spans="1:27" x14ac:dyDescent="0.3">
      <c r="A11500" s="17" t="s">
        <v>33552</v>
      </c>
      <c r="M11500" s="22" t="str">
        <f t="shared" si="199"/>
        <v xml:space="preserve">VARIOS : VARIOS - VARIOS |  :  -  |  :  - </v>
      </c>
      <c r="N11500" s="17" t="s">
        <v>1021</v>
      </c>
      <c r="O11500" s="17"/>
      <c r="P11500" s="17"/>
      <c r="Q11500" s="17" t="s">
        <v>1021</v>
      </c>
      <c r="R11500" s="17"/>
      <c r="S11500" s="17"/>
      <c r="T11500" s="17" t="s">
        <v>1021</v>
      </c>
      <c r="U11500" s="17"/>
      <c r="V11500" s="17"/>
      <c r="W11500" s="32"/>
      <c r="X11500" s="32"/>
      <c r="Y11500" s="32" t="s">
        <v>35092</v>
      </c>
      <c r="Z11500" s="32" t="s">
        <v>35806</v>
      </c>
      <c r="AA11500" s="32" t="s">
        <v>35935</v>
      </c>
    </row>
    <row r="11501" spans="1:27" x14ac:dyDescent="0.3">
      <c r="A11501" s="17" t="s">
        <v>33553</v>
      </c>
      <c r="M11501" s="22" t="str">
        <f t="shared" si="199"/>
        <v xml:space="preserve">VARIOS : VARIOS - VARIOS |  :  -  |  :  - </v>
      </c>
      <c r="N11501" s="17" t="s">
        <v>1021</v>
      </c>
      <c r="O11501" s="17"/>
      <c r="P11501" s="17"/>
      <c r="Q11501" s="17" t="s">
        <v>1021</v>
      </c>
      <c r="R11501" s="17"/>
      <c r="S11501" s="17"/>
      <c r="T11501" s="17" t="s">
        <v>1021</v>
      </c>
      <c r="U11501" s="17"/>
      <c r="V11501" s="17"/>
      <c r="W11501" s="32" t="s">
        <v>33794</v>
      </c>
      <c r="X11501" s="32"/>
      <c r="Y11501" s="32" t="s">
        <v>35613</v>
      </c>
      <c r="Z11501" s="32" t="s">
        <v>35613</v>
      </c>
      <c r="AA11501" s="32"/>
    </row>
    <row r="11502" spans="1:27" x14ac:dyDescent="0.3">
      <c r="A11502" s="17" t="s">
        <v>33554</v>
      </c>
      <c r="M11502" s="22" t="str">
        <f t="shared" ref="M11502:M11565" si="200">CONCATENATE(N11502," : ",Q11502," - ",T11502," | ",O11502," : ",R11502," - ",U11502," | ",P11502," : ",S11502," - ",V11502)</f>
        <v xml:space="preserve">VARIOS : VARIOS - VARIOS |  :  -  |  :  - </v>
      </c>
      <c r="N11502" s="17" t="s">
        <v>1021</v>
      </c>
      <c r="O11502" s="17"/>
      <c r="P11502" s="17"/>
      <c r="Q11502" s="17" t="s">
        <v>1021</v>
      </c>
      <c r="R11502" s="17"/>
      <c r="S11502" s="17"/>
      <c r="T11502" s="17" t="s">
        <v>1021</v>
      </c>
      <c r="U11502" s="17"/>
      <c r="V11502" s="17"/>
      <c r="W11502" s="32" t="s">
        <v>34267</v>
      </c>
      <c r="X11502" s="32"/>
      <c r="Y11502" s="32" t="s">
        <v>35614</v>
      </c>
      <c r="Z11502" s="32"/>
      <c r="AA11502" s="32"/>
    </row>
    <row r="11503" spans="1:27" x14ac:dyDescent="0.3">
      <c r="A11503" s="17" t="s">
        <v>33555</v>
      </c>
      <c r="M11503" s="22" t="str">
        <f t="shared" si="200"/>
        <v xml:space="preserve">VARIOS : VARIOS - VARIOS |  :  -  |  :  - </v>
      </c>
      <c r="N11503" s="17" t="s">
        <v>1021</v>
      </c>
      <c r="O11503" s="17"/>
      <c r="P11503" s="17"/>
      <c r="Q11503" s="17" t="s">
        <v>1021</v>
      </c>
      <c r="R11503" s="17"/>
      <c r="S11503" s="17"/>
      <c r="T11503" s="17" t="s">
        <v>1021</v>
      </c>
      <c r="U11503" s="17"/>
      <c r="V11503" s="17"/>
      <c r="W11503" s="32" t="s">
        <v>34268</v>
      </c>
      <c r="X11503" s="32"/>
      <c r="Y11503" s="32" t="s">
        <v>35615</v>
      </c>
      <c r="Z11503" s="32" t="s">
        <v>35615</v>
      </c>
      <c r="AA11503" s="32"/>
    </row>
    <row r="11504" spans="1:27" x14ac:dyDescent="0.3">
      <c r="A11504" s="17" t="s">
        <v>33556</v>
      </c>
      <c r="M11504" s="22" t="str">
        <f t="shared" si="200"/>
        <v xml:space="preserve">VARIOS : VARIOS - VARIOS |  :  -  |  :  - </v>
      </c>
      <c r="N11504" s="17" t="s">
        <v>1021</v>
      </c>
      <c r="O11504" s="17"/>
      <c r="P11504" s="17"/>
      <c r="Q11504" s="17" t="s">
        <v>1021</v>
      </c>
      <c r="R11504" s="17"/>
      <c r="S11504" s="17"/>
      <c r="T11504" s="17" t="s">
        <v>1021</v>
      </c>
      <c r="U11504" s="17"/>
      <c r="V11504" s="17"/>
      <c r="W11504" s="32" t="s">
        <v>34269</v>
      </c>
      <c r="X11504" s="32"/>
      <c r="Y11504" s="32" t="s">
        <v>35616</v>
      </c>
      <c r="Z11504" s="32">
        <v>32217</v>
      </c>
      <c r="AA11504" s="32"/>
    </row>
    <row r="11505" spans="1:27" x14ac:dyDescent="0.3">
      <c r="A11505" s="17" t="s">
        <v>33557</v>
      </c>
      <c r="M11505" s="22" t="str">
        <f t="shared" si="200"/>
        <v xml:space="preserve">VARIOS : VARIOS - VARIOS |  :  -  |  :  - </v>
      </c>
      <c r="N11505" s="17" t="s">
        <v>1021</v>
      </c>
      <c r="O11505" s="17"/>
      <c r="P11505" s="17"/>
      <c r="Q11505" s="17" t="s">
        <v>1021</v>
      </c>
      <c r="R11505" s="17"/>
      <c r="S11505" s="17"/>
      <c r="T11505" s="17" t="s">
        <v>1021</v>
      </c>
      <c r="U11505" s="17"/>
      <c r="V11505" s="17"/>
      <c r="W11505" s="32" t="s">
        <v>34270</v>
      </c>
      <c r="X11505" s="32"/>
      <c r="Y11505" s="32" t="s">
        <v>35617</v>
      </c>
      <c r="Z11505" s="32" t="s">
        <v>35617</v>
      </c>
      <c r="AA11505" s="32"/>
    </row>
    <row r="11506" spans="1:27" x14ac:dyDescent="0.3">
      <c r="A11506" s="17" t="s">
        <v>33558</v>
      </c>
      <c r="M11506" s="22" t="str">
        <f t="shared" si="200"/>
        <v xml:space="preserve">VARIOS : VARIOS - VARIOS |  :  -  |  :  - </v>
      </c>
      <c r="N11506" s="17" t="s">
        <v>1021</v>
      </c>
      <c r="O11506" s="17"/>
      <c r="P11506" s="17"/>
      <c r="Q11506" s="17" t="s">
        <v>1021</v>
      </c>
      <c r="R11506" s="17"/>
      <c r="S11506" s="17"/>
      <c r="T11506" s="17" t="s">
        <v>1021</v>
      </c>
      <c r="U11506" s="17"/>
      <c r="V11506" s="17"/>
      <c r="W11506" s="32" t="s">
        <v>33756</v>
      </c>
      <c r="X11506" s="32"/>
      <c r="Y11506" s="32" t="s">
        <v>35618</v>
      </c>
      <c r="Z11506" s="32"/>
      <c r="AA11506" s="32"/>
    </row>
    <row r="11507" spans="1:27" x14ac:dyDescent="0.3">
      <c r="A11507" s="17" t="s">
        <v>33559</v>
      </c>
      <c r="M11507" s="22" t="str">
        <f t="shared" si="200"/>
        <v xml:space="preserve">VARIOS : VARIOS - VARIOS |  :  -  |  :  - </v>
      </c>
      <c r="N11507" s="17" t="s">
        <v>1021</v>
      </c>
      <c r="O11507" s="17"/>
      <c r="P11507" s="17"/>
      <c r="Q11507" s="17" t="s">
        <v>1021</v>
      </c>
      <c r="R11507" s="17"/>
      <c r="S11507" s="17"/>
      <c r="T11507" s="17" t="s">
        <v>1021</v>
      </c>
      <c r="U11507" s="17"/>
      <c r="V11507" s="17"/>
      <c r="W11507" s="32" t="s">
        <v>33845</v>
      </c>
      <c r="X11507" s="32"/>
      <c r="Y11507" s="32" t="s">
        <v>35104</v>
      </c>
      <c r="Z11507" s="32" t="s">
        <v>35104</v>
      </c>
      <c r="AA11507" s="32"/>
    </row>
    <row r="11508" spans="1:27" x14ac:dyDescent="0.3">
      <c r="A11508" s="17" t="s">
        <v>33560</v>
      </c>
      <c r="M11508" s="22" t="str">
        <f t="shared" si="200"/>
        <v xml:space="preserve">VARIOS : VARIOS - VARIOS |  :  -  |  :  - </v>
      </c>
      <c r="N11508" s="17" t="s">
        <v>1021</v>
      </c>
      <c r="O11508" s="17"/>
      <c r="P11508" s="17"/>
      <c r="Q11508" s="17" t="s">
        <v>1021</v>
      </c>
      <c r="R11508" s="17"/>
      <c r="S11508" s="17"/>
      <c r="T11508" s="17" t="s">
        <v>1021</v>
      </c>
      <c r="U11508" s="17"/>
      <c r="V11508" s="17"/>
      <c r="W11508" s="32"/>
      <c r="X11508" s="32"/>
      <c r="Y11508" s="32" t="s">
        <v>35619</v>
      </c>
      <c r="Z11508" s="32" t="s">
        <v>35619</v>
      </c>
      <c r="AA11508" s="32"/>
    </row>
    <row r="11509" spans="1:27" ht="37.5" x14ac:dyDescent="0.3">
      <c r="A11509" s="17" t="s">
        <v>33561</v>
      </c>
      <c r="M11509" s="22" t="str">
        <f t="shared" si="200"/>
        <v xml:space="preserve">VARIOS : VARIOS - VARIOS |  :  -  |  :  - </v>
      </c>
      <c r="N11509" s="17" t="s">
        <v>1021</v>
      </c>
      <c r="O11509" s="17"/>
      <c r="P11509" s="17"/>
      <c r="Q11509" s="17" t="s">
        <v>1021</v>
      </c>
      <c r="R11509" s="17"/>
      <c r="S11509" s="17"/>
      <c r="T11509" s="17" t="s">
        <v>1021</v>
      </c>
      <c r="U11509" s="17"/>
      <c r="V11509" s="17"/>
      <c r="W11509" s="32" t="s">
        <v>34271</v>
      </c>
      <c r="X11509" s="32"/>
      <c r="Y11509" s="32" t="s">
        <v>35620</v>
      </c>
      <c r="Z11509" s="32"/>
      <c r="AA11509" s="32"/>
    </row>
    <row r="11510" spans="1:27" x14ac:dyDescent="0.3">
      <c r="A11510" s="17" t="s">
        <v>33562</v>
      </c>
      <c r="M11510" s="22" t="str">
        <f t="shared" si="200"/>
        <v xml:space="preserve">VARIOS : VARIOS - VARIOS |  :  -  |  :  - </v>
      </c>
      <c r="N11510" s="17" t="s">
        <v>1021</v>
      </c>
      <c r="O11510" s="17"/>
      <c r="P11510" s="17"/>
      <c r="Q11510" s="17" t="s">
        <v>1021</v>
      </c>
      <c r="R11510" s="17"/>
      <c r="S11510" s="17"/>
      <c r="T11510" s="17" t="s">
        <v>1021</v>
      </c>
      <c r="U11510" s="17"/>
      <c r="V11510" s="17"/>
      <c r="W11510" s="32" t="s">
        <v>33770</v>
      </c>
      <c r="X11510" s="32"/>
      <c r="Y11510" s="32" t="s">
        <v>35621</v>
      </c>
      <c r="Z11510" s="32" t="s">
        <v>35621</v>
      </c>
      <c r="AA11510" s="32"/>
    </row>
    <row r="11511" spans="1:27" x14ac:dyDescent="0.3">
      <c r="A11511" s="17" t="s">
        <v>33563</v>
      </c>
      <c r="M11511" s="22" t="str">
        <f t="shared" si="200"/>
        <v xml:space="preserve">TOYOTA : AVANZA - VARIOS |  :  -  |  :  - </v>
      </c>
      <c r="N11511" s="17" t="s">
        <v>1008</v>
      </c>
      <c r="O11511" s="17"/>
      <c r="P11511" s="17"/>
      <c r="Q11511" s="17" t="s">
        <v>1683</v>
      </c>
      <c r="R11511" s="17"/>
      <c r="S11511" s="17"/>
      <c r="T11511" s="17" t="s">
        <v>1021</v>
      </c>
      <c r="U11511" s="17"/>
      <c r="V11511" s="17"/>
      <c r="W11511" s="32" t="s">
        <v>34272</v>
      </c>
      <c r="X11511" s="32"/>
      <c r="Y11511" s="32" t="s">
        <v>35622</v>
      </c>
      <c r="Z11511" s="32"/>
      <c r="AA11511" s="32"/>
    </row>
    <row r="11512" spans="1:27" x14ac:dyDescent="0.3">
      <c r="A11512" s="17" t="s">
        <v>33564</v>
      </c>
      <c r="M11512" s="22" t="str">
        <f t="shared" si="200"/>
        <v xml:space="preserve">NISSAN : CONDOR - FE6 |  :  -  |  :  - </v>
      </c>
      <c r="N11512" s="17" t="s">
        <v>1003</v>
      </c>
      <c r="O11512" s="17"/>
      <c r="P11512" s="17"/>
      <c r="Q11512" s="17" t="s">
        <v>1936</v>
      </c>
      <c r="R11512" s="17"/>
      <c r="S11512" s="17"/>
      <c r="T11512" s="17" t="s">
        <v>2247</v>
      </c>
      <c r="U11512" s="17"/>
      <c r="V11512" s="17"/>
      <c r="W11512" s="32" t="s">
        <v>34273</v>
      </c>
      <c r="X11512" s="32"/>
      <c r="Y11512" s="32" t="s">
        <v>35623</v>
      </c>
      <c r="Z11512" s="32"/>
      <c r="AA11512" s="32" t="s">
        <v>35979</v>
      </c>
    </row>
    <row r="11513" spans="1:27" x14ac:dyDescent="0.3">
      <c r="A11513" s="17" t="s">
        <v>33565</v>
      </c>
      <c r="M11513" s="22" t="str">
        <f t="shared" si="200"/>
        <v xml:space="preserve">VARIOS : VARIOS - VARIOS |  :  -  |  :  - </v>
      </c>
      <c r="N11513" s="17" t="s">
        <v>1021</v>
      </c>
      <c r="O11513" s="17"/>
      <c r="P11513" s="17"/>
      <c r="Q11513" s="17" t="s">
        <v>1021</v>
      </c>
      <c r="R11513" s="17"/>
      <c r="S11513" s="17"/>
      <c r="T11513" s="17" t="s">
        <v>1021</v>
      </c>
      <c r="U11513" s="17"/>
      <c r="V11513" s="17"/>
      <c r="W11513" s="32" t="s">
        <v>33766</v>
      </c>
      <c r="X11513" s="32"/>
      <c r="Y11513" s="32" t="s">
        <v>34505</v>
      </c>
      <c r="Z11513" s="32" t="s">
        <v>35807</v>
      </c>
      <c r="AA11513" s="32"/>
    </row>
    <row r="11514" spans="1:27" x14ac:dyDescent="0.3">
      <c r="A11514" s="17" t="s">
        <v>33566</v>
      </c>
      <c r="M11514" s="22" t="str">
        <f t="shared" si="200"/>
        <v xml:space="preserve">VARIOS : VARIOS - VARIOS |  :  -  |  :  - </v>
      </c>
      <c r="N11514" s="17" t="s">
        <v>1021</v>
      </c>
      <c r="O11514" s="17"/>
      <c r="P11514" s="17"/>
      <c r="Q11514" s="17" t="s">
        <v>1021</v>
      </c>
      <c r="R11514" s="17"/>
      <c r="S11514" s="17"/>
      <c r="T11514" s="17" t="s">
        <v>1021</v>
      </c>
      <c r="U11514" s="17"/>
      <c r="V11514" s="17"/>
      <c r="W11514" s="32" t="s">
        <v>34222</v>
      </c>
      <c r="X11514" s="32"/>
      <c r="Y11514" s="32" t="s">
        <v>35462</v>
      </c>
      <c r="Z11514" s="32" t="s">
        <v>35389</v>
      </c>
      <c r="AA11514" s="32"/>
    </row>
    <row r="11515" spans="1:27" x14ac:dyDescent="0.3">
      <c r="A11515" s="17" t="s">
        <v>33567</v>
      </c>
      <c r="M11515" s="22" t="str">
        <f t="shared" si="200"/>
        <v xml:space="preserve">VARIOS : VARIOS - VARIOS |  :  -  |  :  - </v>
      </c>
      <c r="N11515" s="17" t="s">
        <v>1021</v>
      </c>
      <c r="O11515" s="17"/>
      <c r="P11515" s="17"/>
      <c r="Q11515" s="17" t="s">
        <v>1021</v>
      </c>
      <c r="R11515" s="17"/>
      <c r="S11515" s="17"/>
      <c r="T11515" s="17" t="s">
        <v>1021</v>
      </c>
      <c r="U11515" s="17"/>
      <c r="V11515" s="17"/>
      <c r="W11515" s="32" t="s">
        <v>34182</v>
      </c>
      <c r="X11515" s="32"/>
      <c r="Y11515" s="32" t="s">
        <v>35624</v>
      </c>
      <c r="Z11515" s="32" t="s">
        <v>35808</v>
      </c>
      <c r="AA11515" s="32" t="s">
        <v>35980</v>
      </c>
    </row>
    <row r="11516" spans="1:27" x14ac:dyDescent="0.3">
      <c r="A11516" s="17" t="s">
        <v>33568</v>
      </c>
      <c r="M11516" s="22" t="str">
        <f t="shared" si="200"/>
        <v xml:space="preserve">VARIOS : VARIOS - VARIOS |  :  -  |  :  - </v>
      </c>
      <c r="N11516" s="17" t="s">
        <v>1021</v>
      </c>
      <c r="O11516" s="17"/>
      <c r="P11516" s="17"/>
      <c r="Q11516" s="17" t="s">
        <v>1021</v>
      </c>
      <c r="R11516" s="17"/>
      <c r="S11516" s="17"/>
      <c r="T11516" s="17" t="s">
        <v>1021</v>
      </c>
      <c r="U11516" s="17"/>
      <c r="V11516" s="17"/>
      <c r="W11516" s="32" t="s">
        <v>34170</v>
      </c>
      <c r="X11516" s="32"/>
      <c r="Y11516" s="32" t="s">
        <v>35625</v>
      </c>
      <c r="Z11516" s="32" t="s">
        <v>35809</v>
      </c>
      <c r="AA11516" s="32" t="s">
        <v>35980</v>
      </c>
    </row>
    <row r="11517" spans="1:27" x14ac:dyDescent="0.3">
      <c r="A11517" s="17" t="s">
        <v>33569</v>
      </c>
      <c r="M11517" s="22" t="str">
        <f t="shared" si="200"/>
        <v xml:space="preserve">VARIOS : VARIOS - VARIOS |  :  -  |  :  - </v>
      </c>
      <c r="N11517" s="17" t="s">
        <v>1021</v>
      </c>
      <c r="O11517" s="17"/>
      <c r="P11517" s="17"/>
      <c r="Q11517" s="17" t="s">
        <v>1021</v>
      </c>
      <c r="R11517" s="17"/>
      <c r="S11517" s="17"/>
      <c r="T11517" s="17" t="s">
        <v>1021</v>
      </c>
      <c r="U11517" s="17"/>
      <c r="V11517" s="17"/>
      <c r="W11517" s="32" t="s">
        <v>34167</v>
      </c>
      <c r="X11517" s="32"/>
      <c r="Y11517" s="32" t="s">
        <v>35626</v>
      </c>
      <c r="Z11517" s="32" t="s">
        <v>35810</v>
      </c>
      <c r="AA11517" s="32"/>
    </row>
    <row r="11518" spans="1:27" x14ac:dyDescent="0.3">
      <c r="A11518" s="17" t="s">
        <v>33570</v>
      </c>
      <c r="M11518" s="22" t="str">
        <f t="shared" si="200"/>
        <v xml:space="preserve">VARIOS : VARIOS - VARIOS |  :  -  |  :  - </v>
      </c>
      <c r="N11518" s="17" t="s">
        <v>1021</v>
      </c>
      <c r="O11518" s="17"/>
      <c r="P11518" s="17"/>
      <c r="Q11518" s="17" t="s">
        <v>1021</v>
      </c>
      <c r="R11518" s="17"/>
      <c r="S11518" s="17"/>
      <c r="T11518" s="17" t="s">
        <v>1021</v>
      </c>
      <c r="U11518" s="17"/>
      <c r="V11518" s="17"/>
      <c r="W11518" s="32" t="s">
        <v>34112</v>
      </c>
      <c r="X11518" s="32"/>
      <c r="Y11518" s="32" t="s">
        <v>35217</v>
      </c>
      <c r="Z11518" s="32" t="s">
        <v>35811</v>
      </c>
      <c r="AA11518" s="32"/>
    </row>
    <row r="11519" spans="1:27" x14ac:dyDescent="0.3">
      <c r="A11519" s="17" t="s">
        <v>33571</v>
      </c>
      <c r="M11519" s="22" t="str">
        <f t="shared" si="200"/>
        <v xml:space="preserve">CHEVROLET : SAIL - SAIL | FORD :  -  | RENAULT :  - </v>
      </c>
      <c r="N11519" s="17" t="s">
        <v>1005</v>
      </c>
      <c r="O11519" s="17" t="s">
        <v>2259</v>
      </c>
      <c r="P11519" s="17" t="s">
        <v>10829</v>
      </c>
      <c r="Q11519" s="17" t="s">
        <v>1645</v>
      </c>
      <c r="R11519" s="17"/>
      <c r="S11519" s="17"/>
      <c r="T11519" s="17" t="s">
        <v>1645</v>
      </c>
      <c r="U11519" s="17"/>
      <c r="V11519" s="17"/>
      <c r="W11519" s="32" t="s">
        <v>33765</v>
      </c>
      <c r="X11519" s="32"/>
      <c r="Y11519" s="32" t="s">
        <v>34504</v>
      </c>
      <c r="Z11519" s="32" t="s">
        <v>35812</v>
      </c>
      <c r="AA11519" s="32" t="s">
        <v>7190</v>
      </c>
    </row>
    <row r="11520" spans="1:27" x14ac:dyDescent="0.3">
      <c r="A11520" s="17" t="s">
        <v>33572</v>
      </c>
      <c r="M11520" s="22" t="str">
        <f t="shared" si="200"/>
        <v xml:space="preserve">VARIOS : VARIOS - VARIOS |  :  -  |  :  - </v>
      </c>
      <c r="N11520" s="17" t="s">
        <v>1021</v>
      </c>
      <c r="O11520" s="17"/>
      <c r="P11520" s="17"/>
      <c r="Q11520" s="17" t="s">
        <v>1021</v>
      </c>
      <c r="R11520" s="17"/>
      <c r="S11520" s="17"/>
      <c r="T11520" s="17" t="s">
        <v>1021</v>
      </c>
      <c r="U11520" s="17"/>
      <c r="V11520" s="17"/>
      <c r="W11520" s="32" t="s">
        <v>34259</v>
      </c>
      <c r="X11520" s="32"/>
      <c r="Y11520" s="32" t="s">
        <v>35627</v>
      </c>
      <c r="Z11520" s="32" t="s">
        <v>35627</v>
      </c>
      <c r="AA11520" s="32"/>
    </row>
    <row r="11521" spans="1:27" x14ac:dyDescent="0.3">
      <c r="A11521" s="17" t="s">
        <v>33573</v>
      </c>
      <c r="M11521" s="22" t="str">
        <f t="shared" si="200"/>
        <v xml:space="preserve">VARIOS : VARIOS - VARIOS |  :  -  |  :  - </v>
      </c>
      <c r="N11521" s="17" t="s">
        <v>1021</v>
      </c>
      <c r="O11521" s="17"/>
      <c r="P11521" s="17"/>
      <c r="Q11521" s="17" t="s">
        <v>1021</v>
      </c>
      <c r="R11521" s="17"/>
      <c r="S11521" s="17"/>
      <c r="T11521" s="17" t="s">
        <v>1021</v>
      </c>
      <c r="U11521" s="17"/>
      <c r="V11521" s="17"/>
      <c r="W11521" s="32" t="s">
        <v>34107</v>
      </c>
      <c r="X11521" s="32"/>
      <c r="Y11521" s="32" t="s">
        <v>35628</v>
      </c>
      <c r="Z11521" s="32" t="s">
        <v>35628</v>
      </c>
      <c r="AA11521" s="32"/>
    </row>
    <row r="11522" spans="1:27" x14ac:dyDescent="0.3">
      <c r="A11522" s="17" t="s">
        <v>33574</v>
      </c>
      <c r="M11522" s="22" t="str">
        <f t="shared" si="200"/>
        <v xml:space="preserve">VARIOS : VARIOS - VARIOS |  :  -  |  :  - </v>
      </c>
      <c r="N11522" s="17" t="s">
        <v>1021</v>
      </c>
      <c r="O11522" s="17"/>
      <c r="P11522" s="17"/>
      <c r="Q11522" s="17" t="s">
        <v>1021</v>
      </c>
      <c r="R11522" s="17"/>
      <c r="S11522" s="17"/>
      <c r="T11522" s="17" t="s">
        <v>1021</v>
      </c>
      <c r="U11522" s="17"/>
      <c r="V11522" s="17"/>
      <c r="W11522" s="32" t="s">
        <v>33841</v>
      </c>
      <c r="X11522" s="32"/>
      <c r="Y11522" s="32">
        <v>806155</v>
      </c>
      <c r="Z11522" s="32">
        <v>806155</v>
      </c>
      <c r="AA11522" s="32"/>
    </row>
    <row r="11523" spans="1:27" x14ac:dyDescent="0.3">
      <c r="A11523" s="17" t="s">
        <v>33575</v>
      </c>
      <c r="M11523" s="22" t="str">
        <f t="shared" si="200"/>
        <v xml:space="preserve">VARIOS : VARIOS - VARIOS |  :  -  |  :  - </v>
      </c>
      <c r="N11523" s="17" t="s">
        <v>1021</v>
      </c>
      <c r="O11523" s="17"/>
      <c r="P11523" s="17"/>
      <c r="Q11523" s="17" t="s">
        <v>1021</v>
      </c>
      <c r="R11523" s="17"/>
      <c r="S11523" s="17"/>
      <c r="T11523" s="17" t="s">
        <v>1021</v>
      </c>
      <c r="U11523" s="17"/>
      <c r="V11523" s="17"/>
      <c r="W11523" s="32"/>
      <c r="X11523" s="32"/>
      <c r="Y11523" s="32">
        <v>32205</v>
      </c>
      <c r="Z11523" s="32">
        <v>32205</v>
      </c>
      <c r="AA11523" s="32"/>
    </row>
    <row r="11524" spans="1:27" x14ac:dyDescent="0.3">
      <c r="A11524" s="17" t="s">
        <v>33576</v>
      </c>
      <c r="M11524" s="22" t="str">
        <f t="shared" si="200"/>
        <v xml:space="preserve">VARIOS : VARIOS - VARIOS |  :  -  |  :  - </v>
      </c>
      <c r="N11524" s="17" t="s">
        <v>1021</v>
      </c>
      <c r="O11524" s="17"/>
      <c r="P11524" s="17"/>
      <c r="Q11524" s="17" t="s">
        <v>1021</v>
      </c>
      <c r="R11524" s="17"/>
      <c r="S11524" s="17"/>
      <c r="T11524" s="17" t="s">
        <v>1021</v>
      </c>
      <c r="U11524" s="17"/>
      <c r="V11524" s="17"/>
      <c r="W11524" s="32" t="s">
        <v>34164</v>
      </c>
      <c r="X11524" s="32"/>
      <c r="Y11524" s="32" t="s">
        <v>35629</v>
      </c>
      <c r="Z11524" s="32" t="s">
        <v>35629</v>
      </c>
      <c r="AA11524" s="32"/>
    </row>
    <row r="11525" spans="1:27" x14ac:dyDescent="0.3">
      <c r="A11525" s="17" t="s">
        <v>33577</v>
      </c>
      <c r="M11525" s="22" t="str">
        <f t="shared" si="200"/>
        <v xml:space="preserve">FORD : VARIOS - VARIOS |  :  -  |  :  - </v>
      </c>
      <c r="N11525" s="17" t="s">
        <v>2259</v>
      </c>
      <c r="O11525" s="17"/>
      <c r="P11525" s="17"/>
      <c r="Q11525" s="17" t="s">
        <v>1021</v>
      </c>
      <c r="R11525" s="17"/>
      <c r="S11525" s="17"/>
      <c r="T11525" s="17" t="s">
        <v>1021</v>
      </c>
      <c r="U11525" s="17"/>
      <c r="V11525" s="17"/>
      <c r="W11525" s="32" t="s">
        <v>34126</v>
      </c>
      <c r="X11525" s="32"/>
      <c r="Y11525" s="32" t="s">
        <v>35237</v>
      </c>
      <c r="Z11525" s="32"/>
      <c r="AA11525" s="32"/>
    </row>
    <row r="11526" spans="1:27" x14ac:dyDescent="0.3">
      <c r="A11526" s="17" t="s">
        <v>33578</v>
      </c>
      <c r="M11526" s="22" t="str">
        <f t="shared" si="200"/>
        <v xml:space="preserve">VARIOS : VARIOS - VARIOS |  :  -  |  :  - </v>
      </c>
      <c r="N11526" s="17" t="s">
        <v>1021</v>
      </c>
      <c r="O11526" s="17"/>
      <c r="P11526" s="17"/>
      <c r="Q11526" s="17" t="s">
        <v>1021</v>
      </c>
      <c r="R11526" s="17"/>
      <c r="S11526" s="17"/>
      <c r="T11526" s="17" t="s">
        <v>1021</v>
      </c>
      <c r="U11526" s="17"/>
      <c r="V11526" s="17"/>
      <c r="W11526" s="32" t="s">
        <v>34274</v>
      </c>
      <c r="X11526" s="32"/>
      <c r="Y11526" s="32" t="s">
        <v>35630</v>
      </c>
      <c r="Z11526" s="32" t="s">
        <v>35630</v>
      </c>
      <c r="AA11526" s="32"/>
    </row>
    <row r="11527" spans="1:27" x14ac:dyDescent="0.3">
      <c r="A11527" s="17" t="s">
        <v>33579</v>
      </c>
      <c r="M11527" s="22" t="str">
        <f t="shared" si="200"/>
        <v xml:space="preserve">VARIOS : VARIOS - VARIOS |  :  -  |  :  - </v>
      </c>
      <c r="N11527" s="17" t="s">
        <v>1021</v>
      </c>
      <c r="O11527" s="17"/>
      <c r="P11527" s="17"/>
      <c r="Q11527" s="17" t="s">
        <v>1021</v>
      </c>
      <c r="R11527" s="17"/>
      <c r="S11527" s="17"/>
      <c r="T11527" s="17" t="s">
        <v>1021</v>
      </c>
      <c r="U11527" s="17"/>
      <c r="V11527" s="17"/>
      <c r="W11527" s="32" t="s">
        <v>34275</v>
      </c>
      <c r="X11527" s="32"/>
      <c r="Y11527" s="32" t="s">
        <v>35631</v>
      </c>
      <c r="Z11527" s="32" t="s">
        <v>35631</v>
      </c>
      <c r="AA11527" s="32" t="s">
        <v>35839</v>
      </c>
    </row>
    <row r="11528" spans="1:27" x14ac:dyDescent="0.3">
      <c r="A11528" s="17" t="s">
        <v>33580</v>
      </c>
      <c r="M11528" s="22" t="str">
        <f t="shared" si="200"/>
        <v xml:space="preserve">CHEVROLET : max - varios |  :  -  |  :  - </v>
      </c>
      <c r="N11528" s="17" t="s">
        <v>1005</v>
      </c>
      <c r="O11528" s="17"/>
      <c r="P11528" s="17"/>
      <c r="Q11528" s="17" t="s">
        <v>34421</v>
      </c>
      <c r="R11528" s="17"/>
      <c r="S11528" s="17"/>
      <c r="T11528" s="17" t="s">
        <v>10703</v>
      </c>
      <c r="U11528" s="17"/>
      <c r="V11528" s="17"/>
      <c r="W11528" s="32" t="s">
        <v>34276</v>
      </c>
      <c r="X11528" s="32"/>
      <c r="Y11528" s="32" t="s">
        <v>35632</v>
      </c>
      <c r="Z11528" s="32" t="s">
        <v>35632</v>
      </c>
      <c r="AA11528" s="32" t="s">
        <v>7257</v>
      </c>
    </row>
    <row r="11529" spans="1:27" x14ac:dyDescent="0.3">
      <c r="A11529" s="17" t="s">
        <v>33581</v>
      </c>
      <c r="M11529" s="22" t="str">
        <f t="shared" si="200"/>
        <v xml:space="preserve">VARIOS : VARIOS - GRUA |  :  -  |  :  - </v>
      </c>
      <c r="N11529" s="17" t="s">
        <v>1021</v>
      </c>
      <c r="O11529" s="17"/>
      <c r="P11529" s="17"/>
      <c r="Q11529" s="17" t="s">
        <v>1021</v>
      </c>
      <c r="R11529" s="17"/>
      <c r="S11529" s="17"/>
      <c r="T11529" s="17" t="s">
        <v>34422</v>
      </c>
      <c r="U11529" s="17"/>
      <c r="V11529" s="17"/>
      <c r="W11529" s="32"/>
      <c r="X11529" s="32"/>
      <c r="Y11529" s="32" t="s">
        <v>35633</v>
      </c>
      <c r="Z11529" s="32" t="s">
        <v>35633</v>
      </c>
      <c r="AA11529" s="32"/>
    </row>
    <row r="11530" spans="1:27" x14ac:dyDescent="0.3">
      <c r="A11530" s="17" t="s">
        <v>33582</v>
      </c>
      <c r="M11530" s="22" t="str">
        <f t="shared" si="200"/>
        <v xml:space="preserve">HYUNDAI : STAREX,H1 - D4BH | KIA : VARIOS - VARIOS |  :  - </v>
      </c>
      <c r="N11530" s="17" t="s">
        <v>1002</v>
      </c>
      <c r="O11530" s="17" t="s">
        <v>1001</v>
      </c>
      <c r="P11530" s="17"/>
      <c r="Q11530" s="17" t="s">
        <v>22113</v>
      </c>
      <c r="R11530" s="17" t="s">
        <v>1021</v>
      </c>
      <c r="S11530" s="17"/>
      <c r="T11530" s="17" t="s">
        <v>2768</v>
      </c>
      <c r="U11530" s="17" t="s">
        <v>1021</v>
      </c>
      <c r="V11530" s="17"/>
      <c r="W11530" s="32" t="s">
        <v>33938</v>
      </c>
      <c r="X11530" s="32"/>
      <c r="Y11530" s="32" t="s">
        <v>35634</v>
      </c>
      <c r="Z11530" s="32"/>
      <c r="AA11530" s="32"/>
    </row>
    <row r="11531" spans="1:27" x14ac:dyDescent="0.3">
      <c r="A11531" s="17" t="s">
        <v>33583</v>
      </c>
      <c r="M11531" s="22" t="str">
        <f t="shared" si="200"/>
        <v xml:space="preserve">VARIOS : VARIOS - VARIOS |  :  -  |  :  - </v>
      </c>
      <c r="N11531" s="17" t="s">
        <v>1021</v>
      </c>
      <c r="O11531" s="17"/>
      <c r="P11531" s="17"/>
      <c r="Q11531" s="17" t="s">
        <v>1021</v>
      </c>
      <c r="R11531" s="17"/>
      <c r="S11531" s="17"/>
      <c r="T11531" s="17" t="s">
        <v>1021</v>
      </c>
      <c r="U11531" s="17"/>
      <c r="V11531" s="17"/>
      <c r="W11531" s="32"/>
      <c r="X11531" s="32"/>
      <c r="Y11531" s="32" t="s">
        <v>35635</v>
      </c>
      <c r="Z11531" s="32" t="s">
        <v>35635</v>
      </c>
      <c r="AA11531" s="32" t="s">
        <v>35935</v>
      </c>
    </row>
    <row r="11532" spans="1:27" x14ac:dyDescent="0.3">
      <c r="A11532" s="17" t="s">
        <v>33584</v>
      </c>
      <c r="M11532" s="22" t="str">
        <f t="shared" si="200"/>
        <v xml:space="preserve">VARIOS : VARIOS - VARIOS |  :  -  |  :  - </v>
      </c>
      <c r="N11532" s="17" t="s">
        <v>1021</v>
      </c>
      <c r="O11532" s="17"/>
      <c r="P11532" s="17"/>
      <c r="Q11532" s="17" t="s">
        <v>1021</v>
      </c>
      <c r="R11532" s="17"/>
      <c r="S11532" s="17"/>
      <c r="T11532" s="17" t="s">
        <v>1021</v>
      </c>
      <c r="U11532" s="17"/>
      <c r="V11532" s="17"/>
      <c r="W11532" s="32" t="s">
        <v>33819</v>
      </c>
      <c r="X11532" s="32"/>
      <c r="Y11532" s="32" t="s">
        <v>35636</v>
      </c>
      <c r="Z11532" s="32" t="s">
        <v>35636</v>
      </c>
      <c r="AA11532" s="32"/>
    </row>
    <row r="11533" spans="1:27" x14ac:dyDescent="0.3">
      <c r="A11533" s="17" t="s">
        <v>33585</v>
      </c>
      <c r="M11533" s="22" t="str">
        <f t="shared" si="200"/>
        <v xml:space="preserve">KIA : VARIOS - VARIOS |  :  -  |  :  - </v>
      </c>
      <c r="N11533" s="17" t="s">
        <v>1001</v>
      </c>
      <c r="O11533" s="17"/>
      <c r="P11533" s="17"/>
      <c r="Q11533" s="17" t="s">
        <v>1021</v>
      </c>
      <c r="R11533" s="17"/>
      <c r="S11533" s="17"/>
      <c r="T11533" s="17" t="s">
        <v>1021</v>
      </c>
      <c r="U11533" s="17"/>
      <c r="V11533" s="17"/>
      <c r="W11533" s="32" t="s">
        <v>34277</v>
      </c>
      <c r="X11533" s="32"/>
      <c r="Y11533" s="32" t="s">
        <v>35637</v>
      </c>
      <c r="Z11533" s="32" t="s">
        <v>35813</v>
      </c>
      <c r="AA11533" s="32"/>
    </row>
    <row r="11534" spans="1:27" x14ac:dyDescent="0.3">
      <c r="A11534" s="17" t="s">
        <v>33586</v>
      </c>
      <c r="M11534" s="22" t="str">
        <f t="shared" si="200"/>
        <v xml:space="preserve">KIA : OPTIMA - 2 |  :  -  |  :  - </v>
      </c>
      <c r="N11534" s="17" t="s">
        <v>1001</v>
      </c>
      <c r="O11534" s="17"/>
      <c r="P11534" s="17"/>
      <c r="Q11534" s="17" t="s">
        <v>1749</v>
      </c>
      <c r="R11534" s="17"/>
      <c r="S11534" s="17"/>
      <c r="T11534" s="17">
        <v>2</v>
      </c>
      <c r="U11534" s="17"/>
      <c r="V11534" s="17"/>
      <c r="W11534" s="32" t="s">
        <v>33822</v>
      </c>
      <c r="X11534" s="32"/>
      <c r="Y11534" s="32" t="s">
        <v>35638</v>
      </c>
      <c r="Z11534" s="32" t="s">
        <v>35814</v>
      </c>
      <c r="AA11534" s="32"/>
    </row>
    <row r="11535" spans="1:27" x14ac:dyDescent="0.3">
      <c r="A11535" s="17" t="s">
        <v>33587</v>
      </c>
      <c r="M11535" s="22" t="str">
        <f t="shared" si="200"/>
        <v xml:space="preserve">VARIOS : VARIOS - VARIOS |  :  -  |  :  - </v>
      </c>
      <c r="N11535" s="17" t="s">
        <v>1021</v>
      </c>
      <c r="O11535" s="17"/>
      <c r="P11535" s="17"/>
      <c r="Q11535" s="17" t="s">
        <v>1021</v>
      </c>
      <c r="R11535" s="17"/>
      <c r="S11535" s="17"/>
      <c r="T11535" s="17" t="s">
        <v>1021</v>
      </c>
      <c r="U11535" s="17"/>
      <c r="V11535" s="17"/>
      <c r="W11535" s="32" t="s">
        <v>34025</v>
      </c>
      <c r="X11535" s="32"/>
      <c r="Y11535" s="32" t="s">
        <v>34988</v>
      </c>
      <c r="Z11535" s="32" t="s">
        <v>34988</v>
      </c>
      <c r="AA11535" s="32"/>
    </row>
    <row r="11536" spans="1:27" x14ac:dyDescent="0.3">
      <c r="A11536" s="17" t="s">
        <v>33588</v>
      </c>
      <c r="M11536" s="22" t="str">
        <f t="shared" si="200"/>
        <v xml:space="preserve">VARIOS : VARIOS - VARIOS |  :  -  |  :  - </v>
      </c>
      <c r="N11536" s="17" t="s">
        <v>1021</v>
      </c>
      <c r="O11536" s="17"/>
      <c r="P11536" s="17"/>
      <c r="Q11536" s="17" t="s">
        <v>1021</v>
      </c>
      <c r="R11536" s="17"/>
      <c r="S11536" s="17"/>
      <c r="T11536" s="17" t="s">
        <v>1021</v>
      </c>
      <c r="U11536" s="17"/>
      <c r="V11536" s="17"/>
      <c r="W11536" s="32" t="s">
        <v>34278</v>
      </c>
      <c r="X11536" s="32"/>
      <c r="Y11536" s="32" t="s">
        <v>35639</v>
      </c>
      <c r="Z11536" s="32" t="s">
        <v>35815</v>
      </c>
      <c r="AA11536" s="32" t="s">
        <v>35981</v>
      </c>
    </row>
    <row r="11537" spans="1:27" x14ac:dyDescent="0.3">
      <c r="A11537" s="17" t="s">
        <v>33589</v>
      </c>
      <c r="M11537" s="22" t="str">
        <f t="shared" si="200"/>
        <v xml:space="preserve">HYUNDAI : CONTIX - VARIOS | MERCEDES BENZ : VARIOS - VARIOS |  :  - </v>
      </c>
      <c r="N11537" s="17" t="s">
        <v>1002</v>
      </c>
      <c r="O11537" s="17" t="s">
        <v>1023</v>
      </c>
      <c r="P11537" s="17"/>
      <c r="Q11537" s="17" t="s">
        <v>10887</v>
      </c>
      <c r="R11537" s="17" t="s">
        <v>1021</v>
      </c>
      <c r="S11537" s="17"/>
      <c r="T11537" s="17" t="s">
        <v>1021</v>
      </c>
      <c r="U11537" s="17" t="s">
        <v>1021</v>
      </c>
      <c r="V11537" s="17"/>
      <c r="W11537" s="32"/>
      <c r="X11537" s="32"/>
      <c r="Y11537" s="32" t="s">
        <v>35640</v>
      </c>
      <c r="Z11537" s="32" t="s">
        <v>35640</v>
      </c>
      <c r="AA11537" s="32"/>
    </row>
    <row r="11538" spans="1:27" ht="56.25" x14ac:dyDescent="0.3">
      <c r="A11538" s="17" t="s">
        <v>33590</v>
      </c>
      <c r="M11538" s="22" t="str">
        <f t="shared" si="200"/>
        <v xml:space="preserve">TOYOTA : COROLLA - VARIOS | NISSAN : SENTRA - B13, B14 |  :  - </v>
      </c>
      <c r="N11538" s="17" t="s">
        <v>1008</v>
      </c>
      <c r="O11538" s="17" t="s">
        <v>1003</v>
      </c>
      <c r="P11538" s="17"/>
      <c r="Q11538" s="17" t="s">
        <v>1682</v>
      </c>
      <c r="R11538" s="17" t="s">
        <v>1623</v>
      </c>
      <c r="S11538" s="17"/>
      <c r="T11538" s="17" t="s">
        <v>1021</v>
      </c>
      <c r="U11538" s="17" t="s">
        <v>24147</v>
      </c>
      <c r="V11538" s="17"/>
      <c r="W11538" s="32" t="s">
        <v>34167</v>
      </c>
      <c r="X11538" s="32"/>
      <c r="Y11538" s="32" t="s">
        <v>35641</v>
      </c>
      <c r="Z11538" s="32" t="s">
        <v>35641</v>
      </c>
      <c r="AA11538" s="32" t="s">
        <v>35928</v>
      </c>
    </row>
    <row r="11539" spans="1:27" x14ac:dyDescent="0.3">
      <c r="A11539" s="17" t="s">
        <v>33591</v>
      </c>
      <c r="M11539" s="22" t="str">
        <f t="shared" si="200"/>
        <v xml:space="preserve">CHEVROLET : SAIL - VARIOS |  :  -  |  :  - </v>
      </c>
      <c r="N11539" s="17" t="s">
        <v>1005</v>
      </c>
      <c r="O11539" s="17"/>
      <c r="P11539" s="17"/>
      <c r="Q11539" s="17" t="s">
        <v>1645</v>
      </c>
      <c r="R11539" s="17"/>
      <c r="S11539" s="17"/>
      <c r="T11539" s="17" t="s">
        <v>1021</v>
      </c>
      <c r="U11539" s="17"/>
      <c r="V11539" s="17"/>
      <c r="W11539" s="32" t="s">
        <v>33766</v>
      </c>
      <c r="X11539" s="32"/>
      <c r="Y11539" s="32" t="s">
        <v>35642</v>
      </c>
      <c r="Z11539" s="32"/>
      <c r="AA11539" s="32"/>
    </row>
    <row r="11540" spans="1:27" ht="37.5" x14ac:dyDescent="0.3">
      <c r="A11540" s="17" t="s">
        <v>33592</v>
      </c>
      <c r="M11540" s="22" t="str">
        <f t="shared" si="200"/>
        <v xml:space="preserve">TOYOTA : YARIS - VARIOS |  :  -  |  :  - </v>
      </c>
      <c r="N11540" s="17" t="s">
        <v>1008</v>
      </c>
      <c r="O11540" s="17"/>
      <c r="P11540" s="17"/>
      <c r="Q11540" s="17" t="s">
        <v>1828</v>
      </c>
      <c r="R11540" s="17"/>
      <c r="S11540" s="17"/>
      <c r="T11540" s="17" t="s">
        <v>1021</v>
      </c>
      <c r="U11540" s="17"/>
      <c r="V11540" s="17"/>
      <c r="W11540" s="32" t="s">
        <v>34182</v>
      </c>
      <c r="X11540" s="32"/>
      <c r="Y11540" s="32" t="s">
        <v>35643</v>
      </c>
      <c r="Z11540" s="32" t="s">
        <v>35816</v>
      </c>
      <c r="AA11540" s="32"/>
    </row>
    <row r="11541" spans="1:27" ht="37.5" x14ac:dyDescent="0.3">
      <c r="A11541" s="17" t="s">
        <v>33593</v>
      </c>
      <c r="M11541" s="22" t="str">
        <f t="shared" si="200"/>
        <v xml:space="preserve">VARIOS : VARIOS - VARIOS |  :  -  |  :  - </v>
      </c>
      <c r="N11541" s="17" t="s">
        <v>1021</v>
      </c>
      <c r="O11541" s="17"/>
      <c r="P11541" s="17"/>
      <c r="Q11541" s="17" t="s">
        <v>1021</v>
      </c>
      <c r="R11541" s="17"/>
      <c r="S11541" s="17"/>
      <c r="T11541" s="17" t="s">
        <v>1021</v>
      </c>
      <c r="U11541" s="17"/>
      <c r="V11541" s="17"/>
      <c r="W11541" s="32" t="s">
        <v>34279</v>
      </c>
      <c r="X11541" s="32"/>
      <c r="Y11541" s="32" t="s">
        <v>35644</v>
      </c>
      <c r="Z11541" s="32" t="s">
        <v>35817</v>
      </c>
      <c r="AA11541" s="32" t="s">
        <v>35982</v>
      </c>
    </row>
    <row r="11542" spans="1:27" x14ac:dyDescent="0.3">
      <c r="A11542" s="17" t="s">
        <v>33594</v>
      </c>
      <c r="M11542" s="22" t="str">
        <f t="shared" si="200"/>
        <v xml:space="preserve">VARIOS : VARIOS - VARIOSDU |  :  -  |  :  - </v>
      </c>
      <c r="N11542" s="17" t="s">
        <v>1021</v>
      </c>
      <c r="O11542" s="17"/>
      <c r="P11542" s="17"/>
      <c r="Q11542" s="17" t="s">
        <v>1021</v>
      </c>
      <c r="R11542" s="17"/>
      <c r="S11542" s="17"/>
      <c r="T11542" s="17" t="s">
        <v>34423</v>
      </c>
      <c r="U11542" s="17"/>
      <c r="V11542" s="17"/>
      <c r="W11542" s="32" t="s">
        <v>34126</v>
      </c>
      <c r="X11542" s="32"/>
      <c r="Y11542" s="32" t="s">
        <v>35645</v>
      </c>
      <c r="Z11542" s="32" t="s">
        <v>35818</v>
      </c>
      <c r="AA11542" s="32"/>
    </row>
    <row r="11543" spans="1:27" x14ac:dyDescent="0.3">
      <c r="A11543" s="17" t="s">
        <v>33595</v>
      </c>
      <c r="M11543" s="22" t="str">
        <f t="shared" si="200"/>
        <v xml:space="preserve">VARIOS : VARIOS - VARIOS |  :  -  |  :  - </v>
      </c>
      <c r="N11543" s="17" t="s">
        <v>1021</v>
      </c>
      <c r="O11543" s="17"/>
      <c r="P11543" s="17"/>
      <c r="Q11543" s="17" t="s">
        <v>1021</v>
      </c>
      <c r="R11543" s="17"/>
      <c r="S11543" s="17"/>
      <c r="T11543" s="17" t="s">
        <v>1021</v>
      </c>
      <c r="U11543" s="17"/>
      <c r="V11543" s="17"/>
      <c r="W11543" s="32" t="s">
        <v>34203</v>
      </c>
      <c r="X11543" s="32"/>
      <c r="Y11543" s="32" t="s">
        <v>35646</v>
      </c>
      <c r="Z11543" s="32" t="s">
        <v>35819</v>
      </c>
      <c r="AA11543" s="32"/>
    </row>
    <row r="11544" spans="1:27" x14ac:dyDescent="0.3">
      <c r="A11544" s="17" t="s">
        <v>33596</v>
      </c>
      <c r="M11544" s="22" t="str">
        <f t="shared" si="200"/>
        <v xml:space="preserve">PEUGEOT : PARTNER - 42217 |  :  -  |  :  - </v>
      </c>
      <c r="N11544" s="17" t="s">
        <v>2801</v>
      </c>
      <c r="O11544" s="17"/>
      <c r="P11544" s="17"/>
      <c r="Q11544" s="17" t="s">
        <v>34424</v>
      </c>
      <c r="R11544" s="17"/>
      <c r="S11544" s="17"/>
      <c r="T11544" s="19">
        <v>42217</v>
      </c>
      <c r="U11544" s="17"/>
      <c r="V11544" s="17"/>
      <c r="W11544" s="32" t="s">
        <v>34204</v>
      </c>
      <c r="X11544" s="32"/>
      <c r="Y11544" s="32" t="s">
        <v>35647</v>
      </c>
      <c r="Z11544" s="32" t="s">
        <v>35820</v>
      </c>
      <c r="AA11544" s="32"/>
    </row>
    <row r="11545" spans="1:27" ht="37.5" x14ac:dyDescent="0.3">
      <c r="A11545" s="17" t="s">
        <v>33597</v>
      </c>
      <c r="M11545" s="22" t="str">
        <f t="shared" si="200"/>
        <v xml:space="preserve">TOYOTA : VARIOS - 2KD |  :  -  |  :  - </v>
      </c>
      <c r="N11545" s="17" t="s">
        <v>1008</v>
      </c>
      <c r="O11545" s="17"/>
      <c r="P11545" s="17"/>
      <c r="Q11545" s="17" t="s">
        <v>1021</v>
      </c>
      <c r="R11545" s="17"/>
      <c r="S11545" s="17"/>
      <c r="T11545" s="17" t="s">
        <v>2102</v>
      </c>
      <c r="U11545" s="17"/>
      <c r="V11545" s="17"/>
      <c r="W11545" s="32" t="s">
        <v>34280</v>
      </c>
      <c r="X11545" s="32"/>
      <c r="Y11545" s="32" t="s">
        <v>35648</v>
      </c>
      <c r="Z11545" s="32"/>
      <c r="AA11545" s="32" t="s">
        <v>35983</v>
      </c>
    </row>
    <row r="11546" spans="1:27" ht="37.5" x14ac:dyDescent="0.3">
      <c r="A11546" s="17" t="s">
        <v>33598</v>
      </c>
      <c r="M11546" s="22" t="str">
        <f t="shared" si="200"/>
        <v xml:space="preserve">VARIOS : VARIOS - VARIOS |  :  -  |  :  - </v>
      </c>
      <c r="N11546" s="17" t="s">
        <v>1021</v>
      </c>
      <c r="O11546" s="17"/>
      <c r="P11546" s="17"/>
      <c r="Q11546" s="17" t="s">
        <v>1021</v>
      </c>
      <c r="R11546" s="17"/>
      <c r="S11546" s="17"/>
      <c r="T11546" s="17" t="s">
        <v>1021</v>
      </c>
      <c r="U11546" s="17"/>
      <c r="V11546" s="17"/>
      <c r="W11546" s="32" t="s">
        <v>34281</v>
      </c>
      <c r="X11546" s="32"/>
      <c r="Y11546" s="32" t="s">
        <v>35649</v>
      </c>
      <c r="Z11546" s="32" t="s">
        <v>35821</v>
      </c>
      <c r="AA11546" s="32" t="s">
        <v>35984</v>
      </c>
    </row>
    <row r="11547" spans="1:27" x14ac:dyDescent="0.3">
      <c r="A11547" s="17" t="s">
        <v>33599</v>
      </c>
      <c r="M11547" s="22" t="str">
        <f t="shared" si="200"/>
        <v xml:space="preserve">TOYOTA : PROBOX - VARIOS |  : YARIS -  |  :  - </v>
      </c>
      <c r="N11547" s="17" t="s">
        <v>1008</v>
      </c>
      <c r="O11547" s="17"/>
      <c r="P11547" s="17"/>
      <c r="Q11547" s="17" t="s">
        <v>1688</v>
      </c>
      <c r="R11547" s="17" t="s">
        <v>1828</v>
      </c>
      <c r="S11547" s="17"/>
      <c r="T11547" s="17" t="s">
        <v>1021</v>
      </c>
      <c r="U11547" s="17"/>
      <c r="V11547" s="17"/>
      <c r="W11547" s="32" t="s">
        <v>33792</v>
      </c>
      <c r="X11547" s="32"/>
      <c r="Y11547" s="32" t="s">
        <v>35650</v>
      </c>
      <c r="Z11547" s="32"/>
      <c r="AA11547" s="32" t="s">
        <v>7257</v>
      </c>
    </row>
    <row r="11548" spans="1:27" x14ac:dyDescent="0.3">
      <c r="A11548" s="17" t="s">
        <v>33600</v>
      </c>
      <c r="M11548" s="22" t="str">
        <f t="shared" si="200"/>
        <v xml:space="preserve">VARIOS : VARIOS - VARIOS |  :  -  |  :  - </v>
      </c>
      <c r="N11548" s="17" t="s">
        <v>1021</v>
      </c>
      <c r="O11548" s="17"/>
      <c r="P11548" s="17"/>
      <c r="Q11548" s="17" t="s">
        <v>1021</v>
      </c>
      <c r="R11548" s="17"/>
      <c r="S11548" s="17"/>
      <c r="T11548" s="17" t="s">
        <v>1021</v>
      </c>
      <c r="U11548" s="17"/>
      <c r="V11548" s="17"/>
      <c r="W11548" s="32" t="s">
        <v>34204</v>
      </c>
      <c r="X11548" s="32"/>
      <c r="Y11548" s="32" t="s">
        <v>35651</v>
      </c>
      <c r="Z11548" s="32"/>
      <c r="AA11548" s="32"/>
    </row>
    <row r="11549" spans="1:27" ht="56.25" x14ac:dyDescent="0.3">
      <c r="A11549" s="17" t="s">
        <v>33601</v>
      </c>
      <c r="M11549" s="22" t="str">
        <f t="shared" si="200"/>
        <v xml:space="preserve">MAZDA : VARIOS - VARIOS | KIA : VARIOS - VARIOS |  :  - </v>
      </c>
      <c r="N11549" s="17" t="s">
        <v>2257</v>
      </c>
      <c r="O11549" s="17" t="s">
        <v>1001</v>
      </c>
      <c r="P11549" s="17"/>
      <c r="Q11549" s="17" t="s">
        <v>1021</v>
      </c>
      <c r="R11549" s="17" t="s">
        <v>1021</v>
      </c>
      <c r="S11549" s="17"/>
      <c r="T11549" s="17" t="s">
        <v>1021</v>
      </c>
      <c r="U11549" s="17" t="s">
        <v>1021</v>
      </c>
      <c r="V11549" s="17"/>
      <c r="W11549" s="32" t="s">
        <v>34203</v>
      </c>
      <c r="X11549" s="32"/>
      <c r="Y11549" s="32" t="s">
        <v>35652</v>
      </c>
      <c r="Z11549" s="32" t="s">
        <v>35652</v>
      </c>
      <c r="AA11549" s="32" t="s">
        <v>35985</v>
      </c>
    </row>
    <row r="11550" spans="1:27" x14ac:dyDescent="0.3">
      <c r="A11550" s="17" t="s">
        <v>33602</v>
      </c>
      <c r="M11550" s="22" t="str">
        <f t="shared" si="200"/>
        <v xml:space="preserve">CHEVROLET : VARIOS - VARIOS | SUZUKI : VITARA - VARIOS |  :  - </v>
      </c>
      <c r="N11550" s="17" t="s">
        <v>1005</v>
      </c>
      <c r="O11550" s="17" t="s">
        <v>1010</v>
      </c>
      <c r="P11550" s="17"/>
      <c r="Q11550" s="17" t="s">
        <v>1021</v>
      </c>
      <c r="R11550" s="17" t="s">
        <v>1707</v>
      </c>
      <c r="S11550" s="17"/>
      <c r="T11550" s="17" t="s">
        <v>1021</v>
      </c>
      <c r="U11550" s="17" t="s">
        <v>1021</v>
      </c>
      <c r="V11550" s="17"/>
      <c r="W11550" s="32" t="s">
        <v>34282</v>
      </c>
      <c r="X11550" s="32"/>
      <c r="Y11550" s="32" t="s">
        <v>35653</v>
      </c>
      <c r="Z11550" s="32" t="s">
        <v>35653</v>
      </c>
      <c r="AA11550" s="32" t="s">
        <v>35986</v>
      </c>
    </row>
    <row r="11551" spans="1:27" x14ac:dyDescent="0.3">
      <c r="A11551" s="17" t="s">
        <v>33603</v>
      </c>
      <c r="M11551" s="22" t="str">
        <f t="shared" si="200"/>
        <v xml:space="preserve">TOYOTA : COROLLA - VARIOS |  :  -  |  :  - </v>
      </c>
      <c r="N11551" s="17" t="s">
        <v>1008</v>
      </c>
      <c r="O11551" s="17"/>
      <c r="P11551" s="17"/>
      <c r="Q11551" s="17" t="s">
        <v>1682</v>
      </c>
      <c r="R11551" s="17"/>
      <c r="S11551" s="17"/>
      <c r="T11551" s="17" t="s">
        <v>1021</v>
      </c>
      <c r="U11551" s="17"/>
      <c r="V11551" s="17"/>
      <c r="W11551" s="32" t="s">
        <v>34163</v>
      </c>
      <c r="X11551" s="32"/>
      <c r="Y11551" s="32" t="s">
        <v>35654</v>
      </c>
      <c r="Z11551" s="32" t="s">
        <v>35654</v>
      </c>
      <c r="AA11551" s="32"/>
    </row>
    <row r="11552" spans="1:27" x14ac:dyDescent="0.3">
      <c r="A11552" s="17" t="s">
        <v>33604</v>
      </c>
      <c r="M11552" s="22" t="str">
        <f t="shared" si="200"/>
        <v xml:space="preserve">MITSUBISHI : VARIOS - VARIOS |  :  -  |  :  - </v>
      </c>
      <c r="N11552" s="17" t="s">
        <v>1004</v>
      </c>
      <c r="O11552" s="17"/>
      <c r="P11552" s="17"/>
      <c r="Q11552" s="17" t="s">
        <v>1021</v>
      </c>
      <c r="R11552" s="17"/>
      <c r="S11552" s="17"/>
      <c r="T11552" s="17" t="s">
        <v>1021</v>
      </c>
      <c r="U11552" s="17"/>
      <c r="V11552" s="17"/>
      <c r="W11552" s="32" t="s">
        <v>34283</v>
      </c>
      <c r="X11552" s="32" t="s">
        <v>34475</v>
      </c>
      <c r="Y11552" s="32" t="s">
        <v>35655</v>
      </c>
      <c r="Z11552" s="32" t="s">
        <v>35822</v>
      </c>
      <c r="AA11552" s="32" t="s">
        <v>35900</v>
      </c>
    </row>
    <row r="11553" spans="1:27" x14ac:dyDescent="0.3">
      <c r="A11553" s="17" t="s">
        <v>33605</v>
      </c>
      <c r="M11553" s="22" t="str">
        <f t="shared" si="200"/>
        <v xml:space="preserve">VARIOS : VARIOS - VARIOS |  :  -  |  :  - </v>
      </c>
      <c r="N11553" s="17" t="s">
        <v>1021</v>
      </c>
      <c r="O11553" s="17"/>
      <c r="P11553" s="17"/>
      <c r="Q11553" s="17" t="s">
        <v>1021</v>
      </c>
      <c r="R11553" s="17"/>
      <c r="S11553" s="17"/>
      <c r="T11553" s="17" t="s">
        <v>1021</v>
      </c>
      <c r="U11553" s="17"/>
      <c r="V11553" s="17"/>
      <c r="W11553" s="32" t="s">
        <v>34284</v>
      </c>
      <c r="X11553" s="32"/>
      <c r="Y11553" s="32" t="s">
        <v>35656</v>
      </c>
      <c r="Z11553" s="32"/>
      <c r="AA11553" s="32"/>
    </row>
    <row r="11554" spans="1:27" ht="37.5" x14ac:dyDescent="0.3">
      <c r="A11554" s="17" t="s">
        <v>33606</v>
      </c>
      <c r="M11554" s="22" t="str">
        <f t="shared" si="200"/>
        <v xml:space="preserve">VARIOS : VARIOS - VARIOS |  :  -  |  :  - </v>
      </c>
      <c r="N11554" s="17" t="s">
        <v>1021</v>
      </c>
      <c r="O11554" s="17"/>
      <c r="P11554" s="17"/>
      <c r="Q11554" s="17" t="s">
        <v>1021</v>
      </c>
      <c r="R11554" s="17"/>
      <c r="S11554" s="17"/>
      <c r="T11554" s="17" t="s">
        <v>1021</v>
      </c>
      <c r="U11554" s="17"/>
      <c r="V11554" s="17"/>
      <c r="W11554" s="32" t="s">
        <v>34285</v>
      </c>
      <c r="X11554" s="32"/>
      <c r="Y11554" s="32" t="s">
        <v>35657</v>
      </c>
      <c r="Z11554" s="32" t="s">
        <v>35657</v>
      </c>
      <c r="AA11554" s="32" t="s">
        <v>35976</v>
      </c>
    </row>
    <row r="11555" spans="1:27" ht="37.5" x14ac:dyDescent="0.3">
      <c r="A11555" s="17" t="s">
        <v>33607</v>
      </c>
      <c r="M11555" s="22" t="str">
        <f t="shared" si="200"/>
        <v xml:space="preserve">VARIOS : VARIOS - VARIOS |  :  -  |  :  - </v>
      </c>
      <c r="N11555" s="17" t="s">
        <v>1021</v>
      </c>
      <c r="O11555" s="17"/>
      <c r="P11555" s="17"/>
      <c r="Q11555" s="17" t="s">
        <v>1021</v>
      </c>
      <c r="R11555" s="17"/>
      <c r="S11555" s="17"/>
      <c r="T11555" s="17" t="s">
        <v>1021</v>
      </c>
      <c r="U11555" s="17"/>
      <c r="V11555" s="17"/>
      <c r="W11555" s="32" t="s">
        <v>34286</v>
      </c>
      <c r="X11555" s="32"/>
      <c r="Y11555" s="32" t="s">
        <v>35658</v>
      </c>
      <c r="Z11555" s="32" t="s">
        <v>35658</v>
      </c>
      <c r="AA11555" s="32" t="s">
        <v>35976</v>
      </c>
    </row>
    <row r="11556" spans="1:27" ht="37.5" x14ac:dyDescent="0.3">
      <c r="A11556" s="17" t="s">
        <v>33608</v>
      </c>
      <c r="M11556" s="22" t="str">
        <f t="shared" si="200"/>
        <v xml:space="preserve">VARIOS : VARIOS - VARIOS |  :  -  |  :  - </v>
      </c>
      <c r="N11556" s="17" t="s">
        <v>1021</v>
      </c>
      <c r="O11556" s="17"/>
      <c r="P11556" s="17"/>
      <c r="Q11556" s="17" t="s">
        <v>1021</v>
      </c>
      <c r="R11556" s="17"/>
      <c r="S11556" s="17"/>
      <c r="T11556" s="17" t="s">
        <v>1021</v>
      </c>
      <c r="U11556" s="17"/>
      <c r="V11556" s="17"/>
      <c r="W11556" s="32" t="s">
        <v>34287</v>
      </c>
      <c r="X11556" s="32"/>
      <c r="Y11556" s="32">
        <v>33013</v>
      </c>
      <c r="Z11556" s="32">
        <v>33013</v>
      </c>
      <c r="AA11556" s="32" t="s">
        <v>35987</v>
      </c>
    </row>
    <row r="11557" spans="1:27" ht="37.5" x14ac:dyDescent="0.3">
      <c r="A11557" s="17" t="s">
        <v>33609</v>
      </c>
      <c r="M11557" s="22" t="str">
        <f t="shared" si="200"/>
        <v xml:space="preserve">VARIOS : VARIOS - VARIOS |  :  -  |  :  - </v>
      </c>
      <c r="N11557" s="17" t="s">
        <v>1021</v>
      </c>
      <c r="O11557" s="17"/>
      <c r="P11557" s="17"/>
      <c r="Q11557" s="17" t="s">
        <v>1021</v>
      </c>
      <c r="R11557" s="17"/>
      <c r="S11557" s="17"/>
      <c r="T11557" s="17" t="s">
        <v>1021</v>
      </c>
      <c r="U11557" s="17"/>
      <c r="V11557" s="17"/>
      <c r="W11557" s="32" t="s">
        <v>34281</v>
      </c>
      <c r="X11557" s="32"/>
      <c r="Y11557" s="32" t="s">
        <v>35659</v>
      </c>
      <c r="Z11557" s="32" t="s">
        <v>35659</v>
      </c>
      <c r="AA11557" s="32" t="s">
        <v>35984</v>
      </c>
    </row>
    <row r="11558" spans="1:27" x14ac:dyDescent="0.3">
      <c r="A11558" s="17" t="s">
        <v>33610</v>
      </c>
      <c r="M11558" s="22" t="str">
        <f t="shared" si="200"/>
        <v xml:space="preserve">JAC : VARIOS - VARIOS |  :  -  |  :  - </v>
      </c>
      <c r="N11558" s="17" t="s">
        <v>1015</v>
      </c>
      <c r="O11558" s="17"/>
      <c r="P11558" s="17"/>
      <c r="Q11558" s="17" t="s">
        <v>1021</v>
      </c>
      <c r="R11558" s="17"/>
      <c r="S11558" s="17"/>
      <c r="T11558" s="17" t="s">
        <v>1021</v>
      </c>
      <c r="U11558" s="17"/>
      <c r="V11558" s="17"/>
      <c r="W11558" s="32" t="s">
        <v>34288</v>
      </c>
      <c r="X11558" s="32"/>
      <c r="Y11558" s="32" t="s">
        <v>35660</v>
      </c>
      <c r="Z11558" s="32" t="s">
        <v>35660</v>
      </c>
      <c r="AA11558" s="32" t="s">
        <v>7169</v>
      </c>
    </row>
    <row r="11559" spans="1:27" x14ac:dyDescent="0.3">
      <c r="A11559" s="17" t="s">
        <v>33611</v>
      </c>
      <c r="M11559" s="22" t="str">
        <f t="shared" si="200"/>
        <v xml:space="preserve">NISSAN : URVAN - YD25 |  :  -  |  :  - </v>
      </c>
      <c r="N11559" s="17" t="s">
        <v>1003</v>
      </c>
      <c r="O11559" s="17"/>
      <c r="P11559" s="17"/>
      <c r="Q11559" s="17" t="s">
        <v>3182</v>
      </c>
      <c r="R11559" s="17"/>
      <c r="S11559" s="17"/>
      <c r="T11559" s="17" t="s">
        <v>2098</v>
      </c>
      <c r="U11559" s="17"/>
      <c r="V11559" s="17"/>
      <c r="W11559" s="32" t="s">
        <v>34289</v>
      </c>
      <c r="X11559" s="32"/>
      <c r="Y11559" s="32" t="s">
        <v>35661</v>
      </c>
      <c r="Z11559" s="32" t="s">
        <v>35661</v>
      </c>
      <c r="AA11559" s="32"/>
    </row>
    <row r="11560" spans="1:27" x14ac:dyDescent="0.3">
      <c r="A11560" s="17" t="s">
        <v>33612</v>
      </c>
      <c r="M11560" s="22" t="str">
        <f t="shared" si="200"/>
        <v xml:space="preserve">VARIOS : VARIOS - VARIOS |  :  -  |  :  - </v>
      </c>
      <c r="N11560" s="17" t="s">
        <v>1021</v>
      </c>
      <c r="O11560" s="17"/>
      <c r="P11560" s="17"/>
      <c r="Q11560" s="17" t="s">
        <v>1021</v>
      </c>
      <c r="R11560" s="17"/>
      <c r="S11560" s="17"/>
      <c r="T11560" s="17" t="s">
        <v>1021</v>
      </c>
      <c r="U11560" s="17"/>
      <c r="V11560" s="17"/>
      <c r="W11560" s="32"/>
      <c r="X11560" s="32"/>
      <c r="Y11560" s="32" t="s">
        <v>35662</v>
      </c>
      <c r="Z11560" s="32" t="s">
        <v>35662</v>
      </c>
      <c r="AA11560" s="32"/>
    </row>
    <row r="11561" spans="1:27" x14ac:dyDescent="0.3">
      <c r="A11561" s="17" t="s">
        <v>15948</v>
      </c>
      <c r="M11561" s="22" t="str">
        <f t="shared" si="200"/>
        <v xml:space="preserve">VARIOS : VARIOS - VARIOS |  :  -  |  :  - </v>
      </c>
      <c r="N11561" s="17" t="s">
        <v>1021</v>
      </c>
      <c r="O11561" s="17"/>
      <c r="P11561" s="17"/>
      <c r="Q11561" s="17" t="s">
        <v>1021</v>
      </c>
      <c r="R11561" s="17"/>
      <c r="S11561" s="17"/>
      <c r="T11561" s="17" t="s">
        <v>1021</v>
      </c>
      <c r="U11561" s="17"/>
      <c r="V11561" s="17"/>
      <c r="W11561" s="32">
        <v>30</v>
      </c>
      <c r="X11561" s="32" t="s">
        <v>16372</v>
      </c>
      <c r="Y11561" s="32" t="s">
        <v>16513</v>
      </c>
      <c r="Z11561" s="32"/>
      <c r="AA11561" s="32"/>
    </row>
    <row r="11562" spans="1:27" ht="56.25" x14ac:dyDescent="0.3">
      <c r="A11562" s="17" t="s">
        <v>33613</v>
      </c>
      <c r="M11562" s="22" t="str">
        <f t="shared" si="200"/>
        <v xml:space="preserve">VARIOS : VARIOS - VARIOS |  :  -  |  :  - </v>
      </c>
      <c r="N11562" s="17" t="s">
        <v>1021</v>
      </c>
      <c r="O11562" s="17"/>
      <c r="P11562" s="17"/>
      <c r="Q11562" s="17" t="s">
        <v>1021</v>
      </c>
      <c r="R11562" s="17"/>
      <c r="S11562" s="17"/>
      <c r="T11562" s="17" t="s">
        <v>1021</v>
      </c>
      <c r="U11562" s="17"/>
      <c r="V11562" s="17"/>
      <c r="W11562" s="32" t="s">
        <v>34290</v>
      </c>
      <c r="X11562" s="32"/>
      <c r="Y11562" s="32" t="s">
        <v>35663</v>
      </c>
      <c r="Z11562" s="32" t="s">
        <v>35663</v>
      </c>
      <c r="AA11562" s="32" t="s">
        <v>35988</v>
      </c>
    </row>
    <row r="11563" spans="1:27" x14ac:dyDescent="0.3">
      <c r="A11563" s="17" t="s">
        <v>33614</v>
      </c>
      <c r="M11563" s="22" t="str">
        <f t="shared" si="200"/>
        <v xml:space="preserve">VARIOS : VARIOS - VARIOS |  :  -  |  :  - </v>
      </c>
      <c r="N11563" s="17" t="s">
        <v>1021</v>
      </c>
      <c r="O11563" s="17"/>
      <c r="P11563" s="17"/>
      <c r="Q11563" s="17" t="s">
        <v>1021</v>
      </c>
      <c r="R11563" s="17"/>
      <c r="S11563" s="17"/>
      <c r="T11563" s="17" t="s">
        <v>1021</v>
      </c>
      <c r="U11563" s="17"/>
      <c r="V11563" s="17"/>
      <c r="W11563" s="32" t="s">
        <v>33820</v>
      </c>
      <c r="X11563" s="32"/>
      <c r="Y11563" s="32" t="s">
        <v>35664</v>
      </c>
      <c r="Z11563" s="32" t="s">
        <v>35664</v>
      </c>
      <c r="AA11563" s="32" t="s">
        <v>7527</v>
      </c>
    </row>
    <row r="11564" spans="1:27" x14ac:dyDescent="0.3">
      <c r="A11564" s="17" t="s">
        <v>33615</v>
      </c>
      <c r="M11564" s="22" t="str">
        <f t="shared" si="200"/>
        <v xml:space="preserve">VARIOS : VARIOS - VARIOS |  :  -  |  :  - </v>
      </c>
      <c r="N11564" s="17" t="s">
        <v>1021</v>
      </c>
      <c r="O11564" s="17"/>
      <c r="P11564" s="17"/>
      <c r="Q11564" s="17" t="s">
        <v>1021</v>
      </c>
      <c r="R11564" s="17"/>
      <c r="S11564" s="17"/>
      <c r="T11564" s="17" t="s">
        <v>1021</v>
      </c>
      <c r="U11564" s="17"/>
      <c r="V11564" s="17"/>
      <c r="W11564" s="32" t="s">
        <v>33820</v>
      </c>
      <c r="X11564" s="32"/>
      <c r="Y11564" s="32" t="s">
        <v>35665</v>
      </c>
      <c r="Z11564" s="32" t="s">
        <v>35823</v>
      </c>
      <c r="AA11564" s="32" t="s">
        <v>7527</v>
      </c>
    </row>
    <row r="11565" spans="1:27" x14ac:dyDescent="0.3">
      <c r="A11565" s="17" t="s">
        <v>33616</v>
      </c>
      <c r="M11565" s="22" t="str">
        <f t="shared" si="200"/>
        <v xml:space="preserve">VARIOS : VARIOS - VARIOS |  :  -  |  :  - </v>
      </c>
      <c r="N11565" s="17" t="s">
        <v>1021</v>
      </c>
      <c r="O11565" s="17"/>
      <c r="P11565" s="17"/>
      <c r="Q11565" s="17" t="s">
        <v>1021</v>
      </c>
      <c r="R11565" s="17"/>
      <c r="S11565" s="17"/>
      <c r="T11565" s="17" t="s">
        <v>1021</v>
      </c>
      <c r="U11565" s="17"/>
      <c r="V11565" s="17"/>
      <c r="W11565" s="32" t="s">
        <v>34106</v>
      </c>
      <c r="X11565" s="32"/>
      <c r="Y11565" s="32" t="s">
        <v>35619</v>
      </c>
      <c r="Z11565" s="32" t="s">
        <v>35619</v>
      </c>
      <c r="AA11565" s="32"/>
    </row>
    <row r="11566" spans="1:27" x14ac:dyDescent="0.3">
      <c r="A11566" s="17" t="s">
        <v>33617</v>
      </c>
      <c r="M11566" s="22" t="str">
        <f t="shared" ref="M11566:M11629" si="201">CONCATENATE(N11566," : ",Q11566," - ",T11566," | ",O11566," : ",R11566," - ",U11566," | ",P11566," : ",S11566," - ",V11566)</f>
        <v xml:space="preserve">TOYOTA : AVANZA - VARIOS |  :  -  |  :  - </v>
      </c>
      <c r="N11566" s="17" t="s">
        <v>1008</v>
      </c>
      <c r="O11566" s="17"/>
      <c r="P11566" s="17"/>
      <c r="Q11566" s="17" t="s">
        <v>1683</v>
      </c>
      <c r="R11566" s="17"/>
      <c r="S11566" s="17"/>
      <c r="T11566" s="17" t="s">
        <v>1021</v>
      </c>
      <c r="U11566" s="17"/>
      <c r="V11566" s="17"/>
      <c r="W11566" s="32" t="s">
        <v>34159</v>
      </c>
      <c r="X11566" s="32"/>
      <c r="Y11566" s="32" t="s">
        <v>35666</v>
      </c>
      <c r="Z11566" s="32" t="s">
        <v>35666</v>
      </c>
      <c r="AA11566" s="32" t="s">
        <v>35989</v>
      </c>
    </row>
    <row r="11567" spans="1:27" x14ac:dyDescent="0.3">
      <c r="A11567" s="17" t="s">
        <v>33618</v>
      </c>
      <c r="M11567" s="22" t="str">
        <f t="shared" si="201"/>
        <v xml:space="preserve">VARIOS : VARIOS - VARIOS |  :  -  |  :  - </v>
      </c>
      <c r="N11567" s="17" t="s">
        <v>1021</v>
      </c>
      <c r="O11567" s="17"/>
      <c r="P11567" s="17"/>
      <c r="Q11567" s="17" t="s">
        <v>1021</v>
      </c>
      <c r="R11567" s="17"/>
      <c r="S11567" s="17"/>
      <c r="T11567" s="17" t="s">
        <v>1021</v>
      </c>
      <c r="U11567" s="17"/>
      <c r="V11567" s="17"/>
      <c r="W11567" s="32" t="s">
        <v>34291</v>
      </c>
      <c r="X11567" s="32"/>
      <c r="Y11567" s="32" t="s">
        <v>35614</v>
      </c>
      <c r="Z11567" s="32" t="s">
        <v>35614</v>
      </c>
      <c r="AA11567" s="32"/>
    </row>
    <row r="11568" spans="1:27" x14ac:dyDescent="0.3">
      <c r="A11568" s="17" t="s">
        <v>33619</v>
      </c>
      <c r="M11568" s="22" t="str">
        <f t="shared" si="201"/>
        <v xml:space="preserve">VARIOS : VARIOS - VARIOS |  :  -  |  :  - </v>
      </c>
      <c r="N11568" s="17" t="s">
        <v>1021</v>
      </c>
      <c r="O11568" s="17"/>
      <c r="P11568" s="17"/>
      <c r="Q11568" s="17" t="s">
        <v>1021</v>
      </c>
      <c r="R11568" s="17"/>
      <c r="S11568" s="17"/>
      <c r="T11568" s="17" t="s">
        <v>1021</v>
      </c>
      <c r="U11568" s="17"/>
      <c r="V11568" s="17"/>
      <c r="W11568" s="32" t="s">
        <v>34292</v>
      </c>
      <c r="X11568" s="32" t="s">
        <v>32219</v>
      </c>
      <c r="Y11568" s="32" t="s">
        <v>35667</v>
      </c>
      <c r="Z11568" s="32" t="s">
        <v>35667</v>
      </c>
      <c r="AA11568" s="32" t="s">
        <v>32240</v>
      </c>
    </row>
    <row r="11569" spans="1:27" x14ac:dyDescent="0.3">
      <c r="A11569" s="17" t="s">
        <v>33620</v>
      </c>
      <c r="M11569" s="22" t="str">
        <f t="shared" si="201"/>
        <v xml:space="preserve">VARIOS : VARIOS - VARIOS |  :  -  |  :  - </v>
      </c>
      <c r="N11569" s="17" t="s">
        <v>1021</v>
      </c>
      <c r="O11569" s="17"/>
      <c r="P11569" s="17"/>
      <c r="Q11569" s="17" t="s">
        <v>1021</v>
      </c>
      <c r="R11569" s="17"/>
      <c r="S11569" s="17"/>
      <c r="T11569" s="17" t="s">
        <v>1021</v>
      </c>
      <c r="U11569" s="17"/>
      <c r="V11569" s="17"/>
      <c r="W11569" s="32" t="s">
        <v>33797</v>
      </c>
      <c r="X11569" s="32"/>
      <c r="Y11569" s="32">
        <v>32207</v>
      </c>
      <c r="Z11569" s="32">
        <v>32207</v>
      </c>
      <c r="AA11569" s="32"/>
    </row>
    <row r="11570" spans="1:27" ht="37.5" x14ac:dyDescent="0.3">
      <c r="A11570" s="17" t="s">
        <v>33621</v>
      </c>
      <c r="M11570" s="22" t="str">
        <f t="shared" si="201"/>
        <v xml:space="preserve">VARIOS : VARIOS - VARIOS |  :  -  |  :  - </v>
      </c>
      <c r="N11570" s="17" t="s">
        <v>1021</v>
      </c>
      <c r="O11570" s="17"/>
      <c r="P11570" s="17"/>
      <c r="Q11570" s="17" t="s">
        <v>1021</v>
      </c>
      <c r="R11570" s="17"/>
      <c r="S11570" s="17"/>
      <c r="T11570" s="17" t="s">
        <v>1021</v>
      </c>
      <c r="U11570" s="17"/>
      <c r="V11570" s="17"/>
      <c r="W11570" s="32" t="s">
        <v>34293</v>
      </c>
      <c r="X11570" s="32"/>
      <c r="Y11570" s="32" t="s">
        <v>35668</v>
      </c>
      <c r="Z11570" s="32" t="s">
        <v>35668</v>
      </c>
      <c r="AA11570" s="32" t="s">
        <v>35863</v>
      </c>
    </row>
    <row r="11571" spans="1:27" x14ac:dyDescent="0.3">
      <c r="A11571" s="17" t="s">
        <v>33622</v>
      </c>
      <c r="M11571" s="22" t="str">
        <f t="shared" si="201"/>
        <v xml:space="preserve">VARIOS : VARIOS - VARIOS |  :  -  |  :  - </v>
      </c>
      <c r="N11571" s="17" t="s">
        <v>1021</v>
      </c>
      <c r="O11571" s="17"/>
      <c r="P11571" s="17"/>
      <c r="Q11571" s="17" t="s">
        <v>1021</v>
      </c>
      <c r="R11571" s="17"/>
      <c r="S11571" s="17"/>
      <c r="T11571" s="17" t="s">
        <v>1021</v>
      </c>
      <c r="U11571" s="17"/>
      <c r="V11571" s="17"/>
      <c r="W11571" s="32" t="s">
        <v>34294</v>
      </c>
      <c r="X11571" s="32"/>
      <c r="Y11571" s="32" t="s">
        <v>35669</v>
      </c>
      <c r="Z11571" s="32"/>
      <c r="AA11571" s="32" t="s">
        <v>35990</v>
      </c>
    </row>
    <row r="11572" spans="1:27" ht="37.5" x14ac:dyDescent="0.3">
      <c r="A11572" s="17" t="s">
        <v>33623</v>
      </c>
      <c r="M11572" s="22" t="str">
        <f t="shared" si="201"/>
        <v xml:space="preserve">VARIOS : VARIOS - VARIOS |  :  -  |  :  - </v>
      </c>
      <c r="N11572" s="17" t="s">
        <v>1021</v>
      </c>
      <c r="O11572" s="17"/>
      <c r="P11572" s="17"/>
      <c r="Q11572" s="17" t="s">
        <v>1021</v>
      </c>
      <c r="R11572" s="17"/>
      <c r="S11572" s="17"/>
      <c r="T11572" s="17" t="s">
        <v>1021</v>
      </c>
      <c r="U11572" s="17"/>
      <c r="V11572" s="17"/>
      <c r="W11572" s="32" t="s">
        <v>34225</v>
      </c>
      <c r="X11572" s="32"/>
      <c r="Y11572" s="32" t="s">
        <v>35670</v>
      </c>
      <c r="Z11572" s="32" t="s">
        <v>35670</v>
      </c>
      <c r="AA11572" s="32" t="s">
        <v>35954</v>
      </c>
    </row>
    <row r="11573" spans="1:27" ht="37.5" x14ac:dyDescent="0.3">
      <c r="A11573" s="17" t="s">
        <v>33624</v>
      </c>
      <c r="M11573" s="22" t="str">
        <f t="shared" si="201"/>
        <v xml:space="preserve">VARIOS : VARIOS - VARIOS |  :  -  |  :  - </v>
      </c>
      <c r="N11573" s="17" t="s">
        <v>1021</v>
      </c>
      <c r="O11573" s="17"/>
      <c r="P11573" s="17"/>
      <c r="Q11573" s="17" t="s">
        <v>1021</v>
      </c>
      <c r="R11573" s="17"/>
      <c r="S11573" s="17"/>
      <c r="T11573" s="17" t="s">
        <v>1021</v>
      </c>
      <c r="U11573" s="17"/>
      <c r="V11573" s="17"/>
      <c r="W11573" s="32"/>
      <c r="X11573" s="32"/>
      <c r="Y11573" s="32" t="s">
        <v>35671</v>
      </c>
      <c r="Z11573" s="32"/>
      <c r="AA11573" s="32" t="s">
        <v>35954</v>
      </c>
    </row>
    <row r="11574" spans="1:27" ht="37.5" x14ac:dyDescent="0.3">
      <c r="A11574" s="17" t="s">
        <v>33625</v>
      </c>
      <c r="M11574" s="22" t="str">
        <f t="shared" si="201"/>
        <v xml:space="preserve">VARIOS : VARIOS - VARIOS |  :  -  |  :  - </v>
      </c>
      <c r="N11574" s="17" t="s">
        <v>1021</v>
      </c>
      <c r="O11574" s="17"/>
      <c r="P11574" s="17"/>
      <c r="Q11574" s="17" t="s">
        <v>1021</v>
      </c>
      <c r="R11574" s="17"/>
      <c r="S11574" s="17"/>
      <c r="T11574" s="17" t="s">
        <v>1021</v>
      </c>
      <c r="U11574" s="17"/>
      <c r="V11574" s="17"/>
      <c r="W11574" s="32"/>
      <c r="X11574" s="32"/>
      <c r="Y11574" s="32" t="s">
        <v>35672</v>
      </c>
      <c r="Z11574" s="32"/>
      <c r="AA11574" s="32" t="s">
        <v>35954</v>
      </c>
    </row>
    <row r="11575" spans="1:27" x14ac:dyDescent="0.3">
      <c r="A11575" s="17" t="s">
        <v>33626</v>
      </c>
      <c r="M11575" s="22" t="str">
        <f t="shared" si="201"/>
        <v xml:space="preserve">HYUNDAI : PORTER - D4BB |  :  -  |  :  - </v>
      </c>
      <c r="N11575" s="17" t="s">
        <v>1002</v>
      </c>
      <c r="O11575" s="17"/>
      <c r="P11575" s="17"/>
      <c r="Q11575" s="17" t="s">
        <v>1826</v>
      </c>
      <c r="R11575" s="17"/>
      <c r="S11575" s="17"/>
      <c r="T11575" s="17" t="s">
        <v>1971</v>
      </c>
      <c r="U11575" s="17"/>
      <c r="V11575" s="17"/>
      <c r="W11575" s="32" t="s">
        <v>34295</v>
      </c>
      <c r="X11575" s="32"/>
      <c r="Y11575" s="32" t="s">
        <v>35673</v>
      </c>
      <c r="Z11575" s="32" t="s">
        <v>35673</v>
      </c>
      <c r="AA11575" s="32" t="s">
        <v>35991</v>
      </c>
    </row>
    <row r="11576" spans="1:27" ht="37.5" x14ac:dyDescent="0.3">
      <c r="A11576" s="17" t="s">
        <v>33627</v>
      </c>
      <c r="M11576" s="22" t="str">
        <f t="shared" si="201"/>
        <v xml:space="preserve">VARIOS : VARIOS - VARIOS |  :  -  |  :  - </v>
      </c>
      <c r="N11576" s="17" t="s">
        <v>1021</v>
      </c>
      <c r="O11576" s="17"/>
      <c r="P11576" s="17"/>
      <c r="Q11576" s="17" t="s">
        <v>1021</v>
      </c>
      <c r="R11576" s="17"/>
      <c r="S11576" s="17"/>
      <c r="T11576" s="17" t="s">
        <v>1021</v>
      </c>
      <c r="U11576" s="17"/>
      <c r="V11576" s="17"/>
      <c r="W11576" s="32" t="s">
        <v>34296</v>
      </c>
      <c r="X11576" s="32"/>
      <c r="Y11576" s="32" t="s">
        <v>35674</v>
      </c>
      <c r="Z11576" s="32" t="s">
        <v>35674</v>
      </c>
      <c r="AA11576" s="32" t="s">
        <v>35837</v>
      </c>
    </row>
    <row r="11577" spans="1:27" x14ac:dyDescent="0.3">
      <c r="A11577" s="17" t="s">
        <v>33628</v>
      </c>
      <c r="M11577" s="22" t="str">
        <f t="shared" si="201"/>
        <v xml:space="preserve">VARIOS : VARIOS - VARIOS |  :  -  |  :  - </v>
      </c>
      <c r="N11577" s="17" t="s">
        <v>1021</v>
      </c>
      <c r="O11577" s="17"/>
      <c r="P11577" s="17"/>
      <c r="Q11577" s="17" t="s">
        <v>1021</v>
      </c>
      <c r="R11577" s="17"/>
      <c r="S11577" s="17"/>
      <c r="T11577" s="17" t="s">
        <v>1021</v>
      </c>
      <c r="U11577" s="17"/>
      <c r="V11577" s="17"/>
      <c r="W11577" s="32" t="s">
        <v>33778</v>
      </c>
      <c r="X11577" s="32"/>
      <c r="Y11577" s="32" t="s">
        <v>35675</v>
      </c>
      <c r="Z11577" s="32" t="s">
        <v>35675</v>
      </c>
      <c r="AA11577" s="32"/>
    </row>
    <row r="11578" spans="1:27" ht="56.25" x14ac:dyDescent="0.3">
      <c r="A11578" s="17" t="s">
        <v>33629</v>
      </c>
      <c r="M11578" s="22" t="str">
        <f t="shared" si="201"/>
        <v xml:space="preserve">VARIOS : VARIOS - VARIOS |  :  -  |  :  - </v>
      </c>
      <c r="N11578" s="17" t="s">
        <v>1021</v>
      </c>
      <c r="O11578" s="17"/>
      <c r="P11578" s="17"/>
      <c r="Q11578" s="17" t="s">
        <v>1021</v>
      </c>
      <c r="R11578" s="17"/>
      <c r="S11578" s="17"/>
      <c r="T11578" s="17" t="s">
        <v>1021</v>
      </c>
      <c r="U11578" s="17"/>
      <c r="V11578" s="17"/>
      <c r="W11578" s="32" t="s">
        <v>34297</v>
      </c>
      <c r="X11578" s="32"/>
      <c r="Y11578" s="32" t="s">
        <v>35676</v>
      </c>
      <c r="Z11578" s="32"/>
      <c r="AA11578" s="32" t="s">
        <v>35992</v>
      </c>
    </row>
    <row r="11579" spans="1:27" x14ac:dyDescent="0.3">
      <c r="A11579" s="17" t="s">
        <v>33630</v>
      </c>
      <c r="M11579" s="22" t="str">
        <f t="shared" si="201"/>
        <v xml:space="preserve">TOYOTA : PROBOX, YARIS - VARIOS |  :  -  |  :  - </v>
      </c>
      <c r="N11579" s="17" t="s">
        <v>1008</v>
      </c>
      <c r="O11579" s="17"/>
      <c r="P11579" s="17"/>
      <c r="Q11579" s="17" t="s">
        <v>1689</v>
      </c>
      <c r="R11579" s="17"/>
      <c r="S11579" s="17"/>
      <c r="T11579" s="17" t="s">
        <v>1021</v>
      </c>
      <c r="U11579" s="17"/>
      <c r="V11579" s="17"/>
      <c r="W11579" s="32" t="s">
        <v>34298</v>
      </c>
      <c r="X11579" s="32"/>
      <c r="Y11579" s="32" t="s">
        <v>35677</v>
      </c>
      <c r="Z11579" s="32"/>
      <c r="AA11579" s="32" t="s">
        <v>7257</v>
      </c>
    </row>
    <row r="11580" spans="1:27" x14ac:dyDescent="0.3">
      <c r="A11580" s="17" t="s">
        <v>33631</v>
      </c>
      <c r="M11580" s="22" t="str">
        <f t="shared" si="201"/>
        <v xml:space="preserve">TOYOTA : VARIOS - VARIOS |  :  -  |  :  - </v>
      </c>
      <c r="N11580" s="17" t="s">
        <v>1008</v>
      </c>
      <c r="O11580" s="17"/>
      <c r="P11580" s="17"/>
      <c r="Q11580" s="17" t="s">
        <v>1021</v>
      </c>
      <c r="R11580" s="17"/>
      <c r="S11580" s="17"/>
      <c r="T11580" s="17" t="s">
        <v>1021</v>
      </c>
      <c r="U11580" s="17"/>
      <c r="V11580" s="17"/>
      <c r="W11580" s="32" t="s">
        <v>34299</v>
      </c>
      <c r="X11580" s="32"/>
      <c r="Y11580" s="32" t="s">
        <v>34958</v>
      </c>
      <c r="Z11580" s="32" t="s">
        <v>34958</v>
      </c>
      <c r="AA11580" s="32"/>
    </row>
    <row r="11581" spans="1:27" x14ac:dyDescent="0.3">
      <c r="A11581" s="17" t="s">
        <v>33632</v>
      </c>
      <c r="M11581" s="22" t="str">
        <f t="shared" si="201"/>
        <v xml:space="preserve">VARIOS : VARIOS - VARIOS |  :  -  |  :  - </v>
      </c>
      <c r="N11581" s="17" t="s">
        <v>1021</v>
      </c>
      <c r="O11581" s="17"/>
      <c r="P11581" s="17"/>
      <c r="Q11581" s="17" t="s">
        <v>1021</v>
      </c>
      <c r="R11581" s="17"/>
      <c r="S11581" s="17"/>
      <c r="T11581" s="17" t="s">
        <v>1021</v>
      </c>
      <c r="U11581" s="17"/>
      <c r="V11581" s="17"/>
      <c r="W11581" s="32" t="s">
        <v>34300</v>
      </c>
      <c r="X11581" s="32"/>
      <c r="Y11581" s="32" t="s">
        <v>35134</v>
      </c>
      <c r="Z11581" s="32" t="s">
        <v>35134</v>
      </c>
      <c r="AA11581" s="32"/>
    </row>
    <row r="11582" spans="1:27" x14ac:dyDescent="0.3">
      <c r="A11582" s="17" t="s">
        <v>33633</v>
      </c>
      <c r="M11582" s="22" t="str">
        <f t="shared" si="201"/>
        <v xml:space="preserve">TOYOTA : VARIOS - VARIOS |  :  -  |  :  - </v>
      </c>
      <c r="N11582" s="17" t="s">
        <v>1008</v>
      </c>
      <c r="O11582" s="17"/>
      <c r="P11582" s="17"/>
      <c r="Q11582" s="17" t="s">
        <v>1021</v>
      </c>
      <c r="R11582" s="17"/>
      <c r="S11582" s="17"/>
      <c r="T11582" s="17" t="s">
        <v>1021</v>
      </c>
      <c r="U11582" s="17"/>
      <c r="V11582" s="17"/>
      <c r="W11582" s="32" t="s">
        <v>34072</v>
      </c>
      <c r="X11582" s="32"/>
      <c r="Y11582" s="32" t="s">
        <v>35678</v>
      </c>
      <c r="Z11582" s="32" t="s">
        <v>35678</v>
      </c>
      <c r="AA11582" s="32"/>
    </row>
    <row r="11583" spans="1:27" x14ac:dyDescent="0.3">
      <c r="A11583" s="17" t="s">
        <v>33634</v>
      </c>
      <c r="M11583" s="22" t="str">
        <f t="shared" si="201"/>
        <v xml:space="preserve">VARIOS : VARIOS - VARIOS |  :  -  |  :  - </v>
      </c>
      <c r="N11583" s="17" t="s">
        <v>1021</v>
      </c>
      <c r="O11583" s="17"/>
      <c r="P11583" s="17"/>
      <c r="Q11583" s="17" t="s">
        <v>1021</v>
      </c>
      <c r="R11583" s="17"/>
      <c r="S11583" s="17"/>
      <c r="T11583" s="17" t="s">
        <v>1021</v>
      </c>
      <c r="U11583" s="17"/>
      <c r="V11583" s="17"/>
      <c r="W11583" s="32" t="s">
        <v>34301</v>
      </c>
      <c r="X11583" s="32"/>
      <c r="Y11583" s="32" t="s">
        <v>35131</v>
      </c>
      <c r="Z11583" s="32" t="s">
        <v>35131</v>
      </c>
      <c r="AA11583" s="32" t="s">
        <v>35935</v>
      </c>
    </row>
    <row r="11584" spans="1:27" x14ac:dyDescent="0.3">
      <c r="A11584" s="17" t="s">
        <v>33635</v>
      </c>
      <c r="M11584" s="22" t="str">
        <f t="shared" si="201"/>
        <v xml:space="preserve">NISSAN : FRONTIER - VARIOS |  :  -  |  :  - </v>
      </c>
      <c r="N11584" s="17" t="s">
        <v>1003</v>
      </c>
      <c r="O11584" s="17"/>
      <c r="P11584" s="17"/>
      <c r="Q11584" s="17" t="s">
        <v>11052</v>
      </c>
      <c r="R11584" s="17"/>
      <c r="S11584" s="17"/>
      <c r="T11584" s="17" t="s">
        <v>1021</v>
      </c>
      <c r="U11584" s="17"/>
      <c r="V11584" s="17"/>
      <c r="W11584" s="32" t="s">
        <v>34302</v>
      </c>
      <c r="X11584" s="32"/>
      <c r="Y11584" s="32" t="s">
        <v>35138</v>
      </c>
      <c r="Z11584" s="32" t="s">
        <v>35138</v>
      </c>
      <c r="AA11584" s="32"/>
    </row>
    <row r="11585" spans="1:27" x14ac:dyDescent="0.3">
      <c r="A11585" s="17" t="s">
        <v>33636</v>
      </c>
      <c r="M11585" s="22" t="str">
        <f t="shared" si="201"/>
        <v xml:space="preserve">VARIOS : VARIOS - VARIOS |  :  -  |  :  - </v>
      </c>
      <c r="N11585" s="17" t="s">
        <v>1021</v>
      </c>
      <c r="O11585" s="17"/>
      <c r="P11585" s="17"/>
      <c r="Q11585" s="17" t="s">
        <v>1021</v>
      </c>
      <c r="R11585" s="17"/>
      <c r="S11585" s="17"/>
      <c r="T11585" s="17" t="s">
        <v>1021</v>
      </c>
      <c r="U11585" s="17"/>
      <c r="V11585" s="17"/>
      <c r="W11585" s="32" t="s">
        <v>34303</v>
      </c>
      <c r="X11585" s="32"/>
      <c r="Y11585" s="32">
        <v>30205</v>
      </c>
      <c r="Z11585" s="32">
        <v>30205</v>
      </c>
      <c r="AA11585" s="32" t="s">
        <v>35935</v>
      </c>
    </row>
    <row r="11586" spans="1:27" x14ac:dyDescent="0.3">
      <c r="A11586" s="17" t="s">
        <v>33637</v>
      </c>
      <c r="M11586" s="22" t="str">
        <f t="shared" si="201"/>
        <v xml:space="preserve">VARIOS : VARIOS - VARIOS |  :  -  |  :  - </v>
      </c>
      <c r="N11586" s="17" t="s">
        <v>1021</v>
      </c>
      <c r="O11586" s="17"/>
      <c r="P11586" s="17"/>
      <c r="Q11586" s="17" t="s">
        <v>1021</v>
      </c>
      <c r="R11586" s="17"/>
      <c r="S11586" s="17"/>
      <c r="T11586" s="17" t="s">
        <v>1021</v>
      </c>
      <c r="U11586" s="17"/>
      <c r="V11586" s="17"/>
      <c r="W11586" s="32" t="s">
        <v>33860</v>
      </c>
      <c r="X11586" s="32"/>
      <c r="Y11586" s="32" t="s">
        <v>34638</v>
      </c>
      <c r="Z11586" s="32" t="s">
        <v>34638</v>
      </c>
      <c r="AA11586" s="32"/>
    </row>
    <row r="11587" spans="1:27" x14ac:dyDescent="0.3">
      <c r="A11587" s="17" t="s">
        <v>33638</v>
      </c>
      <c r="M11587" s="22" t="str">
        <f t="shared" si="201"/>
        <v xml:space="preserve">CHANGAN : NEW SUPER VAN - 4G15, 4G18 | VARIOS : VARIOS - VARIOS |  :  - </v>
      </c>
      <c r="N11587" s="17" t="s">
        <v>1007</v>
      </c>
      <c r="O11587" s="17" t="s">
        <v>1021</v>
      </c>
      <c r="P11587" s="17"/>
      <c r="Q11587" s="17" t="s">
        <v>19525</v>
      </c>
      <c r="R11587" s="17" t="s">
        <v>1021</v>
      </c>
      <c r="S11587" s="17"/>
      <c r="T11587" s="17" t="s">
        <v>4752</v>
      </c>
      <c r="U11587" s="17" t="s">
        <v>1021</v>
      </c>
      <c r="V11587" s="17"/>
      <c r="W11587" s="32" t="s">
        <v>33824</v>
      </c>
      <c r="X11587" s="32"/>
      <c r="Y11587" s="32" t="s">
        <v>35679</v>
      </c>
      <c r="Z11587" s="32" t="s">
        <v>35679</v>
      </c>
      <c r="AA11587" s="32"/>
    </row>
    <row r="11588" spans="1:27" x14ac:dyDescent="0.3">
      <c r="A11588" s="17" t="s">
        <v>33639</v>
      </c>
      <c r="M11588" s="22" t="str">
        <f t="shared" si="201"/>
        <v xml:space="preserve">VARIOS : VARIOS - VARIOS | DAEWOO : VARIOS - VARIOS |  :  - </v>
      </c>
      <c r="N11588" s="17" t="s">
        <v>1021</v>
      </c>
      <c r="O11588" s="17" t="s">
        <v>1006</v>
      </c>
      <c r="P11588" s="17"/>
      <c r="Q11588" s="17" t="s">
        <v>1021</v>
      </c>
      <c r="R11588" s="17" t="s">
        <v>1021</v>
      </c>
      <c r="S11588" s="17"/>
      <c r="T11588" s="17" t="s">
        <v>1021</v>
      </c>
      <c r="U11588" s="17" t="s">
        <v>1021</v>
      </c>
      <c r="V11588" s="17"/>
      <c r="W11588" s="32" t="s">
        <v>33753</v>
      </c>
      <c r="X11588" s="32"/>
      <c r="Y11588" s="32" t="s">
        <v>34707</v>
      </c>
      <c r="Z11588" s="32" t="s">
        <v>34707</v>
      </c>
      <c r="AA11588" s="32"/>
    </row>
    <row r="11589" spans="1:27" x14ac:dyDescent="0.3">
      <c r="A11589" s="17" t="s">
        <v>33640</v>
      </c>
      <c r="M11589" s="22" t="str">
        <f t="shared" si="201"/>
        <v xml:space="preserve">VARIOS : VARIOS - VARIOS |  :  -  |  :  - </v>
      </c>
      <c r="N11589" s="17" t="s">
        <v>1021</v>
      </c>
      <c r="O11589" s="17"/>
      <c r="P11589" s="17"/>
      <c r="Q11589" s="17" t="s">
        <v>1021</v>
      </c>
      <c r="R11589" s="17"/>
      <c r="S11589" s="17"/>
      <c r="T11589" s="17" t="s">
        <v>1021</v>
      </c>
      <c r="U11589" s="17"/>
      <c r="V11589" s="17"/>
      <c r="W11589" s="32" t="s">
        <v>33873</v>
      </c>
      <c r="X11589" s="32"/>
      <c r="Y11589" s="32" t="s">
        <v>35680</v>
      </c>
      <c r="Z11589" s="32" t="s">
        <v>35680</v>
      </c>
      <c r="AA11589" s="32"/>
    </row>
    <row r="11590" spans="1:27" x14ac:dyDescent="0.3">
      <c r="A11590" s="17" t="s">
        <v>33641</v>
      </c>
      <c r="M11590" s="22" t="str">
        <f t="shared" si="201"/>
        <v xml:space="preserve">VARIOS : VARIOS - VARIOS |  :  -  |  :  - </v>
      </c>
      <c r="N11590" s="17" t="s">
        <v>1021</v>
      </c>
      <c r="O11590" s="17"/>
      <c r="P11590" s="17"/>
      <c r="Q11590" s="17" t="s">
        <v>1021</v>
      </c>
      <c r="R11590" s="17"/>
      <c r="S11590" s="17"/>
      <c r="T11590" s="17" t="s">
        <v>1021</v>
      </c>
      <c r="U11590" s="17"/>
      <c r="V11590" s="17"/>
      <c r="W11590" s="32" t="s">
        <v>33819</v>
      </c>
      <c r="X11590" s="32"/>
      <c r="Y11590" s="32" t="s">
        <v>35681</v>
      </c>
      <c r="Z11590" s="32" t="s">
        <v>35681</v>
      </c>
      <c r="AA11590" s="32"/>
    </row>
    <row r="11591" spans="1:27" x14ac:dyDescent="0.3">
      <c r="A11591" s="17" t="s">
        <v>33642</v>
      </c>
      <c r="M11591" s="22" t="str">
        <f t="shared" si="201"/>
        <v xml:space="preserve">VARIOS : VARIOS - VARIOS |  :  -  |  :  - </v>
      </c>
      <c r="N11591" s="17" t="s">
        <v>1021</v>
      </c>
      <c r="O11591" s="17"/>
      <c r="P11591" s="17"/>
      <c r="Q11591" s="17" t="s">
        <v>1021</v>
      </c>
      <c r="R11591" s="17"/>
      <c r="S11591" s="17"/>
      <c r="T11591" s="17" t="s">
        <v>1021</v>
      </c>
      <c r="U11591" s="17"/>
      <c r="V11591" s="17"/>
      <c r="W11591" s="32" t="s">
        <v>33799</v>
      </c>
      <c r="X11591" s="32"/>
      <c r="Y11591" s="32" t="s">
        <v>35682</v>
      </c>
      <c r="Z11591" s="32" t="s">
        <v>35682</v>
      </c>
      <c r="AA11591" s="32"/>
    </row>
    <row r="11592" spans="1:27" x14ac:dyDescent="0.3">
      <c r="A11592" s="17" t="s">
        <v>33643</v>
      </c>
      <c r="M11592" s="22" t="str">
        <f t="shared" si="201"/>
        <v xml:space="preserve">VARIOS : VARIOS - VARIOS |  :  -  |  :  - </v>
      </c>
      <c r="N11592" s="17" t="s">
        <v>1021</v>
      </c>
      <c r="O11592" s="17"/>
      <c r="P11592" s="17"/>
      <c r="Q11592" s="17" t="s">
        <v>1021</v>
      </c>
      <c r="R11592" s="17"/>
      <c r="S11592" s="17"/>
      <c r="T11592" s="17" t="s">
        <v>1021</v>
      </c>
      <c r="U11592" s="17"/>
      <c r="V11592" s="17"/>
      <c r="W11592" s="32" t="s">
        <v>33946</v>
      </c>
      <c r="X11592" s="32"/>
      <c r="Y11592" s="32" t="s">
        <v>35683</v>
      </c>
      <c r="Z11592" s="32" t="s">
        <v>35683</v>
      </c>
      <c r="AA11592" s="32"/>
    </row>
    <row r="11593" spans="1:27" x14ac:dyDescent="0.3">
      <c r="A11593" s="17" t="s">
        <v>33644</v>
      </c>
      <c r="M11593" s="22" t="str">
        <f t="shared" si="201"/>
        <v xml:space="preserve">VARIOS : VARIOS - VARIOS |  :  -  |  :  - </v>
      </c>
      <c r="N11593" s="17" t="s">
        <v>1021</v>
      </c>
      <c r="O11593" s="17"/>
      <c r="P11593" s="17"/>
      <c r="Q11593" s="17" t="s">
        <v>1021</v>
      </c>
      <c r="R11593" s="17"/>
      <c r="S11593" s="17"/>
      <c r="T11593" s="17" t="s">
        <v>1021</v>
      </c>
      <c r="U11593" s="17"/>
      <c r="V11593" s="17"/>
      <c r="W11593" s="32" t="s">
        <v>34304</v>
      </c>
      <c r="X11593" s="32"/>
      <c r="Y11593" s="32" t="s">
        <v>35684</v>
      </c>
      <c r="Z11593" s="32" t="s">
        <v>35684</v>
      </c>
      <c r="AA11593" s="32"/>
    </row>
    <row r="11594" spans="1:27" x14ac:dyDescent="0.3">
      <c r="A11594" s="17" t="s">
        <v>33645</v>
      </c>
      <c r="M11594" s="22" t="str">
        <f t="shared" si="201"/>
        <v xml:space="preserve">VARIOS : VARIOS - VARIOS |  :  -  |  :  - </v>
      </c>
      <c r="N11594" s="17" t="s">
        <v>1021</v>
      </c>
      <c r="O11594" s="17"/>
      <c r="P11594" s="17"/>
      <c r="Q11594" s="17" t="s">
        <v>1021</v>
      </c>
      <c r="R11594" s="17"/>
      <c r="S11594" s="17"/>
      <c r="T11594" s="17" t="s">
        <v>1021</v>
      </c>
      <c r="U11594" s="17"/>
      <c r="V11594" s="17"/>
      <c r="W11594" s="32" t="s">
        <v>33949</v>
      </c>
      <c r="X11594" s="32"/>
      <c r="Y11594" s="32" t="s">
        <v>34845</v>
      </c>
      <c r="Z11594" s="32" t="s">
        <v>34845</v>
      </c>
      <c r="AA11594" s="32"/>
    </row>
    <row r="11595" spans="1:27" x14ac:dyDescent="0.3">
      <c r="A11595" s="17" t="s">
        <v>33646</v>
      </c>
      <c r="M11595" s="22" t="str">
        <f t="shared" si="201"/>
        <v xml:space="preserve">VARIOS : VARIOS - VARIOS |  :  -  |  :  - </v>
      </c>
      <c r="N11595" s="17" t="s">
        <v>1021</v>
      </c>
      <c r="O11595" s="17"/>
      <c r="P11595" s="17"/>
      <c r="Q11595" s="17" t="s">
        <v>1021</v>
      </c>
      <c r="R11595" s="17"/>
      <c r="S11595" s="17"/>
      <c r="T11595" s="17" t="s">
        <v>1021</v>
      </c>
      <c r="U11595" s="17"/>
      <c r="V11595" s="17"/>
      <c r="W11595" s="32" t="s">
        <v>34305</v>
      </c>
      <c r="X11595" s="32"/>
      <c r="Y11595" s="32" t="s">
        <v>35685</v>
      </c>
      <c r="Z11595" s="32" t="s">
        <v>35685</v>
      </c>
      <c r="AA11595" s="32"/>
    </row>
    <row r="11596" spans="1:27" x14ac:dyDescent="0.3">
      <c r="A11596" s="17" t="s">
        <v>33647</v>
      </c>
      <c r="M11596" s="22" t="str">
        <f t="shared" si="201"/>
        <v xml:space="preserve">VARIOS : VARIOS - VARIOS |  :  -  |  :  - </v>
      </c>
      <c r="N11596" s="17" t="s">
        <v>1021</v>
      </c>
      <c r="O11596" s="17"/>
      <c r="P11596" s="17"/>
      <c r="Q11596" s="17" t="s">
        <v>1021</v>
      </c>
      <c r="R11596" s="17"/>
      <c r="S11596" s="17"/>
      <c r="T11596" s="17" t="s">
        <v>1021</v>
      </c>
      <c r="U11596" s="17"/>
      <c r="V11596" s="17"/>
      <c r="W11596" s="32" t="s">
        <v>33886</v>
      </c>
      <c r="X11596" s="32"/>
      <c r="Y11596" s="32" t="s">
        <v>35686</v>
      </c>
      <c r="Z11596" s="32" t="s">
        <v>35686</v>
      </c>
      <c r="AA11596" s="32"/>
    </row>
    <row r="11597" spans="1:27" x14ac:dyDescent="0.3">
      <c r="A11597" s="17" t="s">
        <v>33648</v>
      </c>
      <c r="M11597" s="22" t="str">
        <f t="shared" si="201"/>
        <v xml:space="preserve">VARIOS : VARIOS - VARIOS |  :  -  |  :  - </v>
      </c>
      <c r="N11597" s="17" t="s">
        <v>1021</v>
      </c>
      <c r="O11597" s="17"/>
      <c r="P11597" s="17"/>
      <c r="Q11597" s="17" t="s">
        <v>1021</v>
      </c>
      <c r="R11597" s="17"/>
      <c r="S11597" s="17"/>
      <c r="T11597" s="17" t="s">
        <v>1021</v>
      </c>
      <c r="U11597" s="17"/>
      <c r="V11597" s="17"/>
      <c r="W11597" s="32" t="s">
        <v>34306</v>
      </c>
      <c r="X11597" s="32"/>
      <c r="Y11597" s="32" t="s">
        <v>35687</v>
      </c>
      <c r="Z11597" s="32" t="s">
        <v>35687</v>
      </c>
      <c r="AA11597" s="32"/>
    </row>
    <row r="11598" spans="1:27" ht="37.5" x14ac:dyDescent="0.3">
      <c r="A11598" s="17" t="s">
        <v>33649</v>
      </c>
      <c r="M11598" s="22" t="str">
        <f t="shared" si="201"/>
        <v xml:space="preserve">KIA : K2700 - D4BH |  :  -  |  :  - </v>
      </c>
      <c r="N11598" s="17" t="s">
        <v>1001</v>
      </c>
      <c r="O11598" s="17"/>
      <c r="P11598" s="17"/>
      <c r="Q11598" s="17" t="s">
        <v>1595</v>
      </c>
      <c r="R11598" s="17"/>
      <c r="S11598" s="17"/>
      <c r="T11598" s="17" t="s">
        <v>2768</v>
      </c>
      <c r="U11598" s="17"/>
      <c r="V11598" s="17"/>
      <c r="W11598" s="32" t="s">
        <v>34307</v>
      </c>
      <c r="X11598" s="32"/>
      <c r="Y11598" s="32" t="s">
        <v>35688</v>
      </c>
      <c r="Z11598" s="32" t="s">
        <v>35824</v>
      </c>
      <c r="AA11598" s="32" t="s">
        <v>35993</v>
      </c>
    </row>
    <row r="11599" spans="1:27" ht="37.5" x14ac:dyDescent="0.3">
      <c r="A11599" s="17" t="s">
        <v>33650</v>
      </c>
      <c r="M11599" s="22" t="str">
        <f t="shared" si="201"/>
        <v xml:space="preserve">NISSAN : PRIMERA - VARIOS |  :  -  |  :  - </v>
      </c>
      <c r="N11599" s="17" t="s">
        <v>1003</v>
      </c>
      <c r="O11599" s="17"/>
      <c r="P11599" s="17"/>
      <c r="Q11599" s="17" t="s">
        <v>4703</v>
      </c>
      <c r="R11599" s="17"/>
      <c r="S11599" s="17"/>
      <c r="T11599" s="17" t="s">
        <v>1021</v>
      </c>
      <c r="U11599" s="17"/>
      <c r="V11599" s="17"/>
      <c r="W11599" s="32" t="s">
        <v>34198</v>
      </c>
      <c r="X11599" s="32"/>
      <c r="Y11599" s="32" t="s">
        <v>35689</v>
      </c>
      <c r="Z11599" s="32" t="s">
        <v>35689</v>
      </c>
      <c r="AA11599" s="32"/>
    </row>
    <row r="11600" spans="1:27" x14ac:dyDescent="0.3">
      <c r="A11600" s="17" t="s">
        <v>33651</v>
      </c>
      <c r="M11600" s="22" t="str">
        <f t="shared" si="201"/>
        <v xml:space="preserve">VARIOS : VARIOS - VARIOS |  :  -  |  :  - </v>
      </c>
      <c r="N11600" s="17" t="s">
        <v>1021</v>
      </c>
      <c r="O11600" s="17"/>
      <c r="P11600" s="17"/>
      <c r="Q11600" s="17" t="s">
        <v>1021</v>
      </c>
      <c r="R11600" s="17"/>
      <c r="S11600" s="17"/>
      <c r="T11600" s="17" t="s">
        <v>1021</v>
      </c>
      <c r="U11600" s="17"/>
      <c r="V11600" s="17"/>
      <c r="W11600" s="32" t="s">
        <v>34308</v>
      </c>
      <c r="X11600" s="32"/>
      <c r="Y11600" s="32" t="s">
        <v>35690</v>
      </c>
      <c r="Z11600" s="32" t="s">
        <v>35690</v>
      </c>
      <c r="AA11600" s="32"/>
    </row>
    <row r="11601" spans="1:27" x14ac:dyDescent="0.3">
      <c r="A11601" s="17" t="s">
        <v>33652</v>
      </c>
      <c r="M11601" s="22" t="str">
        <f t="shared" si="201"/>
        <v xml:space="preserve">HYUNDAI : ELANTRA - VARIOS | KIA : FORTE, SOUL -  |  :  - </v>
      </c>
      <c r="N11601" s="17" t="s">
        <v>1002</v>
      </c>
      <c r="O11601" s="17" t="s">
        <v>1001</v>
      </c>
      <c r="P11601" s="17"/>
      <c r="Q11601" s="17" t="s">
        <v>1607</v>
      </c>
      <c r="R11601" s="17" t="s">
        <v>34425</v>
      </c>
      <c r="S11601" s="17"/>
      <c r="T11601" s="17" t="s">
        <v>1021</v>
      </c>
      <c r="U11601" s="17"/>
      <c r="V11601" s="17"/>
      <c r="W11601" s="32" t="s">
        <v>34201</v>
      </c>
      <c r="X11601" s="32"/>
      <c r="Y11601" s="32" t="s">
        <v>35691</v>
      </c>
      <c r="Z11601" s="32" t="s">
        <v>35691</v>
      </c>
      <c r="AA11601" s="32" t="s">
        <v>35994</v>
      </c>
    </row>
    <row r="11602" spans="1:27" x14ac:dyDescent="0.3">
      <c r="A11602" s="17" t="s">
        <v>33653</v>
      </c>
      <c r="M11602" s="22" t="str">
        <f t="shared" si="201"/>
        <v xml:space="preserve">TOYOTA : YARIS, 1.5 - 1NZ |  :  -  |  :  - </v>
      </c>
      <c r="N11602" s="17" t="s">
        <v>1008</v>
      </c>
      <c r="O11602" s="17"/>
      <c r="P11602" s="17"/>
      <c r="Q11602" s="17" t="s">
        <v>34426</v>
      </c>
      <c r="R11602" s="17"/>
      <c r="S11602" s="17"/>
      <c r="T11602" s="17" t="s">
        <v>11003</v>
      </c>
      <c r="U11602" s="17"/>
      <c r="V11602" s="17"/>
      <c r="W11602" s="32" t="s">
        <v>34309</v>
      </c>
      <c r="X11602" s="32" t="s">
        <v>34476</v>
      </c>
      <c r="Y11602" s="32">
        <v>9952685</v>
      </c>
      <c r="Z11602" s="32" t="s">
        <v>34476</v>
      </c>
      <c r="AA11602" s="32"/>
    </row>
    <row r="11603" spans="1:27" ht="37.5" x14ac:dyDescent="0.3">
      <c r="A11603" s="17" t="s">
        <v>33654</v>
      </c>
      <c r="M11603" s="22" t="str">
        <f t="shared" si="201"/>
        <v xml:space="preserve">TOYOTA : COROLLA - VARIOS |  :  -  |  :  - </v>
      </c>
      <c r="N11603" s="17" t="s">
        <v>1008</v>
      </c>
      <c r="O11603" s="17"/>
      <c r="P11603" s="17"/>
      <c r="Q11603" s="17" t="s">
        <v>1682</v>
      </c>
      <c r="R11603" s="17"/>
      <c r="S11603" s="17"/>
      <c r="T11603" s="17" t="s">
        <v>1021</v>
      </c>
      <c r="U11603" s="17"/>
      <c r="V11603" s="17"/>
      <c r="W11603" s="32" t="s">
        <v>33767</v>
      </c>
      <c r="X11603" s="32" t="s">
        <v>34477</v>
      </c>
      <c r="Y11603" s="32" t="s">
        <v>35692</v>
      </c>
      <c r="Z11603" s="32"/>
      <c r="AA11603" s="32" t="s">
        <v>7384</v>
      </c>
    </row>
    <row r="11604" spans="1:27" x14ac:dyDescent="0.3">
      <c r="A11604" s="17" t="s">
        <v>33655</v>
      </c>
      <c r="M11604" s="22" t="str">
        <f t="shared" si="201"/>
        <v xml:space="preserve">VARIOS : VARIOS - VARIOS | KIA : VARIOS - VARIOS |  :  - </v>
      </c>
      <c r="N11604" s="17" t="s">
        <v>1021</v>
      </c>
      <c r="O11604" s="17" t="s">
        <v>1001</v>
      </c>
      <c r="P11604" s="17"/>
      <c r="Q11604" s="17" t="s">
        <v>1021</v>
      </c>
      <c r="R11604" s="17" t="s">
        <v>1021</v>
      </c>
      <c r="S11604" s="17"/>
      <c r="T11604" s="17" t="s">
        <v>1021</v>
      </c>
      <c r="U11604" s="17" t="s">
        <v>1021</v>
      </c>
      <c r="V11604" s="17"/>
      <c r="W11604" s="32" t="s">
        <v>34164</v>
      </c>
      <c r="X11604" s="32"/>
      <c r="Y11604" s="32" t="s">
        <v>35693</v>
      </c>
      <c r="Z11604" s="32" t="s">
        <v>35825</v>
      </c>
      <c r="AA11604" s="32" t="s">
        <v>33576</v>
      </c>
    </row>
    <row r="11605" spans="1:27" x14ac:dyDescent="0.3">
      <c r="A11605" s="17" t="s">
        <v>33656</v>
      </c>
      <c r="M11605" s="22" t="str">
        <f t="shared" si="201"/>
        <v xml:space="preserve">VARIOS : VARIOS - VARIOS |  :  -  |  :  - </v>
      </c>
      <c r="N11605" s="17" t="s">
        <v>1021</v>
      </c>
      <c r="O11605" s="17"/>
      <c r="P11605" s="17"/>
      <c r="Q11605" s="17" t="s">
        <v>1021</v>
      </c>
      <c r="R11605" s="17"/>
      <c r="S11605" s="17"/>
      <c r="T11605" s="17" t="s">
        <v>1021</v>
      </c>
      <c r="U11605" s="17"/>
      <c r="V11605" s="17"/>
      <c r="W11605" s="32" t="s">
        <v>34310</v>
      </c>
      <c r="X11605" s="32"/>
      <c r="Y11605" s="32" t="s">
        <v>35694</v>
      </c>
      <c r="Z11605" s="32" t="s">
        <v>35694</v>
      </c>
      <c r="AA11605" s="32"/>
    </row>
    <row r="11606" spans="1:27" x14ac:dyDescent="0.3">
      <c r="A11606" s="17" t="s">
        <v>33657</v>
      </c>
      <c r="M11606" s="22" t="str">
        <f t="shared" si="201"/>
        <v xml:space="preserve">VARIOS : VARIOS - VARIOS |  :  -  |  :  - </v>
      </c>
      <c r="N11606" s="17" t="s">
        <v>1021</v>
      </c>
      <c r="O11606" s="17"/>
      <c r="P11606" s="17"/>
      <c r="Q11606" s="17" t="s">
        <v>1021</v>
      </c>
      <c r="R11606" s="17"/>
      <c r="S11606" s="17"/>
      <c r="T11606" s="17" t="s">
        <v>1021</v>
      </c>
      <c r="U11606" s="17"/>
      <c r="V11606" s="17"/>
      <c r="W11606" s="32" t="s">
        <v>7622</v>
      </c>
      <c r="X11606" s="32"/>
      <c r="Y11606" s="32" t="s">
        <v>35695</v>
      </c>
      <c r="Z11606" s="32" t="s">
        <v>35695</v>
      </c>
      <c r="AA11606" s="32"/>
    </row>
    <row r="11607" spans="1:27" x14ac:dyDescent="0.3">
      <c r="A11607" s="17" t="s">
        <v>33658</v>
      </c>
      <c r="M11607" s="22" t="str">
        <f t="shared" si="201"/>
        <v xml:space="preserve">VARIOS : VARIOS - VARIOS |  :  -  |  :  - </v>
      </c>
      <c r="N11607" s="17" t="s">
        <v>1021</v>
      </c>
      <c r="O11607" s="17"/>
      <c r="P11607" s="17"/>
      <c r="Q11607" s="17" t="s">
        <v>1021</v>
      </c>
      <c r="R11607" s="17"/>
      <c r="S11607" s="17"/>
      <c r="T11607" s="17" t="s">
        <v>1021</v>
      </c>
      <c r="U11607" s="17"/>
      <c r="V11607" s="17"/>
      <c r="W11607" s="32" t="s">
        <v>34259</v>
      </c>
      <c r="X11607" s="32"/>
      <c r="Y11607" s="32">
        <v>382</v>
      </c>
      <c r="Z11607" s="32">
        <v>382</v>
      </c>
      <c r="AA11607" s="32"/>
    </row>
    <row r="11608" spans="1:27" x14ac:dyDescent="0.3">
      <c r="A11608" s="17" t="s">
        <v>33659</v>
      </c>
      <c r="M11608" s="22" t="str">
        <f t="shared" si="201"/>
        <v xml:space="preserve">VARIOS : VARIOS - VARIOS |  :  -  |  :  - </v>
      </c>
      <c r="N11608" s="17" t="s">
        <v>1021</v>
      </c>
      <c r="O11608" s="17"/>
      <c r="P11608" s="17"/>
      <c r="Q11608" s="17" t="s">
        <v>1021</v>
      </c>
      <c r="R11608" s="17"/>
      <c r="S11608" s="17"/>
      <c r="T11608" s="17" t="s">
        <v>1021</v>
      </c>
      <c r="U11608" s="17"/>
      <c r="V11608" s="17"/>
      <c r="W11608" s="32" t="s">
        <v>34311</v>
      </c>
      <c r="X11608" s="32"/>
      <c r="Y11608" s="32" t="s">
        <v>35220</v>
      </c>
      <c r="Z11608" s="32" t="s">
        <v>35220</v>
      </c>
      <c r="AA11608" s="32" t="s">
        <v>35975</v>
      </c>
    </row>
    <row r="11609" spans="1:27" x14ac:dyDescent="0.3">
      <c r="A11609" s="17" t="s">
        <v>33660</v>
      </c>
      <c r="M11609" s="22" t="str">
        <f t="shared" si="201"/>
        <v xml:space="preserve">VARIOS : VARIOS - VARIOS |  :  -  |  :  - </v>
      </c>
      <c r="N11609" s="17" t="s">
        <v>1021</v>
      </c>
      <c r="O11609" s="17"/>
      <c r="P11609" s="17"/>
      <c r="Q11609" s="17" t="s">
        <v>1021</v>
      </c>
      <c r="R11609" s="17"/>
      <c r="S11609" s="17"/>
      <c r="T11609" s="17" t="s">
        <v>1021</v>
      </c>
      <c r="U11609" s="17"/>
      <c r="V11609" s="17"/>
      <c r="W11609" s="32" t="s">
        <v>34117</v>
      </c>
      <c r="X11609" s="32"/>
      <c r="Y11609" s="32" t="s">
        <v>35696</v>
      </c>
      <c r="Z11609" s="32" t="s">
        <v>35696</v>
      </c>
      <c r="AA11609" s="32"/>
    </row>
    <row r="11610" spans="1:27" x14ac:dyDescent="0.3">
      <c r="A11610" s="17" t="s">
        <v>33661</v>
      </c>
      <c r="M11610" s="22" t="str">
        <f t="shared" si="201"/>
        <v xml:space="preserve">VARIOS : VARIOS - VARIOS |  :  -  |  :  - </v>
      </c>
      <c r="N11610" s="17" t="s">
        <v>1021</v>
      </c>
      <c r="O11610" s="17"/>
      <c r="P11610" s="17"/>
      <c r="Q11610" s="17" t="s">
        <v>1021</v>
      </c>
      <c r="R11610" s="17"/>
      <c r="S11610" s="17"/>
      <c r="T11610" s="17" t="s">
        <v>1021</v>
      </c>
      <c r="U11610" s="17"/>
      <c r="V11610" s="17"/>
      <c r="W11610" s="32" t="s">
        <v>34090</v>
      </c>
      <c r="X11610" s="32"/>
      <c r="Y11610" s="32" t="s">
        <v>35697</v>
      </c>
      <c r="Z11610" s="32" t="s">
        <v>35697</v>
      </c>
      <c r="AA11610" s="32"/>
    </row>
    <row r="11611" spans="1:27" x14ac:dyDescent="0.3">
      <c r="A11611" s="17" t="s">
        <v>33662</v>
      </c>
      <c r="M11611" s="22" t="str">
        <f t="shared" si="201"/>
        <v xml:space="preserve">VARIOS : VARIOS - VARIOS |  :  -  |  :  - </v>
      </c>
      <c r="N11611" s="17" t="s">
        <v>1021</v>
      </c>
      <c r="O11611" s="17"/>
      <c r="P11611" s="17"/>
      <c r="Q11611" s="17" t="s">
        <v>1021</v>
      </c>
      <c r="R11611" s="17"/>
      <c r="S11611" s="17"/>
      <c r="T11611" s="17" t="s">
        <v>1021</v>
      </c>
      <c r="U11611" s="17"/>
      <c r="V11611" s="17"/>
      <c r="W11611" s="32" t="s">
        <v>34312</v>
      </c>
      <c r="X11611" s="32"/>
      <c r="Y11611" s="32" t="s">
        <v>35698</v>
      </c>
      <c r="Z11611" s="32" t="s">
        <v>35826</v>
      </c>
      <c r="AA11611" s="32"/>
    </row>
    <row r="11612" spans="1:27" x14ac:dyDescent="0.3">
      <c r="A11612" s="17" t="s">
        <v>33663</v>
      </c>
      <c r="M11612" s="22" t="str">
        <f t="shared" si="201"/>
        <v xml:space="preserve">VARIOS : VARIOS - VARIOS |  :  -  |  :  - </v>
      </c>
      <c r="N11612" s="17" t="s">
        <v>1021</v>
      </c>
      <c r="O11612" s="17"/>
      <c r="P11612" s="17"/>
      <c r="Q11612" s="17" t="s">
        <v>1021</v>
      </c>
      <c r="R11612" s="17"/>
      <c r="S11612" s="17"/>
      <c r="T11612" s="17" t="s">
        <v>1021</v>
      </c>
      <c r="U11612" s="17"/>
      <c r="V11612" s="17"/>
      <c r="W11612" s="32" t="s">
        <v>34313</v>
      </c>
      <c r="X11612" s="32"/>
      <c r="Y11612" s="32"/>
      <c r="Z11612" s="32" t="s">
        <v>32174</v>
      </c>
      <c r="AA11612" s="32"/>
    </row>
    <row r="11613" spans="1:27" x14ac:dyDescent="0.3">
      <c r="A11613" s="17" t="s">
        <v>33664</v>
      </c>
      <c r="M11613" s="22" t="str">
        <f t="shared" si="201"/>
        <v xml:space="preserve">VARIOS : VARIOS - VARIOS |  :  -  |  :  - </v>
      </c>
      <c r="N11613" s="17" t="s">
        <v>1021</v>
      </c>
      <c r="O11613" s="17"/>
      <c r="P11613" s="17"/>
      <c r="Q11613" s="17" t="s">
        <v>1021</v>
      </c>
      <c r="R11613" s="17"/>
      <c r="S11613" s="17"/>
      <c r="T11613" s="17" t="s">
        <v>1021</v>
      </c>
      <c r="U11613" s="17"/>
      <c r="V11613" s="17"/>
      <c r="W11613" s="32"/>
      <c r="X11613" s="32"/>
      <c r="Y11613" s="32" t="s">
        <v>34890</v>
      </c>
      <c r="Z11613" s="32">
        <v>32307</v>
      </c>
      <c r="AA11613" s="32"/>
    </row>
    <row r="11614" spans="1:27" x14ac:dyDescent="0.3">
      <c r="A11614" s="17" t="s">
        <v>33665</v>
      </c>
      <c r="M11614" s="22" t="str">
        <f t="shared" si="201"/>
        <v xml:space="preserve">VARIOS : VARIOS - VARIOS |  :  -  |  :  - </v>
      </c>
      <c r="N11614" s="17" t="s">
        <v>1021</v>
      </c>
      <c r="O11614" s="17"/>
      <c r="P11614" s="17"/>
      <c r="Q11614" s="17" t="s">
        <v>1021</v>
      </c>
      <c r="R11614" s="17"/>
      <c r="S11614" s="17"/>
      <c r="T11614" s="17" t="s">
        <v>1021</v>
      </c>
      <c r="U11614" s="17"/>
      <c r="V11614" s="17"/>
      <c r="W11614" s="32" t="s">
        <v>34314</v>
      </c>
      <c r="X11614" s="32"/>
      <c r="Y11614" s="32" t="s">
        <v>35699</v>
      </c>
      <c r="Z11614" s="32" t="s">
        <v>35827</v>
      </c>
      <c r="AA11614" s="32" t="s">
        <v>35975</v>
      </c>
    </row>
    <row r="11615" spans="1:27" ht="37.5" x14ac:dyDescent="0.3">
      <c r="A11615" s="17" t="s">
        <v>33666</v>
      </c>
      <c r="M11615" s="22" t="str">
        <f t="shared" si="201"/>
        <v xml:space="preserve">VARIOS : VARIOS - VARIOS |  :  -  |  :  - </v>
      </c>
      <c r="N11615" s="17" t="s">
        <v>1021</v>
      </c>
      <c r="O11615" s="17"/>
      <c r="P11615" s="17"/>
      <c r="Q11615" s="17" t="s">
        <v>1021</v>
      </c>
      <c r="R11615" s="17"/>
      <c r="S11615" s="17"/>
      <c r="T11615" s="17" t="s">
        <v>1021</v>
      </c>
      <c r="U11615" s="17"/>
      <c r="V11615" s="17"/>
      <c r="W11615" s="32" t="s">
        <v>34315</v>
      </c>
      <c r="X11615" s="32"/>
      <c r="Y11615" s="32" t="s">
        <v>35700</v>
      </c>
      <c r="Z11615" s="32" t="s">
        <v>35700</v>
      </c>
      <c r="AA11615" s="32" t="s">
        <v>35984</v>
      </c>
    </row>
    <row r="11616" spans="1:27" x14ac:dyDescent="0.3">
      <c r="A11616" s="17" t="s">
        <v>33667</v>
      </c>
      <c r="M11616" s="22" t="str">
        <f t="shared" si="201"/>
        <v xml:space="preserve">HONDA : CIVIC - VARIOS |  :  -  |  :  - </v>
      </c>
      <c r="N11616" s="17" t="s">
        <v>1017</v>
      </c>
      <c r="O11616" s="17"/>
      <c r="P11616" s="17"/>
      <c r="Q11616" s="17" t="s">
        <v>1944</v>
      </c>
      <c r="R11616" s="17"/>
      <c r="S11616" s="17"/>
      <c r="T11616" s="17" t="s">
        <v>1021</v>
      </c>
      <c r="U11616" s="17"/>
      <c r="V11616" s="17"/>
      <c r="W11616" s="32" t="s">
        <v>34165</v>
      </c>
      <c r="X11616" s="32"/>
      <c r="Y11616" s="32" t="s">
        <v>35701</v>
      </c>
      <c r="Z11616" s="32" t="s">
        <v>35701</v>
      </c>
      <c r="AA11616" s="32" t="s">
        <v>35980</v>
      </c>
    </row>
    <row r="11617" spans="1:27" x14ac:dyDescent="0.3">
      <c r="A11617" s="17" t="s">
        <v>33668</v>
      </c>
      <c r="M11617" s="22" t="str">
        <f t="shared" si="201"/>
        <v xml:space="preserve">VARIOS : VARIOS - VARIOS |  :  -  |  :  - </v>
      </c>
      <c r="N11617" s="17" t="s">
        <v>1021</v>
      </c>
      <c r="O11617" s="17"/>
      <c r="P11617" s="17"/>
      <c r="Q11617" s="17" t="s">
        <v>1021</v>
      </c>
      <c r="R11617" s="17"/>
      <c r="S11617" s="17"/>
      <c r="T11617" s="17" t="s">
        <v>1021</v>
      </c>
      <c r="U11617" s="17"/>
      <c r="V11617" s="17"/>
      <c r="W11617" s="32" t="s">
        <v>34316</v>
      </c>
      <c r="X11617" s="32"/>
      <c r="Y11617" s="32" t="s">
        <v>35702</v>
      </c>
      <c r="Z11617" s="32"/>
      <c r="AA11617" s="32"/>
    </row>
    <row r="11618" spans="1:27" x14ac:dyDescent="0.3">
      <c r="A11618" s="17" t="s">
        <v>33669</v>
      </c>
      <c r="M11618" s="22" t="str">
        <f t="shared" si="201"/>
        <v xml:space="preserve">VARIOS : VARIOS - VARIOS |  :  -  |  :  - </v>
      </c>
      <c r="N11618" s="17" t="s">
        <v>1021</v>
      </c>
      <c r="O11618" s="17"/>
      <c r="P11618" s="17"/>
      <c r="Q11618" s="17" t="s">
        <v>1021</v>
      </c>
      <c r="R11618" s="17"/>
      <c r="S11618" s="17"/>
      <c r="T11618" s="17" t="s">
        <v>1021</v>
      </c>
      <c r="U11618" s="17"/>
      <c r="V11618" s="17"/>
      <c r="W11618" s="32"/>
      <c r="X11618" s="32"/>
      <c r="Y11618" s="32" t="s">
        <v>35703</v>
      </c>
      <c r="Z11618" s="32" t="s">
        <v>35703</v>
      </c>
      <c r="AA11618" s="32"/>
    </row>
    <row r="11619" spans="1:27" x14ac:dyDescent="0.3">
      <c r="A11619" s="17" t="s">
        <v>33670</v>
      </c>
      <c r="M11619" s="22" t="str">
        <f t="shared" si="201"/>
        <v xml:space="preserve">VARIOS : VARIOS - VARIOS |  :  -  |  :  - </v>
      </c>
      <c r="N11619" s="17" t="s">
        <v>1021</v>
      </c>
      <c r="O11619" s="17"/>
      <c r="P11619" s="17"/>
      <c r="Q11619" s="17" t="s">
        <v>1021</v>
      </c>
      <c r="R11619" s="17"/>
      <c r="S11619" s="17"/>
      <c r="T11619" s="17" t="s">
        <v>1021</v>
      </c>
      <c r="U11619" s="17"/>
      <c r="V11619" s="17"/>
      <c r="W11619" s="32"/>
      <c r="X11619" s="32"/>
      <c r="Y11619" s="32" t="s">
        <v>34964</v>
      </c>
      <c r="Z11619" s="32" t="s">
        <v>34964</v>
      </c>
      <c r="AA11619" s="32"/>
    </row>
    <row r="11620" spans="1:27" x14ac:dyDescent="0.3">
      <c r="A11620" s="17" t="s">
        <v>33671</v>
      </c>
      <c r="M11620" s="22" t="str">
        <f t="shared" si="201"/>
        <v xml:space="preserve">VARIOS : VARIOS - VARIOS |  :  -  |  :  - </v>
      </c>
      <c r="N11620" s="17" t="s">
        <v>1021</v>
      </c>
      <c r="O11620" s="17"/>
      <c r="P11620" s="17"/>
      <c r="Q11620" s="17" t="s">
        <v>1021</v>
      </c>
      <c r="R11620" s="17"/>
      <c r="S11620" s="17"/>
      <c r="T11620" s="17" t="s">
        <v>1021</v>
      </c>
      <c r="U11620" s="17"/>
      <c r="V11620" s="17"/>
      <c r="W11620" s="32" t="s">
        <v>34317</v>
      </c>
      <c r="X11620" s="32"/>
      <c r="Y11620" s="32" t="s">
        <v>35704</v>
      </c>
      <c r="Z11620" s="32" t="s">
        <v>35704</v>
      </c>
      <c r="AA11620" s="32" t="s">
        <v>7527</v>
      </c>
    </row>
    <row r="11621" spans="1:27" x14ac:dyDescent="0.3">
      <c r="A11621" s="17" t="s">
        <v>33672</v>
      </c>
      <c r="M11621" s="22" t="str">
        <f t="shared" si="201"/>
        <v xml:space="preserve">VARIOS : VARIOS - VARIOS |  :  -  |  :  - </v>
      </c>
      <c r="N11621" s="17" t="s">
        <v>1021</v>
      </c>
      <c r="O11621" s="17"/>
      <c r="P11621" s="17"/>
      <c r="Q11621" s="17" t="s">
        <v>1021</v>
      </c>
      <c r="R11621" s="17"/>
      <c r="S11621" s="17"/>
      <c r="T11621" s="17" t="s">
        <v>1021</v>
      </c>
      <c r="U11621" s="17"/>
      <c r="V11621" s="17"/>
      <c r="W11621" s="32" t="s">
        <v>34318</v>
      </c>
      <c r="X11621" s="32"/>
      <c r="Y11621" s="32" t="s">
        <v>35705</v>
      </c>
      <c r="Z11621" s="32"/>
      <c r="AA11621" s="32" t="s">
        <v>7527</v>
      </c>
    </row>
    <row r="11622" spans="1:27" ht="56.25" x14ac:dyDescent="0.3">
      <c r="A11622" s="17" t="s">
        <v>33673</v>
      </c>
      <c r="M11622" s="22" t="str">
        <f t="shared" si="201"/>
        <v xml:space="preserve">VARIOS : VARIOS - VARIOS |  :  -  |  :  - </v>
      </c>
      <c r="N11622" s="17" t="s">
        <v>1021</v>
      </c>
      <c r="O11622" s="17"/>
      <c r="P11622" s="17"/>
      <c r="Q11622" s="17" t="s">
        <v>1021</v>
      </c>
      <c r="R11622" s="17"/>
      <c r="S11622" s="17"/>
      <c r="T11622" s="17" t="s">
        <v>1021</v>
      </c>
      <c r="U11622" s="17"/>
      <c r="V11622" s="17"/>
      <c r="W11622" s="32" t="s">
        <v>34319</v>
      </c>
      <c r="X11622" s="32">
        <v>127509</v>
      </c>
      <c r="Y11622" s="32" t="s">
        <v>35706</v>
      </c>
      <c r="Z11622" s="32"/>
      <c r="AA11622" s="32" t="s">
        <v>35903</v>
      </c>
    </row>
    <row r="11623" spans="1:27" ht="56.25" x14ac:dyDescent="0.3">
      <c r="A11623" s="17" t="s">
        <v>33674</v>
      </c>
      <c r="M11623" s="22" t="str">
        <f t="shared" si="201"/>
        <v xml:space="preserve">VARIOS : VARIOS - VARIOS |  :  -  |  :  - </v>
      </c>
      <c r="N11623" s="17" t="s">
        <v>1021</v>
      </c>
      <c r="O11623" s="17"/>
      <c r="P11623" s="17"/>
      <c r="Q11623" s="17" t="s">
        <v>1021</v>
      </c>
      <c r="R11623" s="17"/>
      <c r="S11623" s="17"/>
      <c r="T11623" s="17" t="s">
        <v>1021</v>
      </c>
      <c r="U11623" s="17"/>
      <c r="V11623" s="17"/>
      <c r="W11623" s="32" t="s">
        <v>34320</v>
      </c>
      <c r="X11623" s="32"/>
      <c r="Y11623" s="32" t="s">
        <v>35250</v>
      </c>
      <c r="Z11623" s="32" t="s">
        <v>35250</v>
      </c>
      <c r="AA11623" s="32" t="s">
        <v>35932</v>
      </c>
    </row>
    <row r="11624" spans="1:27" x14ac:dyDescent="0.3">
      <c r="A11624" s="17" t="s">
        <v>33675</v>
      </c>
      <c r="M11624" s="22" t="str">
        <f t="shared" si="201"/>
        <v xml:space="preserve">HYUNDAI : ELANTRA - 1.6 | KIA : CERATO -  |  :  - </v>
      </c>
      <c r="N11624" s="17" t="s">
        <v>1002</v>
      </c>
      <c r="O11624" s="17" t="s">
        <v>1001</v>
      </c>
      <c r="P11624" s="17"/>
      <c r="Q11624" s="17" t="s">
        <v>1607</v>
      </c>
      <c r="R11624" s="17" t="s">
        <v>2771</v>
      </c>
      <c r="S11624" s="17"/>
      <c r="T11624" s="17">
        <v>1.6</v>
      </c>
      <c r="U11624" s="17"/>
      <c r="V11624" s="17"/>
      <c r="W11624" s="32" t="s">
        <v>34201</v>
      </c>
      <c r="X11624" s="32" t="s">
        <v>34478</v>
      </c>
      <c r="Y11624" s="32" t="s">
        <v>35707</v>
      </c>
      <c r="Z11624" s="32"/>
      <c r="AA11624" s="32"/>
    </row>
    <row r="11625" spans="1:27" x14ac:dyDescent="0.3">
      <c r="A11625" s="17" t="s">
        <v>33676</v>
      </c>
      <c r="M11625" s="22" t="str">
        <f t="shared" si="201"/>
        <v xml:space="preserve">VARIOS : VARIOS - VARIOS |  :  -  |  :  - </v>
      </c>
      <c r="N11625" s="17" t="s">
        <v>1021</v>
      </c>
      <c r="O11625" s="17"/>
      <c r="P11625" s="17"/>
      <c r="Q11625" s="17" t="s">
        <v>1021</v>
      </c>
      <c r="R11625" s="17"/>
      <c r="S11625" s="17"/>
      <c r="T11625" s="17" t="s">
        <v>1021</v>
      </c>
      <c r="U11625" s="17"/>
      <c r="V11625" s="17"/>
      <c r="W11625" s="32" t="s">
        <v>33849</v>
      </c>
      <c r="X11625" s="32"/>
      <c r="Y11625" s="32" t="s">
        <v>35708</v>
      </c>
      <c r="Z11625" s="32" t="s">
        <v>35708</v>
      </c>
      <c r="AA11625" s="32"/>
    </row>
    <row r="11626" spans="1:27" ht="37.5" x14ac:dyDescent="0.3">
      <c r="A11626" s="17" t="s">
        <v>33677</v>
      </c>
      <c r="M11626" s="22" t="str">
        <f t="shared" si="201"/>
        <v xml:space="preserve">CHEVROLET : N300 - N300 |  :  -  |  :  - </v>
      </c>
      <c r="N11626" s="17" t="s">
        <v>1005</v>
      </c>
      <c r="O11626" s="17"/>
      <c r="P11626" s="17"/>
      <c r="Q11626" s="17" t="s">
        <v>1646</v>
      </c>
      <c r="R11626" s="17"/>
      <c r="S11626" s="17"/>
      <c r="T11626" s="17" t="s">
        <v>1646</v>
      </c>
      <c r="U11626" s="17"/>
      <c r="V11626" s="17"/>
      <c r="W11626" s="32" t="s">
        <v>34321</v>
      </c>
      <c r="X11626" s="32"/>
      <c r="Y11626" s="32">
        <v>24529960</v>
      </c>
      <c r="Z11626" s="32" t="s">
        <v>35828</v>
      </c>
      <c r="AA11626" s="32" t="s">
        <v>35952</v>
      </c>
    </row>
    <row r="11627" spans="1:27" x14ac:dyDescent="0.3">
      <c r="A11627" s="17" t="s">
        <v>33678</v>
      </c>
      <c r="M11627" s="22" t="str">
        <f t="shared" si="201"/>
        <v xml:space="preserve">VARIOS : VARIOS - VARIOS |  :  -  |  :  - </v>
      </c>
      <c r="N11627" s="17" t="s">
        <v>1021</v>
      </c>
      <c r="O11627" s="17"/>
      <c r="P11627" s="17"/>
      <c r="Q11627" s="17" t="s">
        <v>1021</v>
      </c>
      <c r="R11627" s="17"/>
      <c r="S11627" s="17"/>
      <c r="T11627" s="17" t="s">
        <v>1021</v>
      </c>
      <c r="U11627" s="17"/>
      <c r="V11627" s="17"/>
      <c r="W11627" s="32" t="s">
        <v>34322</v>
      </c>
      <c r="X11627" s="32"/>
      <c r="Y11627" s="32" t="s">
        <v>35709</v>
      </c>
      <c r="Z11627" s="32" t="s">
        <v>35709</v>
      </c>
      <c r="AA11627" s="32"/>
    </row>
    <row r="11628" spans="1:27" x14ac:dyDescent="0.3">
      <c r="A11628" s="17" t="s">
        <v>33679</v>
      </c>
      <c r="M11628" s="22" t="str">
        <f t="shared" si="201"/>
        <v xml:space="preserve">MITSUBISHI : FUSO - 4D34 | HYUNDAI : CONTIX - D4DD |  :  - </v>
      </c>
      <c r="N11628" s="17" t="s">
        <v>1004</v>
      </c>
      <c r="O11628" s="17" t="s">
        <v>1002</v>
      </c>
      <c r="P11628" s="17"/>
      <c r="Q11628" s="17" t="s">
        <v>1757</v>
      </c>
      <c r="R11628" s="17" t="s">
        <v>10887</v>
      </c>
      <c r="S11628" s="17"/>
      <c r="T11628" s="17" t="s">
        <v>2156</v>
      </c>
      <c r="U11628" s="17" t="s">
        <v>3828</v>
      </c>
      <c r="V11628" s="17"/>
      <c r="W11628" s="32" t="s">
        <v>34323</v>
      </c>
      <c r="X11628" s="32"/>
      <c r="Y11628" s="32" t="s">
        <v>34817</v>
      </c>
      <c r="Z11628" s="32" t="s">
        <v>34817</v>
      </c>
      <c r="AA11628" s="32" t="s">
        <v>35995</v>
      </c>
    </row>
    <row r="11629" spans="1:27" x14ac:dyDescent="0.3">
      <c r="A11629" s="17" t="s">
        <v>33680</v>
      </c>
      <c r="M11629" s="22" t="str">
        <f t="shared" si="201"/>
        <v xml:space="preserve">ASIA : VARIOS - VARIO | KIA : VARIOS - VARIOS |  :  - </v>
      </c>
      <c r="N11629" s="17" t="s">
        <v>2759</v>
      </c>
      <c r="O11629" s="17" t="s">
        <v>1001</v>
      </c>
      <c r="P11629" s="17"/>
      <c r="Q11629" s="17" t="s">
        <v>1021</v>
      </c>
      <c r="R11629" s="17" t="s">
        <v>1021</v>
      </c>
      <c r="S11629" s="17"/>
      <c r="T11629" s="17" t="s">
        <v>16066</v>
      </c>
      <c r="U11629" s="17" t="s">
        <v>1021</v>
      </c>
      <c r="V11629" s="17"/>
      <c r="W11629" s="32" t="s">
        <v>34324</v>
      </c>
      <c r="X11629" s="32"/>
      <c r="Y11629" s="32" t="s">
        <v>35710</v>
      </c>
      <c r="Z11629" s="32" t="s">
        <v>35710</v>
      </c>
      <c r="AA11629" s="32"/>
    </row>
    <row r="11630" spans="1:27" x14ac:dyDescent="0.3">
      <c r="A11630" s="17" t="s">
        <v>33681</v>
      </c>
      <c r="M11630" s="22" t="str">
        <f t="shared" ref="M11630:M11692" si="202">CONCATENATE(N11630," : ",Q11630," - ",T11630," | ",O11630," : ",R11630," - ",U11630," | ",P11630," : ",S11630," - ",V11630)</f>
        <v xml:space="preserve">VARIOS : VARIOS - VARIOS |  :  -  |  :  - </v>
      </c>
      <c r="N11630" s="17" t="s">
        <v>1021</v>
      </c>
      <c r="O11630" s="17"/>
      <c r="P11630" s="17"/>
      <c r="Q11630" s="17" t="s">
        <v>1021</v>
      </c>
      <c r="R11630" s="17"/>
      <c r="S11630" s="17"/>
      <c r="T11630" s="17" t="s">
        <v>1021</v>
      </c>
      <c r="U11630" s="17"/>
      <c r="V11630" s="17"/>
      <c r="W11630" s="32" t="s">
        <v>34251</v>
      </c>
      <c r="X11630" s="32"/>
      <c r="Y11630" s="32" t="s">
        <v>35711</v>
      </c>
      <c r="Z11630" s="32" t="s">
        <v>35711</v>
      </c>
      <c r="AA11630" s="32"/>
    </row>
    <row r="11631" spans="1:27" x14ac:dyDescent="0.3">
      <c r="A11631" s="17" t="s">
        <v>33682</v>
      </c>
      <c r="M11631" s="22" t="str">
        <f t="shared" si="202"/>
        <v xml:space="preserve">VARIOS : VARIOS - VARIOS |  :  -  |  :  - </v>
      </c>
      <c r="N11631" s="17" t="s">
        <v>1021</v>
      </c>
      <c r="O11631" s="17"/>
      <c r="P11631" s="17"/>
      <c r="Q11631" s="17" t="s">
        <v>1021</v>
      </c>
      <c r="R11631" s="17"/>
      <c r="S11631" s="17"/>
      <c r="T11631" s="17" t="s">
        <v>1021</v>
      </c>
      <c r="U11631" s="17"/>
      <c r="V11631" s="17"/>
      <c r="W11631" s="32" t="s">
        <v>34223</v>
      </c>
      <c r="X11631" s="32"/>
      <c r="Y11631" s="32" t="s">
        <v>35712</v>
      </c>
      <c r="Z11631" s="32" t="s">
        <v>35712</v>
      </c>
      <c r="AA11631" s="32"/>
    </row>
    <row r="11632" spans="1:27" x14ac:dyDescent="0.3">
      <c r="A11632" s="17" t="s">
        <v>33683</v>
      </c>
      <c r="M11632" s="22" t="str">
        <f t="shared" si="202"/>
        <v xml:space="preserve">VARIOS : VARIOS - VARIOS |  :  -  |  :  - </v>
      </c>
      <c r="N11632" s="17" t="s">
        <v>1021</v>
      </c>
      <c r="O11632" s="17"/>
      <c r="P11632" s="17"/>
      <c r="Q11632" s="17" t="s">
        <v>1021</v>
      </c>
      <c r="R11632" s="17"/>
      <c r="S11632" s="17"/>
      <c r="T11632" s="17" t="s">
        <v>1021</v>
      </c>
      <c r="U11632" s="17"/>
      <c r="V11632" s="17"/>
      <c r="W11632" s="32" t="s">
        <v>33883</v>
      </c>
      <c r="X11632" s="32"/>
      <c r="Y11632" s="32" t="s">
        <v>34824</v>
      </c>
      <c r="Z11632" s="32" t="s">
        <v>34824</v>
      </c>
      <c r="AA11632" s="32"/>
    </row>
    <row r="11633" spans="1:27" ht="75" x14ac:dyDescent="0.3">
      <c r="A11633" s="17" t="s">
        <v>33684</v>
      </c>
      <c r="M11633" s="22" t="str">
        <f t="shared" si="202"/>
        <v xml:space="preserve">VARIOS : VARIOS - VARIOS |  :  -  |  :  - </v>
      </c>
      <c r="N11633" s="17" t="s">
        <v>1021</v>
      </c>
      <c r="O11633" s="17"/>
      <c r="P11633" s="17"/>
      <c r="Q11633" s="17" t="s">
        <v>1021</v>
      </c>
      <c r="R11633" s="17"/>
      <c r="S11633" s="17"/>
      <c r="T11633" s="17" t="s">
        <v>1021</v>
      </c>
      <c r="U11633" s="17"/>
      <c r="V11633" s="17"/>
      <c r="W11633" s="32" t="s">
        <v>33746</v>
      </c>
      <c r="X11633" s="32"/>
      <c r="Y11633" s="32" t="s">
        <v>35713</v>
      </c>
      <c r="Z11633" s="32" t="s">
        <v>35713</v>
      </c>
      <c r="AA11633" s="32" t="s">
        <v>35996</v>
      </c>
    </row>
    <row r="11634" spans="1:27" x14ac:dyDescent="0.3">
      <c r="A11634" s="17" t="s">
        <v>33685</v>
      </c>
      <c r="M11634" s="22" t="str">
        <f t="shared" si="202"/>
        <v xml:space="preserve">VARIOS : VARIOS - VARIOS |  :  -  |  :  - </v>
      </c>
      <c r="N11634" s="17" t="s">
        <v>1021</v>
      </c>
      <c r="O11634" s="17"/>
      <c r="P11634" s="17"/>
      <c r="Q11634" s="17" t="s">
        <v>1021</v>
      </c>
      <c r="R11634" s="17"/>
      <c r="S11634" s="17"/>
      <c r="T11634" s="17" t="s">
        <v>1021</v>
      </c>
      <c r="U11634" s="17"/>
      <c r="V11634" s="17"/>
      <c r="W11634" s="32" t="s">
        <v>33747</v>
      </c>
      <c r="X11634" s="32" t="s">
        <v>34479</v>
      </c>
      <c r="Y11634" s="32" t="s">
        <v>34486</v>
      </c>
      <c r="Z11634" s="32" t="s">
        <v>34486</v>
      </c>
      <c r="AA11634" s="32"/>
    </row>
    <row r="11635" spans="1:27" x14ac:dyDescent="0.3">
      <c r="A11635" s="17" t="s">
        <v>33686</v>
      </c>
      <c r="M11635" s="22" t="str">
        <f t="shared" si="202"/>
        <v xml:space="preserve">VARIOS : VARIOS - VARIOS |  :  -  |  :  - </v>
      </c>
      <c r="N11635" s="17" t="s">
        <v>1021</v>
      </c>
      <c r="O11635" s="17"/>
      <c r="P11635" s="17"/>
      <c r="Q11635" s="17" t="s">
        <v>1021</v>
      </c>
      <c r="R11635" s="17"/>
      <c r="S11635" s="17"/>
      <c r="T11635" s="17" t="s">
        <v>1021</v>
      </c>
      <c r="U11635" s="17"/>
      <c r="V11635" s="17"/>
      <c r="W11635" s="32" t="s">
        <v>34045</v>
      </c>
      <c r="X11635" s="32"/>
      <c r="Y11635" s="32" t="s">
        <v>35714</v>
      </c>
      <c r="Z11635" s="32" t="s">
        <v>35714</v>
      </c>
      <c r="AA11635" s="32"/>
    </row>
    <row r="11636" spans="1:27" x14ac:dyDescent="0.3">
      <c r="A11636" s="17" t="s">
        <v>33687</v>
      </c>
      <c r="M11636" s="22" t="str">
        <f t="shared" si="202"/>
        <v xml:space="preserve">JAC : VARIOS - VARIOS | FORD :  -  |  :  - </v>
      </c>
      <c r="N11636" s="17" t="s">
        <v>1015</v>
      </c>
      <c r="O11636" s="17" t="s">
        <v>2259</v>
      </c>
      <c r="P11636" s="17"/>
      <c r="Q11636" s="17" t="s">
        <v>1021</v>
      </c>
      <c r="R11636" s="17"/>
      <c r="S11636" s="17"/>
      <c r="T11636" s="17" t="s">
        <v>1021</v>
      </c>
      <c r="U11636" s="17"/>
      <c r="V11636" s="17"/>
      <c r="W11636" s="32" t="s">
        <v>34325</v>
      </c>
      <c r="X11636" s="32"/>
      <c r="Y11636" s="32" t="s">
        <v>35077</v>
      </c>
      <c r="Z11636" s="32" t="s">
        <v>35077</v>
      </c>
      <c r="AA11636" s="32" t="s">
        <v>35997</v>
      </c>
    </row>
    <row r="11637" spans="1:27" x14ac:dyDescent="0.3">
      <c r="A11637" s="17" t="s">
        <v>33688</v>
      </c>
      <c r="M11637" s="22" t="str">
        <f t="shared" si="202"/>
        <v xml:space="preserve">VARIOS : VARIOS - VARIOS |  :  -  |  :  - </v>
      </c>
      <c r="N11637" s="17" t="s">
        <v>1021</v>
      </c>
      <c r="O11637" s="17"/>
      <c r="P11637" s="17"/>
      <c r="Q11637" s="17" t="s">
        <v>1021</v>
      </c>
      <c r="R11637" s="17"/>
      <c r="S11637" s="17"/>
      <c r="T11637" s="17" t="s">
        <v>1021</v>
      </c>
      <c r="U11637" s="17"/>
      <c r="V11637" s="17"/>
      <c r="W11637" s="32" t="s">
        <v>34326</v>
      </c>
      <c r="X11637" s="32"/>
      <c r="Y11637" s="32" t="s">
        <v>35435</v>
      </c>
      <c r="Z11637" s="32" t="s">
        <v>35435</v>
      </c>
      <c r="AA11637" s="32"/>
    </row>
    <row r="11638" spans="1:27" x14ac:dyDescent="0.3">
      <c r="A11638" s="17" t="s">
        <v>33689</v>
      </c>
      <c r="M11638" s="22" t="str">
        <f t="shared" si="202"/>
        <v xml:space="preserve">TOYOTA : AVANZA - VARIOS |  :  -  |  :  - </v>
      </c>
      <c r="N11638" s="17" t="s">
        <v>1008</v>
      </c>
      <c r="O11638" s="17"/>
      <c r="P11638" s="17"/>
      <c r="Q11638" s="17" t="s">
        <v>1683</v>
      </c>
      <c r="R11638" s="17"/>
      <c r="S11638" s="17"/>
      <c r="T11638" s="17" t="s">
        <v>1021</v>
      </c>
      <c r="U11638" s="17"/>
      <c r="V11638" s="17"/>
      <c r="W11638" s="32" t="s">
        <v>34272</v>
      </c>
      <c r="X11638" s="32"/>
      <c r="Y11638" s="32" t="s">
        <v>35715</v>
      </c>
      <c r="Z11638" s="32" t="s">
        <v>35715</v>
      </c>
      <c r="AA11638" s="32"/>
    </row>
    <row r="11639" spans="1:27" x14ac:dyDescent="0.3">
      <c r="A11639" s="17" t="s">
        <v>33690</v>
      </c>
      <c r="M11639" s="22" t="str">
        <f t="shared" si="202"/>
        <v xml:space="preserve">VARIOS : VARIOS - VARIOS |  :  -  |  :  - </v>
      </c>
      <c r="N11639" s="17" t="s">
        <v>1021</v>
      </c>
      <c r="O11639" s="17"/>
      <c r="P11639" s="17"/>
      <c r="Q11639" s="17" t="s">
        <v>1021</v>
      </c>
      <c r="R11639" s="17"/>
      <c r="S11639" s="17"/>
      <c r="T11639" s="17" t="s">
        <v>1021</v>
      </c>
      <c r="U11639" s="17"/>
      <c r="V11639" s="17"/>
      <c r="W11639" s="32" t="s">
        <v>34327</v>
      </c>
      <c r="X11639" s="32"/>
      <c r="Y11639" s="32" t="s">
        <v>35716</v>
      </c>
      <c r="Z11639" s="32" t="s">
        <v>35829</v>
      </c>
      <c r="AA11639" s="32"/>
    </row>
    <row r="11640" spans="1:27" x14ac:dyDescent="0.3">
      <c r="A11640" s="17" t="s">
        <v>33691</v>
      </c>
      <c r="M11640" s="22" t="str">
        <f t="shared" si="202"/>
        <v xml:space="preserve">VARIOS : VARIOS - VARIOS |  :  -  |  :  - </v>
      </c>
      <c r="N11640" s="17" t="s">
        <v>1021</v>
      </c>
      <c r="O11640" s="17"/>
      <c r="P11640" s="17"/>
      <c r="Q11640" s="17" t="s">
        <v>1021</v>
      </c>
      <c r="R11640" s="17"/>
      <c r="S11640" s="17"/>
      <c r="T11640" s="17" t="s">
        <v>1021</v>
      </c>
      <c r="U11640" s="17"/>
      <c r="V11640" s="17"/>
      <c r="W11640" s="32" t="s">
        <v>34200</v>
      </c>
      <c r="X11640" s="32"/>
      <c r="Y11640" s="32" t="s">
        <v>35717</v>
      </c>
      <c r="Z11640" s="32" t="s">
        <v>35717</v>
      </c>
      <c r="AA11640" s="32"/>
    </row>
    <row r="11641" spans="1:27" x14ac:dyDescent="0.3">
      <c r="A11641" s="17" t="s">
        <v>33692</v>
      </c>
      <c r="M11641" s="22" t="str">
        <f t="shared" si="202"/>
        <v xml:space="preserve">VARIOS : VARIOS - VARIOS |  :  -  |  :  - </v>
      </c>
      <c r="N11641" s="17" t="s">
        <v>1021</v>
      </c>
      <c r="O11641" s="17"/>
      <c r="P11641" s="17"/>
      <c r="Q11641" s="17" t="s">
        <v>1021</v>
      </c>
      <c r="R11641" s="17"/>
      <c r="S11641" s="17"/>
      <c r="T11641" s="17" t="s">
        <v>1021</v>
      </c>
      <c r="U11641" s="17"/>
      <c r="V11641" s="17"/>
      <c r="W11641" s="32" t="s">
        <v>34328</v>
      </c>
      <c r="X11641" s="32"/>
      <c r="Y11641" s="32" t="s">
        <v>35718</v>
      </c>
      <c r="Z11641" s="32"/>
      <c r="AA11641" s="32"/>
    </row>
    <row r="11642" spans="1:27" x14ac:dyDescent="0.3">
      <c r="A11642" s="17" t="s">
        <v>33693</v>
      </c>
      <c r="M11642" s="22" t="str">
        <f t="shared" si="202"/>
        <v xml:space="preserve">VARIOS : VARIOS - VARIOS |  :  -  |  :  - </v>
      </c>
      <c r="N11642" s="17" t="s">
        <v>1021</v>
      </c>
      <c r="O11642" s="17"/>
      <c r="P11642" s="17"/>
      <c r="Q11642" s="17" t="s">
        <v>1021</v>
      </c>
      <c r="R11642" s="17"/>
      <c r="S11642" s="17"/>
      <c r="T11642" s="17" t="s">
        <v>1021</v>
      </c>
      <c r="U11642" s="17"/>
      <c r="V11642" s="17"/>
      <c r="W11642" s="32" t="s">
        <v>33858</v>
      </c>
      <c r="X11642" s="32"/>
      <c r="Y11642" s="32" t="s">
        <v>35719</v>
      </c>
      <c r="Z11642" s="32" t="s">
        <v>35719</v>
      </c>
      <c r="AA11642" s="32"/>
    </row>
    <row r="11643" spans="1:27" x14ac:dyDescent="0.3">
      <c r="A11643" s="17" t="s">
        <v>33694</v>
      </c>
      <c r="M11643" s="22" t="str">
        <f t="shared" si="202"/>
        <v xml:space="preserve">MITSUBISHI : VARIOS - VARIOS |  :  -  |  :  - </v>
      </c>
      <c r="N11643" s="17" t="s">
        <v>1004</v>
      </c>
      <c r="O11643" s="17"/>
      <c r="P11643" s="17"/>
      <c r="Q11643" s="17" t="s">
        <v>1021</v>
      </c>
      <c r="R11643" s="17"/>
      <c r="S11643" s="17"/>
      <c r="T11643" s="17" t="s">
        <v>1021</v>
      </c>
      <c r="U11643" s="17"/>
      <c r="V11643" s="17"/>
      <c r="W11643" s="32" t="s">
        <v>34329</v>
      </c>
      <c r="X11643" s="32"/>
      <c r="Y11643" s="32" t="s">
        <v>35720</v>
      </c>
      <c r="Z11643" s="32"/>
      <c r="AA11643" s="32"/>
    </row>
    <row r="11644" spans="1:27" x14ac:dyDescent="0.3">
      <c r="A11644" s="17" t="s">
        <v>33695</v>
      </c>
      <c r="M11644" s="22" t="str">
        <f t="shared" si="202"/>
        <v xml:space="preserve">DATSUN : VARIOS - VARIOS |  :  -  |  :  - </v>
      </c>
      <c r="N11644" s="17" t="s">
        <v>1801</v>
      </c>
      <c r="O11644" s="17"/>
      <c r="P11644" s="17"/>
      <c r="Q11644" s="17" t="s">
        <v>1021</v>
      </c>
      <c r="R11644" s="17"/>
      <c r="S11644" s="17"/>
      <c r="T11644" s="17" t="s">
        <v>1021</v>
      </c>
      <c r="U11644" s="17"/>
      <c r="V11644" s="17"/>
      <c r="W11644" s="32" t="s">
        <v>34330</v>
      </c>
      <c r="X11644" s="32"/>
      <c r="Y11644" s="32" t="s">
        <v>35721</v>
      </c>
      <c r="Z11644" s="32"/>
      <c r="AA11644" s="32"/>
    </row>
    <row r="11645" spans="1:27" x14ac:dyDescent="0.3">
      <c r="A11645" s="17" t="s">
        <v>33696</v>
      </c>
      <c r="M11645" s="22" t="str">
        <f t="shared" si="202"/>
        <v xml:space="preserve">VARIOS : VARIOS - VARIOS |  :  -  |  :  - </v>
      </c>
      <c r="N11645" s="17" t="s">
        <v>1021</v>
      </c>
      <c r="O11645" s="17"/>
      <c r="P11645" s="17"/>
      <c r="Q11645" s="17" t="s">
        <v>1021</v>
      </c>
      <c r="R11645" s="17"/>
      <c r="S11645" s="17"/>
      <c r="T11645" s="17" t="s">
        <v>1021</v>
      </c>
      <c r="U11645" s="17"/>
      <c r="V11645" s="17"/>
      <c r="W11645" s="32" t="s">
        <v>34331</v>
      </c>
      <c r="X11645" s="32"/>
      <c r="Y11645" s="32" t="s">
        <v>34817</v>
      </c>
      <c r="Z11645" s="32"/>
      <c r="AA11645" s="32"/>
    </row>
    <row r="11646" spans="1:27" x14ac:dyDescent="0.3">
      <c r="A11646" s="17" t="s">
        <v>33697</v>
      </c>
      <c r="M11646" s="22" t="str">
        <f t="shared" si="202"/>
        <v xml:space="preserve">VARIOS : VARIOS - VARIOS |  :  -  |  :  - </v>
      </c>
      <c r="N11646" s="17" t="s">
        <v>1021</v>
      </c>
      <c r="O11646" s="17"/>
      <c r="P11646" s="17"/>
      <c r="Q11646" s="17" t="s">
        <v>1021</v>
      </c>
      <c r="R11646" s="17"/>
      <c r="S11646" s="17"/>
      <c r="T11646" s="17" t="s">
        <v>1021</v>
      </c>
      <c r="U11646" s="17"/>
      <c r="V11646" s="17"/>
      <c r="W11646" s="32" t="s">
        <v>34332</v>
      </c>
      <c r="X11646" s="32"/>
      <c r="Y11646" s="32" t="s">
        <v>35722</v>
      </c>
      <c r="Z11646" s="32"/>
      <c r="AA11646" s="32"/>
    </row>
    <row r="11647" spans="1:27" x14ac:dyDescent="0.3">
      <c r="A11647" s="17" t="s">
        <v>33698</v>
      </c>
      <c r="M11647" s="22" t="str">
        <f t="shared" si="202"/>
        <v xml:space="preserve">VARIOS : VARIOS - VARIOS |  :  -  |  :  - </v>
      </c>
      <c r="N11647" s="17" t="s">
        <v>1021</v>
      </c>
      <c r="O11647" s="17"/>
      <c r="P11647" s="17"/>
      <c r="Q11647" s="17" t="s">
        <v>1021</v>
      </c>
      <c r="R11647" s="17"/>
      <c r="S11647" s="17"/>
      <c r="T11647" s="17" t="s">
        <v>1021</v>
      </c>
      <c r="U11647" s="17"/>
      <c r="V11647" s="17"/>
      <c r="W11647" s="32" t="s">
        <v>34332</v>
      </c>
      <c r="X11647" s="32"/>
      <c r="Y11647" s="32" t="s">
        <v>35723</v>
      </c>
      <c r="Z11647" s="32"/>
      <c r="AA11647" s="32"/>
    </row>
    <row r="11648" spans="1:27" x14ac:dyDescent="0.3">
      <c r="A11648" s="17" t="s">
        <v>33699</v>
      </c>
      <c r="M11648" s="22" t="str">
        <f t="shared" si="202"/>
        <v xml:space="preserve">VARIOS : VARIOS - VARIOS |  :  -  |  :  - </v>
      </c>
      <c r="N11648" s="17" t="s">
        <v>1021</v>
      </c>
      <c r="O11648" s="17"/>
      <c r="P11648" s="17"/>
      <c r="Q11648" s="17" t="s">
        <v>1021</v>
      </c>
      <c r="R11648" s="17"/>
      <c r="S11648" s="17"/>
      <c r="T11648" s="17" t="s">
        <v>1021</v>
      </c>
      <c r="U11648" s="17"/>
      <c r="V11648" s="17"/>
      <c r="W11648" s="32" t="s">
        <v>34333</v>
      </c>
      <c r="X11648" s="32"/>
      <c r="Y11648" s="32" t="s">
        <v>35724</v>
      </c>
      <c r="Z11648" s="32"/>
      <c r="AA11648" s="32"/>
    </row>
    <row r="11649" spans="1:27" x14ac:dyDescent="0.3">
      <c r="A11649" s="17" t="s">
        <v>33700</v>
      </c>
      <c r="M11649" s="22" t="str">
        <f t="shared" si="202"/>
        <v xml:space="preserve">VARIOS : VARIOS - VARIOS |  :  -  |  :  - </v>
      </c>
      <c r="N11649" s="17" t="s">
        <v>1021</v>
      </c>
      <c r="O11649" s="17"/>
      <c r="P11649" s="17"/>
      <c r="Q11649" s="17" t="s">
        <v>1021</v>
      </c>
      <c r="R11649" s="17"/>
      <c r="S11649" s="17"/>
      <c r="T11649" s="17" t="s">
        <v>1021</v>
      </c>
      <c r="U11649" s="17"/>
      <c r="V11649" s="17"/>
      <c r="W11649" s="32" t="s">
        <v>34334</v>
      </c>
      <c r="X11649" s="32"/>
      <c r="Y11649" s="32" t="s">
        <v>1021</v>
      </c>
      <c r="Z11649" s="32"/>
      <c r="AA11649" s="32"/>
    </row>
    <row r="11650" spans="1:27" x14ac:dyDescent="0.3">
      <c r="A11650" s="17" t="s">
        <v>33701</v>
      </c>
      <c r="M11650" s="22" t="str">
        <f t="shared" si="202"/>
        <v xml:space="preserve">VARIOS : VARIOS - VARIOS |  :  -  |  :  - </v>
      </c>
      <c r="N11650" s="17" t="s">
        <v>1021</v>
      </c>
      <c r="O11650" s="17"/>
      <c r="P11650" s="17"/>
      <c r="Q11650" s="17" t="s">
        <v>1021</v>
      </c>
      <c r="R11650" s="17"/>
      <c r="S11650" s="17"/>
      <c r="T11650" s="17" t="s">
        <v>1021</v>
      </c>
      <c r="U11650" s="17"/>
      <c r="V11650" s="17"/>
      <c r="W11650" s="32" t="s">
        <v>34335</v>
      </c>
      <c r="X11650" s="32"/>
      <c r="Y11650" s="32" t="s">
        <v>1021</v>
      </c>
      <c r="Z11650" s="32"/>
      <c r="AA11650" s="32"/>
    </row>
    <row r="11651" spans="1:27" x14ac:dyDescent="0.3">
      <c r="A11651" s="17" t="s">
        <v>33702</v>
      </c>
      <c r="M11651" s="22" t="str">
        <f t="shared" si="202"/>
        <v xml:space="preserve">VARIOS : VARIOS - VARIOS |  :  -  |  :  - </v>
      </c>
      <c r="N11651" s="17" t="s">
        <v>1021</v>
      </c>
      <c r="O11651" s="17"/>
      <c r="P11651" s="17"/>
      <c r="Q11651" s="17" t="s">
        <v>1021</v>
      </c>
      <c r="R11651" s="17"/>
      <c r="S11651" s="17"/>
      <c r="T11651" s="17" t="s">
        <v>1021</v>
      </c>
      <c r="U11651" s="17"/>
      <c r="V11651" s="17"/>
      <c r="W11651" s="32" t="s">
        <v>34336</v>
      </c>
      <c r="X11651" s="32"/>
      <c r="Y11651" s="32" t="s">
        <v>1021</v>
      </c>
      <c r="Z11651" s="32"/>
      <c r="AA11651" s="32"/>
    </row>
    <row r="11652" spans="1:27" x14ac:dyDescent="0.3">
      <c r="A11652" s="17" t="s">
        <v>33703</v>
      </c>
      <c r="M11652" s="22" t="str">
        <f t="shared" si="202"/>
        <v xml:space="preserve">VARIOS : VARIOS - VARIOS |  :  -  |  :  - </v>
      </c>
      <c r="N11652" s="17" t="s">
        <v>1021</v>
      </c>
      <c r="O11652" s="17"/>
      <c r="P11652" s="17"/>
      <c r="Q11652" s="17" t="s">
        <v>1021</v>
      </c>
      <c r="R11652" s="17"/>
      <c r="S11652" s="17"/>
      <c r="T11652" s="17" t="s">
        <v>1021</v>
      </c>
      <c r="U11652" s="17"/>
      <c r="V11652" s="17"/>
      <c r="W11652" s="32" t="s">
        <v>34337</v>
      </c>
      <c r="X11652" s="32"/>
      <c r="Y11652" s="32" t="s">
        <v>35725</v>
      </c>
      <c r="Z11652" s="32" t="s">
        <v>35725</v>
      </c>
      <c r="AA11652" s="32"/>
    </row>
    <row r="11653" spans="1:27" x14ac:dyDescent="0.3">
      <c r="A11653" s="17" t="s">
        <v>33704</v>
      </c>
      <c r="M11653" s="22" t="str">
        <f t="shared" si="202"/>
        <v xml:space="preserve">VARIOS : VARIOS - VARIOS |  :  -  |  :  - </v>
      </c>
      <c r="N11653" s="17" t="s">
        <v>1021</v>
      </c>
      <c r="O11653" s="17"/>
      <c r="P11653" s="17"/>
      <c r="Q11653" s="17" t="s">
        <v>1021</v>
      </c>
      <c r="R11653" s="17"/>
      <c r="S11653" s="17"/>
      <c r="T11653" s="17" t="s">
        <v>1021</v>
      </c>
      <c r="U11653" s="17"/>
      <c r="V11653" s="17"/>
      <c r="W11653" s="32" t="s">
        <v>34338</v>
      </c>
      <c r="X11653" s="32"/>
      <c r="Y11653" s="32" t="s">
        <v>35726</v>
      </c>
      <c r="Z11653" s="32" t="s">
        <v>35830</v>
      </c>
      <c r="AA11653" s="32"/>
    </row>
    <row r="11654" spans="1:27" ht="37.5" x14ac:dyDescent="0.3">
      <c r="A11654" s="17" t="s">
        <v>33705</v>
      </c>
      <c r="M11654" s="22" t="str">
        <f t="shared" si="202"/>
        <v xml:space="preserve">VARIOS : VARIOS - VARIOS |  :  -  |  :  - </v>
      </c>
      <c r="N11654" s="17" t="s">
        <v>1021</v>
      </c>
      <c r="O11654" s="17"/>
      <c r="P11654" s="17"/>
      <c r="Q11654" s="17" t="s">
        <v>1021</v>
      </c>
      <c r="R11654" s="17"/>
      <c r="S11654" s="17"/>
      <c r="T11654" s="17" t="s">
        <v>1021</v>
      </c>
      <c r="U11654" s="17"/>
      <c r="V11654" s="17"/>
      <c r="W11654" s="32" t="s">
        <v>33855</v>
      </c>
      <c r="X11654" s="32"/>
      <c r="Y11654" s="32" t="s">
        <v>35727</v>
      </c>
      <c r="Z11654" s="32" t="s">
        <v>35831</v>
      </c>
      <c r="AA11654" s="32" t="s">
        <v>35984</v>
      </c>
    </row>
    <row r="11655" spans="1:27" ht="37.5" x14ac:dyDescent="0.3">
      <c r="A11655" s="17" t="s">
        <v>33706</v>
      </c>
      <c r="M11655" s="22" t="str">
        <f t="shared" si="202"/>
        <v xml:space="preserve">SHINERAY : CHAVIN - VARIOS |  :  -  |  :  - </v>
      </c>
      <c r="N11655" s="17" t="s">
        <v>1009</v>
      </c>
      <c r="O11655" s="17"/>
      <c r="P11655" s="17"/>
      <c r="Q11655" s="17" t="s">
        <v>29020</v>
      </c>
      <c r="R11655" s="17"/>
      <c r="S11655" s="17"/>
      <c r="T11655" s="17" t="s">
        <v>1021</v>
      </c>
      <c r="U11655" s="17"/>
      <c r="V11655" s="17"/>
      <c r="W11655" s="32" t="s">
        <v>34339</v>
      </c>
      <c r="X11655" s="32"/>
      <c r="Y11655" s="32" t="s">
        <v>35220</v>
      </c>
      <c r="Z11655" s="32" t="s">
        <v>35832</v>
      </c>
      <c r="AA11655" s="32" t="s">
        <v>35998</v>
      </c>
    </row>
    <row r="11656" spans="1:27" ht="37.5" x14ac:dyDescent="0.3">
      <c r="A11656" s="17" t="s">
        <v>33707</v>
      </c>
      <c r="M11656" s="22" t="str">
        <f t="shared" si="202"/>
        <v xml:space="preserve">VARIOS : VARIOS - VARIOS |  :  -  |  :  - </v>
      </c>
      <c r="N11656" s="17" t="s">
        <v>1021</v>
      </c>
      <c r="O11656" s="17"/>
      <c r="P11656" s="17"/>
      <c r="Q11656" s="17" t="s">
        <v>1021</v>
      </c>
      <c r="R11656" s="17"/>
      <c r="S11656" s="17"/>
      <c r="T11656" s="17" t="s">
        <v>1021</v>
      </c>
      <c r="U11656" s="17"/>
      <c r="V11656" s="17"/>
      <c r="W11656" s="32" t="s">
        <v>34340</v>
      </c>
      <c r="X11656" s="32"/>
      <c r="Y11656" s="32" t="s">
        <v>35728</v>
      </c>
      <c r="Z11656" s="32" t="s">
        <v>35728</v>
      </c>
      <c r="AA11656" s="32" t="s">
        <v>35853</v>
      </c>
    </row>
    <row r="11657" spans="1:27" x14ac:dyDescent="0.3">
      <c r="A11657" s="17" t="s">
        <v>33708</v>
      </c>
      <c r="M11657" s="22" t="str">
        <f t="shared" si="202"/>
        <v xml:space="preserve">VARIOS : VARIOS - VARIOS |  :  -  |  :  - </v>
      </c>
      <c r="N11657" s="17" t="s">
        <v>1021</v>
      </c>
      <c r="O11657" s="17"/>
      <c r="P11657" s="17"/>
      <c r="Q11657" s="17" t="s">
        <v>1021</v>
      </c>
      <c r="R11657" s="17"/>
      <c r="S11657" s="17"/>
      <c r="T11657" s="17" t="s">
        <v>1021</v>
      </c>
      <c r="U11657" s="17"/>
      <c r="V11657" s="17"/>
      <c r="W11657" s="32" t="s">
        <v>34052</v>
      </c>
      <c r="X11657" s="32"/>
      <c r="Y11657" s="32" t="s">
        <v>35066</v>
      </c>
      <c r="Z11657" s="32" t="s">
        <v>35833</v>
      </c>
      <c r="AA11657" s="32"/>
    </row>
    <row r="11658" spans="1:27" x14ac:dyDescent="0.3">
      <c r="A11658" s="17" t="s">
        <v>33709</v>
      </c>
      <c r="M11658" s="22" t="str">
        <f t="shared" si="202"/>
        <v xml:space="preserve">VARIOS : VARIOS - VARIOS |  :  -  |  :  - </v>
      </c>
      <c r="N11658" s="17" t="s">
        <v>1021</v>
      </c>
      <c r="O11658" s="17"/>
      <c r="P11658" s="17"/>
      <c r="Q11658" s="17" t="s">
        <v>1021</v>
      </c>
      <c r="R11658" s="17"/>
      <c r="S11658" s="17"/>
      <c r="T11658" s="17" t="s">
        <v>1021</v>
      </c>
      <c r="U11658" s="17"/>
      <c r="V11658" s="17"/>
      <c r="W11658" s="32" t="s">
        <v>34341</v>
      </c>
      <c r="X11658" s="32"/>
      <c r="Y11658" s="32" t="s">
        <v>35729</v>
      </c>
      <c r="Z11658" s="32" t="s">
        <v>35729</v>
      </c>
      <c r="AA11658" s="32" t="s">
        <v>2892</v>
      </c>
    </row>
    <row r="11659" spans="1:27" x14ac:dyDescent="0.3">
      <c r="A11659" s="17" t="s">
        <v>33710</v>
      </c>
      <c r="M11659" s="22" t="str">
        <f t="shared" si="202"/>
        <v xml:space="preserve">VARIOS : VARIOS - VARIOS |  :  -  |  :  - </v>
      </c>
      <c r="N11659" s="17" t="s">
        <v>1021</v>
      </c>
      <c r="O11659" s="17"/>
      <c r="P11659" s="17"/>
      <c r="Q11659" s="17" t="s">
        <v>1021</v>
      </c>
      <c r="R11659" s="17"/>
      <c r="S11659" s="17"/>
      <c r="T11659" s="17" t="s">
        <v>1021</v>
      </c>
      <c r="U11659" s="17"/>
      <c r="V11659" s="17"/>
      <c r="W11659" s="32" t="s">
        <v>34341</v>
      </c>
      <c r="X11659" s="32"/>
      <c r="Y11659" s="32" t="s">
        <v>35730</v>
      </c>
      <c r="Z11659" s="32" t="s">
        <v>35730</v>
      </c>
      <c r="AA11659" s="32" t="s">
        <v>35999</v>
      </c>
    </row>
    <row r="11660" spans="1:27" x14ac:dyDescent="0.3">
      <c r="A11660" s="17" t="s">
        <v>33711</v>
      </c>
      <c r="M11660" s="22" t="str">
        <f t="shared" si="202"/>
        <v xml:space="preserve">VARIOS : VARIOS - VARIOS |  :  -  |  :  - </v>
      </c>
      <c r="N11660" s="17" t="s">
        <v>1021</v>
      </c>
      <c r="O11660" s="17"/>
      <c r="P11660" s="17"/>
      <c r="Q11660" s="17" t="s">
        <v>1021</v>
      </c>
      <c r="R11660" s="17"/>
      <c r="S11660" s="17"/>
      <c r="T11660" s="17" t="s">
        <v>1021</v>
      </c>
      <c r="U11660" s="17"/>
      <c r="V11660" s="17"/>
      <c r="W11660" s="32" t="s">
        <v>34341</v>
      </c>
      <c r="X11660" s="32"/>
      <c r="Y11660" s="32" t="s">
        <v>35731</v>
      </c>
      <c r="Z11660" s="32" t="s">
        <v>35731</v>
      </c>
      <c r="AA11660" s="32"/>
    </row>
    <row r="11661" spans="1:27" x14ac:dyDescent="0.3">
      <c r="A11661" s="17" t="s">
        <v>33712</v>
      </c>
      <c r="M11661" s="22" t="str">
        <f t="shared" si="202"/>
        <v xml:space="preserve">CHANGAN : SUPER VAN - 4g15 |  :  -  |  :  - </v>
      </c>
      <c r="N11661" s="17" t="s">
        <v>1007</v>
      </c>
      <c r="O11661" s="17"/>
      <c r="P11661" s="17"/>
      <c r="Q11661" s="17" t="s">
        <v>2757</v>
      </c>
      <c r="R11661" s="17"/>
      <c r="S11661" s="17"/>
      <c r="T11661" s="17" t="s">
        <v>34427</v>
      </c>
      <c r="U11661" s="17"/>
      <c r="V11661" s="17"/>
      <c r="W11661" s="32" t="s">
        <v>34043</v>
      </c>
      <c r="X11661" s="32"/>
      <c r="Y11661" s="32" t="s">
        <v>34878</v>
      </c>
      <c r="Z11661" s="32" t="s">
        <v>34878</v>
      </c>
      <c r="AA11661" s="32"/>
    </row>
    <row r="11662" spans="1:27" x14ac:dyDescent="0.3">
      <c r="A11662" s="17" t="s">
        <v>33713</v>
      </c>
      <c r="M11662" s="22" t="str">
        <f t="shared" si="202"/>
        <v xml:space="preserve">HYUNDAI : VARIOS - VARIOS | VOLKSWAGEN : VIRTUS -  |  :  - </v>
      </c>
      <c r="N11662" s="17" t="s">
        <v>1002</v>
      </c>
      <c r="O11662" s="17" t="s">
        <v>1668</v>
      </c>
      <c r="P11662" s="17"/>
      <c r="Q11662" s="17" t="s">
        <v>1021</v>
      </c>
      <c r="R11662" s="17" t="s">
        <v>34428</v>
      </c>
      <c r="S11662" s="17"/>
      <c r="T11662" s="17" t="s">
        <v>1021</v>
      </c>
      <c r="U11662" s="17"/>
      <c r="V11662" s="17"/>
      <c r="W11662" s="32" t="s">
        <v>34176</v>
      </c>
      <c r="X11662" s="32"/>
      <c r="Y11662" s="32" t="s">
        <v>35732</v>
      </c>
      <c r="Z11662" s="32" t="s">
        <v>35732</v>
      </c>
      <c r="AA11662" s="32" t="s">
        <v>35980</v>
      </c>
    </row>
    <row r="11663" spans="1:27" x14ac:dyDescent="0.3">
      <c r="A11663" s="17" t="s">
        <v>33714</v>
      </c>
      <c r="M11663" s="22" t="str">
        <f t="shared" si="202"/>
        <v xml:space="preserve">VARIOS : VARIOS - VARIOS |  :  -  |  :  - </v>
      </c>
      <c r="N11663" s="17" t="s">
        <v>1021</v>
      </c>
      <c r="O11663" s="17"/>
      <c r="P11663" s="17"/>
      <c r="Q11663" s="17" t="s">
        <v>1021</v>
      </c>
      <c r="R11663" s="17"/>
      <c r="S11663" s="17"/>
      <c r="T11663" s="17" t="s">
        <v>1021</v>
      </c>
      <c r="U11663" s="17"/>
      <c r="V11663" s="17"/>
      <c r="W11663" s="32" t="s">
        <v>34251</v>
      </c>
      <c r="X11663" s="32"/>
      <c r="Y11663" s="32" t="s">
        <v>35711</v>
      </c>
      <c r="Z11663" s="32" t="s">
        <v>35711</v>
      </c>
      <c r="AA11663" s="32"/>
    </row>
    <row r="11664" spans="1:27" x14ac:dyDescent="0.3">
      <c r="A11664" s="17" t="s">
        <v>33715</v>
      </c>
      <c r="M11664" s="22" t="str">
        <f t="shared" si="202"/>
        <v xml:space="preserve">VARIOS : VARIOS - VARIOS |  :  -  |  :  - </v>
      </c>
      <c r="N11664" s="17" t="s">
        <v>1021</v>
      </c>
      <c r="O11664" s="17"/>
      <c r="P11664" s="17"/>
      <c r="Q11664" s="17" t="s">
        <v>1021</v>
      </c>
      <c r="R11664" s="17"/>
      <c r="S11664" s="17"/>
      <c r="T11664" s="17" t="s">
        <v>1021</v>
      </c>
      <c r="U11664" s="17"/>
      <c r="V11664" s="17"/>
      <c r="W11664" s="32" t="s">
        <v>34306</v>
      </c>
      <c r="X11664" s="32"/>
      <c r="Y11664" s="32" t="s">
        <v>35733</v>
      </c>
      <c r="Z11664" s="32" t="s">
        <v>35733</v>
      </c>
      <c r="AA11664" s="32"/>
    </row>
    <row r="11665" spans="1:27" x14ac:dyDescent="0.3">
      <c r="A11665" s="17" t="s">
        <v>33716</v>
      </c>
      <c r="M11665" s="22" t="str">
        <f t="shared" si="202"/>
        <v xml:space="preserve">VARIOS : VARIOS - VARIOS |  :  -  |  :  - </v>
      </c>
      <c r="N11665" s="17" t="s">
        <v>1021</v>
      </c>
      <c r="O11665" s="17"/>
      <c r="P11665" s="17"/>
      <c r="Q11665" s="17" t="s">
        <v>1021</v>
      </c>
      <c r="R11665" s="17"/>
      <c r="S11665" s="17"/>
      <c r="T11665" s="17" t="s">
        <v>1021</v>
      </c>
      <c r="U11665" s="17"/>
      <c r="V11665" s="17"/>
      <c r="W11665" s="32" t="s">
        <v>33824</v>
      </c>
      <c r="X11665" s="32"/>
      <c r="Y11665" s="32" t="s">
        <v>35679</v>
      </c>
      <c r="Z11665" s="32" t="s">
        <v>35679</v>
      </c>
      <c r="AA11665" s="32"/>
    </row>
    <row r="11666" spans="1:27" x14ac:dyDescent="0.3">
      <c r="A11666" s="17" t="s">
        <v>33717</v>
      </c>
      <c r="M11666" s="22" t="str">
        <f t="shared" si="202"/>
        <v xml:space="preserve">VARIOS : VARIOS - VARIOS |  :  -  |  :  - </v>
      </c>
      <c r="N11666" s="17" t="s">
        <v>1021</v>
      </c>
      <c r="O11666" s="17"/>
      <c r="P11666" s="17"/>
      <c r="Q11666" s="17" t="s">
        <v>1021</v>
      </c>
      <c r="R11666" s="17"/>
      <c r="S11666" s="17"/>
      <c r="T11666" s="17" t="s">
        <v>1021</v>
      </c>
      <c r="U11666" s="17"/>
      <c r="V11666" s="17"/>
      <c r="W11666" s="32" t="s">
        <v>34342</v>
      </c>
      <c r="X11666" s="32"/>
      <c r="Y11666" s="32" t="s">
        <v>35734</v>
      </c>
      <c r="Z11666" s="32" t="s">
        <v>35834</v>
      </c>
      <c r="AA11666" s="32" t="s">
        <v>36000</v>
      </c>
    </row>
    <row r="11667" spans="1:27" x14ac:dyDescent="0.3">
      <c r="A11667" s="17" t="s">
        <v>33718</v>
      </c>
      <c r="M11667" s="22" t="str">
        <f t="shared" si="202"/>
        <v xml:space="preserve">VARIOS : VARIOS - VARIOS |  :  -  |  :  - </v>
      </c>
      <c r="N11667" s="17" t="s">
        <v>1021</v>
      </c>
      <c r="O11667" s="17"/>
      <c r="P11667" s="17"/>
      <c r="Q11667" s="17" t="s">
        <v>1021</v>
      </c>
      <c r="R11667" s="17"/>
      <c r="S11667" s="17"/>
      <c r="T11667" s="17" t="s">
        <v>1021</v>
      </c>
      <c r="U11667" s="17"/>
      <c r="V11667" s="17"/>
      <c r="W11667" s="32" t="s">
        <v>33895</v>
      </c>
      <c r="X11667" s="32"/>
      <c r="Y11667" s="32" t="s">
        <v>35735</v>
      </c>
      <c r="Z11667" s="32" t="s">
        <v>35735</v>
      </c>
      <c r="AA11667" s="32"/>
    </row>
    <row r="11668" spans="1:27" x14ac:dyDescent="0.3">
      <c r="A11668" s="17" t="s">
        <v>33719</v>
      </c>
      <c r="M11668" s="22" t="str">
        <f t="shared" si="202"/>
        <v xml:space="preserve">VARIOS : VARIOS - VARIOS |  :  -  |  :  - </v>
      </c>
      <c r="N11668" s="17" t="s">
        <v>1021</v>
      </c>
      <c r="O11668" s="17"/>
      <c r="P11668" s="17"/>
      <c r="Q11668" s="17" t="s">
        <v>1021</v>
      </c>
      <c r="R11668" s="17"/>
      <c r="S11668" s="17"/>
      <c r="T11668" s="17" t="s">
        <v>1021</v>
      </c>
      <c r="U11668" s="17"/>
      <c r="V11668" s="17"/>
      <c r="W11668" s="32" t="s">
        <v>34343</v>
      </c>
      <c r="X11668" s="32" t="s">
        <v>34480</v>
      </c>
      <c r="Y11668" s="32" t="s">
        <v>34480</v>
      </c>
      <c r="Z11668" s="32"/>
      <c r="AA11668" s="32" t="s">
        <v>2697</v>
      </c>
    </row>
    <row r="11669" spans="1:27" x14ac:dyDescent="0.3">
      <c r="A11669" s="17" t="s">
        <v>33720</v>
      </c>
      <c r="M11669" s="22" t="str">
        <f t="shared" si="202"/>
        <v xml:space="preserve">VARIOS : VARIOS - VARIOS |  :  -  |  :  - </v>
      </c>
      <c r="N11669" s="17" t="s">
        <v>1021</v>
      </c>
      <c r="O11669" s="17"/>
      <c r="P11669" s="17"/>
      <c r="Q11669" s="17" t="s">
        <v>1021</v>
      </c>
      <c r="R11669" s="17"/>
      <c r="S11669" s="17"/>
      <c r="T11669" s="17" t="s">
        <v>1021</v>
      </c>
      <c r="U11669" s="17"/>
      <c r="V11669" s="17"/>
      <c r="W11669" s="32" t="s">
        <v>34344</v>
      </c>
      <c r="X11669" s="32"/>
      <c r="Y11669" s="32">
        <v>33113</v>
      </c>
      <c r="Z11669" s="32"/>
      <c r="AA11669" s="32"/>
    </row>
    <row r="11670" spans="1:27" x14ac:dyDescent="0.3">
      <c r="A11670" s="17" t="s">
        <v>33721</v>
      </c>
      <c r="M11670" s="22" t="str">
        <f t="shared" si="202"/>
        <v xml:space="preserve">VARIOS : VARIOS - VARIOS |  :  -  |  :  - </v>
      </c>
      <c r="N11670" s="17" t="s">
        <v>1021</v>
      </c>
      <c r="O11670" s="17"/>
      <c r="P11670" s="17"/>
      <c r="Q11670" s="17" t="s">
        <v>1021</v>
      </c>
      <c r="R11670" s="17"/>
      <c r="S11670" s="17"/>
      <c r="T11670" s="17" t="s">
        <v>1021</v>
      </c>
      <c r="U11670" s="17"/>
      <c r="V11670" s="17"/>
      <c r="W11670" s="32" t="s">
        <v>34345</v>
      </c>
      <c r="X11670" s="32"/>
      <c r="Y11670" s="32" t="s">
        <v>35736</v>
      </c>
      <c r="Z11670" s="32" t="s">
        <v>35736</v>
      </c>
      <c r="AA11670" s="32"/>
    </row>
    <row r="11671" spans="1:27" x14ac:dyDescent="0.3">
      <c r="A11671" s="17" t="s">
        <v>33722</v>
      </c>
      <c r="M11671" s="22" t="str">
        <f t="shared" si="202"/>
        <v xml:space="preserve">VARIOS : VARIOS - VARIOS |  :  -  |  :  - </v>
      </c>
      <c r="N11671" s="17" t="s">
        <v>1021</v>
      </c>
      <c r="O11671" s="17"/>
      <c r="P11671" s="17"/>
      <c r="Q11671" s="17" t="s">
        <v>1021</v>
      </c>
      <c r="R11671" s="17"/>
      <c r="S11671" s="17"/>
      <c r="T11671" s="17" t="s">
        <v>1021</v>
      </c>
      <c r="U11671" s="17"/>
      <c r="V11671" s="17"/>
      <c r="W11671" s="32" t="s">
        <v>33803</v>
      </c>
      <c r="X11671" s="32"/>
      <c r="Y11671" s="32" t="s">
        <v>35737</v>
      </c>
      <c r="Z11671" s="32"/>
      <c r="AA11671" s="32"/>
    </row>
    <row r="11672" spans="1:27" x14ac:dyDescent="0.3">
      <c r="A11672" s="17" t="s">
        <v>33723</v>
      </c>
      <c r="M11672" s="22" t="str">
        <f t="shared" si="202"/>
        <v xml:space="preserve">CHERY : TIGGO - VARIOS |  :  -  |  :  - </v>
      </c>
      <c r="N11672" s="17" t="s">
        <v>1012</v>
      </c>
      <c r="O11672" s="17"/>
      <c r="P11672" s="17"/>
      <c r="Q11672" s="17" t="s">
        <v>10511</v>
      </c>
      <c r="R11672" s="17"/>
      <c r="S11672" s="17"/>
      <c r="T11672" s="17" t="s">
        <v>1021</v>
      </c>
      <c r="U11672" s="17"/>
      <c r="V11672" s="17"/>
      <c r="W11672" s="32" t="s">
        <v>34346</v>
      </c>
      <c r="X11672" s="32"/>
      <c r="Y11672" s="32" t="s">
        <v>35738</v>
      </c>
      <c r="Z11672" s="32" t="s">
        <v>35738</v>
      </c>
      <c r="AA11672" s="32"/>
    </row>
    <row r="11673" spans="1:27" x14ac:dyDescent="0.3">
      <c r="A11673" s="17" t="s">
        <v>33724</v>
      </c>
      <c r="M11673" s="22" t="str">
        <f t="shared" si="202"/>
        <v xml:space="preserve">NISSAN : VARIOS - VARIOS | SUBARU : VARIOS - VARIOS |  :  - </v>
      </c>
      <c r="N11673" s="17" t="s">
        <v>1003</v>
      </c>
      <c r="O11673" s="17" t="s">
        <v>10486</v>
      </c>
      <c r="P11673" s="17"/>
      <c r="Q11673" s="17" t="s">
        <v>1021</v>
      </c>
      <c r="R11673" s="17" t="s">
        <v>1021</v>
      </c>
      <c r="S11673" s="17"/>
      <c r="T11673" s="17" t="s">
        <v>1021</v>
      </c>
      <c r="U11673" s="17" t="s">
        <v>1021</v>
      </c>
      <c r="V11673" s="17"/>
      <c r="W11673" s="32" t="s">
        <v>34345</v>
      </c>
      <c r="X11673" s="32"/>
      <c r="Y11673" s="32" t="s">
        <v>35739</v>
      </c>
      <c r="Z11673" s="32" t="s">
        <v>35739</v>
      </c>
      <c r="AA11673" s="32"/>
    </row>
    <row r="11674" spans="1:27" x14ac:dyDescent="0.3">
      <c r="A11674" s="17" t="s">
        <v>33725</v>
      </c>
      <c r="M11674" s="22" t="str">
        <f t="shared" si="202"/>
        <v xml:space="preserve">VARIOS : VARIOS - VARIOS |  :  -  |  :  - </v>
      </c>
      <c r="N11674" s="17" t="s">
        <v>1021</v>
      </c>
      <c r="O11674" s="17"/>
      <c r="P11674" s="17"/>
      <c r="Q11674" s="17" t="s">
        <v>1021</v>
      </c>
      <c r="R11674" s="17"/>
      <c r="S11674" s="17"/>
      <c r="T11674" s="17" t="s">
        <v>1021</v>
      </c>
      <c r="U11674" s="17"/>
      <c r="V11674" s="17"/>
      <c r="W11674" s="32" t="s">
        <v>34347</v>
      </c>
      <c r="X11674" s="32"/>
      <c r="Y11674" s="32" t="s">
        <v>35740</v>
      </c>
      <c r="Z11674" s="32">
        <v>33013</v>
      </c>
      <c r="AA11674" s="32"/>
    </row>
    <row r="11675" spans="1:27" x14ac:dyDescent="0.3">
      <c r="A11675" s="17" t="s">
        <v>33726</v>
      </c>
      <c r="M11675" s="22" t="str">
        <f t="shared" si="202"/>
        <v xml:space="preserve">VARIOS : VARIOS - VARIOS |  :  -  |  :  - </v>
      </c>
      <c r="N11675" s="17" t="s">
        <v>1021</v>
      </c>
      <c r="O11675" s="17"/>
      <c r="P11675" s="17"/>
      <c r="Q11675" s="17" t="s">
        <v>1021</v>
      </c>
      <c r="R11675" s="17"/>
      <c r="S11675" s="17"/>
      <c r="T11675" s="17" t="s">
        <v>1021</v>
      </c>
      <c r="U11675" s="17"/>
      <c r="V11675" s="17"/>
      <c r="W11675" s="32" t="s">
        <v>34348</v>
      </c>
      <c r="X11675" s="32"/>
      <c r="Y11675" s="32" t="s">
        <v>35741</v>
      </c>
      <c r="Z11675" s="32"/>
      <c r="AA11675" s="32"/>
    </row>
    <row r="11676" spans="1:27" x14ac:dyDescent="0.3">
      <c r="A11676" s="17" t="s">
        <v>33727</v>
      </c>
      <c r="M11676" s="22" t="str">
        <f t="shared" si="202"/>
        <v xml:space="preserve">MITSUBISHI : L200 - VARIOS | FOTON : VARIOS - VARIOS |  :  - </v>
      </c>
      <c r="N11676" s="17" t="s">
        <v>1004</v>
      </c>
      <c r="O11676" s="17" t="s">
        <v>1022</v>
      </c>
      <c r="P11676" s="17"/>
      <c r="Q11676" s="17" t="s">
        <v>2796</v>
      </c>
      <c r="R11676" s="17" t="s">
        <v>1021</v>
      </c>
      <c r="S11676" s="17"/>
      <c r="T11676" s="17" t="s">
        <v>1021</v>
      </c>
      <c r="U11676" s="17" t="s">
        <v>1021</v>
      </c>
      <c r="V11676" s="17"/>
      <c r="W11676" s="32" t="s">
        <v>31929</v>
      </c>
      <c r="X11676" s="32"/>
      <c r="Y11676" s="32" t="s">
        <v>32174</v>
      </c>
      <c r="Z11676" s="32"/>
      <c r="AA11676" s="32" t="s">
        <v>7352</v>
      </c>
    </row>
    <row r="11677" spans="1:27" x14ac:dyDescent="0.3">
      <c r="A11677" s="17" t="s">
        <v>33728</v>
      </c>
      <c r="M11677" s="22" t="str">
        <f t="shared" si="202"/>
        <v xml:space="preserve">VARIOS : VARIOS - VARIOS |  :  -  |  :  - </v>
      </c>
      <c r="N11677" s="17" t="s">
        <v>1021</v>
      </c>
      <c r="O11677" s="17"/>
      <c r="P11677" s="17"/>
      <c r="Q11677" s="17" t="s">
        <v>1021</v>
      </c>
      <c r="R11677" s="17"/>
      <c r="S11677" s="17"/>
      <c r="T11677" s="17" t="s">
        <v>1021</v>
      </c>
      <c r="U11677" s="17"/>
      <c r="V11677" s="17"/>
      <c r="W11677" s="32" t="s">
        <v>34349</v>
      </c>
      <c r="X11677" s="32"/>
      <c r="Y11677" s="32" t="s">
        <v>35742</v>
      </c>
      <c r="Z11677" s="32" t="s">
        <v>35742</v>
      </c>
      <c r="AA11677" s="32"/>
    </row>
    <row r="11678" spans="1:27" ht="56.25" x14ac:dyDescent="0.3">
      <c r="A11678" s="17" t="s">
        <v>33729</v>
      </c>
      <c r="M11678" s="22" t="str">
        <f t="shared" si="202"/>
        <v xml:space="preserve">VARIOS : VARIOS - VARIOS |  :  -  |  :  - </v>
      </c>
      <c r="N11678" s="17" t="s">
        <v>1021</v>
      </c>
      <c r="O11678" s="17"/>
      <c r="P11678" s="17"/>
      <c r="Q11678" s="17" t="s">
        <v>1021</v>
      </c>
      <c r="R11678" s="17"/>
      <c r="S11678" s="17"/>
      <c r="T11678" s="17" t="s">
        <v>1021</v>
      </c>
      <c r="U11678" s="17"/>
      <c r="V11678" s="17"/>
      <c r="W11678" s="32" t="s">
        <v>34350</v>
      </c>
      <c r="X11678" s="32"/>
      <c r="Y11678" s="32" t="s">
        <v>35743</v>
      </c>
      <c r="Z11678" s="32" t="s">
        <v>35743</v>
      </c>
      <c r="AA11678" s="32" t="s">
        <v>35928</v>
      </c>
    </row>
    <row r="11679" spans="1:27" ht="56.25" x14ac:dyDescent="0.3">
      <c r="A11679" s="17" t="s">
        <v>33730</v>
      </c>
      <c r="M11679" s="22" t="str">
        <f t="shared" si="202"/>
        <v xml:space="preserve">VARIOS : VARIOS - VARIOS |  :  -  |  :  - </v>
      </c>
      <c r="N11679" s="17" t="s">
        <v>1021</v>
      </c>
      <c r="O11679" s="17"/>
      <c r="P11679" s="17"/>
      <c r="Q11679" s="17" t="s">
        <v>1021</v>
      </c>
      <c r="R11679" s="17"/>
      <c r="S11679" s="17"/>
      <c r="T11679" s="17" t="s">
        <v>1021</v>
      </c>
      <c r="U11679" s="17"/>
      <c r="V11679" s="17"/>
      <c r="W11679" s="32" t="s">
        <v>34351</v>
      </c>
      <c r="X11679" s="32"/>
      <c r="Y11679" s="32" t="s">
        <v>35744</v>
      </c>
      <c r="Z11679" s="32" t="s">
        <v>35744</v>
      </c>
      <c r="AA11679" s="32" t="s">
        <v>35928</v>
      </c>
    </row>
    <row r="11680" spans="1:27" x14ac:dyDescent="0.3">
      <c r="A11680" s="17" t="s">
        <v>33731</v>
      </c>
      <c r="M11680" s="22" t="str">
        <f t="shared" si="202"/>
        <v xml:space="preserve">CHEVROLET : SAIL - VARIOS | DAEWOO : RACE CIELO - VARIOS |  :  - </v>
      </c>
      <c r="N11680" s="17" t="s">
        <v>1005</v>
      </c>
      <c r="O11680" s="17" t="s">
        <v>1006</v>
      </c>
      <c r="P11680" s="17"/>
      <c r="Q11680" s="17" t="s">
        <v>1645</v>
      </c>
      <c r="R11680" s="17" t="s">
        <v>34429</v>
      </c>
      <c r="S11680" s="17"/>
      <c r="T11680" s="17" t="s">
        <v>1021</v>
      </c>
      <c r="U11680" s="17" t="s">
        <v>1021</v>
      </c>
      <c r="V11680" s="17"/>
      <c r="W11680" s="32" t="s">
        <v>34352</v>
      </c>
      <c r="X11680" s="32"/>
      <c r="Y11680" s="32" t="s">
        <v>35745</v>
      </c>
      <c r="Z11680" s="32" t="s">
        <v>35745</v>
      </c>
      <c r="AA11680" s="32"/>
    </row>
    <row r="11681" spans="1:27" x14ac:dyDescent="0.3">
      <c r="A11681" s="17" t="s">
        <v>33732</v>
      </c>
      <c r="M11681" s="22" t="str">
        <f t="shared" si="202"/>
        <v>HYUNDAI : VARIOS - VARIOS | KIA : VARIOS - VARIOS | FORD : VARIOS - VARIOS</v>
      </c>
      <c r="N11681" s="17" t="s">
        <v>1002</v>
      </c>
      <c r="O11681" s="17" t="s">
        <v>1001</v>
      </c>
      <c r="P11681" s="17" t="s">
        <v>2259</v>
      </c>
      <c r="Q11681" s="17" t="s">
        <v>1021</v>
      </c>
      <c r="R11681" s="17" t="s">
        <v>1021</v>
      </c>
      <c r="S11681" s="17" t="s">
        <v>1021</v>
      </c>
      <c r="T11681" s="17" t="s">
        <v>1021</v>
      </c>
      <c r="U11681" s="17" t="s">
        <v>1021</v>
      </c>
      <c r="V11681" s="17" t="s">
        <v>1021</v>
      </c>
      <c r="W11681" s="32" t="s">
        <v>34353</v>
      </c>
      <c r="X11681" s="32"/>
      <c r="Y11681" s="32" t="s">
        <v>35746</v>
      </c>
      <c r="Z11681" s="32" t="s">
        <v>35746</v>
      </c>
      <c r="AA11681" s="32"/>
    </row>
    <row r="11682" spans="1:27" x14ac:dyDescent="0.3">
      <c r="A11682" s="17" t="s">
        <v>33733</v>
      </c>
      <c r="M11682" s="22" t="str">
        <f t="shared" si="202"/>
        <v xml:space="preserve">VARIOS : VARIOS - VARIOS |  :  -  |  :  - </v>
      </c>
      <c r="N11682" s="17" t="s">
        <v>1021</v>
      </c>
      <c r="O11682" s="17"/>
      <c r="P11682" s="17"/>
      <c r="Q11682" s="17" t="s">
        <v>1021</v>
      </c>
      <c r="R11682" s="17"/>
      <c r="S11682" s="17"/>
      <c r="T11682" s="17" t="s">
        <v>1021</v>
      </c>
      <c r="U11682" s="17"/>
      <c r="V11682" s="17"/>
      <c r="W11682" s="32" t="s">
        <v>34354</v>
      </c>
      <c r="X11682" s="32"/>
      <c r="Y11682" s="32">
        <v>88509</v>
      </c>
      <c r="Z11682" s="32">
        <v>88509</v>
      </c>
      <c r="AA11682" s="32"/>
    </row>
    <row r="11683" spans="1:27" x14ac:dyDescent="0.3">
      <c r="A11683" s="17" t="s">
        <v>33734</v>
      </c>
      <c r="M11683" s="22" t="str">
        <f t="shared" si="202"/>
        <v xml:space="preserve">VARIOS : VARIOS - VARIOS |  :  -  |  :  - </v>
      </c>
      <c r="N11683" s="17" t="s">
        <v>1021</v>
      </c>
      <c r="O11683" s="17"/>
      <c r="P11683" s="17"/>
      <c r="Q11683" s="17" t="s">
        <v>1021</v>
      </c>
      <c r="R11683" s="17"/>
      <c r="S11683" s="17"/>
      <c r="T11683" s="17" t="s">
        <v>1021</v>
      </c>
      <c r="U11683" s="17"/>
      <c r="V11683" s="17"/>
      <c r="W11683" s="32" t="s">
        <v>34355</v>
      </c>
      <c r="X11683" s="32"/>
      <c r="Y11683" s="32" t="s">
        <v>35747</v>
      </c>
      <c r="Z11683" s="32" t="s">
        <v>35747</v>
      </c>
      <c r="AA11683" s="32"/>
    </row>
    <row r="11684" spans="1:27" x14ac:dyDescent="0.3">
      <c r="A11684" s="17" t="s">
        <v>33735</v>
      </c>
      <c r="M11684" s="22" t="str">
        <f t="shared" si="202"/>
        <v xml:space="preserve">VARIOS : VARIOS - VARIOS |  :  -  |  :  - </v>
      </c>
      <c r="N11684" s="17" t="s">
        <v>1021</v>
      </c>
      <c r="O11684" s="17"/>
      <c r="P11684" s="17"/>
      <c r="Q11684" s="17" t="s">
        <v>1021</v>
      </c>
      <c r="R11684" s="17"/>
      <c r="S11684" s="17"/>
      <c r="T11684" s="17" t="s">
        <v>1021</v>
      </c>
      <c r="U11684" s="17"/>
      <c r="V11684" s="17"/>
      <c r="W11684" s="32" t="s">
        <v>34356</v>
      </c>
      <c r="X11684" s="32"/>
      <c r="Y11684" s="32" t="s">
        <v>35748</v>
      </c>
      <c r="Z11684" s="32" t="s">
        <v>35344</v>
      </c>
      <c r="AA11684" s="32"/>
    </row>
    <row r="11685" spans="1:27" ht="56.25" x14ac:dyDescent="0.3">
      <c r="A11685" s="17" t="s">
        <v>33736</v>
      </c>
      <c r="M11685" s="22" t="str">
        <f t="shared" si="202"/>
        <v xml:space="preserve">VARIOS : VARIOS - VARIOS |  :  -  |  :  - </v>
      </c>
      <c r="N11685" s="17" t="s">
        <v>1021</v>
      </c>
      <c r="O11685" s="17"/>
      <c r="P11685" s="17"/>
      <c r="Q11685" s="17" t="s">
        <v>1021</v>
      </c>
      <c r="R11685" s="17"/>
      <c r="S11685" s="17"/>
      <c r="T11685" s="17" t="s">
        <v>1021</v>
      </c>
      <c r="U11685" s="17"/>
      <c r="V11685" s="17"/>
      <c r="W11685" s="32" t="s">
        <v>34357</v>
      </c>
      <c r="X11685" s="32"/>
      <c r="Y11685" s="32" t="s">
        <v>35749</v>
      </c>
      <c r="Z11685" s="32" t="s">
        <v>35749</v>
      </c>
      <c r="AA11685" s="32" t="s">
        <v>35928</v>
      </c>
    </row>
    <row r="11686" spans="1:27" ht="56.25" x14ac:dyDescent="0.3">
      <c r="A11686" s="17" t="s">
        <v>33737</v>
      </c>
      <c r="M11686" s="22" t="str">
        <f t="shared" si="202"/>
        <v xml:space="preserve">VARIOS : VARIOS - VARIOS |  :  -  |  :  - </v>
      </c>
      <c r="N11686" s="17" t="s">
        <v>1021</v>
      </c>
      <c r="O11686" s="17"/>
      <c r="P11686" s="17"/>
      <c r="Q11686" s="17" t="s">
        <v>1021</v>
      </c>
      <c r="R11686" s="17"/>
      <c r="S11686" s="17"/>
      <c r="T11686" s="17" t="s">
        <v>1021</v>
      </c>
      <c r="U11686" s="17"/>
      <c r="V11686" s="17"/>
      <c r="W11686" s="32" t="s">
        <v>34358</v>
      </c>
      <c r="X11686" s="32"/>
      <c r="Y11686" s="32" t="s">
        <v>35750</v>
      </c>
      <c r="Z11686" s="32" t="s">
        <v>35750</v>
      </c>
      <c r="AA11686" s="32" t="s">
        <v>35928</v>
      </c>
    </row>
    <row r="11687" spans="1:27" ht="37.5" x14ac:dyDescent="0.3">
      <c r="A11687" s="17" t="s">
        <v>33738</v>
      </c>
      <c r="M11687" s="22" t="str">
        <f t="shared" si="202"/>
        <v xml:space="preserve">VARIOS : VARIOS - VARIOS |  :  -  |  :  - </v>
      </c>
      <c r="N11687" s="17" t="s">
        <v>1021</v>
      </c>
      <c r="O11687" s="17"/>
      <c r="P11687" s="17"/>
      <c r="Q11687" s="17" t="s">
        <v>1021</v>
      </c>
      <c r="R11687" s="17"/>
      <c r="S11687" s="17"/>
      <c r="T11687" s="17" t="s">
        <v>1021</v>
      </c>
      <c r="U11687" s="17"/>
      <c r="V11687" s="17"/>
      <c r="W11687" s="32">
        <v>30</v>
      </c>
      <c r="X11687" s="32" t="s">
        <v>16511</v>
      </c>
      <c r="Y11687" s="32" t="s">
        <v>16511</v>
      </c>
      <c r="Z11687" s="32" t="s">
        <v>16511</v>
      </c>
      <c r="AA11687" s="32" t="s">
        <v>36001</v>
      </c>
    </row>
    <row r="11688" spans="1:27" x14ac:dyDescent="0.3">
      <c r="A11688" s="17" t="s">
        <v>33739</v>
      </c>
      <c r="M11688" s="22" t="str">
        <f t="shared" si="202"/>
        <v xml:space="preserve">VARIOS : VARIOS - VARIOS |  :  -  |  :  - </v>
      </c>
      <c r="N11688" s="17" t="s">
        <v>1021</v>
      </c>
      <c r="O11688" s="17"/>
      <c r="P11688" s="17"/>
      <c r="Q11688" s="17" t="s">
        <v>1021</v>
      </c>
      <c r="R11688" s="17"/>
      <c r="S11688" s="17"/>
      <c r="T11688" s="17" t="s">
        <v>1021</v>
      </c>
      <c r="U11688" s="17"/>
      <c r="V11688" s="17"/>
      <c r="W11688" s="32" t="s">
        <v>34359</v>
      </c>
      <c r="X11688" s="32"/>
      <c r="Y11688" s="32" t="s">
        <v>35751</v>
      </c>
      <c r="Z11688" s="32"/>
      <c r="AA11688" s="32" t="s">
        <v>36002</v>
      </c>
    </row>
    <row r="11689" spans="1:27" ht="37.5" x14ac:dyDescent="0.3">
      <c r="A11689" s="17" t="s">
        <v>33740</v>
      </c>
      <c r="M11689" s="22" t="str">
        <f t="shared" si="202"/>
        <v xml:space="preserve">CHEVROLET : N300 - B12 |  :  -  |  :  - </v>
      </c>
      <c r="N11689" s="17" t="s">
        <v>1005</v>
      </c>
      <c r="O11689" s="17"/>
      <c r="P11689" s="17"/>
      <c r="Q11689" s="17" t="s">
        <v>1646</v>
      </c>
      <c r="R11689" s="17"/>
      <c r="S11689" s="17"/>
      <c r="T11689" s="17" t="s">
        <v>2203</v>
      </c>
      <c r="U11689" s="17"/>
      <c r="V11689" s="17"/>
      <c r="W11689" s="32" t="s">
        <v>34360</v>
      </c>
      <c r="X11689" s="32"/>
      <c r="Y11689" s="32">
        <v>24510171</v>
      </c>
      <c r="Z11689" s="32"/>
      <c r="AA11689" s="32" t="s">
        <v>36003</v>
      </c>
    </row>
    <row r="11690" spans="1:27" x14ac:dyDescent="0.3">
      <c r="A11690" s="17" t="s">
        <v>33741</v>
      </c>
      <c r="M11690" s="22" t="str">
        <f t="shared" si="202"/>
        <v xml:space="preserve">VARIOS : VARIOS - VARIOS |  :  -  |  :  - </v>
      </c>
      <c r="N11690" s="17" t="s">
        <v>1021</v>
      </c>
      <c r="O11690" s="17"/>
      <c r="P11690" s="17"/>
      <c r="Q11690" s="17" t="s">
        <v>1021</v>
      </c>
      <c r="R11690" s="17"/>
      <c r="S11690" s="17"/>
      <c r="T11690" s="17" t="s">
        <v>1021</v>
      </c>
      <c r="U11690" s="17"/>
      <c r="V11690" s="17"/>
      <c r="W11690" s="32" t="s">
        <v>7643</v>
      </c>
      <c r="X11690" s="32"/>
      <c r="Y11690" s="32" t="s">
        <v>35704</v>
      </c>
      <c r="Z11690" s="32"/>
      <c r="AA11690" s="32" t="s">
        <v>25914</v>
      </c>
    </row>
    <row r="11691" spans="1:27" x14ac:dyDescent="0.3">
      <c r="A11691" s="17" t="s">
        <v>33742</v>
      </c>
      <c r="M11691" s="22" t="str">
        <f t="shared" si="202"/>
        <v xml:space="preserve">ISUZU : VARIOS - VARIOS |  :  -  |  :  - </v>
      </c>
      <c r="N11691" s="17" t="s">
        <v>1013</v>
      </c>
      <c r="O11691" s="17"/>
      <c r="P11691" s="17"/>
      <c r="Q11691" s="17" t="s">
        <v>1021</v>
      </c>
      <c r="R11691" s="17"/>
      <c r="S11691" s="17"/>
      <c r="T11691" s="17" t="s">
        <v>1021</v>
      </c>
      <c r="U11691" s="17"/>
      <c r="V11691" s="17"/>
      <c r="W11691" s="32"/>
      <c r="X11691" s="32"/>
      <c r="Y11691" s="32" t="s">
        <v>35752</v>
      </c>
      <c r="Z11691" s="32"/>
      <c r="AA11691" s="32"/>
    </row>
    <row r="11692" spans="1:27" x14ac:dyDescent="0.3">
      <c r="A11692" s="17" t="s">
        <v>36004</v>
      </c>
      <c r="B11692" s="32" t="s">
        <v>36046</v>
      </c>
      <c r="M11692" s="22" t="str">
        <f t="shared" si="202"/>
        <v xml:space="preserve">VARIOS : VARIOS - VARIOS |  :  -  |  :  - </v>
      </c>
      <c r="N11692" s="17" t="s">
        <v>1021</v>
      </c>
      <c r="O11692" s="17"/>
      <c r="P11692" s="17"/>
      <c r="Q11692" s="17" t="s">
        <v>1021</v>
      </c>
      <c r="R11692" s="17"/>
      <c r="S11692" s="17"/>
      <c r="T11692" s="17" t="s">
        <v>1021</v>
      </c>
      <c r="U11692" s="17"/>
      <c r="V11692" s="17"/>
      <c r="W11692" s="32" t="s">
        <v>36073</v>
      </c>
      <c r="Y11692" s="32" t="s">
        <v>1021</v>
      </c>
      <c r="Z11692" s="32"/>
      <c r="AA11692" s="32" t="s">
        <v>36116</v>
      </c>
    </row>
    <row r="11693" spans="1:27" x14ac:dyDescent="0.3">
      <c r="A11693" s="17" t="s">
        <v>36005</v>
      </c>
      <c r="B11693" s="32" t="s">
        <v>36047</v>
      </c>
      <c r="M11693" s="22" t="str">
        <f t="shared" ref="M11693:M11755" si="203">CONCATENATE(N11693," : ",Q11693," - ",T11693," | ",O11693," : ",R11693," - ",U11693," | ",P11693," : ",S11693," - ",V11693)</f>
        <v xml:space="preserve">VARIOS : VARIOS - VARIOS |  :  -  |  :  - </v>
      </c>
      <c r="N11693" s="17" t="s">
        <v>1021</v>
      </c>
      <c r="O11693" s="17"/>
      <c r="P11693" s="17"/>
      <c r="Q11693" s="17" t="s">
        <v>1021</v>
      </c>
      <c r="R11693" s="17"/>
      <c r="S11693" s="17"/>
      <c r="T11693" s="17" t="s">
        <v>1021</v>
      </c>
      <c r="U11693" s="17"/>
      <c r="V11693" s="17"/>
      <c r="W11693" s="32" t="s">
        <v>36074</v>
      </c>
      <c r="Y11693" s="32" t="s">
        <v>1021</v>
      </c>
      <c r="Z11693" s="32"/>
      <c r="AA11693" s="33">
        <v>46115</v>
      </c>
    </row>
    <row r="11694" spans="1:27" x14ac:dyDescent="0.3">
      <c r="A11694" s="17" t="s">
        <v>36006</v>
      </c>
      <c r="B11694" s="32" t="s">
        <v>36048</v>
      </c>
      <c r="M11694" s="22" t="str">
        <f t="shared" si="203"/>
        <v xml:space="preserve">VARIOS : VARIOS - VARIOS |  :  -  |  :  - </v>
      </c>
      <c r="N11694" s="17" t="s">
        <v>1021</v>
      </c>
      <c r="O11694" s="17"/>
      <c r="P11694" s="17"/>
      <c r="Q11694" s="17" t="s">
        <v>1021</v>
      </c>
      <c r="R11694" s="17"/>
      <c r="S11694" s="17"/>
      <c r="T11694" s="17" t="s">
        <v>1021</v>
      </c>
      <c r="U11694" s="17"/>
      <c r="V11694" s="17"/>
      <c r="W11694" s="32" t="s">
        <v>36075</v>
      </c>
      <c r="Y11694" s="32" t="s">
        <v>1021</v>
      </c>
      <c r="Z11694" s="32"/>
      <c r="AA11694" s="32" t="s">
        <v>36117</v>
      </c>
    </row>
    <row r="11695" spans="1:27" x14ac:dyDescent="0.3">
      <c r="A11695" s="17" t="s">
        <v>36007</v>
      </c>
      <c r="B11695" s="32" t="s">
        <v>36049</v>
      </c>
      <c r="M11695" s="22" t="str">
        <f t="shared" si="203"/>
        <v xml:space="preserve">VARIOS : VARIOS - VARIOS |  :  -  |  :  - </v>
      </c>
      <c r="N11695" s="17" t="s">
        <v>1021</v>
      </c>
      <c r="O11695" s="17"/>
      <c r="P11695" s="17"/>
      <c r="Q11695" s="17" t="s">
        <v>1021</v>
      </c>
      <c r="R11695" s="17"/>
      <c r="S11695" s="17"/>
      <c r="T11695" s="17" t="s">
        <v>1021</v>
      </c>
      <c r="U11695" s="17"/>
      <c r="V11695" s="17"/>
      <c r="W11695" s="32" t="s">
        <v>36076</v>
      </c>
      <c r="Y11695" s="32" t="s">
        <v>1021</v>
      </c>
      <c r="Z11695" s="32"/>
      <c r="AA11695" s="32" t="s">
        <v>36118</v>
      </c>
    </row>
    <row r="11696" spans="1:27" x14ac:dyDescent="0.3">
      <c r="A11696" s="17" t="s">
        <v>36008</v>
      </c>
      <c r="B11696" s="32" t="s">
        <v>36050</v>
      </c>
      <c r="M11696" s="22" t="str">
        <f t="shared" si="203"/>
        <v xml:space="preserve">VARIOS : VARIOS - VARIOS |  :  -  |  :  - </v>
      </c>
      <c r="N11696" s="17" t="s">
        <v>1021</v>
      </c>
      <c r="O11696" s="17"/>
      <c r="P11696" s="17"/>
      <c r="Q11696" s="17" t="s">
        <v>1021</v>
      </c>
      <c r="R11696" s="17"/>
      <c r="S11696" s="17"/>
      <c r="T11696" s="17" t="s">
        <v>1021</v>
      </c>
      <c r="U11696" s="17"/>
      <c r="V11696" s="17"/>
      <c r="W11696" s="32" t="s">
        <v>36077</v>
      </c>
      <c r="Y11696" s="32" t="s">
        <v>1021</v>
      </c>
      <c r="Z11696" s="32"/>
      <c r="AA11696" s="32" t="s">
        <v>36119</v>
      </c>
    </row>
    <row r="11697" spans="1:27" x14ac:dyDescent="0.3">
      <c r="A11697" s="17" t="s">
        <v>36009</v>
      </c>
      <c r="B11697" s="32" t="s">
        <v>36051</v>
      </c>
      <c r="M11697" s="22" t="str">
        <f t="shared" si="203"/>
        <v xml:space="preserve">VARIOS : VARIOS - VARIOS |  :  -  |  :  - </v>
      </c>
      <c r="N11697" s="17" t="s">
        <v>1021</v>
      </c>
      <c r="O11697" s="17"/>
      <c r="P11697" s="17"/>
      <c r="Q11697" s="17" t="s">
        <v>1021</v>
      </c>
      <c r="R11697" s="17"/>
      <c r="S11697" s="17"/>
      <c r="T11697" s="17" t="s">
        <v>1021</v>
      </c>
      <c r="U11697" s="17"/>
      <c r="V11697" s="17"/>
      <c r="W11697" s="32" t="s">
        <v>36078</v>
      </c>
      <c r="Y11697" s="32" t="s">
        <v>1021</v>
      </c>
      <c r="Z11697" s="32"/>
      <c r="AA11697" s="32"/>
    </row>
    <row r="11698" spans="1:27" x14ac:dyDescent="0.3">
      <c r="A11698" s="17" t="s">
        <v>36010</v>
      </c>
      <c r="B11698" s="32" t="s">
        <v>36052</v>
      </c>
      <c r="M11698" s="22" t="str">
        <f t="shared" si="203"/>
        <v xml:space="preserve">VARIOS : VARIOS - VARIOS |  :  -  |  :  - </v>
      </c>
      <c r="N11698" s="17" t="s">
        <v>1021</v>
      </c>
      <c r="O11698" s="17"/>
      <c r="P11698" s="17"/>
      <c r="Q11698" s="17" t="s">
        <v>1021</v>
      </c>
      <c r="R11698" s="17"/>
      <c r="S11698" s="17"/>
      <c r="T11698" s="17" t="s">
        <v>1021</v>
      </c>
      <c r="U11698" s="17"/>
      <c r="V11698" s="17"/>
      <c r="W11698" s="32" t="s">
        <v>36079</v>
      </c>
      <c r="Y11698" s="32" t="s">
        <v>1021</v>
      </c>
      <c r="Z11698" s="32"/>
      <c r="AA11698" s="32" t="s">
        <v>36120</v>
      </c>
    </row>
    <row r="11699" spans="1:27" x14ac:dyDescent="0.3">
      <c r="A11699" s="17" t="s">
        <v>36011</v>
      </c>
      <c r="B11699" s="32" t="s">
        <v>36053</v>
      </c>
      <c r="M11699" s="22" t="str">
        <f t="shared" si="203"/>
        <v xml:space="preserve">VARIOS : VARIOS - VARIOS |  :  -  |  :  - </v>
      </c>
      <c r="N11699" s="17" t="s">
        <v>1021</v>
      </c>
      <c r="O11699" s="17"/>
      <c r="P11699" s="17"/>
      <c r="Q11699" s="17" t="s">
        <v>1021</v>
      </c>
      <c r="R11699" s="17"/>
      <c r="S11699" s="17"/>
      <c r="T11699" s="17" t="s">
        <v>1021</v>
      </c>
      <c r="U11699" s="17"/>
      <c r="V11699" s="17"/>
      <c r="W11699" s="32" t="s">
        <v>36080</v>
      </c>
      <c r="Y11699" s="32" t="s">
        <v>1021</v>
      </c>
      <c r="Z11699" s="32"/>
      <c r="AA11699" s="32" t="s">
        <v>36121</v>
      </c>
    </row>
    <row r="11700" spans="1:27" x14ac:dyDescent="0.3">
      <c r="A11700" s="17" t="s">
        <v>36012</v>
      </c>
      <c r="B11700" s="32"/>
      <c r="M11700" s="22" t="str">
        <f t="shared" si="203"/>
        <v xml:space="preserve">VARIOS : VARIOS - VARIOS |  :  -  |  :  - </v>
      </c>
      <c r="N11700" s="17" t="s">
        <v>1021</v>
      </c>
      <c r="O11700" s="17"/>
      <c r="P11700" s="17"/>
      <c r="Q11700" s="17" t="s">
        <v>1021</v>
      </c>
      <c r="R11700" s="17"/>
      <c r="S11700" s="17"/>
      <c r="T11700" s="17" t="s">
        <v>1021</v>
      </c>
      <c r="U11700" s="17"/>
      <c r="V11700" s="17"/>
      <c r="W11700" s="32"/>
      <c r="Y11700" s="32" t="s">
        <v>1021</v>
      </c>
      <c r="Z11700" s="32"/>
      <c r="AA11700" s="32"/>
    </row>
    <row r="11701" spans="1:27" x14ac:dyDescent="0.3">
      <c r="A11701" s="17" t="s">
        <v>36013</v>
      </c>
      <c r="B11701" s="32"/>
      <c r="M11701" s="22" t="str">
        <f t="shared" si="203"/>
        <v xml:space="preserve">VARIOS : VARIOS - VARIOS |  :  -  |  :  - </v>
      </c>
      <c r="N11701" s="17" t="s">
        <v>1021</v>
      </c>
      <c r="O11701" s="17"/>
      <c r="P11701" s="17"/>
      <c r="Q11701" s="17" t="s">
        <v>1021</v>
      </c>
      <c r="R11701" s="17"/>
      <c r="S11701" s="17"/>
      <c r="T11701" s="17" t="s">
        <v>1021</v>
      </c>
      <c r="U11701" s="17"/>
      <c r="V11701" s="17"/>
      <c r="W11701" s="32" t="s">
        <v>36081</v>
      </c>
      <c r="Y11701" s="32" t="s">
        <v>1021</v>
      </c>
      <c r="Z11701" s="32"/>
      <c r="AA11701" s="33">
        <v>46241</v>
      </c>
    </row>
    <row r="11702" spans="1:27" x14ac:dyDescent="0.3">
      <c r="A11702" s="17" t="s">
        <v>36014</v>
      </c>
      <c r="B11702" s="34">
        <v>45931</v>
      </c>
      <c r="M11702" s="22" t="str">
        <f t="shared" si="203"/>
        <v xml:space="preserve">VARIOS : VARIOS - VARIOS |  :  -  |  :  - </v>
      </c>
      <c r="N11702" s="17" t="s">
        <v>1021</v>
      </c>
      <c r="O11702" s="17"/>
      <c r="P11702" s="17"/>
      <c r="Q11702" s="17" t="s">
        <v>1021</v>
      </c>
      <c r="R11702" s="17"/>
      <c r="S11702" s="17"/>
      <c r="T11702" s="17" t="s">
        <v>1021</v>
      </c>
      <c r="U11702" s="17"/>
      <c r="V11702" s="17"/>
      <c r="W11702" s="32" t="s">
        <v>36082</v>
      </c>
      <c r="Y11702" s="32" t="s">
        <v>1021</v>
      </c>
      <c r="Z11702" s="32"/>
      <c r="AA11702" s="33">
        <v>46239</v>
      </c>
    </row>
    <row r="11703" spans="1:27" x14ac:dyDescent="0.3">
      <c r="A11703" s="17" t="s">
        <v>36015</v>
      </c>
      <c r="B11703" s="32" t="s">
        <v>36054</v>
      </c>
      <c r="M11703" s="22" t="str">
        <f t="shared" si="203"/>
        <v xml:space="preserve">VARIOS : VARIOS - VARIOS |  :  -  |  :  - </v>
      </c>
      <c r="N11703" s="17" t="s">
        <v>1021</v>
      </c>
      <c r="O11703" s="17"/>
      <c r="P11703" s="17"/>
      <c r="Q11703" s="17" t="s">
        <v>1021</v>
      </c>
      <c r="R11703" s="17"/>
      <c r="S11703" s="17"/>
      <c r="T11703" s="17" t="s">
        <v>1021</v>
      </c>
      <c r="U11703" s="17"/>
      <c r="V11703" s="17"/>
      <c r="W11703" s="32" t="s">
        <v>36083</v>
      </c>
      <c r="Y11703" s="32" t="s">
        <v>1021</v>
      </c>
      <c r="Z11703" s="32"/>
      <c r="AA11703" s="32" t="s">
        <v>36122</v>
      </c>
    </row>
    <row r="11704" spans="1:27" x14ac:dyDescent="0.3">
      <c r="A11704" s="17" t="s">
        <v>36016</v>
      </c>
      <c r="B11704" s="32" t="s">
        <v>36055</v>
      </c>
      <c r="M11704" s="22" t="str">
        <f t="shared" si="203"/>
        <v xml:space="preserve">VARIOS : VARIOS - VARIOS |  :  -  |  :  - </v>
      </c>
      <c r="N11704" s="17" t="s">
        <v>1021</v>
      </c>
      <c r="O11704" s="17"/>
      <c r="P11704" s="17"/>
      <c r="Q11704" s="17" t="s">
        <v>1021</v>
      </c>
      <c r="R11704" s="17"/>
      <c r="S11704" s="17"/>
      <c r="T11704" s="17" t="s">
        <v>1021</v>
      </c>
      <c r="U11704" s="17"/>
      <c r="V11704" s="17"/>
      <c r="W11704" s="32" t="s">
        <v>36084</v>
      </c>
      <c r="Y11704" s="32" t="s">
        <v>1021</v>
      </c>
      <c r="Z11704" s="32"/>
      <c r="AA11704" s="32" t="s">
        <v>36123</v>
      </c>
    </row>
    <row r="11705" spans="1:27" x14ac:dyDescent="0.3">
      <c r="A11705" s="17" t="s">
        <v>36017</v>
      </c>
      <c r="B11705" s="32" t="s">
        <v>36056</v>
      </c>
      <c r="M11705" s="22" t="str">
        <f t="shared" si="203"/>
        <v xml:space="preserve">VARIOS : VARIOS - VARIOS |  :  -  |  :  - </v>
      </c>
      <c r="N11705" s="17" t="s">
        <v>1021</v>
      </c>
      <c r="O11705" s="17"/>
      <c r="P11705" s="17"/>
      <c r="Q11705" s="17" t="s">
        <v>1021</v>
      </c>
      <c r="R11705" s="17"/>
      <c r="S11705" s="17"/>
      <c r="T11705" s="17" t="s">
        <v>1021</v>
      </c>
      <c r="U11705" s="17"/>
      <c r="V11705" s="17"/>
      <c r="W11705" s="32" t="s">
        <v>36085</v>
      </c>
      <c r="Y11705" s="32" t="s">
        <v>1021</v>
      </c>
      <c r="Z11705" s="32"/>
      <c r="AA11705" s="32" t="s">
        <v>36124</v>
      </c>
    </row>
    <row r="11706" spans="1:27" x14ac:dyDescent="0.3">
      <c r="A11706" s="17" t="s">
        <v>36018</v>
      </c>
      <c r="B11706" s="32" t="s">
        <v>36057</v>
      </c>
      <c r="M11706" s="22" t="str">
        <f t="shared" si="203"/>
        <v xml:space="preserve">VARIOS : VARIOS - VARIOS |  :  -  |  :  - </v>
      </c>
      <c r="N11706" s="17" t="s">
        <v>1021</v>
      </c>
      <c r="O11706" s="17"/>
      <c r="P11706" s="17"/>
      <c r="Q11706" s="17" t="s">
        <v>1021</v>
      </c>
      <c r="R11706" s="17"/>
      <c r="S11706" s="17"/>
      <c r="T11706" s="17" t="s">
        <v>1021</v>
      </c>
      <c r="U11706" s="17"/>
      <c r="V11706" s="17"/>
      <c r="W11706" s="32" t="s">
        <v>36086</v>
      </c>
      <c r="Y11706" s="32" t="s">
        <v>1021</v>
      </c>
      <c r="Z11706" s="32"/>
      <c r="AA11706" s="32" t="s">
        <v>36125</v>
      </c>
    </row>
    <row r="11707" spans="1:27" x14ac:dyDescent="0.3">
      <c r="A11707" s="17" t="s">
        <v>36019</v>
      </c>
      <c r="B11707" s="32" t="s">
        <v>36058</v>
      </c>
      <c r="M11707" s="22" t="str">
        <f t="shared" si="203"/>
        <v xml:space="preserve">VARIOS : VARIOS - VARIOS |  :  -  |  :  - </v>
      </c>
      <c r="N11707" s="17" t="s">
        <v>1021</v>
      </c>
      <c r="O11707" s="17"/>
      <c r="P11707" s="17"/>
      <c r="Q11707" s="17" t="s">
        <v>1021</v>
      </c>
      <c r="R11707" s="17"/>
      <c r="S11707" s="17"/>
      <c r="T11707" s="17" t="s">
        <v>1021</v>
      </c>
      <c r="U11707" s="17"/>
      <c r="V11707" s="17"/>
      <c r="W11707" s="32" t="s">
        <v>36087</v>
      </c>
      <c r="Y11707" s="32" t="s">
        <v>1021</v>
      </c>
      <c r="Z11707" s="32"/>
      <c r="AA11707" s="32" t="s">
        <v>36126</v>
      </c>
    </row>
    <row r="11708" spans="1:27" x14ac:dyDescent="0.3">
      <c r="A11708" s="17" t="s">
        <v>36020</v>
      </c>
      <c r="B11708" s="32" t="s">
        <v>36059</v>
      </c>
      <c r="M11708" s="22" t="str">
        <f t="shared" si="203"/>
        <v xml:space="preserve">VARIOS : VARIOS - VARIOS |  :  -  |  :  - </v>
      </c>
      <c r="N11708" s="17" t="s">
        <v>1021</v>
      </c>
      <c r="O11708" s="17"/>
      <c r="P11708" s="17"/>
      <c r="Q11708" s="17" t="s">
        <v>1021</v>
      </c>
      <c r="R11708" s="17"/>
      <c r="S11708" s="17"/>
      <c r="T11708" s="17" t="s">
        <v>1021</v>
      </c>
      <c r="U11708" s="17"/>
      <c r="V11708" s="17"/>
      <c r="W11708" s="32" t="s">
        <v>36088</v>
      </c>
      <c r="Y11708" s="32" t="s">
        <v>1021</v>
      </c>
      <c r="Z11708" s="32"/>
      <c r="AA11708" s="32" t="s">
        <v>36127</v>
      </c>
    </row>
    <row r="11709" spans="1:27" x14ac:dyDescent="0.3">
      <c r="A11709" s="17" t="s">
        <v>36021</v>
      </c>
      <c r="B11709" s="32" t="s">
        <v>36060</v>
      </c>
      <c r="M11709" s="22" t="str">
        <f t="shared" si="203"/>
        <v xml:space="preserve">VARIOS : VARIOS - VARIOS |  :  -  |  :  - </v>
      </c>
      <c r="N11709" s="17" t="s">
        <v>1021</v>
      </c>
      <c r="O11709" s="17"/>
      <c r="P11709" s="17"/>
      <c r="Q11709" s="17" t="s">
        <v>1021</v>
      </c>
      <c r="R11709" s="17"/>
      <c r="S11709" s="17"/>
      <c r="T11709" s="17" t="s">
        <v>1021</v>
      </c>
      <c r="U11709" s="17"/>
      <c r="V11709" s="17"/>
      <c r="W11709" s="32" t="s">
        <v>36089</v>
      </c>
      <c r="Y11709" s="32" t="s">
        <v>1021</v>
      </c>
      <c r="Z11709" s="32"/>
      <c r="AA11709" s="32" t="s">
        <v>36128</v>
      </c>
    </row>
    <row r="11710" spans="1:27" x14ac:dyDescent="0.3">
      <c r="A11710" s="17" t="s">
        <v>36022</v>
      </c>
      <c r="B11710" s="34">
        <v>44774</v>
      </c>
      <c r="M11710" s="22" t="str">
        <f t="shared" si="203"/>
        <v xml:space="preserve">VARIOS : VARIOS - VARIOS |  :  -  |  :  - </v>
      </c>
      <c r="N11710" s="17" t="s">
        <v>1021</v>
      </c>
      <c r="O11710" s="17"/>
      <c r="P11710" s="17"/>
      <c r="Q11710" s="17" t="s">
        <v>1021</v>
      </c>
      <c r="R11710" s="17"/>
      <c r="S11710" s="17"/>
      <c r="T11710" s="17" t="s">
        <v>1021</v>
      </c>
      <c r="U11710" s="17"/>
      <c r="V11710" s="17"/>
      <c r="W11710" s="32" t="s">
        <v>36090</v>
      </c>
      <c r="Y11710" s="32" t="s">
        <v>1021</v>
      </c>
      <c r="Z11710" s="32"/>
      <c r="AA11710" s="33">
        <v>46054</v>
      </c>
    </row>
    <row r="11711" spans="1:27" x14ac:dyDescent="0.3">
      <c r="A11711" s="17" t="s">
        <v>36023</v>
      </c>
      <c r="B11711" s="32"/>
      <c r="M11711" s="22" t="str">
        <f t="shared" si="203"/>
        <v xml:space="preserve">VARIOS : VARIOS - VARIOS |  :  -  |  :  - </v>
      </c>
      <c r="N11711" s="17" t="s">
        <v>1021</v>
      </c>
      <c r="O11711" s="17"/>
      <c r="P11711" s="17"/>
      <c r="Q11711" s="17" t="s">
        <v>1021</v>
      </c>
      <c r="R11711" s="17"/>
      <c r="S11711" s="17"/>
      <c r="T11711" s="17" t="s">
        <v>1021</v>
      </c>
      <c r="U11711" s="17"/>
      <c r="V11711" s="17"/>
      <c r="W11711" s="32"/>
      <c r="Y11711" s="32" t="s">
        <v>1021</v>
      </c>
      <c r="Z11711" s="32"/>
      <c r="AA11711" s="32"/>
    </row>
    <row r="11712" spans="1:27" x14ac:dyDescent="0.3">
      <c r="A11712" s="17" t="s">
        <v>36024</v>
      </c>
      <c r="B11712" s="32" t="s">
        <v>36048</v>
      </c>
      <c r="M11712" s="22" t="str">
        <f t="shared" si="203"/>
        <v xml:space="preserve">VARIOS : VARIOS - VARIOS |  :  -  |  :  - </v>
      </c>
      <c r="N11712" s="17" t="s">
        <v>1021</v>
      </c>
      <c r="O11712" s="17"/>
      <c r="P11712" s="17"/>
      <c r="Q11712" s="17" t="s">
        <v>1021</v>
      </c>
      <c r="R11712" s="17"/>
      <c r="S11712" s="17"/>
      <c r="T11712" s="17" t="s">
        <v>1021</v>
      </c>
      <c r="U11712" s="17"/>
      <c r="V11712" s="17"/>
      <c r="W11712" s="32" t="s">
        <v>36091</v>
      </c>
      <c r="Y11712" s="32" t="s">
        <v>1021</v>
      </c>
      <c r="Z11712" s="32"/>
      <c r="AA11712" s="32" t="s">
        <v>36117</v>
      </c>
    </row>
    <row r="11713" spans="1:27" x14ac:dyDescent="0.3">
      <c r="A11713" s="17" t="s">
        <v>36025</v>
      </c>
      <c r="B11713" s="32" t="s">
        <v>36061</v>
      </c>
      <c r="M11713" s="22" t="str">
        <f t="shared" si="203"/>
        <v xml:space="preserve">VARIOS : VARIOS - VARIOS |  :  -  |  :  - </v>
      </c>
      <c r="N11713" s="17" t="s">
        <v>1021</v>
      </c>
      <c r="O11713" s="17"/>
      <c r="P11713" s="17"/>
      <c r="Q11713" s="17" t="s">
        <v>1021</v>
      </c>
      <c r="R11713" s="17"/>
      <c r="S11713" s="17"/>
      <c r="T11713" s="17" t="s">
        <v>1021</v>
      </c>
      <c r="U11713" s="17"/>
      <c r="V11713" s="17"/>
      <c r="W11713" s="32" t="s">
        <v>36092</v>
      </c>
      <c r="Y11713" s="32" t="s">
        <v>1021</v>
      </c>
      <c r="Z11713" s="32"/>
      <c r="AA11713" s="32"/>
    </row>
    <row r="11714" spans="1:27" x14ac:dyDescent="0.3">
      <c r="A11714" s="17" t="s">
        <v>36026</v>
      </c>
      <c r="B11714" s="32" t="s">
        <v>36062</v>
      </c>
      <c r="M11714" s="22" t="str">
        <f t="shared" si="203"/>
        <v xml:space="preserve">VARIOS : VARIOS - VARIOS |  :  -  |  :  - </v>
      </c>
      <c r="N11714" s="17" t="s">
        <v>1021</v>
      </c>
      <c r="O11714" s="17"/>
      <c r="P11714" s="17"/>
      <c r="Q11714" s="17" t="s">
        <v>1021</v>
      </c>
      <c r="R11714" s="17"/>
      <c r="S11714" s="17"/>
      <c r="T11714" s="17" t="s">
        <v>1021</v>
      </c>
      <c r="U11714" s="17"/>
      <c r="V11714" s="17"/>
      <c r="W11714" s="32" t="s">
        <v>36093</v>
      </c>
      <c r="Y11714" s="32" t="s">
        <v>1021</v>
      </c>
      <c r="Z11714" s="32"/>
      <c r="AA11714" s="32" t="s">
        <v>36129</v>
      </c>
    </row>
    <row r="11715" spans="1:27" x14ac:dyDescent="0.3">
      <c r="A11715" s="17" t="s">
        <v>36027</v>
      </c>
      <c r="B11715" s="33">
        <v>46364</v>
      </c>
      <c r="M11715" s="22" t="str">
        <f t="shared" si="203"/>
        <v xml:space="preserve">VARIOS : VARIOS - VARIOS |  :  -  |  :  - </v>
      </c>
      <c r="N11715" s="17" t="s">
        <v>1021</v>
      </c>
      <c r="O11715" s="17"/>
      <c r="P11715" s="17"/>
      <c r="Q11715" s="17" t="s">
        <v>1021</v>
      </c>
      <c r="R11715" s="17"/>
      <c r="S11715" s="17"/>
      <c r="T11715" s="17" t="s">
        <v>1021</v>
      </c>
      <c r="U11715" s="17"/>
      <c r="V11715" s="17"/>
      <c r="W11715" s="32" t="s">
        <v>36094</v>
      </c>
      <c r="Y11715" s="32" t="s">
        <v>1021</v>
      </c>
      <c r="Z11715" s="32"/>
      <c r="AA11715" s="32"/>
    </row>
    <row r="11716" spans="1:27" x14ac:dyDescent="0.3">
      <c r="A11716" s="17" t="s">
        <v>36028</v>
      </c>
      <c r="B11716" s="32" t="s">
        <v>36063</v>
      </c>
      <c r="M11716" s="22" t="str">
        <f t="shared" si="203"/>
        <v xml:space="preserve">VARIOS : VARIOS - VARIOS |  :  -  |  :  - </v>
      </c>
      <c r="N11716" s="17" t="s">
        <v>1021</v>
      </c>
      <c r="O11716" s="17"/>
      <c r="P11716" s="17"/>
      <c r="Q11716" s="17" t="s">
        <v>1021</v>
      </c>
      <c r="R11716" s="17"/>
      <c r="S11716" s="17"/>
      <c r="T11716" s="17" t="s">
        <v>1021</v>
      </c>
      <c r="U11716" s="17"/>
      <c r="V11716" s="17"/>
      <c r="W11716" s="32" t="s">
        <v>36095</v>
      </c>
      <c r="Y11716" s="32" t="s">
        <v>1021</v>
      </c>
      <c r="Z11716" s="32"/>
      <c r="AA11716" s="32"/>
    </row>
    <row r="11717" spans="1:27" x14ac:dyDescent="0.3">
      <c r="A11717" s="17" t="s">
        <v>36029</v>
      </c>
      <c r="B11717" s="32" t="s">
        <v>36058</v>
      </c>
      <c r="M11717" s="22" t="str">
        <f t="shared" si="203"/>
        <v xml:space="preserve">VARIOS : VARIOS - VARIOS |  :  -  |  :  - </v>
      </c>
      <c r="N11717" s="17" t="s">
        <v>1021</v>
      </c>
      <c r="O11717" s="17"/>
      <c r="P11717" s="17"/>
      <c r="Q11717" s="17" t="s">
        <v>1021</v>
      </c>
      <c r="R11717" s="17"/>
      <c r="S11717" s="17"/>
      <c r="T11717" s="17" t="s">
        <v>1021</v>
      </c>
      <c r="U11717" s="17"/>
      <c r="V11717" s="17"/>
      <c r="W11717" s="32" t="s">
        <v>36096</v>
      </c>
      <c r="Y11717" s="32" t="s">
        <v>1021</v>
      </c>
      <c r="Z11717" s="32"/>
      <c r="AA11717" s="32" t="s">
        <v>36126</v>
      </c>
    </row>
    <row r="11718" spans="1:27" x14ac:dyDescent="0.3">
      <c r="A11718" s="17" t="s">
        <v>36030</v>
      </c>
      <c r="B11718" s="34">
        <v>43435</v>
      </c>
      <c r="M11718" s="22" t="str">
        <f t="shared" si="203"/>
        <v xml:space="preserve">VARIOS : VARIOS - VARIOS |  :  -  |  :  - </v>
      </c>
      <c r="N11718" s="17" t="s">
        <v>1021</v>
      </c>
      <c r="O11718" s="17"/>
      <c r="P11718" s="17"/>
      <c r="Q11718" s="17" t="s">
        <v>1021</v>
      </c>
      <c r="R11718" s="17"/>
      <c r="S11718" s="17"/>
      <c r="T11718" s="17" t="s">
        <v>1021</v>
      </c>
      <c r="U11718" s="17"/>
      <c r="V11718" s="17"/>
      <c r="W11718" s="32" t="s">
        <v>36097</v>
      </c>
      <c r="Y11718" s="32" t="s">
        <v>1021</v>
      </c>
      <c r="Z11718" s="32"/>
      <c r="AA11718" s="32"/>
    </row>
    <row r="11719" spans="1:27" x14ac:dyDescent="0.3">
      <c r="A11719" s="17" t="s">
        <v>36031</v>
      </c>
      <c r="B11719" s="32" t="s">
        <v>36064</v>
      </c>
      <c r="M11719" s="22" t="str">
        <f t="shared" si="203"/>
        <v xml:space="preserve">VARIOS : VARIOS - VARIOS |  :  -  |  :  - </v>
      </c>
      <c r="N11719" s="17" t="s">
        <v>1021</v>
      </c>
      <c r="O11719" s="17"/>
      <c r="P11719" s="17"/>
      <c r="Q11719" s="17" t="s">
        <v>1021</v>
      </c>
      <c r="R11719" s="17"/>
      <c r="S11719" s="17"/>
      <c r="T11719" s="17" t="s">
        <v>1021</v>
      </c>
      <c r="U11719" s="17"/>
      <c r="V11719" s="17"/>
      <c r="W11719" s="32" t="s">
        <v>36098</v>
      </c>
      <c r="Y11719" s="32" t="s">
        <v>1021</v>
      </c>
      <c r="Z11719" s="32"/>
      <c r="AA11719" s="32" t="s">
        <v>36130</v>
      </c>
    </row>
    <row r="11720" spans="1:27" x14ac:dyDescent="0.3">
      <c r="A11720" s="17" t="s">
        <v>36032</v>
      </c>
      <c r="B11720" s="32" t="s">
        <v>36065</v>
      </c>
      <c r="M11720" s="22" t="str">
        <f t="shared" si="203"/>
        <v xml:space="preserve">VARIOS : VARIOS - VARIOS |  :  -  |  :  - </v>
      </c>
      <c r="N11720" s="17" t="s">
        <v>1021</v>
      </c>
      <c r="O11720" s="17"/>
      <c r="P11720" s="17"/>
      <c r="Q11720" s="17" t="s">
        <v>1021</v>
      </c>
      <c r="R11720" s="17"/>
      <c r="S11720" s="17"/>
      <c r="T11720" s="17" t="s">
        <v>1021</v>
      </c>
      <c r="U11720" s="17"/>
      <c r="V11720" s="17"/>
      <c r="W11720" s="32" t="s">
        <v>36099</v>
      </c>
      <c r="Y11720" s="32" t="s">
        <v>1021</v>
      </c>
      <c r="Z11720" s="32"/>
      <c r="AA11720" s="32" t="s">
        <v>36131</v>
      </c>
    </row>
    <row r="11721" spans="1:27" x14ac:dyDescent="0.3">
      <c r="A11721" s="17" t="s">
        <v>36033</v>
      </c>
      <c r="B11721" s="34">
        <v>44166</v>
      </c>
      <c r="M11721" s="22" t="str">
        <f t="shared" si="203"/>
        <v xml:space="preserve">VARIOS : VARIOS - VARIOS |  :  -  |  :  - </v>
      </c>
      <c r="N11721" s="17" t="s">
        <v>1021</v>
      </c>
      <c r="O11721" s="17"/>
      <c r="P11721" s="17"/>
      <c r="Q11721" s="17" t="s">
        <v>1021</v>
      </c>
      <c r="R11721" s="17"/>
      <c r="S11721" s="17"/>
      <c r="T11721" s="17" t="s">
        <v>1021</v>
      </c>
      <c r="U11721" s="17"/>
      <c r="V11721" s="17"/>
      <c r="W11721" s="32" t="s">
        <v>36100</v>
      </c>
      <c r="Y11721" s="32" t="s">
        <v>1021</v>
      </c>
      <c r="Z11721" s="32"/>
      <c r="AA11721" s="32"/>
    </row>
    <row r="11722" spans="1:27" x14ac:dyDescent="0.3">
      <c r="A11722" s="17" t="s">
        <v>36034</v>
      </c>
      <c r="B11722" s="34">
        <v>44896</v>
      </c>
      <c r="M11722" s="22" t="str">
        <f t="shared" si="203"/>
        <v xml:space="preserve">VARIOS : VARIOS - VARIOS |  :  -  |  :  - </v>
      </c>
      <c r="N11722" s="17" t="s">
        <v>1021</v>
      </c>
      <c r="O11722" s="17"/>
      <c r="P11722" s="17"/>
      <c r="Q11722" s="17" t="s">
        <v>1021</v>
      </c>
      <c r="R11722" s="17"/>
      <c r="S11722" s="17"/>
      <c r="T11722" s="17" t="s">
        <v>1021</v>
      </c>
      <c r="U11722" s="17"/>
      <c r="V11722" s="17"/>
      <c r="W11722" s="32" t="s">
        <v>36101</v>
      </c>
      <c r="Y11722" s="32" t="s">
        <v>36113</v>
      </c>
      <c r="Z11722" s="32" t="s">
        <v>36113</v>
      </c>
      <c r="AA11722" s="32"/>
    </row>
    <row r="11723" spans="1:27" x14ac:dyDescent="0.3">
      <c r="A11723" s="17" t="s">
        <v>36035</v>
      </c>
      <c r="B11723" s="32" t="s">
        <v>36066</v>
      </c>
      <c r="M11723" s="22" t="str">
        <f t="shared" si="203"/>
        <v xml:space="preserve">VARIOS : VARIOS - VARIOS |  :  -  |  :  - </v>
      </c>
      <c r="N11723" s="17" t="s">
        <v>1021</v>
      </c>
      <c r="O11723" s="17"/>
      <c r="P11723" s="17"/>
      <c r="Q11723" s="17" t="s">
        <v>1021</v>
      </c>
      <c r="R11723" s="17"/>
      <c r="S11723" s="17"/>
      <c r="T11723" s="17" t="s">
        <v>1021</v>
      </c>
      <c r="U11723" s="17"/>
      <c r="V11723" s="17"/>
      <c r="W11723" s="32" t="s">
        <v>36102</v>
      </c>
      <c r="Y11723" s="32" t="s">
        <v>1021</v>
      </c>
      <c r="Z11723" s="32"/>
      <c r="AA11723" s="32" t="s">
        <v>36132</v>
      </c>
    </row>
    <row r="11724" spans="1:27" x14ac:dyDescent="0.3">
      <c r="A11724" s="17" t="s">
        <v>36036</v>
      </c>
      <c r="B11724" s="32" t="s">
        <v>36067</v>
      </c>
      <c r="M11724" s="22" t="str">
        <f t="shared" si="203"/>
        <v xml:space="preserve">VARIOS : VARIOS - VARIOS |  :  -  |  :  - </v>
      </c>
      <c r="N11724" s="17" t="s">
        <v>1021</v>
      </c>
      <c r="O11724" s="17"/>
      <c r="P11724" s="17"/>
      <c r="Q11724" s="17" t="s">
        <v>1021</v>
      </c>
      <c r="R11724" s="17"/>
      <c r="S11724" s="17"/>
      <c r="T11724" s="17" t="s">
        <v>1021</v>
      </c>
      <c r="U11724" s="17"/>
      <c r="V11724" s="17"/>
      <c r="W11724" s="32" t="s">
        <v>36103</v>
      </c>
      <c r="Y11724" s="32" t="s">
        <v>1021</v>
      </c>
      <c r="Z11724" s="32"/>
      <c r="AA11724" s="32" t="s">
        <v>36133</v>
      </c>
    </row>
    <row r="11725" spans="1:27" x14ac:dyDescent="0.3">
      <c r="A11725" s="17" t="s">
        <v>36037</v>
      </c>
      <c r="B11725" s="32" t="s">
        <v>36068</v>
      </c>
      <c r="M11725" s="22" t="str">
        <f t="shared" si="203"/>
        <v xml:space="preserve">VARIOS : VARIOS - VARIOS |  :  -  |  :  - </v>
      </c>
      <c r="N11725" s="17" t="s">
        <v>1021</v>
      </c>
      <c r="O11725" s="17"/>
      <c r="P11725" s="17"/>
      <c r="Q11725" s="17" t="s">
        <v>1021</v>
      </c>
      <c r="R11725" s="17"/>
      <c r="S11725" s="17"/>
      <c r="T11725" s="17" t="s">
        <v>1021</v>
      </c>
      <c r="U11725" s="17"/>
      <c r="V11725" s="17"/>
      <c r="W11725" s="32" t="s">
        <v>36104</v>
      </c>
      <c r="Y11725" s="32" t="s">
        <v>1021</v>
      </c>
      <c r="Z11725" s="32"/>
      <c r="AA11725" s="32" t="s">
        <v>36134</v>
      </c>
    </row>
    <row r="11726" spans="1:27" x14ac:dyDescent="0.3">
      <c r="A11726" s="17" t="s">
        <v>36038</v>
      </c>
      <c r="B11726" s="32" t="s">
        <v>36069</v>
      </c>
      <c r="M11726" s="22" t="str">
        <f t="shared" si="203"/>
        <v xml:space="preserve">VARIOS : VARIOS - VARIOS |  :  -  |  :  - </v>
      </c>
      <c r="N11726" s="17" t="s">
        <v>1021</v>
      </c>
      <c r="O11726" s="17"/>
      <c r="P11726" s="17"/>
      <c r="Q11726" s="17" t="s">
        <v>1021</v>
      </c>
      <c r="R11726" s="17"/>
      <c r="S11726" s="17"/>
      <c r="T11726" s="17" t="s">
        <v>1021</v>
      </c>
      <c r="U11726" s="17"/>
      <c r="V11726" s="17"/>
      <c r="W11726" s="32" t="s">
        <v>36105</v>
      </c>
      <c r="Y11726" s="32" t="s">
        <v>1021</v>
      </c>
      <c r="Z11726" s="32"/>
      <c r="AA11726" s="32" t="s">
        <v>36135</v>
      </c>
    </row>
    <row r="11727" spans="1:27" x14ac:dyDescent="0.3">
      <c r="A11727" s="17" t="s">
        <v>36039</v>
      </c>
      <c r="B11727" s="32" t="s">
        <v>36070</v>
      </c>
      <c r="M11727" s="22" t="str">
        <f t="shared" si="203"/>
        <v xml:space="preserve">VARIOS : VARIOS - VARIOS |  :  -  |  :  - </v>
      </c>
      <c r="N11727" s="17" t="s">
        <v>1021</v>
      </c>
      <c r="O11727" s="17"/>
      <c r="P11727" s="17"/>
      <c r="Q11727" s="17" t="s">
        <v>1021</v>
      </c>
      <c r="R11727" s="17"/>
      <c r="S11727" s="17"/>
      <c r="T11727" s="17" t="s">
        <v>1021</v>
      </c>
      <c r="U11727" s="17"/>
      <c r="V11727" s="17"/>
      <c r="W11727" s="32" t="s">
        <v>36106</v>
      </c>
      <c r="Y11727" s="32" t="s">
        <v>36114</v>
      </c>
      <c r="Z11727" s="32" t="s">
        <v>36114</v>
      </c>
      <c r="AA11727" s="32" t="s">
        <v>36136</v>
      </c>
    </row>
    <row r="11728" spans="1:27" x14ac:dyDescent="0.3">
      <c r="A11728" s="17" t="s">
        <v>36040</v>
      </c>
      <c r="B11728" s="34">
        <v>42644</v>
      </c>
      <c r="M11728" s="22" t="str">
        <f t="shared" si="203"/>
        <v xml:space="preserve">VARIOS : VARIOS - VARIOS |  :  -  |  :  - </v>
      </c>
      <c r="N11728" s="17" t="s">
        <v>1021</v>
      </c>
      <c r="O11728" s="17"/>
      <c r="P11728" s="17"/>
      <c r="Q11728" s="17" t="s">
        <v>1021</v>
      </c>
      <c r="R11728" s="17"/>
      <c r="S11728" s="17"/>
      <c r="T11728" s="17" t="s">
        <v>1021</v>
      </c>
      <c r="U11728" s="17"/>
      <c r="V11728" s="17"/>
      <c r="W11728" s="32" t="s">
        <v>36107</v>
      </c>
      <c r="Y11728" s="32" t="s">
        <v>1021</v>
      </c>
      <c r="Z11728" s="32"/>
      <c r="AA11728" s="32" t="s">
        <v>36137</v>
      </c>
    </row>
    <row r="11729" spans="1:27" x14ac:dyDescent="0.3">
      <c r="A11729" s="17" t="s">
        <v>36041</v>
      </c>
      <c r="B11729" s="32" t="s">
        <v>36071</v>
      </c>
      <c r="M11729" s="22" t="str">
        <f t="shared" si="203"/>
        <v xml:space="preserve">VARIOS : VARIOS - VARIOS |  :  -  |  :  - </v>
      </c>
      <c r="N11729" s="17" t="s">
        <v>1021</v>
      </c>
      <c r="O11729" s="17"/>
      <c r="P11729" s="17"/>
      <c r="Q11729" s="17" t="s">
        <v>1021</v>
      </c>
      <c r="R11729" s="17"/>
      <c r="S11729" s="17"/>
      <c r="T11729" s="17" t="s">
        <v>1021</v>
      </c>
      <c r="U11729" s="17"/>
      <c r="V11729" s="17"/>
      <c r="W11729" s="32" t="s">
        <v>36108</v>
      </c>
      <c r="Y11729" s="32" t="s">
        <v>1021</v>
      </c>
      <c r="Z11729" s="32"/>
      <c r="AA11729" s="32" t="s">
        <v>36138</v>
      </c>
    </row>
    <row r="11730" spans="1:27" x14ac:dyDescent="0.3">
      <c r="A11730" s="17" t="s">
        <v>36042</v>
      </c>
      <c r="B11730" s="32" t="s">
        <v>36072</v>
      </c>
      <c r="M11730" s="22" t="str">
        <f t="shared" si="203"/>
        <v xml:space="preserve">VARIOS : VARIOS - VARIOS |  :  -  |  :  - </v>
      </c>
      <c r="N11730" s="17" t="s">
        <v>1021</v>
      </c>
      <c r="O11730" s="17"/>
      <c r="P11730" s="17"/>
      <c r="Q11730" s="17" t="s">
        <v>1021</v>
      </c>
      <c r="R11730" s="17"/>
      <c r="S11730" s="17"/>
      <c r="T11730" s="17" t="s">
        <v>1021</v>
      </c>
      <c r="U11730" s="17"/>
      <c r="V11730" s="17"/>
      <c r="W11730" s="32" t="s">
        <v>36109</v>
      </c>
      <c r="Y11730" s="32" t="s">
        <v>1021</v>
      </c>
      <c r="Z11730" s="32"/>
      <c r="AA11730" s="32" t="s">
        <v>36139</v>
      </c>
    </row>
    <row r="11731" spans="1:27" x14ac:dyDescent="0.3">
      <c r="A11731" s="17" t="s">
        <v>36043</v>
      </c>
      <c r="B11731" s="34">
        <v>44835</v>
      </c>
      <c r="M11731" s="22" t="str">
        <f t="shared" si="203"/>
        <v xml:space="preserve">VARIOS : VARIOS - VARIOS |  :  -  |  :  - </v>
      </c>
      <c r="N11731" s="17" t="s">
        <v>1021</v>
      </c>
      <c r="O11731" s="17"/>
      <c r="P11731" s="17"/>
      <c r="Q11731" s="17" t="s">
        <v>1021</v>
      </c>
      <c r="R11731" s="17"/>
      <c r="S11731" s="17"/>
      <c r="T11731" s="17" t="s">
        <v>1021</v>
      </c>
      <c r="U11731" s="17"/>
      <c r="V11731" s="17"/>
      <c r="W11731" s="32" t="s">
        <v>36110</v>
      </c>
      <c r="Y11731" s="32" t="s">
        <v>1021</v>
      </c>
      <c r="Z11731" s="32"/>
      <c r="AA11731" s="32"/>
    </row>
    <row r="11732" spans="1:27" x14ac:dyDescent="0.3">
      <c r="A11732" s="17" t="s">
        <v>36044</v>
      </c>
      <c r="B11732" s="32" t="s">
        <v>36070</v>
      </c>
      <c r="M11732" s="22" t="str">
        <f t="shared" si="203"/>
        <v xml:space="preserve">VARIOS : VARIOS - VARIOS |  :  -  |  :  - </v>
      </c>
      <c r="N11732" s="17" t="s">
        <v>1021</v>
      </c>
      <c r="O11732" s="17"/>
      <c r="P11732" s="17"/>
      <c r="Q11732" s="17" t="s">
        <v>1021</v>
      </c>
      <c r="R11732" s="17"/>
      <c r="S11732" s="17"/>
      <c r="T11732" s="17" t="s">
        <v>1021</v>
      </c>
      <c r="U11732" s="17"/>
      <c r="V11732" s="17"/>
      <c r="W11732" s="32" t="s">
        <v>36111</v>
      </c>
      <c r="Y11732" s="32" t="s">
        <v>1021</v>
      </c>
      <c r="Z11732" s="32"/>
      <c r="AA11732" s="32" t="s">
        <v>36140</v>
      </c>
    </row>
    <row r="11733" spans="1:27" x14ac:dyDescent="0.3">
      <c r="A11733" s="17" t="s">
        <v>36045</v>
      </c>
      <c r="B11733" s="32"/>
      <c r="M11733" s="22" t="str">
        <f t="shared" si="203"/>
        <v xml:space="preserve">VARIOS : VARIOS - VARIOS |  :  -  |  :  - </v>
      </c>
      <c r="N11733" s="17" t="s">
        <v>1021</v>
      </c>
      <c r="O11733" s="17"/>
      <c r="P11733" s="17"/>
      <c r="Q11733" s="17" t="s">
        <v>1021</v>
      </c>
      <c r="R11733" s="17"/>
      <c r="S11733" s="17"/>
      <c r="T11733" s="17" t="s">
        <v>1021</v>
      </c>
      <c r="U11733" s="17"/>
      <c r="V11733" s="17"/>
      <c r="W11733" s="32" t="s">
        <v>36112</v>
      </c>
      <c r="Y11733" s="32" t="s">
        <v>36115</v>
      </c>
      <c r="Z11733" s="32" t="s">
        <v>36115</v>
      </c>
      <c r="AA11733" s="32"/>
    </row>
    <row r="11734" spans="1:27" ht="37.5" x14ac:dyDescent="0.3">
      <c r="A11734" s="17" t="s">
        <v>36141</v>
      </c>
      <c r="B11734" s="32" t="s">
        <v>31572</v>
      </c>
      <c r="M11734" s="22" t="str">
        <f t="shared" si="203"/>
        <v xml:space="preserve">HYUNDAI : PORTER, - D4BB, D4BH,H-100 | MITSUBISHI : L200 - 4D55, 4D56 |  :  - </v>
      </c>
      <c r="N11734" s="17" t="s">
        <v>1002</v>
      </c>
      <c r="O11734" s="17" t="s">
        <v>1004</v>
      </c>
      <c r="P11734" s="17"/>
      <c r="Q11734" s="17" t="s">
        <v>36354</v>
      </c>
      <c r="R11734" s="17" t="s">
        <v>2796</v>
      </c>
      <c r="S11734" s="17"/>
      <c r="T11734" s="17" t="s">
        <v>36355</v>
      </c>
      <c r="U11734" s="17" t="s">
        <v>2081</v>
      </c>
      <c r="V11734" s="17"/>
      <c r="W11734" s="32" t="s">
        <v>36531</v>
      </c>
      <c r="X11734" s="32"/>
      <c r="Y11734" s="32" t="s">
        <v>36720</v>
      </c>
      <c r="Z11734" s="32" t="s">
        <v>36876</v>
      </c>
      <c r="AA11734" s="32" t="s">
        <v>36895</v>
      </c>
    </row>
    <row r="11735" spans="1:27" x14ac:dyDescent="0.3">
      <c r="A11735" s="17" t="s">
        <v>36142</v>
      </c>
      <c r="B11735" s="32"/>
      <c r="M11735" s="22" t="str">
        <f t="shared" si="203"/>
        <v xml:space="preserve">VARIOS : H-100 - 4D55, 4D56, D4BB, D4BH |  :  -  |  :  - </v>
      </c>
      <c r="N11735" s="17" t="s">
        <v>1021</v>
      </c>
      <c r="O11735" s="17"/>
      <c r="P11735" s="17"/>
      <c r="Q11735" s="17" t="s">
        <v>10916</v>
      </c>
      <c r="R11735" s="17"/>
      <c r="S11735" s="17"/>
      <c r="T11735" s="17" t="s">
        <v>36356</v>
      </c>
      <c r="U11735" s="17"/>
      <c r="V11735" s="17"/>
      <c r="W11735" s="32"/>
      <c r="X11735" s="32"/>
      <c r="Y11735" s="32" t="s">
        <v>36721</v>
      </c>
      <c r="Z11735" s="32"/>
      <c r="AA11735" s="32"/>
    </row>
    <row r="11736" spans="1:27" ht="37.5" x14ac:dyDescent="0.3">
      <c r="A11736" s="17" t="s">
        <v>36143</v>
      </c>
      <c r="B11736" s="32"/>
      <c r="M11736" s="22" t="str">
        <f t="shared" si="203"/>
        <v xml:space="preserve">HYUNDAI : ATOS,EON - G4HG | KIA : PICANTO - ,I10 |  :  - </v>
      </c>
      <c r="N11736" s="17" t="s">
        <v>1002</v>
      </c>
      <c r="O11736" s="17" t="s">
        <v>1001</v>
      </c>
      <c r="P11736" s="17"/>
      <c r="Q11736" s="17" t="s">
        <v>36357</v>
      </c>
      <c r="R11736" s="17" t="s">
        <v>1745</v>
      </c>
      <c r="S11736" s="17"/>
      <c r="T11736" s="17" t="s">
        <v>2177</v>
      </c>
      <c r="U11736" s="17" t="s">
        <v>36358</v>
      </c>
      <c r="V11736" s="17"/>
      <c r="W11736" s="32" t="s">
        <v>36532</v>
      </c>
      <c r="X11736" s="32"/>
      <c r="Y11736" s="32" t="s">
        <v>36722</v>
      </c>
      <c r="Z11736" s="32" t="s">
        <v>36877</v>
      </c>
      <c r="AA11736" s="32" t="s">
        <v>36895</v>
      </c>
    </row>
    <row r="11737" spans="1:27" x14ac:dyDescent="0.3">
      <c r="A11737" s="17" t="s">
        <v>36144</v>
      </c>
      <c r="B11737" s="32"/>
      <c r="M11737" s="22" t="str">
        <f t="shared" si="203"/>
        <v xml:space="preserve">CHEVROLET : AVEO - F14 |  :  -  |  :  - </v>
      </c>
      <c r="N11737" s="17" t="s">
        <v>1005</v>
      </c>
      <c r="O11737" s="17"/>
      <c r="P11737" s="17"/>
      <c r="Q11737" s="17" t="s">
        <v>1649</v>
      </c>
      <c r="R11737" s="17"/>
      <c r="S11737" s="17"/>
      <c r="T11737" s="17" t="s">
        <v>10763</v>
      </c>
      <c r="U11737" s="17"/>
      <c r="V11737" s="17"/>
      <c r="W11737" s="32" t="s">
        <v>36533</v>
      </c>
      <c r="X11737" s="32" t="s">
        <v>36658</v>
      </c>
      <c r="Y11737" s="32">
        <v>5493223</v>
      </c>
      <c r="Z11737" s="32" t="s">
        <v>36878</v>
      </c>
      <c r="AA11737" s="32"/>
    </row>
    <row r="11738" spans="1:27" ht="37.5" x14ac:dyDescent="0.3">
      <c r="A11738" s="17" t="s">
        <v>36145</v>
      </c>
      <c r="B11738" s="32" t="s">
        <v>31572</v>
      </c>
      <c r="M11738" s="22" t="str">
        <f t="shared" si="203"/>
        <v xml:space="preserve">KIA : RIO,CERATO, - 64EE,64ED, | HYUNDAI : ACCENT VERNA - G4EK, G4ED,G4EE |  :  - </v>
      </c>
      <c r="N11738" s="17" t="s">
        <v>1001</v>
      </c>
      <c r="O11738" s="17" t="s">
        <v>1002</v>
      </c>
      <c r="P11738" s="17"/>
      <c r="Q11738" s="17" t="s">
        <v>36359</v>
      </c>
      <c r="R11738" s="17" t="s">
        <v>36360</v>
      </c>
      <c r="S11738" s="17"/>
      <c r="T11738" s="17" t="s">
        <v>36361</v>
      </c>
      <c r="U11738" s="17" t="s">
        <v>36362</v>
      </c>
      <c r="V11738" s="17"/>
      <c r="W11738" s="32" t="s">
        <v>36534</v>
      </c>
      <c r="X11738" s="32"/>
      <c r="Y11738" s="32" t="s">
        <v>36723</v>
      </c>
      <c r="Z11738" s="32" t="s">
        <v>36879</v>
      </c>
      <c r="AA11738" s="32" t="s">
        <v>36895</v>
      </c>
    </row>
    <row r="11739" spans="1:27" ht="37.5" x14ac:dyDescent="0.3">
      <c r="A11739" s="17" t="s">
        <v>36146</v>
      </c>
      <c r="B11739" s="32" t="s">
        <v>36342</v>
      </c>
      <c r="M11739" s="22" t="str">
        <f t="shared" si="203"/>
        <v xml:space="preserve">HYUNDAI : SONATA, ELANTRA - 4G61,4G62 | MITSUBISHI :  - ,G4GM,G46F |  :  - </v>
      </c>
      <c r="N11739" s="17" t="s">
        <v>1002</v>
      </c>
      <c r="O11739" s="17" t="s">
        <v>1004</v>
      </c>
      <c r="P11739" s="17"/>
      <c r="Q11739" s="17" t="s">
        <v>10601</v>
      </c>
      <c r="R11739" s="17"/>
      <c r="S11739" s="17"/>
      <c r="T11739" s="17" t="s">
        <v>36363</v>
      </c>
      <c r="U11739" s="17" t="s">
        <v>36364</v>
      </c>
      <c r="V11739" s="17"/>
      <c r="W11739" s="32" t="s">
        <v>36535</v>
      </c>
      <c r="X11739" s="32" t="s">
        <v>36659</v>
      </c>
      <c r="Y11739" s="32" t="s">
        <v>36724</v>
      </c>
      <c r="Z11739" s="32"/>
      <c r="AA11739" s="32" t="s">
        <v>36895</v>
      </c>
    </row>
    <row r="11740" spans="1:27" ht="37.5" x14ac:dyDescent="0.3">
      <c r="A11740" s="17" t="s">
        <v>36147</v>
      </c>
      <c r="B11740" s="32" t="s">
        <v>36342</v>
      </c>
      <c r="M11740" s="22" t="str">
        <f t="shared" si="203"/>
        <v xml:space="preserve">HYUNDAI : SONATA,TUCSON - 4G61,4G62,4G63,4G64, | MITSUBISHI : ELANTRA - G4GM,G46F |  :  - </v>
      </c>
      <c r="N11740" s="17" t="s">
        <v>1002</v>
      </c>
      <c r="O11740" s="17" t="s">
        <v>1004</v>
      </c>
      <c r="P11740" s="17"/>
      <c r="Q11740" s="17" t="s">
        <v>36365</v>
      </c>
      <c r="R11740" s="17" t="s">
        <v>1607</v>
      </c>
      <c r="S11740" s="17"/>
      <c r="T11740" s="17" t="s">
        <v>36366</v>
      </c>
      <c r="U11740" s="17" t="s">
        <v>36367</v>
      </c>
      <c r="V11740" s="17"/>
      <c r="W11740" s="32" t="s">
        <v>36535</v>
      </c>
      <c r="X11740" s="32"/>
      <c r="Y11740" s="32" t="s">
        <v>36725</v>
      </c>
      <c r="Z11740" s="32" t="s">
        <v>36880</v>
      </c>
      <c r="AA11740" s="32" t="s">
        <v>36896</v>
      </c>
    </row>
    <row r="11741" spans="1:27" ht="37.5" x14ac:dyDescent="0.3">
      <c r="A11741" s="17" t="s">
        <v>36148</v>
      </c>
      <c r="B11741" s="32"/>
      <c r="M11741" s="22" t="str">
        <f t="shared" si="203"/>
        <v xml:space="preserve">HYUNDAI : COUPE,ELANTRA,ATRIX - G4DM,G466,G46R | KIA : CERATO,SONATA -  |  :  - </v>
      </c>
      <c r="N11741" s="17" t="s">
        <v>1002</v>
      </c>
      <c r="O11741" s="17" t="s">
        <v>1001</v>
      </c>
      <c r="P11741" s="17"/>
      <c r="Q11741" s="17" t="s">
        <v>36368</v>
      </c>
      <c r="R11741" s="17" t="s">
        <v>36369</v>
      </c>
      <c r="S11741" s="17"/>
      <c r="T11741" s="17" t="s">
        <v>36370</v>
      </c>
      <c r="U11741" s="17"/>
      <c r="V11741" s="17"/>
      <c r="W11741" s="32" t="s">
        <v>36536</v>
      </c>
      <c r="X11741" s="32" t="s">
        <v>36660</v>
      </c>
      <c r="Y11741" s="32" t="s">
        <v>36726</v>
      </c>
      <c r="Z11741" s="32" t="s">
        <v>36881</v>
      </c>
      <c r="AA11741" s="32" t="s">
        <v>36895</v>
      </c>
    </row>
    <row r="11742" spans="1:27" x14ac:dyDescent="0.3">
      <c r="A11742" s="17" t="s">
        <v>36149</v>
      </c>
      <c r="B11742" s="32"/>
      <c r="M11742" s="22" t="str">
        <f t="shared" si="203"/>
        <v xml:space="preserve">VARIOS : RIO - G4EE | HYUNDAI : ACCENT - G4ED |  :  - </v>
      </c>
      <c r="N11742" s="17" t="s">
        <v>1021</v>
      </c>
      <c r="O11742" s="17" t="s">
        <v>1002</v>
      </c>
      <c r="P11742" s="17"/>
      <c r="Q11742" s="17" t="s">
        <v>1594</v>
      </c>
      <c r="R11742" s="17" t="s">
        <v>1609</v>
      </c>
      <c r="S11742" s="17"/>
      <c r="T11742" s="17" t="s">
        <v>2166</v>
      </c>
      <c r="U11742" s="17" t="s">
        <v>1961</v>
      </c>
      <c r="V11742" s="17"/>
      <c r="W11742" s="32" t="s">
        <v>36537</v>
      </c>
      <c r="X11742" s="32" t="s">
        <v>36661</v>
      </c>
      <c r="Y11742" s="32" t="s">
        <v>36727</v>
      </c>
      <c r="Z11742" s="32"/>
      <c r="AA11742" s="32"/>
    </row>
    <row r="11743" spans="1:27" ht="37.5" x14ac:dyDescent="0.3">
      <c r="A11743" s="17" t="s">
        <v>36150</v>
      </c>
      <c r="B11743" s="32" t="s">
        <v>36343</v>
      </c>
      <c r="M11743" s="22" t="str">
        <f t="shared" si="203"/>
        <v xml:space="preserve">MITSUBISHI : COLT,CORDIA,LANCER - 4G13,4G15,G18 | JAC : DINGO,A-CLASS1300 -  | CHANGAN :  - </v>
      </c>
      <c r="N11743" s="17" t="s">
        <v>1004</v>
      </c>
      <c r="O11743" s="17" t="s">
        <v>1015</v>
      </c>
      <c r="P11743" s="17" t="s">
        <v>1007</v>
      </c>
      <c r="Q11743" s="17" t="s">
        <v>36371</v>
      </c>
      <c r="R11743" s="17" t="s">
        <v>36372</v>
      </c>
      <c r="S11743" s="17"/>
      <c r="T11743" s="17" t="s">
        <v>36373</v>
      </c>
      <c r="U11743" s="17"/>
      <c r="V11743" s="17"/>
      <c r="W11743" s="32" t="s">
        <v>36538</v>
      </c>
      <c r="X11743" s="32"/>
      <c r="Y11743" s="32" t="s">
        <v>36728</v>
      </c>
      <c r="Z11743" s="32" t="s">
        <v>36882</v>
      </c>
      <c r="AA11743" s="32" t="s">
        <v>36897</v>
      </c>
    </row>
    <row r="11744" spans="1:27" ht="37.5" x14ac:dyDescent="0.3">
      <c r="A11744" s="17" t="s">
        <v>36151</v>
      </c>
      <c r="B11744" s="32" t="s">
        <v>36344</v>
      </c>
      <c r="M11744" s="22" t="str">
        <f t="shared" si="203"/>
        <v xml:space="preserve">CHEVROLET : AVEO,VIVANT, - F14,F16 | DAEWOO : LANOS,LEMANS -  |  :  - </v>
      </c>
      <c r="N11744" s="17" t="s">
        <v>1005</v>
      </c>
      <c r="O11744" s="17" t="s">
        <v>1006</v>
      </c>
      <c r="P11744" s="17"/>
      <c r="Q11744" s="17" t="s">
        <v>36374</v>
      </c>
      <c r="R11744" s="17" t="s">
        <v>36375</v>
      </c>
      <c r="S11744" s="17"/>
      <c r="T11744" s="17" t="s">
        <v>36376</v>
      </c>
      <c r="U11744" s="17"/>
      <c r="V11744" s="17"/>
      <c r="W11744" s="32" t="s">
        <v>36539</v>
      </c>
      <c r="X11744" s="32"/>
      <c r="Y11744" s="32" t="s">
        <v>36729</v>
      </c>
      <c r="Z11744" s="32"/>
      <c r="AA11744" s="32" t="s">
        <v>36898</v>
      </c>
    </row>
    <row r="11745" spans="1:27" ht="37.5" x14ac:dyDescent="0.3">
      <c r="A11745" s="17" t="s">
        <v>36152</v>
      </c>
      <c r="B11745" s="32" t="s">
        <v>31572</v>
      </c>
      <c r="M11745" s="22" t="str">
        <f t="shared" si="203"/>
        <v xml:space="preserve">MITSUBISHI : MONTERO, TURBO, L200, L300 - 4D55, 4D56, | HYUNDAI : PORTER, TERRACAN, STAREX, K2700 - H100,L200,D4BA,D4BH |  :  - </v>
      </c>
      <c r="N11745" s="17" t="s">
        <v>1004</v>
      </c>
      <c r="O11745" s="17" t="s">
        <v>1002</v>
      </c>
      <c r="P11745" s="17"/>
      <c r="Q11745" s="17" t="s">
        <v>36377</v>
      </c>
      <c r="R11745" s="17" t="s">
        <v>36378</v>
      </c>
      <c r="S11745" s="17"/>
      <c r="T11745" s="17" t="s">
        <v>36379</v>
      </c>
      <c r="U11745" s="17" t="s">
        <v>36380</v>
      </c>
      <c r="V11745" s="17"/>
      <c r="W11745" s="32" t="s">
        <v>36531</v>
      </c>
      <c r="X11745" s="32" t="s">
        <v>36662</v>
      </c>
      <c r="Y11745" s="32" t="s">
        <v>36730</v>
      </c>
      <c r="Z11745" s="32" t="s">
        <v>36730</v>
      </c>
      <c r="AA11745" s="32" t="s">
        <v>36898</v>
      </c>
    </row>
    <row r="11746" spans="1:27" ht="37.5" x14ac:dyDescent="0.3">
      <c r="A11746" s="17" t="s">
        <v>36153</v>
      </c>
      <c r="B11746" s="32" t="s">
        <v>36345</v>
      </c>
      <c r="M11746" s="22" t="str">
        <f t="shared" si="203"/>
        <v xml:space="preserve">MITSUBISHI : DELICIA, GALANT, L300 - 4D55, 4D56,L200,H100 | HYUNDAI : PORTER, STAREX, TERRACAN, K2700, L300, MONTERO, L200, TURBO - ,D4BA, D4BB, D4BH |  :  - </v>
      </c>
      <c r="N11746" s="17" t="s">
        <v>1004</v>
      </c>
      <c r="O11746" s="17" t="s">
        <v>1002</v>
      </c>
      <c r="P11746" s="17"/>
      <c r="Q11746" s="17" t="s">
        <v>10811</v>
      </c>
      <c r="R11746" s="17" t="s">
        <v>36381</v>
      </c>
      <c r="S11746" s="17"/>
      <c r="T11746" s="17" t="s">
        <v>36382</v>
      </c>
      <c r="U11746" s="17" t="s">
        <v>36383</v>
      </c>
      <c r="V11746" s="17"/>
      <c r="W11746" s="32" t="s">
        <v>36540</v>
      </c>
      <c r="X11746" s="32"/>
      <c r="Y11746" s="32" t="s">
        <v>36731</v>
      </c>
      <c r="Z11746" s="32" t="s">
        <v>36731</v>
      </c>
      <c r="AA11746" s="32" t="s">
        <v>36898</v>
      </c>
    </row>
    <row r="11747" spans="1:27" x14ac:dyDescent="0.3">
      <c r="A11747" s="17" t="s">
        <v>36154</v>
      </c>
      <c r="B11747" s="32"/>
      <c r="M11747" s="22" t="str">
        <f t="shared" si="203"/>
        <v xml:space="preserve">VARIOS : VARIOS - VARIOS | HYUNDAI :  -  |  :  - </v>
      </c>
      <c r="N11747" s="17" t="s">
        <v>1021</v>
      </c>
      <c r="O11747" s="17" t="s">
        <v>1002</v>
      </c>
      <c r="P11747" s="17"/>
      <c r="Q11747" s="17" t="s">
        <v>1021</v>
      </c>
      <c r="R11747" s="17"/>
      <c r="S11747" s="17"/>
      <c r="T11747" s="17" t="s">
        <v>1021</v>
      </c>
      <c r="U11747" s="17"/>
      <c r="V11747" s="17"/>
      <c r="W11747" s="32"/>
      <c r="X11747" s="32"/>
      <c r="Y11747" s="32" t="s">
        <v>1145</v>
      </c>
      <c r="Z11747" s="32" t="s">
        <v>1145</v>
      </c>
      <c r="AA11747" s="32"/>
    </row>
    <row r="11748" spans="1:27" x14ac:dyDescent="0.3">
      <c r="A11748" s="17" t="s">
        <v>36155</v>
      </c>
      <c r="B11748" s="32"/>
      <c r="M11748" s="22" t="str">
        <f t="shared" si="203"/>
        <v xml:space="preserve">SUZUKI : VARIOS - VARIOS | SUBARU :  -  | CHANGAN : CHANA - </v>
      </c>
      <c r="N11748" s="17" t="s">
        <v>1010</v>
      </c>
      <c r="O11748" s="17" t="s">
        <v>10486</v>
      </c>
      <c r="P11748" s="17" t="s">
        <v>1007</v>
      </c>
      <c r="Q11748" s="17" t="s">
        <v>1021</v>
      </c>
      <c r="R11748" s="17"/>
      <c r="S11748" s="17" t="s">
        <v>2261</v>
      </c>
      <c r="T11748" s="17" t="s">
        <v>1021</v>
      </c>
      <c r="U11748" s="17"/>
      <c r="V11748" s="17"/>
      <c r="W11748" s="32"/>
      <c r="X11748" s="32"/>
      <c r="Y11748" s="32" t="s">
        <v>36732</v>
      </c>
      <c r="Z11748" s="32" t="s">
        <v>36883</v>
      </c>
      <c r="AA11748" s="32"/>
    </row>
    <row r="11749" spans="1:27" x14ac:dyDescent="0.3">
      <c r="A11749" s="17" t="s">
        <v>36156</v>
      </c>
      <c r="B11749" s="32"/>
      <c r="M11749" s="22" t="str">
        <f t="shared" si="203"/>
        <v xml:space="preserve">HYUNDAI : H-100, H-1, L200 - D4BH, D4BA,D4BB |  : 4G63,4G64 -  |  :  - </v>
      </c>
      <c r="N11749" s="17" t="s">
        <v>1002</v>
      </c>
      <c r="O11749" s="17"/>
      <c r="P11749" s="17"/>
      <c r="Q11749" s="17" t="s">
        <v>36384</v>
      </c>
      <c r="R11749" s="17" t="s">
        <v>12685</v>
      </c>
      <c r="S11749" s="17"/>
      <c r="T11749" s="17" t="s">
        <v>36385</v>
      </c>
      <c r="U11749" s="17"/>
      <c r="V11749" s="17"/>
      <c r="W11749" s="32" t="s">
        <v>36351</v>
      </c>
      <c r="X11749" s="32"/>
      <c r="Y11749" s="32" t="s">
        <v>36733</v>
      </c>
      <c r="Z11749" s="32" t="s">
        <v>36733</v>
      </c>
      <c r="AA11749" s="32"/>
    </row>
    <row r="11750" spans="1:27" ht="37.5" x14ac:dyDescent="0.3">
      <c r="A11750" s="17" t="s">
        <v>36157</v>
      </c>
      <c r="B11750" s="32"/>
      <c r="M11750" s="22" t="str">
        <f t="shared" si="203"/>
        <v xml:space="preserve">NISSAN : LD20 - VARIOS |  :  -  |  :  - </v>
      </c>
      <c r="N11750" s="17" t="s">
        <v>1003</v>
      </c>
      <c r="O11750" s="17"/>
      <c r="P11750" s="17"/>
      <c r="Q11750" s="17" t="s">
        <v>2130</v>
      </c>
      <c r="R11750" s="17"/>
      <c r="S11750" s="17"/>
      <c r="T11750" s="17" t="s">
        <v>1021</v>
      </c>
      <c r="U11750" s="17"/>
      <c r="V11750" s="17"/>
      <c r="W11750" s="32"/>
      <c r="X11750" s="32" t="s">
        <v>36663</v>
      </c>
      <c r="Y11750" s="32" t="s">
        <v>36734</v>
      </c>
      <c r="Z11750" s="32" t="s">
        <v>36752</v>
      </c>
      <c r="AA11750" s="32" t="s">
        <v>36899</v>
      </c>
    </row>
    <row r="11751" spans="1:27" x14ac:dyDescent="0.3">
      <c r="A11751" s="17" t="s">
        <v>36158</v>
      </c>
      <c r="B11751" s="32"/>
      <c r="M11751" s="22" t="str">
        <f t="shared" si="203"/>
        <v xml:space="preserve">NISSAN : FRONTIER,URVAN - ZD30 | CHANGAN :  -  |  :  - </v>
      </c>
      <c r="N11751" s="17" t="s">
        <v>1003</v>
      </c>
      <c r="O11751" s="17" t="s">
        <v>1007</v>
      </c>
      <c r="P11751" s="17"/>
      <c r="Q11751" s="17" t="s">
        <v>27893</v>
      </c>
      <c r="R11751" s="17"/>
      <c r="S11751" s="17"/>
      <c r="T11751" s="17" t="s">
        <v>20936</v>
      </c>
      <c r="U11751" s="17"/>
      <c r="V11751" s="17"/>
      <c r="W11751" s="32" t="s">
        <v>36541</v>
      </c>
      <c r="X11751" s="32"/>
      <c r="Y11751" s="32" t="s">
        <v>36735</v>
      </c>
      <c r="Z11751" s="32"/>
      <c r="AA11751" s="32"/>
    </row>
    <row r="11752" spans="1:27" ht="37.5" x14ac:dyDescent="0.3">
      <c r="A11752" s="17" t="s">
        <v>36159</v>
      </c>
      <c r="B11752" s="32"/>
      <c r="M11752" s="22" t="str">
        <f t="shared" si="203"/>
        <v xml:space="preserve">TOYOTA : CROLLA, CALDINA, - 4E.5E |  : STARLET,TERCEL -  |  :  - </v>
      </c>
      <c r="N11752" s="17" t="s">
        <v>1008</v>
      </c>
      <c r="O11752" s="17"/>
      <c r="P11752" s="17"/>
      <c r="Q11752" s="17" t="s">
        <v>36386</v>
      </c>
      <c r="R11752" s="17" t="s">
        <v>36387</v>
      </c>
      <c r="S11752" s="17"/>
      <c r="T11752" s="17" t="s">
        <v>14343</v>
      </c>
      <c r="U11752" s="17"/>
      <c r="V11752" s="17"/>
      <c r="W11752" s="32" t="s">
        <v>36542</v>
      </c>
      <c r="X11752" s="32"/>
      <c r="Y11752" s="32" t="s">
        <v>36736</v>
      </c>
      <c r="Z11752" s="32" t="s">
        <v>36736</v>
      </c>
      <c r="AA11752" s="32" t="s">
        <v>36895</v>
      </c>
    </row>
    <row r="11753" spans="1:27" ht="37.5" x14ac:dyDescent="0.3">
      <c r="A11753" s="17" t="s">
        <v>36160</v>
      </c>
      <c r="B11753" s="32"/>
      <c r="M11753" s="22" t="str">
        <f t="shared" si="203"/>
        <v xml:space="preserve">TOYOTA : COROLLA, CALDINA - 4E. 5E |  :  -  |  :  - </v>
      </c>
      <c r="N11753" s="17" t="s">
        <v>1008</v>
      </c>
      <c r="O11753" s="17"/>
      <c r="P11753" s="17"/>
      <c r="Q11753" s="17" t="s">
        <v>2807</v>
      </c>
      <c r="R11753" s="17"/>
      <c r="S11753" s="17"/>
      <c r="T11753" s="17" t="s">
        <v>36388</v>
      </c>
      <c r="U11753" s="17"/>
      <c r="V11753" s="17"/>
      <c r="W11753" s="32" t="s">
        <v>36543</v>
      </c>
      <c r="X11753" s="32"/>
      <c r="Y11753" s="32" t="s">
        <v>36737</v>
      </c>
      <c r="Z11753" s="32" t="s">
        <v>36737</v>
      </c>
      <c r="AA11753" s="32" t="s">
        <v>36895</v>
      </c>
    </row>
    <row r="11754" spans="1:27" x14ac:dyDescent="0.3">
      <c r="A11754" s="17" t="s">
        <v>36161</v>
      </c>
      <c r="B11754" s="32"/>
      <c r="M11754" s="22" t="str">
        <f t="shared" si="203"/>
        <v xml:space="preserve">HYUNDAI : ELANTRA - VARIOS | MITSUBISHI : LANCER,ETERNA,GALANT - VARIOS |  :  - </v>
      </c>
      <c r="N11754" s="17" t="s">
        <v>1002</v>
      </c>
      <c r="O11754" s="17" t="s">
        <v>1004</v>
      </c>
      <c r="P11754" s="17"/>
      <c r="Q11754" s="17" t="s">
        <v>1607</v>
      </c>
      <c r="R11754" s="17" t="s">
        <v>36389</v>
      </c>
      <c r="S11754" s="17"/>
      <c r="T11754" s="17" t="s">
        <v>1021</v>
      </c>
      <c r="U11754" s="17" t="s">
        <v>1021</v>
      </c>
      <c r="V11754" s="17"/>
      <c r="W11754" s="32" t="s">
        <v>36544</v>
      </c>
      <c r="X11754" s="32"/>
      <c r="Y11754" s="32" t="s">
        <v>36738</v>
      </c>
      <c r="Z11754" s="32" t="s">
        <v>36738</v>
      </c>
      <c r="AA11754" s="32"/>
    </row>
    <row r="11755" spans="1:27" ht="37.5" x14ac:dyDescent="0.3">
      <c r="A11755" s="17" t="s">
        <v>36162</v>
      </c>
      <c r="B11755" s="32"/>
      <c r="M11755" s="22" t="str">
        <f t="shared" si="203"/>
        <v xml:space="preserve">DAIHATSU : VCHARADE EJ - VE | TOYOTA :  -  |  :  - </v>
      </c>
      <c r="N11755" s="17" t="s">
        <v>1026</v>
      </c>
      <c r="O11755" s="17" t="s">
        <v>1008</v>
      </c>
      <c r="P11755" s="17"/>
      <c r="Q11755" s="17" t="s">
        <v>36390</v>
      </c>
      <c r="R11755" s="17"/>
      <c r="S11755" s="17"/>
      <c r="T11755" s="17" t="s">
        <v>12627</v>
      </c>
      <c r="U11755" s="17"/>
      <c r="V11755" s="17"/>
      <c r="W11755" s="32" t="s">
        <v>36545</v>
      </c>
      <c r="X11755" s="32"/>
      <c r="Y11755" s="32" t="s">
        <v>36698</v>
      </c>
      <c r="Z11755" s="32" t="s">
        <v>36698</v>
      </c>
      <c r="AA11755" s="32" t="s">
        <v>36895</v>
      </c>
    </row>
    <row r="11756" spans="1:27" ht="37.5" x14ac:dyDescent="0.3">
      <c r="A11756" s="17" t="s">
        <v>36163</v>
      </c>
      <c r="B11756" s="32"/>
      <c r="M11756" s="22" t="str">
        <f t="shared" ref="M11756:M11819" si="204">CONCATENATE(N11756," : ",Q11756," - ",T11756," | ",O11756," : ",R11756," - ",U11756," | ",P11756," : ",S11756," - ",V11756)</f>
        <v xml:space="preserve">KIA : CARENS,SEPHIA - Z5,B6, | MAZDA : 323 - MX-3,MX-5 |  :  - </v>
      </c>
      <c r="N11756" s="17" t="s">
        <v>1001</v>
      </c>
      <c r="O11756" s="17" t="s">
        <v>2257</v>
      </c>
      <c r="P11756" s="17"/>
      <c r="Q11756" s="17" t="s">
        <v>36391</v>
      </c>
      <c r="R11756" s="17">
        <v>323</v>
      </c>
      <c r="S11756" s="17"/>
      <c r="T11756" s="17" t="s">
        <v>36392</v>
      </c>
      <c r="U11756" s="17" t="s">
        <v>36393</v>
      </c>
      <c r="V11756" s="17"/>
      <c r="W11756" s="32" t="s">
        <v>36546</v>
      </c>
      <c r="X11756" s="32" t="s">
        <v>36664</v>
      </c>
      <c r="Y11756" s="32" t="s">
        <v>36739</v>
      </c>
      <c r="Z11756" s="32" t="s">
        <v>36884</v>
      </c>
      <c r="AA11756" s="32" t="s">
        <v>36895</v>
      </c>
    </row>
    <row r="11757" spans="1:27" ht="37.5" x14ac:dyDescent="0.3">
      <c r="A11757" s="17" t="s">
        <v>36164</v>
      </c>
      <c r="B11757" s="32"/>
      <c r="M11757" s="22" t="str">
        <f t="shared" si="204"/>
        <v>FOTON : CUMMINS - B6, | KIA : SEPHIA -  | CHERY : ARRIZO - 1.5</v>
      </c>
      <c r="N11757" s="17" t="s">
        <v>1022</v>
      </c>
      <c r="O11757" s="17" t="s">
        <v>1001</v>
      </c>
      <c r="P11757" s="17" t="s">
        <v>1012</v>
      </c>
      <c r="Q11757" s="17" t="s">
        <v>12662</v>
      </c>
      <c r="R11757" s="17" t="s">
        <v>12407</v>
      </c>
      <c r="S11757" s="17" t="s">
        <v>36394</v>
      </c>
      <c r="T11757" s="17" t="s">
        <v>36395</v>
      </c>
      <c r="U11757" s="17"/>
      <c r="V11757" s="17">
        <v>1.5</v>
      </c>
      <c r="W11757" s="32" t="s">
        <v>36547</v>
      </c>
      <c r="X11757" s="32"/>
      <c r="Y11757" s="32" t="s">
        <v>36740</v>
      </c>
      <c r="Z11757" s="32" t="s">
        <v>36740</v>
      </c>
      <c r="AA11757" s="32" t="s">
        <v>36895</v>
      </c>
    </row>
    <row r="11758" spans="1:27" x14ac:dyDescent="0.3">
      <c r="A11758" s="17" t="s">
        <v>36165</v>
      </c>
      <c r="B11758" s="32"/>
      <c r="M11758" s="22" t="str">
        <f t="shared" si="204"/>
        <v xml:space="preserve">CHERY : QQ, PRACTIVAN - VARIOS |  :  -  |  :  - </v>
      </c>
      <c r="N11758" s="17" t="s">
        <v>1012</v>
      </c>
      <c r="O11758" s="17"/>
      <c r="P11758" s="17"/>
      <c r="Q11758" s="17" t="s">
        <v>36396</v>
      </c>
      <c r="R11758" s="17"/>
      <c r="S11758" s="17"/>
      <c r="T11758" s="17" t="s">
        <v>1021</v>
      </c>
      <c r="U11758" s="17"/>
      <c r="V11758" s="17"/>
      <c r="W11758" s="32" t="s">
        <v>36545</v>
      </c>
      <c r="X11758" s="32"/>
      <c r="Y11758" s="32" t="s">
        <v>36741</v>
      </c>
      <c r="Z11758" s="32" t="s">
        <v>36741</v>
      </c>
      <c r="AA11758" s="32" t="s">
        <v>36900</v>
      </c>
    </row>
    <row r="11759" spans="1:27" ht="37.5" x14ac:dyDescent="0.3">
      <c r="A11759" s="17" t="s">
        <v>36166</v>
      </c>
      <c r="B11759" s="32"/>
      <c r="M11759" s="22" t="str">
        <f t="shared" si="204"/>
        <v xml:space="preserve">TOYOTA : COROLLA, RAV4, CORONA - 3A, 4A, | HONDA :  - D15B | DAEWOO :  - </v>
      </c>
      <c r="N11759" s="17" t="s">
        <v>1008</v>
      </c>
      <c r="O11759" s="17" t="s">
        <v>1017</v>
      </c>
      <c r="P11759" s="17" t="s">
        <v>1006</v>
      </c>
      <c r="Q11759" s="17" t="s">
        <v>36397</v>
      </c>
      <c r="R11759" s="17"/>
      <c r="S11759" s="17"/>
      <c r="T11759" s="17" t="s">
        <v>36398</v>
      </c>
      <c r="U11759" s="17" t="s">
        <v>10497</v>
      </c>
      <c r="V11759" s="17"/>
      <c r="W11759" s="32" t="s">
        <v>36546</v>
      </c>
      <c r="X11759" s="32"/>
      <c r="Y11759" s="32" t="s">
        <v>36742</v>
      </c>
      <c r="Z11759" s="32"/>
      <c r="AA11759" s="32" t="s">
        <v>36895</v>
      </c>
    </row>
    <row r="11760" spans="1:27" ht="37.5" x14ac:dyDescent="0.3">
      <c r="A11760" s="17" t="s">
        <v>36167</v>
      </c>
      <c r="B11760" s="32"/>
      <c r="M11760" s="22" t="str">
        <f t="shared" si="204"/>
        <v xml:space="preserve">VARIOS : VARIOS - 2Y,3Y,4Y |  :  -  |  :  - </v>
      </c>
      <c r="N11760" s="17" t="s">
        <v>1021</v>
      </c>
      <c r="O11760" s="17"/>
      <c r="P11760" s="17"/>
      <c r="Q11760" s="17" t="s">
        <v>1021</v>
      </c>
      <c r="R11760" s="17"/>
      <c r="S11760" s="17"/>
      <c r="T11760" s="17" t="s">
        <v>20288</v>
      </c>
      <c r="U11760" s="17"/>
      <c r="V11760" s="17"/>
      <c r="W11760" s="32"/>
      <c r="X11760" s="32"/>
      <c r="Y11760" s="32" t="s">
        <v>36701</v>
      </c>
      <c r="Z11760" s="32" t="s">
        <v>36701</v>
      </c>
      <c r="AA11760" s="32" t="s">
        <v>36901</v>
      </c>
    </row>
    <row r="11761" spans="1:27" x14ac:dyDescent="0.3">
      <c r="A11761" s="17" t="s">
        <v>36168</v>
      </c>
      <c r="B11761" s="32"/>
      <c r="M11761" s="22" t="str">
        <f t="shared" si="204"/>
        <v xml:space="preserve">VARIOS : VARIOS - VARIOS |  :  -  |  :  - </v>
      </c>
      <c r="N11761" s="17" t="s">
        <v>1021</v>
      </c>
      <c r="O11761" s="17"/>
      <c r="P11761" s="17"/>
      <c r="Q11761" s="17" t="s">
        <v>1021</v>
      </c>
      <c r="R11761" s="17"/>
      <c r="S11761" s="17"/>
      <c r="T11761" s="17" t="s">
        <v>1021</v>
      </c>
      <c r="U11761" s="17"/>
      <c r="V11761" s="17"/>
      <c r="W11761" s="32"/>
      <c r="X11761" s="32"/>
      <c r="Y11761" s="32" t="s">
        <v>1145</v>
      </c>
      <c r="Z11761" s="32" t="s">
        <v>1145</v>
      </c>
      <c r="AA11761" s="32"/>
    </row>
    <row r="11762" spans="1:27" ht="37.5" x14ac:dyDescent="0.3">
      <c r="A11762" s="17" t="s">
        <v>36169</v>
      </c>
      <c r="B11762" s="32"/>
      <c r="M11762" s="22" t="str">
        <f t="shared" si="204"/>
        <v xml:space="preserve">TOYOTA : VARIOS - 2NZ |  :  -  |  :  - </v>
      </c>
      <c r="N11762" s="17" t="s">
        <v>1008</v>
      </c>
      <c r="O11762" s="17"/>
      <c r="P11762" s="17"/>
      <c r="Q11762" s="17" t="s">
        <v>1021</v>
      </c>
      <c r="R11762" s="17"/>
      <c r="S11762" s="17"/>
      <c r="T11762" s="17" t="s">
        <v>11260</v>
      </c>
      <c r="U11762" s="17"/>
      <c r="V11762" s="17"/>
      <c r="W11762" s="32"/>
      <c r="X11762" s="32"/>
      <c r="Y11762" s="32" t="s">
        <v>36743</v>
      </c>
      <c r="Z11762" s="32" t="s">
        <v>36743</v>
      </c>
      <c r="AA11762" s="32" t="s">
        <v>36901</v>
      </c>
    </row>
    <row r="11763" spans="1:27" ht="37.5" x14ac:dyDescent="0.3">
      <c r="A11763" s="17" t="s">
        <v>36170</v>
      </c>
      <c r="B11763" s="32"/>
      <c r="M11763" s="22" t="str">
        <f t="shared" si="204"/>
        <v xml:space="preserve">NISSAN : AD - CD17 |  :  -  |  :  - </v>
      </c>
      <c r="N11763" s="17" t="s">
        <v>1003</v>
      </c>
      <c r="O11763" s="17"/>
      <c r="P11763" s="17"/>
      <c r="Q11763" s="17" t="s">
        <v>1909</v>
      </c>
      <c r="R11763" s="17"/>
      <c r="S11763" s="17"/>
      <c r="T11763" s="17" t="s">
        <v>1962</v>
      </c>
      <c r="U11763" s="17"/>
      <c r="V11763" s="17"/>
      <c r="W11763" s="32" t="s">
        <v>36548</v>
      </c>
      <c r="X11763" s="32"/>
      <c r="Y11763" s="32" t="s">
        <v>36744</v>
      </c>
      <c r="Z11763" s="32" t="s">
        <v>36744</v>
      </c>
      <c r="AA11763" s="32" t="s">
        <v>36895</v>
      </c>
    </row>
    <row r="11764" spans="1:27" ht="37.5" x14ac:dyDescent="0.3">
      <c r="A11764" s="17" t="s">
        <v>36171</v>
      </c>
      <c r="B11764" s="32"/>
      <c r="M11764" s="22" t="str">
        <f t="shared" si="204"/>
        <v>DAEWOO : DAMAS, TICO - F86,Y3S,Y7T | SUZUKI : CULTUS - G15A, G16A | CHEVROLET : MATIS, - F8.F8C</v>
      </c>
      <c r="N11764" s="17" t="s">
        <v>1006</v>
      </c>
      <c r="O11764" s="17" t="s">
        <v>1010</v>
      </c>
      <c r="P11764" s="17" t="s">
        <v>1005</v>
      </c>
      <c r="Q11764" s="17" t="s">
        <v>36399</v>
      </c>
      <c r="R11764" s="17" t="s">
        <v>3988</v>
      </c>
      <c r="S11764" s="17" t="s">
        <v>36400</v>
      </c>
      <c r="T11764" s="17" t="s">
        <v>36401</v>
      </c>
      <c r="U11764" s="17" t="s">
        <v>2040</v>
      </c>
      <c r="V11764" s="17" t="s">
        <v>36402</v>
      </c>
      <c r="W11764" s="32" t="s">
        <v>36549</v>
      </c>
      <c r="X11764" s="32"/>
      <c r="Y11764" s="32" t="s">
        <v>36697</v>
      </c>
      <c r="Z11764" s="32" t="s">
        <v>36697</v>
      </c>
      <c r="AA11764" s="32" t="s">
        <v>36895</v>
      </c>
    </row>
    <row r="11765" spans="1:27" ht="37.5" x14ac:dyDescent="0.3">
      <c r="A11765" s="17" t="s">
        <v>36172</v>
      </c>
      <c r="B11765" s="32" t="s">
        <v>36342</v>
      </c>
      <c r="M11765" s="22" t="str">
        <f t="shared" si="204"/>
        <v xml:space="preserve">HYUNDAI : SONATA,ELANTRA - G4GM,G46F | MITSUBISHI :  - 4G61,4G62,4G63,4G64 |  :  - </v>
      </c>
      <c r="N11765" s="17" t="s">
        <v>1002</v>
      </c>
      <c r="O11765" s="17" t="s">
        <v>1004</v>
      </c>
      <c r="P11765" s="17"/>
      <c r="Q11765" s="17" t="s">
        <v>36403</v>
      </c>
      <c r="R11765" s="17"/>
      <c r="S11765" s="17"/>
      <c r="T11765" s="17" t="s">
        <v>36367</v>
      </c>
      <c r="U11765" s="17" t="s">
        <v>36404</v>
      </c>
      <c r="V11765" s="17"/>
      <c r="W11765" s="32" t="s">
        <v>36535</v>
      </c>
      <c r="X11765" s="32"/>
      <c r="Y11765" s="32" t="s">
        <v>36745</v>
      </c>
      <c r="Z11765" s="32" t="s">
        <v>36745</v>
      </c>
      <c r="AA11765" s="32" t="s">
        <v>36895</v>
      </c>
    </row>
    <row r="11766" spans="1:27" ht="37.5" x14ac:dyDescent="0.3">
      <c r="A11766" s="17" t="s">
        <v>36173</v>
      </c>
      <c r="B11766" s="32"/>
      <c r="M11766" s="22" t="str">
        <f t="shared" si="204"/>
        <v xml:space="preserve">NISSAN : VANETTE - LD20 |  :  -  |  :  - </v>
      </c>
      <c r="N11766" s="17" t="s">
        <v>1003</v>
      </c>
      <c r="O11766" s="17"/>
      <c r="P11766" s="17"/>
      <c r="Q11766" s="17" t="s">
        <v>1804</v>
      </c>
      <c r="R11766" s="17"/>
      <c r="S11766" s="17"/>
      <c r="T11766" s="17" t="s">
        <v>2130</v>
      </c>
      <c r="U11766" s="17"/>
      <c r="V11766" s="17"/>
      <c r="W11766" s="32" t="s">
        <v>36550</v>
      </c>
      <c r="X11766" s="32"/>
      <c r="Y11766" s="32" t="s">
        <v>36710</v>
      </c>
      <c r="Z11766" s="32" t="s">
        <v>36710</v>
      </c>
      <c r="AA11766" s="32" t="s">
        <v>36895</v>
      </c>
    </row>
    <row r="11767" spans="1:27" x14ac:dyDescent="0.3">
      <c r="A11767" s="17" t="s">
        <v>36174</v>
      </c>
      <c r="B11767" s="32"/>
      <c r="M11767" s="22" t="str">
        <f t="shared" si="204"/>
        <v xml:space="preserve">TOYOTA : DINA,ACE - 12B,14B | DAIHATSU :  -  |  :  - </v>
      </c>
      <c r="N11767" s="17" t="s">
        <v>1008</v>
      </c>
      <c r="O11767" s="17" t="s">
        <v>1026</v>
      </c>
      <c r="P11767" s="17"/>
      <c r="Q11767" s="17" t="s">
        <v>36405</v>
      </c>
      <c r="R11767" s="17"/>
      <c r="S11767" s="17"/>
      <c r="T11767" s="17" t="s">
        <v>36406</v>
      </c>
      <c r="U11767" s="17"/>
      <c r="V11767" s="17"/>
      <c r="W11767" s="32" t="s">
        <v>36551</v>
      </c>
      <c r="X11767" s="32" t="s">
        <v>36665</v>
      </c>
      <c r="Y11767" s="32" t="s">
        <v>36746</v>
      </c>
      <c r="Z11767" s="32" t="s">
        <v>36746</v>
      </c>
      <c r="AA11767" s="32" t="s">
        <v>7527</v>
      </c>
    </row>
    <row r="11768" spans="1:27" x14ac:dyDescent="0.3">
      <c r="A11768" s="17" t="s">
        <v>36175</v>
      </c>
      <c r="B11768" s="32"/>
      <c r="M11768" s="22" t="str">
        <f t="shared" si="204"/>
        <v xml:space="preserve">NISSAN : AD - CD17 |  :  -  |  :  - </v>
      </c>
      <c r="N11768" s="17" t="s">
        <v>1003</v>
      </c>
      <c r="O11768" s="17"/>
      <c r="P11768" s="17"/>
      <c r="Q11768" s="17" t="s">
        <v>1909</v>
      </c>
      <c r="R11768" s="17"/>
      <c r="S11768" s="17"/>
      <c r="T11768" s="17" t="s">
        <v>1962</v>
      </c>
      <c r="U11768" s="17"/>
      <c r="V11768" s="17"/>
      <c r="W11768" s="32" t="s">
        <v>36552</v>
      </c>
      <c r="X11768" s="32" t="s">
        <v>36666</v>
      </c>
      <c r="Y11768" s="32" t="s">
        <v>36747</v>
      </c>
      <c r="Z11768" s="32" t="s">
        <v>36747</v>
      </c>
      <c r="AA11768" s="32"/>
    </row>
    <row r="11769" spans="1:27" x14ac:dyDescent="0.3">
      <c r="A11769" s="17" t="s">
        <v>36176</v>
      </c>
      <c r="B11769" s="32"/>
      <c r="M11769" s="22" t="str">
        <f t="shared" si="204"/>
        <v xml:space="preserve">HYUNDAI : H-100, H1, STAREX, PORTER - D4BB, D4BH | MITSUBISHI : L200 - 4D55, 4D56 |  :  - </v>
      </c>
      <c r="N11769" s="17" t="s">
        <v>1002</v>
      </c>
      <c r="O11769" s="17" t="s">
        <v>1004</v>
      </c>
      <c r="P11769" s="17"/>
      <c r="Q11769" s="17" t="s">
        <v>36407</v>
      </c>
      <c r="R11769" s="17" t="s">
        <v>2796</v>
      </c>
      <c r="S11769" s="17"/>
      <c r="T11769" s="17" t="s">
        <v>1991</v>
      </c>
      <c r="U11769" s="17" t="s">
        <v>2081</v>
      </c>
      <c r="V11769" s="17"/>
      <c r="W11769" s="32"/>
      <c r="X11769" s="32"/>
      <c r="Y11769" s="32" t="s">
        <v>36730</v>
      </c>
      <c r="Z11769" s="32" t="s">
        <v>36730</v>
      </c>
      <c r="AA11769" s="32"/>
    </row>
    <row r="11770" spans="1:27" x14ac:dyDescent="0.3">
      <c r="A11770" s="17" t="s">
        <v>36177</v>
      </c>
      <c r="B11770" s="32"/>
      <c r="M11770" s="22" t="str">
        <f t="shared" si="204"/>
        <v xml:space="preserve">TOYOTA : HIACE - 2L, L |  :  -  |  :  - </v>
      </c>
      <c r="N11770" s="17" t="s">
        <v>1008</v>
      </c>
      <c r="O11770" s="17"/>
      <c r="P11770" s="17"/>
      <c r="Q11770" s="17" t="s">
        <v>2720</v>
      </c>
      <c r="R11770" s="17"/>
      <c r="S11770" s="17"/>
      <c r="T11770" s="17" t="s">
        <v>19854</v>
      </c>
      <c r="U11770" s="17"/>
      <c r="V11770" s="17"/>
      <c r="W11770" s="32"/>
      <c r="X11770" s="32" t="s">
        <v>36667</v>
      </c>
      <c r="Y11770" s="32" t="s">
        <v>36748</v>
      </c>
      <c r="Z11770" s="32" t="s">
        <v>36748</v>
      </c>
      <c r="AA11770" s="32"/>
    </row>
    <row r="11771" spans="1:27" x14ac:dyDescent="0.3">
      <c r="A11771" s="17" t="s">
        <v>36178</v>
      </c>
      <c r="B11771" s="32"/>
      <c r="M11771" s="22" t="str">
        <f t="shared" si="204"/>
        <v xml:space="preserve">MITSUBISHI : VARIOS - 4G15. 4G13 | CHANGAN :  -  | HAFEI :  - </v>
      </c>
      <c r="N11771" s="17" t="s">
        <v>1004</v>
      </c>
      <c r="O11771" s="17" t="s">
        <v>1007</v>
      </c>
      <c r="P11771" s="17" t="s">
        <v>12538</v>
      </c>
      <c r="Q11771" s="17" t="s">
        <v>1021</v>
      </c>
      <c r="R11771" s="17"/>
      <c r="S11771" s="17"/>
      <c r="T11771" s="17" t="s">
        <v>36408</v>
      </c>
      <c r="U11771" s="17"/>
      <c r="V11771" s="17"/>
      <c r="W11771" s="32"/>
      <c r="X11771" s="32"/>
      <c r="Y11771" s="32" t="s">
        <v>36749</v>
      </c>
      <c r="Z11771" s="32" t="s">
        <v>36749</v>
      </c>
      <c r="AA11771" s="32"/>
    </row>
    <row r="11772" spans="1:27" ht="37.5" x14ac:dyDescent="0.3">
      <c r="A11772" s="17" t="s">
        <v>36179</v>
      </c>
      <c r="B11772" s="32"/>
      <c r="M11772" s="22" t="str">
        <f t="shared" si="204"/>
        <v xml:space="preserve">TOYOTA : HIACE, HILUX - 2L |  :  -  |  :  - </v>
      </c>
      <c r="N11772" s="17" t="s">
        <v>1008</v>
      </c>
      <c r="O11772" s="17"/>
      <c r="P11772" s="17"/>
      <c r="Q11772" s="17" t="s">
        <v>1770</v>
      </c>
      <c r="R11772" s="17"/>
      <c r="S11772" s="17"/>
      <c r="T11772" s="17" t="s">
        <v>2794</v>
      </c>
      <c r="U11772" s="17"/>
      <c r="V11772" s="17"/>
      <c r="W11772" s="32" t="s">
        <v>36553</v>
      </c>
      <c r="X11772" s="32"/>
      <c r="Y11772" s="32" t="s">
        <v>36750</v>
      </c>
      <c r="Z11772" s="32" t="s">
        <v>36750</v>
      </c>
      <c r="AA11772" s="32" t="s">
        <v>36895</v>
      </c>
    </row>
    <row r="11773" spans="1:27" ht="37.5" x14ac:dyDescent="0.3">
      <c r="A11773" s="17" t="s">
        <v>36180</v>
      </c>
      <c r="B11773" s="32"/>
      <c r="M11773" s="22" t="str">
        <f t="shared" si="204"/>
        <v xml:space="preserve">MITSUBISHI : VERY,QUEN - 1.3 | DAEWOO :  -  | CHEVROLET :  - </v>
      </c>
      <c r="N11773" s="17" t="s">
        <v>1004</v>
      </c>
      <c r="O11773" s="17" t="s">
        <v>1006</v>
      </c>
      <c r="P11773" s="17" t="s">
        <v>1005</v>
      </c>
      <c r="Q11773" s="17" t="s">
        <v>36409</v>
      </c>
      <c r="R11773" s="17"/>
      <c r="S11773" s="17"/>
      <c r="T11773" s="17">
        <v>1.3</v>
      </c>
      <c r="U11773" s="17"/>
      <c r="V11773" s="17"/>
      <c r="W11773" s="32" t="s">
        <v>36554</v>
      </c>
      <c r="X11773" s="32" t="s">
        <v>36668</v>
      </c>
      <c r="Y11773" s="32" t="s">
        <v>36751</v>
      </c>
      <c r="Z11773" s="32" t="s">
        <v>36751</v>
      </c>
      <c r="AA11773" s="32" t="s">
        <v>36902</v>
      </c>
    </row>
    <row r="11774" spans="1:27" ht="37.5" x14ac:dyDescent="0.3">
      <c r="A11774" s="17" t="s">
        <v>36181</v>
      </c>
      <c r="B11774" s="32"/>
      <c r="M11774" s="22" t="str">
        <f t="shared" si="204"/>
        <v xml:space="preserve">TOYOTA : HILUX 2800, FORTUNER - 1KZ,1KD,2KD,1HZ | MITSUBISHI :  -  |  :  - </v>
      </c>
      <c r="N11774" s="17" t="s">
        <v>1008</v>
      </c>
      <c r="O11774" s="17" t="s">
        <v>1004</v>
      </c>
      <c r="P11774" s="17"/>
      <c r="Q11774" s="17" t="s">
        <v>25611</v>
      </c>
      <c r="R11774" s="17"/>
      <c r="S11774" s="17"/>
      <c r="T11774" s="17" t="s">
        <v>36410</v>
      </c>
      <c r="U11774" s="17"/>
      <c r="V11774" s="17"/>
      <c r="W11774" s="32" t="s">
        <v>36555</v>
      </c>
      <c r="X11774" s="32"/>
      <c r="Y11774" s="32" t="s">
        <v>36705</v>
      </c>
      <c r="Z11774" s="32" t="s">
        <v>36705</v>
      </c>
      <c r="AA11774" s="32" t="s">
        <v>36903</v>
      </c>
    </row>
    <row r="11775" spans="1:27" x14ac:dyDescent="0.3">
      <c r="A11775" s="17" t="s">
        <v>36182</v>
      </c>
      <c r="B11775" s="32"/>
      <c r="M11775" s="22" t="str">
        <f t="shared" si="204"/>
        <v xml:space="preserve">NISSAN : CARAVAN, TERRANO - VARIOS |  :  -  |  :  - </v>
      </c>
      <c r="N11775" s="17" t="s">
        <v>1003</v>
      </c>
      <c r="O11775" s="17"/>
      <c r="P11775" s="17"/>
      <c r="Q11775" s="17" t="s">
        <v>36411</v>
      </c>
      <c r="R11775" s="17"/>
      <c r="S11775" s="17"/>
      <c r="T11775" s="17" t="s">
        <v>1021</v>
      </c>
      <c r="U11775" s="17"/>
      <c r="V11775" s="17"/>
      <c r="W11775" s="32"/>
      <c r="X11775" s="32"/>
      <c r="Y11775" s="32" t="s">
        <v>36752</v>
      </c>
      <c r="Z11775" s="32"/>
      <c r="AA11775" s="32"/>
    </row>
    <row r="11776" spans="1:27" x14ac:dyDescent="0.3">
      <c r="A11776" s="17" t="s">
        <v>36183</v>
      </c>
      <c r="B11776" s="32" t="s">
        <v>2409</v>
      </c>
      <c r="M11776" s="22" t="str">
        <f t="shared" si="204"/>
        <v xml:space="preserve">HYUNDAI : STAREX,H100 - VARIOS | JAC : REFINE - VARIOS |  :  - </v>
      </c>
      <c r="N11776" s="17" t="s">
        <v>1002</v>
      </c>
      <c r="O11776" s="17" t="s">
        <v>1015</v>
      </c>
      <c r="P11776" s="17"/>
      <c r="Q11776" s="17" t="s">
        <v>36412</v>
      </c>
      <c r="R11776" s="17" t="s">
        <v>1600</v>
      </c>
      <c r="S11776" s="17"/>
      <c r="T11776" s="17" t="s">
        <v>1021</v>
      </c>
      <c r="U11776" s="17" t="s">
        <v>1021</v>
      </c>
      <c r="V11776" s="17"/>
      <c r="W11776" s="32" t="s">
        <v>36556</v>
      </c>
      <c r="X11776" s="32" t="s">
        <v>36669</v>
      </c>
      <c r="Y11776" s="32" t="s">
        <v>36753</v>
      </c>
      <c r="Z11776" s="32" t="s">
        <v>36753</v>
      </c>
      <c r="AA11776" s="32"/>
    </row>
    <row r="11777" spans="1:27" x14ac:dyDescent="0.3">
      <c r="A11777" s="17" t="s">
        <v>36184</v>
      </c>
      <c r="B11777" s="32" t="s">
        <v>36346</v>
      </c>
      <c r="M11777" s="22" t="str">
        <f t="shared" si="204"/>
        <v xml:space="preserve">HYUNDAI : CONTIX - D4GA |  :  -  |  :  - </v>
      </c>
      <c r="N11777" s="17" t="s">
        <v>1002</v>
      </c>
      <c r="O11777" s="17"/>
      <c r="P11777" s="17"/>
      <c r="Q11777" s="17" t="s">
        <v>10887</v>
      </c>
      <c r="R11777" s="17"/>
      <c r="S11777" s="17"/>
      <c r="T11777" s="17" t="s">
        <v>2199</v>
      </c>
      <c r="U11777" s="17"/>
      <c r="V11777" s="17"/>
      <c r="W11777" s="32"/>
      <c r="X11777" s="32" t="s">
        <v>36670</v>
      </c>
      <c r="Y11777" s="32" t="s">
        <v>36670</v>
      </c>
      <c r="Z11777" s="32" t="s">
        <v>36885</v>
      </c>
      <c r="AA11777" s="32" t="s">
        <v>36904</v>
      </c>
    </row>
    <row r="11778" spans="1:27" ht="37.5" x14ac:dyDescent="0.3">
      <c r="A11778" s="17" t="s">
        <v>36185</v>
      </c>
      <c r="B11778" s="32" t="s">
        <v>36347</v>
      </c>
      <c r="M11778" s="22" t="str">
        <f t="shared" si="204"/>
        <v xml:space="preserve">HYUNDAI : CONTIX - D4DD, D4DB | MITSUBISHI : FUSO - 4D34 |  :  - </v>
      </c>
      <c r="N11778" s="17" t="s">
        <v>1002</v>
      </c>
      <c r="O11778" s="17" t="s">
        <v>1004</v>
      </c>
      <c r="P11778" s="17"/>
      <c r="Q11778" s="17" t="s">
        <v>10887</v>
      </c>
      <c r="R11778" s="17" t="s">
        <v>1757</v>
      </c>
      <c r="S11778" s="17"/>
      <c r="T11778" s="17" t="s">
        <v>2155</v>
      </c>
      <c r="U11778" s="17" t="s">
        <v>2156</v>
      </c>
      <c r="V11778" s="17"/>
      <c r="W11778" s="32" t="s">
        <v>36557</v>
      </c>
      <c r="X11778" s="32" t="s">
        <v>36671</v>
      </c>
      <c r="Y11778" s="32" t="s">
        <v>36671</v>
      </c>
      <c r="Z11778" s="32" t="s">
        <v>36671</v>
      </c>
      <c r="AA11778" s="32" t="s">
        <v>36905</v>
      </c>
    </row>
    <row r="11779" spans="1:27" ht="56.25" x14ac:dyDescent="0.3">
      <c r="A11779" s="17" t="s">
        <v>36186</v>
      </c>
      <c r="B11779" s="32" t="s">
        <v>36348</v>
      </c>
      <c r="M11779" s="22" t="str">
        <f t="shared" si="204"/>
        <v xml:space="preserve">CHEVROLET : N300 - F12 |  :  -  |  :  - </v>
      </c>
      <c r="N11779" s="17" t="s">
        <v>1005</v>
      </c>
      <c r="O11779" s="17"/>
      <c r="P11779" s="17"/>
      <c r="Q11779" s="17" t="s">
        <v>1646</v>
      </c>
      <c r="R11779" s="17"/>
      <c r="S11779" s="17"/>
      <c r="T11779" s="17" t="s">
        <v>36413</v>
      </c>
      <c r="U11779" s="17"/>
      <c r="V11779" s="17"/>
      <c r="W11779" s="32" t="s">
        <v>36558</v>
      </c>
      <c r="X11779" s="32"/>
      <c r="Y11779" s="32">
        <v>24540760</v>
      </c>
      <c r="Z11779" s="32">
        <v>24540760</v>
      </c>
      <c r="AA11779" s="32" t="s">
        <v>36906</v>
      </c>
    </row>
    <row r="11780" spans="1:27" x14ac:dyDescent="0.3">
      <c r="A11780" s="17" t="s">
        <v>36187</v>
      </c>
      <c r="B11780" s="32" t="s">
        <v>36349</v>
      </c>
      <c r="M11780" s="22" t="str">
        <f t="shared" si="204"/>
        <v xml:space="preserve">HYUNDAI : PICANTO - I10 | KIA :  -  |  :  - </v>
      </c>
      <c r="N11780" s="17" t="s">
        <v>1002</v>
      </c>
      <c r="O11780" s="17" t="s">
        <v>1001</v>
      </c>
      <c r="P11780" s="17"/>
      <c r="Q11780" s="17" t="s">
        <v>1745</v>
      </c>
      <c r="R11780" s="17"/>
      <c r="S11780" s="17"/>
      <c r="T11780" s="17" t="s">
        <v>2235</v>
      </c>
      <c r="U11780" s="17"/>
      <c r="V11780" s="17"/>
      <c r="W11780" s="32" t="s">
        <v>36559</v>
      </c>
      <c r="X11780" s="32" t="s">
        <v>36672</v>
      </c>
      <c r="Y11780" s="32" t="s">
        <v>36754</v>
      </c>
      <c r="Z11780" s="32" t="s">
        <v>36754</v>
      </c>
      <c r="AA11780" s="32" t="s">
        <v>36907</v>
      </c>
    </row>
    <row r="11781" spans="1:27" ht="37.5" x14ac:dyDescent="0.3">
      <c r="A11781" s="17" t="s">
        <v>36188</v>
      </c>
      <c r="B11781" s="32" t="s">
        <v>36347</v>
      </c>
      <c r="M11781" s="22" t="str">
        <f t="shared" si="204"/>
        <v xml:space="preserve">DONGFENG : DFSK - C37 |  :  -  |  :  - </v>
      </c>
      <c r="N11781" s="17" t="s">
        <v>2260</v>
      </c>
      <c r="O11781" s="17"/>
      <c r="P11781" s="17"/>
      <c r="Q11781" s="17" t="s">
        <v>1020</v>
      </c>
      <c r="R11781" s="17"/>
      <c r="S11781" s="17"/>
      <c r="T11781" s="17" t="s">
        <v>1794</v>
      </c>
      <c r="U11781" s="17"/>
      <c r="V11781" s="17"/>
      <c r="W11781" s="32" t="s">
        <v>36560</v>
      </c>
      <c r="X11781" s="32" t="s">
        <v>36673</v>
      </c>
      <c r="Y11781" s="32" t="s">
        <v>36673</v>
      </c>
      <c r="Z11781" s="32" t="s">
        <v>36673</v>
      </c>
      <c r="AA11781" s="32" t="s">
        <v>36905</v>
      </c>
    </row>
    <row r="11782" spans="1:27" x14ac:dyDescent="0.3">
      <c r="A11782" s="17" t="s">
        <v>36189</v>
      </c>
      <c r="B11782" s="32"/>
      <c r="M11782" s="22" t="str">
        <f t="shared" si="204"/>
        <v xml:space="preserve">VARIOS : VARIOS - VARIOS |  :  -  |  :  - </v>
      </c>
      <c r="N11782" s="17" t="s">
        <v>1021</v>
      </c>
      <c r="O11782" s="17"/>
      <c r="P11782" s="17"/>
      <c r="Q11782" s="17" t="s">
        <v>1021</v>
      </c>
      <c r="R11782" s="17"/>
      <c r="S11782" s="17"/>
      <c r="T11782" s="17" t="s">
        <v>1021</v>
      </c>
      <c r="U11782" s="17"/>
      <c r="V11782" s="17"/>
      <c r="W11782" s="32"/>
      <c r="X11782" s="32"/>
      <c r="Y11782" s="32" t="s">
        <v>36705</v>
      </c>
      <c r="Z11782" s="32" t="s">
        <v>36705</v>
      </c>
      <c r="AA11782" s="32"/>
    </row>
    <row r="11783" spans="1:27" ht="37.5" x14ac:dyDescent="0.3">
      <c r="A11783" s="17" t="s">
        <v>36190</v>
      </c>
      <c r="B11783" s="32" t="s">
        <v>36342</v>
      </c>
      <c r="M11783" s="22" t="str">
        <f t="shared" si="204"/>
        <v xml:space="preserve">KIA : RIO, - G4EE,G4ED | HYUNDAI : ACCENT -  | MITSUBISHI :  - </v>
      </c>
      <c r="N11783" s="17" t="s">
        <v>1001</v>
      </c>
      <c r="O11783" s="17" t="s">
        <v>1002</v>
      </c>
      <c r="P11783" s="17" t="s">
        <v>1004</v>
      </c>
      <c r="Q11783" s="17" t="s">
        <v>36414</v>
      </c>
      <c r="R11783" s="17" t="s">
        <v>1609</v>
      </c>
      <c r="S11783" s="17"/>
      <c r="T11783" s="17" t="s">
        <v>2830</v>
      </c>
      <c r="U11783" s="17"/>
      <c r="V11783" s="17"/>
      <c r="W11783" s="32" t="s">
        <v>36561</v>
      </c>
      <c r="X11783" s="32" t="s">
        <v>36674</v>
      </c>
      <c r="Y11783" s="32" t="s">
        <v>36661</v>
      </c>
      <c r="Z11783" s="32" t="s">
        <v>36661</v>
      </c>
      <c r="AA11783" s="32" t="s">
        <v>36895</v>
      </c>
    </row>
    <row r="11784" spans="1:27" ht="37.5" x14ac:dyDescent="0.3">
      <c r="A11784" s="17" t="s">
        <v>36191</v>
      </c>
      <c r="B11784" s="32" t="s">
        <v>36350</v>
      </c>
      <c r="M11784" s="22" t="str">
        <f t="shared" si="204"/>
        <v xml:space="preserve">HYUNDAI : SANTA FE,ELANTRA - G4JS,G4GC |  :  -  |  :  - </v>
      </c>
      <c r="N11784" s="17" t="s">
        <v>1002</v>
      </c>
      <c r="O11784" s="17"/>
      <c r="P11784" s="17"/>
      <c r="Q11784" s="17" t="s">
        <v>36415</v>
      </c>
      <c r="R11784" s="17"/>
      <c r="S11784" s="17"/>
      <c r="T11784" s="17" t="s">
        <v>36416</v>
      </c>
      <c r="U11784" s="17"/>
      <c r="V11784" s="17"/>
      <c r="W11784" s="32" t="s">
        <v>36562</v>
      </c>
      <c r="X11784" s="32"/>
      <c r="Y11784" s="32" t="s">
        <v>36755</v>
      </c>
      <c r="Z11784" s="32" t="s">
        <v>36755</v>
      </c>
      <c r="AA11784" s="32" t="s">
        <v>36895</v>
      </c>
    </row>
    <row r="11785" spans="1:27" ht="37.5" x14ac:dyDescent="0.3">
      <c r="A11785" s="17" t="s">
        <v>36192</v>
      </c>
      <c r="B11785" s="32"/>
      <c r="M11785" s="22" t="str">
        <f t="shared" si="204"/>
        <v xml:space="preserve">KIA : PRIDE - VARIOS | MAZDA :  -  |  :  - </v>
      </c>
      <c r="N11785" s="17" t="s">
        <v>1001</v>
      </c>
      <c r="O11785" s="17" t="s">
        <v>2257</v>
      </c>
      <c r="P11785" s="17"/>
      <c r="Q11785" s="17" t="s">
        <v>1596</v>
      </c>
      <c r="R11785" s="17"/>
      <c r="S11785" s="17"/>
      <c r="T11785" s="17" t="s">
        <v>1021</v>
      </c>
      <c r="U11785" s="17"/>
      <c r="V11785" s="17"/>
      <c r="W11785" s="32" t="s">
        <v>36563</v>
      </c>
      <c r="X11785" s="32"/>
      <c r="Y11785" s="32" t="s">
        <v>36756</v>
      </c>
      <c r="Z11785" s="32" t="s">
        <v>36756</v>
      </c>
      <c r="AA11785" s="32" t="s">
        <v>36895</v>
      </c>
    </row>
    <row r="11786" spans="1:27" ht="37.5" x14ac:dyDescent="0.3">
      <c r="A11786" s="17" t="s">
        <v>36193</v>
      </c>
      <c r="B11786" s="32" t="s">
        <v>36350</v>
      </c>
      <c r="M11786" s="22" t="str">
        <f t="shared" si="204"/>
        <v xml:space="preserve">HYUNDAI : SANTA FE,ELANTRA - G4JS,G4GC | KIA : ,OPTIMA -  |  :  - </v>
      </c>
      <c r="N11786" s="17" t="s">
        <v>1002</v>
      </c>
      <c r="O11786" s="17" t="s">
        <v>1001</v>
      </c>
      <c r="P11786" s="17"/>
      <c r="Q11786" s="17" t="s">
        <v>36415</v>
      </c>
      <c r="R11786" s="17" t="s">
        <v>36417</v>
      </c>
      <c r="S11786" s="17"/>
      <c r="T11786" s="17" t="s">
        <v>36416</v>
      </c>
      <c r="U11786" s="17"/>
      <c r="V11786" s="17"/>
      <c r="W11786" s="32" t="s">
        <v>36562</v>
      </c>
      <c r="X11786" s="32" t="s">
        <v>36675</v>
      </c>
      <c r="Y11786" s="32" t="s">
        <v>36757</v>
      </c>
      <c r="Z11786" s="32"/>
      <c r="AA11786" s="32" t="s">
        <v>36895</v>
      </c>
    </row>
    <row r="11787" spans="1:27" ht="37.5" x14ac:dyDescent="0.3">
      <c r="A11787" s="17" t="s">
        <v>36194</v>
      </c>
      <c r="B11787" s="32"/>
      <c r="M11787" s="22" t="str">
        <f t="shared" si="204"/>
        <v xml:space="preserve">TOYOTA : HULUX,LAND CRUISER PRADO - 1KD,2KD |  :  -  |  :  - </v>
      </c>
      <c r="N11787" s="17" t="s">
        <v>1008</v>
      </c>
      <c r="O11787" s="17"/>
      <c r="P11787" s="17"/>
      <c r="Q11787" s="17" t="s">
        <v>36418</v>
      </c>
      <c r="R11787" s="17"/>
      <c r="S11787" s="17"/>
      <c r="T11787" s="17" t="s">
        <v>3973</v>
      </c>
      <c r="U11787" s="17"/>
      <c r="V11787" s="17"/>
      <c r="W11787" s="32" t="s">
        <v>36564</v>
      </c>
      <c r="X11787" s="32"/>
      <c r="Y11787" s="32" t="s">
        <v>36758</v>
      </c>
      <c r="Z11787" s="32" t="s">
        <v>36758</v>
      </c>
      <c r="AA11787" s="32" t="s">
        <v>36908</v>
      </c>
    </row>
    <row r="11788" spans="1:27" ht="37.5" x14ac:dyDescent="0.3">
      <c r="A11788" s="17" t="s">
        <v>36195</v>
      </c>
      <c r="B11788" s="32"/>
      <c r="M11788" s="22" t="str">
        <f t="shared" si="204"/>
        <v xml:space="preserve">TOYOTA : COROLLA - 2C,3C |  :  -  |  :  - </v>
      </c>
      <c r="N11788" s="17" t="s">
        <v>1008</v>
      </c>
      <c r="O11788" s="17"/>
      <c r="P11788" s="17"/>
      <c r="Q11788" s="17" t="s">
        <v>1682</v>
      </c>
      <c r="R11788" s="17"/>
      <c r="S11788" s="17"/>
      <c r="T11788" s="17" t="s">
        <v>24819</v>
      </c>
      <c r="U11788" s="17"/>
      <c r="V11788" s="17"/>
      <c r="W11788" s="32" t="s">
        <v>36565</v>
      </c>
      <c r="X11788" s="32"/>
      <c r="Y11788" s="32" t="s">
        <v>36759</v>
      </c>
      <c r="Z11788" s="32" t="s">
        <v>36759</v>
      </c>
      <c r="AA11788" s="32" t="s">
        <v>36895</v>
      </c>
    </row>
    <row r="11789" spans="1:27" ht="37.5" x14ac:dyDescent="0.3">
      <c r="A11789" s="17" t="s">
        <v>36196</v>
      </c>
      <c r="B11789" s="32"/>
      <c r="M11789" s="22" t="str">
        <f t="shared" si="204"/>
        <v xml:space="preserve">HYUNDAI : SANTA FE - G4HG, | KIA : PICANTO, I10 - N20, G3HA |  :  - </v>
      </c>
      <c r="N11789" s="17" t="s">
        <v>1002</v>
      </c>
      <c r="O11789" s="17" t="s">
        <v>1001</v>
      </c>
      <c r="P11789" s="17"/>
      <c r="Q11789" s="17" t="s">
        <v>1748</v>
      </c>
      <c r="R11789" s="17" t="s">
        <v>24173</v>
      </c>
      <c r="S11789" s="17"/>
      <c r="T11789" s="17" t="s">
        <v>36419</v>
      </c>
      <c r="U11789" s="17" t="s">
        <v>36420</v>
      </c>
      <c r="V11789" s="17"/>
      <c r="W11789" s="32" t="s">
        <v>36566</v>
      </c>
      <c r="X11789" s="32" t="s">
        <v>36676</v>
      </c>
      <c r="Y11789" s="32" t="s">
        <v>36760</v>
      </c>
      <c r="Z11789" s="32" t="s">
        <v>36760</v>
      </c>
      <c r="AA11789" s="32" t="s">
        <v>36895</v>
      </c>
    </row>
    <row r="11790" spans="1:27" ht="37.5" x14ac:dyDescent="0.3">
      <c r="A11790" s="17" t="s">
        <v>36197</v>
      </c>
      <c r="B11790" s="32"/>
      <c r="M11790" s="22" t="str">
        <f t="shared" si="204"/>
        <v xml:space="preserve">TOYOTA : COASTER, DYNA, LAND CRUISER - 1HZ |  :  -  |  :  - </v>
      </c>
      <c r="N11790" s="17" t="s">
        <v>1008</v>
      </c>
      <c r="O11790" s="17"/>
      <c r="P11790" s="17"/>
      <c r="Q11790" s="17" t="s">
        <v>15154</v>
      </c>
      <c r="R11790" s="17"/>
      <c r="S11790" s="17"/>
      <c r="T11790" s="17" t="s">
        <v>2023</v>
      </c>
      <c r="U11790" s="17"/>
      <c r="V11790" s="17"/>
      <c r="W11790" s="32" t="s">
        <v>36567</v>
      </c>
      <c r="X11790" s="32"/>
      <c r="Y11790" s="32" t="s">
        <v>36761</v>
      </c>
      <c r="Z11790" s="32" t="s">
        <v>36761</v>
      </c>
      <c r="AA11790" s="32" t="s">
        <v>36909</v>
      </c>
    </row>
    <row r="11791" spans="1:27" ht="56.25" x14ac:dyDescent="0.3">
      <c r="A11791" s="17" t="s">
        <v>36198</v>
      </c>
      <c r="B11791" s="32"/>
      <c r="M11791" s="22" t="str">
        <f t="shared" si="204"/>
        <v xml:space="preserve">TOYOTA : HILUX,CRUISER,COASTER - 1HDFT, 1HZ |  :  -  |  :  - </v>
      </c>
      <c r="N11791" s="17" t="s">
        <v>1008</v>
      </c>
      <c r="O11791" s="17"/>
      <c r="P11791" s="17"/>
      <c r="Q11791" s="17" t="s">
        <v>36421</v>
      </c>
      <c r="R11791" s="17"/>
      <c r="S11791" s="17"/>
      <c r="T11791" s="17" t="s">
        <v>36422</v>
      </c>
      <c r="U11791" s="17"/>
      <c r="V11791" s="17"/>
      <c r="W11791" s="32" t="s">
        <v>36568</v>
      </c>
      <c r="X11791" s="32"/>
      <c r="Y11791" s="32" t="s">
        <v>36762</v>
      </c>
      <c r="Z11791" s="32" t="s">
        <v>36762</v>
      </c>
      <c r="AA11791" s="32" t="s">
        <v>36910</v>
      </c>
    </row>
    <row r="11792" spans="1:27" ht="37.5" x14ac:dyDescent="0.3">
      <c r="A11792" s="17" t="s">
        <v>36199</v>
      </c>
      <c r="B11792" s="32"/>
      <c r="M11792" s="22" t="str">
        <f t="shared" si="204"/>
        <v xml:space="preserve">CHERY : FULWIN - 1.5 |  :  -  |  :  - </v>
      </c>
      <c r="N11792" s="17" t="s">
        <v>1012</v>
      </c>
      <c r="O11792" s="17"/>
      <c r="P11792" s="17"/>
      <c r="Q11792" s="17" t="s">
        <v>12541</v>
      </c>
      <c r="R11792" s="17"/>
      <c r="S11792" s="17"/>
      <c r="T11792" s="17">
        <v>1.5</v>
      </c>
      <c r="U11792" s="17"/>
      <c r="V11792" s="17"/>
      <c r="W11792" s="32" t="s">
        <v>36569</v>
      </c>
      <c r="X11792" s="32"/>
      <c r="Y11792" s="32" t="s">
        <v>36763</v>
      </c>
      <c r="Z11792" s="32" t="s">
        <v>36763</v>
      </c>
      <c r="AA11792" s="32" t="s">
        <v>36911</v>
      </c>
    </row>
    <row r="11793" spans="1:27" x14ac:dyDescent="0.3">
      <c r="A11793" s="17" t="s">
        <v>36200</v>
      </c>
      <c r="B11793" s="32"/>
      <c r="M11793" s="22" t="str">
        <f t="shared" si="204"/>
        <v xml:space="preserve">TOYOTA : SUBAREA,HILUX - 2L,3L |  :  -  |  :  - </v>
      </c>
      <c r="N11793" s="17" t="s">
        <v>1008</v>
      </c>
      <c r="O11793" s="17"/>
      <c r="P11793" s="17"/>
      <c r="Q11793" s="17" t="s">
        <v>36423</v>
      </c>
      <c r="R11793" s="17"/>
      <c r="S11793" s="17"/>
      <c r="T11793" s="17" t="s">
        <v>31172</v>
      </c>
      <c r="U11793" s="17"/>
      <c r="V11793" s="17"/>
      <c r="W11793" s="32" t="s">
        <v>36570</v>
      </c>
      <c r="X11793" s="32"/>
      <c r="Y11793" s="32" t="s">
        <v>36764</v>
      </c>
      <c r="Z11793" s="32" t="s">
        <v>36764</v>
      </c>
      <c r="AA11793" s="32"/>
    </row>
    <row r="11794" spans="1:27" ht="37.5" x14ac:dyDescent="0.3">
      <c r="A11794" s="17" t="s">
        <v>36201</v>
      </c>
      <c r="B11794" s="32"/>
      <c r="M11794" s="22" t="str">
        <f t="shared" si="204"/>
        <v xml:space="preserve">TOYOTA : LAND CRUSIER - 1KD |  :  -  |  :  - </v>
      </c>
      <c r="N11794" s="17" t="s">
        <v>1008</v>
      </c>
      <c r="O11794" s="17"/>
      <c r="P11794" s="17"/>
      <c r="Q11794" s="17" t="s">
        <v>36424</v>
      </c>
      <c r="R11794" s="17"/>
      <c r="S11794" s="17"/>
      <c r="T11794" s="17" t="s">
        <v>10877</v>
      </c>
      <c r="U11794" s="17"/>
      <c r="V11794" s="17"/>
      <c r="W11794" s="32" t="s">
        <v>36568</v>
      </c>
      <c r="X11794" s="32" t="s">
        <v>36677</v>
      </c>
      <c r="Y11794" s="32" t="s">
        <v>36677</v>
      </c>
      <c r="Z11794" s="32" t="s">
        <v>36677</v>
      </c>
      <c r="AA11794" s="32" t="s">
        <v>36895</v>
      </c>
    </row>
    <row r="11795" spans="1:27" x14ac:dyDescent="0.3">
      <c r="A11795" s="17" t="s">
        <v>36202</v>
      </c>
      <c r="B11795" s="32"/>
      <c r="M11795" s="22" t="str">
        <f t="shared" si="204"/>
        <v xml:space="preserve">MAZDA : VARIOS - VARIOS |  :  -  |  :  - </v>
      </c>
      <c r="N11795" s="17" t="s">
        <v>2257</v>
      </c>
      <c r="O11795" s="17"/>
      <c r="P11795" s="17"/>
      <c r="Q11795" s="17" t="s">
        <v>1021</v>
      </c>
      <c r="R11795" s="17"/>
      <c r="S11795" s="17"/>
      <c r="T11795" s="17" t="s">
        <v>1021</v>
      </c>
      <c r="U11795" s="17"/>
      <c r="V11795" s="17"/>
      <c r="W11795" s="32"/>
      <c r="X11795" s="32"/>
      <c r="Y11795" s="32" t="s">
        <v>36765</v>
      </c>
      <c r="Z11795" s="32" t="s">
        <v>36765</v>
      </c>
      <c r="AA11795" s="32"/>
    </row>
    <row r="11796" spans="1:27" ht="37.5" x14ac:dyDescent="0.3">
      <c r="A11796" s="17" t="s">
        <v>36203</v>
      </c>
      <c r="B11796" s="32"/>
      <c r="M11796" s="22" t="str">
        <f t="shared" si="204"/>
        <v xml:space="preserve">TOYOTA : COUSTER - 1HDFT, 1HZ |  :  -  |  :  - </v>
      </c>
      <c r="N11796" s="17" t="s">
        <v>1008</v>
      </c>
      <c r="O11796" s="17"/>
      <c r="P11796" s="17"/>
      <c r="Q11796" s="17" t="s">
        <v>16130</v>
      </c>
      <c r="R11796" s="17"/>
      <c r="S11796" s="17"/>
      <c r="T11796" s="17" t="s">
        <v>36422</v>
      </c>
      <c r="U11796" s="17"/>
      <c r="V11796" s="17"/>
      <c r="W11796" s="32" t="s">
        <v>36571</v>
      </c>
      <c r="X11796" s="32"/>
      <c r="Y11796" s="32" t="s">
        <v>36766</v>
      </c>
      <c r="Z11796" s="32" t="s">
        <v>36766</v>
      </c>
      <c r="AA11796" s="32" t="s">
        <v>36895</v>
      </c>
    </row>
    <row r="11797" spans="1:27" x14ac:dyDescent="0.3">
      <c r="A11797" s="17" t="s">
        <v>36204</v>
      </c>
      <c r="B11797" s="32" t="s">
        <v>36349</v>
      </c>
      <c r="M11797" s="22" t="str">
        <f t="shared" si="204"/>
        <v xml:space="preserve">CHEVROLET : SAIL - N300,200 |  :  -  |  :  - </v>
      </c>
      <c r="N11797" s="17" t="s">
        <v>1005</v>
      </c>
      <c r="O11797" s="17"/>
      <c r="P11797" s="17"/>
      <c r="Q11797" s="17" t="s">
        <v>1645</v>
      </c>
      <c r="R11797" s="17"/>
      <c r="S11797" s="17"/>
      <c r="T11797" s="17" t="s">
        <v>36425</v>
      </c>
      <c r="U11797" s="17"/>
      <c r="V11797" s="17"/>
      <c r="W11797" s="32" t="s">
        <v>36572</v>
      </c>
      <c r="X11797" s="32"/>
      <c r="Y11797" s="32">
        <v>9021583</v>
      </c>
      <c r="Z11797" s="32">
        <v>9021583</v>
      </c>
      <c r="AA11797" s="32" t="s">
        <v>36912</v>
      </c>
    </row>
    <row r="11798" spans="1:27" x14ac:dyDescent="0.3">
      <c r="A11798" s="17" t="s">
        <v>36205</v>
      </c>
      <c r="B11798" s="32"/>
      <c r="M11798" s="22" t="str">
        <f t="shared" si="204"/>
        <v xml:space="preserve">TOYOTA : COROLLA, SPRINTER - 4A, 5A |  :  -  |  :  - </v>
      </c>
      <c r="N11798" s="17" t="s">
        <v>1008</v>
      </c>
      <c r="O11798" s="17"/>
      <c r="P11798" s="17"/>
      <c r="Q11798" s="17" t="s">
        <v>3337</v>
      </c>
      <c r="R11798" s="17"/>
      <c r="S11798" s="17"/>
      <c r="T11798" s="17" t="s">
        <v>10687</v>
      </c>
      <c r="U11798" s="17"/>
      <c r="V11798" s="17"/>
      <c r="W11798" s="32" t="s">
        <v>36532</v>
      </c>
      <c r="X11798" s="32"/>
      <c r="Y11798" s="32" t="s">
        <v>36767</v>
      </c>
      <c r="Z11798" s="32" t="s">
        <v>36767</v>
      </c>
      <c r="AA11798" s="32" t="s">
        <v>7445</v>
      </c>
    </row>
    <row r="11799" spans="1:27" ht="37.5" x14ac:dyDescent="0.3">
      <c r="A11799" s="17" t="s">
        <v>36206</v>
      </c>
      <c r="B11799" s="32" t="s">
        <v>31572</v>
      </c>
      <c r="M11799" s="22" t="str">
        <f t="shared" si="204"/>
        <v xml:space="preserve">TOYOTA : COROLLA - 1C, 2C |  :  -  |  :  - </v>
      </c>
      <c r="N11799" s="17" t="s">
        <v>1008</v>
      </c>
      <c r="O11799" s="17"/>
      <c r="P11799" s="17"/>
      <c r="Q11799" s="17" t="s">
        <v>1682</v>
      </c>
      <c r="R11799" s="17"/>
      <c r="S11799" s="17"/>
      <c r="T11799" s="17" t="s">
        <v>3796</v>
      </c>
      <c r="U11799" s="17"/>
      <c r="V11799" s="17"/>
      <c r="W11799" s="32" t="s">
        <v>36573</v>
      </c>
      <c r="X11799" s="32"/>
      <c r="Y11799" s="32" t="s">
        <v>36768</v>
      </c>
      <c r="Z11799" s="32"/>
      <c r="AA11799" s="32" t="s">
        <v>36895</v>
      </c>
    </row>
    <row r="11800" spans="1:27" ht="37.5" x14ac:dyDescent="0.3">
      <c r="A11800" s="17" t="s">
        <v>36207</v>
      </c>
      <c r="B11800" s="32" t="s">
        <v>36351</v>
      </c>
      <c r="M11800" s="22" t="str">
        <f t="shared" si="204"/>
        <v xml:space="preserve">TOYOTA : COROLLA - 1C, 2C |  :  -  |  :  - </v>
      </c>
      <c r="N11800" s="17" t="s">
        <v>1008</v>
      </c>
      <c r="O11800" s="17"/>
      <c r="P11800" s="17"/>
      <c r="Q11800" s="17" t="s">
        <v>1682</v>
      </c>
      <c r="R11800" s="17"/>
      <c r="S11800" s="17"/>
      <c r="T11800" s="17" t="s">
        <v>3796</v>
      </c>
      <c r="U11800" s="17"/>
      <c r="V11800" s="17"/>
      <c r="W11800" s="32" t="s">
        <v>36574</v>
      </c>
      <c r="X11800" s="32"/>
      <c r="Y11800" s="32" t="s">
        <v>36769</v>
      </c>
      <c r="Z11800" s="32" t="s">
        <v>36769</v>
      </c>
      <c r="AA11800" s="32" t="s">
        <v>36895</v>
      </c>
    </row>
    <row r="11801" spans="1:27" ht="37.5" x14ac:dyDescent="0.3">
      <c r="A11801" s="17" t="s">
        <v>36208</v>
      </c>
      <c r="B11801" s="32"/>
      <c r="M11801" s="22" t="str">
        <f t="shared" si="204"/>
        <v xml:space="preserve">HYUNDAI : STELLAR - H1,G63,L200 | MITSUBISHI :  - 4G63, 4G64 |  :  - </v>
      </c>
      <c r="N11801" s="17" t="s">
        <v>1002</v>
      </c>
      <c r="O11801" s="17" t="s">
        <v>1004</v>
      </c>
      <c r="P11801" s="17"/>
      <c r="Q11801" s="17" t="s">
        <v>30273</v>
      </c>
      <c r="R11801" s="17"/>
      <c r="S11801" s="17"/>
      <c r="T11801" s="17" t="s">
        <v>36426</v>
      </c>
      <c r="U11801" s="17" t="s">
        <v>2178</v>
      </c>
      <c r="V11801" s="17"/>
      <c r="W11801" s="32" t="s">
        <v>36575</v>
      </c>
      <c r="X11801" s="32"/>
      <c r="Y11801" s="32" t="s">
        <v>36733</v>
      </c>
      <c r="Z11801" s="32" t="s">
        <v>36733</v>
      </c>
      <c r="AA11801" s="32" t="s">
        <v>36895</v>
      </c>
    </row>
    <row r="11802" spans="1:27" ht="37.5" x14ac:dyDescent="0.3">
      <c r="A11802" s="17" t="s">
        <v>36209</v>
      </c>
      <c r="B11802" s="32"/>
      <c r="M11802" s="22" t="str">
        <f t="shared" si="204"/>
        <v xml:space="preserve">TOYOTA : CORONA - 3S, 4S |  :  -  |  :  - </v>
      </c>
      <c r="N11802" s="17" t="s">
        <v>1008</v>
      </c>
      <c r="O11802" s="17"/>
      <c r="P11802" s="17"/>
      <c r="Q11802" s="17" t="s">
        <v>1695</v>
      </c>
      <c r="R11802" s="17"/>
      <c r="S11802" s="17"/>
      <c r="T11802" s="17" t="s">
        <v>10541</v>
      </c>
      <c r="U11802" s="17"/>
      <c r="V11802" s="17"/>
      <c r="W11802" s="32" t="s">
        <v>36576</v>
      </c>
      <c r="X11802" s="32" t="s">
        <v>36678</v>
      </c>
      <c r="Y11802" s="32" t="s">
        <v>36770</v>
      </c>
      <c r="Z11802" s="32" t="s">
        <v>36770</v>
      </c>
      <c r="AA11802" s="32" t="s">
        <v>36895</v>
      </c>
    </row>
    <row r="11803" spans="1:27" ht="37.5" x14ac:dyDescent="0.3">
      <c r="A11803" s="17" t="s">
        <v>36210</v>
      </c>
      <c r="B11803" s="32"/>
      <c r="M11803" s="22" t="str">
        <f t="shared" si="204"/>
        <v xml:space="preserve">NISSAN : SENTRA - CD20 |  :  -  |  :  - </v>
      </c>
      <c r="N11803" s="17" t="s">
        <v>1003</v>
      </c>
      <c r="O11803" s="17"/>
      <c r="P11803" s="17"/>
      <c r="Q11803" s="17" t="s">
        <v>1623</v>
      </c>
      <c r="R11803" s="17"/>
      <c r="S11803" s="17"/>
      <c r="T11803" s="17" t="s">
        <v>1975</v>
      </c>
      <c r="U11803" s="17"/>
      <c r="V11803" s="17"/>
      <c r="W11803" s="32" t="s">
        <v>36540</v>
      </c>
      <c r="X11803" s="32"/>
      <c r="Y11803" s="32" t="s">
        <v>36703</v>
      </c>
      <c r="Z11803" s="32" t="s">
        <v>36703</v>
      </c>
      <c r="AA11803" s="32" t="s">
        <v>36895</v>
      </c>
    </row>
    <row r="11804" spans="1:27" ht="37.5" x14ac:dyDescent="0.3">
      <c r="A11804" s="17" t="s">
        <v>36211</v>
      </c>
      <c r="B11804" s="32" t="s">
        <v>31572</v>
      </c>
      <c r="M11804" s="22" t="str">
        <f t="shared" si="204"/>
        <v xml:space="preserve">HYUNDAI : ACCENT VERNA,MATRIX - G4EK,G4EH, | KIA : RIO,CERATO - 64EE,64ED |  :  - </v>
      </c>
      <c r="N11804" s="17" t="s">
        <v>1002</v>
      </c>
      <c r="O11804" s="17" t="s">
        <v>1001</v>
      </c>
      <c r="P11804" s="17"/>
      <c r="Q11804" s="17" t="s">
        <v>36427</v>
      </c>
      <c r="R11804" s="17" t="s">
        <v>17175</v>
      </c>
      <c r="S11804" s="17"/>
      <c r="T11804" s="17" t="s">
        <v>36428</v>
      </c>
      <c r="U11804" s="17" t="s">
        <v>36429</v>
      </c>
      <c r="V11804" s="17"/>
      <c r="W11804" s="32" t="s">
        <v>36577</v>
      </c>
      <c r="X11804" s="32" t="s">
        <v>36679</v>
      </c>
      <c r="Y11804" s="32" t="s">
        <v>36771</v>
      </c>
      <c r="Z11804" s="32" t="s">
        <v>36771</v>
      </c>
      <c r="AA11804" s="32" t="s">
        <v>36895</v>
      </c>
    </row>
    <row r="11805" spans="1:27" ht="37.5" x14ac:dyDescent="0.3">
      <c r="A11805" s="17" t="s">
        <v>36212</v>
      </c>
      <c r="B11805" s="32"/>
      <c r="M11805" s="22" t="str">
        <f t="shared" si="204"/>
        <v xml:space="preserve">MITSUBISHI : OULANDER,GALANT - 4G63,4G69,4G93 | HYUNDAI : SONATA - G4CP | JAC : REFINE - </v>
      </c>
      <c r="N11805" s="17" t="s">
        <v>1004</v>
      </c>
      <c r="O11805" s="17" t="s">
        <v>1002</v>
      </c>
      <c r="P11805" s="17" t="s">
        <v>1015</v>
      </c>
      <c r="Q11805" s="17" t="s">
        <v>36430</v>
      </c>
      <c r="R11805" s="17" t="s">
        <v>1597</v>
      </c>
      <c r="S11805" s="17" t="s">
        <v>1600</v>
      </c>
      <c r="T11805" s="17" t="s">
        <v>36431</v>
      </c>
      <c r="U11805" s="17" t="s">
        <v>1964</v>
      </c>
      <c r="V11805" s="17"/>
      <c r="W11805" s="32" t="s">
        <v>36578</v>
      </c>
      <c r="X11805" s="32"/>
      <c r="Y11805" s="32" t="s">
        <v>36772</v>
      </c>
      <c r="Z11805" s="32" t="s">
        <v>36772</v>
      </c>
      <c r="AA11805" s="32" t="s">
        <v>36895</v>
      </c>
    </row>
    <row r="11806" spans="1:27" ht="37.5" x14ac:dyDescent="0.3">
      <c r="A11806" s="17" t="s">
        <v>36213</v>
      </c>
      <c r="B11806" s="32"/>
      <c r="M11806" s="22" t="str">
        <f t="shared" si="204"/>
        <v xml:space="preserve">DAEWOO : MAX - 1.8 | CHEVROLET : CORSA -  |  :  - </v>
      </c>
      <c r="N11806" s="17" t="s">
        <v>1006</v>
      </c>
      <c r="O11806" s="17" t="s">
        <v>1005</v>
      </c>
      <c r="P11806" s="17"/>
      <c r="Q11806" s="17" t="s">
        <v>27571</v>
      </c>
      <c r="R11806" s="17" t="s">
        <v>10957</v>
      </c>
      <c r="S11806" s="17"/>
      <c r="T11806" s="17">
        <v>1.8</v>
      </c>
      <c r="U11806" s="17"/>
      <c r="V11806" s="17"/>
      <c r="W11806" s="32" t="s">
        <v>36579</v>
      </c>
      <c r="X11806" s="32"/>
      <c r="Y11806" s="32">
        <v>90530122</v>
      </c>
      <c r="Z11806" s="32">
        <v>90530122</v>
      </c>
      <c r="AA11806" s="32" t="s">
        <v>36895</v>
      </c>
    </row>
    <row r="11807" spans="1:27" ht="37.5" x14ac:dyDescent="0.3">
      <c r="A11807" s="17" t="s">
        <v>36214</v>
      </c>
      <c r="B11807" s="32" t="s">
        <v>36352</v>
      </c>
      <c r="M11807" s="22" t="str">
        <f t="shared" si="204"/>
        <v xml:space="preserve">NISSAN : SUNNY - CD17 | KIA : CARENS -  |  :  - </v>
      </c>
      <c r="N11807" s="17" t="s">
        <v>1003</v>
      </c>
      <c r="O11807" s="17" t="s">
        <v>1001</v>
      </c>
      <c r="P11807" s="17"/>
      <c r="Q11807" s="17" t="s">
        <v>1619</v>
      </c>
      <c r="R11807" s="17" t="s">
        <v>1608</v>
      </c>
      <c r="S11807" s="17"/>
      <c r="T11807" s="17" t="s">
        <v>1962</v>
      </c>
      <c r="U11807" s="17"/>
      <c r="V11807" s="17"/>
      <c r="W11807" s="32" t="s">
        <v>36580</v>
      </c>
      <c r="X11807" s="32" t="s">
        <v>36680</v>
      </c>
      <c r="Y11807" s="32" t="s">
        <v>36773</v>
      </c>
      <c r="Z11807" s="32" t="s">
        <v>36773</v>
      </c>
      <c r="AA11807" s="32" t="s">
        <v>36895</v>
      </c>
    </row>
    <row r="11808" spans="1:27" x14ac:dyDescent="0.3">
      <c r="A11808" s="17" t="s">
        <v>36215</v>
      </c>
      <c r="B11808" s="32"/>
      <c r="M11808" s="22" t="str">
        <f t="shared" si="204"/>
        <v xml:space="preserve">NISSAN : INFINITI, - Q45,M45,QASQAI, | MAZDA : X-TRAIL., - MR18,MR20 | FORD : RENAULT - </v>
      </c>
      <c r="N11808" s="17" t="s">
        <v>1003</v>
      </c>
      <c r="O11808" s="17" t="s">
        <v>2257</v>
      </c>
      <c r="P11808" s="17" t="s">
        <v>2259</v>
      </c>
      <c r="Q11808" s="17" t="s">
        <v>36432</v>
      </c>
      <c r="R11808" s="17" t="s">
        <v>36433</v>
      </c>
      <c r="S11808" s="17" t="s">
        <v>10829</v>
      </c>
      <c r="T11808" s="17" t="s">
        <v>36434</v>
      </c>
      <c r="U11808" s="17" t="s">
        <v>36435</v>
      </c>
      <c r="V11808" s="17"/>
      <c r="W11808" s="32" t="s">
        <v>36581</v>
      </c>
      <c r="X11808" s="32"/>
      <c r="Y11808" s="32" t="s">
        <v>36774</v>
      </c>
      <c r="Z11808" s="32"/>
      <c r="AA11808" s="32"/>
    </row>
    <row r="11809" spans="1:27" ht="37.5" x14ac:dyDescent="0.3">
      <c r="A11809" s="17" t="s">
        <v>36216</v>
      </c>
      <c r="B11809" s="32"/>
      <c r="M11809" s="22" t="str">
        <f t="shared" si="204"/>
        <v xml:space="preserve">TOYOTA : COROLLA - 2C,3C |  :  -  |  :  - </v>
      </c>
      <c r="N11809" s="17" t="s">
        <v>1008</v>
      </c>
      <c r="O11809" s="17"/>
      <c r="P11809" s="17"/>
      <c r="Q11809" s="17" t="s">
        <v>1682</v>
      </c>
      <c r="R11809" s="17"/>
      <c r="S11809" s="17"/>
      <c r="T11809" s="17" t="s">
        <v>24819</v>
      </c>
      <c r="U11809" s="17"/>
      <c r="V11809" s="17"/>
      <c r="W11809" s="32" t="s">
        <v>36565</v>
      </c>
      <c r="X11809" s="32"/>
      <c r="Y11809" s="32" t="s">
        <v>36775</v>
      </c>
      <c r="Z11809" s="32" t="s">
        <v>36775</v>
      </c>
      <c r="AA11809" s="32" t="s">
        <v>36895</v>
      </c>
    </row>
    <row r="11810" spans="1:27" ht="37.5" x14ac:dyDescent="0.3">
      <c r="A11810" s="17" t="s">
        <v>36217</v>
      </c>
      <c r="B11810" s="32"/>
      <c r="M11810" s="22" t="str">
        <f t="shared" si="204"/>
        <v xml:space="preserve">NISSAN : SUNNY,TSURU,SAMURAI,HIKARI - B11,CD17,N13,E15,E16 |  : ,PULSAR -  |  :  - </v>
      </c>
      <c r="N11810" s="17" t="s">
        <v>1003</v>
      </c>
      <c r="O11810" s="17"/>
      <c r="P11810" s="17"/>
      <c r="Q11810" s="17" t="s">
        <v>36436</v>
      </c>
      <c r="R11810" s="17" t="s">
        <v>36437</v>
      </c>
      <c r="S11810" s="17"/>
      <c r="T11810" s="17" t="s">
        <v>36438</v>
      </c>
      <c r="U11810" s="17"/>
      <c r="V11810" s="17"/>
      <c r="W11810" s="32" t="s">
        <v>36582</v>
      </c>
      <c r="X11810" s="32"/>
      <c r="Y11810" s="32" t="s">
        <v>36776</v>
      </c>
      <c r="Z11810" s="32" t="s">
        <v>36776</v>
      </c>
      <c r="AA11810" s="32" t="s">
        <v>36895</v>
      </c>
    </row>
    <row r="11811" spans="1:27" ht="37.5" x14ac:dyDescent="0.3">
      <c r="A11811" s="17" t="s">
        <v>36218</v>
      </c>
      <c r="B11811" s="32"/>
      <c r="M11811" s="22" t="str">
        <f t="shared" si="204"/>
        <v xml:space="preserve">NISSAN : SENTRA ALMERA - CD20 |  : ,VANETTE -  |  :  - </v>
      </c>
      <c r="N11811" s="17" t="s">
        <v>1003</v>
      </c>
      <c r="O11811" s="17"/>
      <c r="P11811" s="17"/>
      <c r="Q11811" s="17" t="s">
        <v>36439</v>
      </c>
      <c r="R11811" s="17" t="s">
        <v>36440</v>
      </c>
      <c r="S11811" s="17"/>
      <c r="T11811" s="17" t="s">
        <v>1975</v>
      </c>
      <c r="U11811" s="17"/>
      <c r="V11811" s="17"/>
      <c r="W11811" s="32" t="s">
        <v>36583</v>
      </c>
      <c r="X11811" s="32"/>
      <c r="Y11811" s="32" t="s">
        <v>36777</v>
      </c>
      <c r="Z11811" s="32" t="s">
        <v>36777</v>
      </c>
      <c r="AA11811" s="32" t="s">
        <v>36895</v>
      </c>
    </row>
    <row r="11812" spans="1:27" ht="37.5" x14ac:dyDescent="0.3">
      <c r="A11812" s="17" t="s">
        <v>36219</v>
      </c>
      <c r="B11812" s="32"/>
      <c r="M11812" s="22" t="str">
        <f t="shared" si="204"/>
        <v xml:space="preserve">TOYOTA : COROLLA - 2E, 3E |  :  -  |  :  - </v>
      </c>
      <c r="N11812" s="17" t="s">
        <v>1008</v>
      </c>
      <c r="O11812" s="17"/>
      <c r="P11812" s="17"/>
      <c r="Q11812" s="17" t="s">
        <v>1682</v>
      </c>
      <c r="R11812" s="17"/>
      <c r="S11812" s="17"/>
      <c r="T11812" s="17" t="s">
        <v>2164</v>
      </c>
      <c r="U11812" s="17"/>
      <c r="V11812" s="17"/>
      <c r="W11812" s="32" t="s">
        <v>36546</v>
      </c>
      <c r="X11812" s="32" t="s">
        <v>36681</v>
      </c>
      <c r="Y11812" s="32" t="s">
        <v>36778</v>
      </c>
      <c r="Z11812" s="32" t="s">
        <v>36778</v>
      </c>
      <c r="AA11812" s="32" t="s">
        <v>36895</v>
      </c>
    </row>
    <row r="11813" spans="1:27" ht="37.5" x14ac:dyDescent="0.3">
      <c r="A11813" s="17" t="s">
        <v>36220</v>
      </c>
      <c r="B11813" s="32"/>
      <c r="M11813" s="22" t="str">
        <f t="shared" si="204"/>
        <v xml:space="preserve">SHINERAY : ANDINA - DLCG12 |  :  -  |  :  - </v>
      </c>
      <c r="N11813" s="17" t="s">
        <v>1009</v>
      </c>
      <c r="O11813" s="17"/>
      <c r="P11813" s="17"/>
      <c r="Q11813" s="17" t="s">
        <v>1809</v>
      </c>
      <c r="R11813" s="17"/>
      <c r="S11813" s="17"/>
      <c r="T11813" s="17" t="s">
        <v>2231</v>
      </c>
      <c r="U11813" s="17"/>
      <c r="V11813" s="17"/>
      <c r="W11813" s="32" t="s">
        <v>36531</v>
      </c>
      <c r="X11813" s="32"/>
      <c r="Y11813" s="32" t="s">
        <v>36779</v>
      </c>
      <c r="Z11813" s="32" t="s">
        <v>36779</v>
      </c>
      <c r="AA11813" s="32" t="s">
        <v>36895</v>
      </c>
    </row>
    <row r="11814" spans="1:27" x14ac:dyDescent="0.3">
      <c r="A11814" s="17" t="s">
        <v>36221</v>
      </c>
      <c r="B11814" s="32"/>
      <c r="M11814" s="22" t="str">
        <f t="shared" si="204"/>
        <v xml:space="preserve">MITSUBISHI : COLT,EXCEL - 4G13,4G15 | HYUNDAI : EXCEL - G15B |  :  - </v>
      </c>
      <c r="N11814" s="17" t="s">
        <v>1004</v>
      </c>
      <c r="O11814" s="17" t="s">
        <v>1002</v>
      </c>
      <c r="P11814" s="17"/>
      <c r="Q11814" s="17" t="s">
        <v>36441</v>
      </c>
      <c r="R11814" s="17" t="s">
        <v>2817</v>
      </c>
      <c r="S11814" s="17"/>
      <c r="T11814" s="17" t="s">
        <v>2217</v>
      </c>
      <c r="U11814" s="17" t="s">
        <v>3822</v>
      </c>
      <c r="V11814" s="17"/>
      <c r="W11814" s="32" t="s">
        <v>36584</v>
      </c>
      <c r="X11814" s="32"/>
      <c r="Y11814" s="32" t="s">
        <v>36780</v>
      </c>
      <c r="Z11814" s="32" t="s">
        <v>36780</v>
      </c>
      <c r="AA11814" s="32" t="s">
        <v>20874</v>
      </c>
    </row>
    <row r="11815" spans="1:27" x14ac:dyDescent="0.3">
      <c r="A11815" s="17" t="s">
        <v>36222</v>
      </c>
      <c r="B11815" s="32" t="s">
        <v>2409</v>
      </c>
      <c r="M11815" s="22" t="str">
        <f t="shared" si="204"/>
        <v xml:space="preserve">HYUNDAI : STAREX, - VARIOS | JAC : REFINE - VARIOS |  :  - </v>
      </c>
      <c r="N11815" s="17" t="s">
        <v>1002</v>
      </c>
      <c r="O11815" s="17" t="s">
        <v>1015</v>
      </c>
      <c r="P11815" s="17"/>
      <c r="Q11815" s="17" t="s">
        <v>17228</v>
      </c>
      <c r="R11815" s="17" t="s">
        <v>1600</v>
      </c>
      <c r="S11815" s="17"/>
      <c r="T11815" s="17" t="s">
        <v>1021</v>
      </c>
      <c r="U11815" s="17" t="s">
        <v>1021</v>
      </c>
      <c r="V11815" s="17"/>
      <c r="W11815" s="32">
        <v>58</v>
      </c>
      <c r="X11815" s="32" t="s">
        <v>36682</v>
      </c>
      <c r="Y11815" s="32" t="s">
        <v>36682</v>
      </c>
      <c r="Z11815" s="32"/>
      <c r="AA11815" s="32"/>
    </row>
    <row r="11816" spans="1:27" x14ac:dyDescent="0.3">
      <c r="A11816" s="17" t="s">
        <v>36223</v>
      </c>
      <c r="B11816" s="32" t="s">
        <v>2409</v>
      </c>
      <c r="M11816" s="22" t="str">
        <f t="shared" si="204"/>
        <v xml:space="preserve">TOYOTA : HIACE - 5L |  :  -  |  :  - </v>
      </c>
      <c r="N11816" s="17" t="s">
        <v>1008</v>
      </c>
      <c r="O11816" s="17"/>
      <c r="P11816" s="17"/>
      <c r="Q11816" s="17" t="s">
        <v>2720</v>
      </c>
      <c r="R11816" s="17"/>
      <c r="S11816" s="17"/>
      <c r="T11816" s="17" t="s">
        <v>2723</v>
      </c>
      <c r="U11816" s="17"/>
      <c r="V11816" s="17"/>
      <c r="W11816" s="32">
        <v>53</v>
      </c>
      <c r="X11816" s="32" t="s">
        <v>36683</v>
      </c>
      <c r="Y11816" s="32" t="s">
        <v>36683</v>
      </c>
      <c r="Z11816" s="32" t="s">
        <v>36683</v>
      </c>
      <c r="AA11816" s="32"/>
    </row>
    <row r="11817" spans="1:27" x14ac:dyDescent="0.3">
      <c r="A11817" s="17" t="s">
        <v>36224</v>
      </c>
      <c r="B11817" s="32" t="s">
        <v>2409</v>
      </c>
      <c r="M11817" s="22" t="str">
        <f t="shared" si="204"/>
        <v xml:space="preserve">TOYOTA : COMBI, HIACE - 3L |  :  -  |  :  - </v>
      </c>
      <c r="N11817" s="17" t="s">
        <v>1008</v>
      </c>
      <c r="O11817" s="17"/>
      <c r="P11817" s="17"/>
      <c r="Q11817" s="17" t="s">
        <v>2816</v>
      </c>
      <c r="R11817" s="17"/>
      <c r="S11817" s="17"/>
      <c r="T11817" s="17" t="s">
        <v>2718</v>
      </c>
      <c r="U11817" s="17"/>
      <c r="V11817" s="17"/>
      <c r="W11817" s="32">
        <v>52</v>
      </c>
      <c r="X11817" s="32" t="s">
        <v>36684</v>
      </c>
      <c r="Y11817" s="32" t="s">
        <v>36684</v>
      </c>
      <c r="Z11817" s="32" t="s">
        <v>36684</v>
      </c>
      <c r="AA11817" s="32"/>
    </row>
    <row r="11818" spans="1:27" x14ac:dyDescent="0.3">
      <c r="A11818" s="17" t="s">
        <v>36225</v>
      </c>
      <c r="B11818" s="32" t="s">
        <v>2409</v>
      </c>
      <c r="M11818" s="22" t="str">
        <f t="shared" si="204"/>
        <v xml:space="preserve">SUZUKI : APV - G16,G16B | CHANGAN : SUPER VAN - 4G15 |  :  - </v>
      </c>
      <c r="N11818" s="17" t="s">
        <v>1010</v>
      </c>
      <c r="O11818" s="17" t="s">
        <v>1007</v>
      </c>
      <c r="P11818" s="17"/>
      <c r="Q11818" s="17" t="s">
        <v>3961</v>
      </c>
      <c r="R11818" s="17" t="s">
        <v>2757</v>
      </c>
      <c r="S11818" s="17"/>
      <c r="T11818" s="17" t="s">
        <v>14430</v>
      </c>
      <c r="U11818" s="17" t="s">
        <v>1994</v>
      </c>
      <c r="V11818" s="17"/>
      <c r="W11818" s="32">
        <v>59.5</v>
      </c>
      <c r="X11818" s="32" t="s">
        <v>36685</v>
      </c>
      <c r="Y11818" s="32" t="s">
        <v>36685</v>
      </c>
      <c r="Z11818" s="32" t="s">
        <v>36685</v>
      </c>
      <c r="AA11818" s="32"/>
    </row>
    <row r="11819" spans="1:27" ht="37.5" x14ac:dyDescent="0.3">
      <c r="A11819" s="17" t="s">
        <v>36226</v>
      </c>
      <c r="B11819" s="32"/>
      <c r="M11819" s="22" t="str">
        <f t="shared" si="204"/>
        <v xml:space="preserve">NISSAN : AD,PULSAR,SUNNY - CD17, |  :  - B11,N13,E15,E16 |  :  - </v>
      </c>
      <c r="N11819" s="17" t="s">
        <v>1003</v>
      </c>
      <c r="O11819" s="17"/>
      <c r="P11819" s="17"/>
      <c r="Q11819" s="17" t="s">
        <v>36442</v>
      </c>
      <c r="R11819" s="17"/>
      <c r="S11819" s="17"/>
      <c r="T11819" s="17" t="s">
        <v>36443</v>
      </c>
      <c r="U11819" s="17" t="s">
        <v>36444</v>
      </c>
      <c r="V11819" s="17"/>
      <c r="W11819" s="32" t="s">
        <v>36585</v>
      </c>
      <c r="X11819" s="32"/>
      <c r="Y11819" s="32" t="s">
        <v>36781</v>
      </c>
      <c r="Z11819" s="32" t="s">
        <v>36781</v>
      </c>
      <c r="AA11819" s="32" t="s">
        <v>36895</v>
      </c>
    </row>
    <row r="11820" spans="1:27" x14ac:dyDescent="0.3">
      <c r="A11820" s="17" t="s">
        <v>36227</v>
      </c>
      <c r="B11820" s="32"/>
      <c r="M11820" s="22" t="str">
        <f t="shared" ref="M11820:M11883" si="205">CONCATENATE(N11820," : ",Q11820," - ",T11820," | ",O11820," : ",R11820," - ",U11820," | ",P11820," : ",S11820," - ",V11820)</f>
        <v xml:space="preserve">CHEVROLET : N300 - N300 |  :  -  |  :  - </v>
      </c>
      <c r="N11820" s="17" t="s">
        <v>1005</v>
      </c>
      <c r="O11820" s="17"/>
      <c r="P11820" s="17"/>
      <c r="Q11820" s="17" t="s">
        <v>1646</v>
      </c>
      <c r="R11820" s="17"/>
      <c r="S11820" s="17"/>
      <c r="T11820" s="17" t="s">
        <v>1646</v>
      </c>
      <c r="U11820" s="17"/>
      <c r="V11820" s="17"/>
      <c r="W11820" s="32"/>
      <c r="X11820" s="32"/>
      <c r="Y11820" s="32">
        <v>24556078</v>
      </c>
      <c r="Z11820" s="32">
        <v>24556078</v>
      </c>
      <c r="AA11820" s="32"/>
    </row>
    <row r="11821" spans="1:27" ht="37.5" x14ac:dyDescent="0.3">
      <c r="A11821" s="17" t="s">
        <v>36228</v>
      </c>
      <c r="B11821" s="32" t="s">
        <v>36342</v>
      </c>
      <c r="M11821" s="22" t="str">
        <f t="shared" si="205"/>
        <v xml:space="preserve">HYUNDAI : SONATA - G4D, | MITSUBISHI :  - 4G61,4G62,4G63 |  :  - </v>
      </c>
      <c r="N11821" s="17" t="s">
        <v>1002</v>
      </c>
      <c r="O11821" s="17" t="s">
        <v>1004</v>
      </c>
      <c r="P11821" s="17"/>
      <c r="Q11821" s="17" t="s">
        <v>1597</v>
      </c>
      <c r="R11821" s="17"/>
      <c r="S11821" s="17"/>
      <c r="T11821" s="17" t="s">
        <v>36445</v>
      </c>
      <c r="U11821" s="17" t="s">
        <v>36446</v>
      </c>
      <c r="V11821" s="17"/>
      <c r="W11821" s="32" t="s">
        <v>36586</v>
      </c>
      <c r="X11821" s="32" t="s">
        <v>36686</v>
      </c>
      <c r="Y11821" s="32" t="s">
        <v>36782</v>
      </c>
      <c r="Z11821" s="32" t="s">
        <v>36782</v>
      </c>
      <c r="AA11821" s="32" t="s">
        <v>36895</v>
      </c>
    </row>
    <row r="11822" spans="1:27" ht="37.5" x14ac:dyDescent="0.3">
      <c r="A11822" s="17" t="s">
        <v>36229</v>
      </c>
      <c r="B11822" s="32"/>
      <c r="M11822" s="22" t="str">
        <f t="shared" si="205"/>
        <v xml:space="preserve">KIA : RIO - 1.3 | MAZDA : 323 - ,B3 |  :  - </v>
      </c>
      <c r="N11822" s="17" t="s">
        <v>1001</v>
      </c>
      <c r="O11822" s="17" t="s">
        <v>2257</v>
      </c>
      <c r="P11822" s="17"/>
      <c r="Q11822" s="17" t="s">
        <v>1594</v>
      </c>
      <c r="R11822" s="17">
        <v>323</v>
      </c>
      <c r="S11822" s="17"/>
      <c r="T11822" s="17">
        <v>1.3</v>
      </c>
      <c r="U11822" s="17" t="s">
        <v>36447</v>
      </c>
      <c r="V11822" s="17"/>
      <c r="W11822" s="32" t="s">
        <v>36587</v>
      </c>
      <c r="X11822" s="32" t="s">
        <v>36687</v>
      </c>
      <c r="Y11822" s="32" t="s">
        <v>36783</v>
      </c>
      <c r="Z11822" s="32" t="s">
        <v>36783</v>
      </c>
      <c r="AA11822" s="32" t="s">
        <v>36896</v>
      </c>
    </row>
    <row r="11823" spans="1:27" ht="37.5" x14ac:dyDescent="0.3">
      <c r="A11823" s="17" t="s">
        <v>36230</v>
      </c>
      <c r="B11823" s="32"/>
      <c r="M11823" s="22" t="str">
        <f t="shared" si="205"/>
        <v xml:space="preserve">HYUNDAI : ELANTRA, SONATA - G4CR,64CN | MITSUBISHI :  - 4G1,4G2,4G3,4G4 |  :  - </v>
      </c>
      <c r="N11823" s="17" t="s">
        <v>1002</v>
      </c>
      <c r="O11823" s="17" t="s">
        <v>1004</v>
      </c>
      <c r="P11823" s="17"/>
      <c r="Q11823" s="17" t="s">
        <v>11220</v>
      </c>
      <c r="R11823" s="17"/>
      <c r="S11823" s="17"/>
      <c r="T11823" s="17" t="s">
        <v>36448</v>
      </c>
      <c r="U11823" s="17" t="s">
        <v>36449</v>
      </c>
      <c r="V11823" s="17"/>
      <c r="W11823" s="32" t="s">
        <v>36588</v>
      </c>
      <c r="X11823" s="32" t="s">
        <v>36688</v>
      </c>
      <c r="Y11823" s="32" t="s">
        <v>36784</v>
      </c>
      <c r="Z11823" s="32" t="s">
        <v>36784</v>
      </c>
      <c r="AA11823" s="32" t="s">
        <v>36913</v>
      </c>
    </row>
    <row r="11824" spans="1:27" ht="37.5" x14ac:dyDescent="0.3">
      <c r="A11824" s="17" t="s">
        <v>36231</v>
      </c>
      <c r="B11824" s="32"/>
      <c r="M11824" s="22" t="str">
        <f t="shared" si="205"/>
        <v xml:space="preserve">CHEVROLET : CARRY VAN - LJ410,,F8A,F10A |  :  -  |  :  - </v>
      </c>
      <c r="N11824" s="17" t="s">
        <v>1005</v>
      </c>
      <c r="O11824" s="17"/>
      <c r="P11824" s="17"/>
      <c r="Q11824" s="17" t="s">
        <v>36450</v>
      </c>
      <c r="R11824" s="17"/>
      <c r="S11824" s="17"/>
      <c r="T11824" s="17" t="s">
        <v>36451</v>
      </c>
      <c r="U11824" s="17"/>
      <c r="V11824" s="17"/>
      <c r="W11824" s="32" t="s">
        <v>36589</v>
      </c>
      <c r="X11824" s="32"/>
      <c r="Y11824" s="32" t="s">
        <v>36785</v>
      </c>
      <c r="Z11824" s="32" t="s">
        <v>36785</v>
      </c>
      <c r="AA11824" s="32" t="s">
        <v>36895</v>
      </c>
    </row>
    <row r="11825" spans="1:27" ht="37.5" x14ac:dyDescent="0.3">
      <c r="A11825" s="17" t="s">
        <v>36232</v>
      </c>
      <c r="B11825" s="32"/>
      <c r="M11825" s="22" t="str">
        <f t="shared" si="205"/>
        <v xml:space="preserve">TOYOTA : COMBI, HIACE - 3L,2LT |  :  -  |  :  - </v>
      </c>
      <c r="N11825" s="17" t="s">
        <v>1008</v>
      </c>
      <c r="O11825" s="17"/>
      <c r="P11825" s="17"/>
      <c r="Q11825" s="17" t="s">
        <v>2816</v>
      </c>
      <c r="R11825" s="17"/>
      <c r="S11825" s="17"/>
      <c r="T11825" s="17" t="s">
        <v>36452</v>
      </c>
      <c r="U11825" s="17"/>
      <c r="V11825" s="17"/>
      <c r="W11825" s="32" t="s">
        <v>36590</v>
      </c>
      <c r="X11825" s="32"/>
      <c r="Y11825" s="32" t="s">
        <v>36786</v>
      </c>
      <c r="Z11825" s="32" t="s">
        <v>36786</v>
      </c>
      <c r="AA11825" s="32" t="s">
        <v>36895</v>
      </c>
    </row>
    <row r="11826" spans="1:27" ht="37.5" x14ac:dyDescent="0.3">
      <c r="A11826" s="17" t="s">
        <v>36233</v>
      </c>
      <c r="B11826" s="32"/>
      <c r="M11826" s="22" t="str">
        <f t="shared" si="205"/>
        <v xml:space="preserve">SUZUKI : ALTO,CARRY,SWIFT - LJ410,F8A,F10A,G13B |  :  -  |  :  - </v>
      </c>
      <c r="N11826" s="17" t="s">
        <v>1010</v>
      </c>
      <c r="O11826" s="17"/>
      <c r="P11826" s="17"/>
      <c r="Q11826" s="17" t="s">
        <v>36453</v>
      </c>
      <c r="R11826" s="17"/>
      <c r="S11826" s="17"/>
      <c r="T11826" s="17" t="s">
        <v>36454</v>
      </c>
      <c r="U11826" s="17"/>
      <c r="V11826" s="17"/>
      <c r="W11826" s="32" t="s">
        <v>36591</v>
      </c>
      <c r="X11826" s="32"/>
      <c r="Y11826" s="32" t="s">
        <v>36787</v>
      </c>
      <c r="Z11826" s="32" t="s">
        <v>36787</v>
      </c>
      <c r="AA11826" s="32" t="s">
        <v>36895</v>
      </c>
    </row>
    <row r="11827" spans="1:27" ht="37.5" x14ac:dyDescent="0.3">
      <c r="A11827" s="17" t="s">
        <v>36234</v>
      </c>
      <c r="B11827" s="32"/>
      <c r="M11827" s="22" t="str">
        <f t="shared" si="205"/>
        <v xml:space="preserve">TOYOTA : COROLLA, - 3L |  : TERCEL -  |  :  - </v>
      </c>
      <c r="N11827" s="17" t="s">
        <v>1008</v>
      </c>
      <c r="O11827" s="17"/>
      <c r="P11827" s="17"/>
      <c r="Q11827" s="17" t="s">
        <v>13902</v>
      </c>
      <c r="R11827" s="17" t="s">
        <v>2732</v>
      </c>
      <c r="S11827" s="17"/>
      <c r="T11827" s="17" t="s">
        <v>2718</v>
      </c>
      <c r="U11827" s="17"/>
      <c r="V11827" s="17"/>
      <c r="W11827" s="32" t="s">
        <v>36592</v>
      </c>
      <c r="X11827" s="32"/>
      <c r="Y11827" s="32" t="s">
        <v>36788</v>
      </c>
      <c r="Z11827" s="32" t="s">
        <v>36788</v>
      </c>
      <c r="AA11827" s="32" t="s">
        <v>36914</v>
      </c>
    </row>
    <row r="11828" spans="1:27" ht="37.5" x14ac:dyDescent="0.3">
      <c r="A11828" s="17" t="s">
        <v>36235</v>
      </c>
      <c r="B11828" s="32"/>
      <c r="M11828" s="22" t="str">
        <f t="shared" si="205"/>
        <v xml:space="preserve">MITSUBISHI : LANCER - 4G15, 4G18,4G923,4G93 | CHANGAN : NEW VAN - E5A, E7A |  :  - </v>
      </c>
      <c r="N11828" s="17" t="s">
        <v>1004</v>
      </c>
      <c r="O11828" s="17" t="s">
        <v>1007</v>
      </c>
      <c r="P11828" s="17"/>
      <c r="Q11828" s="17" t="s">
        <v>1639</v>
      </c>
      <c r="R11828" s="17" t="s">
        <v>1914</v>
      </c>
      <c r="S11828" s="17"/>
      <c r="T11828" s="17" t="s">
        <v>36455</v>
      </c>
      <c r="U11828" s="17" t="s">
        <v>36456</v>
      </c>
      <c r="V11828" s="17"/>
      <c r="W11828" s="32" t="s">
        <v>36593</v>
      </c>
      <c r="X11828" s="32" t="s">
        <v>36689</v>
      </c>
      <c r="Y11828" s="32" t="s">
        <v>36789</v>
      </c>
      <c r="Z11828" s="32" t="s">
        <v>36789</v>
      </c>
      <c r="AA11828" s="32" t="s">
        <v>36895</v>
      </c>
    </row>
    <row r="11829" spans="1:27" ht="37.5" x14ac:dyDescent="0.3">
      <c r="A11829" s="17" t="s">
        <v>36236</v>
      </c>
      <c r="B11829" s="32"/>
      <c r="M11829" s="22" t="str">
        <f t="shared" si="205"/>
        <v xml:space="preserve">SUZUKI : APV,JIMMY - G16,G16B | DFSK :  -  |  :  - </v>
      </c>
      <c r="N11829" s="17" t="s">
        <v>1010</v>
      </c>
      <c r="O11829" s="17" t="s">
        <v>1020</v>
      </c>
      <c r="P11829" s="17"/>
      <c r="Q11829" s="17" t="s">
        <v>36457</v>
      </c>
      <c r="R11829" s="17"/>
      <c r="S11829" s="17"/>
      <c r="T11829" s="17" t="s">
        <v>14430</v>
      </c>
      <c r="U11829" s="17"/>
      <c r="V11829" s="17"/>
      <c r="W11829" s="32" t="s">
        <v>36594</v>
      </c>
      <c r="X11829" s="32" t="s">
        <v>36690</v>
      </c>
      <c r="Y11829" s="32" t="s">
        <v>36790</v>
      </c>
      <c r="Z11829" s="32" t="s">
        <v>36790</v>
      </c>
      <c r="AA11829" s="32" t="s">
        <v>36895</v>
      </c>
    </row>
    <row r="11830" spans="1:27" ht="37.5" x14ac:dyDescent="0.3">
      <c r="A11830" s="17" t="s">
        <v>36237</v>
      </c>
      <c r="B11830" s="32"/>
      <c r="M11830" s="22" t="str">
        <f t="shared" si="205"/>
        <v xml:space="preserve">TOYOTA : HIACE, HILUX - 2L MOD, 3L |  :  -  |  :  - </v>
      </c>
      <c r="N11830" s="17" t="s">
        <v>1008</v>
      </c>
      <c r="O11830" s="17"/>
      <c r="P11830" s="17"/>
      <c r="Q11830" s="17" t="s">
        <v>1770</v>
      </c>
      <c r="R11830" s="17"/>
      <c r="S11830" s="17"/>
      <c r="T11830" s="17" t="s">
        <v>36458</v>
      </c>
      <c r="U11830" s="17"/>
      <c r="V11830" s="17"/>
      <c r="W11830" s="32" t="s">
        <v>36595</v>
      </c>
      <c r="X11830" s="32"/>
      <c r="Y11830" s="32" t="s">
        <v>36791</v>
      </c>
      <c r="Z11830" s="32" t="s">
        <v>36791</v>
      </c>
      <c r="AA11830" s="32" t="s">
        <v>36895</v>
      </c>
    </row>
    <row r="11831" spans="1:27" ht="37.5" x14ac:dyDescent="0.3">
      <c r="A11831" s="17" t="s">
        <v>36238</v>
      </c>
      <c r="B11831" s="32" t="s">
        <v>36343</v>
      </c>
      <c r="M11831" s="22" t="str">
        <f t="shared" si="205"/>
        <v xml:space="preserve">MITSUBISHI : LANCER,COLT, - 4G13,4G15, 4G18 | CHANGAN :  -  |  :  - </v>
      </c>
      <c r="N11831" s="17" t="s">
        <v>1004</v>
      </c>
      <c r="O11831" s="17" t="s">
        <v>1007</v>
      </c>
      <c r="P11831" s="17"/>
      <c r="Q11831" s="17" t="s">
        <v>36459</v>
      </c>
      <c r="R11831" s="17"/>
      <c r="S11831" s="17"/>
      <c r="T11831" s="17" t="s">
        <v>36460</v>
      </c>
      <c r="U11831" s="17"/>
      <c r="V11831" s="17"/>
      <c r="W11831" s="32" t="s">
        <v>36538</v>
      </c>
      <c r="X11831" s="32" t="s">
        <v>36691</v>
      </c>
      <c r="Y11831" s="32" t="s">
        <v>36792</v>
      </c>
      <c r="Z11831" s="32" t="s">
        <v>36792</v>
      </c>
      <c r="AA11831" s="32" t="s">
        <v>36895</v>
      </c>
    </row>
    <row r="11832" spans="1:27" ht="37.5" x14ac:dyDescent="0.3">
      <c r="A11832" s="17" t="s">
        <v>36239</v>
      </c>
      <c r="B11832" s="32"/>
      <c r="M11832" s="22" t="str">
        <f t="shared" si="205"/>
        <v xml:space="preserve">TOYOTA : HILUX - 1KD, 2KD, 1KZ |  :  -  |  :  - </v>
      </c>
      <c r="N11832" s="17" t="s">
        <v>1008</v>
      </c>
      <c r="O11832" s="17"/>
      <c r="P11832" s="17"/>
      <c r="Q11832" s="17" t="s">
        <v>1792</v>
      </c>
      <c r="R11832" s="17"/>
      <c r="S11832" s="17"/>
      <c r="T11832" s="17" t="s">
        <v>2119</v>
      </c>
      <c r="U11832" s="17"/>
      <c r="V11832" s="17"/>
      <c r="W11832" s="32" t="s">
        <v>36568</v>
      </c>
      <c r="X11832" s="32" t="s">
        <v>36692</v>
      </c>
      <c r="Y11832" s="32" t="s">
        <v>36793</v>
      </c>
      <c r="Z11832" s="32" t="s">
        <v>36793</v>
      </c>
      <c r="AA11832" s="32" t="s">
        <v>36895</v>
      </c>
    </row>
    <row r="11833" spans="1:27" ht="37.5" x14ac:dyDescent="0.3">
      <c r="A11833" s="17" t="s">
        <v>36240</v>
      </c>
      <c r="B11833" s="32"/>
      <c r="M11833" s="22" t="str">
        <f t="shared" si="205"/>
        <v xml:space="preserve">SUZUKI : CARRY - VARIOS |  :  -  |  :  - </v>
      </c>
      <c r="N11833" s="17" t="s">
        <v>1010</v>
      </c>
      <c r="O11833" s="17"/>
      <c r="P11833" s="17"/>
      <c r="Q11833" s="17" t="s">
        <v>1769</v>
      </c>
      <c r="R11833" s="17"/>
      <c r="S11833" s="17"/>
      <c r="T11833" s="17" t="s">
        <v>1021</v>
      </c>
      <c r="U11833" s="17"/>
      <c r="V11833" s="17"/>
      <c r="W11833" s="32" t="s">
        <v>36596</v>
      </c>
      <c r="X11833" s="32"/>
      <c r="Y11833" s="32" t="s">
        <v>36794</v>
      </c>
      <c r="Z11833" s="32" t="s">
        <v>36794</v>
      </c>
      <c r="AA11833" s="32" t="s">
        <v>36895</v>
      </c>
    </row>
    <row r="11834" spans="1:27" ht="56.25" x14ac:dyDescent="0.3">
      <c r="A11834" s="17" t="s">
        <v>36241</v>
      </c>
      <c r="B11834" s="32"/>
      <c r="M11834" s="22" t="str">
        <f t="shared" si="205"/>
        <v xml:space="preserve">TOYOTA : LAND CRUISER,COUSTER - 1HD,HZ |  :  -  |  :  - </v>
      </c>
      <c r="N11834" s="17" t="s">
        <v>1008</v>
      </c>
      <c r="O11834" s="17"/>
      <c r="P11834" s="17"/>
      <c r="Q11834" s="17" t="s">
        <v>36461</v>
      </c>
      <c r="R11834" s="17"/>
      <c r="S11834" s="17"/>
      <c r="T11834" s="17" t="s">
        <v>36462</v>
      </c>
      <c r="U11834" s="17"/>
      <c r="V11834" s="17"/>
      <c r="W11834" s="32" t="s">
        <v>36597</v>
      </c>
      <c r="X11834" s="32"/>
      <c r="Y11834" s="32" t="s">
        <v>36795</v>
      </c>
      <c r="Z11834" s="32" t="s">
        <v>36795</v>
      </c>
      <c r="AA11834" s="32" t="s">
        <v>36910</v>
      </c>
    </row>
    <row r="11835" spans="1:27" ht="37.5" x14ac:dyDescent="0.3">
      <c r="A11835" s="17" t="s">
        <v>36242</v>
      </c>
      <c r="B11835" s="32"/>
      <c r="M11835" s="22" t="str">
        <f t="shared" si="205"/>
        <v xml:space="preserve">TOYOTA : HILUX - 2L,3L | PEUGEOT :  -  | RENAULT :  - </v>
      </c>
      <c r="N11835" s="17" t="s">
        <v>1008</v>
      </c>
      <c r="O11835" s="17" t="s">
        <v>2801</v>
      </c>
      <c r="P11835" s="17" t="s">
        <v>10829</v>
      </c>
      <c r="Q11835" s="17" t="s">
        <v>1792</v>
      </c>
      <c r="R11835" s="17"/>
      <c r="S11835" s="17"/>
      <c r="T11835" s="17" t="s">
        <v>31172</v>
      </c>
      <c r="U11835" s="17"/>
      <c r="V11835" s="17"/>
      <c r="W11835" s="32" t="s">
        <v>36598</v>
      </c>
      <c r="X11835" s="32"/>
      <c r="Y11835" s="32" t="s">
        <v>36796</v>
      </c>
      <c r="Z11835" s="32" t="s">
        <v>36796</v>
      </c>
      <c r="AA11835" s="32" t="s">
        <v>36915</v>
      </c>
    </row>
    <row r="11836" spans="1:27" ht="37.5" x14ac:dyDescent="0.3">
      <c r="A11836" s="17" t="s">
        <v>36243</v>
      </c>
      <c r="B11836" s="32"/>
      <c r="M11836" s="22" t="str">
        <f t="shared" si="205"/>
        <v xml:space="preserve">NISSAN : TILDA, - HR15 | DATSUN : RENAULT -  |  :  - </v>
      </c>
      <c r="N11836" s="17" t="s">
        <v>1003</v>
      </c>
      <c r="O11836" s="17" t="s">
        <v>1801</v>
      </c>
      <c r="P11836" s="17"/>
      <c r="Q11836" s="17" t="s">
        <v>36463</v>
      </c>
      <c r="R11836" s="17" t="s">
        <v>10829</v>
      </c>
      <c r="S11836" s="17"/>
      <c r="T11836" s="17" t="s">
        <v>2755</v>
      </c>
      <c r="U11836" s="17"/>
      <c r="V11836" s="17"/>
      <c r="W11836" s="32" t="s">
        <v>36599</v>
      </c>
      <c r="X11836" s="32"/>
      <c r="Y11836" s="32" t="s">
        <v>36797</v>
      </c>
      <c r="Z11836" s="32" t="s">
        <v>36797</v>
      </c>
      <c r="AA11836" s="32" t="s">
        <v>36916</v>
      </c>
    </row>
    <row r="11837" spans="1:27" x14ac:dyDescent="0.3">
      <c r="A11837" s="17" t="s">
        <v>36244</v>
      </c>
      <c r="B11837" s="32" t="s">
        <v>36353</v>
      </c>
      <c r="M11837" s="22" t="str">
        <f t="shared" si="205"/>
        <v xml:space="preserve">TOYOTA : INNOVA,CENTER - 2KD |  :  -  |  :  - </v>
      </c>
      <c r="N11837" s="17" t="s">
        <v>1008</v>
      </c>
      <c r="O11837" s="17"/>
      <c r="P11837" s="17"/>
      <c r="Q11837" s="17" t="s">
        <v>36464</v>
      </c>
      <c r="R11837" s="17"/>
      <c r="S11837" s="17"/>
      <c r="T11837" s="17" t="s">
        <v>2102</v>
      </c>
      <c r="U11837" s="17"/>
      <c r="V11837" s="17"/>
      <c r="W11837" s="32" t="s">
        <v>36600</v>
      </c>
      <c r="X11837" s="32" t="s">
        <v>36693</v>
      </c>
      <c r="Y11837" s="32" t="s">
        <v>36798</v>
      </c>
      <c r="Z11837" s="32" t="s">
        <v>36798</v>
      </c>
      <c r="AA11837" s="32" t="s">
        <v>36917</v>
      </c>
    </row>
    <row r="11838" spans="1:27" ht="37.5" x14ac:dyDescent="0.3">
      <c r="A11838" s="17" t="s">
        <v>36245</v>
      </c>
      <c r="B11838" s="32"/>
      <c r="M11838" s="22" t="str">
        <f t="shared" si="205"/>
        <v xml:space="preserve">NISSAN : VARIOS - HR15 |  :  -  |  :  - </v>
      </c>
      <c r="N11838" s="17" t="s">
        <v>1003</v>
      </c>
      <c r="O11838" s="17"/>
      <c r="P11838" s="17"/>
      <c r="Q11838" s="17" t="s">
        <v>1021</v>
      </c>
      <c r="R11838" s="17"/>
      <c r="S11838" s="17"/>
      <c r="T11838" s="17" t="s">
        <v>2755</v>
      </c>
      <c r="U11838" s="17"/>
      <c r="V11838" s="17"/>
      <c r="W11838" s="32"/>
      <c r="X11838" s="32"/>
      <c r="Y11838" s="32" t="s">
        <v>36799</v>
      </c>
      <c r="Z11838" s="32" t="s">
        <v>36799</v>
      </c>
      <c r="AA11838" s="32" t="s">
        <v>36901</v>
      </c>
    </row>
    <row r="11839" spans="1:27" ht="37.5" x14ac:dyDescent="0.3">
      <c r="A11839" s="17" t="s">
        <v>36246</v>
      </c>
      <c r="B11839" s="32"/>
      <c r="M11839" s="22" t="str">
        <f t="shared" si="205"/>
        <v xml:space="preserve">NISSAN : VARIOS - HR15 |  :  -  |  :  - </v>
      </c>
      <c r="N11839" s="17" t="s">
        <v>1003</v>
      </c>
      <c r="O11839" s="17"/>
      <c r="P11839" s="17"/>
      <c r="Q11839" s="17" t="s">
        <v>1021</v>
      </c>
      <c r="R11839" s="17"/>
      <c r="S11839" s="17"/>
      <c r="T11839" s="17" t="s">
        <v>2755</v>
      </c>
      <c r="U11839" s="17"/>
      <c r="V11839" s="17"/>
      <c r="W11839" s="32"/>
      <c r="X11839" s="32"/>
      <c r="Y11839" s="32" t="s">
        <v>36800</v>
      </c>
      <c r="Z11839" s="32" t="s">
        <v>36800</v>
      </c>
      <c r="AA11839" s="32" t="s">
        <v>36901</v>
      </c>
    </row>
    <row r="11840" spans="1:27" ht="37.5" x14ac:dyDescent="0.3">
      <c r="A11840" s="17" t="s">
        <v>36247</v>
      </c>
      <c r="B11840" s="32"/>
      <c r="M11840" s="22" t="str">
        <f t="shared" si="205"/>
        <v xml:space="preserve">NISSAN : VARIOS - HR16DE |  :  -  |  :  - </v>
      </c>
      <c r="N11840" s="17" t="s">
        <v>1003</v>
      </c>
      <c r="O11840" s="17"/>
      <c r="P11840" s="17"/>
      <c r="Q11840" s="17" t="s">
        <v>1021</v>
      </c>
      <c r="R11840" s="17"/>
      <c r="S11840" s="17"/>
      <c r="T11840" s="17" t="s">
        <v>18272</v>
      </c>
      <c r="U11840" s="17"/>
      <c r="V11840" s="17"/>
      <c r="W11840" s="32"/>
      <c r="X11840" s="32"/>
      <c r="Y11840" s="32" t="s">
        <v>36801</v>
      </c>
      <c r="Z11840" s="32" t="s">
        <v>36801</v>
      </c>
      <c r="AA11840" s="32" t="s">
        <v>36901</v>
      </c>
    </row>
    <row r="11841" spans="1:27" ht="37.5" x14ac:dyDescent="0.3">
      <c r="A11841" s="17" t="s">
        <v>36248</v>
      </c>
      <c r="B11841" s="32"/>
      <c r="M11841" s="22" t="str">
        <f t="shared" si="205"/>
        <v xml:space="preserve">TOYOTA : YARIS, PROBOX - 1NZ, 2NZ |  :  -  |  :  - </v>
      </c>
      <c r="N11841" s="17" t="s">
        <v>1008</v>
      </c>
      <c r="O11841" s="17"/>
      <c r="P11841" s="17"/>
      <c r="Q11841" s="17" t="s">
        <v>3902</v>
      </c>
      <c r="R11841" s="17"/>
      <c r="S11841" s="17"/>
      <c r="T11841" s="17" t="s">
        <v>2029</v>
      </c>
      <c r="U11841" s="17"/>
      <c r="V11841" s="17"/>
      <c r="W11841" s="32"/>
      <c r="X11841" s="32"/>
      <c r="Y11841" s="32" t="s">
        <v>36743</v>
      </c>
      <c r="Z11841" s="32" t="s">
        <v>36743</v>
      </c>
      <c r="AA11841" s="32" t="s">
        <v>36901</v>
      </c>
    </row>
    <row r="11842" spans="1:27" ht="37.5" x14ac:dyDescent="0.3">
      <c r="A11842" s="17" t="s">
        <v>36249</v>
      </c>
      <c r="B11842" s="32"/>
      <c r="M11842" s="22" t="str">
        <f t="shared" si="205"/>
        <v xml:space="preserve">TOYOTA : HILUX - 22R |  :  -  |  :  - </v>
      </c>
      <c r="N11842" s="17" t="s">
        <v>1008</v>
      </c>
      <c r="O11842" s="17"/>
      <c r="P11842" s="17"/>
      <c r="Q11842" s="17" t="s">
        <v>1792</v>
      </c>
      <c r="R11842" s="17"/>
      <c r="S11842" s="17"/>
      <c r="T11842" s="17" t="s">
        <v>2017</v>
      </c>
      <c r="U11842" s="17"/>
      <c r="V11842" s="17"/>
      <c r="W11842" s="32"/>
      <c r="X11842" s="32"/>
      <c r="Y11842" s="32" t="s">
        <v>36802</v>
      </c>
      <c r="Z11842" s="32" t="s">
        <v>36802</v>
      </c>
      <c r="AA11842" s="32" t="s">
        <v>36901</v>
      </c>
    </row>
    <row r="11843" spans="1:27" ht="37.5" x14ac:dyDescent="0.3">
      <c r="A11843" s="17" t="s">
        <v>36250</v>
      </c>
      <c r="B11843" s="32"/>
      <c r="M11843" s="22" t="str">
        <f t="shared" si="205"/>
        <v xml:space="preserve">TOYOTA : VARIOS - VARIOS |  :  -  |  :  - </v>
      </c>
      <c r="N11843" s="17" t="s">
        <v>1008</v>
      </c>
      <c r="O11843" s="17"/>
      <c r="P11843" s="17"/>
      <c r="Q11843" s="17" t="s">
        <v>1021</v>
      </c>
      <c r="R11843" s="17"/>
      <c r="S11843" s="17"/>
      <c r="T11843" s="17" t="s">
        <v>1021</v>
      </c>
      <c r="U11843" s="17"/>
      <c r="V11843" s="17"/>
      <c r="W11843" s="32"/>
      <c r="X11843" s="32"/>
      <c r="Y11843" s="32" t="s">
        <v>36803</v>
      </c>
      <c r="Z11843" s="32" t="s">
        <v>36803</v>
      </c>
      <c r="AA11843" s="32" t="s">
        <v>36901</v>
      </c>
    </row>
    <row r="11844" spans="1:27" ht="37.5" x14ac:dyDescent="0.3">
      <c r="A11844" s="17" t="s">
        <v>36251</v>
      </c>
      <c r="B11844" s="32"/>
      <c r="M11844" s="22" t="str">
        <f t="shared" si="205"/>
        <v xml:space="preserve">VARIOS : VARIOS - 2Y,3Y,4Y |  :  -  |  :  - </v>
      </c>
      <c r="N11844" s="17" t="s">
        <v>1021</v>
      </c>
      <c r="O11844" s="17"/>
      <c r="P11844" s="17"/>
      <c r="Q11844" s="17" t="s">
        <v>1021</v>
      </c>
      <c r="R11844" s="17"/>
      <c r="S11844" s="17"/>
      <c r="T11844" s="17" t="s">
        <v>20288</v>
      </c>
      <c r="U11844" s="17"/>
      <c r="V11844" s="17"/>
      <c r="W11844" s="32"/>
      <c r="X11844" s="32"/>
      <c r="Y11844" s="32" t="s">
        <v>36701</v>
      </c>
      <c r="Z11844" s="32" t="s">
        <v>36701</v>
      </c>
      <c r="AA11844" s="32" t="s">
        <v>36901</v>
      </c>
    </row>
    <row r="11845" spans="1:27" ht="37.5" x14ac:dyDescent="0.3">
      <c r="A11845" s="17" t="s">
        <v>36252</v>
      </c>
      <c r="B11845" s="32"/>
      <c r="M11845" s="22" t="str">
        <f t="shared" si="205"/>
        <v xml:space="preserve">HYUNDAI : SONATA,SANTAFE - N20,2.0 |  :  -  |  :  - </v>
      </c>
      <c r="N11845" s="17" t="s">
        <v>1002</v>
      </c>
      <c r="O11845" s="17"/>
      <c r="P11845" s="17"/>
      <c r="Q11845" s="17" t="s">
        <v>36465</v>
      </c>
      <c r="R11845" s="17"/>
      <c r="S11845" s="17"/>
      <c r="T11845" s="17" t="s">
        <v>36466</v>
      </c>
      <c r="U11845" s="17"/>
      <c r="V11845" s="17"/>
      <c r="W11845" s="32" t="s">
        <v>36601</v>
      </c>
      <c r="X11845" s="32"/>
      <c r="Y11845" s="32" t="s">
        <v>36804</v>
      </c>
      <c r="Z11845" s="32" t="s">
        <v>36886</v>
      </c>
      <c r="AA11845" s="32" t="s">
        <v>36897</v>
      </c>
    </row>
    <row r="11846" spans="1:27" ht="37.5" x14ac:dyDescent="0.3">
      <c r="A11846" s="17" t="s">
        <v>36253</v>
      </c>
      <c r="B11846" s="32"/>
      <c r="M11846" s="22" t="str">
        <f t="shared" si="205"/>
        <v xml:space="preserve">NISSAN : SUNNY, SENTRA ,TSURU - GA16 |  :  -  |  :  - </v>
      </c>
      <c r="N11846" s="17" t="s">
        <v>1003</v>
      </c>
      <c r="O11846" s="17"/>
      <c r="P11846" s="17"/>
      <c r="Q11846" s="17" t="s">
        <v>36467</v>
      </c>
      <c r="R11846" s="17"/>
      <c r="S11846" s="17"/>
      <c r="T11846" s="17" t="s">
        <v>1981</v>
      </c>
      <c r="U11846" s="17"/>
      <c r="V11846" s="17"/>
      <c r="W11846" s="32"/>
      <c r="X11846" s="32"/>
      <c r="Y11846" s="32" t="s">
        <v>36805</v>
      </c>
      <c r="Z11846" s="32"/>
      <c r="AA11846" s="32" t="s">
        <v>36901</v>
      </c>
    </row>
    <row r="11847" spans="1:27" ht="37.5" x14ac:dyDescent="0.3">
      <c r="A11847" s="17" t="s">
        <v>36254</v>
      </c>
      <c r="B11847" s="32"/>
      <c r="M11847" s="22" t="str">
        <f t="shared" si="205"/>
        <v xml:space="preserve">SUZUKI : APV,JIMMY - G13B,G16B | DFSK :  -  |  :  - </v>
      </c>
      <c r="N11847" s="17" t="s">
        <v>1010</v>
      </c>
      <c r="O11847" s="17" t="s">
        <v>1020</v>
      </c>
      <c r="P11847" s="17"/>
      <c r="Q11847" s="17" t="s">
        <v>36457</v>
      </c>
      <c r="R11847" s="17"/>
      <c r="S11847" s="17"/>
      <c r="T11847" s="17" t="s">
        <v>36468</v>
      </c>
      <c r="U11847" s="17"/>
      <c r="V11847" s="17"/>
      <c r="W11847" s="32" t="s">
        <v>36594</v>
      </c>
      <c r="X11847" s="32"/>
      <c r="Y11847" s="32" t="s">
        <v>36806</v>
      </c>
      <c r="Z11847" s="32" t="s">
        <v>36806</v>
      </c>
      <c r="AA11847" s="32" t="s">
        <v>36895</v>
      </c>
    </row>
    <row r="11848" spans="1:27" x14ac:dyDescent="0.3">
      <c r="A11848" s="17" t="s">
        <v>36255</v>
      </c>
      <c r="B11848" s="32"/>
      <c r="M11848" s="22" t="str">
        <f t="shared" si="205"/>
        <v xml:space="preserve">CHANGAN : SUPER VAN - 4G15 | SUZUKI : APV - G16A |  :  - </v>
      </c>
      <c r="N11848" s="17" t="s">
        <v>1007</v>
      </c>
      <c r="O11848" s="17" t="s">
        <v>1010</v>
      </c>
      <c r="P11848" s="17"/>
      <c r="Q11848" s="17" t="s">
        <v>2757</v>
      </c>
      <c r="R11848" s="17" t="s">
        <v>3961</v>
      </c>
      <c r="S11848" s="17"/>
      <c r="T11848" s="17" t="s">
        <v>1994</v>
      </c>
      <c r="U11848" s="17" t="s">
        <v>10523</v>
      </c>
      <c r="V11848" s="17"/>
      <c r="W11848" s="32">
        <v>136</v>
      </c>
      <c r="X11848" s="32"/>
      <c r="Y11848" s="32" t="s">
        <v>36807</v>
      </c>
      <c r="Z11848" s="32"/>
      <c r="AA11848" s="32" t="s">
        <v>36918</v>
      </c>
    </row>
    <row r="11849" spans="1:27" x14ac:dyDescent="0.3">
      <c r="A11849" s="17" t="s">
        <v>36256</v>
      </c>
      <c r="B11849" s="32"/>
      <c r="M11849" s="22" t="str">
        <f t="shared" si="205"/>
        <v xml:space="preserve">NISSAN : SENTRA,AD - GA14GA15,GA16 |  :  -  |  :  - </v>
      </c>
      <c r="N11849" s="17" t="s">
        <v>1003</v>
      </c>
      <c r="O11849" s="17"/>
      <c r="P11849" s="17"/>
      <c r="Q11849" s="17" t="s">
        <v>23684</v>
      </c>
      <c r="R11849" s="17"/>
      <c r="S11849" s="17"/>
      <c r="T11849" s="17" t="s">
        <v>21870</v>
      </c>
      <c r="U11849" s="17"/>
      <c r="V11849" s="17"/>
      <c r="W11849" s="32"/>
      <c r="X11849" s="32"/>
      <c r="Y11849" s="32" t="s">
        <v>36808</v>
      </c>
      <c r="Z11849" s="32" t="s">
        <v>36808</v>
      </c>
      <c r="AA11849" s="32" t="s">
        <v>36919</v>
      </c>
    </row>
    <row r="11850" spans="1:27" ht="37.5" x14ac:dyDescent="0.3">
      <c r="A11850" s="17" t="s">
        <v>36257</v>
      </c>
      <c r="B11850" s="32" t="s">
        <v>36346</v>
      </c>
      <c r="M11850" s="22" t="str">
        <f t="shared" si="205"/>
        <v xml:space="preserve">HYUNDAI : SANTA FE II, SONATA V - 2.4 | KIA : CARENSIII - 2 |  :  - </v>
      </c>
      <c r="N11850" s="17" t="s">
        <v>1002</v>
      </c>
      <c r="O11850" s="17" t="s">
        <v>1001</v>
      </c>
      <c r="P11850" s="17"/>
      <c r="Q11850" s="17" t="s">
        <v>36469</v>
      </c>
      <c r="R11850" s="17" t="s">
        <v>36470</v>
      </c>
      <c r="S11850" s="17"/>
      <c r="T11850" s="17">
        <v>2.4</v>
      </c>
      <c r="U11850" s="17">
        <v>2</v>
      </c>
      <c r="V11850" s="17"/>
      <c r="W11850" s="32"/>
      <c r="X11850" s="32" t="s">
        <v>36694</v>
      </c>
      <c r="Y11850" s="32" t="s">
        <v>36809</v>
      </c>
      <c r="Z11850" s="32"/>
      <c r="AA11850" s="32" t="s">
        <v>36920</v>
      </c>
    </row>
    <row r="11851" spans="1:27" ht="37.5" x14ac:dyDescent="0.3">
      <c r="A11851" s="17" t="s">
        <v>36258</v>
      </c>
      <c r="B11851" s="32"/>
      <c r="M11851" s="22" t="str">
        <f t="shared" si="205"/>
        <v xml:space="preserve">MITSUBISHI : COLT - 4G12,4G13,4G15 | HYUNDAI : ELANTRA,EXCEL - ,4GDJ |  :  - </v>
      </c>
      <c r="N11851" s="17" t="s">
        <v>1004</v>
      </c>
      <c r="O11851" s="17" t="s">
        <v>1002</v>
      </c>
      <c r="P11851" s="17"/>
      <c r="Q11851" s="17" t="s">
        <v>36471</v>
      </c>
      <c r="R11851" s="17" t="s">
        <v>36472</v>
      </c>
      <c r="S11851" s="17"/>
      <c r="T11851" s="17" t="s">
        <v>36473</v>
      </c>
      <c r="U11851" s="17" t="s">
        <v>36474</v>
      </c>
      <c r="V11851" s="17"/>
      <c r="W11851" s="32" t="s">
        <v>36602</v>
      </c>
      <c r="X11851" s="32" t="s">
        <v>36695</v>
      </c>
      <c r="Y11851" s="32" t="s">
        <v>36810</v>
      </c>
      <c r="Z11851" s="32" t="s">
        <v>36810</v>
      </c>
      <c r="AA11851" s="32" t="s">
        <v>36895</v>
      </c>
    </row>
    <row r="11852" spans="1:27" ht="37.5" x14ac:dyDescent="0.3">
      <c r="A11852" s="17" t="s">
        <v>36259</v>
      </c>
      <c r="B11852" s="32"/>
      <c r="M11852" s="22" t="str">
        <f t="shared" si="205"/>
        <v xml:space="preserve">TOYOTA : COROLLA,TERCEL - 2E |  :  -  |  :  - </v>
      </c>
      <c r="N11852" s="17" t="s">
        <v>1008</v>
      </c>
      <c r="O11852" s="17"/>
      <c r="P11852" s="17"/>
      <c r="Q11852" s="17" t="s">
        <v>24143</v>
      </c>
      <c r="R11852" s="17"/>
      <c r="S11852" s="17"/>
      <c r="T11852" s="17" t="s">
        <v>2137</v>
      </c>
      <c r="U11852" s="17"/>
      <c r="V11852" s="17"/>
      <c r="W11852" s="32" t="s">
        <v>36603</v>
      </c>
      <c r="X11852" s="32"/>
      <c r="Y11852" s="32" t="s">
        <v>36811</v>
      </c>
      <c r="Z11852" s="32" t="s">
        <v>36811</v>
      </c>
      <c r="AA11852" s="32" t="s">
        <v>36895</v>
      </c>
    </row>
    <row r="11853" spans="1:27" ht="37.5" x14ac:dyDescent="0.3">
      <c r="A11853" s="17" t="s">
        <v>36260</v>
      </c>
      <c r="B11853" s="32"/>
      <c r="M11853" s="22" t="str">
        <f t="shared" si="205"/>
        <v xml:space="preserve">TOYOTA : TERCEL,CORONA - 2E,3E |  :  -  |  :  - </v>
      </c>
      <c r="N11853" s="17" t="s">
        <v>1008</v>
      </c>
      <c r="O11853" s="17"/>
      <c r="P11853" s="17"/>
      <c r="Q11853" s="17" t="s">
        <v>36475</v>
      </c>
      <c r="R11853" s="17"/>
      <c r="S11853" s="17"/>
      <c r="T11853" s="17" t="s">
        <v>11045</v>
      </c>
      <c r="U11853" s="17"/>
      <c r="V11853" s="17"/>
      <c r="W11853" s="32" t="s">
        <v>36604</v>
      </c>
      <c r="X11853" s="32"/>
      <c r="Y11853" s="32" t="s">
        <v>36812</v>
      </c>
      <c r="Z11853" s="32" t="s">
        <v>36812</v>
      </c>
      <c r="AA11853" s="32" t="s">
        <v>36895</v>
      </c>
    </row>
    <row r="11854" spans="1:27" ht="37.5" x14ac:dyDescent="0.3">
      <c r="A11854" s="17" t="s">
        <v>36261</v>
      </c>
      <c r="B11854" s="32"/>
      <c r="M11854" s="22" t="str">
        <f t="shared" si="205"/>
        <v xml:space="preserve">MITSUBISHI : PREGGIO, - L200 |  : TUCSON CARENS -  | HYUNDAI : ,ELANTRA CRDI - </v>
      </c>
      <c r="N11854" s="17" t="s">
        <v>1004</v>
      </c>
      <c r="O11854" s="17"/>
      <c r="P11854" s="17" t="s">
        <v>1002</v>
      </c>
      <c r="Q11854" s="17" t="s">
        <v>36476</v>
      </c>
      <c r="R11854" s="17" t="s">
        <v>36477</v>
      </c>
      <c r="S11854" s="17" t="s">
        <v>36478</v>
      </c>
      <c r="T11854" s="17" t="s">
        <v>2796</v>
      </c>
      <c r="U11854" s="17"/>
      <c r="V11854" s="17"/>
      <c r="W11854" s="32" t="s">
        <v>36605</v>
      </c>
      <c r="X11854" s="32"/>
      <c r="Y11854" s="32" t="s">
        <v>36813</v>
      </c>
      <c r="Z11854" s="32" t="s">
        <v>36813</v>
      </c>
      <c r="AA11854" s="32" t="s">
        <v>36895</v>
      </c>
    </row>
    <row r="11855" spans="1:27" ht="37.5" x14ac:dyDescent="0.3">
      <c r="A11855" s="17" t="s">
        <v>36262</v>
      </c>
      <c r="B11855" s="32"/>
      <c r="M11855" s="22" t="str">
        <f t="shared" si="205"/>
        <v xml:space="preserve">MITSUBISHI : LANCER - L200 | HYUNDAI :  -  |  :  - </v>
      </c>
      <c r="N11855" s="17" t="s">
        <v>1004</v>
      </c>
      <c r="O11855" s="17" t="s">
        <v>1002</v>
      </c>
      <c r="P11855" s="17"/>
      <c r="Q11855" s="17" t="s">
        <v>1639</v>
      </c>
      <c r="R11855" s="17"/>
      <c r="S11855" s="17"/>
      <c r="T11855" s="17" t="s">
        <v>2796</v>
      </c>
      <c r="U11855" s="17"/>
      <c r="V11855" s="17"/>
      <c r="W11855" s="32" t="s">
        <v>36606</v>
      </c>
      <c r="X11855" s="32" t="s">
        <v>36696</v>
      </c>
      <c r="Y11855" s="32" t="s">
        <v>36814</v>
      </c>
      <c r="Z11855" s="32" t="s">
        <v>36814</v>
      </c>
      <c r="AA11855" s="32" t="s">
        <v>36895</v>
      </c>
    </row>
    <row r="11856" spans="1:27" ht="37.5" x14ac:dyDescent="0.3">
      <c r="A11856" s="17" t="s">
        <v>36263</v>
      </c>
      <c r="B11856" s="32"/>
      <c r="M11856" s="22" t="str">
        <f t="shared" si="205"/>
        <v xml:space="preserve">HYUNDAI : ELANTRA,TUCSON - G4GC | KIA : SANTA FE,CARENS -  |  :  - </v>
      </c>
      <c r="N11856" s="17" t="s">
        <v>1002</v>
      </c>
      <c r="O11856" s="17" t="s">
        <v>1001</v>
      </c>
      <c r="P11856" s="17"/>
      <c r="Q11856" s="17" t="s">
        <v>36479</v>
      </c>
      <c r="R11856" s="17" t="s">
        <v>36480</v>
      </c>
      <c r="S11856" s="17"/>
      <c r="T11856" s="17" t="s">
        <v>2222</v>
      </c>
      <c r="U11856" s="17"/>
      <c r="V11856" s="17"/>
      <c r="W11856" s="32" t="s">
        <v>36535</v>
      </c>
      <c r="X11856" s="32"/>
      <c r="Y11856" s="32" t="s">
        <v>36815</v>
      </c>
      <c r="Z11856" s="32" t="s">
        <v>36887</v>
      </c>
      <c r="AA11856" s="32" t="s">
        <v>36895</v>
      </c>
    </row>
    <row r="11857" spans="1:27" ht="37.5" x14ac:dyDescent="0.3">
      <c r="A11857" s="17" t="s">
        <v>36264</v>
      </c>
      <c r="B11857" s="32"/>
      <c r="M11857" s="22" t="str">
        <f t="shared" si="205"/>
        <v xml:space="preserve">DAEWOO : TICO, - Y3S,Y7T, | CHEVROLET : MATIS, SPARK - F8.F8C |  :  - </v>
      </c>
      <c r="N11857" s="17" t="s">
        <v>1006</v>
      </c>
      <c r="O11857" s="17" t="s">
        <v>1005</v>
      </c>
      <c r="P11857" s="17"/>
      <c r="Q11857" s="17" t="s">
        <v>10836</v>
      </c>
      <c r="R11857" s="17" t="s">
        <v>36481</v>
      </c>
      <c r="S11857" s="17"/>
      <c r="T11857" s="17" t="s">
        <v>36482</v>
      </c>
      <c r="U11857" s="17" t="s">
        <v>36402</v>
      </c>
      <c r="V11857" s="17"/>
      <c r="W11857" s="32" t="s">
        <v>36607</v>
      </c>
      <c r="X11857" s="32" t="s">
        <v>36697</v>
      </c>
      <c r="Y11857" s="32" t="s">
        <v>36816</v>
      </c>
      <c r="Z11857" s="32" t="s">
        <v>36888</v>
      </c>
      <c r="AA11857" s="32" t="s">
        <v>36895</v>
      </c>
    </row>
    <row r="11858" spans="1:27" ht="37.5" x14ac:dyDescent="0.3">
      <c r="A11858" s="17" t="s">
        <v>36265</v>
      </c>
      <c r="B11858" s="32"/>
      <c r="M11858" s="22" t="str">
        <f t="shared" si="205"/>
        <v xml:space="preserve">CHEVY : OPTRA - Z24,C20,X22 | CHEVROLET :  -  |  :  - </v>
      </c>
      <c r="N11858" s="17" t="s">
        <v>2263</v>
      </c>
      <c r="O11858" s="17" t="s">
        <v>1005</v>
      </c>
      <c r="P11858" s="17"/>
      <c r="Q11858" s="17" t="s">
        <v>14409</v>
      </c>
      <c r="R11858" s="17"/>
      <c r="S11858" s="17"/>
      <c r="T11858" s="17" t="s">
        <v>36483</v>
      </c>
      <c r="U11858" s="17"/>
      <c r="V11858" s="17"/>
      <c r="W11858" s="32" t="s">
        <v>36608</v>
      </c>
      <c r="X11858" s="32"/>
      <c r="Y11858" s="32" t="s">
        <v>36817</v>
      </c>
      <c r="Z11858" s="32" t="s">
        <v>36889</v>
      </c>
      <c r="AA11858" s="32" t="s">
        <v>36895</v>
      </c>
    </row>
    <row r="11859" spans="1:27" ht="37.5" x14ac:dyDescent="0.3">
      <c r="A11859" s="17" t="s">
        <v>36266</v>
      </c>
      <c r="B11859" s="32"/>
      <c r="M11859" s="22" t="str">
        <f t="shared" si="205"/>
        <v xml:space="preserve">MITSUBISHI : COLT - 4G12,4G13,4G15 | HYUNDAI :  -  |  :  - </v>
      </c>
      <c r="N11859" s="17" t="s">
        <v>1004</v>
      </c>
      <c r="O11859" s="17" t="s">
        <v>1002</v>
      </c>
      <c r="P11859" s="17"/>
      <c r="Q11859" s="17" t="s">
        <v>36471</v>
      </c>
      <c r="R11859" s="17"/>
      <c r="S11859" s="17"/>
      <c r="T11859" s="17" t="s">
        <v>36473</v>
      </c>
      <c r="U11859" s="17"/>
      <c r="V11859" s="17"/>
      <c r="W11859" s="32" t="s">
        <v>36609</v>
      </c>
      <c r="X11859" s="32"/>
      <c r="Y11859" s="32" t="s">
        <v>36818</v>
      </c>
      <c r="Z11859" s="32" t="s">
        <v>36890</v>
      </c>
      <c r="AA11859" s="32" t="s">
        <v>36895</v>
      </c>
    </row>
    <row r="11860" spans="1:27" ht="37.5" x14ac:dyDescent="0.3">
      <c r="A11860" s="17" t="s">
        <v>36267</v>
      </c>
      <c r="B11860" s="32" t="s">
        <v>36351</v>
      </c>
      <c r="M11860" s="22" t="str">
        <f t="shared" si="205"/>
        <v xml:space="preserve">HYUNDAI : PORTER - D4BH,D4BA,H-100 | MITSUBISHI : L200 - 4D55,4D56 |  :  - </v>
      </c>
      <c r="N11860" s="17" t="s">
        <v>1002</v>
      </c>
      <c r="O11860" s="17" t="s">
        <v>1004</v>
      </c>
      <c r="P11860" s="17"/>
      <c r="Q11860" s="17" t="s">
        <v>1826</v>
      </c>
      <c r="R11860" s="17" t="s">
        <v>2796</v>
      </c>
      <c r="S11860" s="17"/>
      <c r="T11860" s="17" t="s">
        <v>36484</v>
      </c>
      <c r="U11860" s="17" t="s">
        <v>1990</v>
      </c>
      <c r="V11860" s="17"/>
      <c r="W11860" s="32" t="s">
        <v>36610</v>
      </c>
      <c r="X11860" s="32"/>
      <c r="Y11860" s="32" t="s">
        <v>36819</v>
      </c>
      <c r="Z11860" s="32" t="s">
        <v>36819</v>
      </c>
      <c r="AA11860" s="32" t="s">
        <v>36895</v>
      </c>
    </row>
    <row r="11861" spans="1:27" ht="37.5" x14ac:dyDescent="0.3">
      <c r="A11861" s="17" t="s">
        <v>36268</v>
      </c>
      <c r="B11861" s="32" t="s">
        <v>36344</v>
      </c>
      <c r="M11861" s="22" t="str">
        <f t="shared" si="205"/>
        <v xml:space="preserve">CHEVROLET : AVEO,VIVANT, - F14,F16 | DAEWOO : LANOS,LEMANS -  |  :  - </v>
      </c>
      <c r="N11861" s="17" t="s">
        <v>1005</v>
      </c>
      <c r="O11861" s="17" t="s">
        <v>1006</v>
      </c>
      <c r="P11861" s="17"/>
      <c r="Q11861" s="17" t="s">
        <v>36374</v>
      </c>
      <c r="R11861" s="17" t="s">
        <v>36375</v>
      </c>
      <c r="S11861" s="17"/>
      <c r="T11861" s="17" t="s">
        <v>36376</v>
      </c>
      <c r="U11861" s="17"/>
      <c r="V11861" s="17"/>
      <c r="W11861" s="32" t="s">
        <v>36539</v>
      </c>
      <c r="X11861" s="32"/>
      <c r="Y11861" s="32" t="s">
        <v>36820</v>
      </c>
      <c r="Z11861" s="32">
        <v>96350550</v>
      </c>
      <c r="AA11861" s="32" t="s">
        <v>36898</v>
      </c>
    </row>
    <row r="11862" spans="1:27" ht="37.5" x14ac:dyDescent="0.3">
      <c r="A11862" s="17" t="s">
        <v>36269</v>
      </c>
      <c r="B11862" s="32"/>
      <c r="M11862" s="22" t="str">
        <f t="shared" si="205"/>
        <v xml:space="preserve">HONDA : CIVIX - D16A |  :  -  |  :  - </v>
      </c>
      <c r="N11862" s="17" t="s">
        <v>1017</v>
      </c>
      <c r="O11862" s="17"/>
      <c r="P11862" s="17"/>
      <c r="Q11862" s="17" t="s">
        <v>36485</v>
      </c>
      <c r="R11862" s="17"/>
      <c r="S11862" s="17"/>
      <c r="T11862" s="17" t="s">
        <v>12561</v>
      </c>
      <c r="U11862" s="17"/>
      <c r="V11862" s="17"/>
      <c r="W11862" s="32" t="s">
        <v>36611</v>
      </c>
      <c r="X11862" s="32"/>
      <c r="Y11862" s="32" t="s">
        <v>36821</v>
      </c>
      <c r="Z11862" s="32" t="s">
        <v>36821</v>
      </c>
      <c r="AA11862" s="32" t="s">
        <v>36895</v>
      </c>
    </row>
    <row r="11863" spans="1:27" ht="37.5" x14ac:dyDescent="0.3">
      <c r="A11863" s="17" t="s">
        <v>36270</v>
      </c>
      <c r="B11863" s="32"/>
      <c r="M11863" s="22" t="str">
        <f t="shared" si="205"/>
        <v xml:space="preserve">NISSAN : VANNETE - LD20 |  :  -  |  :  - </v>
      </c>
      <c r="N11863" s="17" t="s">
        <v>1003</v>
      </c>
      <c r="O11863" s="17"/>
      <c r="P11863" s="17"/>
      <c r="Q11863" s="17" t="s">
        <v>36486</v>
      </c>
      <c r="R11863" s="17"/>
      <c r="S11863" s="17"/>
      <c r="T11863" s="17" t="s">
        <v>2130</v>
      </c>
      <c r="U11863" s="17"/>
      <c r="V11863" s="17"/>
      <c r="W11863" s="32" t="s">
        <v>36612</v>
      </c>
      <c r="X11863" s="32"/>
      <c r="Y11863" s="32" t="s">
        <v>36822</v>
      </c>
      <c r="Z11863" s="32" t="s">
        <v>36822</v>
      </c>
      <c r="AA11863" s="32" t="s">
        <v>36921</v>
      </c>
    </row>
    <row r="11864" spans="1:27" ht="37.5" x14ac:dyDescent="0.3">
      <c r="A11864" s="17" t="s">
        <v>36271</v>
      </c>
      <c r="B11864" s="32"/>
      <c r="M11864" s="22" t="str">
        <f t="shared" si="205"/>
        <v xml:space="preserve">MAZDA : WL,MPV - B2500 |  :  -  |  :  - </v>
      </c>
      <c r="N11864" s="17" t="s">
        <v>2257</v>
      </c>
      <c r="O11864" s="17"/>
      <c r="P11864" s="17"/>
      <c r="Q11864" s="17" t="s">
        <v>36487</v>
      </c>
      <c r="R11864" s="17"/>
      <c r="S11864" s="17"/>
      <c r="T11864" s="17" t="s">
        <v>36488</v>
      </c>
      <c r="U11864" s="17"/>
      <c r="V11864" s="17"/>
      <c r="W11864" s="32" t="s">
        <v>36613</v>
      </c>
      <c r="X11864" s="32"/>
      <c r="Y11864" s="32" t="s">
        <v>36823</v>
      </c>
      <c r="Z11864" s="32" t="s">
        <v>36891</v>
      </c>
      <c r="AA11864" s="32" t="s">
        <v>36895</v>
      </c>
    </row>
    <row r="11865" spans="1:27" ht="37.5" x14ac:dyDescent="0.3">
      <c r="A11865" s="17" t="s">
        <v>36272</v>
      </c>
      <c r="B11865" s="32"/>
      <c r="M11865" s="22" t="str">
        <f t="shared" si="205"/>
        <v xml:space="preserve">MITSUBISHI : LANCER,BERLINA - 4G63,4G69,4G94 | GREAT WALL :  -  |  :  - </v>
      </c>
      <c r="N11865" s="17" t="s">
        <v>1004</v>
      </c>
      <c r="O11865" s="17" t="s">
        <v>1014</v>
      </c>
      <c r="P11865" s="17"/>
      <c r="Q11865" s="17" t="s">
        <v>36489</v>
      </c>
      <c r="R11865" s="17"/>
      <c r="S11865" s="17"/>
      <c r="T11865" s="17" t="s">
        <v>36490</v>
      </c>
      <c r="U11865" s="17"/>
      <c r="V11865" s="17"/>
      <c r="W11865" s="32" t="s">
        <v>36614</v>
      </c>
      <c r="X11865" s="32"/>
      <c r="Y11865" s="32" t="s">
        <v>36824</v>
      </c>
      <c r="Z11865" s="32" t="s">
        <v>36824</v>
      </c>
      <c r="AA11865" s="32" t="s">
        <v>36922</v>
      </c>
    </row>
    <row r="11866" spans="1:27" ht="37.5" x14ac:dyDescent="0.3">
      <c r="A11866" s="17" t="s">
        <v>36273</v>
      </c>
      <c r="B11866" s="32"/>
      <c r="M11866" s="22" t="str">
        <f t="shared" si="205"/>
        <v xml:space="preserve">TOYOTA : TERCEL - 3E |  :  -  |  :  - </v>
      </c>
      <c r="N11866" s="17" t="s">
        <v>1008</v>
      </c>
      <c r="O11866" s="17"/>
      <c r="P11866" s="17"/>
      <c r="Q11866" s="17" t="s">
        <v>2732</v>
      </c>
      <c r="R11866" s="17"/>
      <c r="S11866" s="17"/>
      <c r="T11866" s="17" t="s">
        <v>3360</v>
      </c>
      <c r="U11866" s="17"/>
      <c r="V11866" s="17"/>
      <c r="W11866" s="32" t="s">
        <v>36615</v>
      </c>
      <c r="X11866" s="32"/>
      <c r="Y11866" s="32" t="s">
        <v>36825</v>
      </c>
      <c r="Z11866" s="32" t="s">
        <v>36825</v>
      </c>
      <c r="AA11866" s="32" t="s">
        <v>36895</v>
      </c>
    </row>
    <row r="11867" spans="1:27" ht="37.5" x14ac:dyDescent="0.3">
      <c r="A11867" s="17" t="s">
        <v>36274</v>
      </c>
      <c r="B11867" s="32"/>
      <c r="M11867" s="22" t="str">
        <f t="shared" si="205"/>
        <v xml:space="preserve">TOYOTA : VARIOS - 2KD-1KD |  :  -  |  :  - </v>
      </c>
      <c r="N11867" s="17" t="s">
        <v>1008</v>
      </c>
      <c r="O11867" s="17"/>
      <c r="P11867" s="17"/>
      <c r="Q11867" s="17" t="s">
        <v>1021</v>
      </c>
      <c r="R11867" s="17"/>
      <c r="S11867" s="17"/>
      <c r="T11867" s="17" t="s">
        <v>36491</v>
      </c>
      <c r="U11867" s="17"/>
      <c r="V11867" s="17"/>
      <c r="W11867" s="32" t="s">
        <v>36616</v>
      </c>
      <c r="X11867" s="32"/>
      <c r="Y11867" s="32" t="s">
        <v>36826</v>
      </c>
      <c r="Z11867" s="32" t="s">
        <v>36826</v>
      </c>
      <c r="AA11867" s="32" t="s">
        <v>36895</v>
      </c>
    </row>
    <row r="11868" spans="1:27" ht="37.5" x14ac:dyDescent="0.3">
      <c r="A11868" s="17" t="s">
        <v>36275</v>
      </c>
      <c r="B11868" s="32"/>
      <c r="M11868" s="22" t="str">
        <f t="shared" si="205"/>
        <v xml:space="preserve">TOYOTA : ESTRELLA - 1N |  :  -  |  :  - </v>
      </c>
      <c r="N11868" s="17" t="s">
        <v>1008</v>
      </c>
      <c r="O11868" s="17"/>
      <c r="P11868" s="17"/>
      <c r="Q11868" s="17" t="s">
        <v>36492</v>
      </c>
      <c r="R11868" s="17"/>
      <c r="S11868" s="17"/>
      <c r="T11868" s="17" t="s">
        <v>2116</v>
      </c>
      <c r="U11868" s="17"/>
      <c r="V11868" s="17"/>
      <c r="W11868" s="32" t="s">
        <v>36617</v>
      </c>
      <c r="X11868" s="32"/>
      <c r="Y11868" s="32" t="s">
        <v>36827</v>
      </c>
      <c r="Z11868" s="32" t="s">
        <v>36827</v>
      </c>
      <c r="AA11868" s="32" t="s">
        <v>36895</v>
      </c>
    </row>
    <row r="11869" spans="1:27" x14ac:dyDescent="0.3">
      <c r="A11869" s="17" t="s">
        <v>36276</v>
      </c>
      <c r="B11869" s="32" t="s">
        <v>36349</v>
      </c>
      <c r="M11869" s="22" t="str">
        <f t="shared" si="205"/>
        <v xml:space="preserve">TOYOTA : HILUX,VIGO - 2L,3L |  :  -  |  :  - </v>
      </c>
      <c r="N11869" s="17" t="s">
        <v>1008</v>
      </c>
      <c r="O11869" s="17"/>
      <c r="P11869" s="17"/>
      <c r="Q11869" s="17" t="s">
        <v>36493</v>
      </c>
      <c r="R11869" s="17"/>
      <c r="S11869" s="17"/>
      <c r="T11869" s="17" t="s">
        <v>31172</v>
      </c>
      <c r="U11869" s="17"/>
      <c r="V11869" s="17"/>
      <c r="W11869" s="32" t="s">
        <v>36618</v>
      </c>
      <c r="X11869" s="32" t="s">
        <v>36698</v>
      </c>
      <c r="Y11869" s="32" t="s">
        <v>36828</v>
      </c>
      <c r="Z11869" s="32" t="s">
        <v>36828</v>
      </c>
      <c r="AA11869" s="32" t="s">
        <v>36923</v>
      </c>
    </row>
    <row r="11870" spans="1:27" ht="37.5" x14ac:dyDescent="0.3">
      <c r="A11870" s="17" t="s">
        <v>36277</v>
      </c>
      <c r="B11870" s="32"/>
      <c r="M11870" s="22" t="str">
        <f t="shared" si="205"/>
        <v xml:space="preserve">KIA : SPORTAGE, - FE,F2 | NISSAN : URVAN, -  | MAZDA : FAMILIA - </v>
      </c>
      <c r="N11870" s="17" t="s">
        <v>1001</v>
      </c>
      <c r="O11870" s="17" t="s">
        <v>1003</v>
      </c>
      <c r="P11870" s="17" t="s">
        <v>2257</v>
      </c>
      <c r="Q11870" s="17" t="s">
        <v>36494</v>
      </c>
      <c r="R11870" s="17" t="s">
        <v>36495</v>
      </c>
      <c r="S11870" s="17" t="s">
        <v>4</v>
      </c>
      <c r="T11870" s="17" t="s">
        <v>36496</v>
      </c>
      <c r="U11870" s="17"/>
      <c r="V11870" s="17"/>
      <c r="W11870" s="32" t="s">
        <v>36619</v>
      </c>
      <c r="X11870" s="32" t="s">
        <v>36699</v>
      </c>
      <c r="Y11870" s="32" t="s">
        <v>36829</v>
      </c>
      <c r="Z11870" s="32" t="s">
        <v>36829</v>
      </c>
      <c r="AA11870" s="32" t="s">
        <v>36895</v>
      </c>
    </row>
    <row r="11871" spans="1:27" ht="37.5" x14ac:dyDescent="0.3">
      <c r="A11871" s="17" t="s">
        <v>36278</v>
      </c>
      <c r="B11871" s="32"/>
      <c r="M11871" s="22" t="str">
        <f t="shared" si="205"/>
        <v xml:space="preserve">TOYOTA : CANRY,VISTA,MARK - 1S,2S |  :  -  |  :  - </v>
      </c>
      <c r="N11871" s="17" t="s">
        <v>1008</v>
      </c>
      <c r="O11871" s="17"/>
      <c r="P11871" s="17"/>
      <c r="Q11871" s="17" t="s">
        <v>36497</v>
      </c>
      <c r="R11871" s="17"/>
      <c r="S11871" s="17"/>
      <c r="T11871" s="17" t="s">
        <v>36498</v>
      </c>
      <c r="U11871" s="17"/>
      <c r="V11871" s="17"/>
      <c r="W11871" s="32" t="s">
        <v>36620</v>
      </c>
      <c r="X11871" s="32"/>
      <c r="Y11871" s="32" t="s">
        <v>36830</v>
      </c>
      <c r="Z11871" s="32" t="s">
        <v>36830</v>
      </c>
      <c r="AA11871" s="32" t="s">
        <v>36895</v>
      </c>
    </row>
    <row r="11872" spans="1:27" ht="37.5" x14ac:dyDescent="0.3">
      <c r="A11872" s="17" t="s">
        <v>36279</v>
      </c>
      <c r="B11872" s="32"/>
      <c r="M11872" s="22" t="str">
        <f t="shared" si="205"/>
        <v xml:space="preserve">CHERY : VARIOS - Q22L |  :  -  |  :  - </v>
      </c>
      <c r="N11872" s="17" t="s">
        <v>1012</v>
      </c>
      <c r="O11872" s="17"/>
      <c r="P11872" s="17"/>
      <c r="Q11872" s="17" t="s">
        <v>1021</v>
      </c>
      <c r="R11872" s="17"/>
      <c r="S11872" s="17"/>
      <c r="T11872" s="17" t="s">
        <v>36499</v>
      </c>
      <c r="U11872" s="17"/>
      <c r="V11872" s="17"/>
      <c r="W11872" s="32" t="s">
        <v>36621</v>
      </c>
      <c r="X11872" s="32"/>
      <c r="Y11872" s="32" t="s">
        <v>36741</v>
      </c>
      <c r="Z11872" s="32" t="s">
        <v>36892</v>
      </c>
      <c r="AA11872" s="32" t="s">
        <v>36924</v>
      </c>
    </row>
    <row r="11873" spans="1:27" ht="37.5" x14ac:dyDescent="0.3">
      <c r="A11873" s="17" t="s">
        <v>36280</v>
      </c>
      <c r="B11873" s="32"/>
      <c r="M11873" s="22" t="str">
        <f t="shared" si="205"/>
        <v xml:space="preserve">MITSUBISHI : PORTER - 4D55,4D56 | HYUNDAI : H-100 -  |  :  - </v>
      </c>
      <c r="N11873" s="17" t="s">
        <v>1004</v>
      </c>
      <c r="O11873" s="17" t="s">
        <v>1002</v>
      </c>
      <c r="P11873" s="17"/>
      <c r="Q11873" s="17" t="s">
        <v>1826</v>
      </c>
      <c r="R11873" s="17" t="s">
        <v>10916</v>
      </c>
      <c r="S11873" s="17"/>
      <c r="T11873" s="17" t="s">
        <v>1990</v>
      </c>
      <c r="U11873" s="17"/>
      <c r="V11873" s="17"/>
      <c r="W11873" s="32" t="s">
        <v>36622</v>
      </c>
      <c r="X11873" s="32"/>
      <c r="Y11873" s="32" t="s">
        <v>36831</v>
      </c>
      <c r="Z11873" s="32" t="s">
        <v>36831</v>
      </c>
      <c r="AA11873" s="32" t="s">
        <v>36895</v>
      </c>
    </row>
    <row r="11874" spans="1:27" ht="37.5" x14ac:dyDescent="0.3">
      <c r="A11874" s="17" t="s">
        <v>36281</v>
      </c>
      <c r="B11874" s="32" t="s">
        <v>31572</v>
      </c>
      <c r="M11874" s="22" t="str">
        <f t="shared" si="205"/>
        <v xml:space="preserve">HYUNDAI : ACCENT,ELANTRA - G4EH,64EE,64ED | KIA : CERATO,RIO -  |  :  - </v>
      </c>
      <c r="N11874" s="17" t="s">
        <v>1002</v>
      </c>
      <c r="O11874" s="17" t="s">
        <v>1001</v>
      </c>
      <c r="P11874" s="17"/>
      <c r="Q11874" s="17" t="s">
        <v>21499</v>
      </c>
      <c r="R11874" s="17" t="s">
        <v>36500</v>
      </c>
      <c r="S11874" s="17"/>
      <c r="T11874" s="17" t="s">
        <v>36501</v>
      </c>
      <c r="U11874" s="17"/>
      <c r="V11874" s="17"/>
      <c r="W11874" s="32" t="s">
        <v>36577</v>
      </c>
      <c r="X11874" s="32"/>
      <c r="Y11874" s="32" t="s">
        <v>36832</v>
      </c>
      <c r="Z11874" s="32" t="s">
        <v>36832</v>
      </c>
      <c r="AA11874" s="32" t="s">
        <v>36895</v>
      </c>
    </row>
    <row r="11875" spans="1:27" x14ac:dyDescent="0.3">
      <c r="A11875" s="17" t="s">
        <v>36282</v>
      </c>
      <c r="B11875" s="32" t="s">
        <v>36346</v>
      </c>
      <c r="M11875" s="22" t="str">
        <f t="shared" si="205"/>
        <v xml:space="preserve">HYUNDAI : CONTI - D4GA |  :  -  |  :  - </v>
      </c>
      <c r="N11875" s="17" t="s">
        <v>1002</v>
      </c>
      <c r="O11875" s="17"/>
      <c r="P11875" s="17"/>
      <c r="Q11875" s="17" t="s">
        <v>36502</v>
      </c>
      <c r="R11875" s="17"/>
      <c r="S11875" s="17"/>
      <c r="T11875" s="17" t="s">
        <v>2199</v>
      </c>
      <c r="U11875" s="17"/>
      <c r="V11875" s="17"/>
      <c r="W11875" s="32"/>
      <c r="X11875" s="32"/>
      <c r="Y11875" s="32" t="s">
        <v>36833</v>
      </c>
      <c r="Z11875" s="32" t="s">
        <v>36833</v>
      </c>
      <c r="AA11875" s="32" t="s">
        <v>36904</v>
      </c>
    </row>
    <row r="11876" spans="1:27" ht="37.5" x14ac:dyDescent="0.3">
      <c r="A11876" s="17" t="s">
        <v>36283</v>
      </c>
      <c r="B11876" s="32"/>
      <c r="M11876" s="22" t="str">
        <f t="shared" si="205"/>
        <v xml:space="preserve">NISSAN : DATSUN - J1. J15, J16, J18 |  :  -  |  :  - </v>
      </c>
      <c r="N11876" s="17" t="s">
        <v>1003</v>
      </c>
      <c r="O11876" s="17"/>
      <c r="P11876" s="17"/>
      <c r="Q11876" s="17" t="s">
        <v>1801</v>
      </c>
      <c r="R11876" s="17"/>
      <c r="S11876" s="17"/>
      <c r="T11876" s="17" t="s">
        <v>36503</v>
      </c>
      <c r="U11876" s="17"/>
      <c r="V11876" s="17"/>
      <c r="W11876" s="32"/>
      <c r="X11876" s="32"/>
      <c r="Y11876" s="32" t="s">
        <v>36666</v>
      </c>
      <c r="Z11876" s="32" t="s">
        <v>36666</v>
      </c>
      <c r="AA11876" s="32" t="s">
        <v>36901</v>
      </c>
    </row>
    <row r="11877" spans="1:27" ht="37.5" x14ac:dyDescent="0.3">
      <c r="A11877" s="17" t="s">
        <v>36284</v>
      </c>
      <c r="B11877" s="32"/>
      <c r="M11877" s="22" t="str">
        <f t="shared" si="205"/>
        <v xml:space="preserve">NISSAN : VARIOS - GA16 |  :  -  |  :  - </v>
      </c>
      <c r="N11877" s="17" t="s">
        <v>1003</v>
      </c>
      <c r="O11877" s="17"/>
      <c r="P11877" s="17"/>
      <c r="Q11877" s="17" t="s">
        <v>1021</v>
      </c>
      <c r="R11877" s="17"/>
      <c r="S11877" s="17"/>
      <c r="T11877" s="17" t="s">
        <v>1981</v>
      </c>
      <c r="U11877" s="17"/>
      <c r="V11877" s="17"/>
      <c r="W11877" s="32"/>
      <c r="X11877" s="32"/>
      <c r="Y11877" s="32" t="s">
        <v>36805</v>
      </c>
      <c r="Z11877" s="32" t="s">
        <v>36805</v>
      </c>
      <c r="AA11877" s="32" t="s">
        <v>36901</v>
      </c>
    </row>
    <row r="11878" spans="1:27" ht="37.5" x14ac:dyDescent="0.3">
      <c r="A11878" s="17" t="s">
        <v>36285</v>
      </c>
      <c r="B11878" s="32"/>
      <c r="M11878" s="22" t="str">
        <f t="shared" si="205"/>
        <v xml:space="preserve">NISSAN : VARIOS - QG18 |  :  -  |  :  - </v>
      </c>
      <c r="N11878" s="17" t="s">
        <v>1003</v>
      </c>
      <c r="O11878" s="17"/>
      <c r="P11878" s="17"/>
      <c r="Q11878" s="17" t="s">
        <v>1021</v>
      </c>
      <c r="R11878" s="17"/>
      <c r="S11878" s="17"/>
      <c r="T11878" s="17" t="s">
        <v>18388</v>
      </c>
      <c r="U11878" s="17"/>
      <c r="V11878" s="17"/>
      <c r="W11878" s="32"/>
      <c r="X11878" s="32"/>
      <c r="Y11878" s="32" t="s">
        <v>36834</v>
      </c>
      <c r="Z11878" s="32" t="s">
        <v>36834</v>
      </c>
      <c r="AA11878" s="32" t="s">
        <v>36901</v>
      </c>
    </row>
    <row r="11879" spans="1:27" ht="37.5" x14ac:dyDescent="0.3">
      <c r="A11879" s="17" t="s">
        <v>36286</v>
      </c>
      <c r="B11879" s="32"/>
      <c r="M11879" s="22" t="str">
        <f t="shared" si="205"/>
        <v xml:space="preserve">NISSAN : DATSUN - J1. J15, J16, J18 |  :  -  |  :  - </v>
      </c>
      <c r="N11879" s="17" t="s">
        <v>1003</v>
      </c>
      <c r="O11879" s="17"/>
      <c r="P11879" s="17"/>
      <c r="Q11879" s="17" t="s">
        <v>1801</v>
      </c>
      <c r="R11879" s="17"/>
      <c r="S11879" s="17"/>
      <c r="T11879" s="17" t="s">
        <v>36503</v>
      </c>
      <c r="U11879" s="17"/>
      <c r="V11879" s="17"/>
      <c r="W11879" s="32"/>
      <c r="X11879" s="32"/>
      <c r="Y11879" s="32" t="s">
        <v>36666</v>
      </c>
      <c r="Z11879" s="32" t="s">
        <v>36666</v>
      </c>
      <c r="AA11879" s="32" t="s">
        <v>36901</v>
      </c>
    </row>
    <row r="11880" spans="1:27" ht="37.5" x14ac:dyDescent="0.3">
      <c r="A11880" s="17" t="s">
        <v>36287</v>
      </c>
      <c r="B11880" s="32"/>
      <c r="M11880" s="22" t="str">
        <f t="shared" si="205"/>
        <v xml:space="preserve">NISSAN : DATSUN - J1. J15, J16, J18 |  :  -  |  :  - </v>
      </c>
      <c r="N11880" s="17" t="s">
        <v>1003</v>
      </c>
      <c r="O11880" s="17"/>
      <c r="P11880" s="17"/>
      <c r="Q11880" s="17" t="s">
        <v>1801</v>
      </c>
      <c r="R11880" s="17"/>
      <c r="S11880" s="17"/>
      <c r="T11880" s="17" t="s">
        <v>36503</v>
      </c>
      <c r="U11880" s="17"/>
      <c r="V11880" s="17"/>
      <c r="W11880" s="32"/>
      <c r="X11880" s="32"/>
      <c r="Y11880" s="32" t="s">
        <v>36666</v>
      </c>
      <c r="Z11880" s="32" t="s">
        <v>36666</v>
      </c>
      <c r="AA11880" s="32" t="s">
        <v>36901</v>
      </c>
    </row>
    <row r="11881" spans="1:27" ht="37.5" x14ac:dyDescent="0.3">
      <c r="A11881" s="17" t="s">
        <v>36288</v>
      </c>
      <c r="B11881" s="32"/>
      <c r="M11881" s="22" t="str">
        <f t="shared" si="205"/>
        <v xml:space="preserve">CHEVROLET : AVEO - VARIOS |  :  -  |  :  - </v>
      </c>
      <c r="N11881" s="17" t="s">
        <v>1005</v>
      </c>
      <c r="O11881" s="17"/>
      <c r="P11881" s="17"/>
      <c r="Q11881" s="17" t="s">
        <v>1649</v>
      </c>
      <c r="R11881" s="17"/>
      <c r="S11881" s="17"/>
      <c r="T11881" s="17" t="s">
        <v>1021</v>
      </c>
      <c r="U11881" s="17"/>
      <c r="V11881" s="17"/>
      <c r="W11881" s="32"/>
      <c r="X11881" s="32"/>
      <c r="Y11881" s="32">
        <v>191211242</v>
      </c>
      <c r="Z11881" s="32">
        <v>191211242</v>
      </c>
      <c r="AA11881" s="32" t="s">
        <v>36901</v>
      </c>
    </row>
    <row r="11882" spans="1:27" ht="37.5" x14ac:dyDescent="0.3">
      <c r="A11882" s="17" t="s">
        <v>36289</v>
      </c>
      <c r="B11882" s="32"/>
      <c r="M11882" s="22" t="str">
        <f t="shared" si="205"/>
        <v xml:space="preserve">TOYOTA : CELICA - VARIOS |  :  -  |  :  - </v>
      </c>
      <c r="N11882" s="17" t="s">
        <v>1008</v>
      </c>
      <c r="O11882" s="17"/>
      <c r="P11882" s="17"/>
      <c r="Q11882" s="17" t="s">
        <v>12610</v>
      </c>
      <c r="R11882" s="17"/>
      <c r="S11882" s="17"/>
      <c r="T11882" s="17" t="s">
        <v>1021</v>
      </c>
      <c r="U11882" s="17"/>
      <c r="V11882" s="17"/>
      <c r="W11882" s="32"/>
      <c r="X11882" s="32"/>
      <c r="Y11882" s="32" t="s">
        <v>36835</v>
      </c>
      <c r="Z11882" s="32" t="s">
        <v>36835</v>
      </c>
      <c r="AA11882" s="32" t="s">
        <v>36901</v>
      </c>
    </row>
    <row r="11883" spans="1:27" ht="37.5" x14ac:dyDescent="0.3">
      <c r="A11883" s="17" t="s">
        <v>36290</v>
      </c>
      <c r="B11883" s="32"/>
      <c r="M11883" s="22" t="str">
        <f t="shared" si="205"/>
        <v xml:space="preserve">BYD : VARIOS - 371QA |  :  -  |  :  - </v>
      </c>
      <c r="N11883" s="17" t="s">
        <v>1016</v>
      </c>
      <c r="O11883" s="17"/>
      <c r="P11883" s="17"/>
      <c r="Q11883" s="17" t="s">
        <v>1021</v>
      </c>
      <c r="R11883" s="17"/>
      <c r="S11883" s="17"/>
      <c r="T11883" s="17" t="s">
        <v>27888</v>
      </c>
      <c r="U11883" s="17"/>
      <c r="V11883" s="17"/>
      <c r="W11883" s="32"/>
      <c r="X11883" s="32"/>
      <c r="Y11883" s="32" t="s">
        <v>1021</v>
      </c>
      <c r="Z11883" s="32"/>
      <c r="AA11883" s="32" t="s">
        <v>36901</v>
      </c>
    </row>
    <row r="11884" spans="1:27" ht="37.5" x14ac:dyDescent="0.3">
      <c r="A11884" s="17" t="s">
        <v>36291</v>
      </c>
      <c r="B11884" s="32"/>
      <c r="M11884" s="22" t="str">
        <f t="shared" ref="M11884:M11946" si="206">CONCATENATE(N11884," : ",Q11884," - ",T11884," | ",O11884," : ",R11884," - ",U11884," | ",P11884," : ",S11884," - ",V11884)</f>
        <v xml:space="preserve">NISSAN : VARIOS - SR20,S13,S14,S15,P11,N1,N14 |  :  -  |  :  - </v>
      </c>
      <c r="N11884" s="17" t="s">
        <v>1003</v>
      </c>
      <c r="O11884" s="17"/>
      <c r="P11884" s="17"/>
      <c r="Q11884" s="17" t="s">
        <v>1021</v>
      </c>
      <c r="R11884" s="17"/>
      <c r="S11884" s="17"/>
      <c r="T11884" s="17" t="s">
        <v>36504</v>
      </c>
      <c r="U11884" s="17"/>
      <c r="V11884" s="17"/>
      <c r="W11884" s="32"/>
      <c r="X11884" s="32" t="s">
        <v>36700</v>
      </c>
      <c r="Y11884" s="32" t="s">
        <v>36700</v>
      </c>
      <c r="Z11884" s="32"/>
      <c r="AA11884" s="32" t="s">
        <v>36901</v>
      </c>
    </row>
    <row r="11885" spans="1:27" x14ac:dyDescent="0.3">
      <c r="A11885" s="17" t="s">
        <v>36292</v>
      </c>
      <c r="B11885" s="32"/>
      <c r="M11885" s="22" t="str">
        <f t="shared" si="206"/>
        <v xml:space="preserve">FAW : V80 - V80 |  :  -  |  :  - </v>
      </c>
      <c r="N11885" s="17" t="s">
        <v>1027</v>
      </c>
      <c r="O11885" s="17"/>
      <c r="P11885" s="17"/>
      <c r="Q11885" s="17" t="s">
        <v>1685</v>
      </c>
      <c r="R11885" s="17"/>
      <c r="S11885" s="17"/>
      <c r="T11885" s="17" t="s">
        <v>1685</v>
      </c>
      <c r="U11885" s="17"/>
      <c r="V11885" s="17"/>
      <c r="W11885" s="32" t="s">
        <v>36623</v>
      </c>
      <c r="X11885" s="32"/>
      <c r="Y11885" s="32" t="s">
        <v>36836</v>
      </c>
      <c r="Z11885" s="32"/>
      <c r="AA11885" s="32"/>
    </row>
    <row r="11886" spans="1:27" x14ac:dyDescent="0.3">
      <c r="A11886" s="17" t="s">
        <v>36293</v>
      </c>
      <c r="B11886" s="32"/>
      <c r="M11886" s="22" t="str">
        <f t="shared" si="206"/>
        <v xml:space="preserve">CHANGAN : M90 - M90 | GREAT WALL : COWRY - SH |  :  - </v>
      </c>
      <c r="N11886" s="17" t="s">
        <v>1007</v>
      </c>
      <c r="O11886" s="17" t="s">
        <v>1014</v>
      </c>
      <c r="P11886" s="17"/>
      <c r="Q11886" s="17" t="s">
        <v>14466</v>
      </c>
      <c r="R11886" s="17" t="s">
        <v>36505</v>
      </c>
      <c r="S11886" s="17"/>
      <c r="T11886" s="17" t="s">
        <v>14466</v>
      </c>
      <c r="U11886" s="17" t="s">
        <v>20927</v>
      </c>
      <c r="V11886" s="17"/>
      <c r="W11886" s="32" t="s">
        <v>36624</v>
      </c>
      <c r="X11886" s="32"/>
      <c r="Y11886" s="32" t="s">
        <v>36837</v>
      </c>
      <c r="Z11886" s="32" t="s">
        <v>36837</v>
      </c>
      <c r="AA11886" s="32"/>
    </row>
    <row r="11887" spans="1:27" x14ac:dyDescent="0.3">
      <c r="A11887" s="17" t="s">
        <v>36294</v>
      </c>
      <c r="B11887" s="32"/>
      <c r="M11887" s="22" t="str">
        <f t="shared" si="206"/>
        <v xml:space="preserve">NISSAN : SENTRA,AD - GA14GA15,GA16 |  :  -  |  :  - </v>
      </c>
      <c r="N11887" s="17" t="s">
        <v>1003</v>
      </c>
      <c r="O11887" s="17"/>
      <c r="P11887" s="17"/>
      <c r="Q11887" s="17" t="s">
        <v>23684</v>
      </c>
      <c r="R11887" s="17"/>
      <c r="S11887" s="17"/>
      <c r="T11887" s="17" t="s">
        <v>21870</v>
      </c>
      <c r="U11887" s="17"/>
      <c r="V11887" s="17"/>
      <c r="W11887" s="32"/>
      <c r="X11887" s="32"/>
      <c r="Y11887" s="32" t="s">
        <v>36838</v>
      </c>
      <c r="Z11887" s="32" t="s">
        <v>36838</v>
      </c>
      <c r="AA11887" s="32" t="s">
        <v>36919</v>
      </c>
    </row>
    <row r="11888" spans="1:27" x14ac:dyDescent="0.3">
      <c r="A11888" s="17" t="s">
        <v>36295</v>
      </c>
      <c r="B11888" s="32"/>
      <c r="M11888" s="22" t="str">
        <f t="shared" si="206"/>
        <v xml:space="preserve">CHANGAN : M90 - 4G94 | MITSUBISHI : LANCER - 4G92 |  :  - </v>
      </c>
      <c r="N11888" s="17" t="s">
        <v>1007</v>
      </c>
      <c r="O11888" s="17" t="s">
        <v>1004</v>
      </c>
      <c r="P11888" s="17"/>
      <c r="Q11888" s="17" t="s">
        <v>14466</v>
      </c>
      <c r="R11888" s="17" t="s">
        <v>1639</v>
      </c>
      <c r="S11888" s="17"/>
      <c r="T11888" s="17" t="s">
        <v>12402</v>
      </c>
      <c r="U11888" s="17" t="s">
        <v>10875</v>
      </c>
      <c r="V11888" s="17"/>
      <c r="W11888" s="32" t="s">
        <v>36625</v>
      </c>
      <c r="X11888" s="32"/>
      <c r="Y11888" s="32" t="s">
        <v>36839</v>
      </c>
      <c r="Z11888" s="32" t="s">
        <v>36839</v>
      </c>
      <c r="AA11888" s="32" t="s">
        <v>36925</v>
      </c>
    </row>
    <row r="11889" spans="1:27" x14ac:dyDescent="0.3">
      <c r="A11889" s="17" t="s">
        <v>36296</v>
      </c>
      <c r="B11889" s="32"/>
      <c r="M11889" s="22" t="str">
        <f t="shared" si="206"/>
        <v xml:space="preserve">TOYOTA : HIACE CAMIONETA - 2Y, 3Y, 4Y,2T, 3T |  :  -  |  :  - </v>
      </c>
      <c r="N11889" s="17" t="s">
        <v>1008</v>
      </c>
      <c r="O11889" s="17"/>
      <c r="P11889" s="17"/>
      <c r="Q11889" s="17" t="s">
        <v>4017</v>
      </c>
      <c r="R11889" s="17"/>
      <c r="S11889" s="17"/>
      <c r="T11889" s="17" t="s">
        <v>36506</v>
      </c>
      <c r="U11889" s="17"/>
      <c r="V11889" s="17"/>
      <c r="W11889" s="32"/>
      <c r="X11889" s="32" t="s">
        <v>36701</v>
      </c>
      <c r="Y11889" s="32" t="s">
        <v>36701</v>
      </c>
      <c r="Z11889" s="32" t="s">
        <v>36701</v>
      </c>
      <c r="AA11889" s="32"/>
    </row>
    <row r="11890" spans="1:27" x14ac:dyDescent="0.3">
      <c r="A11890" s="17" t="s">
        <v>36297</v>
      </c>
      <c r="B11890" s="32"/>
      <c r="M11890" s="22" t="str">
        <f t="shared" si="206"/>
        <v xml:space="preserve">NISSAN : VARIOS - CA20 |  :  -  |  :  - </v>
      </c>
      <c r="N11890" s="17" t="s">
        <v>1003</v>
      </c>
      <c r="O11890" s="17"/>
      <c r="P11890" s="17"/>
      <c r="Q11890" s="17" t="s">
        <v>1021</v>
      </c>
      <c r="R11890" s="17"/>
      <c r="S11890" s="17"/>
      <c r="T11890" s="17" t="s">
        <v>12496</v>
      </c>
      <c r="U11890" s="17"/>
      <c r="V11890" s="17"/>
      <c r="W11890" s="32" t="s">
        <v>36626</v>
      </c>
      <c r="X11890" s="32"/>
      <c r="Y11890" s="32" t="s">
        <v>36840</v>
      </c>
      <c r="Z11890" s="32" t="s">
        <v>36840</v>
      </c>
      <c r="AA11890" s="32"/>
    </row>
    <row r="11891" spans="1:27" x14ac:dyDescent="0.3">
      <c r="A11891" s="17" t="s">
        <v>36298</v>
      </c>
      <c r="B11891" s="32"/>
      <c r="M11891" s="22" t="str">
        <f t="shared" si="206"/>
        <v xml:space="preserve">NISSAN : SENTRA - GA13,GA14,GA15,GA16 |  :  -  |  :  - </v>
      </c>
      <c r="N11891" s="17" t="s">
        <v>1003</v>
      </c>
      <c r="O11891" s="17"/>
      <c r="P11891" s="17"/>
      <c r="Q11891" s="17" t="s">
        <v>1623</v>
      </c>
      <c r="R11891" s="17"/>
      <c r="S11891" s="17"/>
      <c r="T11891" s="17" t="s">
        <v>36507</v>
      </c>
      <c r="U11891" s="17"/>
      <c r="V11891" s="17"/>
      <c r="W11891" s="32"/>
      <c r="X11891" s="32"/>
      <c r="Y11891" s="32" t="s">
        <v>36841</v>
      </c>
      <c r="Z11891" s="32" t="s">
        <v>36841</v>
      </c>
      <c r="AA11891" s="32" t="s">
        <v>36926</v>
      </c>
    </row>
    <row r="11892" spans="1:27" x14ac:dyDescent="0.3">
      <c r="A11892" s="17" t="s">
        <v>36299</v>
      </c>
      <c r="B11892" s="32"/>
      <c r="M11892" s="22" t="str">
        <f t="shared" si="206"/>
        <v xml:space="preserve">TOYOTA : COROLLA MOD - 1ZZ |  :  -  |  :  - </v>
      </c>
      <c r="N11892" s="17" t="s">
        <v>1008</v>
      </c>
      <c r="O11892" s="17"/>
      <c r="P11892" s="17"/>
      <c r="Q11892" s="17" t="s">
        <v>36508</v>
      </c>
      <c r="R11892" s="17"/>
      <c r="S11892" s="17"/>
      <c r="T11892" s="17" t="s">
        <v>36509</v>
      </c>
      <c r="U11892" s="17"/>
      <c r="V11892" s="17"/>
      <c r="W11892" s="32"/>
      <c r="X11892" s="32"/>
      <c r="Y11892" s="32" t="s">
        <v>36842</v>
      </c>
      <c r="Z11892" s="32" t="s">
        <v>36842</v>
      </c>
      <c r="AA11892" s="32" t="s">
        <v>36926</v>
      </c>
    </row>
    <row r="11893" spans="1:27" x14ac:dyDescent="0.3">
      <c r="A11893" s="17" t="s">
        <v>36300</v>
      </c>
      <c r="B11893" s="32"/>
      <c r="M11893" s="22" t="str">
        <f t="shared" si="206"/>
        <v xml:space="preserve">CHEVROLET : N300 - B12 |  :  -  |  :  - </v>
      </c>
      <c r="N11893" s="17" t="s">
        <v>1005</v>
      </c>
      <c r="O11893" s="17"/>
      <c r="P11893" s="17"/>
      <c r="Q11893" s="17" t="s">
        <v>1646</v>
      </c>
      <c r="R11893" s="17"/>
      <c r="S11893" s="17"/>
      <c r="T11893" s="17" t="s">
        <v>2203</v>
      </c>
      <c r="U11893" s="17"/>
      <c r="V11893" s="17"/>
      <c r="W11893" s="32"/>
      <c r="X11893" s="32">
        <v>24518547</v>
      </c>
      <c r="Y11893" s="32">
        <v>24518547</v>
      </c>
      <c r="Z11893" s="32">
        <v>24518547</v>
      </c>
      <c r="AA11893" s="32"/>
    </row>
    <row r="11894" spans="1:27" x14ac:dyDescent="0.3">
      <c r="A11894" s="17" t="s">
        <v>36301</v>
      </c>
      <c r="B11894" s="32"/>
      <c r="M11894" s="22" t="str">
        <f t="shared" si="206"/>
        <v xml:space="preserve">CHEVROLET : SAIL, AVEO - VARIOS |  :  -  |  :  - </v>
      </c>
      <c r="N11894" s="17" t="s">
        <v>1005</v>
      </c>
      <c r="O11894" s="17"/>
      <c r="P11894" s="17"/>
      <c r="Q11894" s="17" t="s">
        <v>2791</v>
      </c>
      <c r="R11894" s="17"/>
      <c r="S11894" s="17"/>
      <c r="T11894" s="17" t="s">
        <v>1021</v>
      </c>
      <c r="U11894" s="17"/>
      <c r="V11894" s="17"/>
      <c r="W11894" s="32"/>
      <c r="X11894" s="32">
        <v>96416303</v>
      </c>
      <c r="Y11894" s="32">
        <v>96416303</v>
      </c>
      <c r="Z11894" s="32">
        <v>96416303</v>
      </c>
      <c r="AA11894" s="32"/>
    </row>
    <row r="11895" spans="1:27" x14ac:dyDescent="0.3">
      <c r="A11895" s="17" t="s">
        <v>36302</v>
      </c>
      <c r="B11895" s="32"/>
      <c r="M11895" s="22" t="str">
        <f t="shared" si="206"/>
        <v xml:space="preserve">NISSAN : VARIOS - KA24 |  :  -  |  :  - </v>
      </c>
      <c r="N11895" s="17" t="s">
        <v>1003</v>
      </c>
      <c r="O11895" s="17"/>
      <c r="P11895" s="17"/>
      <c r="Q11895" s="17" t="s">
        <v>1021</v>
      </c>
      <c r="R11895" s="17"/>
      <c r="S11895" s="17"/>
      <c r="T11895" s="17" t="s">
        <v>2091</v>
      </c>
      <c r="U11895" s="17"/>
      <c r="V11895" s="17"/>
      <c r="W11895" s="32"/>
      <c r="X11895" s="32"/>
      <c r="Y11895" s="32" t="s">
        <v>36843</v>
      </c>
      <c r="Z11895" s="32" t="s">
        <v>36843</v>
      </c>
      <c r="AA11895" s="32"/>
    </row>
    <row r="11896" spans="1:27" x14ac:dyDescent="0.3">
      <c r="A11896" s="17" t="s">
        <v>36303</v>
      </c>
      <c r="B11896" s="32"/>
      <c r="M11896" s="22" t="str">
        <f t="shared" si="206"/>
        <v xml:space="preserve">TOYOTA : COROLLA - 2C, 3C |  :  -  |  :  - </v>
      </c>
      <c r="N11896" s="17" t="s">
        <v>1008</v>
      </c>
      <c r="O11896" s="17"/>
      <c r="P11896" s="17"/>
      <c r="Q11896" s="17" t="s">
        <v>1682</v>
      </c>
      <c r="R11896" s="17"/>
      <c r="S11896" s="17"/>
      <c r="T11896" s="17" t="s">
        <v>3812</v>
      </c>
      <c r="U11896" s="17"/>
      <c r="V11896" s="17"/>
      <c r="W11896" s="32" t="s">
        <v>36627</v>
      </c>
      <c r="X11896" s="32" t="s">
        <v>36702</v>
      </c>
      <c r="Y11896" s="32" t="s">
        <v>36844</v>
      </c>
      <c r="Z11896" s="32"/>
      <c r="AA11896" s="32" t="s">
        <v>31572</v>
      </c>
    </row>
    <row r="11897" spans="1:27" x14ac:dyDescent="0.3">
      <c r="A11897" s="17" t="s">
        <v>36304</v>
      </c>
      <c r="B11897" s="32"/>
      <c r="M11897" s="22" t="str">
        <f t="shared" si="206"/>
        <v xml:space="preserve">NISSAN : ALMERA, SUNNY, SENTRA - CD20 |  :  -  |  :  - </v>
      </c>
      <c r="N11897" s="17" t="s">
        <v>1003</v>
      </c>
      <c r="O11897" s="17"/>
      <c r="P11897" s="17"/>
      <c r="Q11897" s="17" t="s">
        <v>36510</v>
      </c>
      <c r="R11897" s="17"/>
      <c r="S11897" s="17"/>
      <c r="T11897" s="17" t="s">
        <v>1975</v>
      </c>
      <c r="U11897" s="17"/>
      <c r="V11897" s="17"/>
      <c r="W11897" s="32" t="s">
        <v>36540</v>
      </c>
      <c r="X11897" s="32" t="s">
        <v>36703</v>
      </c>
      <c r="Y11897" s="32" t="s">
        <v>36845</v>
      </c>
      <c r="Z11897" s="32"/>
      <c r="AA11897" s="32" t="s">
        <v>36351</v>
      </c>
    </row>
    <row r="11898" spans="1:27" x14ac:dyDescent="0.3">
      <c r="A11898" s="17" t="s">
        <v>36305</v>
      </c>
      <c r="B11898" s="32"/>
      <c r="M11898" s="22" t="str">
        <f t="shared" si="206"/>
        <v xml:space="preserve">MITSUBISHI : OUTLANDER - 4B12 |  :  -  |  :  - </v>
      </c>
      <c r="N11898" s="17" t="s">
        <v>1004</v>
      </c>
      <c r="O11898" s="17"/>
      <c r="P11898" s="17"/>
      <c r="Q11898" s="17" t="s">
        <v>1643</v>
      </c>
      <c r="R11898" s="17"/>
      <c r="S11898" s="17"/>
      <c r="T11898" s="17" t="s">
        <v>27792</v>
      </c>
      <c r="U11898" s="17"/>
      <c r="V11898" s="17"/>
      <c r="W11898" s="32" t="s">
        <v>36628</v>
      </c>
      <c r="X11898" s="32" t="s">
        <v>36704</v>
      </c>
      <c r="Y11898" s="32" t="s">
        <v>36846</v>
      </c>
      <c r="Z11898" s="32"/>
      <c r="AA11898" s="32"/>
    </row>
    <row r="11899" spans="1:27" x14ac:dyDescent="0.3">
      <c r="A11899" s="17" t="s">
        <v>36306</v>
      </c>
      <c r="B11899" s="32"/>
      <c r="M11899" s="22" t="str">
        <f t="shared" si="206"/>
        <v xml:space="preserve">JEEP : VARIOS - VARIOS | MITSUBISHI : OUTLANDER - 4B12 |  :  - </v>
      </c>
      <c r="N11899" s="17" t="s">
        <v>13864</v>
      </c>
      <c r="O11899" s="17" t="s">
        <v>1004</v>
      </c>
      <c r="P11899" s="17"/>
      <c r="Q11899" s="17" t="s">
        <v>1021</v>
      </c>
      <c r="R11899" s="17" t="s">
        <v>1643</v>
      </c>
      <c r="S11899" s="17"/>
      <c r="T11899" s="17" t="s">
        <v>1021</v>
      </c>
      <c r="U11899" s="17" t="s">
        <v>27792</v>
      </c>
      <c r="V11899" s="17"/>
      <c r="W11899" s="32" t="s">
        <v>36629</v>
      </c>
      <c r="X11899" s="32"/>
      <c r="Y11899" s="32" t="s">
        <v>36847</v>
      </c>
      <c r="Z11899" s="32" t="s">
        <v>36847</v>
      </c>
      <c r="AA11899" s="32" t="s">
        <v>36927</v>
      </c>
    </row>
    <row r="11900" spans="1:27" x14ac:dyDescent="0.3">
      <c r="A11900" s="17" t="s">
        <v>36307</v>
      </c>
      <c r="B11900" s="32"/>
      <c r="M11900" s="22" t="str">
        <f t="shared" si="206"/>
        <v xml:space="preserve">TOYOTA : HILUX - 1KD,2KD |  :  -  |  :  - </v>
      </c>
      <c r="N11900" s="17" t="s">
        <v>1008</v>
      </c>
      <c r="O11900" s="17"/>
      <c r="P11900" s="17"/>
      <c r="Q11900" s="17" t="s">
        <v>1792</v>
      </c>
      <c r="R11900" s="17"/>
      <c r="S11900" s="17"/>
      <c r="T11900" s="17" t="s">
        <v>3973</v>
      </c>
      <c r="U11900" s="17"/>
      <c r="V11900" s="17"/>
      <c r="W11900" s="32"/>
      <c r="X11900" s="32" t="s">
        <v>36705</v>
      </c>
      <c r="Y11900" s="32" t="s">
        <v>36705</v>
      </c>
      <c r="Z11900" s="32"/>
      <c r="AA11900" s="32" t="s">
        <v>7207</v>
      </c>
    </row>
    <row r="11901" spans="1:27" x14ac:dyDescent="0.3">
      <c r="A11901" s="17" t="s">
        <v>36308</v>
      </c>
      <c r="B11901" s="32"/>
      <c r="M11901" s="22" t="str">
        <f t="shared" si="206"/>
        <v xml:space="preserve">SUZUKI : APV - G16,G16B |  :  -  |  :  - </v>
      </c>
      <c r="N11901" s="17" t="s">
        <v>1010</v>
      </c>
      <c r="O11901" s="17"/>
      <c r="P11901" s="17"/>
      <c r="Q11901" s="17" t="s">
        <v>3961</v>
      </c>
      <c r="R11901" s="17"/>
      <c r="S11901" s="17"/>
      <c r="T11901" s="17" t="s">
        <v>14430</v>
      </c>
      <c r="U11901" s="17"/>
      <c r="V11901" s="17"/>
      <c r="W11901" s="32" t="s">
        <v>36630</v>
      </c>
      <c r="X11901" s="32" t="s">
        <v>36690</v>
      </c>
      <c r="Y11901" s="32" t="s">
        <v>36690</v>
      </c>
      <c r="Z11901" s="32"/>
      <c r="AA11901" s="32"/>
    </row>
    <row r="11902" spans="1:27" x14ac:dyDescent="0.3">
      <c r="A11902" s="17" t="s">
        <v>36309</v>
      </c>
      <c r="B11902" s="32"/>
      <c r="M11902" s="22" t="str">
        <f t="shared" si="206"/>
        <v xml:space="preserve">MITSUBISHI : GALAN - 6G72, 6G73, 6G75 |  :  -  |  :  - </v>
      </c>
      <c r="N11902" s="17" t="s">
        <v>1004</v>
      </c>
      <c r="O11902" s="17"/>
      <c r="P11902" s="17"/>
      <c r="Q11902" s="17" t="s">
        <v>11149</v>
      </c>
      <c r="R11902" s="17"/>
      <c r="S11902" s="17"/>
      <c r="T11902" s="17" t="s">
        <v>36511</v>
      </c>
      <c r="U11902" s="17"/>
      <c r="V11902" s="17"/>
      <c r="W11902" s="32"/>
      <c r="X11902" s="32"/>
      <c r="Y11902" s="32" t="s">
        <v>36848</v>
      </c>
      <c r="Z11902" s="32" t="s">
        <v>36848</v>
      </c>
      <c r="AA11902" s="32" t="s">
        <v>7207</v>
      </c>
    </row>
    <row r="11903" spans="1:27" x14ac:dyDescent="0.3">
      <c r="A11903" s="17" t="s">
        <v>36310</v>
      </c>
      <c r="B11903" s="32"/>
      <c r="M11903" s="22" t="str">
        <f t="shared" si="206"/>
        <v xml:space="preserve">NISSAN : VANETTE - F8 |  :  -  |  :  - </v>
      </c>
      <c r="N11903" s="17" t="s">
        <v>1003</v>
      </c>
      <c r="O11903" s="17"/>
      <c r="P11903" s="17"/>
      <c r="Q11903" s="17" t="s">
        <v>1804</v>
      </c>
      <c r="R11903" s="17"/>
      <c r="S11903" s="17"/>
      <c r="T11903" s="17" t="s">
        <v>10804</v>
      </c>
      <c r="U11903" s="17"/>
      <c r="V11903" s="17"/>
      <c r="W11903" s="32" t="s">
        <v>36631</v>
      </c>
      <c r="X11903" s="32"/>
      <c r="Y11903" s="32" t="s">
        <v>36849</v>
      </c>
      <c r="Z11903" s="32" t="s">
        <v>36893</v>
      </c>
      <c r="AA11903" s="32"/>
    </row>
    <row r="11904" spans="1:27" x14ac:dyDescent="0.3">
      <c r="A11904" s="17" t="s">
        <v>36311</v>
      </c>
      <c r="B11904" s="32"/>
      <c r="M11904" s="22" t="str">
        <f t="shared" si="206"/>
        <v xml:space="preserve">NISSAN : DATSUN - F10 |  :  -  |  :  - </v>
      </c>
      <c r="N11904" s="17" t="s">
        <v>1003</v>
      </c>
      <c r="O11904" s="17"/>
      <c r="P11904" s="17"/>
      <c r="Q11904" s="17" t="s">
        <v>1801</v>
      </c>
      <c r="R11904" s="17"/>
      <c r="S11904" s="17"/>
      <c r="T11904" s="17" t="s">
        <v>24836</v>
      </c>
      <c r="U11904" s="17"/>
      <c r="V11904" s="17"/>
      <c r="W11904" s="32" t="s">
        <v>36632</v>
      </c>
      <c r="X11904" s="32"/>
      <c r="Y11904" s="32" t="s">
        <v>36850</v>
      </c>
      <c r="Z11904" s="32" t="s">
        <v>36894</v>
      </c>
      <c r="AA11904" s="32"/>
    </row>
    <row r="11905" spans="1:27" x14ac:dyDescent="0.3">
      <c r="A11905" s="17" t="s">
        <v>36312</v>
      </c>
      <c r="B11905" s="32"/>
      <c r="M11905" s="22" t="str">
        <f t="shared" si="206"/>
        <v xml:space="preserve">DONGFENG : DFA - VARIOS |  :  -  |  :  - </v>
      </c>
      <c r="N11905" s="17" t="s">
        <v>2260</v>
      </c>
      <c r="O11905" s="17"/>
      <c r="P11905" s="17"/>
      <c r="Q11905" s="17" t="s">
        <v>36512</v>
      </c>
      <c r="R11905" s="17"/>
      <c r="S11905" s="17"/>
      <c r="T11905" s="17" t="s">
        <v>1021</v>
      </c>
      <c r="U11905" s="17"/>
      <c r="V11905" s="17"/>
      <c r="W11905" s="32" t="s">
        <v>36633</v>
      </c>
      <c r="X11905" s="32"/>
      <c r="Y11905" s="32" t="s">
        <v>36851</v>
      </c>
      <c r="Z11905" s="32">
        <v>4982</v>
      </c>
      <c r="AA11905" s="32"/>
    </row>
    <row r="11906" spans="1:27" x14ac:dyDescent="0.3">
      <c r="A11906" s="17" t="s">
        <v>36313</v>
      </c>
      <c r="B11906" s="32"/>
      <c r="M11906" s="22" t="str">
        <f t="shared" si="206"/>
        <v xml:space="preserve">TOYOTA : CAMRY - 2S |  :  -  |  :  - </v>
      </c>
      <c r="N11906" s="17" t="s">
        <v>1008</v>
      </c>
      <c r="O11906" s="17"/>
      <c r="P11906" s="17"/>
      <c r="Q11906" s="17" t="s">
        <v>10513</v>
      </c>
      <c r="R11906" s="17"/>
      <c r="S11906" s="17"/>
      <c r="T11906" s="17" t="s">
        <v>4745</v>
      </c>
      <c r="U11906" s="17"/>
      <c r="V11906" s="17"/>
      <c r="W11906" s="32" t="s">
        <v>36576</v>
      </c>
      <c r="X11906" s="32"/>
      <c r="Y11906" s="32" t="s">
        <v>36852</v>
      </c>
      <c r="Z11906" s="32"/>
      <c r="AA11906" s="32"/>
    </row>
    <row r="11907" spans="1:27" x14ac:dyDescent="0.3">
      <c r="A11907" s="17" t="s">
        <v>36314</v>
      </c>
      <c r="B11907" s="32"/>
      <c r="M11907" s="22" t="str">
        <f t="shared" si="206"/>
        <v xml:space="preserve">TOYOTA : COROLLA, RAV4, CORONA - 4A,5A | HONDA : CIVIC, ACORD - D15B |  :  - </v>
      </c>
      <c r="N11907" s="17" t="s">
        <v>1008</v>
      </c>
      <c r="O11907" s="17" t="s">
        <v>1017</v>
      </c>
      <c r="P11907" s="17"/>
      <c r="Q11907" s="17" t="s">
        <v>36397</v>
      </c>
      <c r="R11907" s="17" t="s">
        <v>36513</v>
      </c>
      <c r="S11907" s="17"/>
      <c r="T11907" s="17" t="s">
        <v>17547</v>
      </c>
      <c r="U11907" s="17" t="s">
        <v>10497</v>
      </c>
      <c r="V11907" s="17"/>
      <c r="W11907" s="32" t="s">
        <v>36634</v>
      </c>
      <c r="X11907" s="32" t="s">
        <v>36706</v>
      </c>
      <c r="Y11907" s="32" t="s">
        <v>36853</v>
      </c>
      <c r="Z11907" s="32"/>
      <c r="AA11907" s="32"/>
    </row>
    <row r="11908" spans="1:27" x14ac:dyDescent="0.3">
      <c r="A11908" s="17" t="s">
        <v>36315</v>
      </c>
      <c r="B11908" s="32"/>
      <c r="M11908" s="22" t="str">
        <f t="shared" si="206"/>
        <v xml:space="preserve">HYUNDAI : TUCSON - G4DM | KIA : CERATO - G46R |  :  - </v>
      </c>
      <c r="N11908" s="17" t="s">
        <v>1002</v>
      </c>
      <c r="O11908" s="17" t="s">
        <v>1001</v>
      </c>
      <c r="P11908" s="17"/>
      <c r="Q11908" s="17" t="s">
        <v>1903</v>
      </c>
      <c r="R11908" s="17" t="s">
        <v>2771</v>
      </c>
      <c r="S11908" s="17"/>
      <c r="T11908" s="17" t="s">
        <v>11219</v>
      </c>
      <c r="U11908" s="17" t="s">
        <v>36514</v>
      </c>
      <c r="V11908" s="17"/>
      <c r="W11908" s="32" t="s">
        <v>36635</v>
      </c>
      <c r="X11908" s="32" t="s">
        <v>36707</v>
      </c>
      <c r="Y11908" s="32" t="s">
        <v>36660</v>
      </c>
      <c r="Z11908" s="32"/>
      <c r="AA11908" s="32"/>
    </row>
    <row r="11909" spans="1:27" x14ac:dyDescent="0.3">
      <c r="A11909" s="17" t="s">
        <v>36316</v>
      </c>
      <c r="B11909" s="32"/>
      <c r="M11909" s="22" t="str">
        <f t="shared" si="206"/>
        <v xml:space="preserve">GREAT WALL : VARIOS - VARIOS | ISUZU : J3 - VARIOS |  :  - </v>
      </c>
      <c r="N11909" s="17" t="s">
        <v>1014</v>
      </c>
      <c r="O11909" s="17" t="s">
        <v>1013</v>
      </c>
      <c r="P11909" s="17"/>
      <c r="Q11909" s="17" t="s">
        <v>1021</v>
      </c>
      <c r="R11909" s="17" t="s">
        <v>10965</v>
      </c>
      <c r="S11909" s="17"/>
      <c r="T11909" s="17" t="s">
        <v>1021</v>
      </c>
      <c r="U11909" s="17" t="s">
        <v>1021</v>
      </c>
      <c r="V11909" s="17"/>
      <c r="W11909" s="32" t="s">
        <v>36636</v>
      </c>
      <c r="X11909" s="32"/>
      <c r="Y11909" s="32" t="s">
        <v>36854</v>
      </c>
      <c r="Z11909" s="32" t="s">
        <v>36854</v>
      </c>
      <c r="AA11909" s="32"/>
    </row>
    <row r="11910" spans="1:27" x14ac:dyDescent="0.3">
      <c r="A11910" s="17" t="s">
        <v>36317</v>
      </c>
      <c r="B11910" s="32"/>
      <c r="M11910" s="22" t="str">
        <f t="shared" si="206"/>
        <v xml:space="preserve">CHEVROLET : PRISMA - ONIX |  :  -  |  :  - </v>
      </c>
      <c r="N11910" s="17" t="s">
        <v>1005</v>
      </c>
      <c r="O11910" s="17"/>
      <c r="P11910" s="17"/>
      <c r="Q11910" s="17" t="s">
        <v>1727</v>
      </c>
      <c r="R11910" s="17"/>
      <c r="S11910" s="17"/>
      <c r="T11910" s="17" t="s">
        <v>36515</v>
      </c>
      <c r="U11910" s="17"/>
      <c r="V11910" s="17"/>
      <c r="W11910" s="32"/>
      <c r="X11910" s="32">
        <v>9158003</v>
      </c>
      <c r="Y11910" s="32">
        <v>9158003</v>
      </c>
      <c r="Z11910" s="32">
        <v>9158003</v>
      </c>
      <c r="AA11910" s="32"/>
    </row>
    <row r="11911" spans="1:27" x14ac:dyDescent="0.3">
      <c r="A11911" s="17" t="s">
        <v>36318</v>
      </c>
      <c r="B11911" s="32"/>
      <c r="M11911" s="22" t="str">
        <f t="shared" si="206"/>
        <v xml:space="preserve">TOYOTA : CARINA - 3S | MITSUBISHI : L200 - VARIOS |  :  - </v>
      </c>
      <c r="N11911" s="17" t="s">
        <v>1008</v>
      </c>
      <c r="O11911" s="17" t="s">
        <v>1004</v>
      </c>
      <c r="P11911" s="17"/>
      <c r="Q11911" s="17" t="s">
        <v>10686</v>
      </c>
      <c r="R11911" s="17" t="s">
        <v>2796</v>
      </c>
      <c r="S11911" s="17"/>
      <c r="T11911" s="17" t="s">
        <v>3899</v>
      </c>
      <c r="U11911" s="17" t="s">
        <v>1021</v>
      </c>
      <c r="V11911" s="17"/>
      <c r="W11911" s="32" t="s">
        <v>36637</v>
      </c>
      <c r="X11911" s="32"/>
      <c r="Y11911" s="32" t="s">
        <v>36855</v>
      </c>
      <c r="Z11911" s="32" t="s">
        <v>36855</v>
      </c>
      <c r="AA11911" s="32"/>
    </row>
    <row r="11912" spans="1:27" x14ac:dyDescent="0.3">
      <c r="A11912" s="17" t="s">
        <v>36319</v>
      </c>
      <c r="B11912" s="32"/>
      <c r="M11912" s="22" t="str">
        <f t="shared" si="206"/>
        <v xml:space="preserve">TOYOTA : COROLLA - 4E,5E |  :  -  |  :  - </v>
      </c>
      <c r="N11912" s="17" t="s">
        <v>1008</v>
      </c>
      <c r="O11912" s="17"/>
      <c r="P11912" s="17"/>
      <c r="Q11912" s="17" t="s">
        <v>1682</v>
      </c>
      <c r="R11912" s="17"/>
      <c r="S11912" s="17"/>
      <c r="T11912" s="17" t="s">
        <v>14394</v>
      </c>
      <c r="U11912" s="17"/>
      <c r="V11912" s="17"/>
      <c r="W11912" s="32" t="s">
        <v>36638</v>
      </c>
      <c r="X11912" s="32" t="s">
        <v>36708</v>
      </c>
      <c r="Y11912" s="32" t="s">
        <v>36856</v>
      </c>
      <c r="Z11912" s="32" t="s">
        <v>36856</v>
      </c>
      <c r="AA11912" s="32"/>
    </row>
    <row r="11913" spans="1:27" x14ac:dyDescent="0.3">
      <c r="A11913" s="17" t="s">
        <v>36320</v>
      </c>
      <c r="B11913" s="32"/>
      <c r="M11913" s="22" t="str">
        <f t="shared" si="206"/>
        <v xml:space="preserve">NISSAN : AD - CD17,CD20 |  :  -  |  :  - </v>
      </c>
      <c r="N11913" s="17" t="s">
        <v>1003</v>
      </c>
      <c r="O11913" s="17"/>
      <c r="P11913" s="17"/>
      <c r="Q11913" s="17" t="s">
        <v>1909</v>
      </c>
      <c r="R11913" s="17"/>
      <c r="S11913" s="17"/>
      <c r="T11913" s="17" t="s">
        <v>11105</v>
      </c>
      <c r="U11913" s="17"/>
      <c r="V11913" s="17"/>
      <c r="W11913" s="32" t="s">
        <v>36639</v>
      </c>
      <c r="X11913" s="32" t="s">
        <v>36709</v>
      </c>
      <c r="Y11913" s="32" t="s">
        <v>36680</v>
      </c>
      <c r="Z11913" s="32" t="s">
        <v>36680</v>
      </c>
      <c r="AA11913" s="32"/>
    </row>
    <row r="11914" spans="1:27" x14ac:dyDescent="0.3">
      <c r="A11914" s="17" t="s">
        <v>36321</v>
      </c>
      <c r="B11914" s="32"/>
      <c r="M11914" s="22" t="str">
        <f t="shared" si="206"/>
        <v xml:space="preserve">NISSAN : SERENA, VANETTE - VARIOS |  :  -  |  :  - </v>
      </c>
      <c r="N11914" s="17" t="s">
        <v>1003</v>
      </c>
      <c r="O11914" s="17"/>
      <c r="P11914" s="17"/>
      <c r="Q11914" s="17" t="s">
        <v>36516</v>
      </c>
      <c r="R11914" s="17"/>
      <c r="S11914" s="17"/>
      <c r="T11914" s="17" t="s">
        <v>1021</v>
      </c>
      <c r="U11914" s="17"/>
      <c r="V11914" s="17"/>
      <c r="W11914" s="32" t="s">
        <v>36640</v>
      </c>
      <c r="X11914" s="32" t="s">
        <v>36710</v>
      </c>
      <c r="Y11914" s="32" t="s">
        <v>36857</v>
      </c>
      <c r="Z11914" s="32" t="s">
        <v>36857</v>
      </c>
      <c r="AA11914" s="32"/>
    </row>
    <row r="11915" spans="1:27" x14ac:dyDescent="0.3">
      <c r="A11915" s="17" t="s">
        <v>36322</v>
      </c>
      <c r="B11915" s="32"/>
      <c r="M11915" s="22" t="str">
        <f t="shared" si="206"/>
        <v xml:space="preserve">TOYOTA : COROLLA - 2E,3E |  :  -  |  :  - </v>
      </c>
      <c r="N11915" s="17" t="s">
        <v>1008</v>
      </c>
      <c r="O11915" s="17"/>
      <c r="P11915" s="17"/>
      <c r="Q11915" s="17" t="s">
        <v>1682</v>
      </c>
      <c r="R11915" s="17"/>
      <c r="S11915" s="17"/>
      <c r="T11915" s="17" t="s">
        <v>11045</v>
      </c>
      <c r="U11915" s="17"/>
      <c r="V11915" s="17"/>
      <c r="W11915" s="32" t="s">
        <v>36641</v>
      </c>
      <c r="X11915" s="32" t="s">
        <v>36711</v>
      </c>
      <c r="Y11915" s="32" t="s">
        <v>36858</v>
      </c>
      <c r="Z11915" s="32" t="s">
        <v>36858</v>
      </c>
      <c r="AA11915" s="32"/>
    </row>
    <row r="11916" spans="1:27" x14ac:dyDescent="0.3">
      <c r="A11916" s="17" t="s">
        <v>36323</v>
      </c>
      <c r="B11916" s="32"/>
      <c r="M11916" s="22" t="str">
        <f t="shared" si="206"/>
        <v xml:space="preserve">NISSAN : PRIMERA - CD20 |  :  -  |  :  - </v>
      </c>
      <c r="N11916" s="17" t="s">
        <v>1003</v>
      </c>
      <c r="O11916" s="17"/>
      <c r="P11916" s="17"/>
      <c r="Q11916" s="17" t="s">
        <v>4703</v>
      </c>
      <c r="R11916" s="17"/>
      <c r="S11916" s="17"/>
      <c r="T11916" s="17" t="s">
        <v>1975</v>
      </c>
      <c r="U11916" s="17"/>
      <c r="V11916" s="17"/>
      <c r="W11916" s="32" t="s">
        <v>36642</v>
      </c>
      <c r="X11916" s="32"/>
      <c r="Y11916" s="32" t="s">
        <v>36845</v>
      </c>
      <c r="Z11916" s="32" t="s">
        <v>36845</v>
      </c>
      <c r="AA11916" s="32"/>
    </row>
    <row r="11917" spans="1:27" x14ac:dyDescent="0.3">
      <c r="A11917" s="17" t="s">
        <v>36324</v>
      </c>
      <c r="B11917" s="32"/>
      <c r="M11917" s="22" t="str">
        <f t="shared" si="206"/>
        <v xml:space="preserve">CHEVROLET : OPTRA - VARIOS | DAEWOO : NUBIRA - C20X18 |  :  - </v>
      </c>
      <c r="N11917" s="17" t="s">
        <v>1005</v>
      </c>
      <c r="O11917" s="17" t="s">
        <v>1006</v>
      </c>
      <c r="P11917" s="17"/>
      <c r="Q11917" s="17" t="s">
        <v>14409</v>
      </c>
      <c r="R11917" s="17" t="s">
        <v>1728</v>
      </c>
      <c r="S11917" s="17"/>
      <c r="T11917" s="17" t="s">
        <v>1021</v>
      </c>
      <c r="U11917" s="17" t="s">
        <v>36517</v>
      </c>
      <c r="V11917" s="17"/>
      <c r="W11917" s="32" t="s">
        <v>36643</v>
      </c>
      <c r="X11917" s="32"/>
      <c r="Y11917" s="32" t="s">
        <v>36859</v>
      </c>
      <c r="Z11917" s="32" t="s">
        <v>36859</v>
      </c>
      <c r="AA11917" s="32"/>
    </row>
    <row r="11918" spans="1:27" ht="37.5" x14ac:dyDescent="0.3">
      <c r="A11918" s="17" t="s">
        <v>36325</v>
      </c>
      <c r="B11918" s="32"/>
      <c r="M11918" s="22" t="str">
        <f t="shared" si="206"/>
        <v>NISSAN : ALMERA - VARIOS | RENAULT : VARIOS - VARIOS | PEUGEOT : VARIOS - VARIOS</v>
      </c>
      <c r="N11918" s="17" t="s">
        <v>1003</v>
      </c>
      <c r="O11918" s="17" t="s">
        <v>10829</v>
      </c>
      <c r="P11918" s="17" t="s">
        <v>2801</v>
      </c>
      <c r="Q11918" s="17" t="s">
        <v>18177</v>
      </c>
      <c r="R11918" s="17" t="s">
        <v>1021</v>
      </c>
      <c r="S11918" s="17" t="s">
        <v>1021</v>
      </c>
      <c r="T11918" s="17" t="s">
        <v>1021</v>
      </c>
      <c r="U11918" s="17" t="s">
        <v>1021</v>
      </c>
      <c r="V11918" s="17" t="s">
        <v>1021</v>
      </c>
      <c r="W11918" s="32" t="s">
        <v>36644</v>
      </c>
      <c r="X11918" s="32"/>
      <c r="Y11918" s="32" t="s">
        <v>36860</v>
      </c>
      <c r="Z11918" s="32" t="s">
        <v>36860</v>
      </c>
      <c r="AA11918" s="32" t="s">
        <v>36928</v>
      </c>
    </row>
    <row r="11919" spans="1:27" x14ac:dyDescent="0.3">
      <c r="A11919" s="17" t="s">
        <v>36326</v>
      </c>
      <c r="B11919" s="32"/>
      <c r="M11919" s="22" t="str">
        <f t="shared" si="206"/>
        <v xml:space="preserve">HYUNDAI : ACCENT, ELANTRA, MATRIX - G4EE,G4ED,I10 |  :  -  |  :  - </v>
      </c>
      <c r="N11919" s="17" t="s">
        <v>1002</v>
      </c>
      <c r="O11919" s="17"/>
      <c r="P11919" s="17"/>
      <c r="Q11919" s="17" t="s">
        <v>36518</v>
      </c>
      <c r="R11919" s="17"/>
      <c r="S11919" s="17"/>
      <c r="T11919" s="17" t="s">
        <v>36519</v>
      </c>
      <c r="U11919" s="17"/>
      <c r="V11919" s="17"/>
      <c r="W11919" s="32" t="s">
        <v>36645</v>
      </c>
      <c r="X11919" s="32"/>
      <c r="Y11919" s="32" t="s">
        <v>36861</v>
      </c>
      <c r="Z11919" s="32" t="s">
        <v>36861</v>
      </c>
      <c r="AA11919" s="32" t="s">
        <v>36929</v>
      </c>
    </row>
    <row r="11920" spans="1:27" x14ac:dyDescent="0.3">
      <c r="A11920" s="17" t="s">
        <v>36327</v>
      </c>
      <c r="B11920" s="32"/>
      <c r="M11920" s="22" t="str">
        <f t="shared" si="206"/>
        <v xml:space="preserve">MITSUBISHI : DELICA - VARIOS |  :  -  |  :  - </v>
      </c>
      <c r="N11920" s="17" t="s">
        <v>1004</v>
      </c>
      <c r="O11920" s="17"/>
      <c r="P11920" s="17"/>
      <c r="Q11920" s="17" t="s">
        <v>10596</v>
      </c>
      <c r="R11920" s="17"/>
      <c r="S11920" s="17"/>
      <c r="T11920" s="17" t="s">
        <v>1021</v>
      </c>
      <c r="U11920" s="17"/>
      <c r="V11920" s="17"/>
      <c r="W11920" s="32" t="s">
        <v>36646</v>
      </c>
      <c r="X11920" s="32"/>
      <c r="Y11920" s="32" t="s">
        <v>36862</v>
      </c>
      <c r="Z11920" s="32" t="s">
        <v>36862</v>
      </c>
      <c r="AA11920" s="32"/>
    </row>
    <row r="11921" spans="1:27" x14ac:dyDescent="0.3">
      <c r="A11921" s="17" t="s">
        <v>36328</v>
      </c>
      <c r="B11921" s="32"/>
      <c r="M11921" s="22" t="str">
        <f t="shared" si="206"/>
        <v xml:space="preserve">HYUNDAI : ACCENT - D3EA,D4EA |  :  -  |  :  - </v>
      </c>
      <c r="N11921" s="17" t="s">
        <v>1002</v>
      </c>
      <c r="O11921" s="17"/>
      <c r="P11921" s="17"/>
      <c r="Q11921" s="17" t="s">
        <v>1609</v>
      </c>
      <c r="R11921" s="17"/>
      <c r="S11921" s="17"/>
      <c r="T11921" s="17" t="s">
        <v>36520</v>
      </c>
      <c r="U11921" s="17"/>
      <c r="V11921" s="17"/>
      <c r="W11921" s="32" t="s">
        <v>36647</v>
      </c>
      <c r="X11921" s="32"/>
      <c r="Y11921" s="32" t="s">
        <v>36863</v>
      </c>
      <c r="Z11921" s="32" t="s">
        <v>36863</v>
      </c>
      <c r="AA11921" s="32" t="s">
        <v>36930</v>
      </c>
    </row>
    <row r="11922" spans="1:27" x14ac:dyDescent="0.3">
      <c r="A11922" s="17" t="s">
        <v>36329</v>
      </c>
      <c r="B11922" s="32"/>
      <c r="M11922" s="22" t="str">
        <f t="shared" si="206"/>
        <v xml:space="preserve">TOYOTA : COROLLA - 4E,5E |  :  -  |  :  - </v>
      </c>
      <c r="N11922" s="17" t="s">
        <v>1008</v>
      </c>
      <c r="O11922" s="17"/>
      <c r="P11922" s="17"/>
      <c r="Q11922" s="17" t="s">
        <v>1682</v>
      </c>
      <c r="R11922" s="17"/>
      <c r="S11922" s="17"/>
      <c r="T11922" s="17" t="s">
        <v>14394</v>
      </c>
      <c r="U11922" s="17"/>
      <c r="V11922" s="17"/>
      <c r="W11922" s="32" t="s">
        <v>36638</v>
      </c>
      <c r="X11922" s="32" t="s">
        <v>36708</v>
      </c>
      <c r="Y11922" s="32" t="s">
        <v>36856</v>
      </c>
      <c r="Z11922" s="32" t="s">
        <v>36856</v>
      </c>
      <c r="AA11922" s="32"/>
    </row>
    <row r="11923" spans="1:27" x14ac:dyDescent="0.3">
      <c r="A11923" s="17" t="s">
        <v>36330</v>
      </c>
      <c r="B11923" s="32"/>
      <c r="M11923" s="22" t="str">
        <f t="shared" si="206"/>
        <v xml:space="preserve">MITSUBISHI : LANCER,COLT, - 4G13, 4G15 | CHANGAN : NEW VAN - 4G15 |  :  - </v>
      </c>
      <c r="N11923" s="17" t="s">
        <v>1004</v>
      </c>
      <c r="O11923" s="17" t="s">
        <v>1007</v>
      </c>
      <c r="P11923" s="17"/>
      <c r="Q11923" s="17" t="s">
        <v>36459</v>
      </c>
      <c r="R11923" s="17" t="s">
        <v>1914</v>
      </c>
      <c r="S11923" s="17"/>
      <c r="T11923" s="17" t="s">
        <v>1993</v>
      </c>
      <c r="U11923" s="17" t="s">
        <v>1994</v>
      </c>
      <c r="V11923" s="17"/>
      <c r="W11923" s="32" t="s">
        <v>36648</v>
      </c>
      <c r="X11923" s="32" t="s">
        <v>36712</v>
      </c>
      <c r="Y11923" s="32" t="s">
        <v>36864</v>
      </c>
      <c r="Z11923" s="32" t="s">
        <v>36864</v>
      </c>
      <c r="AA11923" s="32" t="s">
        <v>7571</v>
      </c>
    </row>
    <row r="11924" spans="1:27" x14ac:dyDescent="0.3">
      <c r="A11924" s="17" t="s">
        <v>36331</v>
      </c>
      <c r="B11924" s="32"/>
      <c r="M11924" s="22" t="str">
        <f t="shared" si="206"/>
        <v xml:space="preserve">TOYOTA : COROLLA - 4A.5A |  :  -  |  :  - </v>
      </c>
      <c r="N11924" s="17" t="s">
        <v>1008</v>
      </c>
      <c r="O11924" s="17"/>
      <c r="P11924" s="17"/>
      <c r="Q11924" s="17" t="s">
        <v>1682</v>
      </c>
      <c r="R11924" s="17"/>
      <c r="S11924" s="17"/>
      <c r="T11924" s="17" t="s">
        <v>36521</v>
      </c>
      <c r="U11924" s="17"/>
      <c r="V11924" s="17"/>
      <c r="W11924" s="32" t="s">
        <v>36649</v>
      </c>
      <c r="X11924" s="32" t="s">
        <v>36713</v>
      </c>
      <c r="Y11924" s="32" t="s">
        <v>36865</v>
      </c>
      <c r="Z11924" s="32" t="s">
        <v>36865</v>
      </c>
      <c r="AA11924" s="32" t="s">
        <v>36931</v>
      </c>
    </row>
    <row r="11925" spans="1:27" x14ac:dyDescent="0.3">
      <c r="A11925" s="17" t="s">
        <v>36332</v>
      </c>
      <c r="B11925" s="32"/>
      <c r="M11925" s="22" t="str">
        <f t="shared" si="206"/>
        <v xml:space="preserve">TOYOTA : CORONA,CELICA - 3S,4S,5S |  :  -  |  :  - </v>
      </c>
      <c r="N11925" s="17" t="s">
        <v>1008</v>
      </c>
      <c r="O11925" s="17"/>
      <c r="P11925" s="17"/>
      <c r="Q11925" s="17" t="s">
        <v>24179</v>
      </c>
      <c r="R11925" s="17"/>
      <c r="S11925" s="17"/>
      <c r="T11925" s="17" t="s">
        <v>36522</v>
      </c>
      <c r="U11925" s="17"/>
      <c r="V11925" s="17"/>
      <c r="W11925" s="32" t="s">
        <v>36650</v>
      </c>
      <c r="X11925" s="32" t="s">
        <v>36714</v>
      </c>
      <c r="Y11925" s="32" t="s">
        <v>36866</v>
      </c>
      <c r="Z11925" s="32" t="s">
        <v>36866</v>
      </c>
      <c r="AA11925" s="32"/>
    </row>
    <row r="11926" spans="1:27" x14ac:dyDescent="0.3">
      <c r="A11926" s="17" t="s">
        <v>36333</v>
      </c>
      <c r="B11926" s="32"/>
      <c r="M11926" s="22" t="str">
        <f t="shared" si="206"/>
        <v xml:space="preserve">HYUNDAI : ACCENT, ELANTRA, SANTA FE - G4GC | KIA : CARENS, I30 - G4GC, |  :  - </v>
      </c>
      <c r="N11926" s="17" t="s">
        <v>1002</v>
      </c>
      <c r="O11926" s="17" t="s">
        <v>1001</v>
      </c>
      <c r="P11926" s="17"/>
      <c r="Q11926" s="17" t="s">
        <v>36523</v>
      </c>
      <c r="R11926" s="17" t="s">
        <v>36524</v>
      </c>
      <c r="S11926" s="17"/>
      <c r="T11926" s="17" t="s">
        <v>2222</v>
      </c>
      <c r="U11926" s="17" t="s">
        <v>36525</v>
      </c>
      <c r="V11926" s="17"/>
      <c r="W11926" s="32" t="s">
        <v>36651</v>
      </c>
      <c r="X11926" s="32"/>
      <c r="Y11926" s="32" t="s">
        <v>36867</v>
      </c>
      <c r="Z11926" s="32" t="s">
        <v>36867</v>
      </c>
      <c r="AA11926" s="32" t="s">
        <v>36932</v>
      </c>
    </row>
    <row r="11927" spans="1:27" x14ac:dyDescent="0.3">
      <c r="A11927" s="17" t="s">
        <v>36334</v>
      </c>
      <c r="B11927" s="32"/>
      <c r="M11927" s="22" t="str">
        <f t="shared" si="206"/>
        <v xml:space="preserve">TOYOTA : HILUX - 1KZ,1KD,2KD | CHANGAN : NEW VAN - 4G18 |  :  - </v>
      </c>
      <c r="N11927" s="17" t="s">
        <v>1008</v>
      </c>
      <c r="O11927" s="17" t="s">
        <v>1007</v>
      </c>
      <c r="P11927" s="17"/>
      <c r="Q11927" s="17" t="s">
        <v>1792</v>
      </c>
      <c r="R11927" s="17" t="s">
        <v>1914</v>
      </c>
      <c r="S11927" s="17"/>
      <c r="T11927" s="17" t="s">
        <v>36526</v>
      </c>
      <c r="U11927" s="17" t="s">
        <v>2810</v>
      </c>
      <c r="V11927" s="17"/>
      <c r="W11927" s="32"/>
      <c r="X11927" s="32" t="s">
        <v>36715</v>
      </c>
      <c r="Y11927" s="32" t="s">
        <v>36868</v>
      </c>
      <c r="Z11927" s="32" t="s">
        <v>36868</v>
      </c>
      <c r="AA11927" s="32" t="s">
        <v>36933</v>
      </c>
    </row>
    <row r="11928" spans="1:27" x14ac:dyDescent="0.3">
      <c r="A11928" s="17" t="s">
        <v>36335</v>
      </c>
      <c r="B11928" s="32"/>
      <c r="M11928" s="22" t="str">
        <f t="shared" si="206"/>
        <v xml:space="preserve">MITSUBISHI : DELICADA,l200 - 6G72, 6G73, 6G75 |  :  -  |  :  - </v>
      </c>
      <c r="N11928" s="17" t="s">
        <v>1004</v>
      </c>
      <c r="O11928" s="17"/>
      <c r="P11928" s="17"/>
      <c r="Q11928" s="17" t="s">
        <v>36527</v>
      </c>
      <c r="R11928" s="17"/>
      <c r="S11928" s="17"/>
      <c r="T11928" s="17" t="s">
        <v>36511</v>
      </c>
      <c r="U11928" s="17"/>
      <c r="V11928" s="17"/>
      <c r="W11928" s="32" t="s">
        <v>36652</v>
      </c>
      <c r="X11928" s="32" t="s">
        <v>36716</v>
      </c>
      <c r="Y11928" s="32" t="s">
        <v>36869</v>
      </c>
      <c r="Z11928" s="32" t="s">
        <v>36869</v>
      </c>
      <c r="AA11928" s="32" t="s">
        <v>36934</v>
      </c>
    </row>
    <row r="11929" spans="1:27" x14ac:dyDescent="0.3">
      <c r="A11929" s="17" t="s">
        <v>36336</v>
      </c>
      <c r="B11929" s="32"/>
      <c r="M11929" s="22" t="str">
        <f t="shared" si="206"/>
        <v xml:space="preserve">HYUNDAI : SANTA FE - VARIOS | MITSUBISHI : VARIOS - 4G63, 4G64 |  :  - </v>
      </c>
      <c r="N11929" s="17" t="s">
        <v>1002</v>
      </c>
      <c r="O11929" s="17" t="s">
        <v>1004</v>
      </c>
      <c r="P11929" s="17"/>
      <c r="Q11929" s="17" t="s">
        <v>1748</v>
      </c>
      <c r="R11929" s="17" t="s">
        <v>1021</v>
      </c>
      <c r="S11929" s="17"/>
      <c r="T11929" s="17" t="s">
        <v>1021</v>
      </c>
      <c r="U11929" s="17" t="s">
        <v>2178</v>
      </c>
      <c r="V11929" s="17"/>
      <c r="W11929" s="32" t="s">
        <v>36653</v>
      </c>
      <c r="X11929" s="32" t="s">
        <v>36717</v>
      </c>
      <c r="Y11929" s="32" t="s">
        <v>36870</v>
      </c>
      <c r="Z11929" s="32" t="s">
        <v>36870</v>
      </c>
      <c r="AA11929" s="32" t="s">
        <v>36935</v>
      </c>
    </row>
    <row r="11930" spans="1:27" x14ac:dyDescent="0.3">
      <c r="A11930" s="17" t="s">
        <v>36337</v>
      </c>
      <c r="B11930" s="32"/>
      <c r="M11930" s="22" t="str">
        <f t="shared" si="206"/>
        <v xml:space="preserve">MITSUBISHI : MONTERO - 6G72, 6G73, 6G75 |  :  -  |  :  - </v>
      </c>
      <c r="N11930" s="17" t="s">
        <v>1004</v>
      </c>
      <c r="O11930" s="17"/>
      <c r="P11930" s="17"/>
      <c r="Q11930" s="17" t="s">
        <v>1615</v>
      </c>
      <c r="R11930" s="17"/>
      <c r="S11930" s="17"/>
      <c r="T11930" s="17" t="s">
        <v>36511</v>
      </c>
      <c r="U11930" s="17"/>
      <c r="V11930" s="17"/>
      <c r="W11930" s="32" t="s">
        <v>36602</v>
      </c>
      <c r="X11930" s="32"/>
      <c r="Y11930" s="32" t="s">
        <v>36871</v>
      </c>
      <c r="Z11930" s="32" t="s">
        <v>36871</v>
      </c>
      <c r="AA11930" s="32" t="s">
        <v>36936</v>
      </c>
    </row>
    <row r="11931" spans="1:27" x14ac:dyDescent="0.3">
      <c r="A11931" s="17" t="s">
        <v>36338</v>
      </c>
      <c r="B11931" s="32"/>
      <c r="M11931" s="22" t="str">
        <f t="shared" si="206"/>
        <v xml:space="preserve">MITSUBISHI : LANCER - 4G69 | JAC : REFINE - 2.4 |  :  - </v>
      </c>
      <c r="N11931" s="17" t="s">
        <v>1004</v>
      </c>
      <c r="O11931" s="17" t="s">
        <v>1015</v>
      </c>
      <c r="P11931" s="17"/>
      <c r="Q11931" s="17" t="s">
        <v>1639</v>
      </c>
      <c r="R11931" s="17" t="s">
        <v>1600</v>
      </c>
      <c r="S11931" s="17"/>
      <c r="T11931" s="17" t="s">
        <v>12445</v>
      </c>
      <c r="U11931" s="17">
        <v>2.4</v>
      </c>
      <c r="V11931" s="17"/>
      <c r="W11931" s="32" t="s">
        <v>36654</v>
      </c>
      <c r="X11931" s="32"/>
      <c r="Y11931" s="32" t="s">
        <v>36872</v>
      </c>
      <c r="Z11931" s="32" t="s">
        <v>36872</v>
      </c>
      <c r="AA11931" s="32" t="s">
        <v>1190</v>
      </c>
    </row>
    <row r="11932" spans="1:27" x14ac:dyDescent="0.3">
      <c r="A11932" s="17" t="s">
        <v>36339</v>
      </c>
      <c r="B11932" s="32"/>
      <c r="M11932" s="22" t="str">
        <f t="shared" si="206"/>
        <v xml:space="preserve">RENAULT : VARIOS - VARIOS |  :  -  |  :  - </v>
      </c>
      <c r="N11932" s="17" t="s">
        <v>10829</v>
      </c>
      <c r="O11932" s="17"/>
      <c r="P11932" s="17"/>
      <c r="Q11932" s="17" t="s">
        <v>1021</v>
      </c>
      <c r="R11932" s="17"/>
      <c r="S11932" s="17"/>
      <c r="T11932" s="17" t="s">
        <v>1021</v>
      </c>
      <c r="U11932" s="17"/>
      <c r="V11932" s="17"/>
      <c r="W11932" s="32" t="s">
        <v>36655</v>
      </c>
      <c r="X11932" s="32"/>
      <c r="Y11932" s="32" t="s">
        <v>36873</v>
      </c>
      <c r="Z11932" s="32"/>
      <c r="AA11932" s="32" t="s">
        <v>36353</v>
      </c>
    </row>
    <row r="11933" spans="1:27" x14ac:dyDescent="0.3">
      <c r="A11933" s="17" t="s">
        <v>36340</v>
      </c>
      <c r="B11933" s="32"/>
      <c r="M11933" s="22" t="str">
        <f t="shared" si="206"/>
        <v xml:space="preserve">ISUZU : TROOPER - 4JB1T |  :  -  |  :  - </v>
      </c>
      <c r="N11933" s="17" t="s">
        <v>1013</v>
      </c>
      <c r="O11933" s="17"/>
      <c r="P11933" s="17"/>
      <c r="Q11933" s="17" t="s">
        <v>10834</v>
      </c>
      <c r="R11933" s="17"/>
      <c r="S11933" s="17"/>
      <c r="T11933" s="17" t="s">
        <v>36528</v>
      </c>
      <c r="U11933" s="17"/>
      <c r="V11933" s="17"/>
      <c r="W11933" s="32" t="s">
        <v>36656</v>
      </c>
      <c r="X11933" s="32" t="s">
        <v>36718</v>
      </c>
      <c r="Y11933" s="32" t="s">
        <v>36874</v>
      </c>
      <c r="Z11933" s="32"/>
      <c r="AA11933" s="32"/>
    </row>
    <row r="11934" spans="1:27" x14ac:dyDescent="0.3">
      <c r="A11934" s="17" t="s">
        <v>36341</v>
      </c>
      <c r="B11934" s="32"/>
      <c r="M11934" s="22" t="str">
        <f t="shared" si="206"/>
        <v xml:space="preserve">NISSAN : ARMADA III - VQ40DE |  :  -  |  :  - </v>
      </c>
      <c r="N11934" s="17" t="s">
        <v>1003</v>
      </c>
      <c r="O11934" s="17"/>
      <c r="P11934" s="17"/>
      <c r="Q11934" s="17" t="s">
        <v>36529</v>
      </c>
      <c r="R11934" s="17"/>
      <c r="S11934" s="17"/>
      <c r="T11934" s="17" t="s">
        <v>36530</v>
      </c>
      <c r="U11934" s="17"/>
      <c r="V11934" s="17"/>
      <c r="W11934" s="32" t="s">
        <v>36657</v>
      </c>
      <c r="X11934" s="32" t="s">
        <v>36719</v>
      </c>
      <c r="Y11934" s="32" t="s">
        <v>36875</v>
      </c>
      <c r="Z11934" s="32"/>
      <c r="AA11934" s="32"/>
    </row>
    <row r="11935" spans="1:27" x14ac:dyDescent="0.3">
      <c r="A11935" s="17" t="s">
        <v>36937</v>
      </c>
      <c r="B11935" s="32"/>
      <c r="M11935" s="22" t="str">
        <f t="shared" si="206"/>
        <v xml:space="preserve">NISSAN : OTROS - OTROS |  :  -  |  :  - </v>
      </c>
      <c r="N11935" s="17" t="s">
        <v>1003</v>
      </c>
      <c r="O11935" s="17"/>
      <c r="P11935" s="17"/>
      <c r="Q11935" s="17" t="s">
        <v>1746</v>
      </c>
      <c r="R11935" s="17"/>
      <c r="S11935" s="17"/>
      <c r="T11935" s="17" t="s">
        <v>1746</v>
      </c>
      <c r="U11935" s="17"/>
      <c r="V11935" s="17"/>
      <c r="W11935" s="32"/>
      <c r="X11935" s="32" t="s">
        <v>36973</v>
      </c>
      <c r="Y11935" s="32" t="s">
        <v>36977</v>
      </c>
      <c r="Z11935" s="32"/>
      <c r="AA11935" s="32" t="s">
        <v>36998</v>
      </c>
    </row>
    <row r="11936" spans="1:27" x14ac:dyDescent="0.3">
      <c r="A11936" s="17" t="s">
        <v>36938</v>
      </c>
      <c r="B11936" s="32"/>
      <c r="M11936" s="22" t="str">
        <f t="shared" si="206"/>
        <v xml:space="preserve">HYUNDAI : CONTIX - D4DD |  :  -  |  :  - </v>
      </c>
      <c r="N11936" s="17" t="s">
        <v>1002</v>
      </c>
      <c r="O11936" s="17"/>
      <c r="P11936" s="17"/>
      <c r="Q11936" s="17" t="s">
        <v>10887</v>
      </c>
      <c r="R11936" s="17"/>
      <c r="S11936" s="17"/>
      <c r="T11936" s="17" t="s">
        <v>3828</v>
      </c>
      <c r="U11936" s="17"/>
      <c r="V11936" s="17"/>
      <c r="W11936" s="32"/>
      <c r="X11936" s="32"/>
      <c r="Y11936" s="32" t="s">
        <v>36978</v>
      </c>
      <c r="Z11936" s="32"/>
      <c r="AA11936" s="32"/>
    </row>
    <row r="11937" spans="1:27" x14ac:dyDescent="0.3">
      <c r="A11937" s="17" t="s">
        <v>36939</v>
      </c>
      <c r="B11937" s="32"/>
      <c r="M11937" s="22" t="str">
        <f t="shared" si="206"/>
        <v xml:space="preserve">HYUNDAI : COUNTY - D4DD |  :  -  |  :  - </v>
      </c>
      <c r="N11937" s="17" t="s">
        <v>1002</v>
      </c>
      <c r="O11937" s="17"/>
      <c r="P11937" s="17"/>
      <c r="Q11937" s="17" t="s">
        <v>1613</v>
      </c>
      <c r="R11937" s="17"/>
      <c r="S11937" s="17"/>
      <c r="T11937" s="17" t="s">
        <v>3828</v>
      </c>
      <c r="U11937" s="17"/>
      <c r="V11937" s="17"/>
      <c r="W11937" s="32"/>
      <c r="X11937" s="32"/>
      <c r="Y11937" s="32" t="s">
        <v>36979</v>
      </c>
      <c r="Z11937" s="32"/>
      <c r="AA11937" s="32" t="s">
        <v>14462</v>
      </c>
    </row>
    <row r="11938" spans="1:27" s="2" customFormat="1" x14ac:dyDescent="0.3">
      <c r="A11938" s="47" t="s">
        <v>36940</v>
      </c>
      <c r="B11938" s="48" t="s">
        <v>36965</v>
      </c>
      <c r="C11938" s="10"/>
      <c r="D11938" s="10"/>
      <c r="E11938" s="10"/>
      <c r="F11938" s="10"/>
      <c r="G11938" s="10"/>
      <c r="H11938" s="10"/>
      <c r="I11938" s="10"/>
      <c r="J11938" s="10"/>
      <c r="K11938" s="10"/>
      <c r="L11938" s="10"/>
      <c r="M11938" s="20" t="str">
        <f t="shared" si="206"/>
        <v xml:space="preserve">MITSUBISHI : BUS, CANTER, FUSO, ROSA - 4D30, 4D31, 4D32 | HYUNDAI : MIGHTY -  |  :  - </v>
      </c>
      <c r="N11938" s="47" t="s">
        <v>1004</v>
      </c>
      <c r="O11938" s="47" t="s">
        <v>1002</v>
      </c>
      <c r="P11938" s="47"/>
      <c r="Q11938" s="47" t="s">
        <v>26055</v>
      </c>
      <c r="R11938" s="47" t="s">
        <v>1612</v>
      </c>
      <c r="S11938" s="47"/>
      <c r="T11938" s="47" t="s">
        <v>2215</v>
      </c>
      <c r="U11938" s="47"/>
      <c r="V11938" s="47"/>
      <c r="W11938" s="48"/>
      <c r="X11938" s="48"/>
      <c r="Y11938" s="48" t="s">
        <v>36980</v>
      </c>
      <c r="Z11938" s="48"/>
      <c r="AA11938" s="48" t="s">
        <v>36999</v>
      </c>
    </row>
    <row r="11939" spans="1:27" s="2" customFormat="1" x14ac:dyDescent="0.3">
      <c r="A11939" s="47" t="s">
        <v>36941</v>
      </c>
      <c r="B11939" s="48"/>
      <c r="C11939" s="10"/>
      <c r="D11939" s="10"/>
      <c r="E11939" s="10"/>
      <c r="F11939" s="10"/>
      <c r="G11939" s="10"/>
      <c r="H11939" s="10"/>
      <c r="I11939" s="10"/>
      <c r="J11939" s="10"/>
      <c r="K11939" s="10"/>
      <c r="L11939" s="10"/>
      <c r="M11939" s="20" t="str">
        <f t="shared" si="206"/>
        <v xml:space="preserve">MITSUBISHI : CANTER - 4D33,4D34 | HYUNDAI : MIGHTY, COUNTY - D4DA, D4DB, D4AK |  :  - </v>
      </c>
      <c r="N11939" s="47" t="s">
        <v>1004</v>
      </c>
      <c r="O11939" s="47" t="s">
        <v>1002</v>
      </c>
      <c r="P11939" s="47"/>
      <c r="Q11939" s="47" t="s">
        <v>1633</v>
      </c>
      <c r="R11939" s="47" t="s">
        <v>12487</v>
      </c>
      <c r="S11939" s="47"/>
      <c r="T11939" s="47" t="s">
        <v>36968</v>
      </c>
      <c r="U11939" s="47" t="s">
        <v>36969</v>
      </c>
      <c r="V11939" s="47"/>
      <c r="W11939" s="48">
        <v>3.5</v>
      </c>
      <c r="X11939" s="48"/>
      <c r="Y11939" s="48" t="s">
        <v>36981</v>
      </c>
      <c r="Z11939" s="48" t="s">
        <v>36995</v>
      </c>
      <c r="AA11939" s="48" t="s">
        <v>37000</v>
      </c>
    </row>
    <row r="11940" spans="1:27" ht="37.5" x14ac:dyDescent="0.3">
      <c r="A11940" s="17" t="s">
        <v>36942</v>
      </c>
      <c r="B11940" s="32" t="s">
        <v>2407</v>
      </c>
      <c r="M11940" s="22" t="str">
        <f t="shared" si="206"/>
        <v xml:space="preserve">TOYOTA : COASTER - VARIOS |  :  -  |  :  - </v>
      </c>
      <c r="N11940" s="17" t="s">
        <v>1008</v>
      </c>
      <c r="O11940" s="17"/>
      <c r="P11940" s="17"/>
      <c r="Q11940" s="17" t="s">
        <v>1679</v>
      </c>
      <c r="R11940" s="17"/>
      <c r="S11940" s="17"/>
      <c r="T11940" s="17" t="s">
        <v>1021</v>
      </c>
      <c r="U11940" s="17"/>
      <c r="V11940" s="17"/>
      <c r="W11940" s="32" t="s">
        <v>1199</v>
      </c>
      <c r="X11940" s="32"/>
      <c r="Y11940" s="32"/>
      <c r="Z11940" s="32"/>
      <c r="AA11940" s="32" t="s">
        <v>37001</v>
      </c>
    </row>
    <row r="11941" spans="1:27" x14ac:dyDescent="0.3">
      <c r="A11941" s="17" t="s">
        <v>36943</v>
      </c>
      <c r="B11941" s="32"/>
      <c r="M11941" s="22" t="str">
        <f t="shared" si="206"/>
        <v xml:space="preserve">CHEVROLET : SAIL - VARIOS |  :  -  |  :  - </v>
      </c>
      <c r="N11941" s="17" t="s">
        <v>1005</v>
      </c>
      <c r="O11941" s="17"/>
      <c r="P11941" s="17"/>
      <c r="Q11941" s="17" t="s">
        <v>1645</v>
      </c>
      <c r="R11941" s="17"/>
      <c r="S11941" s="17"/>
      <c r="T11941" s="17" t="s">
        <v>1021</v>
      </c>
      <c r="U11941" s="17"/>
      <c r="V11941" s="17"/>
      <c r="W11941" s="32"/>
      <c r="X11941" s="32"/>
      <c r="Y11941" s="32">
        <v>9012092</v>
      </c>
      <c r="Z11941" s="32">
        <v>9012092</v>
      </c>
      <c r="AA11941" s="32" t="s">
        <v>21894</v>
      </c>
    </row>
    <row r="11942" spans="1:27" ht="37.5" x14ac:dyDescent="0.3">
      <c r="A11942" s="17" t="s">
        <v>36944</v>
      </c>
      <c r="B11942" s="32"/>
      <c r="M11942" s="22" t="str">
        <f t="shared" si="206"/>
        <v xml:space="preserve">NISSAN : CONDOR - VARIOS | MITSUBISHI : FUSO - VARIOS |  :  - </v>
      </c>
      <c r="N11942" s="17" t="s">
        <v>1003</v>
      </c>
      <c r="O11942" s="17" t="s">
        <v>1004</v>
      </c>
      <c r="P11942" s="17"/>
      <c r="Q11942" s="17" t="s">
        <v>1936</v>
      </c>
      <c r="R11942" s="17" t="s">
        <v>1757</v>
      </c>
      <c r="S11942" s="17"/>
      <c r="T11942" s="17" t="s">
        <v>1021</v>
      </c>
      <c r="U11942" s="17" t="s">
        <v>1021</v>
      </c>
      <c r="V11942" s="17"/>
      <c r="W11942" s="32" t="s">
        <v>22507</v>
      </c>
      <c r="X11942" s="32"/>
      <c r="Y11942" s="32" t="s">
        <v>36982</v>
      </c>
      <c r="Z11942" s="32" t="s">
        <v>36982</v>
      </c>
      <c r="AA11942" s="32" t="s">
        <v>37002</v>
      </c>
    </row>
    <row r="11943" spans="1:27" x14ac:dyDescent="0.3">
      <c r="A11943" s="17" t="s">
        <v>36945</v>
      </c>
      <c r="B11943" s="32"/>
      <c r="M11943" s="22" t="str">
        <f t="shared" si="206"/>
        <v xml:space="preserve">MITSUBISHI : CANTER, ROSA - 4D31, 4D32, 4D33 |  :  -  |  :  - </v>
      </c>
      <c r="N11943" s="17" t="s">
        <v>1004</v>
      </c>
      <c r="O11943" s="17"/>
      <c r="P11943" s="17"/>
      <c r="Q11943" s="17" t="s">
        <v>1642</v>
      </c>
      <c r="R11943" s="17"/>
      <c r="S11943" s="17"/>
      <c r="T11943" s="17" t="s">
        <v>2198</v>
      </c>
      <c r="U11943" s="17"/>
      <c r="V11943" s="17"/>
      <c r="W11943" s="35">
        <v>1.125</v>
      </c>
      <c r="X11943" s="32"/>
      <c r="Y11943" s="32" t="s">
        <v>36983</v>
      </c>
      <c r="Z11943" s="32"/>
      <c r="AA11943" s="32"/>
    </row>
    <row r="11944" spans="1:27" x14ac:dyDescent="0.3">
      <c r="A11944" s="17" t="s">
        <v>36946</v>
      </c>
      <c r="B11944" s="32"/>
      <c r="M11944" s="22" t="str">
        <f t="shared" si="206"/>
        <v xml:space="preserve">MITSUBISHI : CANTER, ROSA - 4D30, 4D31, 4D32, 4D33 |  :  -  |  :  - </v>
      </c>
      <c r="N11944" s="17" t="s">
        <v>1004</v>
      </c>
      <c r="O11944" s="17"/>
      <c r="P11944" s="17"/>
      <c r="Q11944" s="17" t="s">
        <v>1642</v>
      </c>
      <c r="R11944" s="17"/>
      <c r="S11944" s="17"/>
      <c r="T11944" s="17" t="s">
        <v>3819</v>
      </c>
      <c r="U11944" s="17"/>
      <c r="V11944" s="17"/>
      <c r="W11944" s="33">
        <v>46245</v>
      </c>
      <c r="X11944" s="32"/>
      <c r="Y11944" s="32" t="s">
        <v>36984</v>
      </c>
      <c r="Z11944" s="32" t="s">
        <v>36984</v>
      </c>
      <c r="AA11944" s="32"/>
    </row>
    <row r="11945" spans="1:27" x14ac:dyDescent="0.3">
      <c r="A11945" s="17" t="s">
        <v>36947</v>
      </c>
      <c r="B11945" s="32"/>
      <c r="M11945" s="22" t="str">
        <f t="shared" si="206"/>
        <v xml:space="preserve">MITSUBISHI : CANTER, ROSA - 4D33, 4D34 | HYUNDAI : MIGTHY - D4AK, D4AF |  :  - </v>
      </c>
      <c r="N11945" s="17" t="s">
        <v>1004</v>
      </c>
      <c r="O11945" s="17" t="s">
        <v>1002</v>
      </c>
      <c r="P11945" s="17"/>
      <c r="Q11945" s="17" t="s">
        <v>1642</v>
      </c>
      <c r="R11945" s="17" t="s">
        <v>2980</v>
      </c>
      <c r="S11945" s="17"/>
      <c r="T11945" s="17" t="s">
        <v>16189</v>
      </c>
      <c r="U11945" s="17" t="s">
        <v>31199</v>
      </c>
      <c r="V11945" s="17"/>
      <c r="W11945" s="32"/>
      <c r="X11945" s="32"/>
      <c r="Y11945" s="32" t="s">
        <v>36985</v>
      </c>
      <c r="Z11945" s="32" t="s">
        <v>36985</v>
      </c>
      <c r="AA11945" s="32"/>
    </row>
    <row r="11946" spans="1:27" x14ac:dyDescent="0.3">
      <c r="A11946" s="17" t="s">
        <v>36948</v>
      </c>
      <c r="B11946" s="32"/>
      <c r="M11946" s="22" t="str">
        <f t="shared" si="206"/>
        <v xml:space="preserve">TOYOTA : COROLLA - VARIOS |  :  -  |  :  - </v>
      </c>
      <c r="N11946" s="17" t="s">
        <v>1008</v>
      </c>
      <c r="O11946" s="17"/>
      <c r="P11946" s="17"/>
      <c r="Q11946" s="17" t="s">
        <v>1682</v>
      </c>
      <c r="R11946" s="17"/>
      <c r="S11946" s="17"/>
      <c r="T11946" s="17" t="s">
        <v>1021</v>
      </c>
      <c r="U11946" s="17"/>
      <c r="V11946" s="17"/>
      <c r="W11946" s="32" t="s">
        <v>2405</v>
      </c>
      <c r="X11946" s="32" t="s">
        <v>36974</v>
      </c>
      <c r="Y11946" s="32" t="s">
        <v>36974</v>
      </c>
      <c r="Z11946" s="32" t="s">
        <v>36974</v>
      </c>
      <c r="AA11946" s="32" t="s">
        <v>37003</v>
      </c>
    </row>
    <row r="11947" spans="1:27" x14ac:dyDescent="0.3">
      <c r="A11947" s="17" t="s">
        <v>36949</v>
      </c>
      <c r="B11947" s="32"/>
      <c r="M11947" s="22" t="str">
        <f t="shared" ref="M11947:M12010" si="207">CONCATENATE(N11947," : ",Q11947," - ",T11947," | ",O11947," : ",R11947," - ",U11947," | ",P11947," : ",S11947," - ",V11947)</f>
        <v xml:space="preserve">TOYOTA : COROLLA - VARIOS |  :  -  |  :  - </v>
      </c>
      <c r="N11947" s="17" t="s">
        <v>1008</v>
      </c>
      <c r="O11947" s="17"/>
      <c r="P11947" s="17"/>
      <c r="Q11947" s="17" t="s">
        <v>1682</v>
      </c>
      <c r="R11947" s="17"/>
      <c r="S11947" s="17"/>
      <c r="T11947" s="17" t="s">
        <v>1021</v>
      </c>
      <c r="U11947" s="17"/>
      <c r="V11947" s="17"/>
      <c r="W11947" s="32" t="s">
        <v>1191</v>
      </c>
      <c r="X11947" s="32" t="s">
        <v>36975</v>
      </c>
      <c r="Y11947" s="32" t="s">
        <v>36975</v>
      </c>
      <c r="Z11947" s="32" t="s">
        <v>36975</v>
      </c>
      <c r="AA11947" s="32">
        <v>3</v>
      </c>
    </row>
    <row r="11948" spans="1:27" x14ac:dyDescent="0.3">
      <c r="A11948" s="17" t="s">
        <v>36950</v>
      </c>
      <c r="B11948" s="32"/>
      <c r="M11948" s="22" t="str">
        <f t="shared" si="207"/>
        <v xml:space="preserve">MITSUBISHI : CANTER - 4D33, 4D34 | HYUNDAI :  - HD65, HD78 |  :  - </v>
      </c>
      <c r="N11948" s="17" t="s">
        <v>1004</v>
      </c>
      <c r="O11948" s="17" t="s">
        <v>1002</v>
      </c>
      <c r="P11948" s="17"/>
      <c r="Q11948" s="17" t="s">
        <v>1633</v>
      </c>
      <c r="R11948" s="17"/>
      <c r="S11948" s="17"/>
      <c r="T11948" s="17" t="s">
        <v>16189</v>
      </c>
      <c r="U11948" s="17" t="s">
        <v>16191</v>
      </c>
      <c r="V11948" s="17"/>
      <c r="W11948" s="32"/>
      <c r="X11948" s="32"/>
      <c r="Y11948" s="32" t="s">
        <v>36986</v>
      </c>
      <c r="Z11948" s="32"/>
      <c r="AA11948" s="32"/>
    </row>
    <row r="11949" spans="1:27" ht="37.5" x14ac:dyDescent="0.3">
      <c r="A11949" s="17" t="s">
        <v>36951</v>
      </c>
      <c r="B11949" s="32"/>
      <c r="M11949" s="22" t="str">
        <f t="shared" si="207"/>
        <v xml:space="preserve">NISSAN : VARIOS - VARIOS |  :  -  |  :  - </v>
      </c>
      <c r="N11949" s="17" t="s">
        <v>1003</v>
      </c>
      <c r="O11949" s="17"/>
      <c r="P11949" s="17"/>
      <c r="Q11949" s="17" t="s">
        <v>1021</v>
      </c>
      <c r="R11949" s="17"/>
      <c r="S11949" s="17"/>
      <c r="T11949" s="17" t="s">
        <v>1021</v>
      </c>
      <c r="U11949" s="17"/>
      <c r="V11949" s="17"/>
      <c r="W11949" s="32"/>
      <c r="X11949" s="32"/>
      <c r="Y11949" s="32" t="s">
        <v>36987</v>
      </c>
      <c r="Z11949" s="32" t="s">
        <v>36996</v>
      </c>
      <c r="AA11949" s="32" t="s">
        <v>37004</v>
      </c>
    </row>
    <row r="11950" spans="1:27" x14ac:dyDescent="0.3">
      <c r="A11950" s="17" t="s">
        <v>36952</v>
      </c>
      <c r="B11950" s="32"/>
      <c r="M11950" s="22" t="str">
        <f t="shared" si="207"/>
        <v xml:space="preserve">MITSUBISHI : CANTER - 4D33 |  :  -  |  :  - </v>
      </c>
      <c r="N11950" s="17" t="s">
        <v>1004</v>
      </c>
      <c r="O11950" s="17"/>
      <c r="P11950" s="17"/>
      <c r="Q11950" s="17" t="s">
        <v>1633</v>
      </c>
      <c r="R11950" s="17"/>
      <c r="S11950" s="17"/>
      <c r="T11950" s="17" t="s">
        <v>2975</v>
      </c>
      <c r="U11950" s="17"/>
      <c r="V11950" s="17"/>
      <c r="W11950" s="32" t="s">
        <v>36971</v>
      </c>
      <c r="X11950" s="32"/>
      <c r="Y11950" s="32" t="s">
        <v>36988</v>
      </c>
      <c r="Z11950" s="32" t="s">
        <v>36988</v>
      </c>
      <c r="AA11950" s="32"/>
    </row>
    <row r="11951" spans="1:27" x14ac:dyDescent="0.3">
      <c r="A11951" s="17" t="s">
        <v>36953</v>
      </c>
      <c r="B11951" s="32"/>
      <c r="M11951" s="22" t="str">
        <f t="shared" si="207"/>
        <v xml:space="preserve">VARIOS : VARIOS - VARIOS |  :  -  |  :  - </v>
      </c>
      <c r="N11951" s="17" t="s">
        <v>1021</v>
      </c>
      <c r="O11951" s="17"/>
      <c r="P11951" s="17"/>
      <c r="Q11951" s="17" t="s">
        <v>1021</v>
      </c>
      <c r="R11951" s="17"/>
      <c r="S11951" s="17"/>
      <c r="T11951" s="17" t="s">
        <v>1021</v>
      </c>
      <c r="U11951" s="17"/>
      <c r="V11951" s="17"/>
      <c r="W11951" s="32" t="s">
        <v>36972</v>
      </c>
      <c r="X11951" s="32"/>
      <c r="Y11951" s="32" t="s">
        <v>36989</v>
      </c>
      <c r="Z11951" s="32" t="s">
        <v>36989</v>
      </c>
      <c r="AA11951" s="32"/>
    </row>
    <row r="11952" spans="1:27" ht="37.5" x14ac:dyDescent="0.3">
      <c r="A11952" s="17" t="s">
        <v>36954</v>
      </c>
      <c r="B11952" s="32"/>
      <c r="M11952" s="22" t="str">
        <f t="shared" si="207"/>
        <v xml:space="preserve">NISSAN : URVAN - VARIOS |  :  -  |  :  - </v>
      </c>
      <c r="N11952" s="17" t="s">
        <v>1003</v>
      </c>
      <c r="O11952" s="17"/>
      <c r="P11952" s="17"/>
      <c r="Q11952" s="17" t="s">
        <v>3182</v>
      </c>
      <c r="R11952" s="17"/>
      <c r="S11952" s="17"/>
      <c r="T11952" s="17" t="s">
        <v>1021</v>
      </c>
      <c r="U11952" s="17"/>
      <c r="V11952" s="17"/>
      <c r="W11952" s="32"/>
      <c r="X11952" s="32"/>
      <c r="Y11952" s="32" t="s">
        <v>1021</v>
      </c>
      <c r="Z11952" s="32" t="s">
        <v>1021</v>
      </c>
      <c r="AA11952" s="32" t="s">
        <v>37005</v>
      </c>
    </row>
    <row r="11953" spans="1:27" ht="37.5" x14ac:dyDescent="0.3">
      <c r="A11953" s="17" t="s">
        <v>36955</v>
      </c>
      <c r="B11953" s="32"/>
      <c r="M11953" s="22" t="str">
        <f t="shared" si="207"/>
        <v xml:space="preserve">MITSUBISHI : LANCER - VARIOS |  :  -  |  :  - </v>
      </c>
      <c r="N11953" s="17" t="s">
        <v>1004</v>
      </c>
      <c r="O11953" s="17"/>
      <c r="P11953" s="17"/>
      <c r="Q11953" s="17" t="s">
        <v>1639</v>
      </c>
      <c r="R11953" s="17"/>
      <c r="S11953" s="17"/>
      <c r="T11953" s="17" t="s">
        <v>1021</v>
      </c>
      <c r="U11953" s="17"/>
      <c r="V11953" s="17"/>
      <c r="W11953" s="32"/>
      <c r="X11953" s="32"/>
      <c r="Y11953" s="32" t="s">
        <v>1021</v>
      </c>
      <c r="Z11953" s="32" t="s">
        <v>1021</v>
      </c>
      <c r="AA11953" s="32" t="s">
        <v>37006</v>
      </c>
    </row>
    <row r="11954" spans="1:27" ht="37.5" x14ac:dyDescent="0.3">
      <c r="A11954" s="17" t="s">
        <v>36956</v>
      </c>
      <c r="B11954" s="32"/>
      <c r="M11954" s="22" t="str">
        <f t="shared" si="207"/>
        <v xml:space="preserve">TOYOTA : YARIS,COROLLA - VARIOS |  :  -  |  :  - </v>
      </c>
      <c r="N11954" s="17" t="s">
        <v>1008</v>
      </c>
      <c r="O11954" s="17"/>
      <c r="P11954" s="17"/>
      <c r="Q11954" s="17" t="s">
        <v>3363</v>
      </c>
      <c r="R11954" s="17"/>
      <c r="S11954" s="17"/>
      <c r="T11954" s="17" t="s">
        <v>1021</v>
      </c>
      <c r="U11954" s="17"/>
      <c r="V11954" s="17"/>
      <c r="W11954" s="32"/>
      <c r="X11954" s="32"/>
      <c r="Y11954" s="32" t="s">
        <v>36990</v>
      </c>
      <c r="Z11954" s="32" t="s">
        <v>36997</v>
      </c>
      <c r="AA11954" s="32" t="s">
        <v>37007</v>
      </c>
    </row>
    <row r="11955" spans="1:27" x14ac:dyDescent="0.3">
      <c r="A11955" s="17" t="s">
        <v>36957</v>
      </c>
      <c r="B11955" s="32"/>
      <c r="M11955" s="22" t="str">
        <f t="shared" si="207"/>
        <v xml:space="preserve">TOYOTA : HIACE - 5L |  :  -  |  :  - </v>
      </c>
      <c r="N11955" s="17" t="s">
        <v>1008</v>
      </c>
      <c r="O11955" s="17"/>
      <c r="P11955" s="17"/>
      <c r="Q11955" s="17" t="s">
        <v>2720</v>
      </c>
      <c r="R11955" s="17"/>
      <c r="S11955" s="17"/>
      <c r="T11955" s="17" t="s">
        <v>2723</v>
      </c>
      <c r="U11955" s="17"/>
      <c r="V11955" s="17"/>
      <c r="W11955" s="32" t="s">
        <v>31322</v>
      </c>
      <c r="X11955" s="32"/>
      <c r="Y11955" s="32" t="s">
        <v>36991</v>
      </c>
      <c r="Z11955" s="32" t="s">
        <v>36991</v>
      </c>
      <c r="AA11955" s="32" t="s">
        <v>37008</v>
      </c>
    </row>
    <row r="11956" spans="1:27" x14ac:dyDescent="0.3">
      <c r="A11956" s="17" t="s">
        <v>36958</v>
      </c>
      <c r="B11956" s="32"/>
      <c r="M11956" s="22" t="str">
        <f t="shared" si="207"/>
        <v xml:space="preserve">MITSUBISHI : FUSO - 4D34 |  :  -  |  :  - </v>
      </c>
      <c r="N11956" s="17" t="s">
        <v>1004</v>
      </c>
      <c r="O11956" s="17"/>
      <c r="P11956" s="17"/>
      <c r="Q11956" s="17" t="s">
        <v>1757</v>
      </c>
      <c r="R11956" s="17"/>
      <c r="S11956" s="17"/>
      <c r="T11956" s="17" t="s">
        <v>2156</v>
      </c>
      <c r="U11956" s="17"/>
      <c r="V11956" s="17"/>
      <c r="W11956" s="32" t="s">
        <v>1199</v>
      </c>
      <c r="X11956" s="32"/>
      <c r="Y11956" s="32" t="s">
        <v>36992</v>
      </c>
      <c r="Z11956" s="32" t="s">
        <v>36992</v>
      </c>
      <c r="AA11956" s="32" t="s">
        <v>37009</v>
      </c>
    </row>
    <row r="11957" spans="1:27" x14ac:dyDescent="0.3">
      <c r="A11957" s="17" t="s">
        <v>36959</v>
      </c>
      <c r="B11957" s="32" t="s">
        <v>36966</v>
      </c>
      <c r="M11957" s="22" t="str">
        <f t="shared" si="207"/>
        <v xml:space="preserve">VARIOS : VARIOS - VARIOS |  :  -  |  :  - </v>
      </c>
      <c r="N11957" s="17" t="s">
        <v>1021</v>
      </c>
      <c r="O11957" s="17"/>
      <c r="P11957" s="17"/>
      <c r="Q11957" s="17" t="s">
        <v>1021</v>
      </c>
      <c r="R11957" s="17"/>
      <c r="S11957" s="17"/>
      <c r="T11957" s="17" t="s">
        <v>1021</v>
      </c>
      <c r="U11957" s="17"/>
      <c r="V11957" s="17"/>
      <c r="W11957" s="32"/>
      <c r="X11957" s="32"/>
      <c r="Y11957" s="32" t="s">
        <v>1021</v>
      </c>
      <c r="Z11957" s="32"/>
      <c r="AA11957" s="32" t="s">
        <v>37010</v>
      </c>
    </row>
    <row r="11958" spans="1:27" x14ac:dyDescent="0.3">
      <c r="A11958" s="17" t="s">
        <v>36960</v>
      </c>
      <c r="B11958" s="32" t="s">
        <v>36967</v>
      </c>
      <c r="M11958" s="22" t="str">
        <f t="shared" si="207"/>
        <v xml:space="preserve">VARIOS : VARIOS - VARIOS |  :  -  |  :  - </v>
      </c>
      <c r="N11958" s="17" t="s">
        <v>1021</v>
      </c>
      <c r="O11958" s="17"/>
      <c r="P11958" s="17"/>
      <c r="Q11958" s="17" t="s">
        <v>1021</v>
      </c>
      <c r="R11958" s="17"/>
      <c r="S11958" s="17"/>
      <c r="T11958" s="17" t="s">
        <v>1021</v>
      </c>
      <c r="U11958" s="17"/>
      <c r="V11958" s="17"/>
      <c r="W11958" s="32"/>
      <c r="X11958" s="32"/>
      <c r="Y11958" s="32" t="s">
        <v>1021</v>
      </c>
      <c r="Z11958" s="32"/>
      <c r="AA11958" s="32" t="s">
        <v>37010</v>
      </c>
    </row>
    <row r="11959" spans="1:27" x14ac:dyDescent="0.3">
      <c r="A11959" s="17" t="s">
        <v>36961</v>
      </c>
      <c r="B11959" s="32"/>
      <c r="M11959" s="22" t="str">
        <f t="shared" si="207"/>
        <v xml:space="preserve">CHEVROLET : N300 - N300 |  :  -  |  :  - </v>
      </c>
      <c r="N11959" s="17" t="s">
        <v>1005</v>
      </c>
      <c r="O11959" s="17"/>
      <c r="P11959" s="17"/>
      <c r="Q11959" s="17" t="s">
        <v>1646</v>
      </c>
      <c r="R11959" s="17"/>
      <c r="S11959" s="17"/>
      <c r="T11959" s="17" t="s">
        <v>1646</v>
      </c>
      <c r="U11959" s="17"/>
      <c r="V11959" s="17"/>
      <c r="W11959" s="32"/>
      <c r="X11959" s="32"/>
      <c r="Y11959" s="32">
        <v>9054148</v>
      </c>
      <c r="Z11959" s="32"/>
      <c r="AA11959" s="32"/>
    </row>
    <row r="11960" spans="1:27" ht="37.5" x14ac:dyDescent="0.3">
      <c r="A11960" s="17" t="s">
        <v>36962</v>
      </c>
      <c r="B11960" s="32"/>
      <c r="M11960" s="22" t="str">
        <f t="shared" si="207"/>
        <v xml:space="preserve">HYUNDAI : BUS - VARIOS | HINO : VARIOS - VARIOS |  :  - </v>
      </c>
      <c r="N11960" s="17" t="s">
        <v>1002</v>
      </c>
      <c r="O11960" s="17" t="s">
        <v>4039</v>
      </c>
      <c r="P11960" s="17"/>
      <c r="Q11960" s="17" t="s">
        <v>4762</v>
      </c>
      <c r="R11960" s="17" t="s">
        <v>1021</v>
      </c>
      <c r="S11960" s="17"/>
      <c r="T11960" s="17" t="s">
        <v>1021</v>
      </c>
      <c r="U11960" s="17" t="s">
        <v>1021</v>
      </c>
      <c r="V11960" s="17"/>
      <c r="W11960" s="32" t="s">
        <v>3068</v>
      </c>
      <c r="X11960" s="32"/>
      <c r="Y11960" s="32" t="s">
        <v>36993</v>
      </c>
      <c r="Z11960" s="32"/>
      <c r="AA11960" s="32" t="s">
        <v>37011</v>
      </c>
    </row>
    <row r="11961" spans="1:27" x14ac:dyDescent="0.3">
      <c r="A11961" s="17" t="s">
        <v>36963</v>
      </c>
      <c r="B11961" s="32"/>
      <c r="M11961" s="22" t="str">
        <f t="shared" si="207"/>
        <v xml:space="preserve">HYUNDAI : CONTIX 2 - HD78 |  :  -  |  :  - </v>
      </c>
      <c r="N11961" s="17" t="s">
        <v>1002</v>
      </c>
      <c r="O11961" s="17"/>
      <c r="P11961" s="17"/>
      <c r="Q11961" s="17" t="s">
        <v>36970</v>
      </c>
      <c r="R11961" s="17"/>
      <c r="S11961" s="17"/>
      <c r="T11961" s="17" t="s">
        <v>11019</v>
      </c>
      <c r="U11961" s="17"/>
      <c r="V11961" s="17"/>
      <c r="W11961" s="35">
        <v>1.25</v>
      </c>
      <c r="X11961" s="32" t="s">
        <v>36976</v>
      </c>
      <c r="Y11961" s="32"/>
      <c r="Z11961" s="32" t="s">
        <v>36976</v>
      </c>
      <c r="AA11961" s="32" t="s">
        <v>37012</v>
      </c>
    </row>
    <row r="11962" spans="1:27" x14ac:dyDescent="0.3">
      <c r="A11962" s="17" t="s">
        <v>36964</v>
      </c>
      <c r="B11962" s="32"/>
      <c r="M11962" s="22" t="str">
        <f t="shared" si="207"/>
        <v xml:space="preserve">VARIOS : 330 - DK15 |  :  -  |  :  - </v>
      </c>
      <c r="N11962" s="17" t="s">
        <v>1021</v>
      </c>
      <c r="O11962" s="17"/>
      <c r="P11962" s="17"/>
      <c r="Q11962" s="17">
        <v>330</v>
      </c>
      <c r="R11962" s="17"/>
      <c r="S11962" s="17"/>
      <c r="T11962" s="17" t="s">
        <v>1798</v>
      </c>
      <c r="U11962" s="17"/>
      <c r="V11962" s="17"/>
      <c r="W11962" s="32">
        <v>1.5</v>
      </c>
      <c r="X11962" s="32"/>
      <c r="Y11962" s="32" t="s">
        <v>36994</v>
      </c>
      <c r="Z11962" s="32"/>
      <c r="AA11962" s="32" t="s">
        <v>37013</v>
      </c>
    </row>
    <row r="11963" spans="1:27" x14ac:dyDescent="0.3">
      <c r="M11963" s="22" t="str">
        <f t="shared" si="207"/>
        <v xml:space="preserve"> :  -  |  :  -  |  :  - </v>
      </c>
    </row>
    <row r="11964" spans="1:27" x14ac:dyDescent="0.3">
      <c r="A11964" s="17" t="s">
        <v>37014</v>
      </c>
      <c r="M11964" s="22" t="str">
        <f t="shared" si="207"/>
        <v xml:space="preserve">TOYOTA : HILUX, HIACE - 3L |  :  -  |  :  - </v>
      </c>
      <c r="N11964" s="17" t="s">
        <v>1008</v>
      </c>
      <c r="O11964" s="17"/>
      <c r="P11964" s="17"/>
      <c r="Q11964" s="17" t="s">
        <v>1673</v>
      </c>
      <c r="R11964" s="17"/>
      <c r="S11964" s="17"/>
      <c r="T11964" s="17" t="s">
        <v>2718</v>
      </c>
      <c r="U11964" s="17"/>
      <c r="V11964" s="17"/>
      <c r="X11964" s="32"/>
      <c r="Y11964" s="32" t="s">
        <v>37143</v>
      </c>
      <c r="Z11964" s="32"/>
      <c r="AA11964" s="32"/>
    </row>
    <row r="11965" spans="1:27" ht="37.5" x14ac:dyDescent="0.3">
      <c r="A11965" s="17" t="s">
        <v>37015</v>
      </c>
      <c r="M11965" s="22" t="str">
        <f t="shared" si="207"/>
        <v xml:space="preserve">MITSUBISHI : CANTER, FIGHTER, ROSA - 4D33, 4D34T |  :  -  |  :  - </v>
      </c>
      <c r="N11965" s="17" t="s">
        <v>1004</v>
      </c>
      <c r="O11965" s="17"/>
      <c r="P11965" s="17"/>
      <c r="Q11965" s="17" t="s">
        <v>37085</v>
      </c>
      <c r="R11965" s="17"/>
      <c r="S11965" s="17"/>
      <c r="T11965" s="17" t="s">
        <v>37086</v>
      </c>
      <c r="U11965" s="17"/>
      <c r="V11965" s="17"/>
      <c r="X11965" s="32" t="s">
        <v>37119</v>
      </c>
      <c r="Y11965" s="32" t="s">
        <v>37144</v>
      </c>
      <c r="Z11965" s="32" t="s">
        <v>37200</v>
      </c>
      <c r="AA11965" s="32" t="s">
        <v>37226</v>
      </c>
    </row>
    <row r="11966" spans="1:27" x14ac:dyDescent="0.3">
      <c r="A11966" s="17" t="s">
        <v>37016</v>
      </c>
      <c r="M11966" s="22" t="str">
        <f t="shared" si="207"/>
        <v xml:space="preserve">MITSUBISHI : CANTER,ROSA - 4D30, 4D31T, 4D32, 4D33 |  :  -  |  :  - </v>
      </c>
      <c r="N11966" s="17" t="s">
        <v>1004</v>
      </c>
      <c r="O11966" s="17"/>
      <c r="P11966" s="17"/>
      <c r="Q11966" s="17" t="s">
        <v>2987</v>
      </c>
      <c r="R11966" s="17"/>
      <c r="S11966" s="17"/>
      <c r="T11966" s="17" t="s">
        <v>37087</v>
      </c>
      <c r="U11966" s="17"/>
      <c r="V11966" s="17"/>
      <c r="X11966" s="32" t="s">
        <v>37120</v>
      </c>
      <c r="Y11966" s="32" t="s">
        <v>37145</v>
      </c>
      <c r="Z11966" s="32" t="s">
        <v>37201</v>
      </c>
      <c r="AA11966" s="32" t="s">
        <v>37227</v>
      </c>
    </row>
    <row r="11967" spans="1:27" x14ac:dyDescent="0.3">
      <c r="A11967" s="17" t="s">
        <v>37017</v>
      </c>
      <c r="M11967" s="22" t="str">
        <f t="shared" si="207"/>
        <v xml:space="preserve">TOYOTA : CARINA, COROLLA - 4AFE, 5A | LIFAN : VARIOS - VARIOS |  :  - </v>
      </c>
      <c r="N11967" s="17" t="s">
        <v>1008</v>
      </c>
      <c r="O11967" s="17" t="s">
        <v>2264</v>
      </c>
      <c r="P11967" s="17"/>
      <c r="Q11967" s="17" t="s">
        <v>11047</v>
      </c>
      <c r="R11967" s="17" t="s">
        <v>1021</v>
      </c>
      <c r="S11967" s="17"/>
      <c r="T11967" s="17" t="s">
        <v>20286</v>
      </c>
      <c r="U11967" s="17" t="s">
        <v>1021</v>
      </c>
      <c r="V11967" s="17"/>
      <c r="X11967" s="32"/>
      <c r="Y11967" s="32" t="s">
        <v>37146</v>
      </c>
      <c r="Z11967" s="32" t="s">
        <v>37202</v>
      </c>
      <c r="AA11967" s="32"/>
    </row>
    <row r="11968" spans="1:27" x14ac:dyDescent="0.3">
      <c r="A11968" s="17" t="s">
        <v>37018</v>
      </c>
      <c r="M11968" s="22" t="str">
        <f t="shared" si="207"/>
        <v xml:space="preserve">TOYOTA : COASTER, DYNA - 14B |  :  -  |  :  - </v>
      </c>
      <c r="N11968" s="17" t="s">
        <v>1008</v>
      </c>
      <c r="O11968" s="17"/>
      <c r="P11968" s="17"/>
      <c r="Q11968" s="17" t="s">
        <v>2739</v>
      </c>
      <c r="R11968" s="17"/>
      <c r="S11968" s="17"/>
      <c r="T11968" s="17" t="s">
        <v>2103</v>
      </c>
      <c r="U11968" s="17"/>
      <c r="V11968" s="17"/>
      <c r="X11968" s="32"/>
      <c r="Y11968" s="32" t="s">
        <v>37147</v>
      </c>
      <c r="Z11968" s="32"/>
      <c r="AA11968" s="32"/>
    </row>
    <row r="11969" spans="1:27" x14ac:dyDescent="0.3">
      <c r="A11969" s="17" t="s">
        <v>37019</v>
      </c>
      <c r="M11969" s="22" t="str">
        <f t="shared" si="207"/>
        <v xml:space="preserve">TOYOTA : COASTER, DYNA - B13, 14B |  :  -  |  :  - </v>
      </c>
      <c r="N11969" s="17" t="s">
        <v>1008</v>
      </c>
      <c r="O11969" s="17"/>
      <c r="P11969" s="17"/>
      <c r="Q11969" s="17" t="s">
        <v>2739</v>
      </c>
      <c r="R11969" s="17"/>
      <c r="S11969" s="17"/>
      <c r="T11969" s="17" t="s">
        <v>37088</v>
      </c>
      <c r="U11969" s="17"/>
      <c r="V11969" s="17"/>
      <c r="X11969" s="32"/>
      <c r="Y11969" s="32" t="s">
        <v>37148</v>
      </c>
      <c r="Z11969" s="32"/>
      <c r="AA11969" s="32"/>
    </row>
    <row r="11970" spans="1:27" x14ac:dyDescent="0.3">
      <c r="A11970" s="17" t="s">
        <v>37020</v>
      </c>
      <c r="M11970" s="22" t="str">
        <f t="shared" si="207"/>
        <v xml:space="preserve">SUZUKI : VARIOS - VARIOS |  :  -  |  :  - </v>
      </c>
      <c r="N11970" s="17" t="s">
        <v>1010</v>
      </c>
      <c r="O11970" s="17"/>
      <c r="P11970" s="17"/>
      <c r="Q11970" s="17" t="s">
        <v>1021</v>
      </c>
      <c r="R11970" s="17"/>
      <c r="S11970" s="17"/>
      <c r="T11970" s="17" t="s">
        <v>1021</v>
      </c>
      <c r="U11970" s="17"/>
      <c r="V11970" s="17"/>
      <c r="X11970" s="32"/>
      <c r="Y11970" s="32" t="s">
        <v>37149</v>
      </c>
      <c r="Z11970" s="32" t="s">
        <v>37203</v>
      </c>
      <c r="AA11970" s="32"/>
    </row>
    <row r="11971" spans="1:27" x14ac:dyDescent="0.3">
      <c r="A11971" s="17" t="s">
        <v>37021</v>
      </c>
      <c r="M11971" s="22" t="str">
        <f t="shared" si="207"/>
        <v xml:space="preserve">MITSUBISHI : BUS, FUSO, ROSA, CANTER - 4D31, 4D32, 4D33 |  :  -  |  :  - </v>
      </c>
      <c r="N11971" s="17" t="s">
        <v>1004</v>
      </c>
      <c r="O11971" s="17"/>
      <c r="P11971" s="17"/>
      <c r="Q11971" s="17" t="s">
        <v>37089</v>
      </c>
      <c r="R11971" s="17"/>
      <c r="S11971" s="17"/>
      <c r="T11971" s="17" t="s">
        <v>2198</v>
      </c>
      <c r="U11971" s="17"/>
      <c r="V11971" s="17"/>
      <c r="X11971" s="32"/>
      <c r="Y11971" s="32" t="s">
        <v>37150</v>
      </c>
      <c r="Z11971" s="32" t="s">
        <v>37204</v>
      </c>
      <c r="AA11971" s="32" t="s">
        <v>37228</v>
      </c>
    </row>
    <row r="11972" spans="1:27" x14ac:dyDescent="0.3">
      <c r="A11972" s="17" t="s">
        <v>37022</v>
      </c>
      <c r="M11972" s="22" t="str">
        <f t="shared" si="207"/>
        <v xml:space="preserve">NISSAN : NISSAN, SUNNY, SENTRA, AD - GA16 |  :  -  |  :  - </v>
      </c>
      <c r="N11972" s="17" t="s">
        <v>1003</v>
      </c>
      <c r="O11972" s="17"/>
      <c r="P11972" s="17"/>
      <c r="Q11972" s="17" t="s">
        <v>11028</v>
      </c>
      <c r="R11972" s="17"/>
      <c r="S11972" s="17"/>
      <c r="T11972" s="17" t="s">
        <v>1981</v>
      </c>
      <c r="U11972" s="17"/>
      <c r="V11972" s="17"/>
      <c r="X11972" s="32" t="s">
        <v>37121</v>
      </c>
      <c r="Y11972" s="32" t="s">
        <v>37151</v>
      </c>
      <c r="Z11972" s="32" t="s">
        <v>37205</v>
      </c>
      <c r="AA11972" s="32"/>
    </row>
    <row r="11973" spans="1:27" x14ac:dyDescent="0.3">
      <c r="A11973" s="17" t="s">
        <v>37023</v>
      </c>
      <c r="M11973" s="22" t="str">
        <f t="shared" si="207"/>
        <v xml:space="preserve">NISSAN : CARAVAN - TD27 |  :  -  |  :  - </v>
      </c>
      <c r="N11973" s="17" t="s">
        <v>1003</v>
      </c>
      <c r="O11973" s="17"/>
      <c r="P11973" s="17"/>
      <c r="Q11973" s="17" t="s">
        <v>2778</v>
      </c>
      <c r="R11973" s="17"/>
      <c r="S11973" s="17"/>
      <c r="T11973" s="17" t="s">
        <v>2093</v>
      </c>
      <c r="U11973" s="17"/>
      <c r="V11973" s="17"/>
      <c r="X11973" s="32"/>
      <c r="Y11973" s="32" t="s">
        <v>37152</v>
      </c>
      <c r="Z11973" s="32" t="s">
        <v>37206</v>
      </c>
      <c r="AA11973" s="32"/>
    </row>
    <row r="11974" spans="1:27" x14ac:dyDescent="0.3">
      <c r="A11974" s="17" t="s">
        <v>37024</v>
      </c>
      <c r="M11974" s="22" t="str">
        <f t="shared" si="207"/>
        <v xml:space="preserve">HYUNDAI : MIGHTY - VARIOS | MITSUBISHI : CANTER, ROSA - 4D32, 4D33 |  :  - </v>
      </c>
      <c r="N11974" s="17" t="s">
        <v>1002</v>
      </c>
      <c r="O11974" s="17" t="s">
        <v>1004</v>
      </c>
      <c r="P11974" s="17"/>
      <c r="Q11974" s="17" t="s">
        <v>1612</v>
      </c>
      <c r="R11974" s="17" t="s">
        <v>1642</v>
      </c>
      <c r="S11974" s="17"/>
      <c r="T11974" s="17" t="s">
        <v>1021</v>
      </c>
      <c r="U11974" s="17" t="s">
        <v>16157</v>
      </c>
      <c r="V11974" s="17"/>
      <c r="X11974" s="32">
        <v>1001945</v>
      </c>
      <c r="Y11974" s="32">
        <v>1001945</v>
      </c>
      <c r="Z11974" s="32"/>
      <c r="AA11974" s="32" t="s">
        <v>37228</v>
      </c>
    </row>
    <row r="11975" spans="1:27" x14ac:dyDescent="0.3">
      <c r="A11975" s="17" t="s">
        <v>37025</v>
      </c>
      <c r="M11975" s="22" t="str">
        <f t="shared" si="207"/>
        <v xml:space="preserve">TOYOTA : HIACE, HILUX - 3L, 5L |  :  -  |  :  - </v>
      </c>
      <c r="N11975" s="17" t="s">
        <v>1008</v>
      </c>
      <c r="O11975" s="17"/>
      <c r="P11975" s="17"/>
      <c r="Q11975" s="17" t="s">
        <v>1770</v>
      </c>
      <c r="R11975" s="17"/>
      <c r="S11975" s="17"/>
      <c r="T11975" s="17" t="s">
        <v>2020</v>
      </c>
      <c r="U11975" s="17"/>
      <c r="V11975" s="17"/>
      <c r="X11975" s="32"/>
      <c r="Y11975" s="32" t="s">
        <v>37153</v>
      </c>
      <c r="Z11975" s="32" t="s">
        <v>37153</v>
      </c>
      <c r="AA11975" s="32"/>
    </row>
    <row r="11976" spans="1:27" x14ac:dyDescent="0.3">
      <c r="A11976" s="17" t="s">
        <v>37026</v>
      </c>
      <c r="M11976" s="22" t="str">
        <f t="shared" si="207"/>
        <v xml:space="preserve">TOYOTA : HIACE, HILUX, LAND CRUISER, DYNA, NEW - 3L, 2L |  :  -  |  :  - </v>
      </c>
      <c r="N11976" s="17" t="s">
        <v>1008</v>
      </c>
      <c r="O11976" s="17"/>
      <c r="P11976" s="17"/>
      <c r="Q11976" s="17" t="s">
        <v>37090</v>
      </c>
      <c r="R11976" s="17"/>
      <c r="S11976" s="17"/>
      <c r="T11976" s="17" t="s">
        <v>34363</v>
      </c>
      <c r="U11976" s="17"/>
      <c r="V11976" s="17"/>
      <c r="X11976" s="32"/>
      <c r="Y11976" s="32" t="s">
        <v>37154</v>
      </c>
      <c r="Z11976" s="32" t="s">
        <v>37154</v>
      </c>
      <c r="AA11976" s="32"/>
    </row>
    <row r="11977" spans="1:27" x14ac:dyDescent="0.3">
      <c r="A11977" s="17" t="s">
        <v>37027</v>
      </c>
      <c r="M11977" s="22" t="str">
        <f t="shared" si="207"/>
        <v xml:space="preserve">TOYOTA : CALDINA, COROLLA, PASEO, SPRINTER, CORSA, - 5E |  :  -  |  :  - </v>
      </c>
      <c r="N11977" s="17" t="s">
        <v>1008</v>
      </c>
      <c r="O11977" s="17"/>
      <c r="P11977" s="17"/>
      <c r="Q11977" s="17" t="s">
        <v>37091</v>
      </c>
      <c r="R11977" s="17"/>
      <c r="S11977" s="17"/>
      <c r="T11977" s="17" t="s">
        <v>12371</v>
      </c>
      <c r="U11977" s="17"/>
      <c r="V11977" s="17"/>
      <c r="X11977" s="32"/>
      <c r="Y11977" s="32" t="s">
        <v>37155</v>
      </c>
      <c r="Z11977" s="32" t="s">
        <v>37155</v>
      </c>
      <c r="AA11977" s="32"/>
    </row>
    <row r="11978" spans="1:27" x14ac:dyDescent="0.3">
      <c r="A11978" s="17" t="s">
        <v>37028</v>
      </c>
      <c r="M11978" s="22" t="str">
        <f t="shared" si="207"/>
        <v xml:space="preserve">TOYOTA : COROLLA, SPRINTER, STARLET, VIOS - 4E |  :  -  |  :  - </v>
      </c>
      <c r="N11978" s="17" t="s">
        <v>1008</v>
      </c>
      <c r="O11978" s="17"/>
      <c r="P11978" s="17"/>
      <c r="Q11978" s="17" t="s">
        <v>37092</v>
      </c>
      <c r="R11978" s="17"/>
      <c r="S11978" s="17"/>
      <c r="T11978" s="17" t="s">
        <v>2789</v>
      </c>
      <c r="U11978" s="17"/>
      <c r="V11978" s="17"/>
      <c r="X11978" s="32"/>
      <c r="Y11978" s="32" t="s">
        <v>37156</v>
      </c>
      <c r="Z11978" s="32" t="s">
        <v>37156</v>
      </c>
      <c r="AA11978" s="32"/>
    </row>
    <row r="11979" spans="1:27" x14ac:dyDescent="0.3">
      <c r="A11979" s="17" t="s">
        <v>37029</v>
      </c>
      <c r="M11979" s="22" t="str">
        <f t="shared" si="207"/>
        <v xml:space="preserve">TOYOTA : COROLLA, SPRINTER - 4A |  :  -  |  :  - </v>
      </c>
      <c r="N11979" s="17" t="s">
        <v>1008</v>
      </c>
      <c r="O11979" s="17"/>
      <c r="P11979" s="17"/>
      <c r="Q11979" s="17" t="s">
        <v>3337</v>
      </c>
      <c r="R11979" s="17"/>
      <c r="S11979" s="17"/>
      <c r="T11979" s="17" t="s">
        <v>2734</v>
      </c>
      <c r="U11979" s="17"/>
      <c r="V11979" s="17"/>
      <c r="X11979" s="32"/>
      <c r="Y11979" s="32" t="s">
        <v>37157</v>
      </c>
      <c r="Z11979" s="32" t="s">
        <v>37157</v>
      </c>
      <c r="AA11979" s="32"/>
    </row>
    <row r="11980" spans="1:27" x14ac:dyDescent="0.3">
      <c r="A11980" s="17" t="s">
        <v>37030</v>
      </c>
      <c r="M11980" s="22" t="str">
        <f t="shared" si="207"/>
        <v xml:space="preserve">TOYOTA : CALDINA, COROLLA, LITEACE, SPRINTER, CAMRY - 2C |  :  -  |  :  - </v>
      </c>
      <c r="N11980" s="17" t="s">
        <v>1008</v>
      </c>
      <c r="O11980" s="17"/>
      <c r="P11980" s="17"/>
      <c r="Q11980" s="17" t="s">
        <v>37093</v>
      </c>
      <c r="R11980" s="17"/>
      <c r="S11980" s="17"/>
      <c r="T11980" s="17" t="s">
        <v>2743</v>
      </c>
      <c r="U11980" s="17"/>
      <c r="V11980" s="17"/>
      <c r="X11980" s="32"/>
      <c r="Y11980" s="32" t="s">
        <v>37158</v>
      </c>
      <c r="Z11980" s="32" t="s">
        <v>37158</v>
      </c>
      <c r="AA11980" s="32"/>
    </row>
    <row r="11981" spans="1:27" x14ac:dyDescent="0.3">
      <c r="A11981" s="17" t="s">
        <v>37031</v>
      </c>
      <c r="M11981" s="22" t="str">
        <f t="shared" si="207"/>
        <v xml:space="preserve">MITSUBISHI : FUSO, ROSA - 4D31 |  :  -  |  :  - </v>
      </c>
      <c r="N11981" s="17" t="s">
        <v>1004</v>
      </c>
      <c r="O11981" s="17"/>
      <c r="P11981" s="17"/>
      <c r="Q11981" s="17" t="s">
        <v>10678</v>
      </c>
      <c r="R11981" s="17"/>
      <c r="S11981" s="17"/>
      <c r="T11981" s="17" t="s">
        <v>2120</v>
      </c>
      <c r="U11981" s="17"/>
      <c r="V11981" s="17"/>
      <c r="X11981" s="32"/>
      <c r="Y11981" s="32" t="s">
        <v>37159</v>
      </c>
      <c r="Z11981" s="32" t="s">
        <v>37159</v>
      </c>
      <c r="AA11981" s="32"/>
    </row>
    <row r="11982" spans="1:27" x14ac:dyDescent="0.3">
      <c r="A11982" s="17" t="s">
        <v>37032</v>
      </c>
      <c r="M11982" s="22" t="str">
        <f t="shared" si="207"/>
        <v xml:space="preserve">TOYOTA : STARLET, SPRINTER, COROLLA, PASEO, VIOS - 4E, 5E |  :  -  |  :  - </v>
      </c>
      <c r="N11982" s="17" t="s">
        <v>1008</v>
      </c>
      <c r="O11982" s="17"/>
      <c r="P11982" s="17"/>
      <c r="Q11982" s="17" t="s">
        <v>37094</v>
      </c>
      <c r="R11982" s="17"/>
      <c r="S11982" s="17"/>
      <c r="T11982" s="17" t="s">
        <v>2038</v>
      </c>
      <c r="U11982" s="17"/>
      <c r="V11982" s="17"/>
      <c r="X11982" s="32" t="s">
        <v>37122</v>
      </c>
      <c r="Y11982" s="32" t="s">
        <v>37160</v>
      </c>
      <c r="Z11982" s="32" t="s">
        <v>37207</v>
      </c>
      <c r="AA11982" s="32" t="s">
        <v>37229</v>
      </c>
    </row>
    <row r="11983" spans="1:27" x14ac:dyDescent="0.3">
      <c r="A11983" s="17" t="s">
        <v>37033</v>
      </c>
      <c r="M11983" s="22" t="str">
        <f t="shared" si="207"/>
        <v xml:space="preserve">TOYOTA : AURIS, COROLLA - 1ZR |  :  -  |  :  - </v>
      </c>
      <c r="N11983" s="17" t="s">
        <v>1008</v>
      </c>
      <c r="O11983" s="17"/>
      <c r="P11983" s="17"/>
      <c r="Q11983" s="17" t="s">
        <v>19526</v>
      </c>
      <c r="R11983" s="17"/>
      <c r="S11983" s="17"/>
      <c r="T11983" s="17" t="s">
        <v>20304</v>
      </c>
      <c r="U11983" s="17"/>
      <c r="V11983" s="17"/>
      <c r="X11983" s="32"/>
      <c r="Y11983" s="32" t="s">
        <v>37161</v>
      </c>
      <c r="Z11983" s="32" t="s">
        <v>37161</v>
      </c>
      <c r="AA11983" s="32"/>
    </row>
    <row r="11984" spans="1:27" ht="37.5" x14ac:dyDescent="0.3">
      <c r="A11984" s="17" t="s">
        <v>37034</v>
      </c>
      <c r="M11984" s="22" t="str">
        <f t="shared" si="207"/>
        <v xml:space="preserve">MITSUBISHI : CANTER, FUSO - 4D33 MOD, 4D34 |  :  -  |  :  - </v>
      </c>
      <c r="N11984" s="17" t="s">
        <v>1004</v>
      </c>
      <c r="O11984" s="17"/>
      <c r="P11984" s="17"/>
      <c r="Q11984" s="17" t="s">
        <v>10622</v>
      </c>
      <c r="R11984" s="17"/>
      <c r="S11984" s="17"/>
      <c r="T11984" s="17" t="s">
        <v>16163</v>
      </c>
      <c r="U11984" s="17"/>
      <c r="V11984" s="17"/>
      <c r="X11984" s="32" t="s">
        <v>37123</v>
      </c>
      <c r="Y11984" s="32" t="s">
        <v>37162</v>
      </c>
      <c r="Z11984" s="32" t="s">
        <v>37208</v>
      </c>
      <c r="AA11984" s="32" t="s">
        <v>37230</v>
      </c>
    </row>
    <row r="11985" spans="1:27" x14ac:dyDescent="0.3">
      <c r="A11985" s="17" t="s">
        <v>37035</v>
      </c>
      <c r="M11985" s="22" t="str">
        <f t="shared" si="207"/>
        <v xml:space="preserve">NISSAN : AD 1500, SUNNY 1500 SENTRA, UAFB15 - QG15 |  :  -  |  :  - </v>
      </c>
      <c r="N11985" s="17" t="s">
        <v>1003</v>
      </c>
      <c r="O11985" s="17"/>
      <c r="P11985" s="17"/>
      <c r="Q11985" s="17" t="s">
        <v>37095</v>
      </c>
      <c r="R11985" s="17"/>
      <c r="S11985" s="17"/>
      <c r="T11985" s="17" t="s">
        <v>2114</v>
      </c>
      <c r="U11985" s="17"/>
      <c r="V11985" s="17"/>
      <c r="X11985" s="32"/>
      <c r="Y11985" s="32" t="s">
        <v>37163</v>
      </c>
      <c r="Z11985" s="32" t="s">
        <v>37163</v>
      </c>
      <c r="AA11985" s="32"/>
    </row>
    <row r="11986" spans="1:27" x14ac:dyDescent="0.3">
      <c r="A11986" s="17" t="s">
        <v>37036</v>
      </c>
      <c r="M11986" s="22" t="str">
        <f t="shared" si="207"/>
        <v xml:space="preserve">NISSAN : SENTRA, PULSAR, AD, SUNNY - GA13 |  :  -  |  :  - </v>
      </c>
      <c r="N11986" s="17" t="s">
        <v>1003</v>
      </c>
      <c r="O11986" s="17"/>
      <c r="P11986" s="17"/>
      <c r="Q11986" s="17" t="s">
        <v>37096</v>
      </c>
      <c r="R11986" s="17"/>
      <c r="S11986" s="17"/>
      <c r="T11986" s="17" t="s">
        <v>19514</v>
      </c>
      <c r="U11986" s="17"/>
      <c r="V11986" s="17"/>
      <c r="X11986" s="32"/>
      <c r="Y11986" s="32" t="s">
        <v>37164</v>
      </c>
      <c r="Z11986" s="32" t="s">
        <v>37209</v>
      </c>
      <c r="AA11986" s="32"/>
    </row>
    <row r="11987" spans="1:27" x14ac:dyDescent="0.3">
      <c r="A11987" s="17" t="s">
        <v>37037</v>
      </c>
      <c r="M11987" s="22" t="str">
        <f t="shared" si="207"/>
        <v xml:space="preserve">TOYOTA : HIACE - 2L |  :  -  |  :  - </v>
      </c>
      <c r="N11987" s="17" t="s">
        <v>1008</v>
      </c>
      <c r="O11987" s="17"/>
      <c r="P11987" s="17"/>
      <c r="Q11987" s="17" t="s">
        <v>2720</v>
      </c>
      <c r="R11987" s="17"/>
      <c r="S11987" s="17"/>
      <c r="T11987" s="17" t="s">
        <v>2794</v>
      </c>
      <c r="U11987" s="17"/>
      <c r="V11987" s="17"/>
      <c r="X11987" s="32"/>
      <c r="Y11987" s="32" t="s">
        <v>37165</v>
      </c>
      <c r="Z11987" s="32" t="s">
        <v>37185</v>
      </c>
      <c r="AA11987" s="32" t="s">
        <v>2692</v>
      </c>
    </row>
    <row r="11988" spans="1:27" x14ac:dyDescent="0.3">
      <c r="A11988" s="17" t="s">
        <v>37038</v>
      </c>
      <c r="M11988" s="22" t="str">
        <f t="shared" si="207"/>
        <v xml:space="preserve">HYUNDAI : COUNTY - D4GA |  :  -  |  :  - </v>
      </c>
      <c r="N11988" s="17" t="s">
        <v>1002</v>
      </c>
      <c r="O11988" s="17"/>
      <c r="P11988" s="17"/>
      <c r="Q11988" s="17" t="s">
        <v>1613</v>
      </c>
      <c r="R11988" s="17"/>
      <c r="S11988" s="17"/>
      <c r="T11988" s="17" t="s">
        <v>2199</v>
      </c>
      <c r="U11988" s="17"/>
      <c r="V11988" s="17"/>
      <c r="X11988" s="32" t="s">
        <v>37124</v>
      </c>
      <c r="Y11988" s="32" t="s">
        <v>37124</v>
      </c>
      <c r="Z11988" s="32"/>
      <c r="AA11988" s="32"/>
    </row>
    <row r="11989" spans="1:27" x14ac:dyDescent="0.3">
      <c r="A11989" s="17" t="s">
        <v>37039</v>
      </c>
      <c r="M11989" s="22" t="str">
        <f t="shared" si="207"/>
        <v xml:space="preserve">TOYOTA : TERCEL - 3E |  :  -  |  :  - </v>
      </c>
      <c r="N11989" s="17" t="s">
        <v>1008</v>
      </c>
      <c r="O11989" s="17"/>
      <c r="P11989" s="17"/>
      <c r="Q11989" s="17" t="s">
        <v>2732</v>
      </c>
      <c r="R11989" s="17"/>
      <c r="S11989" s="17"/>
      <c r="T11989" s="17" t="s">
        <v>3360</v>
      </c>
      <c r="U11989" s="17"/>
      <c r="V11989" s="17"/>
      <c r="X11989" s="32"/>
      <c r="Y11989" s="32" t="s">
        <v>37166</v>
      </c>
      <c r="Z11989" s="32" t="s">
        <v>37166</v>
      </c>
      <c r="AA11989" s="32"/>
    </row>
    <row r="11990" spans="1:27" x14ac:dyDescent="0.3">
      <c r="A11990" s="17" t="s">
        <v>37040</v>
      </c>
      <c r="M11990" s="22" t="str">
        <f t="shared" si="207"/>
        <v xml:space="preserve">TOYOTA : TERCEL - 2E |  :  -  |  :  - </v>
      </c>
      <c r="N11990" s="17" t="s">
        <v>1008</v>
      </c>
      <c r="O11990" s="17"/>
      <c r="P11990" s="17"/>
      <c r="Q11990" s="17" t="s">
        <v>2732</v>
      </c>
      <c r="R11990" s="17"/>
      <c r="S11990" s="17"/>
      <c r="T11990" s="17" t="s">
        <v>2137</v>
      </c>
      <c r="U11990" s="17"/>
      <c r="V11990" s="17"/>
      <c r="X11990" s="32" t="s">
        <v>37125</v>
      </c>
      <c r="Y11990" s="32" t="s">
        <v>37167</v>
      </c>
      <c r="Z11990" s="32" t="s">
        <v>37167</v>
      </c>
      <c r="AA11990" s="32"/>
    </row>
    <row r="11991" spans="1:27" x14ac:dyDescent="0.3">
      <c r="A11991" s="17" t="s">
        <v>37041</v>
      </c>
      <c r="M11991" s="22" t="str">
        <f t="shared" si="207"/>
        <v xml:space="preserve">NISSAN : SUNNY, GRAN VITARA, AD, PRESEA, PULSAR - GA15 |  :  -  |  :  - </v>
      </c>
      <c r="N11991" s="17" t="s">
        <v>1003</v>
      </c>
      <c r="O11991" s="17"/>
      <c r="P11991" s="17"/>
      <c r="Q11991" s="17" t="s">
        <v>37097</v>
      </c>
      <c r="R11991" s="17"/>
      <c r="S11991" s="17"/>
      <c r="T11991" s="17" t="s">
        <v>12611</v>
      </c>
      <c r="U11991" s="17"/>
      <c r="V11991" s="17"/>
      <c r="X11991" s="32"/>
      <c r="Y11991" s="32" t="s">
        <v>37168</v>
      </c>
      <c r="Z11991" s="32" t="s">
        <v>37210</v>
      </c>
      <c r="AA11991" s="32"/>
    </row>
    <row r="11992" spans="1:27" x14ac:dyDescent="0.3">
      <c r="A11992" s="17" t="s">
        <v>37042</v>
      </c>
      <c r="M11992" s="22" t="str">
        <f t="shared" si="207"/>
        <v xml:space="preserve">TOYOTA : COROLLA - 2C |  :  -  |  :  - </v>
      </c>
      <c r="N11992" s="17" t="s">
        <v>1008</v>
      </c>
      <c r="O11992" s="17"/>
      <c r="P11992" s="17"/>
      <c r="Q11992" s="17" t="s">
        <v>1682</v>
      </c>
      <c r="R11992" s="17"/>
      <c r="S11992" s="17"/>
      <c r="T11992" s="17" t="s">
        <v>2743</v>
      </c>
      <c r="U11992" s="17"/>
      <c r="V11992" s="17"/>
      <c r="X11992" s="32"/>
      <c r="Y11992" s="32" t="s">
        <v>37169</v>
      </c>
      <c r="Z11992" s="32" t="s">
        <v>37169</v>
      </c>
      <c r="AA11992" s="32"/>
    </row>
    <row r="11993" spans="1:27" x14ac:dyDescent="0.3">
      <c r="A11993" s="17" t="s">
        <v>37043</v>
      </c>
      <c r="M11993" s="22" t="str">
        <f t="shared" si="207"/>
        <v xml:space="preserve">TOYOTA : HILUX, HIACE - 3L, 5L |  :  -  |  :  - </v>
      </c>
      <c r="N11993" s="17" t="s">
        <v>1008</v>
      </c>
      <c r="O11993" s="17"/>
      <c r="P11993" s="17"/>
      <c r="Q11993" s="17" t="s">
        <v>1673</v>
      </c>
      <c r="R11993" s="17"/>
      <c r="S11993" s="17"/>
      <c r="T11993" s="17" t="s">
        <v>2020</v>
      </c>
      <c r="U11993" s="17"/>
      <c r="V11993" s="17"/>
      <c r="X11993" s="32"/>
      <c r="Y11993" s="32" t="s">
        <v>37170</v>
      </c>
      <c r="Z11993" s="32" t="s">
        <v>37170</v>
      </c>
      <c r="AA11993" s="32"/>
    </row>
    <row r="11994" spans="1:27" x14ac:dyDescent="0.3">
      <c r="A11994" s="17" t="s">
        <v>37044</v>
      </c>
      <c r="M11994" s="22" t="str">
        <f t="shared" si="207"/>
        <v xml:space="preserve">CHANA : 473 - VARIOS |  :  -  |  :  - </v>
      </c>
      <c r="N11994" s="17" t="s">
        <v>2261</v>
      </c>
      <c r="O11994" s="17"/>
      <c r="P11994" s="17"/>
      <c r="Q11994" s="17">
        <v>473</v>
      </c>
      <c r="R11994" s="17"/>
      <c r="S11994" s="17"/>
      <c r="T11994" s="17" t="s">
        <v>1021</v>
      </c>
      <c r="U11994" s="17"/>
      <c r="V11994" s="17"/>
      <c r="X11994" s="32" t="s">
        <v>37126</v>
      </c>
      <c r="Y11994" s="32"/>
      <c r="Z11994" s="32"/>
      <c r="AA11994" s="32"/>
    </row>
    <row r="11995" spans="1:27" x14ac:dyDescent="0.3">
      <c r="A11995" s="17" t="s">
        <v>37045</v>
      </c>
      <c r="M11995" s="22" t="str">
        <f t="shared" si="207"/>
        <v xml:space="preserve">SUZUKI : GRAND VITARA - J20 |  :  -  |  :  - </v>
      </c>
      <c r="N11995" s="17" t="s">
        <v>1010</v>
      </c>
      <c r="O11995" s="17"/>
      <c r="P11995" s="17"/>
      <c r="Q11995" s="17" t="s">
        <v>1739</v>
      </c>
      <c r="R11995" s="17"/>
      <c r="S11995" s="17"/>
      <c r="T11995" s="17" t="s">
        <v>37098</v>
      </c>
      <c r="U11995" s="17"/>
      <c r="V11995" s="17"/>
      <c r="X11995" s="32" t="s">
        <v>37127</v>
      </c>
      <c r="Y11995" s="32" t="s">
        <v>37171</v>
      </c>
      <c r="Z11995" s="32"/>
      <c r="AA11995" s="32"/>
    </row>
    <row r="11996" spans="1:27" x14ac:dyDescent="0.3">
      <c r="A11996" s="17" t="s">
        <v>37046</v>
      </c>
      <c r="M11996" s="22" t="str">
        <f t="shared" si="207"/>
        <v xml:space="preserve">TOYOTA : CALDINA, CARINA, COROLLA - 2C |  :  -  |  :  - </v>
      </c>
      <c r="N11996" s="17" t="s">
        <v>1008</v>
      </c>
      <c r="O11996" s="17"/>
      <c r="P11996" s="17"/>
      <c r="Q11996" s="17" t="s">
        <v>10966</v>
      </c>
      <c r="R11996" s="17"/>
      <c r="S11996" s="17"/>
      <c r="T11996" s="17" t="s">
        <v>2743</v>
      </c>
      <c r="U11996" s="17"/>
      <c r="V11996" s="17"/>
      <c r="X11996" s="32"/>
      <c r="Y11996" s="32" t="s">
        <v>37172</v>
      </c>
      <c r="Z11996" s="32" t="s">
        <v>37211</v>
      </c>
      <c r="AA11996" s="32"/>
    </row>
    <row r="11997" spans="1:27" x14ac:dyDescent="0.3">
      <c r="A11997" s="17" t="s">
        <v>37047</v>
      </c>
      <c r="M11997" s="22" t="str">
        <f t="shared" si="207"/>
        <v xml:space="preserve">TOYOTA : STARLET, CORSA, CALDINA, COROLLA, PASEO, SPRINTER - 5E |  :  -  |  :  - </v>
      </c>
      <c r="N11997" s="17" t="s">
        <v>1008</v>
      </c>
      <c r="O11997" s="17"/>
      <c r="P11997" s="17"/>
      <c r="Q11997" s="17" t="s">
        <v>37099</v>
      </c>
      <c r="R11997" s="17"/>
      <c r="S11997" s="17"/>
      <c r="T11997" s="17" t="s">
        <v>12371</v>
      </c>
      <c r="U11997" s="17"/>
      <c r="V11997" s="17"/>
      <c r="X11997" s="32"/>
      <c r="Y11997" s="32" t="s">
        <v>37173</v>
      </c>
      <c r="Z11997" s="32" t="s">
        <v>37212</v>
      </c>
      <c r="AA11997" s="32"/>
    </row>
    <row r="11998" spans="1:27" x14ac:dyDescent="0.3">
      <c r="A11998" s="17" t="s">
        <v>37048</v>
      </c>
      <c r="M11998" s="22" t="str">
        <f t="shared" si="207"/>
        <v>HYUNDAI : EXCEL, LANCER - G15B | MITSUBISHI : LIBERO - 4G15 | CHANGAN : VAN TURISMO - 4G15</v>
      </c>
      <c r="N11998" s="17" t="s">
        <v>1002</v>
      </c>
      <c r="O11998" s="17" t="s">
        <v>1004</v>
      </c>
      <c r="P11998" s="17" t="s">
        <v>1007</v>
      </c>
      <c r="Q11998" s="17" t="s">
        <v>4676</v>
      </c>
      <c r="R11998" s="17" t="s">
        <v>1819</v>
      </c>
      <c r="S11998" s="17" t="s">
        <v>11018</v>
      </c>
      <c r="T11998" s="17" t="s">
        <v>3822</v>
      </c>
      <c r="U11998" s="17" t="s">
        <v>1994</v>
      </c>
      <c r="V11998" s="17" t="s">
        <v>1994</v>
      </c>
      <c r="X11998" s="32" t="s">
        <v>37128</v>
      </c>
      <c r="Y11998" s="32" t="s">
        <v>37174</v>
      </c>
      <c r="Z11998" s="32">
        <v>9951267</v>
      </c>
      <c r="AA11998" s="32"/>
    </row>
    <row r="11999" spans="1:27" x14ac:dyDescent="0.3">
      <c r="A11999" s="17" t="s">
        <v>37049</v>
      </c>
      <c r="M11999" s="22" t="str">
        <f t="shared" si="207"/>
        <v xml:space="preserve">NISSAN : SUNNY - E15 |  :  -  |  :  - </v>
      </c>
      <c r="N11999" s="17" t="s">
        <v>1003</v>
      </c>
      <c r="O11999" s="17"/>
      <c r="P11999" s="17"/>
      <c r="Q11999" s="17" t="s">
        <v>1619</v>
      </c>
      <c r="R11999" s="17"/>
      <c r="S11999" s="17"/>
      <c r="T11999" s="17" t="s">
        <v>1974</v>
      </c>
      <c r="U11999" s="17"/>
      <c r="V11999" s="17"/>
      <c r="X11999" s="32" t="s">
        <v>37129</v>
      </c>
      <c r="Y11999" s="32" t="s">
        <v>37175</v>
      </c>
      <c r="Z11999" s="32" t="s">
        <v>37213</v>
      </c>
      <c r="AA11999" s="32"/>
    </row>
    <row r="12000" spans="1:27" x14ac:dyDescent="0.3">
      <c r="A12000" s="17" t="s">
        <v>37050</v>
      </c>
      <c r="M12000" s="22" t="str">
        <f t="shared" si="207"/>
        <v xml:space="preserve">MITSUBISHI : DELICA, MONTERO PAJERO, L200 - 4D56T, D4BB |  :  -  |  :  - </v>
      </c>
      <c r="N12000" s="17" t="s">
        <v>1004</v>
      </c>
      <c r="O12000" s="17"/>
      <c r="P12000" s="17"/>
      <c r="Q12000" s="17" t="s">
        <v>37100</v>
      </c>
      <c r="R12000" s="17"/>
      <c r="S12000" s="17"/>
      <c r="T12000" s="17" t="s">
        <v>37101</v>
      </c>
      <c r="U12000" s="17"/>
      <c r="V12000" s="17"/>
      <c r="X12000" s="32"/>
      <c r="Y12000" s="32" t="s">
        <v>37176</v>
      </c>
      <c r="Z12000" s="32" t="s">
        <v>37214</v>
      </c>
      <c r="AA12000" s="32"/>
    </row>
    <row r="12001" spans="1:27" x14ac:dyDescent="0.3">
      <c r="A12001" s="17" t="s">
        <v>37051</v>
      </c>
      <c r="M12001" s="22" t="str">
        <f t="shared" si="207"/>
        <v xml:space="preserve">HYUNDAI : PORTER, H-100, STAREX - H100, D4BH, D4BH, D4BB, | MITSUBISHI : L200, MONTERO PAJERO - 4D56 |  :  - </v>
      </c>
      <c r="N12001" s="17" t="s">
        <v>1002</v>
      </c>
      <c r="O12001" s="17" t="s">
        <v>1004</v>
      </c>
      <c r="P12001" s="17"/>
      <c r="Q12001" s="17" t="s">
        <v>37102</v>
      </c>
      <c r="R12001" s="17" t="s">
        <v>37103</v>
      </c>
      <c r="S12001" s="17"/>
      <c r="T12001" s="17" t="s">
        <v>37104</v>
      </c>
      <c r="U12001" s="17" t="s">
        <v>1992</v>
      </c>
      <c r="V12001" s="17"/>
      <c r="X12001" s="32"/>
      <c r="Y12001" s="32" t="s">
        <v>37177</v>
      </c>
      <c r="Z12001" s="32" t="s">
        <v>37215</v>
      </c>
      <c r="AA12001" s="32"/>
    </row>
    <row r="12002" spans="1:27" x14ac:dyDescent="0.3">
      <c r="A12002" s="17" t="s">
        <v>37052</v>
      </c>
      <c r="M12002" s="22" t="str">
        <f t="shared" si="207"/>
        <v xml:space="preserve">TOYOTA : PROBOX - 1NZ |  :  -  |  :  - </v>
      </c>
      <c r="N12002" s="17" t="s">
        <v>1008</v>
      </c>
      <c r="O12002" s="17"/>
      <c r="P12002" s="17"/>
      <c r="Q12002" s="17" t="s">
        <v>1688</v>
      </c>
      <c r="R12002" s="17"/>
      <c r="S12002" s="17"/>
      <c r="T12002" s="17" t="s">
        <v>11003</v>
      </c>
      <c r="U12002" s="17"/>
      <c r="V12002" s="17"/>
      <c r="X12002" s="32"/>
      <c r="Y12002" s="32" t="s">
        <v>37178</v>
      </c>
      <c r="Z12002" s="32" t="s">
        <v>37216</v>
      </c>
      <c r="AA12002" s="32"/>
    </row>
    <row r="12003" spans="1:27" x14ac:dyDescent="0.3">
      <c r="A12003" s="17" t="s">
        <v>37053</v>
      </c>
      <c r="M12003" s="22" t="str">
        <f t="shared" si="207"/>
        <v xml:space="preserve">HYUNDAI : SONATA, ELANTRA - G4GC,G4KA, G4FC,G4FA, | MITSUBISHI :  -  |  :  - </v>
      </c>
      <c r="N12003" s="17" t="s">
        <v>1002</v>
      </c>
      <c r="O12003" s="17" t="s">
        <v>1004</v>
      </c>
      <c r="P12003" s="17"/>
      <c r="Q12003" s="17" t="s">
        <v>10601</v>
      </c>
      <c r="R12003" s="17"/>
      <c r="S12003" s="17"/>
      <c r="T12003" s="17" t="s">
        <v>37105</v>
      </c>
      <c r="U12003" s="17"/>
      <c r="V12003" s="17"/>
      <c r="X12003" s="32"/>
      <c r="Y12003" s="32" t="s">
        <v>37179</v>
      </c>
      <c r="Z12003" s="32" t="s">
        <v>37179</v>
      </c>
      <c r="AA12003" s="32"/>
    </row>
    <row r="12004" spans="1:27" x14ac:dyDescent="0.3">
      <c r="A12004" s="17" t="s">
        <v>37054</v>
      </c>
      <c r="M12004" s="22" t="str">
        <f t="shared" si="207"/>
        <v xml:space="preserve">NISSAN : DATSUN - J15 |  :  -  |  :  - </v>
      </c>
      <c r="N12004" s="17" t="s">
        <v>1003</v>
      </c>
      <c r="O12004" s="17"/>
      <c r="P12004" s="17"/>
      <c r="Q12004" s="17" t="s">
        <v>1801</v>
      </c>
      <c r="R12004" s="17"/>
      <c r="S12004" s="17"/>
      <c r="T12004" s="17" t="s">
        <v>3335</v>
      </c>
      <c r="U12004" s="17"/>
      <c r="V12004" s="17"/>
      <c r="X12004" s="32"/>
      <c r="Y12004" s="32" t="s">
        <v>37180</v>
      </c>
      <c r="Z12004" s="32" t="s">
        <v>37217</v>
      </c>
      <c r="AA12004" s="32"/>
    </row>
    <row r="12005" spans="1:27" x14ac:dyDescent="0.3">
      <c r="A12005" s="17" t="s">
        <v>37055</v>
      </c>
      <c r="M12005" s="22" t="str">
        <f t="shared" si="207"/>
        <v xml:space="preserve">TOYOTA : COROLLA - 2C |  :  -  |  :  - </v>
      </c>
      <c r="N12005" s="17" t="s">
        <v>1008</v>
      </c>
      <c r="O12005" s="17"/>
      <c r="P12005" s="17"/>
      <c r="Q12005" s="17" t="s">
        <v>1682</v>
      </c>
      <c r="R12005" s="17"/>
      <c r="S12005" s="17"/>
      <c r="T12005" s="17" t="s">
        <v>2743</v>
      </c>
      <c r="U12005" s="17"/>
      <c r="V12005" s="17"/>
      <c r="X12005" s="32" t="s">
        <v>37130</v>
      </c>
      <c r="Y12005" s="32">
        <v>9952896</v>
      </c>
      <c r="Z12005" s="32" t="s">
        <v>37218</v>
      </c>
      <c r="AA12005" s="32"/>
    </row>
    <row r="12006" spans="1:27" x14ac:dyDescent="0.3">
      <c r="A12006" s="17" t="s">
        <v>37056</v>
      </c>
      <c r="M12006" s="22" t="str">
        <f t="shared" si="207"/>
        <v xml:space="preserve">TOYOTA : AVANZA - 3SZ |  :  -  |  :  - </v>
      </c>
      <c r="N12006" s="17" t="s">
        <v>1008</v>
      </c>
      <c r="O12006" s="17"/>
      <c r="P12006" s="17"/>
      <c r="Q12006" s="17" t="s">
        <v>1683</v>
      </c>
      <c r="R12006" s="17"/>
      <c r="S12006" s="17"/>
      <c r="T12006" s="17" t="s">
        <v>2027</v>
      </c>
      <c r="U12006" s="17"/>
      <c r="V12006" s="17"/>
      <c r="X12006" s="32" t="s">
        <v>37131</v>
      </c>
      <c r="Y12006" s="32" t="s">
        <v>37181</v>
      </c>
      <c r="Z12006" s="32" t="s">
        <v>37219</v>
      </c>
      <c r="AA12006" s="32"/>
    </row>
    <row r="12007" spans="1:27" x14ac:dyDescent="0.3">
      <c r="A12007" s="17" t="s">
        <v>37057</v>
      </c>
      <c r="M12007" s="22" t="str">
        <f t="shared" si="207"/>
        <v xml:space="preserve">SUZUKI : APV - G16,G16B |  :  -  |  :  - </v>
      </c>
      <c r="N12007" s="17" t="s">
        <v>1010</v>
      </c>
      <c r="O12007" s="17"/>
      <c r="P12007" s="17"/>
      <c r="Q12007" s="17" t="s">
        <v>3961</v>
      </c>
      <c r="R12007" s="17"/>
      <c r="S12007" s="17"/>
      <c r="T12007" s="17" t="s">
        <v>14430</v>
      </c>
      <c r="U12007" s="17"/>
      <c r="V12007" s="17"/>
      <c r="X12007" s="32" t="s">
        <v>37132</v>
      </c>
      <c r="Y12007" s="32" t="s">
        <v>37182</v>
      </c>
      <c r="Z12007" s="32" t="s">
        <v>37220</v>
      </c>
      <c r="AA12007" s="32"/>
    </row>
    <row r="12008" spans="1:27" x14ac:dyDescent="0.3">
      <c r="A12008" s="17" t="s">
        <v>37058</v>
      </c>
      <c r="M12008" s="22" t="str">
        <f t="shared" si="207"/>
        <v xml:space="preserve">CHEVROLET : B12,N300 - N300 |  :  -  |  :  - </v>
      </c>
      <c r="N12008" s="17" t="s">
        <v>1005</v>
      </c>
      <c r="O12008" s="17"/>
      <c r="P12008" s="17"/>
      <c r="Q12008" s="17" t="s">
        <v>37106</v>
      </c>
      <c r="R12008" s="17"/>
      <c r="S12008" s="17"/>
      <c r="T12008" s="17" t="s">
        <v>1646</v>
      </c>
      <c r="U12008" s="17"/>
      <c r="V12008" s="17"/>
      <c r="X12008" s="32"/>
      <c r="Y12008" s="32" t="s">
        <v>37183</v>
      </c>
      <c r="Z12008" s="32" t="s">
        <v>37183</v>
      </c>
      <c r="AA12008" s="32"/>
    </row>
    <row r="12009" spans="1:27" x14ac:dyDescent="0.3">
      <c r="A12009" s="17" t="s">
        <v>37059</v>
      </c>
      <c r="M12009" s="22" t="str">
        <f t="shared" si="207"/>
        <v xml:space="preserve">HYUNDAI : PORTER, H100 - D4BA |  :  -  |  :  - </v>
      </c>
      <c r="N12009" s="17" t="s">
        <v>1002</v>
      </c>
      <c r="O12009" s="17"/>
      <c r="P12009" s="17"/>
      <c r="Q12009" s="17" t="s">
        <v>12648</v>
      </c>
      <c r="R12009" s="17"/>
      <c r="S12009" s="17"/>
      <c r="T12009" s="17" t="s">
        <v>18193</v>
      </c>
      <c r="U12009" s="17"/>
      <c r="V12009" s="17"/>
      <c r="X12009" s="32"/>
      <c r="Y12009" s="32" t="s">
        <v>37184</v>
      </c>
      <c r="Z12009" s="32" t="s">
        <v>37221</v>
      </c>
      <c r="AA12009" s="32"/>
    </row>
    <row r="12010" spans="1:27" x14ac:dyDescent="0.3">
      <c r="A12010" s="17" t="s">
        <v>37060</v>
      </c>
      <c r="M12010" s="22" t="str">
        <f t="shared" si="207"/>
        <v xml:space="preserve">TOYOTA : COMBI, HIACE - 2L |  :  -  |  :  - </v>
      </c>
      <c r="N12010" s="17" t="s">
        <v>1008</v>
      </c>
      <c r="O12010" s="17"/>
      <c r="P12010" s="17"/>
      <c r="Q12010" s="17" t="s">
        <v>2816</v>
      </c>
      <c r="R12010" s="17"/>
      <c r="S12010" s="17"/>
      <c r="T12010" s="17" t="s">
        <v>2794</v>
      </c>
      <c r="U12010" s="17"/>
      <c r="V12010" s="17"/>
      <c r="X12010" s="32"/>
      <c r="Y12010" s="32" t="s">
        <v>37185</v>
      </c>
      <c r="Z12010" s="32" t="s">
        <v>37185</v>
      </c>
      <c r="AA12010" s="32"/>
    </row>
    <row r="12011" spans="1:27" x14ac:dyDescent="0.3">
      <c r="A12011" s="17" t="s">
        <v>37061</v>
      </c>
      <c r="M12011" s="22" t="str">
        <f t="shared" ref="M12011:M12073" si="208">CONCATENATE(N12011," : ",Q12011," - ",T12011," | ",O12011," : ",R12011," - ",U12011," | ",P12011," : ",S12011," - ",V12011)</f>
        <v xml:space="preserve">TOYOTA : HILUX - 2KD-FTV |  :  -  |  :  - </v>
      </c>
      <c r="N12011" s="17" t="s">
        <v>1008</v>
      </c>
      <c r="O12011" s="17"/>
      <c r="P12011" s="17"/>
      <c r="Q12011" s="17" t="s">
        <v>1792</v>
      </c>
      <c r="R12011" s="17"/>
      <c r="S12011" s="17"/>
      <c r="T12011" s="17" t="s">
        <v>18262</v>
      </c>
      <c r="U12011" s="17"/>
      <c r="V12011" s="17"/>
      <c r="X12011" s="32" t="s">
        <v>37133</v>
      </c>
      <c r="Y12011" s="32">
        <v>9952890</v>
      </c>
      <c r="Z12011" s="32"/>
      <c r="AA12011" s="32"/>
    </row>
    <row r="12012" spans="1:27" x14ac:dyDescent="0.3">
      <c r="A12012" s="17" t="s">
        <v>37062</v>
      </c>
      <c r="M12012" s="22" t="str">
        <f t="shared" si="208"/>
        <v xml:space="preserve">TOYOTA : HIACE, HILUX - 2L, 3L, 5L |  :  -  |  :  - </v>
      </c>
      <c r="N12012" s="17" t="s">
        <v>1008</v>
      </c>
      <c r="O12012" s="17"/>
      <c r="P12012" s="17"/>
      <c r="Q12012" s="17" t="s">
        <v>1770</v>
      </c>
      <c r="R12012" s="17"/>
      <c r="S12012" s="17"/>
      <c r="T12012" s="17" t="s">
        <v>12441</v>
      </c>
      <c r="U12012" s="17"/>
      <c r="V12012" s="17"/>
      <c r="X12012" s="32" t="s">
        <v>37134</v>
      </c>
      <c r="Y12012" s="32" t="s">
        <v>37186</v>
      </c>
      <c r="Z12012" s="32"/>
      <c r="AA12012" s="32"/>
    </row>
    <row r="12013" spans="1:27" x14ac:dyDescent="0.3">
      <c r="A12013" s="17" t="s">
        <v>37063</v>
      </c>
      <c r="M12013" s="22" t="str">
        <f t="shared" si="208"/>
        <v xml:space="preserve">MITSUBISHI : CANTER, ROSA - 4D30, 4D31 |  :  -  |  :  - </v>
      </c>
      <c r="N12013" s="17" t="s">
        <v>1004</v>
      </c>
      <c r="O12013" s="17"/>
      <c r="P12013" s="17"/>
      <c r="Q12013" s="17" t="s">
        <v>1642</v>
      </c>
      <c r="R12013" s="17"/>
      <c r="S12013" s="17"/>
      <c r="T12013" s="17" t="s">
        <v>2112</v>
      </c>
      <c r="U12013" s="17"/>
      <c r="V12013" s="17"/>
      <c r="X12013" s="32"/>
      <c r="Y12013" s="32" t="s">
        <v>37187</v>
      </c>
      <c r="Z12013" s="32"/>
      <c r="AA12013" s="32" t="s">
        <v>37231</v>
      </c>
    </row>
    <row r="12014" spans="1:27" x14ac:dyDescent="0.3">
      <c r="A12014" s="17" t="s">
        <v>37064</v>
      </c>
      <c r="M12014" s="22" t="str">
        <f t="shared" si="208"/>
        <v xml:space="preserve">NISSAN : SANY - CD17 |  :  -  |  :  - </v>
      </c>
      <c r="N12014" s="17" t="s">
        <v>1003</v>
      </c>
      <c r="O12014" s="17"/>
      <c r="P12014" s="17"/>
      <c r="Q12014" s="17" t="s">
        <v>10508</v>
      </c>
      <c r="R12014" s="17"/>
      <c r="S12014" s="17"/>
      <c r="T12014" s="17" t="s">
        <v>1962</v>
      </c>
      <c r="U12014" s="17"/>
      <c r="V12014" s="17"/>
      <c r="X12014" s="32"/>
      <c r="Y12014" s="32" t="s">
        <v>37188</v>
      </c>
      <c r="Z12014" s="32" t="s">
        <v>37188</v>
      </c>
      <c r="AA12014" s="32"/>
    </row>
    <row r="12015" spans="1:27" x14ac:dyDescent="0.3">
      <c r="A12015" s="17" t="s">
        <v>37065</v>
      </c>
      <c r="M12015" s="22" t="str">
        <f t="shared" si="208"/>
        <v xml:space="preserve">TOYOTA : PROBOX - 1NZ, 2NZ |  :  -  |  :  - </v>
      </c>
      <c r="N12015" s="17" t="s">
        <v>1008</v>
      </c>
      <c r="O12015" s="17"/>
      <c r="P12015" s="17"/>
      <c r="Q12015" s="17" t="s">
        <v>1688</v>
      </c>
      <c r="R12015" s="17"/>
      <c r="S12015" s="17"/>
      <c r="T12015" s="17" t="s">
        <v>2029</v>
      </c>
      <c r="U12015" s="17"/>
      <c r="V12015" s="17"/>
      <c r="X12015" s="32"/>
      <c r="Y12015" s="32" t="s">
        <v>37189</v>
      </c>
      <c r="Z12015" s="32" t="s">
        <v>37222</v>
      </c>
      <c r="AA12015" s="32"/>
    </row>
    <row r="12016" spans="1:27" x14ac:dyDescent="0.3">
      <c r="A12016" s="17" t="s">
        <v>37066</v>
      </c>
      <c r="M12016" s="22" t="str">
        <f t="shared" si="208"/>
        <v xml:space="preserve">TOYOTA : COROLLA - 4E,5E |  :  -  |  :  - </v>
      </c>
      <c r="N12016" s="17" t="s">
        <v>1008</v>
      </c>
      <c r="O12016" s="17"/>
      <c r="P12016" s="17"/>
      <c r="Q12016" s="17" t="s">
        <v>1682</v>
      </c>
      <c r="R12016" s="17"/>
      <c r="S12016" s="17"/>
      <c r="T12016" s="17" t="s">
        <v>14394</v>
      </c>
      <c r="U12016" s="17"/>
      <c r="V12016" s="17"/>
      <c r="X12016" s="32" t="s">
        <v>37135</v>
      </c>
      <c r="Y12016" s="32" t="s">
        <v>37190</v>
      </c>
      <c r="Z12016" s="32" t="s">
        <v>37135</v>
      </c>
      <c r="AA12016" s="32" t="s">
        <v>37232</v>
      </c>
    </row>
    <row r="12017" spans="1:27" x14ac:dyDescent="0.3">
      <c r="A12017" s="17" t="s">
        <v>37067</v>
      </c>
      <c r="M12017" s="22" t="str">
        <f t="shared" si="208"/>
        <v xml:space="preserve">CHANGAN : SUPER VAN,STAR 9 - 4G13 |  :  -  |  :  - </v>
      </c>
      <c r="N12017" s="17" t="s">
        <v>1007</v>
      </c>
      <c r="O12017" s="17"/>
      <c r="P12017" s="17"/>
      <c r="Q12017" s="17" t="s">
        <v>37107</v>
      </c>
      <c r="R12017" s="17"/>
      <c r="S12017" s="17"/>
      <c r="T12017" s="17" t="s">
        <v>12431</v>
      </c>
      <c r="U12017" s="17"/>
      <c r="V12017" s="17"/>
      <c r="X12017" s="32"/>
      <c r="Y12017" s="32" t="s">
        <v>37191</v>
      </c>
      <c r="Z12017" s="32"/>
      <c r="AA12017" s="32"/>
    </row>
    <row r="12018" spans="1:27" x14ac:dyDescent="0.3">
      <c r="A12018" s="17" t="s">
        <v>37068</v>
      </c>
      <c r="M12018" s="22" t="str">
        <f t="shared" si="208"/>
        <v xml:space="preserve">SUZUKI : NOMADE, VITARA - J20A |  :  -  |  :  - </v>
      </c>
      <c r="N12018" s="17" t="s">
        <v>1010</v>
      </c>
      <c r="O12018" s="17"/>
      <c r="P12018" s="17"/>
      <c r="Q12018" s="17" t="s">
        <v>37108</v>
      </c>
      <c r="R12018" s="17"/>
      <c r="S12018" s="17"/>
      <c r="T12018" s="17" t="s">
        <v>2084</v>
      </c>
      <c r="U12018" s="17"/>
      <c r="V12018" s="17"/>
      <c r="X12018" s="32"/>
      <c r="Y12018" s="32" t="s">
        <v>37192</v>
      </c>
      <c r="Z12018" s="32" t="s">
        <v>37171</v>
      </c>
      <c r="AA12018" s="32"/>
    </row>
    <row r="12019" spans="1:27" x14ac:dyDescent="0.3">
      <c r="A12019" s="17" t="s">
        <v>37069</v>
      </c>
      <c r="M12019" s="22" t="str">
        <f t="shared" si="208"/>
        <v xml:space="preserve">MITSUBISHI : CANTER, FUSO - 4D33 MOD,4D34 |  :  -  |  :  - </v>
      </c>
      <c r="N12019" s="17" t="s">
        <v>1004</v>
      </c>
      <c r="O12019" s="17"/>
      <c r="P12019" s="17"/>
      <c r="Q12019" s="17" t="s">
        <v>10622</v>
      </c>
      <c r="R12019" s="17"/>
      <c r="S12019" s="17"/>
      <c r="T12019" s="17" t="s">
        <v>37109</v>
      </c>
      <c r="U12019" s="17"/>
      <c r="V12019" s="17"/>
      <c r="X12019" s="32"/>
      <c r="Y12019" s="32" t="s">
        <v>37193</v>
      </c>
      <c r="Z12019" s="32" t="s">
        <v>37193</v>
      </c>
      <c r="AA12019" s="32" t="s">
        <v>37233</v>
      </c>
    </row>
    <row r="12020" spans="1:27" x14ac:dyDescent="0.3">
      <c r="A12020" s="17" t="s">
        <v>37070</v>
      </c>
      <c r="M12020" s="22" t="str">
        <f t="shared" si="208"/>
        <v xml:space="preserve">TOYOTA : TERCEL, STARLET - 2E |  :  -  |  :  - </v>
      </c>
      <c r="N12020" s="17" t="s">
        <v>1008</v>
      </c>
      <c r="O12020" s="17"/>
      <c r="P12020" s="17"/>
      <c r="Q12020" s="17" t="s">
        <v>16118</v>
      </c>
      <c r="R12020" s="17"/>
      <c r="S12020" s="17"/>
      <c r="T12020" s="17" t="s">
        <v>2137</v>
      </c>
      <c r="U12020" s="17"/>
      <c r="V12020" s="17"/>
      <c r="X12020" s="32" t="s">
        <v>37125</v>
      </c>
      <c r="Y12020" s="32">
        <v>9951266</v>
      </c>
      <c r="Z12020" s="32"/>
      <c r="AA12020" s="32"/>
    </row>
    <row r="12021" spans="1:27" x14ac:dyDescent="0.3">
      <c r="A12021" s="17" t="s">
        <v>37071</v>
      </c>
      <c r="M12021" s="22" t="str">
        <f t="shared" si="208"/>
        <v xml:space="preserve">TOYOTA : COROLLA, CALDINA, CARINA, LITEACE, SPRINTER, TOWNACE, - 4EFE, 5EFE |  :  -  |  :  - </v>
      </c>
      <c r="N12021" s="17" t="s">
        <v>1008</v>
      </c>
      <c r="O12021" s="17"/>
      <c r="P12021" s="17"/>
      <c r="Q12021" s="17" t="s">
        <v>23701</v>
      </c>
      <c r="R12021" s="17"/>
      <c r="S12021" s="17"/>
      <c r="T12021" s="17" t="s">
        <v>37110</v>
      </c>
      <c r="U12021" s="17"/>
      <c r="V12021" s="17"/>
      <c r="X12021" s="32" t="s">
        <v>37136</v>
      </c>
      <c r="Y12021" s="32">
        <v>9952889</v>
      </c>
      <c r="Z12021" s="32"/>
      <c r="AA12021" s="32" t="s">
        <v>37234</v>
      </c>
    </row>
    <row r="12022" spans="1:27" x14ac:dyDescent="0.3">
      <c r="A12022" s="17" t="s">
        <v>37072</v>
      </c>
      <c r="M12022" s="22" t="str">
        <f t="shared" si="208"/>
        <v xml:space="preserve">TOYOTA : AVANZA, COROLLA - 3SZVE |  :  -  |  :  - </v>
      </c>
      <c r="N12022" s="17" t="s">
        <v>1008</v>
      </c>
      <c r="O12022" s="17"/>
      <c r="P12022" s="17"/>
      <c r="Q12022" s="17" t="s">
        <v>37111</v>
      </c>
      <c r="R12022" s="17"/>
      <c r="S12022" s="17"/>
      <c r="T12022" s="17" t="s">
        <v>17277</v>
      </c>
      <c r="U12022" s="17"/>
      <c r="V12022" s="17"/>
      <c r="X12022" s="32" t="s">
        <v>37137</v>
      </c>
      <c r="Y12022" s="32">
        <v>9952895</v>
      </c>
      <c r="Z12022" s="32"/>
      <c r="AA12022" s="32"/>
    </row>
    <row r="12023" spans="1:27" x14ac:dyDescent="0.3">
      <c r="A12023" s="17" t="s">
        <v>37073</v>
      </c>
      <c r="M12023" s="22" t="str">
        <f t="shared" si="208"/>
        <v xml:space="preserve">CHINO : VARIOS - VARIOS |  :  -  |  :  - </v>
      </c>
      <c r="N12023" s="17" t="s">
        <v>10822</v>
      </c>
      <c r="O12023" s="17"/>
      <c r="P12023" s="17"/>
      <c r="Q12023" s="17" t="s">
        <v>1021</v>
      </c>
      <c r="R12023" s="17"/>
      <c r="S12023" s="17"/>
      <c r="T12023" s="17" t="s">
        <v>1021</v>
      </c>
      <c r="U12023" s="17"/>
      <c r="V12023" s="17"/>
      <c r="X12023" s="32"/>
      <c r="Y12023" s="32" t="s">
        <v>37194</v>
      </c>
      <c r="Z12023" s="32"/>
      <c r="AA12023" s="32"/>
    </row>
    <row r="12024" spans="1:27" x14ac:dyDescent="0.3">
      <c r="A12024" s="17" t="s">
        <v>37074</v>
      </c>
      <c r="M12024" s="22" t="str">
        <f t="shared" si="208"/>
        <v xml:space="preserve">TOYOTA : VARIOS - 3Y, 4Y |  :  -  |  :  - </v>
      </c>
      <c r="N12024" s="17" t="s">
        <v>1008</v>
      </c>
      <c r="O12024" s="17"/>
      <c r="P12024" s="17"/>
      <c r="Q12024" s="17" t="s">
        <v>1021</v>
      </c>
      <c r="R12024" s="17"/>
      <c r="S12024" s="17"/>
      <c r="T12024" s="17" t="s">
        <v>12618</v>
      </c>
      <c r="U12024" s="17"/>
      <c r="V12024" s="17"/>
      <c r="X12024" s="32"/>
      <c r="Y12024" s="32" t="s">
        <v>37195</v>
      </c>
      <c r="Z12024" s="32" t="s">
        <v>37138</v>
      </c>
      <c r="AA12024" s="32"/>
    </row>
    <row r="12025" spans="1:27" x14ac:dyDescent="0.3">
      <c r="A12025" s="17" t="s">
        <v>37075</v>
      </c>
      <c r="M12025" s="22" t="str">
        <f t="shared" si="208"/>
        <v xml:space="preserve">NISSAN : SANY - CD17 |  :  -  |  :  - </v>
      </c>
      <c r="N12025" s="17" t="s">
        <v>1003</v>
      </c>
      <c r="O12025" s="17"/>
      <c r="P12025" s="17"/>
      <c r="Q12025" s="17" t="s">
        <v>10508</v>
      </c>
      <c r="R12025" s="17"/>
      <c r="S12025" s="17"/>
      <c r="T12025" s="17" t="s">
        <v>1962</v>
      </c>
      <c r="U12025" s="17"/>
      <c r="V12025" s="17"/>
      <c r="X12025" s="32"/>
      <c r="Y12025" s="32">
        <v>9955428</v>
      </c>
      <c r="Z12025" s="32" t="s">
        <v>37223</v>
      </c>
      <c r="AA12025" s="32"/>
    </row>
    <row r="12026" spans="1:27" x14ac:dyDescent="0.3">
      <c r="A12026" s="17" t="s">
        <v>37076</v>
      </c>
      <c r="M12026" s="22" t="str">
        <f t="shared" si="208"/>
        <v xml:space="preserve">NISSAN : VARIOS - LD20, KA24 |  :  -  |  :  - </v>
      </c>
      <c r="N12026" s="17" t="s">
        <v>1003</v>
      </c>
      <c r="O12026" s="17"/>
      <c r="P12026" s="17"/>
      <c r="Q12026" s="17" t="s">
        <v>1021</v>
      </c>
      <c r="R12026" s="17"/>
      <c r="S12026" s="17"/>
      <c r="T12026" s="17" t="s">
        <v>37112</v>
      </c>
      <c r="U12026" s="17"/>
      <c r="V12026" s="17"/>
      <c r="X12026" s="32" t="s">
        <v>37138</v>
      </c>
      <c r="Y12026" s="32" t="s">
        <v>37196</v>
      </c>
      <c r="Z12026" s="32"/>
      <c r="AA12026" s="32"/>
    </row>
    <row r="12027" spans="1:27" x14ac:dyDescent="0.3">
      <c r="A12027" s="17" t="s">
        <v>37077</v>
      </c>
      <c r="M12027" s="22" t="str">
        <f t="shared" si="208"/>
        <v xml:space="preserve">NISSAN : URVAN, FIERA - LD20, Z20, Z24 |  :  -  |  :  - </v>
      </c>
      <c r="N12027" s="17" t="s">
        <v>1003</v>
      </c>
      <c r="O12027" s="17"/>
      <c r="P12027" s="17"/>
      <c r="Q12027" s="17" t="s">
        <v>31153</v>
      </c>
      <c r="R12027" s="17"/>
      <c r="S12027" s="17"/>
      <c r="T12027" s="17" t="s">
        <v>37113</v>
      </c>
      <c r="U12027" s="17"/>
      <c r="V12027" s="17"/>
      <c r="X12027" s="32" t="s">
        <v>37139</v>
      </c>
      <c r="Y12027" s="32">
        <v>9952871</v>
      </c>
      <c r="Z12027" s="32"/>
      <c r="AA12027" s="32"/>
    </row>
    <row r="12028" spans="1:27" x14ac:dyDescent="0.3">
      <c r="A12028" s="17" t="s">
        <v>37078</v>
      </c>
      <c r="M12028" s="22" t="str">
        <f t="shared" si="208"/>
        <v xml:space="preserve">TOYOTA : HILUX - 2Y,3Y,4Y |  :  -  |  :  - </v>
      </c>
      <c r="N12028" s="17" t="s">
        <v>1008</v>
      </c>
      <c r="O12028" s="17"/>
      <c r="P12028" s="17"/>
      <c r="Q12028" s="17" t="s">
        <v>1792</v>
      </c>
      <c r="R12028" s="17"/>
      <c r="S12028" s="17"/>
      <c r="T12028" s="17" t="s">
        <v>20288</v>
      </c>
      <c r="U12028" s="17"/>
      <c r="V12028" s="17"/>
      <c r="X12028" s="32" t="s">
        <v>37140</v>
      </c>
      <c r="Y12028" s="32">
        <v>9952902</v>
      </c>
      <c r="Z12028" s="32"/>
      <c r="AA12028" s="32"/>
    </row>
    <row r="12029" spans="1:27" x14ac:dyDescent="0.3">
      <c r="A12029" s="17" t="s">
        <v>37079</v>
      </c>
      <c r="M12029" s="22" t="str">
        <f t="shared" si="208"/>
        <v xml:space="preserve">HYUNDAI : ELANTRA, ACCENT, EXCEL - G4FA,G4FC | KIA : RIO, CERATO - G4FA,G4FC |  :  - </v>
      </c>
      <c r="N12029" s="17" t="s">
        <v>1002</v>
      </c>
      <c r="O12029" s="17" t="s">
        <v>1001</v>
      </c>
      <c r="P12029" s="17"/>
      <c r="Q12029" s="17" t="s">
        <v>22868</v>
      </c>
      <c r="R12029" s="17" t="s">
        <v>1604</v>
      </c>
      <c r="S12029" s="17"/>
      <c r="T12029" s="17" t="s">
        <v>37114</v>
      </c>
      <c r="U12029" s="17" t="s">
        <v>37114</v>
      </c>
      <c r="V12029" s="17"/>
      <c r="X12029" s="32" t="s">
        <v>37141</v>
      </c>
      <c r="Y12029" s="32">
        <v>9947007</v>
      </c>
      <c r="Z12029" s="32"/>
      <c r="AA12029" s="32"/>
    </row>
    <row r="12030" spans="1:27" x14ac:dyDescent="0.3">
      <c r="A12030" s="17" t="s">
        <v>37080</v>
      </c>
      <c r="M12030" s="22" t="str">
        <f t="shared" si="208"/>
        <v xml:space="preserve">TOYOTA : TERCEL,COROLLA - 4E,5E |  :  -  |  :  - </v>
      </c>
      <c r="N12030" s="17" t="s">
        <v>1008</v>
      </c>
      <c r="O12030" s="17"/>
      <c r="P12030" s="17"/>
      <c r="Q12030" s="17" t="s">
        <v>32013</v>
      </c>
      <c r="R12030" s="17"/>
      <c r="S12030" s="17"/>
      <c r="T12030" s="17" t="s">
        <v>14394</v>
      </c>
      <c r="U12030" s="17"/>
      <c r="V12030" s="17"/>
      <c r="X12030" s="32">
        <v>5411450635646</v>
      </c>
      <c r="Y12030" s="32" t="s">
        <v>37197</v>
      </c>
      <c r="Z12030" s="32" t="s">
        <v>37197</v>
      </c>
      <c r="AA12030" s="32" t="s">
        <v>37235</v>
      </c>
    </row>
    <row r="12031" spans="1:27" x14ac:dyDescent="0.3">
      <c r="A12031" s="17" t="s">
        <v>37081</v>
      </c>
      <c r="M12031" s="22" t="str">
        <f t="shared" si="208"/>
        <v xml:space="preserve">TOYOTA : TERCEL,COROLLA - 4E,5E |  :  -  |  :  - </v>
      </c>
      <c r="N12031" s="17" t="s">
        <v>1008</v>
      </c>
      <c r="O12031" s="17"/>
      <c r="P12031" s="17"/>
      <c r="Q12031" s="17" t="s">
        <v>32013</v>
      </c>
      <c r="R12031" s="17"/>
      <c r="S12031" s="17"/>
      <c r="T12031" s="17" t="s">
        <v>14394</v>
      </c>
      <c r="U12031" s="17"/>
      <c r="V12031" s="17"/>
      <c r="X12031" s="32">
        <v>5411450635653</v>
      </c>
      <c r="Y12031" s="32" t="s">
        <v>37198</v>
      </c>
      <c r="Z12031" s="32" t="s">
        <v>37198</v>
      </c>
      <c r="AA12031" s="32" t="s">
        <v>37236</v>
      </c>
    </row>
    <row r="12032" spans="1:27" x14ac:dyDescent="0.3">
      <c r="A12032" s="17" t="s">
        <v>37082</v>
      </c>
      <c r="M12032" s="22" t="str">
        <f t="shared" si="208"/>
        <v xml:space="preserve">SUZUKI : BALENO, GRAN VITARA - G16B |  :  -  |  :  - </v>
      </c>
      <c r="N12032" s="17" t="s">
        <v>1010</v>
      </c>
      <c r="O12032" s="17"/>
      <c r="P12032" s="17"/>
      <c r="Q12032" s="17" t="s">
        <v>37115</v>
      </c>
      <c r="R12032" s="17"/>
      <c r="S12032" s="17"/>
      <c r="T12032" s="17" t="s">
        <v>10899</v>
      </c>
      <c r="U12032" s="17"/>
      <c r="V12032" s="17"/>
      <c r="X12032" s="32"/>
      <c r="Y12032" s="32">
        <v>9952879</v>
      </c>
      <c r="Z12032" s="32" t="s">
        <v>37224</v>
      </c>
      <c r="AA12032" s="32"/>
    </row>
    <row r="12033" spans="1:27" x14ac:dyDescent="0.3">
      <c r="A12033" s="17" t="s">
        <v>37083</v>
      </c>
      <c r="M12033" s="22" t="str">
        <f t="shared" si="208"/>
        <v xml:space="preserve">NISSAN : PRIMERA, SENTRA - SR18, SR20 |  :  -  |  :  - </v>
      </c>
      <c r="N12033" s="17" t="s">
        <v>1003</v>
      </c>
      <c r="O12033" s="17"/>
      <c r="P12033" s="17"/>
      <c r="Q12033" s="17" t="s">
        <v>37116</v>
      </c>
      <c r="R12033" s="17"/>
      <c r="S12033" s="17"/>
      <c r="T12033" s="17" t="s">
        <v>14329</v>
      </c>
      <c r="U12033" s="17"/>
      <c r="V12033" s="17"/>
      <c r="X12033" s="32" t="s">
        <v>37142</v>
      </c>
      <c r="Y12033" s="32" t="s">
        <v>37199</v>
      </c>
      <c r="Z12033" s="32"/>
      <c r="AA12033" s="32"/>
    </row>
    <row r="12034" spans="1:27" x14ac:dyDescent="0.3">
      <c r="A12034" s="17" t="s">
        <v>37084</v>
      </c>
      <c r="M12034" s="22" t="str">
        <f t="shared" si="208"/>
        <v xml:space="preserve">HYUNDAI : ACCENT,ELANTRA, CERATO. - G4EE, 1.4 |  :  -  |  :  - </v>
      </c>
      <c r="N12034" s="17" t="s">
        <v>1002</v>
      </c>
      <c r="O12034" s="17"/>
      <c r="P12034" s="17"/>
      <c r="Q12034" s="17" t="s">
        <v>37117</v>
      </c>
      <c r="R12034" s="17"/>
      <c r="S12034" s="17"/>
      <c r="T12034" s="17" t="s">
        <v>37118</v>
      </c>
      <c r="U12034" s="17"/>
      <c r="V12034" s="17"/>
      <c r="X12034" s="32"/>
      <c r="Y12034" s="32">
        <v>9952866</v>
      </c>
      <c r="Z12034" s="32" t="s">
        <v>37225</v>
      </c>
      <c r="AA12034" s="32"/>
    </row>
    <row r="12035" spans="1:27" x14ac:dyDescent="0.3">
      <c r="A12035" s="17" t="s">
        <v>37237</v>
      </c>
      <c r="B12035" s="32" t="s">
        <v>37360</v>
      </c>
      <c r="M12035" s="22" t="str">
        <f t="shared" si="208"/>
        <v xml:space="preserve">GEELY : VARIOS - VARIOS | FAW : VARIOS - VARIOS | SUZUKI :  - </v>
      </c>
      <c r="N12035" s="17" t="s">
        <v>1011</v>
      </c>
      <c r="O12035" s="17" t="s">
        <v>1027</v>
      </c>
      <c r="P12035" s="17" t="s">
        <v>1010</v>
      </c>
      <c r="Q12035" s="17" t="s">
        <v>1021</v>
      </c>
      <c r="R12035" s="17" t="s">
        <v>1021</v>
      </c>
      <c r="S12035" s="17"/>
      <c r="T12035" s="17" t="s">
        <v>1021</v>
      </c>
      <c r="U12035" s="17" t="s">
        <v>1021</v>
      </c>
      <c r="V12035" s="17"/>
      <c r="W12035" s="32"/>
      <c r="X12035" s="32">
        <v>28077401</v>
      </c>
      <c r="Y12035" s="32" t="s">
        <v>37545</v>
      </c>
      <c r="Z12035" s="32" t="s">
        <v>37629</v>
      </c>
      <c r="AA12035" s="32" t="s">
        <v>37360</v>
      </c>
    </row>
    <row r="12036" spans="1:27" x14ac:dyDescent="0.3">
      <c r="A12036" s="17" t="s">
        <v>37238</v>
      </c>
      <c r="B12036" s="32" t="s">
        <v>21894</v>
      </c>
      <c r="M12036" s="22" t="str">
        <f t="shared" si="208"/>
        <v xml:space="preserve">CHANGAN : SUPERVAN - 4G15 | FOTON : VARIOS - VARIOS |  :  - </v>
      </c>
      <c r="N12036" s="17" t="s">
        <v>1007</v>
      </c>
      <c r="O12036" s="17" t="s">
        <v>1022</v>
      </c>
      <c r="P12036" s="17"/>
      <c r="Q12036" s="17" t="s">
        <v>3821</v>
      </c>
      <c r="R12036" s="17" t="s">
        <v>1021</v>
      </c>
      <c r="S12036" s="17"/>
      <c r="T12036" s="17" t="s">
        <v>1994</v>
      </c>
      <c r="U12036" s="17" t="s">
        <v>1021</v>
      </c>
      <c r="V12036" s="17"/>
      <c r="W12036" s="32"/>
      <c r="X12036" s="32" t="s">
        <v>37493</v>
      </c>
      <c r="Y12036" s="32" t="s">
        <v>37546</v>
      </c>
      <c r="Z12036" s="32" t="s">
        <v>37546</v>
      </c>
      <c r="AA12036" s="32" t="s">
        <v>21894</v>
      </c>
    </row>
    <row r="12037" spans="1:27" x14ac:dyDescent="0.3">
      <c r="A12037" s="17" t="s">
        <v>37239</v>
      </c>
      <c r="B12037" s="32"/>
      <c r="M12037" s="22" t="str">
        <f t="shared" si="208"/>
        <v xml:space="preserve">CHANGAN : VARIOS - VARIOS | HAFEI : VARIOS - VARIOS | DONGFENG :  - </v>
      </c>
      <c r="N12037" s="17" t="s">
        <v>1007</v>
      </c>
      <c r="O12037" s="17" t="s">
        <v>12538</v>
      </c>
      <c r="P12037" s="17" t="s">
        <v>2260</v>
      </c>
      <c r="Q12037" s="17" t="s">
        <v>1021</v>
      </c>
      <c r="R12037" s="17" t="s">
        <v>1021</v>
      </c>
      <c r="S12037" s="17"/>
      <c r="T12037" s="17" t="s">
        <v>1021</v>
      </c>
      <c r="U12037" s="17" t="s">
        <v>1021</v>
      </c>
      <c r="V12037" s="17"/>
      <c r="W12037" s="32"/>
      <c r="X12037" s="32"/>
      <c r="Y12037" s="32" t="s">
        <v>37547</v>
      </c>
      <c r="Z12037" s="32">
        <v>699124</v>
      </c>
      <c r="AA12037" s="32"/>
    </row>
    <row r="12038" spans="1:27" x14ac:dyDescent="0.3">
      <c r="A12038" s="17" t="s">
        <v>37240</v>
      </c>
      <c r="B12038" s="32"/>
      <c r="M12038" s="22" t="str">
        <f t="shared" si="208"/>
        <v xml:space="preserve">MITSUBISHI : CARISMA - VARIOS | CHANGAN :  -  | ZOTYE :  - </v>
      </c>
      <c r="N12038" s="17" t="s">
        <v>1004</v>
      </c>
      <c r="O12038" s="17" t="s">
        <v>1007</v>
      </c>
      <c r="P12038" s="17" t="s">
        <v>10591</v>
      </c>
      <c r="Q12038" s="17" t="s">
        <v>2784</v>
      </c>
      <c r="R12038" s="17"/>
      <c r="S12038" s="17"/>
      <c r="T12038" s="17" t="s">
        <v>1021</v>
      </c>
      <c r="U12038" s="17"/>
      <c r="V12038" s="17"/>
      <c r="W12038" s="32"/>
      <c r="X12038" s="32"/>
      <c r="Y12038" s="32" t="s">
        <v>37548</v>
      </c>
      <c r="Z12038" s="32" t="s">
        <v>37630</v>
      </c>
      <c r="AA12038" s="32"/>
    </row>
    <row r="12039" spans="1:27" ht="37.5" x14ac:dyDescent="0.3">
      <c r="A12039" s="17" t="s">
        <v>37241</v>
      </c>
      <c r="B12039" s="32" t="s">
        <v>37361</v>
      </c>
      <c r="M12039" s="22" t="str">
        <f t="shared" si="208"/>
        <v xml:space="preserve">CHANGAN : LIFAN - VARIOS | DFSK :  -  |  :  - </v>
      </c>
      <c r="N12039" s="17" t="s">
        <v>1007</v>
      </c>
      <c r="O12039" s="17" t="s">
        <v>1020</v>
      </c>
      <c r="P12039" s="17"/>
      <c r="Q12039" s="17" t="s">
        <v>2264</v>
      </c>
      <c r="R12039" s="17"/>
      <c r="S12039" s="17"/>
      <c r="T12039" s="17" t="s">
        <v>1021</v>
      </c>
      <c r="U12039" s="17"/>
      <c r="V12039" s="17"/>
      <c r="W12039" s="32" t="s">
        <v>37470</v>
      </c>
      <c r="X12039" s="32" t="s">
        <v>37494</v>
      </c>
      <c r="Y12039" s="32" t="s">
        <v>37549</v>
      </c>
      <c r="Z12039" s="32" t="s">
        <v>37631</v>
      </c>
      <c r="AA12039" s="32" t="s">
        <v>37361</v>
      </c>
    </row>
    <row r="12040" spans="1:27" x14ac:dyDescent="0.3">
      <c r="A12040" s="17" t="s">
        <v>37242</v>
      </c>
      <c r="B12040" s="32" t="s">
        <v>30789</v>
      </c>
      <c r="M12040" s="22" t="str">
        <f t="shared" si="208"/>
        <v xml:space="preserve">HYUNDAI : TOSCA - VARIOS |  :  -  |  :  - </v>
      </c>
      <c r="N12040" s="17" t="s">
        <v>1002</v>
      </c>
      <c r="O12040" s="17"/>
      <c r="P12040" s="17"/>
      <c r="Q12040" s="17" t="s">
        <v>37378</v>
      </c>
      <c r="R12040" s="17"/>
      <c r="S12040" s="17"/>
      <c r="T12040" s="17" t="s">
        <v>1021</v>
      </c>
      <c r="U12040" s="17"/>
      <c r="V12040" s="17"/>
      <c r="W12040" s="32"/>
      <c r="X12040" s="32"/>
      <c r="Y12040" s="32" t="s">
        <v>37550</v>
      </c>
      <c r="Z12040" s="32" t="s">
        <v>37632</v>
      </c>
      <c r="AA12040" s="32" t="s">
        <v>30789</v>
      </c>
    </row>
    <row r="12041" spans="1:27" x14ac:dyDescent="0.3">
      <c r="A12041" s="17" t="s">
        <v>37243</v>
      </c>
      <c r="B12041" s="32" t="s">
        <v>21894</v>
      </c>
      <c r="M12041" s="22" t="str">
        <f t="shared" si="208"/>
        <v xml:space="preserve">KIA : SPORTAGE, SORENTO - 2.4 | HYUNDAI :  -  |  :  - </v>
      </c>
      <c r="N12041" s="17" t="s">
        <v>1001</v>
      </c>
      <c r="O12041" s="17" t="s">
        <v>1002</v>
      </c>
      <c r="P12041" s="17"/>
      <c r="Q12041" s="17" t="s">
        <v>37379</v>
      </c>
      <c r="R12041" s="17"/>
      <c r="S12041" s="17"/>
      <c r="T12041" s="17">
        <v>2.4</v>
      </c>
      <c r="U12041" s="17"/>
      <c r="V12041" s="17"/>
      <c r="W12041" s="32"/>
      <c r="X12041" s="32" t="s">
        <v>37495</v>
      </c>
      <c r="Y12041" s="32" t="s">
        <v>37500</v>
      </c>
      <c r="Z12041" s="32" t="s">
        <v>37495</v>
      </c>
      <c r="AA12041" s="32" t="s">
        <v>21894</v>
      </c>
    </row>
    <row r="12042" spans="1:27" x14ac:dyDescent="0.3">
      <c r="A12042" s="17" t="s">
        <v>37244</v>
      </c>
      <c r="B12042" s="32" t="s">
        <v>21894</v>
      </c>
      <c r="M12042" s="22" t="str">
        <f t="shared" si="208"/>
        <v xml:space="preserve">KIA : SPORTAGE,TUCSON - G4FC, G4FK, B3 | HYUNDAI :  - G4FA, G4DR |  :  - </v>
      </c>
      <c r="N12042" s="17" t="s">
        <v>1001</v>
      </c>
      <c r="O12042" s="17" t="s">
        <v>1002</v>
      </c>
      <c r="P12042" s="17"/>
      <c r="Q12042" s="17" t="s">
        <v>37380</v>
      </c>
      <c r="R12042" s="17"/>
      <c r="S12042" s="17"/>
      <c r="T12042" s="17" t="s">
        <v>37381</v>
      </c>
      <c r="U12042" s="17" t="s">
        <v>37382</v>
      </c>
      <c r="V12042" s="17"/>
      <c r="W12042" s="32"/>
      <c r="X12042" s="32"/>
      <c r="Y12042" s="32" t="s">
        <v>37537</v>
      </c>
      <c r="Z12042" s="32" t="s">
        <v>37613</v>
      </c>
      <c r="AA12042" s="32" t="s">
        <v>21894</v>
      </c>
    </row>
    <row r="12043" spans="1:27" x14ac:dyDescent="0.3">
      <c r="A12043" s="17" t="s">
        <v>37245</v>
      </c>
      <c r="B12043" s="32"/>
      <c r="M12043" s="22" t="str">
        <f t="shared" si="208"/>
        <v xml:space="preserve">VARIOS : VARIOS - VARIOS |  :  -  |  :  - </v>
      </c>
      <c r="N12043" s="17" t="s">
        <v>1021</v>
      </c>
      <c r="O12043" s="17"/>
      <c r="P12043" s="17"/>
      <c r="Q12043" s="17" t="s">
        <v>1021</v>
      </c>
      <c r="R12043" s="17"/>
      <c r="S12043" s="17"/>
      <c r="T12043" s="17" t="s">
        <v>1021</v>
      </c>
      <c r="U12043" s="17"/>
      <c r="V12043" s="17"/>
      <c r="W12043" s="32"/>
      <c r="X12043" s="32"/>
      <c r="Y12043" s="32" t="s">
        <v>37551</v>
      </c>
      <c r="Z12043" s="32" t="s">
        <v>37551</v>
      </c>
      <c r="AA12043" s="32"/>
    </row>
    <row r="12044" spans="1:27" x14ac:dyDescent="0.3">
      <c r="A12044" s="17" t="s">
        <v>37246</v>
      </c>
      <c r="B12044" s="32"/>
      <c r="M12044" s="22" t="str">
        <f t="shared" si="208"/>
        <v xml:space="preserve">VARIOS : VARIOS - VARIOS |  :  -  |  :  - </v>
      </c>
      <c r="N12044" s="17" t="s">
        <v>1021</v>
      </c>
      <c r="O12044" s="17"/>
      <c r="P12044" s="17"/>
      <c r="Q12044" s="17" t="s">
        <v>1021</v>
      </c>
      <c r="R12044" s="17"/>
      <c r="S12044" s="17"/>
      <c r="T12044" s="17" t="s">
        <v>1021</v>
      </c>
      <c r="U12044" s="17"/>
      <c r="V12044" s="17"/>
      <c r="W12044" s="32"/>
      <c r="X12044" s="32"/>
      <c r="Y12044" s="32" t="s">
        <v>37552</v>
      </c>
      <c r="Z12044" s="32" t="s">
        <v>37552</v>
      </c>
      <c r="AA12044" s="32"/>
    </row>
    <row r="12045" spans="1:27" x14ac:dyDescent="0.3">
      <c r="A12045" s="17" t="s">
        <v>37247</v>
      </c>
      <c r="B12045" s="32"/>
      <c r="M12045" s="22" t="str">
        <f t="shared" si="208"/>
        <v xml:space="preserve">DAEWOO : TICO - VARIOS |  :  -  |  :  - </v>
      </c>
      <c r="N12045" s="17" t="s">
        <v>1006</v>
      </c>
      <c r="O12045" s="17"/>
      <c r="P12045" s="17"/>
      <c r="Q12045" s="17" t="s">
        <v>3358</v>
      </c>
      <c r="R12045" s="17"/>
      <c r="S12045" s="17"/>
      <c r="T12045" s="17" t="s">
        <v>1021</v>
      </c>
      <c r="U12045" s="17"/>
      <c r="V12045" s="17"/>
      <c r="W12045" s="32" t="s">
        <v>14805</v>
      </c>
      <c r="X12045" s="32"/>
      <c r="Y12045" s="32" t="s">
        <v>14739</v>
      </c>
      <c r="Z12045" s="32" t="s">
        <v>14739</v>
      </c>
      <c r="AA12045" s="32"/>
    </row>
    <row r="12046" spans="1:27" x14ac:dyDescent="0.3">
      <c r="A12046" s="17" t="s">
        <v>37248</v>
      </c>
      <c r="B12046" s="32"/>
      <c r="M12046" s="22" t="str">
        <f t="shared" si="208"/>
        <v xml:space="preserve">HYUNDAI : AVANTE, ELANTRA, ACCENT - VARIOS | KIA : CERATO, ALL NEW PRIDE - VARIOS |  :  - </v>
      </c>
      <c r="N12046" s="17" t="s">
        <v>1002</v>
      </c>
      <c r="O12046" s="17" t="s">
        <v>1001</v>
      </c>
      <c r="P12046" s="17"/>
      <c r="Q12046" s="17" t="s">
        <v>37383</v>
      </c>
      <c r="R12046" s="17" t="s">
        <v>37384</v>
      </c>
      <c r="S12046" s="17"/>
      <c r="T12046" s="17" t="s">
        <v>1021</v>
      </c>
      <c r="U12046" s="17" t="s">
        <v>1021</v>
      </c>
      <c r="V12046" s="17"/>
      <c r="W12046" s="32"/>
      <c r="X12046" s="32"/>
      <c r="Y12046" s="32" t="s">
        <v>37553</v>
      </c>
      <c r="Z12046" s="32" t="s">
        <v>37633</v>
      </c>
      <c r="AA12046" s="32"/>
    </row>
    <row r="12047" spans="1:27" x14ac:dyDescent="0.3">
      <c r="A12047" s="17" t="s">
        <v>37249</v>
      </c>
      <c r="B12047" s="32" t="s">
        <v>21894</v>
      </c>
      <c r="M12047" s="22" t="str">
        <f t="shared" si="208"/>
        <v xml:space="preserve">HYUNDAI : ACCENT - G4LC | KIA : RIO -  |  :  - </v>
      </c>
      <c r="N12047" s="17" t="s">
        <v>1002</v>
      </c>
      <c r="O12047" s="17" t="s">
        <v>1001</v>
      </c>
      <c r="P12047" s="17"/>
      <c r="Q12047" s="17" t="s">
        <v>1609</v>
      </c>
      <c r="R12047" s="17" t="s">
        <v>1594</v>
      </c>
      <c r="S12047" s="17"/>
      <c r="T12047" s="17" t="s">
        <v>2078</v>
      </c>
      <c r="U12047" s="17"/>
      <c r="V12047" s="17"/>
      <c r="W12047" s="32"/>
      <c r="X12047" s="32" t="s">
        <v>37496</v>
      </c>
      <c r="Y12047" s="32" t="s">
        <v>37554</v>
      </c>
      <c r="Z12047" s="32" t="s">
        <v>37540</v>
      </c>
      <c r="AA12047" s="32" t="s">
        <v>21894</v>
      </c>
    </row>
    <row r="12048" spans="1:27" x14ac:dyDescent="0.3">
      <c r="A12048" s="17" t="s">
        <v>37250</v>
      </c>
      <c r="B12048" s="32"/>
      <c r="M12048" s="22" t="str">
        <f t="shared" si="208"/>
        <v xml:space="preserve">TOYOTA : COROLOM - 1ZR-FE, 2ZR-FE, EZR-FE |  :  -  |  :  - </v>
      </c>
      <c r="N12048" s="17" t="s">
        <v>1008</v>
      </c>
      <c r="O12048" s="17"/>
      <c r="P12048" s="17"/>
      <c r="Q12048" s="17" t="s">
        <v>37385</v>
      </c>
      <c r="R12048" s="17"/>
      <c r="S12048" s="17"/>
      <c r="T12048" s="17" t="s">
        <v>2184</v>
      </c>
      <c r="U12048" s="17"/>
      <c r="V12048" s="17"/>
      <c r="W12048" s="32"/>
      <c r="X12048" s="32"/>
      <c r="Y12048" s="32" t="s">
        <v>37555</v>
      </c>
      <c r="Z12048" s="32" t="s">
        <v>37615</v>
      </c>
      <c r="AA12048" s="32"/>
    </row>
    <row r="12049" spans="1:27" x14ac:dyDescent="0.3">
      <c r="A12049" s="17" t="s">
        <v>37251</v>
      </c>
      <c r="B12049" s="32"/>
      <c r="M12049" s="22" t="str">
        <f t="shared" si="208"/>
        <v xml:space="preserve">VARIOS : VARIOS - VARIOS |  :  -  |  :  - </v>
      </c>
      <c r="N12049" s="17" t="s">
        <v>1021</v>
      </c>
      <c r="O12049" s="17"/>
      <c r="P12049" s="17"/>
      <c r="Q12049" s="17" t="s">
        <v>1021</v>
      </c>
      <c r="R12049" s="17"/>
      <c r="S12049" s="17"/>
      <c r="T12049" s="17" t="s">
        <v>1021</v>
      </c>
      <c r="U12049" s="17"/>
      <c r="V12049" s="17"/>
      <c r="W12049" s="32"/>
      <c r="X12049" s="32"/>
      <c r="Y12049" s="32" t="s">
        <v>37556</v>
      </c>
      <c r="Z12049" s="32" t="s">
        <v>37556</v>
      </c>
      <c r="AA12049" s="32"/>
    </row>
    <row r="12050" spans="1:27" ht="37.5" x14ac:dyDescent="0.3">
      <c r="A12050" s="17" t="s">
        <v>37252</v>
      </c>
      <c r="B12050" s="32" t="s">
        <v>37362</v>
      </c>
      <c r="M12050" s="22" t="str">
        <f t="shared" si="208"/>
        <v xml:space="preserve">NISSAN : TIIDA - HR15, HR16 |  :  -  |  :  - </v>
      </c>
      <c r="N12050" s="17" t="s">
        <v>1003</v>
      </c>
      <c r="O12050" s="17"/>
      <c r="P12050" s="17"/>
      <c r="Q12050" s="17" t="s">
        <v>1767</v>
      </c>
      <c r="R12050" s="17"/>
      <c r="S12050" s="17"/>
      <c r="T12050" s="17" t="s">
        <v>2099</v>
      </c>
      <c r="U12050" s="17"/>
      <c r="V12050" s="17"/>
      <c r="W12050" s="32" t="s">
        <v>37471</v>
      </c>
      <c r="X12050" s="32" t="s">
        <v>37497</v>
      </c>
      <c r="Y12050" s="32" t="s">
        <v>37557</v>
      </c>
      <c r="Z12050" s="32" t="s">
        <v>37497</v>
      </c>
      <c r="AA12050" s="32" t="s">
        <v>37362</v>
      </c>
    </row>
    <row r="12051" spans="1:27" x14ac:dyDescent="0.3">
      <c r="A12051" s="17" t="s">
        <v>37253</v>
      </c>
      <c r="B12051" s="32"/>
      <c r="M12051" s="22" t="str">
        <f t="shared" si="208"/>
        <v xml:space="preserve">TOYOTA : PROBOX, YARIS - 1NZ , 2NZ |  :  -  |  :  - </v>
      </c>
      <c r="N12051" s="17" t="s">
        <v>1008</v>
      </c>
      <c r="O12051" s="17"/>
      <c r="P12051" s="17"/>
      <c r="Q12051" s="17" t="s">
        <v>1689</v>
      </c>
      <c r="R12051" s="17"/>
      <c r="S12051" s="17"/>
      <c r="T12051" s="17" t="s">
        <v>3969</v>
      </c>
      <c r="U12051" s="17"/>
      <c r="V12051" s="17"/>
      <c r="W12051" s="32"/>
      <c r="X12051" s="32" t="s">
        <v>37498</v>
      </c>
      <c r="Y12051" s="32" t="s">
        <v>37558</v>
      </c>
      <c r="Z12051" s="32" t="s">
        <v>37498</v>
      </c>
      <c r="AA12051" s="32"/>
    </row>
    <row r="12052" spans="1:27" x14ac:dyDescent="0.3">
      <c r="A12052" s="17" t="s">
        <v>37254</v>
      </c>
      <c r="B12052" s="32" t="s">
        <v>21894</v>
      </c>
      <c r="M12052" s="22" t="str">
        <f t="shared" si="208"/>
        <v xml:space="preserve">HYUNDAI : ACCENT, - VVTI | KIA : PRIDE -  |  :  - </v>
      </c>
      <c r="N12052" s="17" t="s">
        <v>1002</v>
      </c>
      <c r="O12052" s="17" t="s">
        <v>1001</v>
      </c>
      <c r="P12052" s="17"/>
      <c r="Q12052" s="17" t="s">
        <v>29142</v>
      </c>
      <c r="R12052" s="17" t="s">
        <v>1596</v>
      </c>
      <c r="S12052" s="17"/>
      <c r="T12052" s="17" t="s">
        <v>37386</v>
      </c>
      <c r="U12052" s="17"/>
      <c r="V12052" s="17"/>
      <c r="W12052" s="32"/>
      <c r="X12052" s="32"/>
      <c r="Y12052" s="32" t="s">
        <v>37559</v>
      </c>
      <c r="Z12052" s="32" t="s">
        <v>37634</v>
      </c>
      <c r="AA12052" s="32" t="s">
        <v>21894</v>
      </c>
    </row>
    <row r="12053" spans="1:27" x14ac:dyDescent="0.3">
      <c r="A12053" s="17" t="s">
        <v>37255</v>
      </c>
      <c r="B12053" s="32" t="s">
        <v>37363</v>
      </c>
      <c r="M12053" s="22" t="str">
        <f t="shared" si="208"/>
        <v xml:space="preserve">NISSAN : SENTRA, AVENIR, AD, SUNNY, ALMERA, BLUEBIRD, PRIMERA, - QG14, QG15 |  :  -  |  :  - </v>
      </c>
      <c r="N12053" s="17" t="s">
        <v>1003</v>
      </c>
      <c r="O12053" s="17"/>
      <c r="P12053" s="17"/>
      <c r="Q12053" s="17" t="s">
        <v>4759</v>
      </c>
      <c r="R12053" s="17"/>
      <c r="S12053" s="17"/>
      <c r="T12053" s="17" t="s">
        <v>37387</v>
      </c>
      <c r="U12053" s="17"/>
      <c r="V12053" s="17"/>
      <c r="W12053" s="32" t="s">
        <v>37472</v>
      </c>
      <c r="X12053" s="32" t="s">
        <v>37499</v>
      </c>
      <c r="Y12053" s="32" t="s">
        <v>37560</v>
      </c>
      <c r="Z12053" s="32" t="s">
        <v>37560</v>
      </c>
      <c r="AA12053" s="32" t="s">
        <v>37363</v>
      </c>
    </row>
    <row r="12054" spans="1:27" x14ac:dyDescent="0.3">
      <c r="A12054" s="17" t="s">
        <v>37256</v>
      </c>
      <c r="B12054" s="32"/>
      <c r="M12054" s="22" t="str">
        <f t="shared" si="208"/>
        <v xml:space="preserve">KIA : SPORTAGE,SORENTO - 2.4 |  :  -  |  :  - </v>
      </c>
      <c r="N12054" s="17" t="s">
        <v>1001</v>
      </c>
      <c r="O12054" s="17"/>
      <c r="P12054" s="17"/>
      <c r="Q12054" s="17" t="s">
        <v>37388</v>
      </c>
      <c r="R12054" s="17"/>
      <c r="S12054" s="17"/>
      <c r="T12054" s="17">
        <v>2.4</v>
      </c>
      <c r="U12054" s="17"/>
      <c r="V12054" s="17"/>
      <c r="W12054" s="32"/>
      <c r="X12054" s="32" t="s">
        <v>37500</v>
      </c>
      <c r="Y12054" s="32" t="s">
        <v>37495</v>
      </c>
      <c r="Z12054" s="32"/>
      <c r="AA12054" s="32"/>
    </row>
    <row r="12055" spans="1:27" x14ac:dyDescent="0.3">
      <c r="A12055" s="17" t="s">
        <v>37257</v>
      </c>
      <c r="B12055" s="32" t="s">
        <v>30789</v>
      </c>
      <c r="M12055" s="22" t="str">
        <f t="shared" si="208"/>
        <v xml:space="preserve">CHANGAN : SUPER VAN - 4G15 | DONGFENG : GLORY, DFSK - 330, 560, 580 | GEELY : VARIOS - </v>
      </c>
      <c r="N12055" s="17" t="s">
        <v>1007</v>
      </c>
      <c r="O12055" s="17" t="s">
        <v>2260</v>
      </c>
      <c r="P12055" s="17" t="s">
        <v>1011</v>
      </c>
      <c r="Q12055" s="17" t="s">
        <v>2757</v>
      </c>
      <c r="R12055" s="17" t="s">
        <v>37389</v>
      </c>
      <c r="S12055" s="17" t="s">
        <v>1021</v>
      </c>
      <c r="T12055" s="17" t="s">
        <v>1994</v>
      </c>
      <c r="U12055" s="17" t="s">
        <v>37390</v>
      </c>
      <c r="V12055" s="17"/>
      <c r="W12055" s="32"/>
      <c r="X12055" s="32">
        <v>28244734</v>
      </c>
      <c r="Y12055" s="32">
        <v>28244734</v>
      </c>
      <c r="Z12055" s="32" t="s">
        <v>37635</v>
      </c>
      <c r="AA12055" s="32" t="s">
        <v>30789</v>
      </c>
    </row>
    <row r="12056" spans="1:27" x14ac:dyDescent="0.3">
      <c r="A12056" s="17" t="s">
        <v>37258</v>
      </c>
      <c r="B12056" s="32" t="s">
        <v>30789</v>
      </c>
      <c r="M12056" s="22" t="str">
        <f t="shared" si="208"/>
        <v xml:space="preserve">GREAT WALL : FLORID, BAIC - C30, S2, S3 |  :  -  |  :  - </v>
      </c>
      <c r="N12056" s="17" t="s">
        <v>1014</v>
      </c>
      <c r="O12056" s="17"/>
      <c r="P12056" s="17"/>
      <c r="Q12056" s="17" t="s">
        <v>37391</v>
      </c>
      <c r="R12056" s="17"/>
      <c r="S12056" s="17"/>
      <c r="T12056" s="17" t="s">
        <v>37392</v>
      </c>
      <c r="U12056" s="17"/>
      <c r="V12056" s="17"/>
      <c r="W12056" s="32"/>
      <c r="X12056" s="32" t="s">
        <v>37501</v>
      </c>
      <c r="Y12056" s="32" t="s">
        <v>37561</v>
      </c>
      <c r="Z12056" s="32" t="s">
        <v>37636</v>
      </c>
      <c r="AA12056" s="32" t="s">
        <v>30789</v>
      </c>
    </row>
    <row r="12057" spans="1:27" x14ac:dyDescent="0.3">
      <c r="A12057" s="17" t="s">
        <v>37259</v>
      </c>
      <c r="B12057" s="32" t="s">
        <v>21894</v>
      </c>
      <c r="M12057" s="22" t="str">
        <f t="shared" si="208"/>
        <v xml:space="preserve">CHANGAN : NEW SUPER VAN - 4G15S | FOTON : VARIOS - LJ469Q-1AE9 |  :  - </v>
      </c>
      <c r="N12057" s="17" t="s">
        <v>1007</v>
      </c>
      <c r="O12057" s="17" t="s">
        <v>1022</v>
      </c>
      <c r="P12057" s="17"/>
      <c r="Q12057" s="17" t="s">
        <v>19525</v>
      </c>
      <c r="R12057" s="17" t="s">
        <v>1021</v>
      </c>
      <c r="S12057" s="17"/>
      <c r="T12057" s="17" t="s">
        <v>14456</v>
      </c>
      <c r="U12057" s="17" t="s">
        <v>37393</v>
      </c>
      <c r="V12057" s="17"/>
      <c r="W12057" s="32"/>
      <c r="X12057" s="32" t="s">
        <v>37493</v>
      </c>
      <c r="Y12057" s="32">
        <v>2101731677</v>
      </c>
      <c r="Z12057" s="32" t="s">
        <v>37637</v>
      </c>
      <c r="AA12057" s="32" t="s">
        <v>21894</v>
      </c>
    </row>
    <row r="12058" spans="1:27" x14ac:dyDescent="0.3">
      <c r="A12058" s="17" t="s">
        <v>37260</v>
      </c>
      <c r="B12058" s="32" t="s">
        <v>37364</v>
      </c>
      <c r="M12058" s="22" t="str">
        <f t="shared" si="208"/>
        <v xml:space="preserve">TOYOTA : CELICA, COROLLA - 1ZZ, 3ZZ |  :  -  |  :  - </v>
      </c>
      <c r="N12058" s="17" t="s">
        <v>1008</v>
      </c>
      <c r="O12058" s="17"/>
      <c r="P12058" s="17"/>
      <c r="Q12058" s="17" t="s">
        <v>37394</v>
      </c>
      <c r="R12058" s="17"/>
      <c r="S12058" s="17"/>
      <c r="T12058" s="17" t="s">
        <v>2150</v>
      </c>
      <c r="U12058" s="17"/>
      <c r="V12058" s="17"/>
      <c r="W12058" s="32"/>
      <c r="X12058" s="32" t="s">
        <v>37502</v>
      </c>
      <c r="Y12058" s="32" t="s">
        <v>37502</v>
      </c>
      <c r="Z12058" s="32" t="s">
        <v>37502</v>
      </c>
      <c r="AA12058" s="32" t="s">
        <v>37364</v>
      </c>
    </row>
    <row r="12059" spans="1:27" x14ac:dyDescent="0.3">
      <c r="A12059" s="17" t="s">
        <v>37261</v>
      </c>
      <c r="B12059" s="32" t="s">
        <v>21894</v>
      </c>
      <c r="M12059" s="22" t="str">
        <f t="shared" si="208"/>
        <v xml:space="preserve">DONGFENG : DFSK - VARIOS |  : VARIOS - 306,307,M30,LJ47 |  :  - </v>
      </c>
      <c r="N12059" s="17" t="s">
        <v>2260</v>
      </c>
      <c r="O12059" s="17"/>
      <c r="P12059" s="17"/>
      <c r="Q12059" s="17" t="s">
        <v>1020</v>
      </c>
      <c r="R12059" s="17" t="s">
        <v>1021</v>
      </c>
      <c r="S12059" s="17"/>
      <c r="T12059" s="17" t="s">
        <v>1021</v>
      </c>
      <c r="U12059" s="17" t="s">
        <v>37395</v>
      </c>
      <c r="V12059" s="17"/>
      <c r="W12059" s="32"/>
      <c r="X12059" s="32" t="s">
        <v>37503</v>
      </c>
      <c r="Y12059" s="32" t="s">
        <v>37503</v>
      </c>
      <c r="Z12059" s="32" t="s">
        <v>37638</v>
      </c>
      <c r="AA12059" s="32" t="s">
        <v>21894</v>
      </c>
    </row>
    <row r="12060" spans="1:27" x14ac:dyDescent="0.3">
      <c r="A12060" s="17" t="s">
        <v>37262</v>
      </c>
      <c r="B12060" s="32" t="s">
        <v>21894</v>
      </c>
      <c r="M12060" s="22" t="str">
        <f t="shared" si="208"/>
        <v xml:space="preserve">BYD : F3 - VARIOS |  :  -  |  :  - </v>
      </c>
      <c r="N12060" s="17" t="s">
        <v>1016</v>
      </c>
      <c r="O12060" s="17"/>
      <c r="P12060" s="17"/>
      <c r="Q12060" s="17" t="s">
        <v>17300</v>
      </c>
      <c r="R12060" s="17"/>
      <c r="S12060" s="17"/>
      <c r="T12060" s="17" t="s">
        <v>1021</v>
      </c>
      <c r="U12060" s="17"/>
      <c r="V12060" s="17"/>
      <c r="W12060" s="32"/>
      <c r="X12060" s="32" t="s">
        <v>37504</v>
      </c>
      <c r="Y12060" s="32" t="s">
        <v>37562</v>
      </c>
      <c r="Z12060" s="32" t="s">
        <v>37611</v>
      </c>
      <c r="AA12060" s="32" t="s">
        <v>21894</v>
      </c>
    </row>
    <row r="12061" spans="1:27" x14ac:dyDescent="0.3">
      <c r="A12061" s="17" t="s">
        <v>37263</v>
      </c>
      <c r="B12061" s="32"/>
      <c r="M12061" s="22" t="str">
        <f t="shared" si="208"/>
        <v>GREAT WALL : HAVAL - H6 |  : VARIOS - C50 | CHANGAN : VAN, SUÉR VAN - 4G15</v>
      </c>
      <c r="N12061" s="17" t="s">
        <v>1014</v>
      </c>
      <c r="O12061" s="17"/>
      <c r="P12061" s="17" t="s">
        <v>1007</v>
      </c>
      <c r="Q12061" s="17" t="s">
        <v>1721</v>
      </c>
      <c r="R12061" s="17" t="s">
        <v>1021</v>
      </c>
      <c r="S12061" s="17" t="s">
        <v>1796</v>
      </c>
      <c r="T12061" s="17" t="s">
        <v>15194</v>
      </c>
      <c r="U12061" s="17" t="s">
        <v>37396</v>
      </c>
      <c r="V12061" s="17" t="s">
        <v>1994</v>
      </c>
      <c r="W12061" s="32" t="s">
        <v>37473</v>
      </c>
      <c r="X12061" s="32"/>
      <c r="Y12061" s="32" t="s">
        <v>37563</v>
      </c>
      <c r="Z12061" s="32">
        <v>692009</v>
      </c>
      <c r="AA12061" s="32"/>
    </row>
    <row r="12062" spans="1:27" x14ac:dyDescent="0.3">
      <c r="A12062" s="17" t="s">
        <v>37264</v>
      </c>
      <c r="B12062" s="32" t="s">
        <v>30789</v>
      </c>
      <c r="M12062" s="22" t="str">
        <f t="shared" si="208"/>
        <v xml:space="preserve">BYD : VARIOS - S3,G3,473QE |  :  -  |  :  - </v>
      </c>
      <c r="N12062" s="17" t="s">
        <v>1016</v>
      </c>
      <c r="O12062" s="17"/>
      <c r="P12062" s="17"/>
      <c r="Q12062" s="17" t="s">
        <v>1021</v>
      </c>
      <c r="R12062" s="17"/>
      <c r="S12062" s="17"/>
      <c r="T12062" s="17" t="s">
        <v>37397</v>
      </c>
      <c r="U12062" s="17"/>
      <c r="V12062" s="17"/>
      <c r="W12062" s="32"/>
      <c r="X12062" s="32" t="s">
        <v>37505</v>
      </c>
      <c r="Y12062" s="32" t="s">
        <v>37505</v>
      </c>
      <c r="Z12062" s="32" t="s">
        <v>37505</v>
      </c>
      <c r="AA12062" s="32" t="s">
        <v>30789</v>
      </c>
    </row>
    <row r="12063" spans="1:27" x14ac:dyDescent="0.3">
      <c r="A12063" s="17" t="s">
        <v>37265</v>
      </c>
      <c r="B12063" s="32" t="s">
        <v>21894</v>
      </c>
      <c r="M12063" s="22" t="str">
        <f t="shared" si="208"/>
        <v xml:space="preserve">DONGFENG : A30,A60 - VARIOS | CHANGAN :  -  |  :  - </v>
      </c>
      <c r="N12063" s="17" t="s">
        <v>2260</v>
      </c>
      <c r="O12063" s="17" t="s">
        <v>1007</v>
      </c>
      <c r="P12063" s="17"/>
      <c r="Q12063" s="17" t="s">
        <v>37398</v>
      </c>
      <c r="R12063" s="17"/>
      <c r="S12063" s="17"/>
      <c r="T12063" s="17" t="s">
        <v>1021</v>
      </c>
      <c r="U12063" s="17"/>
      <c r="V12063" s="17"/>
      <c r="W12063" s="32"/>
      <c r="X12063" s="32"/>
      <c r="Y12063" s="32">
        <v>28264038</v>
      </c>
      <c r="Z12063" s="32" t="s">
        <v>37639</v>
      </c>
      <c r="AA12063" s="32" t="s">
        <v>21894</v>
      </c>
    </row>
    <row r="12064" spans="1:27" x14ac:dyDescent="0.3">
      <c r="A12064" s="17" t="s">
        <v>37266</v>
      </c>
      <c r="B12064" s="32" t="s">
        <v>21894</v>
      </c>
      <c r="M12064" s="22" t="str">
        <f t="shared" si="208"/>
        <v xml:space="preserve">GEELY : VISION - VARIOS |  : VARIOS - VARIOS |  :  - </v>
      </c>
      <c r="N12064" s="17" t="s">
        <v>1011</v>
      </c>
      <c r="O12064" s="17"/>
      <c r="P12064" s="17"/>
      <c r="Q12064" s="17" t="s">
        <v>14372</v>
      </c>
      <c r="R12064" s="17" t="s">
        <v>1021</v>
      </c>
      <c r="S12064" s="17"/>
      <c r="T12064" s="17" t="s">
        <v>1021</v>
      </c>
      <c r="U12064" s="17" t="s">
        <v>1021</v>
      </c>
      <c r="V12064" s="17"/>
      <c r="W12064" s="32"/>
      <c r="X12064" s="32" t="s">
        <v>37506</v>
      </c>
      <c r="Y12064" s="32" t="s">
        <v>37564</v>
      </c>
      <c r="Z12064" s="32" t="s">
        <v>37506</v>
      </c>
      <c r="AA12064" s="32" t="s">
        <v>21894</v>
      </c>
    </row>
    <row r="12065" spans="1:27" x14ac:dyDescent="0.3">
      <c r="A12065" s="17" t="s">
        <v>37267</v>
      </c>
      <c r="B12065" s="32" t="s">
        <v>30789</v>
      </c>
      <c r="M12065" s="22" t="str">
        <f t="shared" si="208"/>
        <v xml:space="preserve">SUZUKI : GRAND VITARA, ERTIGA, SWIFT - SX4 |  :  -  |  :  - </v>
      </c>
      <c r="N12065" s="17" t="s">
        <v>1010</v>
      </c>
      <c r="O12065" s="17"/>
      <c r="P12065" s="17"/>
      <c r="Q12065" s="17" t="s">
        <v>37399</v>
      </c>
      <c r="R12065" s="17"/>
      <c r="S12065" s="17"/>
      <c r="T12065" s="17" t="s">
        <v>17210</v>
      </c>
      <c r="U12065" s="17"/>
      <c r="V12065" s="17"/>
      <c r="W12065" s="32"/>
      <c r="X12065" s="32" t="s">
        <v>37507</v>
      </c>
      <c r="Y12065" s="32" t="s">
        <v>37565</v>
      </c>
      <c r="Z12065" s="32" t="s">
        <v>37507</v>
      </c>
      <c r="AA12065" s="32" t="s">
        <v>30789</v>
      </c>
    </row>
    <row r="12066" spans="1:27" x14ac:dyDescent="0.3">
      <c r="A12066" s="17" t="s">
        <v>37268</v>
      </c>
      <c r="B12066" s="32" t="s">
        <v>30789</v>
      </c>
      <c r="M12066" s="22" t="str">
        <f t="shared" si="208"/>
        <v xml:space="preserve">SUZUKI : ALTO - HA12,K10B |  :  -  |  :  - </v>
      </c>
      <c r="N12066" s="17" t="s">
        <v>1010</v>
      </c>
      <c r="O12066" s="17"/>
      <c r="P12066" s="17"/>
      <c r="Q12066" s="17" t="s">
        <v>1197</v>
      </c>
      <c r="R12066" s="17"/>
      <c r="S12066" s="17"/>
      <c r="T12066" s="17" t="s">
        <v>37400</v>
      </c>
      <c r="U12066" s="17"/>
      <c r="V12066" s="17"/>
      <c r="W12066" s="32"/>
      <c r="X12066" s="32" t="s">
        <v>37508</v>
      </c>
      <c r="Y12066" s="32" t="s">
        <v>37566</v>
      </c>
      <c r="Z12066" s="32" t="s">
        <v>37640</v>
      </c>
      <c r="AA12066" s="32" t="s">
        <v>30789</v>
      </c>
    </row>
    <row r="12067" spans="1:27" x14ac:dyDescent="0.3">
      <c r="A12067" s="17" t="s">
        <v>37269</v>
      </c>
      <c r="B12067" s="32" t="s">
        <v>30789</v>
      </c>
      <c r="M12067" s="22" t="str">
        <f t="shared" si="208"/>
        <v xml:space="preserve">SUZUKI : BALENO, ERTIGA - SX4 |  :  -  |  :  - </v>
      </c>
      <c r="N12067" s="17" t="s">
        <v>1010</v>
      </c>
      <c r="O12067" s="17"/>
      <c r="P12067" s="17"/>
      <c r="Q12067" s="17" t="s">
        <v>37401</v>
      </c>
      <c r="R12067" s="17"/>
      <c r="S12067" s="17"/>
      <c r="T12067" s="17" t="s">
        <v>17210</v>
      </c>
      <c r="U12067" s="17"/>
      <c r="V12067" s="17"/>
      <c r="W12067" s="32"/>
      <c r="X12067" s="32" t="s">
        <v>37507</v>
      </c>
      <c r="Y12067" s="32" t="s">
        <v>37507</v>
      </c>
      <c r="Z12067" s="32" t="s">
        <v>37507</v>
      </c>
      <c r="AA12067" s="32" t="s">
        <v>30789</v>
      </c>
    </row>
    <row r="12068" spans="1:27" x14ac:dyDescent="0.3">
      <c r="A12068" s="17" t="s">
        <v>37270</v>
      </c>
      <c r="B12068" s="32" t="s">
        <v>30789</v>
      </c>
      <c r="M12068" s="22" t="str">
        <f t="shared" si="208"/>
        <v xml:space="preserve">SUZUKI : ALTO - VARIOS |  :  -  |  :  - </v>
      </c>
      <c r="N12068" s="17" t="s">
        <v>1010</v>
      </c>
      <c r="O12068" s="17"/>
      <c r="P12068" s="17"/>
      <c r="Q12068" s="17" t="s">
        <v>1197</v>
      </c>
      <c r="R12068" s="17"/>
      <c r="S12068" s="17"/>
      <c r="T12068" s="17" t="s">
        <v>1021</v>
      </c>
      <c r="U12068" s="17"/>
      <c r="V12068" s="17"/>
      <c r="W12068" s="32"/>
      <c r="X12068" s="32"/>
      <c r="Y12068" s="32" t="s">
        <v>37567</v>
      </c>
      <c r="Z12068" s="32" t="s">
        <v>37526</v>
      </c>
      <c r="AA12068" s="32" t="s">
        <v>30789</v>
      </c>
    </row>
    <row r="12069" spans="1:27" x14ac:dyDescent="0.3">
      <c r="A12069" s="17" t="s">
        <v>37271</v>
      </c>
      <c r="B12069" s="32" t="s">
        <v>37364</v>
      </c>
      <c r="M12069" s="22" t="str">
        <f t="shared" si="208"/>
        <v xml:space="preserve">CHEVY : TAXI - VARIOS |  :  -  |  :  - </v>
      </c>
      <c r="N12069" s="17" t="s">
        <v>2263</v>
      </c>
      <c r="O12069" s="17"/>
      <c r="P12069" s="17"/>
      <c r="Q12069" s="17" t="s">
        <v>1824</v>
      </c>
      <c r="R12069" s="17"/>
      <c r="S12069" s="17"/>
      <c r="T12069" s="17" t="s">
        <v>1021</v>
      </c>
      <c r="U12069" s="17"/>
      <c r="V12069" s="17"/>
      <c r="W12069" s="32"/>
      <c r="X12069" s="32"/>
      <c r="Y12069" s="32" t="s">
        <v>37568</v>
      </c>
      <c r="Z12069" s="32">
        <v>10450424</v>
      </c>
      <c r="AA12069" s="32" t="s">
        <v>37364</v>
      </c>
    </row>
    <row r="12070" spans="1:27" x14ac:dyDescent="0.3">
      <c r="A12070" s="17" t="s">
        <v>37272</v>
      </c>
      <c r="B12070" s="32" t="s">
        <v>37364</v>
      </c>
      <c r="M12070" s="22" t="str">
        <f t="shared" si="208"/>
        <v>GEELY : VARIOS - VARIOS | CHERY : VARIOS - VARIOS |  : VARIOS - VARIOS</v>
      </c>
      <c r="N12070" s="17" t="s">
        <v>1011</v>
      </c>
      <c r="O12070" s="17" t="s">
        <v>1012</v>
      </c>
      <c r="P12070" s="17"/>
      <c r="Q12070" s="17" t="s">
        <v>1021</v>
      </c>
      <c r="R12070" s="17" t="s">
        <v>1021</v>
      </c>
      <c r="S12070" s="17" t="s">
        <v>1021</v>
      </c>
      <c r="T12070" s="17" t="s">
        <v>1021</v>
      </c>
      <c r="U12070" s="17" t="s">
        <v>1021</v>
      </c>
      <c r="V12070" s="17" t="s">
        <v>1021</v>
      </c>
      <c r="W12070" s="32"/>
      <c r="X12070" s="32" t="s">
        <v>37509</v>
      </c>
      <c r="Y12070" s="32" t="s">
        <v>37569</v>
      </c>
      <c r="Z12070" s="32">
        <v>221503465</v>
      </c>
      <c r="AA12070" s="32" t="s">
        <v>37364</v>
      </c>
    </row>
    <row r="12071" spans="1:27" x14ac:dyDescent="0.3">
      <c r="A12071" s="17" t="s">
        <v>37273</v>
      </c>
      <c r="B12071" s="32" t="s">
        <v>21894</v>
      </c>
      <c r="M12071" s="22" t="str">
        <f t="shared" si="208"/>
        <v xml:space="preserve">MITSUBISHI : HAFEI,SOUEAST - VARIOS | ZOTYE :  -  | CHANGAN :  - </v>
      </c>
      <c r="N12071" s="17" t="s">
        <v>1004</v>
      </c>
      <c r="O12071" s="17" t="s">
        <v>10591</v>
      </c>
      <c r="P12071" s="17" t="s">
        <v>1007</v>
      </c>
      <c r="Q12071" s="17" t="s">
        <v>37402</v>
      </c>
      <c r="R12071" s="17"/>
      <c r="S12071" s="17"/>
      <c r="T12071" s="17" t="s">
        <v>1021</v>
      </c>
      <c r="U12071" s="17"/>
      <c r="V12071" s="17"/>
      <c r="W12071" s="32"/>
      <c r="X12071" s="32" t="s">
        <v>37510</v>
      </c>
      <c r="Y12071" s="32" t="s">
        <v>37570</v>
      </c>
      <c r="Z12071" s="32" t="s">
        <v>37641</v>
      </c>
      <c r="AA12071" s="32" t="s">
        <v>21894</v>
      </c>
    </row>
    <row r="12072" spans="1:27" x14ac:dyDescent="0.3">
      <c r="A12072" s="17" t="s">
        <v>37274</v>
      </c>
      <c r="B12072" s="32" t="s">
        <v>30789</v>
      </c>
      <c r="M12072" s="22" t="str">
        <f t="shared" si="208"/>
        <v xml:space="preserve">NISSAN : VERSA, SENTRA - HR15 |  :  -  |  :  - </v>
      </c>
      <c r="N12072" s="17" t="s">
        <v>1003</v>
      </c>
      <c r="O12072" s="17"/>
      <c r="P12072" s="17"/>
      <c r="Q12072" s="17" t="s">
        <v>37403</v>
      </c>
      <c r="R12072" s="17"/>
      <c r="S12072" s="17"/>
      <c r="T12072" s="17" t="s">
        <v>2755</v>
      </c>
      <c r="U12072" s="17"/>
      <c r="V12072" s="17"/>
      <c r="W12072" s="32"/>
      <c r="X12072" s="32" t="s">
        <v>37511</v>
      </c>
      <c r="Y12072" s="32" t="s">
        <v>37571</v>
      </c>
      <c r="Z12072" s="32" t="s">
        <v>37642</v>
      </c>
      <c r="AA12072" s="32" t="s">
        <v>30789</v>
      </c>
    </row>
    <row r="12073" spans="1:27" x14ac:dyDescent="0.3">
      <c r="A12073" s="17" t="s">
        <v>37275</v>
      </c>
      <c r="B12073" s="32" t="s">
        <v>30789</v>
      </c>
      <c r="M12073" s="22" t="str">
        <f t="shared" si="208"/>
        <v xml:space="preserve">NISSAN : SUNNY, AD, BLUEBIRD - QG13, QG15, QG16. QG18 |  :  -  |  :  - </v>
      </c>
      <c r="N12073" s="17" t="s">
        <v>1003</v>
      </c>
      <c r="O12073" s="17"/>
      <c r="P12073" s="17"/>
      <c r="Q12073" s="17" t="s">
        <v>37404</v>
      </c>
      <c r="R12073" s="17"/>
      <c r="S12073" s="17"/>
      <c r="T12073" s="17" t="s">
        <v>37405</v>
      </c>
      <c r="U12073" s="17"/>
      <c r="V12073" s="17"/>
      <c r="W12073" s="32"/>
      <c r="X12073" s="32" t="s">
        <v>37512</v>
      </c>
      <c r="Y12073" s="32" t="s">
        <v>37572</v>
      </c>
      <c r="Z12073" s="32" t="s">
        <v>37499</v>
      </c>
      <c r="AA12073" s="32" t="s">
        <v>30789</v>
      </c>
    </row>
    <row r="12074" spans="1:27" x14ac:dyDescent="0.3">
      <c r="A12074" s="17" t="s">
        <v>37276</v>
      </c>
      <c r="B12074" s="32" t="s">
        <v>37365</v>
      </c>
      <c r="M12074" s="22" t="str">
        <f t="shared" ref="M12074:M12137" si="209">CONCATENATE(N12074," : ",Q12074," - ",T12074," | ",O12074," : ",R12074," - ",U12074," | ",P12074," : ",S12074," - ",V12074)</f>
        <v xml:space="preserve">NISSAN : SENTRA, FRONTIER - VARIOS | TOYOTA :  -  |  :  - </v>
      </c>
      <c r="N12074" s="17" t="s">
        <v>1003</v>
      </c>
      <c r="O12074" s="17" t="s">
        <v>1008</v>
      </c>
      <c r="P12074" s="17"/>
      <c r="Q12074" s="17" t="s">
        <v>37406</v>
      </c>
      <c r="R12074" s="17"/>
      <c r="S12074" s="17"/>
      <c r="T12074" s="17" t="s">
        <v>1021</v>
      </c>
      <c r="U12074" s="17"/>
      <c r="V12074" s="17"/>
      <c r="W12074" s="32"/>
      <c r="X12074" s="32" t="s">
        <v>37513</v>
      </c>
      <c r="Y12074" s="32" t="s">
        <v>37573</v>
      </c>
      <c r="Z12074" s="32" t="s">
        <v>37643</v>
      </c>
      <c r="AA12074" s="32" t="s">
        <v>37365</v>
      </c>
    </row>
    <row r="12075" spans="1:27" x14ac:dyDescent="0.3">
      <c r="A12075" s="17" t="s">
        <v>37277</v>
      </c>
      <c r="B12075" s="32" t="s">
        <v>37365</v>
      </c>
      <c r="M12075" s="22" t="str">
        <f t="shared" si="209"/>
        <v xml:space="preserve">NISSAN : SENTRA INYECTADO - VARIOS |  :  -  |  :  - </v>
      </c>
      <c r="N12075" s="17" t="s">
        <v>1003</v>
      </c>
      <c r="O12075" s="17"/>
      <c r="P12075" s="17"/>
      <c r="Q12075" s="17" t="s">
        <v>37407</v>
      </c>
      <c r="R12075" s="17"/>
      <c r="S12075" s="17"/>
      <c r="T12075" s="17" t="s">
        <v>1021</v>
      </c>
      <c r="U12075" s="17"/>
      <c r="V12075" s="17"/>
      <c r="W12075" s="32"/>
      <c r="X12075" s="32" t="s">
        <v>37513</v>
      </c>
      <c r="Y12075" s="32" t="s">
        <v>37574</v>
      </c>
      <c r="Z12075" s="32" t="s">
        <v>37643</v>
      </c>
      <c r="AA12075" s="32" t="s">
        <v>37365</v>
      </c>
    </row>
    <row r="12076" spans="1:27" x14ac:dyDescent="0.3">
      <c r="A12076" s="17" t="s">
        <v>37278</v>
      </c>
      <c r="B12076" s="32" t="s">
        <v>21894</v>
      </c>
      <c r="M12076" s="22" t="str">
        <f t="shared" si="209"/>
        <v xml:space="preserve">NISSAN : SENTRA, BLUEBIRD - E15, E16 | CHEVROLET :  -  | FORD :  - </v>
      </c>
      <c r="N12076" s="17" t="s">
        <v>1003</v>
      </c>
      <c r="O12076" s="17" t="s">
        <v>1005</v>
      </c>
      <c r="P12076" s="17" t="s">
        <v>2259</v>
      </c>
      <c r="Q12076" s="17" t="s">
        <v>4638</v>
      </c>
      <c r="R12076" s="17"/>
      <c r="S12076" s="17"/>
      <c r="T12076" s="17" t="s">
        <v>2209</v>
      </c>
      <c r="U12076" s="17"/>
      <c r="V12076" s="17"/>
      <c r="W12076" s="32"/>
      <c r="X12076" s="32" t="s">
        <v>37514</v>
      </c>
      <c r="Y12076" s="32"/>
      <c r="Z12076" s="32" t="s">
        <v>37514</v>
      </c>
      <c r="AA12076" s="32" t="s">
        <v>21894</v>
      </c>
    </row>
    <row r="12077" spans="1:27" x14ac:dyDescent="0.3">
      <c r="A12077" s="17" t="s">
        <v>37279</v>
      </c>
      <c r="B12077" s="32" t="s">
        <v>37364</v>
      </c>
      <c r="M12077" s="22" t="str">
        <f t="shared" si="209"/>
        <v xml:space="preserve">TOYOTA : RAV 4 - 4E, 5E, 3RZ, 3S |  :  -  |  :  - </v>
      </c>
      <c r="N12077" s="17" t="s">
        <v>1008</v>
      </c>
      <c r="O12077" s="17"/>
      <c r="P12077" s="17"/>
      <c r="Q12077" s="17" t="s">
        <v>10931</v>
      </c>
      <c r="R12077" s="17"/>
      <c r="S12077" s="17"/>
      <c r="T12077" s="17" t="s">
        <v>37408</v>
      </c>
      <c r="U12077" s="17"/>
      <c r="V12077" s="17"/>
      <c r="W12077" s="32"/>
      <c r="X12077" s="32" t="s">
        <v>37515</v>
      </c>
      <c r="Y12077" s="32"/>
      <c r="Z12077" s="32" t="s">
        <v>37515</v>
      </c>
      <c r="AA12077" s="32" t="s">
        <v>37364</v>
      </c>
    </row>
    <row r="12078" spans="1:27" x14ac:dyDescent="0.3">
      <c r="A12078" s="17" t="s">
        <v>37280</v>
      </c>
      <c r="B12078" s="32" t="s">
        <v>37364</v>
      </c>
      <c r="M12078" s="22" t="str">
        <f t="shared" si="209"/>
        <v xml:space="preserve">TOYOTA : COROLLA - 1zR,2ZR,3ZR |  :  -  |  :  - </v>
      </c>
      <c r="N12078" s="17" t="s">
        <v>1008</v>
      </c>
      <c r="O12078" s="17"/>
      <c r="P12078" s="17"/>
      <c r="Q12078" s="17" t="s">
        <v>1682</v>
      </c>
      <c r="R12078" s="17"/>
      <c r="S12078" s="17"/>
      <c r="T12078" s="17" t="s">
        <v>37409</v>
      </c>
      <c r="U12078" s="17"/>
      <c r="V12078" s="17"/>
      <c r="W12078" s="32"/>
      <c r="X12078" s="32" t="s">
        <v>37516</v>
      </c>
      <c r="Y12078" s="32" t="s">
        <v>37575</v>
      </c>
      <c r="Z12078" s="32" t="s">
        <v>37644</v>
      </c>
      <c r="AA12078" s="32" t="s">
        <v>37364</v>
      </c>
    </row>
    <row r="12079" spans="1:27" x14ac:dyDescent="0.3">
      <c r="A12079" s="17" t="s">
        <v>37281</v>
      </c>
      <c r="B12079" s="32"/>
      <c r="M12079" s="22" t="str">
        <f t="shared" si="209"/>
        <v xml:space="preserve">TOYOTA : COROLLA, TERCEL - 2E, 3E ,4A, 5A, 4E, 5E |  :  -  |  :  - </v>
      </c>
      <c r="N12079" s="17" t="s">
        <v>1008</v>
      </c>
      <c r="O12079" s="17"/>
      <c r="P12079" s="17"/>
      <c r="Q12079" s="17" t="s">
        <v>1850</v>
      </c>
      <c r="R12079" s="17"/>
      <c r="S12079" s="17"/>
      <c r="T12079" s="17" t="s">
        <v>37410</v>
      </c>
      <c r="U12079" s="17"/>
      <c r="V12079" s="17"/>
      <c r="W12079" s="32"/>
      <c r="X12079" s="32" t="s">
        <v>37517</v>
      </c>
      <c r="Y12079" s="32" t="s">
        <v>37576</v>
      </c>
      <c r="Z12079" s="32" t="s">
        <v>37517</v>
      </c>
      <c r="AA12079" s="32"/>
    </row>
    <row r="12080" spans="1:27" x14ac:dyDescent="0.3">
      <c r="A12080" s="17" t="s">
        <v>37282</v>
      </c>
      <c r="B12080" s="32" t="s">
        <v>37364</v>
      </c>
      <c r="M12080" s="22" t="str">
        <f t="shared" si="209"/>
        <v xml:space="preserve">TOYOTA : PRADO, LAND CRUISER - 2TR, 1GR |  :  -  |  :  - </v>
      </c>
      <c r="N12080" s="17" t="s">
        <v>1008</v>
      </c>
      <c r="O12080" s="17"/>
      <c r="P12080" s="17"/>
      <c r="Q12080" s="17" t="s">
        <v>37411</v>
      </c>
      <c r="R12080" s="17"/>
      <c r="S12080" s="17"/>
      <c r="T12080" s="17" t="s">
        <v>37412</v>
      </c>
      <c r="U12080" s="17"/>
      <c r="V12080" s="17"/>
      <c r="W12080" s="32"/>
      <c r="X12080" s="32" t="s">
        <v>37518</v>
      </c>
      <c r="Y12080" s="32" t="s">
        <v>37577</v>
      </c>
      <c r="Z12080" s="32" t="s">
        <v>37645</v>
      </c>
      <c r="AA12080" s="32" t="s">
        <v>37364</v>
      </c>
    </row>
    <row r="12081" spans="1:27" x14ac:dyDescent="0.3">
      <c r="A12081" s="17" t="s">
        <v>37283</v>
      </c>
      <c r="B12081" s="32" t="s">
        <v>21894</v>
      </c>
      <c r="M12081" s="22" t="str">
        <f t="shared" si="209"/>
        <v xml:space="preserve">CHANGAN : 1.5 - 4G15S | FOTON :  -  | FOTON :  - </v>
      </c>
      <c r="N12081" s="17" t="s">
        <v>1007</v>
      </c>
      <c r="O12081" s="17" t="s">
        <v>1022</v>
      </c>
      <c r="P12081" s="17" t="s">
        <v>1022</v>
      </c>
      <c r="Q12081" s="17">
        <v>1.5</v>
      </c>
      <c r="R12081" s="17"/>
      <c r="S12081" s="17"/>
      <c r="T12081" s="17" t="s">
        <v>14456</v>
      </c>
      <c r="U12081" s="17"/>
      <c r="V12081" s="17"/>
      <c r="W12081" s="32"/>
      <c r="X12081" s="32" t="s">
        <v>37493</v>
      </c>
      <c r="Y12081" s="32" t="s">
        <v>37578</v>
      </c>
      <c r="Z12081" s="32" t="s">
        <v>37393</v>
      </c>
      <c r="AA12081" s="32" t="s">
        <v>21894</v>
      </c>
    </row>
    <row r="12082" spans="1:27" x14ac:dyDescent="0.3">
      <c r="A12082" s="17" t="s">
        <v>37284</v>
      </c>
      <c r="B12082" s="32" t="s">
        <v>21894</v>
      </c>
      <c r="M12082" s="22" t="str">
        <f t="shared" si="209"/>
        <v xml:space="preserve">HYUNDAI : SANTA FE, - 1.7 | KIA : OPTIMA -  |  :  - </v>
      </c>
      <c r="N12082" s="17" t="s">
        <v>1002</v>
      </c>
      <c r="O12082" s="17" t="s">
        <v>1001</v>
      </c>
      <c r="P12082" s="17"/>
      <c r="Q12082" s="17" t="s">
        <v>37413</v>
      </c>
      <c r="R12082" s="17" t="s">
        <v>1749</v>
      </c>
      <c r="S12082" s="17"/>
      <c r="T12082" s="17">
        <v>1.7</v>
      </c>
      <c r="U12082" s="17"/>
      <c r="V12082" s="17"/>
      <c r="W12082" s="32"/>
      <c r="X12082" s="32" t="s">
        <v>37519</v>
      </c>
      <c r="Y12082" s="32" t="s">
        <v>37579</v>
      </c>
      <c r="Z12082" s="32" t="s">
        <v>37646</v>
      </c>
      <c r="AA12082" s="32" t="s">
        <v>21894</v>
      </c>
    </row>
    <row r="12083" spans="1:27" x14ac:dyDescent="0.3">
      <c r="A12083" s="17" t="s">
        <v>37285</v>
      </c>
      <c r="B12083" s="32" t="s">
        <v>37364</v>
      </c>
      <c r="M12083" s="22" t="str">
        <f t="shared" si="209"/>
        <v xml:space="preserve">TOYOTA : PROBOX,YARIS, - 1NZ, 2NZ |  :  -  |  :  - </v>
      </c>
      <c r="N12083" s="17" t="s">
        <v>1008</v>
      </c>
      <c r="O12083" s="17"/>
      <c r="P12083" s="17"/>
      <c r="Q12083" s="17" t="s">
        <v>37414</v>
      </c>
      <c r="R12083" s="17"/>
      <c r="S12083" s="17"/>
      <c r="T12083" s="17" t="s">
        <v>2029</v>
      </c>
      <c r="U12083" s="17"/>
      <c r="V12083" s="17"/>
      <c r="W12083" s="32"/>
      <c r="X12083" s="32" t="s">
        <v>37498</v>
      </c>
      <c r="Y12083" s="32" t="s">
        <v>37580</v>
      </c>
      <c r="Z12083" s="32" t="s">
        <v>37647</v>
      </c>
      <c r="AA12083" s="32" t="s">
        <v>37364</v>
      </c>
    </row>
    <row r="12084" spans="1:27" x14ac:dyDescent="0.3">
      <c r="A12084" s="17" t="s">
        <v>37286</v>
      </c>
      <c r="B12084" s="32" t="s">
        <v>30789</v>
      </c>
      <c r="M12084" s="22" t="str">
        <f t="shared" si="209"/>
        <v xml:space="preserve">GEELY : WULING - VARIOS | JAC : HFC - CO |  :  - </v>
      </c>
      <c r="N12084" s="17" t="s">
        <v>1011</v>
      </c>
      <c r="O12084" s="17" t="s">
        <v>1015</v>
      </c>
      <c r="P12084" s="17"/>
      <c r="Q12084" s="17" t="s">
        <v>37415</v>
      </c>
      <c r="R12084" s="17" t="s">
        <v>3908</v>
      </c>
      <c r="S12084" s="17"/>
      <c r="T12084" s="17" t="s">
        <v>1021</v>
      </c>
      <c r="U12084" s="17" t="s">
        <v>37416</v>
      </c>
      <c r="V12084" s="17"/>
      <c r="W12084" s="32"/>
      <c r="X12084" s="32">
        <v>19005270</v>
      </c>
      <c r="Y12084" s="32" t="s">
        <v>37581</v>
      </c>
      <c r="Z12084" s="32" t="s">
        <v>37648</v>
      </c>
      <c r="AA12084" s="32" t="s">
        <v>30789</v>
      </c>
    </row>
    <row r="12085" spans="1:27" x14ac:dyDescent="0.3">
      <c r="A12085" s="17" t="s">
        <v>37287</v>
      </c>
      <c r="B12085" s="32"/>
      <c r="M12085" s="22" t="str">
        <f t="shared" si="209"/>
        <v xml:space="preserve">CHANGAN : CX70 - VARIOS |  :  -  |  :  - </v>
      </c>
      <c r="N12085" s="17" t="s">
        <v>1007</v>
      </c>
      <c r="O12085" s="17"/>
      <c r="P12085" s="17"/>
      <c r="Q12085" s="17" t="s">
        <v>37417</v>
      </c>
      <c r="R12085" s="17"/>
      <c r="S12085" s="17"/>
      <c r="T12085" s="17" t="s">
        <v>1021</v>
      </c>
      <c r="U12085" s="17"/>
      <c r="V12085" s="17"/>
      <c r="W12085" s="32"/>
      <c r="X12085" s="32" t="s">
        <v>37520</v>
      </c>
      <c r="Y12085" s="32" t="s">
        <v>37582</v>
      </c>
      <c r="Z12085" s="32" t="s">
        <v>37582</v>
      </c>
      <c r="AA12085" s="32"/>
    </row>
    <row r="12086" spans="1:27" x14ac:dyDescent="0.3">
      <c r="A12086" s="17" t="s">
        <v>37288</v>
      </c>
      <c r="B12086" s="32"/>
      <c r="M12086" s="22" t="str">
        <f t="shared" si="209"/>
        <v>CHANGAN : VARIOS - VARIOS | DONGFENG : C37 - DK15,4G15 | JAC : A-CLASS - C3477</v>
      </c>
      <c r="N12086" s="17" t="s">
        <v>1007</v>
      </c>
      <c r="O12086" s="17" t="s">
        <v>2260</v>
      </c>
      <c r="P12086" s="17" t="s">
        <v>1015</v>
      </c>
      <c r="Q12086" s="17" t="s">
        <v>1021</v>
      </c>
      <c r="R12086" s="17" t="s">
        <v>1794</v>
      </c>
      <c r="S12086" s="17" t="s">
        <v>15063</v>
      </c>
      <c r="T12086" s="17" t="s">
        <v>1021</v>
      </c>
      <c r="U12086" s="17" t="s">
        <v>37418</v>
      </c>
      <c r="V12086" s="17" t="s">
        <v>37419</v>
      </c>
      <c r="W12086" s="32"/>
      <c r="X12086" s="32">
        <v>2042231677</v>
      </c>
      <c r="Y12086" s="32">
        <v>28244734</v>
      </c>
      <c r="Z12086" s="32" t="s">
        <v>37608</v>
      </c>
      <c r="AA12086" s="32"/>
    </row>
    <row r="12087" spans="1:27" x14ac:dyDescent="0.3">
      <c r="A12087" s="17" t="s">
        <v>37289</v>
      </c>
      <c r="B12087" s="32" t="s">
        <v>30789</v>
      </c>
      <c r="M12087" s="22" t="str">
        <f t="shared" si="209"/>
        <v xml:space="preserve">CHANGAN : STAR, - 474473 | CHANGHE : FRIDA - K14B |  :  - </v>
      </c>
      <c r="N12087" s="17" t="s">
        <v>1007</v>
      </c>
      <c r="O12087" s="17" t="s">
        <v>1024</v>
      </c>
      <c r="P12087" s="17"/>
      <c r="Q12087" s="17" t="s">
        <v>37420</v>
      </c>
      <c r="R12087" s="17" t="s">
        <v>37421</v>
      </c>
      <c r="S12087" s="17"/>
      <c r="T12087" s="18">
        <v>474473</v>
      </c>
      <c r="U12087" s="17" t="s">
        <v>1877</v>
      </c>
      <c r="V12087" s="17"/>
      <c r="W12087" s="32"/>
      <c r="X12087" s="32" t="s">
        <v>37521</v>
      </c>
      <c r="Y12087" s="32" t="s">
        <v>37583</v>
      </c>
      <c r="Z12087" s="32" t="s">
        <v>37649</v>
      </c>
      <c r="AA12087" s="32" t="s">
        <v>30789</v>
      </c>
    </row>
    <row r="12088" spans="1:27" x14ac:dyDescent="0.3">
      <c r="A12088" s="17" t="s">
        <v>37290</v>
      </c>
      <c r="B12088" s="32"/>
      <c r="M12088" s="22" t="str">
        <f t="shared" si="209"/>
        <v xml:space="preserve">CHANGAN : NEW VAN - 4G15 |  :  -  |  :  - </v>
      </c>
      <c r="N12088" s="17" t="s">
        <v>1007</v>
      </c>
      <c r="O12088" s="17"/>
      <c r="P12088" s="17"/>
      <c r="Q12088" s="17" t="s">
        <v>1914</v>
      </c>
      <c r="R12088" s="17"/>
      <c r="S12088" s="17"/>
      <c r="T12088" s="17" t="s">
        <v>1994</v>
      </c>
      <c r="U12088" s="17"/>
      <c r="V12088" s="17"/>
      <c r="W12088" s="32" t="s">
        <v>21894</v>
      </c>
      <c r="X12088" s="32"/>
      <c r="Y12088" s="32" t="s">
        <v>37584</v>
      </c>
      <c r="Z12088" s="32">
        <v>221500802</v>
      </c>
      <c r="AA12088" s="32"/>
    </row>
    <row r="12089" spans="1:27" x14ac:dyDescent="0.3">
      <c r="A12089" s="17" t="s">
        <v>37291</v>
      </c>
      <c r="B12089" s="32" t="s">
        <v>30789</v>
      </c>
      <c r="M12089" s="22" t="str">
        <f t="shared" si="209"/>
        <v>GREAT WALL : FLORIDA,BAIC - S2, S3 | HAFEI : VARIOS - VARIOS | GEELY : VISION - EC7</v>
      </c>
      <c r="N12089" s="17" t="s">
        <v>1014</v>
      </c>
      <c r="O12089" s="17" t="s">
        <v>12538</v>
      </c>
      <c r="P12089" s="17" t="s">
        <v>1011</v>
      </c>
      <c r="Q12089" s="17" t="s">
        <v>37422</v>
      </c>
      <c r="R12089" s="17" t="s">
        <v>1021</v>
      </c>
      <c r="S12089" s="17" t="s">
        <v>14372</v>
      </c>
      <c r="T12089" s="17" t="s">
        <v>37423</v>
      </c>
      <c r="U12089" s="17" t="s">
        <v>1021</v>
      </c>
      <c r="V12089" s="17" t="s">
        <v>2809</v>
      </c>
      <c r="W12089" s="32"/>
      <c r="X12089" s="32"/>
      <c r="Y12089" s="32" t="s">
        <v>37543</v>
      </c>
      <c r="Z12089" s="32" t="s">
        <v>37636</v>
      </c>
      <c r="AA12089" s="32" t="s">
        <v>30789</v>
      </c>
    </row>
    <row r="12090" spans="1:27" x14ac:dyDescent="0.3">
      <c r="A12090" s="17" t="s">
        <v>37292</v>
      </c>
      <c r="B12090" s="32" t="s">
        <v>30789</v>
      </c>
      <c r="M12090" s="22" t="str">
        <f t="shared" si="209"/>
        <v>DONGFENG : 330560560580 - 330560560580 | CHANGAN : SUPER VAN - 4G15 |  :  - SFG18</v>
      </c>
      <c r="N12090" s="17" t="s">
        <v>2260</v>
      </c>
      <c r="O12090" s="17" t="s">
        <v>1007</v>
      </c>
      <c r="P12090" s="17"/>
      <c r="Q12090" s="18">
        <v>330560560580</v>
      </c>
      <c r="R12090" s="17" t="s">
        <v>2757</v>
      </c>
      <c r="S12090" s="17"/>
      <c r="T12090" s="18">
        <v>330560560580</v>
      </c>
      <c r="U12090" s="17" t="s">
        <v>1994</v>
      </c>
      <c r="V12090" s="17" t="s">
        <v>37424</v>
      </c>
      <c r="W12090" s="32"/>
      <c r="X12090" s="32">
        <v>28244734</v>
      </c>
      <c r="Y12090" s="32" t="s">
        <v>37585</v>
      </c>
      <c r="Z12090" s="32"/>
      <c r="AA12090" s="32" t="s">
        <v>30789</v>
      </c>
    </row>
    <row r="12091" spans="1:27" x14ac:dyDescent="0.3">
      <c r="A12091" s="17" t="s">
        <v>37293</v>
      </c>
      <c r="B12091" s="32"/>
      <c r="M12091" s="22" t="str">
        <f t="shared" si="209"/>
        <v xml:space="preserve">MITSUBISHI : LANCER - 4G15 | CHANGAN : NEW VAN - 4G15,4G18 |  :  - </v>
      </c>
      <c r="N12091" s="17" t="s">
        <v>1004</v>
      </c>
      <c r="O12091" s="17" t="s">
        <v>1007</v>
      </c>
      <c r="P12091" s="17"/>
      <c r="Q12091" s="17" t="s">
        <v>1639</v>
      </c>
      <c r="R12091" s="17" t="s">
        <v>1914</v>
      </c>
      <c r="S12091" s="17"/>
      <c r="T12091" s="17" t="s">
        <v>1994</v>
      </c>
      <c r="U12091" s="17" t="s">
        <v>25585</v>
      </c>
      <c r="V12091" s="17"/>
      <c r="W12091" s="32" t="s">
        <v>37473</v>
      </c>
      <c r="X12091" s="32" t="s">
        <v>37522</v>
      </c>
      <c r="Y12091" s="32">
        <v>21242</v>
      </c>
      <c r="Z12091" s="32" t="s">
        <v>37522</v>
      </c>
      <c r="AA12091" s="32"/>
    </row>
    <row r="12092" spans="1:27" x14ac:dyDescent="0.3">
      <c r="A12092" s="17" t="s">
        <v>37294</v>
      </c>
      <c r="B12092" s="32"/>
      <c r="M12092" s="22" t="str">
        <f t="shared" si="209"/>
        <v xml:space="preserve">CHANGAN : NEW VAN - 4G15,4G18 | FOTON :  -  |  :  - </v>
      </c>
      <c r="N12092" s="17" t="s">
        <v>1007</v>
      </c>
      <c r="O12092" s="17" t="s">
        <v>1022</v>
      </c>
      <c r="P12092" s="17"/>
      <c r="Q12092" s="17" t="s">
        <v>1914</v>
      </c>
      <c r="R12092" s="17"/>
      <c r="S12092" s="17"/>
      <c r="T12092" s="17" t="s">
        <v>25585</v>
      </c>
      <c r="U12092" s="17"/>
      <c r="V12092" s="17"/>
      <c r="W12092" s="32" t="s">
        <v>37474</v>
      </c>
      <c r="X12092" s="32" t="s">
        <v>37523</v>
      </c>
      <c r="Y12092" s="32">
        <v>21258</v>
      </c>
      <c r="Z12092" s="32" t="s">
        <v>37493</v>
      </c>
      <c r="AA12092" s="32"/>
    </row>
    <row r="12093" spans="1:27" x14ac:dyDescent="0.3">
      <c r="A12093" s="17" t="s">
        <v>37295</v>
      </c>
      <c r="B12093" s="32"/>
      <c r="M12093" s="22" t="str">
        <f t="shared" si="209"/>
        <v xml:space="preserve">MITSUBISHI : VARIOS - VARIOS |  :  -  |  :  - </v>
      </c>
      <c r="N12093" s="17" t="s">
        <v>1004</v>
      </c>
      <c r="O12093" s="17"/>
      <c r="P12093" s="17"/>
      <c r="Q12093" s="17" t="s">
        <v>1021</v>
      </c>
      <c r="R12093" s="17"/>
      <c r="S12093" s="17"/>
      <c r="T12093" s="17" t="s">
        <v>1021</v>
      </c>
      <c r="U12093" s="17"/>
      <c r="V12093" s="17"/>
      <c r="W12093" s="32" t="s">
        <v>37475</v>
      </c>
      <c r="X12093" s="32" t="s">
        <v>37524</v>
      </c>
      <c r="Y12093" s="32">
        <v>24675</v>
      </c>
      <c r="Z12093" s="32" t="s">
        <v>37524</v>
      </c>
      <c r="AA12093" s="32"/>
    </row>
    <row r="12094" spans="1:27" x14ac:dyDescent="0.3">
      <c r="A12094" s="17" t="s">
        <v>37296</v>
      </c>
      <c r="B12094" s="32" t="s">
        <v>37363</v>
      </c>
      <c r="M12094" s="22" t="str">
        <f t="shared" si="209"/>
        <v xml:space="preserve">CHANGAN : NEW VAN - 4G15,4G18 |  :  -  |  :  - </v>
      </c>
      <c r="N12094" s="17" t="s">
        <v>1007</v>
      </c>
      <c r="O12094" s="17"/>
      <c r="P12094" s="17"/>
      <c r="Q12094" s="17" t="s">
        <v>1914</v>
      </c>
      <c r="R12094" s="17"/>
      <c r="S12094" s="17"/>
      <c r="T12094" s="17" t="s">
        <v>25585</v>
      </c>
      <c r="U12094" s="17"/>
      <c r="V12094" s="17"/>
      <c r="W12094" s="32" t="s">
        <v>37476</v>
      </c>
      <c r="X12094" s="32" t="s">
        <v>37494</v>
      </c>
      <c r="Y12094" s="32">
        <v>21251</v>
      </c>
      <c r="Z12094" s="32" t="s">
        <v>37494</v>
      </c>
      <c r="AA12094" s="32" t="s">
        <v>37363</v>
      </c>
    </row>
    <row r="12095" spans="1:27" x14ac:dyDescent="0.3">
      <c r="A12095" s="17" t="s">
        <v>37297</v>
      </c>
      <c r="B12095" s="32" t="s">
        <v>3073</v>
      </c>
      <c r="M12095" s="22" t="str">
        <f t="shared" si="209"/>
        <v xml:space="preserve">MITSUBISHI : LANCER, NEW VAN - 4G15 4G15,4G18 | CHANGAN :  -  |  :  - </v>
      </c>
      <c r="N12095" s="17" t="s">
        <v>1004</v>
      </c>
      <c r="O12095" s="17" t="s">
        <v>1007</v>
      </c>
      <c r="P12095" s="17"/>
      <c r="Q12095" s="17" t="s">
        <v>37425</v>
      </c>
      <c r="R12095" s="17"/>
      <c r="S12095" s="17"/>
      <c r="T12095" s="17" t="s">
        <v>37426</v>
      </c>
      <c r="U12095" s="17"/>
      <c r="V12095" s="17"/>
      <c r="W12095" s="32"/>
      <c r="X12095" s="32" t="s">
        <v>37522</v>
      </c>
      <c r="Y12095" s="32" t="s">
        <v>37586</v>
      </c>
      <c r="Z12095" s="32" t="s">
        <v>37522</v>
      </c>
      <c r="AA12095" s="32" t="s">
        <v>3073</v>
      </c>
    </row>
    <row r="12096" spans="1:27" ht="56.25" x14ac:dyDescent="0.3">
      <c r="A12096" s="17" t="s">
        <v>37298</v>
      </c>
      <c r="B12096" s="32" t="s">
        <v>37366</v>
      </c>
      <c r="M12096" s="22" t="str">
        <f t="shared" si="209"/>
        <v xml:space="preserve">NISSAN : SENTRA, AVENIR, AD, SUNNY, ALMERA, BLUEBIRD, PRIMERA - QG14, QG15 |  :  -  |  :  - </v>
      </c>
      <c r="N12096" s="17" t="s">
        <v>1003</v>
      </c>
      <c r="O12096" s="17"/>
      <c r="P12096" s="17"/>
      <c r="Q12096" s="17" t="s">
        <v>37427</v>
      </c>
      <c r="R12096" s="17"/>
      <c r="S12096" s="17"/>
      <c r="T12096" s="17" t="s">
        <v>37387</v>
      </c>
      <c r="U12096" s="17"/>
      <c r="V12096" s="17"/>
      <c r="W12096" s="32" t="s">
        <v>37477</v>
      </c>
      <c r="X12096" s="32" t="s">
        <v>37499</v>
      </c>
      <c r="Y12096" s="32" t="s">
        <v>37587</v>
      </c>
      <c r="Z12096" s="32" t="s">
        <v>37499</v>
      </c>
      <c r="AA12096" s="32" t="s">
        <v>37366</v>
      </c>
    </row>
    <row r="12097" spans="1:27" x14ac:dyDescent="0.3">
      <c r="A12097" s="17" t="s">
        <v>37299</v>
      </c>
      <c r="B12097" s="32" t="s">
        <v>11359</v>
      </c>
      <c r="M12097" s="22" t="str">
        <f t="shared" si="209"/>
        <v xml:space="preserve">NISSAN : SENTRA, AVENIR, AD, SUNNY, ALMERA, BLUEBIRD, PRIMERA - QG14, QG15 |  :  -  |  :  - </v>
      </c>
      <c r="N12097" s="17" t="s">
        <v>1003</v>
      </c>
      <c r="O12097" s="17"/>
      <c r="P12097" s="17"/>
      <c r="Q12097" s="17" t="s">
        <v>37427</v>
      </c>
      <c r="R12097" s="17"/>
      <c r="S12097" s="17"/>
      <c r="T12097" s="17" t="s">
        <v>37387</v>
      </c>
      <c r="U12097" s="17"/>
      <c r="V12097" s="17"/>
      <c r="W12097" s="32" t="s">
        <v>37478</v>
      </c>
      <c r="X12097" s="32" t="s">
        <v>37499</v>
      </c>
      <c r="Y12097" s="32" t="s">
        <v>37499</v>
      </c>
      <c r="Z12097" s="32" t="s">
        <v>37499</v>
      </c>
      <c r="AA12097" s="32" t="s">
        <v>11359</v>
      </c>
    </row>
    <row r="12098" spans="1:27" x14ac:dyDescent="0.3">
      <c r="A12098" s="17" t="s">
        <v>37300</v>
      </c>
      <c r="B12098" s="32" t="s">
        <v>37367</v>
      </c>
      <c r="M12098" s="22" t="str">
        <f t="shared" si="209"/>
        <v xml:space="preserve">NISSAN : TIIDA - HR15, HR16 |  :  -  |  :  - </v>
      </c>
      <c r="N12098" s="17" t="s">
        <v>1003</v>
      </c>
      <c r="O12098" s="17"/>
      <c r="P12098" s="17"/>
      <c r="Q12098" s="17" t="s">
        <v>1767</v>
      </c>
      <c r="R12098" s="17"/>
      <c r="S12098" s="17"/>
      <c r="T12098" s="17" t="s">
        <v>2099</v>
      </c>
      <c r="U12098" s="17"/>
      <c r="V12098" s="17"/>
      <c r="W12098" s="32" t="s">
        <v>37479</v>
      </c>
      <c r="X12098" s="32" t="s">
        <v>37497</v>
      </c>
      <c r="Y12098" s="32" t="s">
        <v>37588</v>
      </c>
      <c r="Z12098" s="32" t="s">
        <v>37497</v>
      </c>
      <c r="AA12098" s="32" t="s">
        <v>37367</v>
      </c>
    </row>
    <row r="12099" spans="1:27" x14ac:dyDescent="0.3">
      <c r="A12099" s="17" t="s">
        <v>37301</v>
      </c>
      <c r="B12099" s="32" t="s">
        <v>11359</v>
      </c>
      <c r="M12099" s="22" t="str">
        <f t="shared" si="209"/>
        <v xml:space="preserve">NISSAN : TIIDA - HR15, HR16 |  :  -  |  :  - </v>
      </c>
      <c r="N12099" s="17" t="s">
        <v>1003</v>
      </c>
      <c r="O12099" s="17"/>
      <c r="P12099" s="17"/>
      <c r="Q12099" s="17" t="s">
        <v>1767</v>
      </c>
      <c r="R12099" s="17"/>
      <c r="S12099" s="17"/>
      <c r="T12099" s="17" t="s">
        <v>2099</v>
      </c>
      <c r="U12099" s="17"/>
      <c r="V12099" s="17"/>
      <c r="W12099" s="32" t="s">
        <v>37480</v>
      </c>
      <c r="X12099" s="32" t="s">
        <v>37497</v>
      </c>
      <c r="Y12099" s="32" t="s">
        <v>37589</v>
      </c>
      <c r="Z12099" s="32" t="s">
        <v>37497</v>
      </c>
      <c r="AA12099" s="32" t="s">
        <v>11359</v>
      </c>
    </row>
    <row r="12100" spans="1:27" x14ac:dyDescent="0.3">
      <c r="A12100" s="17" t="s">
        <v>37302</v>
      </c>
      <c r="B12100" s="32" t="s">
        <v>37368</v>
      </c>
      <c r="M12100" s="22" t="str">
        <f t="shared" si="209"/>
        <v xml:space="preserve">NISSAN : TIIDA, SUNNY - HR15DE |  :  -  |  :  - </v>
      </c>
      <c r="N12100" s="17" t="s">
        <v>1003</v>
      </c>
      <c r="O12100" s="17"/>
      <c r="P12100" s="17"/>
      <c r="Q12100" s="17" t="s">
        <v>37428</v>
      </c>
      <c r="R12100" s="17"/>
      <c r="S12100" s="17"/>
      <c r="T12100" s="17" t="s">
        <v>2205</v>
      </c>
      <c r="U12100" s="17"/>
      <c r="V12100" s="17"/>
      <c r="W12100" s="32" t="s">
        <v>37481</v>
      </c>
      <c r="X12100" s="32" t="s">
        <v>37525</v>
      </c>
      <c r="Y12100" s="32" t="s">
        <v>37590</v>
      </c>
      <c r="Z12100" s="32" t="s">
        <v>37525</v>
      </c>
      <c r="AA12100" s="32" t="s">
        <v>37368</v>
      </c>
    </row>
    <row r="12101" spans="1:27" x14ac:dyDescent="0.3">
      <c r="A12101" s="17" t="s">
        <v>37303</v>
      </c>
      <c r="B12101" s="32" t="s">
        <v>37368</v>
      </c>
      <c r="M12101" s="22" t="str">
        <f t="shared" si="209"/>
        <v xml:space="preserve">SUZUKI : APV - G15A, G16A, GC416 |  :  -  |  :  - </v>
      </c>
      <c r="N12101" s="17" t="s">
        <v>1010</v>
      </c>
      <c r="O12101" s="17"/>
      <c r="P12101" s="17"/>
      <c r="Q12101" s="17" t="s">
        <v>3961</v>
      </c>
      <c r="R12101" s="17"/>
      <c r="S12101" s="17"/>
      <c r="T12101" s="17" t="s">
        <v>37429</v>
      </c>
      <c r="U12101" s="17"/>
      <c r="V12101" s="17"/>
      <c r="W12101" s="32" t="s">
        <v>37482</v>
      </c>
      <c r="X12101" s="32" t="s">
        <v>37526</v>
      </c>
      <c r="Y12101" s="32" t="s">
        <v>37591</v>
      </c>
      <c r="Z12101" s="32" t="s">
        <v>37526</v>
      </c>
      <c r="AA12101" s="32" t="s">
        <v>37368</v>
      </c>
    </row>
    <row r="12102" spans="1:27" x14ac:dyDescent="0.3">
      <c r="A12102" s="17" t="s">
        <v>37304</v>
      </c>
      <c r="B12102" s="32" t="s">
        <v>37368</v>
      </c>
      <c r="M12102" s="22" t="str">
        <f t="shared" si="209"/>
        <v xml:space="preserve">SUZUKI : APV - G15A, G16A, GC416 |  :  -  |  :  - </v>
      </c>
      <c r="N12102" s="17" t="s">
        <v>1010</v>
      </c>
      <c r="O12102" s="17"/>
      <c r="P12102" s="17"/>
      <c r="Q12102" s="17" t="s">
        <v>3961</v>
      </c>
      <c r="R12102" s="17"/>
      <c r="S12102" s="17"/>
      <c r="T12102" s="17" t="s">
        <v>37429</v>
      </c>
      <c r="U12102" s="17"/>
      <c r="V12102" s="17"/>
      <c r="W12102" s="32" t="s">
        <v>37483</v>
      </c>
      <c r="X12102" s="32" t="s">
        <v>37526</v>
      </c>
      <c r="Y12102" s="32" t="s">
        <v>37592</v>
      </c>
      <c r="Z12102" s="32" t="s">
        <v>37526</v>
      </c>
      <c r="AA12102" s="32" t="s">
        <v>37368</v>
      </c>
    </row>
    <row r="12103" spans="1:27" x14ac:dyDescent="0.3">
      <c r="A12103" s="17" t="s">
        <v>37305</v>
      </c>
      <c r="B12103" s="32"/>
      <c r="M12103" s="22" t="str">
        <f t="shared" si="209"/>
        <v xml:space="preserve">SUZUKI : APV - G15A, G16A, GC416 |  :  -  |  :  - </v>
      </c>
      <c r="N12103" s="17" t="s">
        <v>1010</v>
      </c>
      <c r="O12103" s="17"/>
      <c r="P12103" s="17"/>
      <c r="Q12103" s="17" t="s">
        <v>3961</v>
      </c>
      <c r="R12103" s="17"/>
      <c r="S12103" s="17"/>
      <c r="T12103" s="17" t="s">
        <v>37429</v>
      </c>
      <c r="U12103" s="17"/>
      <c r="V12103" s="17"/>
      <c r="W12103" s="32" t="s">
        <v>37483</v>
      </c>
      <c r="X12103" s="32" t="s">
        <v>37526</v>
      </c>
      <c r="Y12103" s="32" t="s">
        <v>37526</v>
      </c>
      <c r="Z12103" s="32" t="s">
        <v>37526</v>
      </c>
      <c r="AA12103" s="32"/>
    </row>
    <row r="12104" spans="1:27" ht="37.5" x14ac:dyDescent="0.3">
      <c r="A12104" s="17" t="s">
        <v>37306</v>
      </c>
      <c r="B12104" s="32" t="s">
        <v>37369</v>
      </c>
      <c r="M12104" s="22" t="str">
        <f t="shared" si="209"/>
        <v xml:space="preserve">SUZUKI : SX4 1600, GRAND VITARA - G16A, M16A, GA13, GA15 |  :  -  |  :  - </v>
      </c>
      <c r="N12104" s="17" t="s">
        <v>1010</v>
      </c>
      <c r="O12104" s="17"/>
      <c r="P12104" s="17"/>
      <c r="Q12104" s="17" t="s">
        <v>37430</v>
      </c>
      <c r="R12104" s="17"/>
      <c r="S12104" s="17"/>
      <c r="T12104" s="17" t="s">
        <v>37431</v>
      </c>
      <c r="U12104" s="17"/>
      <c r="V12104" s="17"/>
      <c r="W12104" s="32" t="s">
        <v>37484</v>
      </c>
      <c r="X12104" s="32" t="s">
        <v>37527</v>
      </c>
      <c r="Y12104" s="32" t="s">
        <v>37593</v>
      </c>
      <c r="Z12104" s="32" t="s">
        <v>37527</v>
      </c>
      <c r="AA12104" s="32" t="s">
        <v>37369</v>
      </c>
    </row>
    <row r="12105" spans="1:27" ht="37.5" x14ac:dyDescent="0.3">
      <c r="A12105" s="17" t="s">
        <v>37307</v>
      </c>
      <c r="B12105" s="32" t="s">
        <v>37369</v>
      </c>
      <c r="M12105" s="22" t="str">
        <f t="shared" si="209"/>
        <v xml:space="preserve">HYUNDAI : SONATA, SANTA FE - G4KE, D4EB, G6BA, 4G63, G4JP | JAC :  -  |  :  - </v>
      </c>
      <c r="N12105" s="17" t="s">
        <v>1002</v>
      </c>
      <c r="O12105" s="17" t="s">
        <v>1015</v>
      </c>
      <c r="P12105" s="17"/>
      <c r="Q12105" s="17" t="s">
        <v>29148</v>
      </c>
      <c r="R12105" s="17"/>
      <c r="S12105" s="17"/>
      <c r="T12105" s="17" t="s">
        <v>37432</v>
      </c>
      <c r="U12105" s="17"/>
      <c r="V12105" s="17"/>
      <c r="W12105" s="32" t="s">
        <v>37485</v>
      </c>
      <c r="X12105" s="32" t="s">
        <v>37528</v>
      </c>
      <c r="Y12105" s="32" t="s">
        <v>37594</v>
      </c>
      <c r="Z12105" s="32" t="s">
        <v>37528</v>
      </c>
      <c r="AA12105" s="32" t="s">
        <v>37369</v>
      </c>
    </row>
    <row r="12106" spans="1:27" ht="37.5" x14ac:dyDescent="0.3">
      <c r="A12106" s="17" t="s">
        <v>37308</v>
      </c>
      <c r="B12106" s="32" t="s">
        <v>37370</v>
      </c>
      <c r="M12106" s="22" t="str">
        <f t="shared" si="209"/>
        <v xml:space="preserve">GEELY : VARIOS - VARIOS | CHERY :  -  |  :  - </v>
      </c>
      <c r="N12106" s="17" t="s">
        <v>1011</v>
      </c>
      <c r="O12106" s="17" t="s">
        <v>1012</v>
      </c>
      <c r="P12106" s="17"/>
      <c r="Q12106" s="17" t="s">
        <v>1021</v>
      </c>
      <c r="R12106" s="17"/>
      <c r="S12106" s="17"/>
      <c r="T12106" s="17" t="s">
        <v>1021</v>
      </c>
      <c r="U12106" s="17"/>
      <c r="V12106" s="17"/>
      <c r="W12106" s="32" t="s">
        <v>37486</v>
      </c>
      <c r="X12106" s="32" t="s">
        <v>37529</v>
      </c>
      <c r="Y12106" s="32" t="s">
        <v>37595</v>
      </c>
      <c r="Z12106" s="32" t="s">
        <v>37529</v>
      </c>
      <c r="AA12106" s="32" t="s">
        <v>37370</v>
      </c>
    </row>
    <row r="12107" spans="1:27" ht="37.5" x14ac:dyDescent="0.3">
      <c r="A12107" s="17" t="s">
        <v>37309</v>
      </c>
      <c r="B12107" s="32" t="s">
        <v>37371</v>
      </c>
      <c r="M12107" s="22" t="str">
        <f t="shared" si="209"/>
        <v xml:space="preserve">CHERY : CARRY - VARIOS |  :  -  |  :  - </v>
      </c>
      <c r="N12107" s="17" t="s">
        <v>1012</v>
      </c>
      <c r="O12107" s="17"/>
      <c r="P12107" s="17"/>
      <c r="Q12107" s="17" t="s">
        <v>1769</v>
      </c>
      <c r="R12107" s="17"/>
      <c r="S12107" s="17"/>
      <c r="T12107" s="17" t="s">
        <v>1021</v>
      </c>
      <c r="U12107" s="17"/>
      <c r="V12107" s="17"/>
      <c r="W12107" s="32" t="s">
        <v>37487</v>
      </c>
      <c r="X12107" s="32" t="s">
        <v>37530</v>
      </c>
      <c r="Y12107" s="32" t="s">
        <v>37596</v>
      </c>
      <c r="Z12107" s="32" t="s">
        <v>37530</v>
      </c>
      <c r="AA12107" s="32" t="s">
        <v>37371</v>
      </c>
    </row>
    <row r="12108" spans="1:27" ht="37.5" x14ac:dyDescent="0.3">
      <c r="A12108" s="17" t="s">
        <v>37310</v>
      </c>
      <c r="B12108" s="32" t="s">
        <v>37372</v>
      </c>
      <c r="M12108" s="22" t="str">
        <f t="shared" si="209"/>
        <v xml:space="preserve">GREAT WALL : HOVER 2400, VOLEEX C30 1500, M4 1500 - GA5 |  :  -  |  :  - </v>
      </c>
      <c r="N12108" s="17" t="s">
        <v>1014</v>
      </c>
      <c r="O12108" s="17"/>
      <c r="P12108" s="17"/>
      <c r="Q12108" s="17" t="s">
        <v>37433</v>
      </c>
      <c r="R12108" s="17"/>
      <c r="S12108" s="17"/>
      <c r="T12108" s="17" t="s">
        <v>37434</v>
      </c>
      <c r="U12108" s="17"/>
      <c r="V12108" s="17"/>
      <c r="W12108" s="32" t="s">
        <v>37488</v>
      </c>
      <c r="X12108" s="32" t="s">
        <v>37531</v>
      </c>
      <c r="Y12108" s="32" t="s">
        <v>37597</v>
      </c>
      <c r="Z12108" s="32" t="s">
        <v>37531</v>
      </c>
      <c r="AA12108" s="32" t="s">
        <v>37372</v>
      </c>
    </row>
    <row r="12109" spans="1:27" ht="37.5" x14ac:dyDescent="0.3">
      <c r="A12109" s="17" t="s">
        <v>37311</v>
      </c>
      <c r="B12109" s="32" t="s">
        <v>37369</v>
      </c>
      <c r="M12109" s="22" t="str">
        <f t="shared" si="209"/>
        <v xml:space="preserve">SUZUKI : APV - G15A, GC415N, G16A, GC416 |  :  -  |  :  - </v>
      </c>
      <c r="N12109" s="17" t="s">
        <v>1010</v>
      </c>
      <c r="O12109" s="17"/>
      <c r="P12109" s="17"/>
      <c r="Q12109" s="17" t="s">
        <v>3961</v>
      </c>
      <c r="R12109" s="17"/>
      <c r="S12109" s="17"/>
      <c r="T12109" s="17" t="s">
        <v>37435</v>
      </c>
      <c r="U12109" s="17"/>
      <c r="V12109" s="17"/>
      <c r="W12109" s="32" t="s">
        <v>37489</v>
      </c>
      <c r="X12109" s="32"/>
      <c r="Y12109" s="32" t="s">
        <v>37598</v>
      </c>
      <c r="Z12109" s="32"/>
      <c r="AA12109" s="32" t="s">
        <v>37369</v>
      </c>
    </row>
    <row r="12110" spans="1:27" ht="37.5" x14ac:dyDescent="0.3">
      <c r="A12110" s="17" t="s">
        <v>37312</v>
      </c>
      <c r="B12110" s="32" t="s">
        <v>37373</v>
      </c>
      <c r="M12110" s="22" t="str">
        <f t="shared" si="209"/>
        <v xml:space="preserve">TOYOTA : CAMBRY - 2C, 3C, 3SFE, 5SFE |  :  -  |  :  - </v>
      </c>
      <c r="N12110" s="17" t="s">
        <v>1008</v>
      </c>
      <c r="O12110" s="17"/>
      <c r="P12110" s="17"/>
      <c r="Q12110" s="17" t="s">
        <v>37436</v>
      </c>
      <c r="R12110" s="17"/>
      <c r="S12110" s="17"/>
      <c r="T12110" s="17" t="s">
        <v>37437</v>
      </c>
      <c r="U12110" s="17"/>
      <c r="V12110" s="17"/>
      <c r="W12110" s="32" t="s">
        <v>37490</v>
      </c>
      <c r="X12110" s="32" t="s">
        <v>37532</v>
      </c>
      <c r="Y12110" s="32" t="s">
        <v>37532</v>
      </c>
      <c r="Z12110" s="32" t="s">
        <v>37532</v>
      </c>
      <c r="AA12110" s="32" t="s">
        <v>37373</v>
      </c>
    </row>
    <row r="12111" spans="1:27" x14ac:dyDescent="0.3">
      <c r="A12111" s="17" t="s">
        <v>37313</v>
      </c>
      <c r="B12111" s="32" t="s">
        <v>30789</v>
      </c>
      <c r="M12111" s="22" t="str">
        <f t="shared" si="209"/>
        <v xml:space="preserve">SUZUKI : GRAND VITARA, SX4, GRAND NOMADE - J20A, M16A, G16A | MITSUBISHI :  -  |  :  - </v>
      </c>
      <c r="N12111" s="17" t="s">
        <v>1010</v>
      </c>
      <c r="O12111" s="17" t="s">
        <v>1004</v>
      </c>
      <c r="P12111" s="17"/>
      <c r="Q12111" s="17" t="s">
        <v>37438</v>
      </c>
      <c r="R12111" s="17"/>
      <c r="S12111" s="17"/>
      <c r="T12111" s="17" t="s">
        <v>37439</v>
      </c>
      <c r="U12111" s="17"/>
      <c r="V12111" s="17"/>
      <c r="W12111" s="32"/>
      <c r="X12111" s="32" t="s">
        <v>37527</v>
      </c>
      <c r="Y12111" s="32" t="s">
        <v>37599</v>
      </c>
      <c r="Z12111" s="32" t="s">
        <v>37650</v>
      </c>
      <c r="AA12111" s="32" t="s">
        <v>30789</v>
      </c>
    </row>
    <row r="12112" spans="1:27" ht="37.5" x14ac:dyDescent="0.3">
      <c r="A12112" s="17" t="s">
        <v>37314</v>
      </c>
      <c r="B12112" s="32" t="s">
        <v>37374</v>
      </c>
      <c r="M12112" s="22" t="str">
        <f t="shared" si="209"/>
        <v xml:space="preserve">CHEVROLET : VARIOS - N400 |  :  -  |  :  - </v>
      </c>
      <c r="N12112" s="17" t="s">
        <v>1005</v>
      </c>
      <c r="O12112" s="17"/>
      <c r="P12112" s="17"/>
      <c r="Q12112" s="17" t="s">
        <v>1021</v>
      </c>
      <c r="R12112" s="17"/>
      <c r="S12112" s="17"/>
      <c r="T12112" s="17" t="s">
        <v>1942</v>
      </c>
      <c r="U12112" s="17"/>
      <c r="V12112" s="17"/>
      <c r="W12112" s="32" t="s">
        <v>37491</v>
      </c>
      <c r="X12112" s="32" t="s">
        <v>37533</v>
      </c>
      <c r="Y12112" s="32" t="s">
        <v>37600</v>
      </c>
      <c r="Z12112" s="32" t="s">
        <v>37533</v>
      </c>
      <c r="AA12112" s="32" t="s">
        <v>37374</v>
      </c>
    </row>
    <row r="12113" spans="1:27" x14ac:dyDescent="0.3">
      <c r="A12113" s="17" t="s">
        <v>37315</v>
      </c>
      <c r="B12113" s="32" t="s">
        <v>21894</v>
      </c>
      <c r="M12113" s="22" t="str">
        <f t="shared" si="209"/>
        <v xml:space="preserve">SUZUKI : APV - SX4 | CHANGAN :  -  | HAFEI :  - </v>
      </c>
      <c r="N12113" s="17" t="s">
        <v>1010</v>
      </c>
      <c r="O12113" s="17" t="s">
        <v>1007</v>
      </c>
      <c r="P12113" s="17" t="s">
        <v>12538</v>
      </c>
      <c r="Q12113" s="17" t="s">
        <v>3961</v>
      </c>
      <c r="R12113" s="17"/>
      <c r="S12113" s="17"/>
      <c r="T12113" s="17" t="s">
        <v>17210</v>
      </c>
      <c r="U12113" s="17"/>
      <c r="V12113" s="17"/>
      <c r="W12113" s="32"/>
      <c r="X12113" s="32" t="s">
        <v>37526</v>
      </c>
      <c r="Y12113" s="32" t="s">
        <v>37601</v>
      </c>
      <c r="Z12113" s="32"/>
      <c r="AA12113" s="32" t="s">
        <v>21894</v>
      </c>
    </row>
    <row r="12114" spans="1:27" x14ac:dyDescent="0.3">
      <c r="A12114" s="17" t="s">
        <v>37316</v>
      </c>
      <c r="B12114" s="32" t="s">
        <v>21894</v>
      </c>
      <c r="M12114" s="22" t="str">
        <f t="shared" si="209"/>
        <v xml:space="preserve">KIA : RIO, SOUL - G4FC | HYUNDAI : ACCENT, ELANTRA -  |  :  - </v>
      </c>
      <c r="N12114" s="17" t="s">
        <v>1001</v>
      </c>
      <c r="O12114" s="17" t="s">
        <v>1002</v>
      </c>
      <c r="P12114" s="17"/>
      <c r="Q12114" s="17" t="s">
        <v>26064</v>
      </c>
      <c r="R12114" s="17" t="s">
        <v>1603</v>
      </c>
      <c r="S12114" s="17"/>
      <c r="T12114" s="17" t="s">
        <v>10702</v>
      </c>
      <c r="U12114" s="17"/>
      <c r="V12114" s="17"/>
      <c r="W12114" s="32"/>
      <c r="X12114" s="32" t="s">
        <v>37534</v>
      </c>
      <c r="Y12114" s="32" t="s">
        <v>37602</v>
      </c>
      <c r="Z12114" s="32" t="s">
        <v>37534</v>
      </c>
      <c r="AA12114" s="32" t="s">
        <v>21894</v>
      </c>
    </row>
    <row r="12115" spans="1:27" x14ac:dyDescent="0.3">
      <c r="A12115" s="17" t="s">
        <v>37317</v>
      </c>
      <c r="B12115" s="32" t="s">
        <v>21894</v>
      </c>
      <c r="M12115" s="22" t="str">
        <f t="shared" si="209"/>
        <v xml:space="preserve">CHEVROLET : SAIL - VARIOS |  :  -  |  :  - </v>
      </c>
      <c r="N12115" s="17" t="s">
        <v>1005</v>
      </c>
      <c r="O12115" s="17"/>
      <c r="P12115" s="17"/>
      <c r="Q12115" s="17" t="s">
        <v>1645</v>
      </c>
      <c r="R12115" s="17"/>
      <c r="S12115" s="17"/>
      <c r="T12115" s="17" t="s">
        <v>1021</v>
      </c>
      <c r="U12115" s="17"/>
      <c r="V12115" s="17"/>
      <c r="W12115" s="32"/>
      <c r="X12115" s="32">
        <v>9023781</v>
      </c>
      <c r="Y12115" s="32" t="s">
        <v>37603</v>
      </c>
      <c r="Z12115" s="32"/>
      <c r="AA12115" s="32" t="s">
        <v>21894</v>
      </c>
    </row>
    <row r="12116" spans="1:27" x14ac:dyDescent="0.3">
      <c r="A12116" s="17" t="s">
        <v>37318</v>
      </c>
      <c r="B12116" s="32" t="s">
        <v>37364</v>
      </c>
      <c r="M12116" s="22" t="str">
        <f t="shared" si="209"/>
        <v xml:space="preserve">TOYOTA : PROBOX,YARIS - 1NZ,2NZ |  :  -  |  :  - </v>
      </c>
      <c r="N12116" s="17" t="s">
        <v>1008</v>
      </c>
      <c r="O12116" s="17"/>
      <c r="P12116" s="17"/>
      <c r="Q12116" s="17" t="s">
        <v>18258</v>
      </c>
      <c r="R12116" s="17"/>
      <c r="S12116" s="17"/>
      <c r="T12116" s="17" t="s">
        <v>2820</v>
      </c>
      <c r="U12116" s="17"/>
      <c r="V12116" s="17"/>
      <c r="W12116" s="32"/>
      <c r="X12116" s="32">
        <v>2305301935</v>
      </c>
      <c r="Y12116" s="32" t="s">
        <v>37498</v>
      </c>
      <c r="Z12116" s="32" t="s">
        <v>37647</v>
      </c>
      <c r="AA12116" s="32" t="s">
        <v>37364</v>
      </c>
    </row>
    <row r="12117" spans="1:27" x14ac:dyDescent="0.3">
      <c r="A12117" s="17" t="s">
        <v>37319</v>
      </c>
      <c r="B12117" s="32" t="s">
        <v>30789</v>
      </c>
      <c r="M12117" s="22" t="str">
        <f t="shared" si="209"/>
        <v xml:space="preserve">CHEVROLET : N200/300 - VARIOS | CHERY : NEW - VARIOS |  :  - </v>
      </c>
      <c r="N12117" s="17" t="s">
        <v>1005</v>
      </c>
      <c r="O12117" s="17" t="s">
        <v>1012</v>
      </c>
      <c r="P12117" s="17"/>
      <c r="Q12117" s="17" t="s">
        <v>37440</v>
      </c>
      <c r="R12117" s="17" t="s">
        <v>14452</v>
      </c>
      <c r="S12117" s="17"/>
      <c r="T12117" s="17" t="s">
        <v>1021</v>
      </c>
      <c r="U12117" s="17" t="s">
        <v>1021</v>
      </c>
      <c r="V12117" s="17"/>
      <c r="W12117" s="32"/>
      <c r="X12117" s="32">
        <v>20402431677</v>
      </c>
      <c r="Y12117" s="32" t="s">
        <v>37604</v>
      </c>
      <c r="Z12117" s="32">
        <v>24531916</v>
      </c>
      <c r="AA12117" s="32" t="s">
        <v>30789</v>
      </c>
    </row>
    <row r="12118" spans="1:27" x14ac:dyDescent="0.3">
      <c r="A12118" s="17" t="s">
        <v>37320</v>
      </c>
      <c r="B12118" s="32" t="s">
        <v>30789</v>
      </c>
      <c r="M12118" s="22" t="str">
        <f t="shared" si="209"/>
        <v xml:space="preserve">SUZUKI : APV,SWIFT,SX43 - VARIOS |  :  -  |  :  - </v>
      </c>
      <c r="N12118" s="17" t="s">
        <v>1010</v>
      </c>
      <c r="O12118" s="17"/>
      <c r="P12118" s="17"/>
      <c r="Q12118" s="17" t="s">
        <v>37441</v>
      </c>
      <c r="R12118" s="17"/>
      <c r="S12118" s="17"/>
      <c r="T12118" s="17" t="s">
        <v>1021</v>
      </c>
      <c r="U12118" s="17"/>
      <c r="V12118" s="17"/>
      <c r="W12118" s="32"/>
      <c r="X12118" s="32">
        <v>2310141935</v>
      </c>
      <c r="Y12118" s="32" t="s">
        <v>37605</v>
      </c>
      <c r="Z12118" s="32" t="s">
        <v>37651</v>
      </c>
      <c r="AA12118" s="32" t="s">
        <v>30789</v>
      </c>
    </row>
    <row r="12119" spans="1:27" x14ac:dyDescent="0.3">
      <c r="A12119" s="17" t="s">
        <v>37321</v>
      </c>
      <c r="B12119" s="32" t="s">
        <v>30789</v>
      </c>
      <c r="M12119" s="22" t="str">
        <f t="shared" si="209"/>
        <v xml:space="preserve">SUZUKI : GRAN VITARA - VARIOS | MITSUBISHI : C/MODULO - VARIOS |  :  - </v>
      </c>
      <c r="N12119" s="17" t="s">
        <v>1010</v>
      </c>
      <c r="O12119" s="17" t="s">
        <v>1004</v>
      </c>
      <c r="P12119" s="17"/>
      <c r="Q12119" s="17" t="s">
        <v>10951</v>
      </c>
      <c r="R12119" s="17" t="s">
        <v>37375</v>
      </c>
      <c r="S12119" s="17"/>
      <c r="T12119" s="17" t="s">
        <v>1021</v>
      </c>
      <c r="U12119" s="17" t="s">
        <v>1021</v>
      </c>
      <c r="V12119" s="17"/>
      <c r="W12119" s="32"/>
      <c r="X12119" s="32">
        <v>202309241966</v>
      </c>
      <c r="Y12119" s="32" t="s">
        <v>37606</v>
      </c>
      <c r="Z12119" s="32" t="s">
        <v>37652</v>
      </c>
      <c r="AA12119" s="32" t="s">
        <v>30789</v>
      </c>
    </row>
    <row r="12120" spans="1:27" x14ac:dyDescent="0.3">
      <c r="A12120" s="17" t="s">
        <v>37322</v>
      </c>
      <c r="B12120" s="32" t="s">
        <v>30789</v>
      </c>
      <c r="M12120" s="22" t="str">
        <f t="shared" si="209"/>
        <v xml:space="preserve">NISSAN : VARIOS - QG13,QG18 |  :  -  |  :  - </v>
      </c>
      <c r="N12120" s="17" t="s">
        <v>1003</v>
      </c>
      <c r="O12120" s="17"/>
      <c r="P12120" s="17"/>
      <c r="Q12120" s="17" t="s">
        <v>1021</v>
      </c>
      <c r="R12120" s="17"/>
      <c r="S12120" s="17"/>
      <c r="T12120" s="17" t="s">
        <v>37442</v>
      </c>
      <c r="U12120" s="17"/>
      <c r="V12120" s="17"/>
      <c r="W12120" s="32"/>
      <c r="X12120" s="32">
        <v>2212221935</v>
      </c>
      <c r="Y12120" s="32" t="s">
        <v>37499</v>
      </c>
      <c r="Z12120" s="32" t="s">
        <v>37512</v>
      </c>
      <c r="AA12120" s="32" t="s">
        <v>30789</v>
      </c>
    </row>
    <row r="12121" spans="1:27" x14ac:dyDescent="0.3">
      <c r="A12121" s="17" t="s">
        <v>37323</v>
      </c>
      <c r="B12121" s="32" t="s">
        <v>21894</v>
      </c>
      <c r="M12121" s="22" t="str">
        <f t="shared" si="209"/>
        <v xml:space="preserve">CHANGAN : VARIOS - CX70 |  :  -  |  :  - </v>
      </c>
      <c r="N12121" s="17" t="s">
        <v>1007</v>
      </c>
      <c r="O12121" s="17"/>
      <c r="P12121" s="17"/>
      <c r="Q12121" s="17" t="s">
        <v>1021</v>
      </c>
      <c r="R12121" s="17"/>
      <c r="S12121" s="17"/>
      <c r="T12121" s="17" t="s">
        <v>37417</v>
      </c>
      <c r="U12121" s="17"/>
      <c r="V12121" s="17"/>
      <c r="W12121" s="32"/>
      <c r="X12121" s="32"/>
      <c r="Y12121" s="32" t="s">
        <v>37520</v>
      </c>
      <c r="Z12121" s="32">
        <v>2042431677</v>
      </c>
      <c r="AA12121" s="32" t="s">
        <v>21894</v>
      </c>
    </row>
    <row r="12122" spans="1:27" x14ac:dyDescent="0.3">
      <c r="A12122" s="17" t="s">
        <v>37324</v>
      </c>
      <c r="B12122" s="32" t="s">
        <v>21894</v>
      </c>
      <c r="M12122" s="22" t="str">
        <f t="shared" si="209"/>
        <v xml:space="preserve">CHANGAN : TAURUS,keyton - VARIOS |  :  -  |  :  - </v>
      </c>
      <c r="N12122" s="17" t="s">
        <v>1007</v>
      </c>
      <c r="O12122" s="17"/>
      <c r="P12122" s="17"/>
      <c r="Q12122" s="17" t="s">
        <v>37443</v>
      </c>
      <c r="R12122" s="17"/>
      <c r="S12122" s="17"/>
      <c r="T12122" s="17" t="s">
        <v>1021</v>
      </c>
      <c r="U12122" s="17"/>
      <c r="V12122" s="17"/>
      <c r="W12122" s="32"/>
      <c r="X12122" s="32"/>
      <c r="Y12122" s="32" t="s">
        <v>37607</v>
      </c>
      <c r="Z12122" s="32">
        <v>2211201936</v>
      </c>
      <c r="AA12122" s="32" t="s">
        <v>21894</v>
      </c>
    </row>
    <row r="12123" spans="1:27" x14ac:dyDescent="0.3">
      <c r="A12123" s="17" t="s">
        <v>37325</v>
      </c>
      <c r="B12123" s="32" t="s">
        <v>21894</v>
      </c>
      <c r="M12123" s="22" t="str">
        <f t="shared" si="209"/>
        <v xml:space="preserve">CHERY : CARRY, - Q21,Q22 |  : YOYO -  |  :  - </v>
      </c>
      <c r="N12123" s="17" t="s">
        <v>1012</v>
      </c>
      <c r="O12123" s="17"/>
      <c r="P12123" s="17"/>
      <c r="Q12123" s="17" t="s">
        <v>17264</v>
      </c>
      <c r="R12123" s="17" t="s">
        <v>37444</v>
      </c>
      <c r="S12123" s="17"/>
      <c r="T12123" s="17" t="s">
        <v>37445</v>
      </c>
      <c r="U12123" s="17"/>
      <c r="V12123" s="17"/>
      <c r="W12123" s="32"/>
      <c r="X12123" s="32">
        <v>2042231677</v>
      </c>
      <c r="Y12123" s="32" t="s">
        <v>37530</v>
      </c>
      <c r="Z12123" s="32" t="s">
        <v>37653</v>
      </c>
      <c r="AA12123" s="32" t="s">
        <v>21894</v>
      </c>
    </row>
    <row r="12124" spans="1:27" x14ac:dyDescent="0.3">
      <c r="A12124" s="17" t="s">
        <v>37326</v>
      </c>
      <c r="B12124" s="32" t="s">
        <v>30789</v>
      </c>
      <c r="M12124" s="22" t="str">
        <f t="shared" si="209"/>
        <v xml:space="preserve">DONGFENG : VARIOS - A30,A60 |  :  -  |  :  - </v>
      </c>
      <c r="N12124" s="17" t="s">
        <v>2260</v>
      </c>
      <c r="O12124" s="17"/>
      <c r="P12124" s="17"/>
      <c r="Q12124" s="17" t="s">
        <v>1021</v>
      </c>
      <c r="R12124" s="17"/>
      <c r="S12124" s="17"/>
      <c r="T12124" s="17" t="s">
        <v>37398</v>
      </c>
      <c r="U12124" s="17"/>
      <c r="V12124" s="17"/>
      <c r="W12124" s="32"/>
      <c r="X12124" s="32">
        <v>2101731677</v>
      </c>
      <c r="Y12124" s="32">
        <v>28264038</v>
      </c>
      <c r="Z12124" s="32" t="s">
        <v>37654</v>
      </c>
      <c r="AA12124" s="32" t="s">
        <v>30789</v>
      </c>
    </row>
    <row r="12125" spans="1:27" x14ac:dyDescent="0.3">
      <c r="A12125" s="17" t="s">
        <v>37327</v>
      </c>
      <c r="B12125" s="32" t="s">
        <v>21894</v>
      </c>
      <c r="M12125" s="22" t="str">
        <f t="shared" si="209"/>
        <v xml:space="preserve">CHANGAN : VARIOS - 4G15S | FOTON : LJ469Q - 1AE9 |  :  - </v>
      </c>
      <c r="N12125" s="17" t="s">
        <v>1007</v>
      </c>
      <c r="O12125" s="17" t="s">
        <v>1022</v>
      </c>
      <c r="P12125" s="17"/>
      <c r="Q12125" s="17" t="s">
        <v>1021</v>
      </c>
      <c r="R12125" s="17" t="s">
        <v>37446</v>
      </c>
      <c r="S12125" s="17"/>
      <c r="T12125" s="17" t="s">
        <v>14456</v>
      </c>
      <c r="U12125" s="17" t="s">
        <v>37447</v>
      </c>
      <c r="V12125" s="17"/>
      <c r="W12125" s="32"/>
      <c r="X12125" s="32"/>
      <c r="Y12125" s="32" t="s">
        <v>37493</v>
      </c>
      <c r="Z12125" s="32" t="s">
        <v>37655</v>
      </c>
      <c r="AA12125" s="32" t="s">
        <v>21894</v>
      </c>
    </row>
    <row r="12126" spans="1:27" x14ac:dyDescent="0.3">
      <c r="A12126" s="17" t="s">
        <v>37328</v>
      </c>
      <c r="B12126" s="32" t="s">
        <v>30789</v>
      </c>
      <c r="M12126" s="22" t="str">
        <f t="shared" si="209"/>
        <v>DONGFENG : VARIOS - 4G15, |  : GLORY - 560,580 SFG18 |  :  - ,SFG18</v>
      </c>
      <c r="N12126" s="17" t="s">
        <v>2260</v>
      </c>
      <c r="O12126" s="17"/>
      <c r="P12126" s="17"/>
      <c r="Q12126" s="17" t="s">
        <v>1021</v>
      </c>
      <c r="R12126" s="17" t="s">
        <v>23682</v>
      </c>
      <c r="S12126" s="17"/>
      <c r="T12126" s="17" t="s">
        <v>2758</v>
      </c>
      <c r="U12126" s="17" t="s">
        <v>37448</v>
      </c>
      <c r="V12126" s="17" t="s">
        <v>37449</v>
      </c>
      <c r="W12126" s="32"/>
      <c r="X12126" s="32" t="s">
        <v>37535</v>
      </c>
      <c r="Y12126" s="32" t="s">
        <v>37608</v>
      </c>
      <c r="Z12126" s="32" t="s">
        <v>37656</v>
      </c>
      <c r="AA12126" s="32" t="s">
        <v>30789</v>
      </c>
    </row>
    <row r="12127" spans="1:27" x14ac:dyDescent="0.3">
      <c r="A12127" s="17" t="s">
        <v>37329</v>
      </c>
      <c r="B12127" s="32" t="s">
        <v>30789</v>
      </c>
      <c r="M12127" s="22" t="str">
        <f t="shared" si="209"/>
        <v xml:space="preserve">NISSAN : TIIDA - HR15 |  :  -  |  :  - </v>
      </c>
      <c r="N12127" s="17" t="s">
        <v>1003</v>
      </c>
      <c r="O12127" s="17"/>
      <c r="P12127" s="17"/>
      <c r="Q12127" s="17" t="s">
        <v>1767</v>
      </c>
      <c r="R12127" s="17"/>
      <c r="S12127" s="17"/>
      <c r="T12127" s="17" t="s">
        <v>2755</v>
      </c>
      <c r="U12127" s="17"/>
      <c r="V12127" s="17"/>
      <c r="W12127" s="32"/>
      <c r="X12127" s="32" t="s">
        <v>37536</v>
      </c>
      <c r="Y12127" s="32" t="s">
        <v>37497</v>
      </c>
      <c r="Z12127" s="32" t="s">
        <v>37657</v>
      </c>
      <c r="AA12127" s="32" t="s">
        <v>30789</v>
      </c>
    </row>
    <row r="12128" spans="1:27" x14ac:dyDescent="0.3">
      <c r="A12128" s="17" t="s">
        <v>37330</v>
      </c>
      <c r="B12128" s="32" t="s">
        <v>37364</v>
      </c>
      <c r="M12128" s="22" t="str">
        <f t="shared" si="209"/>
        <v>CHEVROLET : CORSA - VARIOS | CHEVY : TAXI - VARIOS | DAEWOO : VARIOS - VARIOS</v>
      </c>
      <c r="N12128" s="17" t="s">
        <v>1005</v>
      </c>
      <c r="O12128" s="17" t="s">
        <v>2263</v>
      </c>
      <c r="P12128" s="17" t="s">
        <v>1006</v>
      </c>
      <c r="Q12128" s="17" t="s">
        <v>10957</v>
      </c>
      <c r="R12128" s="17" t="s">
        <v>1824</v>
      </c>
      <c r="S12128" s="17" t="s">
        <v>1021</v>
      </c>
      <c r="T12128" s="17" t="s">
        <v>1021</v>
      </c>
      <c r="U12128" s="17" t="s">
        <v>1021</v>
      </c>
      <c r="V12128" s="17" t="s">
        <v>1021</v>
      </c>
      <c r="W12128" s="32"/>
      <c r="X12128" s="32">
        <v>19005252</v>
      </c>
      <c r="Y12128" s="32" t="s">
        <v>37609</v>
      </c>
      <c r="Z12128" s="32">
        <v>96350585</v>
      </c>
      <c r="AA12128" s="32" t="s">
        <v>37364</v>
      </c>
    </row>
    <row r="12129" spans="1:27" x14ac:dyDescent="0.3">
      <c r="A12129" s="17" t="s">
        <v>37331</v>
      </c>
      <c r="B12129" s="32" t="s">
        <v>30789</v>
      </c>
      <c r="M12129" s="22" t="str">
        <f t="shared" si="209"/>
        <v xml:space="preserve">CHEVROLET : SAIL - VARIOS |  :  -  |  :  - </v>
      </c>
      <c r="N12129" s="17" t="s">
        <v>1005</v>
      </c>
      <c r="O12129" s="17"/>
      <c r="P12129" s="17"/>
      <c r="Q12129" s="17" t="s">
        <v>1645</v>
      </c>
      <c r="R12129" s="17"/>
      <c r="S12129" s="17"/>
      <c r="T12129" s="17" t="s">
        <v>1021</v>
      </c>
      <c r="U12129" s="17"/>
      <c r="V12129" s="17"/>
      <c r="W12129" s="32"/>
      <c r="X12129" s="32">
        <v>9023781</v>
      </c>
      <c r="Y12129" s="32" t="s">
        <v>37610</v>
      </c>
      <c r="Z12129" s="32">
        <v>23870</v>
      </c>
      <c r="AA12129" s="32" t="s">
        <v>30789</v>
      </c>
    </row>
    <row r="12130" spans="1:27" x14ac:dyDescent="0.3">
      <c r="A12130" s="17" t="s">
        <v>37332</v>
      </c>
      <c r="B12130" s="32" t="s">
        <v>21894</v>
      </c>
      <c r="M12130" s="22" t="str">
        <f t="shared" si="209"/>
        <v>BYD : VARIOS - F3 |  : VARIOS - VARIOS |  : VARIOS - VARIOS</v>
      </c>
      <c r="N12130" s="17" t="s">
        <v>1016</v>
      </c>
      <c r="O12130" s="17"/>
      <c r="P12130" s="17"/>
      <c r="Q12130" s="17" t="s">
        <v>1021</v>
      </c>
      <c r="R12130" s="17" t="s">
        <v>1021</v>
      </c>
      <c r="S12130" s="17" t="s">
        <v>1021</v>
      </c>
      <c r="T12130" s="17" t="s">
        <v>17300</v>
      </c>
      <c r="U12130" s="17" t="s">
        <v>1021</v>
      </c>
      <c r="V12130" s="17" t="s">
        <v>1021</v>
      </c>
      <c r="W12130" s="32"/>
      <c r="X12130" s="32"/>
      <c r="Y12130" s="32" t="s">
        <v>37611</v>
      </c>
      <c r="Z12130" s="32" t="s">
        <v>37658</v>
      </c>
      <c r="AA12130" s="32" t="s">
        <v>21894</v>
      </c>
    </row>
    <row r="12131" spans="1:27" x14ac:dyDescent="0.3">
      <c r="A12131" s="17" t="s">
        <v>37333</v>
      </c>
      <c r="B12131" s="32" t="s">
        <v>21894</v>
      </c>
      <c r="M12131" s="22" t="str">
        <f t="shared" si="209"/>
        <v xml:space="preserve">CHANGAN : DFSK - VARIOS |  :  -  |  :  - </v>
      </c>
      <c r="N12131" s="17" t="s">
        <v>1007</v>
      </c>
      <c r="O12131" s="17"/>
      <c r="P12131" s="17"/>
      <c r="Q12131" s="17" t="s">
        <v>1020</v>
      </c>
      <c r="R12131" s="17"/>
      <c r="S12131" s="17"/>
      <c r="T12131" s="17" t="s">
        <v>1021</v>
      </c>
      <c r="U12131" s="17"/>
      <c r="V12131" s="17"/>
      <c r="W12131" s="32"/>
      <c r="X12131" s="32"/>
      <c r="Y12131" s="32" t="s">
        <v>37612</v>
      </c>
      <c r="Z12131" s="32" t="s">
        <v>37659</v>
      </c>
      <c r="AA12131" s="32" t="s">
        <v>21894</v>
      </c>
    </row>
    <row r="12132" spans="1:27" x14ac:dyDescent="0.3">
      <c r="A12132" s="17" t="s">
        <v>37334</v>
      </c>
      <c r="B12132" s="32" t="s">
        <v>21894</v>
      </c>
      <c r="M12132" s="22" t="str">
        <f t="shared" si="209"/>
        <v xml:space="preserve">HYUNDAI : VARIOS - IX25,IX35,G4NA | KIA : VARIOS - K3,K4,G4NB |  :  - </v>
      </c>
      <c r="N12132" s="17" t="s">
        <v>1002</v>
      </c>
      <c r="O12132" s="17" t="s">
        <v>1001</v>
      </c>
      <c r="P12132" s="17"/>
      <c r="Q12132" s="17" t="s">
        <v>1021</v>
      </c>
      <c r="R12132" s="17" t="s">
        <v>1021</v>
      </c>
      <c r="S12132" s="17"/>
      <c r="T12132" s="17" t="s">
        <v>37450</v>
      </c>
      <c r="U12132" s="17" t="s">
        <v>37451</v>
      </c>
      <c r="V12132" s="17"/>
      <c r="W12132" s="32"/>
      <c r="X12132" s="32" t="s">
        <v>37537</v>
      </c>
      <c r="Y12132" s="32" t="s">
        <v>37613</v>
      </c>
      <c r="Z12132" s="32"/>
      <c r="AA12132" s="32" t="s">
        <v>21894</v>
      </c>
    </row>
    <row r="12133" spans="1:27" x14ac:dyDescent="0.3">
      <c r="A12133" s="17" t="s">
        <v>37335</v>
      </c>
      <c r="B12133" s="32" t="s">
        <v>30789</v>
      </c>
      <c r="M12133" s="22" t="str">
        <f t="shared" si="209"/>
        <v xml:space="preserve">BYD : 473QB - F3,S3,G3 |  :  -  |  :  - </v>
      </c>
      <c r="N12133" s="17" t="s">
        <v>1016</v>
      </c>
      <c r="O12133" s="17"/>
      <c r="P12133" s="17"/>
      <c r="Q12133" s="17" t="s">
        <v>37452</v>
      </c>
      <c r="R12133" s="17"/>
      <c r="S12133" s="17"/>
      <c r="T12133" s="17" t="s">
        <v>37453</v>
      </c>
      <c r="U12133" s="17"/>
      <c r="V12133" s="17"/>
      <c r="W12133" s="32"/>
      <c r="X12133" s="32" t="s">
        <v>37538</v>
      </c>
      <c r="Y12133" s="32" t="s">
        <v>37614</v>
      </c>
      <c r="Z12133" s="32" t="s">
        <v>37660</v>
      </c>
      <c r="AA12133" s="32" t="s">
        <v>30789</v>
      </c>
    </row>
    <row r="12134" spans="1:27" x14ac:dyDescent="0.3">
      <c r="A12134" s="17" t="s">
        <v>37336</v>
      </c>
      <c r="B12134" s="32"/>
      <c r="M12134" s="22" t="str">
        <f t="shared" si="209"/>
        <v xml:space="preserve">TOYOTA : COROLLA MOD - 1ZR, 2ZR, 3ZR |  :  -  |  :  - </v>
      </c>
      <c r="N12134" s="17" t="s">
        <v>1008</v>
      </c>
      <c r="O12134" s="17"/>
      <c r="P12134" s="17"/>
      <c r="Q12134" s="17" t="s">
        <v>36508</v>
      </c>
      <c r="R12134" s="17"/>
      <c r="S12134" s="17"/>
      <c r="T12134" s="17" t="s">
        <v>27855</v>
      </c>
      <c r="U12134" s="17"/>
      <c r="V12134" s="17"/>
      <c r="W12134" s="32"/>
      <c r="X12134" s="32"/>
      <c r="Y12134" s="32" t="s">
        <v>37615</v>
      </c>
      <c r="Z12134" s="32" t="s">
        <v>37615</v>
      </c>
      <c r="AA12134" s="32"/>
    </row>
    <row r="12135" spans="1:27" x14ac:dyDescent="0.3">
      <c r="A12135" s="17" t="s">
        <v>37337</v>
      </c>
      <c r="B12135" s="32" t="s">
        <v>37375</v>
      </c>
      <c r="M12135" s="22" t="str">
        <f t="shared" si="209"/>
        <v xml:space="preserve">BYD : VARIOS - VARIOS |  :  -  |  :  - </v>
      </c>
      <c r="N12135" s="17" t="s">
        <v>1016</v>
      </c>
      <c r="O12135" s="17"/>
      <c r="P12135" s="17"/>
      <c r="Q12135" s="17" t="s">
        <v>1021</v>
      </c>
      <c r="R12135" s="17"/>
      <c r="S12135" s="17"/>
      <c r="T12135" s="17" t="s">
        <v>1021</v>
      </c>
      <c r="U12135" s="17"/>
      <c r="V12135" s="17"/>
      <c r="W12135" s="32"/>
      <c r="X12135" s="32" t="s">
        <v>37539</v>
      </c>
      <c r="Y12135" s="32" t="s">
        <v>37614</v>
      </c>
      <c r="Z12135" s="32" t="s">
        <v>37614</v>
      </c>
      <c r="AA12135" s="32" t="s">
        <v>37375</v>
      </c>
    </row>
    <row r="12136" spans="1:27" x14ac:dyDescent="0.3">
      <c r="A12136" s="17" t="s">
        <v>37338</v>
      </c>
      <c r="B12136" s="32" t="s">
        <v>30789</v>
      </c>
      <c r="M12136" s="22" t="str">
        <f t="shared" si="209"/>
        <v xml:space="preserve">GREAT WALL : C30 - VARIOS |  :  -  |  :  - </v>
      </c>
      <c r="N12136" s="17" t="s">
        <v>1014</v>
      </c>
      <c r="O12136" s="17"/>
      <c r="P12136" s="17"/>
      <c r="Q12136" s="17" t="s">
        <v>2171</v>
      </c>
      <c r="R12136" s="17"/>
      <c r="S12136" s="17"/>
      <c r="T12136" s="17" t="s">
        <v>1021</v>
      </c>
      <c r="U12136" s="17"/>
      <c r="V12136" s="17"/>
      <c r="W12136" s="32"/>
      <c r="X12136" s="32" t="s">
        <v>37501</v>
      </c>
      <c r="Y12136" s="32" t="s">
        <v>37501</v>
      </c>
      <c r="Z12136" s="32" t="s">
        <v>37501</v>
      </c>
      <c r="AA12136" s="32" t="s">
        <v>30789</v>
      </c>
    </row>
    <row r="12137" spans="1:27" x14ac:dyDescent="0.3">
      <c r="A12137" s="17" t="s">
        <v>37339</v>
      </c>
      <c r="B12137" s="32" t="s">
        <v>21894</v>
      </c>
      <c r="M12137" s="22" t="str">
        <f t="shared" si="209"/>
        <v xml:space="preserve">HYUNDAI : ACCENT - G4LC, CEED |  :  -  |  :  - </v>
      </c>
      <c r="N12137" s="17" t="s">
        <v>1002</v>
      </c>
      <c r="O12137" s="17"/>
      <c r="P12137" s="17"/>
      <c r="Q12137" s="17" t="s">
        <v>1609</v>
      </c>
      <c r="R12137" s="17"/>
      <c r="S12137" s="17"/>
      <c r="T12137" s="17" t="s">
        <v>27865</v>
      </c>
      <c r="U12137" s="17"/>
      <c r="V12137" s="17"/>
      <c r="W12137" s="32"/>
      <c r="X12137" s="32" t="s">
        <v>37540</v>
      </c>
      <c r="Y12137" s="32">
        <v>24726</v>
      </c>
      <c r="Z12137" s="32"/>
      <c r="AA12137" s="32" t="s">
        <v>21894</v>
      </c>
    </row>
    <row r="12138" spans="1:27" x14ac:dyDescent="0.3">
      <c r="A12138" s="17" t="s">
        <v>37340</v>
      </c>
      <c r="B12138" s="32" t="s">
        <v>21894</v>
      </c>
      <c r="M12138" s="22" t="str">
        <f t="shared" ref="M12138:M12199" si="210">CONCATENATE(N12138," : ",Q12138," - ",T12138," | ",O12138," : ",R12138," - ",U12138," | ",P12138," : ",S12138," - ",V12138)</f>
        <v xml:space="preserve">VARIOS : VARIOS - VARIOS |  :  -  |  :  - </v>
      </c>
      <c r="N12138" s="17" t="s">
        <v>1021</v>
      </c>
      <c r="O12138" s="17"/>
      <c r="P12138" s="17"/>
      <c r="Q12138" s="17" t="s">
        <v>1021</v>
      </c>
      <c r="R12138" s="17"/>
      <c r="S12138" s="17"/>
      <c r="T12138" s="17" t="s">
        <v>1021</v>
      </c>
      <c r="U12138" s="17"/>
      <c r="V12138" s="17"/>
      <c r="W12138" s="32"/>
      <c r="X12138" s="32"/>
      <c r="Y12138" s="32" t="s">
        <v>37503</v>
      </c>
      <c r="Z12138" s="32">
        <v>2111641677</v>
      </c>
      <c r="AA12138" s="32" t="s">
        <v>21894</v>
      </c>
    </row>
    <row r="12139" spans="1:27" x14ac:dyDescent="0.3">
      <c r="A12139" s="17" t="s">
        <v>37341</v>
      </c>
      <c r="B12139" s="32" t="s">
        <v>21894</v>
      </c>
      <c r="M12139" s="22" t="str">
        <f t="shared" si="210"/>
        <v xml:space="preserve">HYUNDAI : TUCSON, SPORT - VARIOS |  :  -  |  :  - </v>
      </c>
      <c r="N12139" s="17" t="s">
        <v>1002</v>
      </c>
      <c r="O12139" s="17"/>
      <c r="P12139" s="17"/>
      <c r="Q12139" s="17" t="s">
        <v>37454</v>
      </c>
      <c r="R12139" s="17"/>
      <c r="S12139" s="17"/>
      <c r="T12139" s="17" t="s">
        <v>1021</v>
      </c>
      <c r="U12139" s="17"/>
      <c r="V12139" s="17"/>
      <c r="W12139" s="32"/>
      <c r="X12139" s="32" t="s">
        <v>37495</v>
      </c>
      <c r="Y12139" s="32" t="s">
        <v>37495</v>
      </c>
      <c r="Z12139" s="32" t="s">
        <v>37495</v>
      </c>
      <c r="AA12139" s="32" t="s">
        <v>21894</v>
      </c>
    </row>
    <row r="12140" spans="1:27" x14ac:dyDescent="0.3">
      <c r="A12140" s="17" t="s">
        <v>37342</v>
      </c>
      <c r="B12140" s="32" t="s">
        <v>21894</v>
      </c>
      <c r="M12140" s="22" t="str">
        <f t="shared" si="210"/>
        <v xml:space="preserve">BYD : VARIOS - VARIOS |  :  -  |  :  - </v>
      </c>
      <c r="N12140" s="17" t="s">
        <v>1016</v>
      </c>
      <c r="O12140" s="17"/>
      <c r="P12140" s="17"/>
      <c r="Q12140" s="17" t="s">
        <v>1021</v>
      </c>
      <c r="R12140" s="17"/>
      <c r="S12140" s="17"/>
      <c r="T12140" s="17" t="s">
        <v>1021</v>
      </c>
      <c r="U12140" s="17"/>
      <c r="V12140" s="17"/>
      <c r="W12140" s="32"/>
      <c r="X12140" s="32"/>
      <c r="Y12140" s="32" t="s">
        <v>37616</v>
      </c>
      <c r="Z12140" s="32"/>
      <c r="AA12140" s="32" t="s">
        <v>21894</v>
      </c>
    </row>
    <row r="12141" spans="1:27" x14ac:dyDescent="0.3">
      <c r="A12141" s="17" t="s">
        <v>37343</v>
      </c>
      <c r="B12141" s="32" t="s">
        <v>37364</v>
      </c>
      <c r="M12141" s="22" t="str">
        <f t="shared" si="210"/>
        <v xml:space="preserve">TOYOTA : HILUX CAMRY - VARIOS |  :  -  |  :  - </v>
      </c>
      <c r="N12141" s="17" t="s">
        <v>1008</v>
      </c>
      <c r="O12141" s="17"/>
      <c r="P12141" s="17"/>
      <c r="Q12141" s="17" t="s">
        <v>37455</v>
      </c>
      <c r="R12141" s="17"/>
      <c r="S12141" s="17"/>
      <c r="T12141" s="17" t="s">
        <v>1021</v>
      </c>
      <c r="U12141" s="17"/>
      <c r="V12141" s="17"/>
      <c r="W12141" s="32"/>
      <c r="X12141" s="32"/>
      <c r="Y12141" s="32" t="s">
        <v>37617</v>
      </c>
      <c r="Z12141" s="32" t="s">
        <v>37617</v>
      </c>
      <c r="AA12141" s="32" t="s">
        <v>37364</v>
      </c>
    </row>
    <row r="12142" spans="1:27" ht="37.5" x14ac:dyDescent="0.3">
      <c r="A12142" s="17" t="s">
        <v>37344</v>
      </c>
      <c r="B12142" s="32" t="s">
        <v>37376</v>
      </c>
      <c r="M12142" s="22" t="str">
        <f t="shared" si="210"/>
        <v xml:space="preserve">VARIOS : VARIOS - VARIOS |  :  -  |  :  - </v>
      </c>
      <c r="N12142" s="17" t="s">
        <v>1021</v>
      </c>
      <c r="O12142" s="17"/>
      <c r="P12142" s="17"/>
      <c r="Q12142" s="17" t="s">
        <v>1021</v>
      </c>
      <c r="R12142" s="17"/>
      <c r="S12142" s="17"/>
      <c r="T12142" s="17" t="s">
        <v>1021</v>
      </c>
      <c r="U12142" s="17"/>
      <c r="V12142" s="17"/>
      <c r="W12142" s="32" t="s">
        <v>3403</v>
      </c>
      <c r="X12142" s="32"/>
      <c r="Y12142" s="32" t="s">
        <v>37618</v>
      </c>
      <c r="Z12142" s="32" t="s">
        <v>37618</v>
      </c>
      <c r="AA12142" s="32" t="s">
        <v>37376</v>
      </c>
    </row>
    <row r="12143" spans="1:27" x14ac:dyDescent="0.3">
      <c r="A12143" s="17" t="s">
        <v>37345</v>
      </c>
      <c r="B12143" s="32" t="s">
        <v>21894</v>
      </c>
      <c r="M12143" s="22" t="str">
        <f t="shared" si="210"/>
        <v xml:space="preserve">KIA : RIO, SOUL, CERATO - G4FC | HYUNDAI : ELANTRA, ACCENT - I20, I30 |  :  - </v>
      </c>
      <c r="N12143" s="17" t="s">
        <v>1001</v>
      </c>
      <c r="O12143" s="17" t="s">
        <v>1002</v>
      </c>
      <c r="P12143" s="17"/>
      <c r="Q12143" s="17" t="s">
        <v>37456</v>
      </c>
      <c r="R12143" s="17" t="s">
        <v>10593</v>
      </c>
      <c r="S12143" s="17"/>
      <c r="T12143" s="17" t="s">
        <v>10702</v>
      </c>
      <c r="U12143" s="17" t="s">
        <v>27876</v>
      </c>
      <c r="V12143" s="17"/>
      <c r="W12143" s="32"/>
      <c r="X12143" s="32" t="s">
        <v>37534</v>
      </c>
      <c r="Y12143" s="32" t="s">
        <v>37619</v>
      </c>
      <c r="Z12143" s="32"/>
      <c r="AA12143" s="32" t="s">
        <v>21894</v>
      </c>
    </row>
    <row r="12144" spans="1:27" x14ac:dyDescent="0.3">
      <c r="A12144" s="17" t="s">
        <v>37346</v>
      </c>
      <c r="B12144" s="32"/>
      <c r="M12144" s="22" t="str">
        <f t="shared" si="210"/>
        <v xml:space="preserve">SUZUKI : NOMADE, GRAN VITARA, - VARIOS | MITSUBISHI : VARIOS - VARIOS |  :  - </v>
      </c>
      <c r="N12144" s="17" t="s">
        <v>1010</v>
      </c>
      <c r="O12144" s="17" t="s">
        <v>1004</v>
      </c>
      <c r="P12144" s="17"/>
      <c r="Q12144" s="17" t="s">
        <v>37457</v>
      </c>
      <c r="R12144" s="17" t="s">
        <v>1021</v>
      </c>
      <c r="S12144" s="17"/>
      <c r="T12144" s="17" t="s">
        <v>1021</v>
      </c>
      <c r="U12144" s="17" t="s">
        <v>1021</v>
      </c>
      <c r="V12144" s="17"/>
      <c r="W12144" s="32"/>
      <c r="X12144" s="32" t="s">
        <v>37541</v>
      </c>
      <c r="Y12144" s="32" t="s">
        <v>37620</v>
      </c>
      <c r="Z12144" s="45">
        <v>1.0167699999999999E+25</v>
      </c>
      <c r="AA12144" s="32"/>
    </row>
    <row r="12145" spans="1:27" x14ac:dyDescent="0.3">
      <c r="A12145" s="17" t="s">
        <v>37347</v>
      </c>
      <c r="B12145" s="32" t="s">
        <v>37377</v>
      </c>
      <c r="M12145" s="22" t="str">
        <f t="shared" si="210"/>
        <v xml:space="preserve">BYD : SD - 473 |  :  -  |  :  - </v>
      </c>
      <c r="N12145" s="17" t="s">
        <v>1016</v>
      </c>
      <c r="O12145" s="17"/>
      <c r="P12145" s="17"/>
      <c r="Q12145" s="17" t="s">
        <v>37458</v>
      </c>
      <c r="R12145" s="17"/>
      <c r="S12145" s="17"/>
      <c r="T12145" s="17">
        <v>473</v>
      </c>
      <c r="U12145" s="17"/>
      <c r="V12145" s="17"/>
      <c r="W12145" s="32" t="s">
        <v>30789</v>
      </c>
      <c r="X12145" s="32" t="s">
        <v>37505</v>
      </c>
      <c r="Y12145" s="32" t="s">
        <v>37505</v>
      </c>
      <c r="Z12145" s="32" t="s">
        <v>37661</v>
      </c>
      <c r="AA12145" s="32" t="s">
        <v>37377</v>
      </c>
    </row>
    <row r="12146" spans="1:27" x14ac:dyDescent="0.3">
      <c r="A12146" s="17" t="s">
        <v>37348</v>
      </c>
      <c r="B12146" s="32" t="s">
        <v>37364</v>
      </c>
      <c r="M12146" s="22" t="str">
        <f t="shared" si="210"/>
        <v xml:space="preserve">TOYOTA : CELICA, COROLLA - 1ZZ, 3ZZ |  :  -  |  :  - </v>
      </c>
      <c r="N12146" s="17" t="s">
        <v>1008</v>
      </c>
      <c r="O12146" s="17"/>
      <c r="P12146" s="17"/>
      <c r="Q12146" s="17" t="s">
        <v>37394</v>
      </c>
      <c r="R12146" s="17"/>
      <c r="S12146" s="17"/>
      <c r="T12146" s="17" t="s">
        <v>2150</v>
      </c>
      <c r="U12146" s="17"/>
      <c r="V12146" s="17"/>
      <c r="W12146" s="32"/>
      <c r="X12146" s="32" t="s">
        <v>37502</v>
      </c>
      <c r="Y12146" s="32" t="s">
        <v>37621</v>
      </c>
      <c r="Z12146" s="32"/>
      <c r="AA12146" s="32" t="s">
        <v>37364</v>
      </c>
    </row>
    <row r="12147" spans="1:27" x14ac:dyDescent="0.3">
      <c r="A12147" s="17" t="s">
        <v>37349</v>
      </c>
      <c r="B12147" s="32" t="s">
        <v>21894</v>
      </c>
      <c r="M12147" s="22" t="str">
        <f t="shared" si="210"/>
        <v xml:space="preserve">MITSUBISHI : NEW VAN - 4G15 | HAFEI :  -  | ZOTYE :  - </v>
      </c>
      <c r="N12147" s="17" t="s">
        <v>1004</v>
      </c>
      <c r="O12147" s="17" t="s">
        <v>12538</v>
      </c>
      <c r="P12147" s="17" t="s">
        <v>10591</v>
      </c>
      <c r="Q12147" s="17" t="s">
        <v>1914</v>
      </c>
      <c r="R12147" s="17"/>
      <c r="S12147" s="17"/>
      <c r="T12147" s="17" t="s">
        <v>1994</v>
      </c>
      <c r="U12147" s="17"/>
      <c r="V12147" s="17"/>
      <c r="W12147" s="32"/>
      <c r="X12147" s="32"/>
      <c r="Y12147" s="32" t="s">
        <v>37584</v>
      </c>
      <c r="Z12147" s="32">
        <v>221500802</v>
      </c>
      <c r="AA12147" s="32" t="s">
        <v>21894</v>
      </c>
    </row>
    <row r="12148" spans="1:27" x14ac:dyDescent="0.3">
      <c r="A12148" s="17" t="s">
        <v>37350</v>
      </c>
      <c r="B12148" s="32" t="s">
        <v>30789</v>
      </c>
      <c r="M12148" s="22" t="str">
        <f t="shared" si="210"/>
        <v xml:space="preserve">BYD : S3, G3 - 473QE |  :  -  |  :  - </v>
      </c>
      <c r="N12148" s="17" t="s">
        <v>1016</v>
      </c>
      <c r="O12148" s="17"/>
      <c r="P12148" s="17"/>
      <c r="Q12148" s="17" t="s">
        <v>37459</v>
      </c>
      <c r="R12148" s="17"/>
      <c r="S12148" s="17"/>
      <c r="T12148" s="17" t="s">
        <v>37460</v>
      </c>
      <c r="U12148" s="17"/>
      <c r="V12148" s="17"/>
      <c r="W12148" s="32"/>
      <c r="X12148" s="32"/>
      <c r="Y12148" s="32" t="s">
        <v>37622</v>
      </c>
      <c r="Z12148" s="32" t="s">
        <v>37505</v>
      </c>
      <c r="AA12148" s="32" t="s">
        <v>30789</v>
      </c>
    </row>
    <row r="12149" spans="1:27" x14ac:dyDescent="0.3">
      <c r="A12149" s="17" t="s">
        <v>37351</v>
      </c>
      <c r="B12149" s="32" t="s">
        <v>21894</v>
      </c>
      <c r="M12149" s="22" t="str">
        <f t="shared" si="210"/>
        <v xml:space="preserve">CHANGAN : SUPER VAN - 4G15S | FOTON : LJ469Q - 1AE9 |  :  - </v>
      </c>
      <c r="N12149" s="17" t="s">
        <v>1007</v>
      </c>
      <c r="O12149" s="17" t="s">
        <v>1022</v>
      </c>
      <c r="P12149" s="17"/>
      <c r="Q12149" s="17" t="s">
        <v>2757</v>
      </c>
      <c r="R12149" s="17" t="s">
        <v>37446</v>
      </c>
      <c r="S12149" s="17"/>
      <c r="T12149" s="17" t="s">
        <v>14456</v>
      </c>
      <c r="U12149" s="17" t="s">
        <v>37447</v>
      </c>
      <c r="V12149" s="17"/>
      <c r="W12149" s="32"/>
      <c r="X12149" s="32"/>
      <c r="Y12149" s="32" t="s">
        <v>37623</v>
      </c>
      <c r="Z12149" s="32" t="s">
        <v>37493</v>
      </c>
      <c r="AA12149" s="32" t="s">
        <v>21894</v>
      </c>
    </row>
    <row r="12150" spans="1:27" x14ac:dyDescent="0.3">
      <c r="A12150" s="17" t="s">
        <v>37352</v>
      </c>
      <c r="B12150" s="32" t="s">
        <v>21894</v>
      </c>
      <c r="M12150" s="22" t="str">
        <f t="shared" si="210"/>
        <v xml:space="preserve">KIA : SPORTAGE - VARIOS |  :  -  |  :  - </v>
      </c>
      <c r="N12150" s="17" t="s">
        <v>1001</v>
      </c>
      <c r="O12150" s="17"/>
      <c r="P12150" s="17"/>
      <c r="Q12150" s="17" t="s">
        <v>1852</v>
      </c>
      <c r="R12150" s="17"/>
      <c r="S12150" s="17"/>
      <c r="T12150" s="17" t="s">
        <v>1021</v>
      </c>
      <c r="U12150" s="17"/>
      <c r="V12150" s="17"/>
      <c r="W12150" s="32"/>
      <c r="X12150" s="32">
        <v>21187</v>
      </c>
      <c r="Y12150" s="32" t="s">
        <v>37542</v>
      </c>
      <c r="Z12150" s="32" t="s">
        <v>37613</v>
      </c>
      <c r="AA12150" s="32" t="s">
        <v>21894</v>
      </c>
    </row>
    <row r="12151" spans="1:27" x14ac:dyDescent="0.3">
      <c r="A12151" s="17" t="s">
        <v>37353</v>
      </c>
      <c r="B12151" s="32"/>
      <c r="M12151" s="22" t="str">
        <f t="shared" si="210"/>
        <v xml:space="preserve">HYUNDAI : TUCSON,SONATA - I40 |  :  -  |  :  - </v>
      </c>
      <c r="N12151" s="17" t="s">
        <v>1002</v>
      </c>
      <c r="O12151" s="17"/>
      <c r="P12151" s="17"/>
      <c r="Q12151" s="17" t="s">
        <v>37461</v>
      </c>
      <c r="R12151" s="17"/>
      <c r="S12151" s="17"/>
      <c r="T12151" s="17" t="s">
        <v>37462</v>
      </c>
      <c r="U12151" s="17"/>
      <c r="V12151" s="17"/>
      <c r="W12151" s="32" t="s">
        <v>21894</v>
      </c>
      <c r="X12151" s="32" t="s">
        <v>37542</v>
      </c>
      <c r="Y12151" s="32" t="s">
        <v>37624</v>
      </c>
      <c r="Z12151" s="32"/>
      <c r="AA12151" s="32"/>
    </row>
    <row r="12152" spans="1:27" x14ac:dyDescent="0.3">
      <c r="A12152" s="17" t="s">
        <v>37354</v>
      </c>
      <c r="B12152" s="32">
        <v>1.2</v>
      </c>
      <c r="M12152" s="22" t="str">
        <f t="shared" si="210"/>
        <v xml:space="preserve">CHEVROLET : N300 - N300 |  :  -  |  :  - </v>
      </c>
      <c r="N12152" s="17" t="s">
        <v>1005</v>
      </c>
      <c r="O12152" s="17"/>
      <c r="P12152" s="17"/>
      <c r="Q12152" s="17" t="s">
        <v>1646</v>
      </c>
      <c r="R12152" s="17"/>
      <c r="S12152" s="17"/>
      <c r="T12152" s="17" t="s">
        <v>1646</v>
      </c>
      <c r="U12152" s="17"/>
      <c r="V12152" s="17"/>
      <c r="W12152" s="32"/>
      <c r="X12152" s="32"/>
      <c r="Y12152" s="32" t="s">
        <v>37625</v>
      </c>
      <c r="Z12152" s="32"/>
      <c r="AA12152" s="32">
        <v>1.2</v>
      </c>
    </row>
    <row r="12153" spans="1:27" x14ac:dyDescent="0.3">
      <c r="A12153" s="17" t="s">
        <v>37355</v>
      </c>
      <c r="B12153" s="32" t="s">
        <v>30789</v>
      </c>
      <c r="M12153" s="22" t="str">
        <f t="shared" si="210"/>
        <v>CHEVROLET : SAIL - N400 |  : 610 -  | LIFAN : LOTO - N4</v>
      </c>
      <c r="N12153" s="17" t="s">
        <v>1005</v>
      </c>
      <c r="O12153" s="17"/>
      <c r="P12153" s="17" t="s">
        <v>2264</v>
      </c>
      <c r="Q12153" s="17" t="s">
        <v>1645</v>
      </c>
      <c r="R12153" s="17">
        <v>610</v>
      </c>
      <c r="S12153" s="17" t="s">
        <v>37463</v>
      </c>
      <c r="T12153" s="17" t="s">
        <v>1942</v>
      </c>
      <c r="U12153" s="17"/>
      <c r="V12153" s="17" t="s">
        <v>37464</v>
      </c>
      <c r="W12153" s="32"/>
      <c r="X12153" s="32"/>
      <c r="Y12153" s="32" t="s">
        <v>37533</v>
      </c>
      <c r="Z12153" s="32"/>
      <c r="AA12153" s="32" t="s">
        <v>30789</v>
      </c>
    </row>
    <row r="12154" spans="1:27" x14ac:dyDescent="0.3">
      <c r="A12154" s="17" t="s">
        <v>37356</v>
      </c>
      <c r="B12154" s="32"/>
      <c r="M12154" s="22" t="str">
        <f t="shared" si="210"/>
        <v xml:space="preserve">GEELY : VARIOS - VARIOS |  :  -  |  :  - </v>
      </c>
      <c r="N12154" s="17" t="s">
        <v>1011</v>
      </c>
      <c r="O12154" s="17"/>
      <c r="P12154" s="17"/>
      <c r="Q12154" s="17" t="s">
        <v>1021</v>
      </c>
      <c r="R12154" s="17"/>
      <c r="S12154" s="17"/>
      <c r="T12154" s="17" t="s">
        <v>1021</v>
      </c>
      <c r="U12154" s="17"/>
      <c r="V12154" s="17"/>
      <c r="W12154" s="32" t="s">
        <v>37492</v>
      </c>
      <c r="X12154" s="32" t="s">
        <v>37543</v>
      </c>
      <c r="Y12154" s="32" t="s">
        <v>37626</v>
      </c>
      <c r="Z12154" s="32" t="s">
        <v>37543</v>
      </c>
      <c r="AA12154" s="32"/>
    </row>
    <row r="12155" spans="1:27" x14ac:dyDescent="0.3">
      <c r="A12155" s="17" t="s">
        <v>37357</v>
      </c>
      <c r="B12155" s="32" t="s">
        <v>21894</v>
      </c>
      <c r="M12155" s="22" t="str">
        <f t="shared" si="210"/>
        <v xml:space="preserve">HYUNDAI : I40,SONATA, TCSON - VARIOS |  :  -  |  :  - </v>
      </c>
      <c r="N12155" s="17" t="s">
        <v>1002</v>
      </c>
      <c r="O12155" s="17"/>
      <c r="P12155" s="17"/>
      <c r="Q12155" s="17" t="s">
        <v>37465</v>
      </c>
      <c r="R12155" s="17"/>
      <c r="S12155" s="17"/>
      <c r="T12155" s="17" t="s">
        <v>1021</v>
      </c>
      <c r="U12155" s="17"/>
      <c r="V12155" s="17"/>
      <c r="W12155" s="32"/>
      <c r="X12155" s="32" t="s">
        <v>37542</v>
      </c>
      <c r="Y12155" s="32" t="s">
        <v>37542</v>
      </c>
      <c r="Z12155" s="32" t="s">
        <v>37542</v>
      </c>
      <c r="AA12155" s="32" t="s">
        <v>21894</v>
      </c>
    </row>
    <row r="12156" spans="1:27" x14ac:dyDescent="0.3">
      <c r="A12156" s="17" t="s">
        <v>37358</v>
      </c>
      <c r="B12156" s="32" t="s">
        <v>30789</v>
      </c>
      <c r="M12156" s="22" t="str">
        <f t="shared" si="210"/>
        <v>CHANGHE : FRIDA - K14B, K12A | SUZUKI : LIANA, CHAPOTEO - K14B-G | CHANGAN : ESTRELLA - JL473QD</v>
      </c>
      <c r="N12156" s="17" t="s">
        <v>1024</v>
      </c>
      <c r="O12156" s="17" t="s">
        <v>1010</v>
      </c>
      <c r="P12156" s="17" t="s">
        <v>1007</v>
      </c>
      <c r="Q12156" s="17" t="s">
        <v>37421</v>
      </c>
      <c r="R12156" s="17" t="s">
        <v>37466</v>
      </c>
      <c r="S12156" s="17" t="s">
        <v>36492</v>
      </c>
      <c r="T12156" s="17" t="s">
        <v>37467</v>
      </c>
      <c r="U12156" s="17" t="s">
        <v>37468</v>
      </c>
      <c r="V12156" s="17" t="s">
        <v>37469</v>
      </c>
      <c r="W12156" s="32"/>
      <c r="X12156" s="32" t="s">
        <v>37544</v>
      </c>
      <c r="Y12156" s="32" t="s">
        <v>37627</v>
      </c>
      <c r="Z12156" s="32" t="s">
        <v>37662</v>
      </c>
      <c r="AA12156" s="32" t="s">
        <v>30789</v>
      </c>
    </row>
    <row r="12157" spans="1:27" x14ac:dyDescent="0.3">
      <c r="A12157" s="17" t="s">
        <v>37359</v>
      </c>
      <c r="B12157" s="32"/>
      <c r="M12157" s="22" t="str">
        <f t="shared" si="210"/>
        <v xml:space="preserve">TOYOTA : YARIS - VARIOS |  :  -  |  :  - </v>
      </c>
      <c r="N12157" s="17" t="s">
        <v>1008</v>
      </c>
      <c r="O12157" s="17"/>
      <c r="P12157" s="17"/>
      <c r="Q12157" s="17" t="s">
        <v>1828</v>
      </c>
      <c r="R12157" s="17"/>
      <c r="S12157" s="17"/>
      <c r="T12157" s="17" t="s">
        <v>1021</v>
      </c>
      <c r="U12157" s="17"/>
      <c r="V12157" s="17"/>
      <c r="W12157" s="32" t="s">
        <v>37364</v>
      </c>
      <c r="X12157" s="32" t="s">
        <v>37532</v>
      </c>
      <c r="Y12157" s="32" t="s">
        <v>37628</v>
      </c>
      <c r="Z12157" s="32"/>
      <c r="AA12157" s="32"/>
    </row>
    <row r="12158" spans="1:27" x14ac:dyDescent="0.3">
      <c r="A12158" s="17" t="s">
        <v>37663</v>
      </c>
      <c r="B12158" s="32"/>
      <c r="M12158" s="22" t="str">
        <f t="shared" si="210"/>
        <v xml:space="preserve">CHEVROLET : SAIL - VARIOS |  :  -  |  :  - </v>
      </c>
      <c r="N12158" s="17" t="s">
        <v>1005</v>
      </c>
      <c r="O12158" s="17"/>
      <c r="P12158" s="17"/>
      <c r="Q12158" s="17" t="s">
        <v>1645</v>
      </c>
      <c r="R12158" s="17"/>
      <c r="S12158" s="17"/>
      <c r="T12158" s="17" t="s">
        <v>1021</v>
      </c>
      <c r="U12158" s="17"/>
      <c r="V12158" s="17"/>
      <c r="W12158" s="32"/>
      <c r="X12158" s="32"/>
      <c r="Y12158" s="32">
        <v>9025287</v>
      </c>
      <c r="Z12158" s="32"/>
      <c r="AA12158" s="32"/>
    </row>
    <row r="12159" spans="1:27" x14ac:dyDescent="0.3">
      <c r="A12159" s="17" t="s">
        <v>26326</v>
      </c>
      <c r="B12159" s="32"/>
      <c r="M12159" s="22" t="str">
        <f t="shared" si="210"/>
        <v xml:space="preserve">MITSUBISHI : ROSA, CANTER, FUSO - 4D31, 4D32, 4D33 | HYUNDAI : MIGTHY - D4AF |  :  - </v>
      </c>
      <c r="N12159" s="17" t="s">
        <v>1004</v>
      </c>
      <c r="O12159" s="17" t="s">
        <v>1002</v>
      </c>
      <c r="P12159" s="17"/>
      <c r="Q12159" s="17" t="s">
        <v>2991</v>
      </c>
      <c r="R12159" s="17" t="s">
        <v>2980</v>
      </c>
      <c r="S12159" s="17"/>
      <c r="T12159" s="17" t="s">
        <v>2198</v>
      </c>
      <c r="U12159" s="17" t="s">
        <v>2981</v>
      </c>
      <c r="V12159" s="17"/>
      <c r="W12159" s="32" t="s">
        <v>26388</v>
      </c>
      <c r="X12159" s="32" t="s">
        <v>26401</v>
      </c>
      <c r="Y12159" s="32">
        <v>1000986</v>
      </c>
      <c r="Z12159" s="32">
        <v>1000986</v>
      </c>
      <c r="AA12159" s="32"/>
    </row>
    <row r="12160" spans="1:27" x14ac:dyDescent="0.3">
      <c r="A12160" s="17" t="s">
        <v>37664</v>
      </c>
      <c r="B12160" s="32" t="s">
        <v>36349</v>
      </c>
      <c r="M12160" s="22" t="str">
        <f t="shared" si="210"/>
        <v xml:space="preserve">DAEWOO : AVEO, LANOS - F14 | CHEVROLET :  -  |  :  - </v>
      </c>
      <c r="N12160" s="17" t="s">
        <v>1006</v>
      </c>
      <c r="O12160" s="17" t="s">
        <v>1005</v>
      </c>
      <c r="P12160" s="17"/>
      <c r="Q12160" s="17" t="s">
        <v>37690</v>
      </c>
      <c r="R12160" s="17"/>
      <c r="S12160" s="17"/>
      <c r="T12160" s="17" t="s">
        <v>10763</v>
      </c>
      <c r="U12160" s="17"/>
      <c r="V12160" s="17"/>
      <c r="W12160" s="32" t="s">
        <v>37701</v>
      </c>
      <c r="X12160" s="32"/>
      <c r="Y12160" s="32" t="s">
        <v>37726</v>
      </c>
      <c r="Z12160" s="32" t="s">
        <v>37726</v>
      </c>
      <c r="AA12160" s="32"/>
    </row>
    <row r="12161" spans="1:27" x14ac:dyDescent="0.3">
      <c r="A12161" s="17" t="s">
        <v>272</v>
      </c>
      <c r="B12161" s="32"/>
      <c r="M12161" s="22" t="str">
        <f t="shared" si="210"/>
        <v xml:space="preserve">HYUNDAI : MIGHTY 3900 - D4DD, D4DB | MITSUBISHI : CANTER - 4D34 |  :  - </v>
      </c>
      <c r="N12161" s="17" t="s">
        <v>1002</v>
      </c>
      <c r="O12161" s="17" t="s">
        <v>1004</v>
      </c>
      <c r="P12161" s="17"/>
      <c r="Q12161" s="17" t="s">
        <v>1839</v>
      </c>
      <c r="R12161" s="17" t="s">
        <v>1633</v>
      </c>
      <c r="S12161" s="17"/>
      <c r="T12161" s="17" t="s">
        <v>2155</v>
      </c>
      <c r="U12161" s="17" t="s">
        <v>2156</v>
      </c>
      <c r="V12161" s="17"/>
      <c r="W12161" s="32" t="s">
        <v>1144</v>
      </c>
      <c r="X12161" s="32" t="s">
        <v>896</v>
      </c>
      <c r="Y12161" s="32">
        <v>1004125</v>
      </c>
      <c r="Z12161" s="32" t="s">
        <v>970</v>
      </c>
      <c r="AA12161" s="32"/>
    </row>
    <row r="12162" spans="1:27" x14ac:dyDescent="0.3">
      <c r="A12162" s="17" t="s">
        <v>338</v>
      </c>
      <c r="B12162" s="32"/>
      <c r="M12162" s="22" t="str">
        <f t="shared" si="210"/>
        <v xml:space="preserve">MITSUBISHI : CANTER, ROSA - 4D31, 4D32, 4D33 |  :  -  |  :  - </v>
      </c>
      <c r="N12162" s="17" t="s">
        <v>1004</v>
      </c>
      <c r="O12162" s="17"/>
      <c r="P12162" s="17"/>
      <c r="Q12162" s="17" t="s">
        <v>1642</v>
      </c>
      <c r="R12162" s="17"/>
      <c r="S12162" s="17"/>
      <c r="T12162" s="17" t="s">
        <v>2198</v>
      </c>
      <c r="U12162" s="17"/>
      <c r="V12162" s="17"/>
      <c r="W12162" s="32"/>
      <c r="X12162" s="32"/>
      <c r="Y12162" s="32" t="s">
        <v>701</v>
      </c>
      <c r="Z12162" s="32">
        <v>1000289</v>
      </c>
      <c r="AA12162" s="32" t="s">
        <v>1227</v>
      </c>
    </row>
    <row r="12163" spans="1:27" ht="37.5" x14ac:dyDescent="0.3">
      <c r="A12163" s="17" t="s">
        <v>37665</v>
      </c>
      <c r="B12163" s="32"/>
      <c r="M12163" s="22" t="str">
        <f t="shared" si="210"/>
        <v xml:space="preserve">SUZUKI : ALTO,YARIS - 1SZ,2SZ,ZNZ |  :  -  |  :  - </v>
      </c>
      <c r="N12163" s="17" t="s">
        <v>1010</v>
      </c>
      <c r="O12163" s="17"/>
      <c r="P12163" s="17"/>
      <c r="Q12163" s="17" t="s">
        <v>37691</v>
      </c>
      <c r="R12163" s="17"/>
      <c r="S12163" s="17"/>
      <c r="T12163" s="17" t="s">
        <v>37692</v>
      </c>
      <c r="U12163" s="17"/>
      <c r="V12163" s="17"/>
      <c r="W12163" s="32" t="s">
        <v>37702</v>
      </c>
      <c r="X12163" s="32"/>
      <c r="Y12163" s="32" t="s">
        <v>37727</v>
      </c>
      <c r="Z12163" s="32" t="s">
        <v>37727</v>
      </c>
      <c r="AA12163" s="32" t="s">
        <v>37748</v>
      </c>
    </row>
    <row r="12164" spans="1:27" x14ac:dyDescent="0.3">
      <c r="A12164" s="17" t="s">
        <v>37666</v>
      </c>
      <c r="B12164" s="32"/>
      <c r="M12164" s="22" t="str">
        <f t="shared" si="210"/>
        <v xml:space="preserve">CHEVROLET : VARIOS - VARIOS | NISSAN :  -  | HYUNDAI :  - </v>
      </c>
      <c r="N12164" s="17" t="s">
        <v>1005</v>
      </c>
      <c r="O12164" s="17" t="s">
        <v>1003</v>
      </c>
      <c r="P12164" s="17" t="s">
        <v>1002</v>
      </c>
      <c r="Q12164" s="17" t="s">
        <v>1021</v>
      </c>
      <c r="R12164" s="17"/>
      <c r="S12164" s="17"/>
      <c r="T12164" s="17" t="s">
        <v>1021</v>
      </c>
      <c r="U12164" s="17"/>
      <c r="V12164" s="17"/>
      <c r="W12164" s="32" t="s">
        <v>37703</v>
      </c>
      <c r="X12164" s="32"/>
      <c r="Y12164" s="32" t="s">
        <v>37728</v>
      </c>
      <c r="Z12164" s="32" t="s">
        <v>37728</v>
      </c>
      <c r="AA12164" s="32"/>
    </row>
    <row r="12165" spans="1:27" x14ac:dyDescent="0.3">
      <c r="A12165" s="17" t="s">
        <v>37667</v>
      </c>
      <c r="B12165" s="32"/>
      <c r="M12165" s="22" t="str">
        <f t="shared" si="210"/>
        <v xml:space="preserve">VARIOS : VARIOS - VARIOS |  :  -  |  :  - </v>
      </c>
      <c r="N12165" s="17" t="s">
        <v>1021</v>
      </c>
      <c r="O12165" s="17"/>
      <c r="P12165" s="17"/>
      <c r="Q12165" s="17" t="s">
        <v>1021</v>
      </c>
      <c r="R12165" s="17"/>
      <c r="S12165" s="17"/>
      <c r="T12165" s="17" t="s">
        <v>1021</v>
      </c>
      <c r="U12165" s="17"/>
      <c r="V12165" s="17"/>
      <c r="W12165" s="32" t="s">
        <v>37702</v>
      </c>
      <c r="X12165" s="32"/>
      <c r="Y12165" s="32" t="s">
        <v>37728</v>
      </c>
      <c r="Z12165" s="32" t="s">
        <v>37728</v>
      </c>
      <c r="AA12165" s="32"/>
    </row>
    <row r="12166" spans="1:27" x14ac:dyDescent="0.3">
      <c r="A12166" s="17" t="s">
        <v>37668</v>
      </c>
      <c r="B12166" s="32" t="s">
        <v>36349</v>
      </c>
      <c r="M12166" s="22" t="str">
        <f t="shared" si="210"/>
        <v xml:space="preserve">MITSUBISHI : VARIOS - VARIOS |  :  -  |  :  - </v>
      </c>
      <c r="N12166" s="17" t="s">
        <v>1004</v>
      </c>
      <c r="O12166" s="17"/>
      <c r="P12166" s="17"/>
      <c r="Q12166" s="17" t="s">
        <v>1021</v>
      </c>
      <c r="R12166" s="17"/>
      <c r="S12166" s="17"/>
      <c r="T12166" s="17" t="s">
        <v>1021</v>
      </c>
      <c r="U12166" s="17"/>
      <c r="V12166" s="17"/>
      <c r="W12166" s="32" t="s">
        <v>37704</v>
      </c>
      <c r="X12166" s="32"/>
      <c r="Y12166" s="32" t="s">
        <v>37729</v>
      </c>
      <c r="Z12166" s="32" t="s">
        <v>37744</v>
      </c>
      <c r="AA12166" s="32"/>
    </row>
    <row r="12167" spans="1:27" x14ac:dyDescent="0.3">
      <c r="A12167" s="17" t="s">
        <v>37669</v>
      </c>
      <c r="B12167" s="32"/>
      <c r="M12167" s="22" t="str">
        <f t="shared" si="210"/>
        <v xml:space="preserve">VARIOS : VARIOS - VARIOS |  :  -  |  :  - </v>
      </c>
      <c r="N12167" s="17" t="s">
        <v>1021</v>
      </c>
      <c r="O12167" s="17"/>
      <c r="P12167" s="17"/>
      <c r="Q12167" s="17" t="s">
        <v>1021</v>
      </c>
      <c r="R12167" s="17"/>
      <c r="S12167" s="17"/>
      <c r="T12167" s="17" t="s">
        <v>1021</v>
      </c>
      <c r="U12167" s="17"/>
      <c r="V12167" s="17"/>
      <c r="W12167" s="32" t="s">
        <v>37705</v>
      </c>
      <c r="X12167" s="32"/>
      <c r="Y12167" s="32" t="s">
        <v>37730</v>
      </c>
      <c r="Z12167" s="32" t="s">
        <v>37730</v>
      </c>
      <c r="AA12167" s="32"/>
    </row>
    <row r="12168" spans="1:27" x14ac:dyDescent="0.3">
      <c r="A12168" s="17" t="s">
        <v>37670</v>
      </c>
      <c r="B12168" s="32" t="s">
        <v>36349</v>
      </c>
      <c r="M12168" s="22" t="str">
        <f t="shared" si="210"/>
        <v xml:space="preserve">CHEVROLET : SAIL - VARIOS |  :  -  |  :  - </v>
      </c>
      <c r="N12168" s="17" t="s">
        <v>1005</v>
      </c>
      <c r="O12168" s="17"/>
      <c r="P12168" s="17"/>
      <c r="Q12168" s="17" t="s">
        <v>1645</v>
      </c>
      <c r="R12168" s="17"/>
      <c r="S12168" s="17"/>
      <c r="T12168" s="17" t="s">
        <v>1021</v>
      </c>
      <c r="U12168" s="17"/>
      <c r="V12168" s="17"/>
      <c r="W12168" s="32" t="s">
        <v>37706</v>
      </c>
      <c r="X12168" s="32"/>
      <c r="Y12168" s="32">
        <v>9028354</v>
      </c>
      <c r="Z12168" s="32">
        <v>9028354</v>
      </c>
      <c r="AA12168" s="32"/>
    </row>
    <row r="12169" spans="1:27" x14ac:dyDescent="0.3">
      <c r="A12169" s="17" t="s">
        <v>37671</v>
      </c>
      <c r="B12169" s="32" t="s">
        <v>36927</v>
      </c>
      <c r="M12169" s="22" t="str">
        <f t="shared" si="210"/>
        <v xml:space="preserve">HYUNDAI : VARIOS - VARIOS |  :  -  |  :  - </v>
      </c>
      <c r="N12169" s="17" t="s">
        <v>1002</v>
      </c>
      <c r="O12169" s="17"/>
      <c r="P12169" s="17"/>
      <c r="Q12169" s="17" t="s">
        <v>1021</v>
      </c>
      <c r="R12169" s="17"/>
      <c r="S12169" s="17"/>
      <c r="T12169" s="17" t="s">
        <v>1021</v>
      </c>
      <c r="U12169" s="17"/>
      <c r="V12169" s="17"/>
      <c r="W12169" s="32" t="s">
        <v>37707</v>
      </c>
      <c r="X12169" s="32"/>
      <c r="Y12169" s="32" t="s">
        <v>37731</v>
      </c>
      <c r="Z12169" s="32" t="s">
        <v>37731</v>
      </c>
      <c r="AA12169" s="32" t="s">
        <v>36353</v>
      </c>
    </row>
    <row r="12170" spans="1:27" x14ac:dyDescent="0.3">
      <c r="A12170" s="17" t="s">
        <v>37672</v>
      </c>
      <c r="B12170" s="32" t="s">
        <v>36349</v>
      </c>
      <c r="M12170" s="22" t="str">
        <f t="shared" si="210"/>
        <v xml:space="preserve">CHEVROLET : AVEO,OPTRA,VIVANT - F14,F16 | DAEWOO : NUBIRA - ,A16 | KIA :  - </v>
      </c>
      <c r="N12170" s="17" t="s">
        <v>1005</v>
      </c>
      <c r="O12170" s="17" t="s">
        <v>1006</v>
      </c>
      <c r="P12170" s="17" t="s">
        <v>1001</v>
      </c>
      <c r="Q12170" s="17" t="s">
        <v>37693</v>
      </c>
      <c r="R12170" s="17" t="s">
        <v>1728</v>
      </c>
      <c r="S12170" s="17"/>
      <c r="T12170" s="17" t="s">
        <v>36376</v>
      </c>
      <c r="U12170" s="17" t="s">
        <v>37694</v>
      </c>
      <c r="V12170" s="17"/>
      <c r="W12170" s="32" t="s">
        <v>37708</v>
      </c>
      <c r="X12170" s="32"/>
      <c r="Y12170" s="32" t="s">
        <v>37732</v>
      </c>
      <c r="Z12170" s="32" t="s">
        <v>37732</v>
      </c>
      <c r="AA12170" s="32"/>
    </row>
    <row r="12171" spans="1:27" x14ac:dyDescent="0.3">
      <c r="A12171" s="17" t="s">
        <v>37673</v>
      </c>
      <c r="B12171" s="32" t="s">
        <v>36349</v>
      </c>
      <c r="M12171" s="22" t="str">
        <f t="shared" si="210"/>
        <v xml:space="preserve">MITSUBISHI : CANTER - 4D30,31 |  :  -  |  :  - </v>
      </c>
      <c r="N12171" s="17" t="s">
        <v>1004</v>
      </c>
      <c r="O12171" s="17"/>
      <c r="P12171" s="17"/>
      <c r="Q12171" s="17" t="s">
        <v>1633</v>
      </c>
      <c r="R12171" s="17"/>
      <c r="S12171" s="17"/>
      <c r="T12171" s="17" t="s">
        <v>37695</v>
      </c>
      <c r="U12171" s="17"/>
      <c r="V12171" s="17"/>
      <c r="W12171" s="32" t="s">
        <v>37709</v>
      </c>
      <c r="X12171" s="32"/>
      <c r="Y12171" s="32" t="s">
        <v>37733</v>
      </c>
      <c r="Z12171" s="32" t="s">
        <v>37745</v>
      </c>
      <c r="AA12171" s="32"/>
    </row>
    <row r="12172" spans="1:27" x14ac:dyDescent="0.3">
      <c r="A12172" s="17" t="s">
        <v>26354</v>
      </c>
      <c r="B12172" s="32"/>
      <c r="M12172" s="22" t="str">
        <f t="shared" si="210"/>
        <v xml:space="preserve">HYUNDAI : STAREX,H1 - H1, D4BH |  :  -  |  :  - </v>
      </c>
      <c r="N12172" s="17" t="s">
        <v>1002</v>
      </c>
      <c r="O12172" s="17"/>
      <c r="P12172" s="17"/>
      <c r="Q12172" s="17" t="s">
        <v>22113</v>
      </c>
      <c r="R12172" s="17"/>
      <c r="S12172" s="17"/>
      <c r="T12172" s="17" t="s">
        <v>22526</v>
      </c>
      <c r="U12172" s="17"/>
      <c r="V12172" s="17"/>
      <c r="W12172" s="32" t="s">
        <v>1212</v>
      </c>
      <c r="X12172" s="32"/>
      <c r="Y12172" s="32" t="s">
        <v>26427</v>
      </c>
      <c r="Z12172" s="32" t="s">
        <v>26427</v>
      </c>
      <c r="AA12172" s="32"/>
    </row>
    <row r="12173" spans="1:27" x14ac:dyDescent="0.3">
      <c r="A12173" s="17" t="s">
        <v>37674</v>
      </c>
      <c r="B12173" s="32"/>
      <c r="M12173" s="22" t="str">
        <f t="shared" si="210"/>
        <v xml:space="preserve">MAZDA : VARIOS - VARIOS | DAEWOO : CIELO - 1.5 | MAZDA :  - </v>
      </c>
      <c r="N12173" s="17" t="s">
        <v>2257</v>
      </c>
      <c r="O12173" s="17" t="s">
        <v>1006</v>
      </c>
      <c r="P12173" s="17" t="s">
        <v>2257</v>
      </c>
      <c r="Q12173" s="17" t="s">
        <v>1021</v>
      </c>
      <c r="R12173" s="17" t="s">
        <v>3333</v>
      </c>
      <c r="S12173" s="17"/>
      <c r="T12173" s="17" t="s">
        <v>1021</v>
      </c>
      <c r="U12173" s="17">
        <v>1.5</v>
      </c>
      <c r="V12173" s="17"/>
      <c r="W12173" s="32" t="s">
        <v>37710</v>
      </c>
      <c r="X12173" s="32"/>
      <c r="Y12173" s="32" t="s">
        <v>37734</v>
      </c>
      <c r="Z12173" s="32" t="s">
        <v>37734</v>
      </c>
      <c r="AA12173" s="32"/>
    </row>
    <row r="12174" spans="1:27" x14ac:dyDescent="0.3">
      <c r="A12174" s="17" t="s">
        <v>37675</v>
      </c>
      <c r="B12174" s="32"/>
      <c r="M12174" s="22" t="str">
        <f t="shared" si="210"/>
        <v xml:space="preserve">FORD : VARIOS - VARIOS |  :  -  |  :  - </v>
      </c>
      <c r="N12174" s="17" t="s">
        <v>2259</v>
      </c>
      <c r="O12174" s="17"/>
      <c r="P12174" s="17"/>
      <c r="Q12174" s="17" t="s">
        <v>1021</v>
      </c>
      <c r="R12174" s="17"/>
      <c r="S12174" s="17"/>
      <c r="T12174" s="17" t="s">
        <v>1021</v>
      </c>
      <c r="U12174" s="17"/>
      <c r="V12174" s="17"/>
      <c r="W12174" s="32" t="s">
        <v>37711</v>
      </c>
      <c r="X12174" s="32"/>
      <c r="Y12174" s="32">
        <v>48020</v>
      </c>
      <c r="Z12174" s="32"/>
      <c r="AA12174" s="32" t="s">
        <v>36353</v>
      </c>
    </row>
    <row r="12175" spans="1:27" x14ac:dyDescent="0.3">
      <c r="A12175" s="17" t="s">
        <v>37676</v>
      </c>
      <c r="B12175" s="32" t="s">
        <v>36349</v>
      </c>
      <c r="M12175" s="22" t="str">
        <f t="shared" si="210"/>
        <v xml:space="preserve">CHEVROLET : SAIL - VARIOS |  :  -  |  :  - </v>
      </c>
      <c r="N12175" s="17" t="s">
        <v>1005</v>
      </c>
      <c r="O12175" s="17"/>
      <c r="P12175" s="17"/>
      <c r="Q12175" s="17" t="s">
        <v>1645</v>
      </c>
      <c r="R12175" s="17"/>
      <c r="S12175" s="17"/>
      <c r="T12175" s="17" t="s">
        <v>1021</v>
      </c>
      <c r="U12175" s="17"/>
      <c r="V12175" s="17"/>
      <c r="W12175" s="32" t="s">
        <v>37706</v>
      </c>
      <c r="X12175" s="32"/>
      <c r="Y12175" s="32">
        <v>9028354</v>
      </c>
      <c r="Z12175" s="32">
        <v>9028354</v>
      </c>
      <c r="AA12175" s="32"/>
    </row>
    <row r="12176" spans="1:27" x14ac:dyDescent="0.3">
      <c r="A12176" s="17" t="s">
        <v>37677</v>
      </c>
      <c r="B12176" s="32"/>
      <c r="M12176" s="22" t="str">
        <f t="shared" si="210"/>
        <v xml:space="preserve">NISSAN : ALMERA,QASQAI ,RENAULT CLIO,PEUGEOT - VARIOS |  :  -  |  :  - </v>
      </c>
      <c r="N12176" s="17" t="s">
        <v>1003</v>
      </c>
      <c r="O12176" s="17"/>
      <c r="P12176" s="17"/>
      <c r="Q12176" s="17" t="s">
        <v>37696</v>
      </c>
      <c r="R12176" s="17"/>
      <c r="S12176" s="17"/>
      <c r="T12176" s="17" t="s">
        <v>1021</v>
      </c>
      <c r="U12176" s="17"/>
      <c r="V12176" s="17"/>
      <c r="W12176" s="32" t="s">
        <v>37712</v>
      </c>
      <c r="X12176" s="32"/>
      <c r="Y12176" s="32" t="s">
        <v>36860</v>
      </c>
      <c r="Z12176" s="32" t="s">
        <v>36860</v>
      </c>
      <c r="AA12176" s="32"/>
    </row>
    <row r="12177" spans="1:27" x14ac:dyDescent="0.3">
      <c r="A12177" s="17" t="s">
        <v>37678</v>
      </c>
      <c r="B12177" s="32"/>
      <c r="M12177" s="22" t="str">
        <f t="shared" si="210"/>
        <v xml:space="preserve">HYUNDAI : TUCSON IX, SONATA - VARIO | KIA : SPORTAGE - VARIO |  :  - </v>
      </c>
      <c r="N12177" s="17" t="s">
        <v>1002</v>
      </c>
      <c r="O12177" s="17" t="s">
        <v>1001</v>
      </c>
      <c r="P12177" s="17"/>
      <c r="Q12177" s="17" t="s">
        <v>37697</v>
      </c>
      <c r="R12177" s="17" t="s">
        <v>1852</v>
      </c>
      <c r="S12177" s="17"/>
      <c r="T12177" s="17" t="s">
        <v>16066</v>
      </c>
      <c r="U12177" s="17" t="s">
        <v>16066</v>
      </c>
      <c r="V12177" s="17"/>
      <c r="W12177" s="32" t="s">
        <v>37713</v>
      </c>
      <c r="X12177" s="32"/>
      <c r="Y12177" s="32" t="s">
        <v>37735</v>
      </c>
      <c r="Z12177" s="32" t="s">
        <v>37746</v>
      </c>
      <c r="AA12177" s="32"/>
    </row>
    <row r="12178" spans="1:27" x14ac:dyDescent="0.3">
      <c r="A12178" s="17" t="s">
        <v>37679</v>
      </c>
      <c r="B12178" s="32" t="s">
        <v>36349</v>
      </c>
      <c r="M12178" s="22" t="str">
        <f t="shared" si="210"/>
        <v xml:space="preserve">HYUNDAI : ACCENT - G4FC,G4FG | KIA : RIO,CERATO - VARIOS |  :  - </v>
      </c>
      <c r="N12178" s="17" t="s">
        <v>1002</v>
      </c>
      <c r="O12178" s="17" t="s">
        <v>1001</v>
      </c>
      <c r="P12178" s="17"/>
      <c r="Q12178" s="17" t="s">
        <v>1609</v>
      </c>
      <c r="R12178" s="17" t="s">
        <v>17175</v>
      </c>
      <c r="S12178" s="17"/>
      <c r="T12178" s="17" t="s">
        <v>37698</v>
      </c>
      <c r="U12178" s="17" t="s">
        <v>1021</v>
      </c>
      <c r="V12178" s="17"/>
      <c r="W12178" s="32" t="s">
        <v>37714</v>
      </c>
      <c r="X12178" s="32" t="s">
        <v>37723</v>
      </c>
      <c r="Y12178" s="32" t="s">
        <v>37736</v>
      </c>
      <c r="Z12178" s="32" t="s">
        <v>37736</v>
      </c>
      <c r="AA12178" s="32"/>
    </row>
    <row r="12179" spans="1:27" x14ac:dyDescent="0.3">
      <c r="A12179" s="17" t="s">
        <v>37680</v>
      </c>
      <c r="B12179" s="32" t="s">
        <v>36349</v>
      </c>
      <c r="M12179" s="22" t="str">
        <f t="shared" si="210"/>
        <v xml:space="preserve">DONGFENG : VARIOS - VARIOS |  :  -  |  :  - </v>
      </c>
      <c r="N12179" s="17" t="s">
        <v>2260</v>
      </c>
      <c r="O12179" s="17"/>
      <c r="P12179" s="17"/>
      <c r="Q12179" s="17" t="s">
        <v>1021</v>
      </c>
      <c r="R12179" s="17"/>
      <c r="S12179" s="17"/>
      <c r="T12179" s="17" t="s">
        <v>1021</v>
      </c>
      <c r="U12179" s="17"/>
      <c r="V12179" s="17"/>
      <c r="W12179" s="32" t="s">
        <v>37715</v>
      </c>
      <c r="X12179" s="32"/>
      <c r="Y12179" s="32">
        <v>4936437</v>
      </c>
      <c r="Z12179" s="32">
        <v>4936437</v>
      </c>
      <c r="AA12179" s="32"/>
    </row>
    <row r="12180" spans="1:27" x14ac:dyDescent="0.3">
      <c r="A12180" s="17" t="s">
        <v>37681</v>
      </c>
      <c r="B12180" s="32" t="s">
        <v>37689</v>
      </c>
      <c r="M12180" s="22" t="str">
        <f t="shared" si="210"/>
        <v xml:space="preserve">HYUNDAI : VARIOS - HD120,D6GA |  :  -  |  :  - </v>
      </c>
      <c r="N12180" s="17" t="s">
        <v>1002</v>
      </c>
      <c r="O12180" s="17"/>
      <c r="P12180" s="17"/>
      <c r="Q12180" s="17" t="s">
        <v>1021</v>
      </c>
      <c r="R12180" s="17"/>
      <c r="S12180" s="17"/>
      <c r="T12180" s="17" t="s">
        <v>37699</v>
      </c>
      <c r="U12180" s="17"/>
      <c r="V12180" s="17"/>
      <c r="W12180" s="32" t="s">
        <v>37716</v>
      </c>
      <c r="X12180" s="32">
        <v>2521652000</v>
      </c>
      <c r="Y12180" s="32" t="s">
        <v>37737</v>
      </c>
      <c r="Z12180" s="32" t="s">
        <v>37737</v>
      </c>
      <c r="AA12180" s="32" t="s">
        <v>37749</v>
      </c>
    </row>
    <row r="12181" spans="1:27" ht="37.5" x14ac:dyDescent="0.3">
      <c r="A12181" s="17" t="s">
        <v>37682</v>
      </c>
      <c r="B12181" s="32"/>
      <c r="M12181" s="22" t="str">
        <f t="shared" si="210"/>
        <v xml:space="preserve">HYUNDAI : TUCSON - 2 |  :  -  |  :  - </v>
      </c>
      <c r="N12181" s="17" t="s">
        <v>1002</v>
      </c>
      <c r="O12181" s="17"/>
      <c r="P12181" s="17"/>
      <c r="Q12181" s="17" t="s">
        <v>1903</v>
      </c>
      <c r="R12181" s="17"/>
      <c r="S12181" s="17"/>
      <c r="T12181" s="17">
        <v>2</v>
      </c>
      <c r="U12181" s="17"/>
      <c r="V12181" s="17"/>
      <c r="W12181" s="32" t="s">
        <v>37717</v>
      </c>
      <c r="X12181" s="32" t="s">
        <v>37724</v>
      </c>
      <c r="Y12181" s="32" t="s">
        <v>37738</v>
      </c>
      <c r="Z12181" s="32"/>
      <c r="AA12181" s="32" t="s">
        <v>37750</v>
      </c>
    </row>
    <row r="12182" spans="1:27" x14ac:dyDescent="0.3">
      <c r="A12182" s="17" t="s">
        <v>37683</v>
      </c>
      <c r="B12182" s="32"/>
      <c r="M12182" s="22" t="str">
        <f t="shared" si="210"/>
        <v xml:space="preserve">SUZUKI : GRAN NOMADE - J20A |  :  -  |  :  - </v>
      </c>
      <c r="N12182" s="17" t="s">
        <v>1010</v>
      </c>
      <c r="O12182" s="17"/>
      <c r="P12182" s="17"/>
      <c r="Q12182" s="17" t="s">
        <v>18372</v>
      </c>
      <c r="R12182" s="17"/>
      <c r="S12182" s="17"/>
      <c r="T12182" s="17" t="s">
        <v>2084</v>
      </c>
      <c r="U12182" s="17"/>
      <c r="V12182" s="17"/>
      <c r="W12182" s="32" t="s">
        <v>37718</v>
      </c>
      <c r="X12182" s="32"/>
      <c r="Y12182" s="32" t="s">
        <v>37739</v>
      </c>
      <c r="Z12182" s="32" t="s">
        <v>37739</v>
      </c>
      <c r="AA12182" s="32"/>
    </row>
    <row r="12183" spans="1:27" x14ac:dyDescent="0.3">
      <c r="A12183" s="17" t="s">
        <v>37684</v>
      </c>
      <c r="B12183" s="32"/>
      <c r="M12183" s="22" t="str">
        <f t="shared" si="210"/>
        <v xml:space="preserve">VARIOS : VARIOS - VARIOS |  :  -  |  :  - </v>
      </c>
      <c r="N12183" s="17" t="s">
        <v>1021</v>
      </c>
      <c r="O12183" s="17"/>
      <c r="P12183" s="17"/>
      <c r="Q12183" s="17" t="s">
        <v>1021</v>
      </c>
      <c r="R12183" s="17"/>
      <c r="S12183" s="17"/>
      <c r="T12183" s="17" t="s">
        <v>1021</v>
      </c>
      <c r="U12183" s="17"/>
      <c r="V12183" s="17"/>
      <c r="W12183" s="32" t="s">
        <v>37703</v>
      </c>
      <c r="X12183" s="32"/>
      <c r="Y12183" s="32" t="s">
        <v>37740</v>
      </c>
      <c r="Z12183" s="32" t="s">
        <v>37740</v>
      </c>
      <c r="AA12183" s="32" t="s">
        <v>37751</v>
      </c>
    </row>
    <row r="12184" spans="1:27" x14ac:dyDescent="0.3">
      <c r="A12184" s="17" t="s">
        <v>37685</v>
      </c>
      <c r="B12184" s="32"/>
      <c r="M12184" s="22" t="str">
        <f t="shared" si="210"/>
        <v xml:space="preserve">NISSAN : URVAN - VARIOS |  :  -  |  :  - </v>
      </c>
      <c r="N12184" s="17" t="s">
        <v>1003</v>
      </c>
      <c r="O12184" s="17"/>
      <c r="P12184" s="17"/>
      <c r="Q12184" s="17" t="s">
        <v>3182</v>
      </c>
      <c r="R12184" s="17"/>
      <c r="S12184" s="17"/>
      <c r="T12184" s="17" t="s">
        <v>1021</v>
      </c>
      <c r="U12184" s="17"/>
      <c r="V12184" s="17"/>
      <c r="W12184" s="32" t="s">
        <v>37719</v>
      </c>
      <c r="X12184" s="32"/>
      <c r="Y12184" s="32" t="s">
        <v>37741</v>
      </c>
      <c r="Z12184" s="32" t="s">
        <v>37741</v>
      </c>
      <c r="AA12184" s="32" t="s">
        <v>37752</v>
      </c>
    </row>
    <row r="12185" spans="1:27" x14ac:dyDescent="0.3">
      <c r="A12185" s="17" t="s">
        <v>37686</v>
      </c>
      <c r="B12185" s="32"/>
      <c r="M12185" s="22" t="str">
        <f t="shared" si="210"/>
        <v xml:space="preserve">MITSUBISHI : L200 - 4N15 |  :  -  |  :  - </v>
      </c>
      <c r="N12185" s="17" t="s">
        <v>1004</v>
      </c>
      <c r="O12185" s="17"/>
      <c r="P12185" s="17"/>
      <c r="Q12185" s="17" t="s">
        <v>2796</v>
      </c>
      <c r="R12185" s="17"/>
      <c r="S12185" s="17"/>
      <c r="T12185" s="17" t="s">
        <v>16193</v>
      </c>
      <c r="U12185" s="17"/>
      <c r="V12185" s="17"/>
      <c r="W12185" s="32" t="s">
        <v>37720</v>
      </c>
      <c r="X12185" s="32"/>
      <c r="Y12185" s="32">
        <v>532073810</v>
      </c>
      <c r="Z12185" s="32" t="s">
        <v>37747</v>
      </c>
      <c r="AA12185" s="32"/>
    </row>
    <row r="12186" spans="1:27" x14ac:dyDescent="0.3">
      <c r="A12186" s="17" t="s">
        <v>37687</v>
      </c>
      <c r="B12186" s="32"/>
      <c r="M12186" s="22" t="str">
        <f t="shared" si="210"/>
        <v xml:space="preserve">SUZUKI : APV - G16,G16B |  :  -  |  :  - </v>
      </c>
      <c r="N12186" s="17" t="s">
        <v>1010</v>
      </c>
      <c r="O12186" s="17"/>
      <c r="P12186" s="17"/>
      <c r="Q12186" s="17" t="s">
        <v>3961</v>
      </c>
      <c r="R12186" s="17"/>
      <c r="S12186" s="17"/>
      <c r="T12186" s="17" t="s">
        <v>14430</v>
      </c>
      <c r="U12186" s="17"/>
      <c r="V12186" s="17"/>
      <c r="W12186" s="32" t="s">
        <v>37721</v>
      </c>
      <c r="X12186" s="32" t="s">
        <v>37725</v>
      </c>
      <c r="Y12186" s="32" t="s">
        <v>37742</v>
      </c>
      <c r="Z12186" s="32" t="s">
        <v>37742</v>
      </c>
      <c r="AA12186" s="32" t="s">
        <v>26392</v>
      </c>
    </row>
    <row r="12187" spans="1:27" x14ac:dyDescent="0.3">
      <c r="A12187" s="17" t="s">
        <v>37688</v>
      </c>
      <c r="B12187" s="32"/>
      <c r="M12187" s="22" t="str">
        <f t="shared" si="210"/>
        <v xml:space="preserve">CHERY : VARIOS - 472Q,QR472Q |  :  -  |  :  - </v>
      </c>
      <c r="N12187" s="17" t="s">
        <v>1012</v>
      </c>
      <c r="O12187" s="17"/>
      <c r="P12187" s="17"/>
      <c r="Q12187" s="17" t="s">
        <v>1021</v>
      </c>
      <c r="R12187" s="17"/>
      <c r="S12187" s="17"/>
      <c r="T12187" s="17" t="s">
        <v>37700</v>
      </c>
      <c r="U12187" s="17"/>
      <c r="V12187" s="17"/>
      <c r="W12187" s="32" t="s">
        <v>37722</v>
      </c>
      <c r="X12187" s="32"/>
      <c r="Y12187" s="32" t="s">
        <v>37743</v>
      </c>
      <c r="Z12187" s="32"/>
      <c r="AA12187" s="32"/>
    </row>
    <row r="12188" spans="1:27" x14ac:dyDescent="0.3">
      <c r="A12188" s="17" t="s">
        <v>37753</v>
      </c>
      <c r="M12188" s="22" t="str">
        <f t="shared" si="210"/>
        <v xml:space="preserve">CHEVROLET : N300, N200 - B12D |  :  -  |  :  - </v>
      </c>
      <c r="N12188" s="17" t="s">
        <v>1005</v>
      </c>
      <c r="O12188" s="17"/>
      <c r="P12188" s="17"/>
      <c r="Q12188" s="17" t="s">
        <v>15217</v>
      </c>
      <c r="R12188" s="17"/>
      <c r="S12188" s="17"/>
      <c r="T12188" s="17" t="s">
        <v>18197</v>
      </c>
      <c r="U12188" s="17"/>
      <c r="V12188" s="17"/>
      <c r="W12188" s="32" t="s">
        <v>37784</v>
      </c>
      <c r="X12188" s="32">
        <v>24518550</v>
      </c>
      <c r="Y12188" s="32" t="s">
        <v>37820</v>
      </c>
      <c r="Z12188" s="32" t="s">
        <v>37820</v>
      </c>
      <c r="AA12188" s="32" t="s">
        <v>37855</v>
      </c>
    </row>
    <row r="12189" spans="1:27" x14ac:dyDescent="0.3">
      <c r="A12189" s="17" t="s">
        <v>37754</v>
      </c>
      <c r="M12189" s="22" t="str">
        <f t="shared" si="210"/>
        <v xml:space="preserve">KIA : RIO - G4EE | HYUNDAI : ACCENT - G4ED |  :  - </v>
      </c>
      <c r="N12189" s="17" t="s">
        <v>1001</v>
      </c>
      <c r="O12189" s="17" t="s">
        <v>1002</v>
      </c>
      <c r="P12189" s="17"/>
      <c r="Q12189" s="17" t="s">
        <v>1594</v>
      </c>
      <c r="R12189" s="17" t="s">
        <v>1609</v>
      </c>
      <c r="S12189" s="17"/>
      <c r="T12189" s="17" t="s">
        <v>2166</v>
      </c>
      <c r="U12189" s="17" t="s">
        <v>1961</v>
      </c>
      <c r="V12189" s="17"/>
      <c r="W12189" s="32" t="s">
        <v>26536</v>
      </c>
      <c r="X12189" s="32"/>
      <c r="Y12189" s="32" t="s">
        <v>37821</v>
      </c>
      <c r="Z12189" s="32" t="s">
        <v>37821</v>
      </c>
      <c r="AA12189" s="32" t="s">
        <v>37856</v>
      </c>
    </row>
    <row r="12190" spans="1:27" x14ac:dyDescent="0.3">
      <c r="A12190" s="17" t="s">
        <v>37755</v>
      </c>
      <c r="M12190" s="22" t="str">
        <f t="shared" si="210"/>
        <v xml:space="preserve">NISSAN : URVAN NV350 - YD25 |  :  -  |  :  - </v>
      </c>
      <c r="N12190" s="17" t="s">
        <v>1003</v>
      </c>
      <c r="O12190" s="17"/>
      <c r="P12190" s="17"/>
      <c r="Q12190" s="17" t="s">
        <v>11147</v>
      </c>
      <c r="R12190" s="17"/>
      <c r="S12190" s="17"/>
      <c r="T12190" s="17" t="s">
        <v>2098</v>
      </c>
      <c r="U12190" s="17"/>
      <c r="V12190" s="17"/>
      <c r="W12190" s="32"/>
      <c r="X12190" s="32"/>
      <c r="Y12190" s="32" t="s">
        <v>37822</v>
      </c>
      <c r="Z12190" s="32" t="s">
        <v>37822</v>
      </c>
      <c r="AA12190" s="32" t="s">
        <v>37857</v>
      </c>
    </row>
    <row r="12191" spans="1:27" x14ac:dyDescent="0.3">
      <c r="A12191" s="17" t="s">
        <v>37756</v>
      </c>
      <c r="M12191" s="22" t="str">
        <f t="shared" si="210"/>
        <v xml:space="preserve">CHEVROLET : N300 - N300 |  :  -  |  :  - </v>
      </c>
      <c r="N12191" s="17" t="s">
        <v>1005</v>
      </c>
      <c r="O12191" s="17"/>
      <c r="P12191" s="17"/>
      <c r="Q12191" s="17" t="s">
        <v>1646</v>
      </c>
      <c r="R12191" s="17"/>
      <c r="S12191" s="17"/>
      <c r="T12191" s="17" t="s">
        <v>1646</v>
      </c>
      <c r="U12191" s="17"/>
      <c r="V12191" s="17"/>
      <c r="W12191" s="32" t="s">
        <v>12716</v>
      </c>
      <c r="X12191" s="32" t="s">
        <v>37809</v>
      </c>
      <c r="Y12191" s="32"/>
      <c r="Z12191" s="32" t="s">
        <v>37845</v>
      </c>
      <c r="AA12191" s="32" t="s">
        <v>37858</v>
      </c>
    </row>
    <row r="12192" spans="1:27" x14ac:dyDescent="0.3">
      <c r="A12192" s="17" t="s">
        <v>37757</v>
      </c>
      <c r="M12192" s="22" t="str">
        <f t="shared" si="210"/>
        <v xml:space="preserve">TOYOTA : STARLET, YARIS, PROBOX - 1NZ |  :  -  |  :  - </v>
      </c>
      <c r="N12192" s="17" t="s">
        <v>1008</v>
      </c>
      <c r="O12192" s="17"/>
      <c r="P12192" s="17"/>
      <c r="Q12192" s="17" t="s">
        <v>37796</v>
      </c>
      <c r="R12192" s="17"/>
      <c r="S12192" s="17"/>
      <c r="T12192" s="17" t="s">
        <v>11003</v>
      </c>
      <c r="U12192" s="17"/>
      <c r="V12192" s="17"/>
      <c r="W12192" s="32" t="s">
        <v>37785</v>
      </c>
      <c r="X12192" s="32"/>
      <c r="Y12192" s="32" t="s">
        <v>37823</v>
      </c>
      <c r="Z12192" s="32" t="s">
        <v>37823</v>
      </c>
      <c r="AA12192" s="32" t="s">
        <v>37855</v>
      </c>
    </row>
    <row r="12193" spans="1:27" x14ac:dyDescent="0.3">
      <c r="A12193" s="17" t="s">
        <v>37758</v>
      </c>
      <c r="M12193" s="22" t="str">
        <f t="shared" si="210"/>
        <v xml:space="preserve">TOYOTA : YARIS, PROBOX - 2NZ |  :  -  |  :  - </v>
      </c>
      <c r="N12193" s="17" t="s">
        <v>1008</v>
      </c>
      <c r="O12193" s="17"/>
      <c r="P12193" s="17"/>
      <c r="Q12193" s="17" t="s">
        <v>3902</v>
      </c>
      <c r="R12193" s="17"/>
      <c r="S12193" s="17"/>
      <c r="T12193" s="17" t="s">
        <v>11260</v>
      </c>
      <c r="U12193" s="17"/>
      <c r="V12193" s="17"/>
      <c r="W12193" s="32" t="s">
        <v>37786</v>
      </c>
      <c r="X12193" s="32" t="s">
        <v>37810</v>
      </c>
      <c r="Y12193" s="32" t="s">
        <v>37824</v>
      </c>
      <c r="Z12193" s="32" t="s">
        <v>37810</v>
      </c>
      <c r="AA12193" s="32" t="s">
        <v>37855</v>
      </c>
    </row>
    <row r="12194" spans="1:27" x14ac:dyDescent="0.3">
      <c r="A12194" s="17" t="s">
        <v>37759</v>
      </c>
      <c r="M12194" s="22" t="str">
        <f t="shared" si="210"/>
        <v xml:space="preserve">DFSK : GLORY,GFSK - DK15 |  :  -  |  :  - </v>
      </c>
      <c r="N12194" s="17" t="s">
        <v>1020</v>
      </c>
      <c r="O12194" s="17"/>
      <c r="P12194" s="17"/>
      <c r="Q12194" s="17" t="s">
        <v>1789</v>
      </c>
      <c r="R12194" s="17"/>
      <c r="S12194" s="17"/>
      <c r="T12194" s="17" t="s">
        <v>1798</v>
      </c>
      <c r="U12194" s="17"/>
      <c r="V12194" s="17"/>
      <c r="W12194" s="32"/>
      <c r="X12194" s="32"/>
      <c r="Y12194" s="32" t="s">
        <v>37825</v>
      </c>
      <c r="Z12194" s="32" t="s">
        <v>37825</v>
      </c>
      <c r="AA12194" s="32"/>
    </row>
    <row r="12195" spans="1:27" x14ac:dyDescent="0.3">
      <c r="A12195" s="17" t="s">
        <v>37760</v>
      </c>
      <c r="M12195" s="22" t="str">
        <f t="shared" si="210"/>
        <v xml:space="preserve">FAW : VARIOS - V80 |  :  -  |  :  - </v>
      </c>
      <c r="N12195" s="17" t="s">
        <v>1027</v>
      </c>
      <c r="O12195" s="17"/>
      <c r="P12195" s="17"/>
      <c r="Q12195" s="17" t="s">
        <v>1021</v>
      </c>
      <c r="R12195" s="17"/>
      <c r="S12195" s="17"/>
      <c r="T12195" s="17" t="s">
        <v>1685</v>
      </c>
      <c r="U12195" s="17"/>
      <c r="V12195" s="17"/>
      <c r="W12195" s="32" t="s">
        <v>37787</v>
      </c>
      <c r="X12195" s="32"/>
      <c r="Y12195" s="32" t="s">
        <v>37826</v>
      </c>
      <c r="Z12195" s="32" t="s">
        <v>37846</v>
      </c>
      <c r="AA12195" s="32" t="s">
        <v>37859</v>
      </c>
    </row>
    <row r="12196" spans="1:27" x14ac:dyDescent="0.3">
      <c r="A12196" s="17" t="s">
        <v>37761</v>
      </c>
      <c r="M12196" s="22" t="str">
        <f t="shared" si="210"/>
        <v xml:space="preserve">NISSAN : MARCH 1000, MARCH 1200 - CG10DE,CG12DE,CR10DE |  :  -  |  :  - </v>
      </c>
      <c r="N12196" s="17" t="s">
        <v>1003</v>
      </c>
      <c r="O12196" s="17"/>
      <c r="P12196" s="17"/>
      <c r="Q12196" s="17" t="s">
        <v>37797</v>
      </c>
      <c r="R12196" s="17"/>
      <c r="S12196" s="17"/>
      <c r="T12196" s="17" t="s">
        <v>37798</v>
      </c>
      <c r="U12196" s="17"/>
      <c r="V12196" s="17"/>
      <c r="W12196" s="32" t="s">
        <v>37788</v>
      </c>
      <c r="X12196" s="32">
        <v>100317283</v>
      </c>
      <c r="Y12196" s="32" t="s">
        <v>37827</v>
      </c>
      <c r="Z12196" s="32" t="s">
        <v>37827</v>
      </c>
      <c r="AA12196" s="32" t="s">
        <v>37855</v>
      </c>
    </row>
    <row r="12197" spans="1:27" x14ac:dyDescent="0.3">
      <c r="A12197" s="17" t="s">
        <v>37762</v>
      </c>
      <c r="M12197" s="22" t="str">
        <f t="shared" si="210"/>
        <v xml:space="preserve">NISSAN : BLUEBIRD - SR20,SR18 |  :  -  |  :  - </v>
      </c>
      <c r="N12197" s="17" t="s">
        <v>1003</v>
      </c>
      <c r="O12197" s="17"/>
      <c r="P12197" s="17"/>
      <c r="Q12197" s="17" t="s">
        <v>3774</v>
      </c>
      <c r="R12197" s="17"/>
      <c r="S12197" s="17"/>
      <c r="T12197" s="17" t="s">
        <v>37799</v>
      </c>
      <c r="U12197" s="17"/>
      <c r="V12197" s="17"/>
      <c r="W12197" s="32"/>
      <c r="X12197" s="32" t="s">
        <v>37811</v>
      </c>
      <c r="Y12197" s="32" t="s">
        <v>37828</v>
      </c>
      <c r="Z12197" s="32" t="s">
        <v>37847</v>
      </c>
      <c r="AA12197" s="32">
        <v>2</v>
      </c>
    </row>
    <row r="12198" spans="1:27" x14ac:dyDescent="0.3">
      <c r="A12198" s="17" t="s">
        <v>37763</v>
      </c>
      <c r="M12198" s="22" t="str">
        <f t="shared" si="210"/>
        <v xml:space="preserve">TOYOTA : HIACE, HILUX, CROWN - 2Y, 3Y, 4Y, |  :  -  |  :  - </v>
      </c>
      <c r="N12198" s="17" t="s">
        <v>1008</v>
      </c>
      <c r="O12198" s="17"/>
      <c r="P12198" s="17"/>
      <c r="Q12198" s="17" t="s">
        <v>19862</v>
      </c>
      <c r="R12198" s="17"/>
      <c r="S12198" s="17"/>
      <c r="T12198" s="17" t="s">
        <v>37800</v>
      </c>
      <c r="U12198" s="17"/>
      <c r="V12198" s="17"/>
      <c r="W12198" s="32" t="s">
        <v>3078</v>
      </c>
      <c r="X12198" s="32" t="s">
        <v>37812</v>
      </c>
      <c r="Y12198" s="32" t="s">
        <v>37829</v>
      </c>
      <c r="Z12198" s="32" t="s">
        <v>37812</v>
      </c>
      <c r="AA12198" s="32" t="s">
        <v>37859</v>
      </c>
    </row>
    <row r="12199" spans="1:27" x14ac:dyDescent="0.3">
      <c r="A12199" s="17" t="s">
        <v>37764</v>
      </c>
      <c r="M12199" s="22" t="str">
        <f t="shared" si="210"/>
        <v xml:space="preserve">NISSAN : SENTRA, SUNNY, VANETTE - GA15, GA16, 1600, B13X |  :  -  |  :  - </v>
      </c>
      <c r="N12199" s="17" t="s">
        <v>1003</v>
      </c>
      <c r="O12199" s="17"/>
      <c r="P12199" s="17"/>
      <c r="Q12199" s="17" t="s">
        <v>37801</v>
      </c>
      <c r="R12199" s="17"/>
      <c r="S12199" s="17"/>
      <c r="T12199" s="17" t="s">
        <v>37802</v>
      </c>
      <c r="U12199" s="17"/>
      <c r="V12199" s="17"/>
      <c r="W12199" s="32" t="s">
        <v>37789</v>
      </c>
      <c r="X12199" s="32"/>
      <c r="Y12199" s="32" t="s">
        <v>37830</v>
      </c>
      <c r="Z12199" s="32" t="s">
        <v>37848</v>
      </c>
      <c r="AA12199" s="32" t="s">
        <v>37860</v>
      </c>
    </row>
    <row r="12200" spans="1:27" x14ac:dyDescent="0.3">
      <c r="A12200" s="17" t="s">
        <v>37765</v>
      </c>
      <c r="M12200" s="22" t="str">
        <f t="shared" ref="M12200:M12261" si="211">CONCATENATE(N12200," : ",Q12200," - ",T12200," | ",O12200," : ",R12200," - ",U12200," | ",P12200," : ",S12200," - ",V12200)</f>
        <v xml:space="preserve">FAW : V80 - V80 |  :  -  |  :  - </v>
      </c>
      <c r="N12200" s="17" t="s">
        <v>1027</v>
      </c>
      <c r="O12200" s="17"/>
      <c r="P12200" s="17"/>
      <c r="Q12200" s="17" t="s">
        <v>1685</v>
      </c>
      <c r="R12200" s="17"/>
      <c r="S12200" s="17"/>
      <c r="T12200" s="17" t="s">
        <v>1685</v>
      </c>
      <c r="U12200" s="17"/>
      <c r="V12200" s="17"/>
      <c r="W12200" s="32"/>
      <c r="X12200" s="32"/>
      <c r="Y12200" s="32" t="s">
        <v>37831</v>
      </c>
      <c r="Z12200" s="32" t="s">
        <v>37831</v>
      </c>
      <c r="AA12200" s="32"/>
    </row>
    <row r="12201" spans="1:27" x14ac:dyDescent="0.3">
      <c r="A12201" s="17" t="s">
        <v>37766</v>
      </c>
      <c r="M12201" s="22" t="str">
        <f t="shared" si="211"/>
        <v xml:space="preserve">FAW : V70 - V70 |  :  -  |  :  - </v>
      </c>
      <c r="N12201" s="17" t="s">
        <v>1027</v>
      </c>
      <c r="O12201" s="17"/>
      <c r="P12201" s="17"/>
      <c r="Q12201" s="17" t="s">
        <v>1896</v>
      </c>
      <c r="R12201" s="17"/>
      <c r="S12201" s="17"/>
      <c r="T12201" s="17" t="s">
        <v>1896</v>
      </c>
      <c r="U12201" s="17"/>
      <c r="V12201" s="17"/>
      <c r="W12201" s="32"/>
      <c r="X12201" s="32"/>
      <c r="Y12201" s="32" t="s">
        <v>37832</v>
      </c>
      <c r="Z12201" s="32" t="s">
        <v>37832</v>
      </c>
      <c r="AA12201" s="32"/>
    </row>
    <row r="12202" spans="1:27" x14ac:dyDescent="0.3">
      <c r="A12202" s="17" t="s">
        <v>37767</v>
      </c>
      <c r="M12202" s="22" t="str">
        <f t="shared" si="211"/>
        <v xml:space="preserve">KIA : RIO - G4FA |  :  -  |  :  - </v>
      </c>
      <c r="N12202" s="17" t="s">
        <v>1001</v>
      </c>
      <c r="O12202" s="17"/>
      <c r="P12202" s="17"/>
      <c r="Q12202" s="17" t="s">
        <v>1594</v>
      </c>
      <c r="R12202" s="17"/>
      <c r="S12202" s="17"/>
      <c r="T12202" s="17" t="s">
        <v>3987</v>
      </c>
      <c r="U12202" s="17"/>
      <c r="V12202" s="17"/>
      <c r="W12202" s="32" t="s">
        <v>37787</v>
      </c>
      <c r="X12202" s="32"/>
      <c r="Y12202" s="32" t="s">
        <v>37833</v>
      </c>
      <c r="Z12202" s="32" t="s">
        <v>37849</v>
      </c>
      <c r="AA12202" s="32" t="s">
        <v>29439</v>
      </c>
    </row>
    <row r="12203" spans="1:27" x14ac:dyDescent="0.3">
      <c r="A12203" s="17" t="s">
        <v>37768</v>
      </c>
      <c r="M12203" s="22" t="str">
        <f t="shared" si="211"/>
        <v xml:space="preserve">DFSK : C37 - DK13 |  :  -  |  :  - </v>
      </c>
      <c r="N12203" s="17" t="s">
        <v>1020</v>
      </c>
      <c r="O12203" s="17"/>
      <c r="P12203" s="17"/>
      <c r="Q12203" s="17" t="s">
        <v>1794</v>
      </c>
      <c r="R12203" s="17"/>
      <c r="S12203" s="17"/>
      <c r="T12203" s="17" t="s">
        <v>2193</v>
      </c>
      <c r="U12203" s="17"/>
      <c r="V12203" s="17"/>
      <c r="W12203" s="32" t="s">
        <v>37790</v>
      </c>
      <c r="X12203" s="32"/>
      <c r="Y12203" s="32">
        <v>54408</v>
      </c>
      <c r="Z12203" s="32" t="s">
        <v>37850</v>
      </c>
      <c r="AA12203" s="32" t="s">
        <v>37861</v>
      </c>
    </row>
    <row r="12204" spans="1:27" x14ac:dyDescent="0.3">
      <c r="A12204" s="17" t="s">
        <v>37769</v>
      </c>
      <c r="M12204" s="22" t="str">
        <f t="shared" si="211"/>
        <v xml:space="preserve">GEELY : EMGRAND - EC715, EC718,SC7 |  :  -  |  :  - </v>
      </c>
      <c r="N12204" s="17" t="s">
        <v>1011</v>
      </c>
      <c r="O12204" s="17"/>
      <c r="P12204" s="17"/>
      <c r="Q12204" s="17" t="s">
        <v>29306</v>
      </c>
      <c r="R12204" s="17"/>
      <c r="S12204" s="17"/>
      <c r="T12204" s="17" t="s">
        <v>37803</v>
      </c>
      <c r="U12204" s="17"/>
      <c r="V12204" s="17"/>
      <c r="W12204" s="32" t="s">
        <v>37791</v>
      </c>
      <c r="X12204" s="32"/>
      <c r="Y12204" s="32" t="s">
        <v>37834</v>
      </c>
      <c r="Z12204" s="32" t="s">
        <v>37834</v>
      </c>
      <c r="AA12204" s="32" t="s">
        <v>37861</v>
      </c>
    </row>
    <row r="12205" spans="1:27" x14ac:dyDescent="0.3">
      <c r="A12205" s="17" t="s">
        <v>37770</v>
      </c>
      <c r="M12205" s="22" t="str">
        <f t="shared" si="211"/>
        <v xml:space="preserve">FAW : V80 - 4GX15 |  :  -  |  :  - </v>
      </c>
      <c r="N12205" s="17" t="s">
        <v>1027</v>
      </c>
      <c r="O12205" s="17"/>
      <c r="P12205" s="17"/>
      <c r="Q12205" s="17" t="s">
        <v>1685</v>
      </c>
      <c r="R12205" s="17"/>
      <c r="S12205" s="17"/>
      <c r="T12205" s="17" t="s">
        <v>37804</v>
      </c>
      <c r="U12205" s="17"/>
      <c r="V12205" s="17"/>
      <c r="W12205" s="32" t="s">
        <v>37792</v>
      </c>
      <c r="X12205" s="32"/>
      <c r="Y12205" s="32">
        <v>462</v>
      </c>
      <c r="Z12205" s="32" t="s">
        <v>37851</v>
      </c>
      <c r="AA12205" s="32" t="s">
        <v>37859</v>
      </c>
    </row>
    <row r="12206" spans="1:27" x14ac:dyDescent="0.3">
      <c r="A12206" s="17" t="s">
        <v>37771</v>
      </c>
      <c r="M12206" s="22" t="str">
        <f t="shared" si="211"/>
        <v xml:space="preserve">BYD : F3 - 473Q |  :  -  |  :  - </v>
      </c>
      <c r="N12206" s="17" t="s">
        <v>1016</v>
      </c>
      <c r="O12206" s="17"/>
      <c r="P12206" s="17"/>
      <c r="Q12206" s="17" t="s">
        <v>17300</v>
      </c>
      <c r="R12206" s="17"/>
      <c r="S12206" s="17"/>
      <c r="T12206" s="17" t="s">
        <v>37805</v>
      </c>
      <c r="U12206" s="17"/>
      <c r="V12206" s="17"/>
      <c r="W12206" s="32" t="s">
        <v>37792</v>
      </c>
      <c r="X12206" s="32"/>
      <c r="Y12206" s="32" t="s">
        <v>37835</v>
      </c>
      <c r="Z12206" s="32" t="s">
        <v>37805</v>
      </c>
      <c r="AA12206" s="32" t="s">
        <v>29439</v>
      </c>
    </row>
    <row r="12207" spans="1:27" x14ac:dyDescent="0.3">
      <c r="A12207" s="17" t="s">
        <v>37772</v>
      </c>
      <c r="M12207" s="22" t="str">
        <f t="shared" si="211"/>
        <v xml:space="preserve">VARIOS : 330 - VARIOS |  :  -  |  :  - </v>
      </c>
      <c r="N12207" s="17" t="s">
        <v>1021</v>
      </c>
      <c r="O12207" s="17"/>
      <c r="P12207" s="17"/>
      <c r="Q12207" s="17">
        <v>330</v>
      </c>
      <c r="R12207" s="17"/>
      <c r="S12207" s="17"/>
      <c r="T12207" s="17" t="s">
        <v>1021</v>
      </c>
      <c r="U12207" s="17"/>
      <c r="V12207" s="17"/>
      <c r="W12207" s="32"/>
      <c r="X12207" s="32"/>
      <c r="Y12207" s="32" t="s">
        <v>37836</v>
      </c>
      <c r="Z12207" s="32" t="s">
        <v>37836</v>
      </c>
      <c r="AA12207" s="32">
        <v>1.5</v>
      </c>
    </row>
    <row r="12208" spans="1:27" x14ac:dyDescent="0.3">
      <c r="A12208" s="17" t="s">
        <v>37773</v>
      </c>
      <c r="M12208" s="22" t="str">
        <f t="shared" si="211"/>
        <v xml:space="preserve">TOYOTA : COROLLA - 1ZZFE, 3ZZFE, 1.6 |  :  -  |  :  - </v>
      </c>
      <c r="N12208" s="17" t="s">
        <v>1008</v>
      </c>
      <c r="O12208" s="17"/>
      <c r="P12208" s="17"/>
      <c r="Q12208" s="17" t="s">
        <v>1682</v>
      </c>
      <c r="R12208" s="17"/>
      <c r="S12208" s="17"/>
      <c r="T12208" s="17" t="s">
        <v>37806</v>
      </c>
      <c r="U12208" s="17"/>
      <c r="V12208" s="17"/>
      <c r="W12208" s="32" t="s">
        <v>37793</v>
      </c>
      <c r="X12208" s="32" t="s">
        <v>37813</v>
      </c>
      <c r="Y12208" s="32" t="s">
        <v>37837</v>
      </c>
      <c r="Z12208" s="32" t="s">
        <v>37852</v>
      </c>
      <c r="AA12208" s="32" t="s">
        <v>37859</v>
      </c>
    </row>
    <row r="12209" spans="1:27" x14ac:dyDescent="0.3">
      <c r="A12209" s="17" t="s">
        <v>37774</v>
      </c>
      <c r="M12209" s="22" t="str">
        <f t="shared" si="211"/>
        <v xml:space="preserve">NISSAN : DATSUN - J15 |  :  -  |  :  - </v>
      </c>
      <c r="N12209" s="17" t="s">
        <v>1003</v>
      </c>
      <c r="O12209" s="17"/>
      <c r="P12209" s="17"/>
      <c r="Q12209" s="17" t="s">
        <v>1801</v>
      </c>
      <c r="R12209" s="17"/>
      <c r="S12209" s="17"/>
      <c r="T12209" s="17" t="s">
        <v>3335</v>
      </c>
      <c r="U12209" s="17"/>
      <c r="V12209" s="17"/>
      <c r="W12209" s="32" t="s">
        <v>22830</v>
      </c>
      <c r="X12209" s="32" t="s">
        <v>37814</v>
      </c>
      <c r="Y12209" s="32" t="s">
        <v>37838</v>
      </c>
      <c r="Z12209" s="32" t="s">
        <v>37853</v>
      </c>
      <c r="AA12209" s="32" t="s">
        <v>37861</v>
      </c>
    </row>
    <row r="12210" spans="1:27" x14ac:dyDescent="0.3">
      <c r="A12210" s="17" t="s">
        <v>37775</v>
      </c>
      <c r="M12210" s="22" t="str">
        <f t="shared" si="211"/>
        <v xml:space="preserve">TOYOTA : VITZ - 1SZ |  :  -  |  :  - </v>
      </c>
      <c r="N12210" s="17" t="s">
        <v>1008</v>
      </c>
      <c r="O12210" s="17"/>
      <c r="P12210" s="17"/>
      <c r="Q12210" s="17" t="s">
        <v>1690</v>
      </c>
      <c r="R12210" s="17"/>
      <c r="S12210" s="17"/>
      <c r="T12210" s="17" t="s">
        <v>2030</v>
      </c>
      <c r="U12210" s="17"/>
      <c r="V12210" s="17"/>
      <c r="W12210" s="32"/>
      <c r="X12210" s="32" t="s">
        <v>37815</v>
      </c>
      <c r="Y12210" s="32" t="s">
        <v>37839</v>
      </c>
      <c r="Z12210" s="32" t="s">
        <v>37815</v>
      </c>
      <c r="AA12210" s="32" t="s">
        <v>7571</v>
      </c>
    </row>
    <row r="12211" spans="1:27" x14ac:dyDescent="0.3">
      <c r="A12211" s="17" t="s">
        <v>37776</v>
      </c>
      <c r="M12211" s="22" t="str">
        <f t="shared" si="211"/>
        <v xml:space="preserve">MITSUBISHI : MONTERO, PAJERO - G54B, 4M40 |  :  -  |  :  - </v>
      </c>
      <c r="N12211" s="17" t="s">
        <v>1004</v>
      </c>
      <c r="O12211" s="17"/>
      <c r="P12211" s="17"/>
      <c r="Q12211" s="17" t="s">
        <v>1753</v>
      </c>
      <c r="R12211" s="17"/>
      <c r="S12211" s="17"/>
      <c r="T12211" s="17" t="s">
        <v>37807</v>
      </c>
      <c r="U12211" s="17"/>
      <c r="V12211" s="17"/>
      <c r="W12211" s="32" t="s">
        <v>37794</v>
      </c>
      <c r="X12211" s="32" t="s">
        <v>37816</v>
      </c>
      <c r="Y12211" s="32">
        <v>9957966</v>
      </c>
      <c r="Z12211" s="32"/>
      <c r="AA12211" s="32" t="s">
        <v>37862</v>
      </c>
    </row>
    <row r="12212" spans="1:27" x14ac:dyDescent="0.3">
      <c r="A12212" s="17" t="s">
        <v>37777</v>
      </c>
      <c r="M12212" s="22" t="str">
        <f t="shared" si="211"/>
        <v xml:space="preserve">TOYOTA : PROBOX, YARIS - 1NZ |  :  -  |  :  - </v>
      </c>
      <c r="N12212" s="17" t="s">
        <v>1008</v>
      </c>
      <c r="O12212" s="17"/>
      <c r="P12212" s="17"/>
      <c r="Q12212" s="17" t="s">
        <v>1689</v>
      </c>
      <c r="R12212" s="17"/>
      <c r="S12212" s="17"/>
      <c r="T12212" s="17" t="s">
        <v>11003</v>
      </c>
      <c r="U12212" s="17"/>
      <c r="V12212" s="17"/>
      <c r="W12212" s="32"/>
      <c r="X12212" s="32" t="s">
        <v>37817</v>
      </c>
      <c r="Y12212" s="32" t="s">
        <v>37840</v>
      </c>
      <c r="Z12212" s="32" t="s">
        <v>37840</v>
      </c>
      <c r="AA12212" s="32"/>
    </row>
    <row r="12213" spans="1:27" x14ac:dyDescent="0.3">
      <c r="A12213" s="17" t="s">
        <v>37778</v>
      </c>
      <c r="M12213" s="22" t="str">
        <f t="shared" si="211"/>
        <v xml:space="preserve">TOYOTA : COROLLA 1.6 - 1ZR |  :  -  |  :  - </v>
      </c>
      <c r="N12213" s="17" t="s">
        <v>1008</v>
      </c>
      <c r="O12213" s="17"/>
      <c r="P12213" s="17"/>
      <c r="Q12213" s="17" t="s">
        <v>4035</v>
      </c>
      <c r="R12213" s="17"/>
      <c r="S12213" s="17"/>
      <c r="T12213" s="17" t="s">
        <v>20304</v>
      </c>
      <c r="U12213" s="17"/>
      <c r="V12213" s="17"/>
      <c r="W12213" s="32"/>
      <c r="X12213" s="32" t="s">
        <v>37818</v>
      </c>
      <c r="Y12213" s="32" t="s">
        <v>37818</v>
      </c>
      <c r="Z12213" s="32" t="s">
        <v>37818</v>
      </c>
      <c r="AA12213" s="32" t="s">
        <v>37863</v>
      </c>
    </row>
    <row r="12214" spans="1:27" x14ac:dyDescent="0.3">
      <c r="A12214" s="17" t="s">
        <v>37779</v>
      </c>
      <c r="M12214" s="22" t="str">
        <f t="shared" si="211"/>
        <v xml:space="preserve">CHEVROLET : SAIL - 1400 |  :  -  |  :  - </v>
      </c>
      <c r="N12214" s="17" t="s">
        <v>1005</v>
      </c>
      <c r="O12214" s="17"/>
      <c r="P12214" s="17"/>
      <c r="Q12214" s="17" t="s">
        <v>1645</v>
      </c>
      <c r="R12214" s="17"/>
      <c r="S12214" s="17"/>
      <c r="T12214" s="17">
        <v>1400</v>
      </c>
      <c r="U12214" s="17"/>
      <c r="V12214" s="17"/>
      <c r="W12214" s="32"/>
      <c r="X12214" s="32">
        <v>9025260</v>
      </c>
      <c r="Y12214" s="32" t="s">
        <v>37841</v>
      </c>
      <c r="Z12214" s="32"/>
      <c r="AA12214" s="32"/>
    </row>
    <row r="12215" spans="1:27" x14ac:dyDescent="0.3">
      <c r="A12215" s="17" t="s">
        <v>37780</v>
      </c>
      <c r="M12215" s="22" t="str">
        <f t="shared" si="211"/>
        <v xml:space="preserve">VOLKSWAGEN : GOL - 1.65 |  :  -  |  :  - </v>
      </c>
      <c r="N12215" s="17" t="s">
        <v>1668</v>
      </c>
      <c r="O12215" s="17"/>
      <c r="P12215" s="17"/>
      <c r="Q12215" s="17" t="s">
        <v>10469</v>
      </c>
      <c r="R12215" s="17"/>
      <c r="S12215" s="17"/>
      <c r="T12215" s="17">
        <v>1.65</v>
      </c>
      <c r="U12215" s="17"/>
      <c r="V12215" s="17"/>
      <c r="W12215" s="32" t="s">
        <v>37795</v>
      </c>
      <c r="X12215" s="32"/>
      <c r="Y12215" s="32" t="s">
        <v>37842</v>
      </c>
      <c r="Z12215" s="32" t="s">
        <v>37842</v>
      </c>
      <c r="AA12215" s="32" t="s">
        <v>37864</v>
      </c>
    </row>
    <row r="12216" spans="1:27" ht="37.5" x14ac:dyDescent="0.3">
      <c r="A12216" s="17" t="s">
        <v>37781</v>
      </c>
      <c r="M12216" s="22" t="str">
        <f t="shared" si="211"/>
        <v xml:space="preserve">DONGFENG : K61 - VARIOS |  :  -  |  :  - </v>
      </c>
      <c r="N12216" s="17" t="s">
        <v>2260</v>
      </c>
      <c r="O12216" s="17"/>
      <c r="P12216" s="17"/>
      <c r="Q12216" s="17" t="s">
        <v>2219</v>
      </c>
      <c r="R12216" s="17"/>
      <c r="S12216" s="17"/>
      <c r="T12216" s="17" t="s">
        <v>1021</v>
      </c>
      <c r="U12216" s="17"/>
      <c r="V12216" s="17"/>
      <c r="W12216" s="32"/>
      <c r="X12216" s="32"/>
      <c r="Y12216" s="32" t="s">
        <v>1896</v>
      </c>
      <c r="Z12216" s="32" t="s">
        <v>37854</v>
      </c>
      <c r="AA12216" s="32" t="s">
        <v>37865</v>
      </c>
    </row>
    <row r="12217" spans="1:27" x14ac:dyDescent="0.3">
      <c r="A12217" s="17" t="s">
        <v>37782</v>
      </c>
      <c r="M12217" s="22" t="str">
        <f t="shared" si="211"/>
        <v xml:space="preserve">TOYOTA : AVANZA - 3SZ |  :  -  |  :  - </v>
      </c>
      <c r="N12217" s="17" t="s">
        <v>1008</v>
      </c>
      <c r="O12217" s="17"/>
      <c r="P12217" s="17"/>
      <c r="Q12217" s="17" t="s">
        <v>1683</v>
      </c>
      <c r="R12217" s="17"/>
      <c r="S12217" s="17"/>
      <c r="T12217" s="17" t="s">
        <v>2027</v>
      </c>
      <c r="U12217" s="17"/>
      <c r="V12217" s="17"/>
      <c r="W12217" s="32"/>
      <c r="X12217" s="32" t="s">
        <v>37819</v>
      </c>
      <c r="Y12217" s="32" t="s">
        <v>37843</v>
      </c>
      <c r="Z12217" s="32"/>
      <c r="AA12217" s="32" t="s">
        <v>37862</v>
      </c>
    </row>
    <row r="12218" spans="1:27" x14ac:dyDescent="0.3">
      <c r="A12218" s="17" t="s">
        <v>37783</v>
      </c>
      <c r="M12218" s="22" t="str">
        <f t="shared" si="211"/>
        <v xml:space="preserve">JAC : BENCINERO - 2 |  :  -  |  :  - </v>
      </c>
      <c r="N12218" s="17" t="s">
        <v>1015</v>
      </c>
      <c r="O12218" s="17"/>
      <c r="P12218" s="17"/>
      <c r="Q12218" s="17" t="s">
        <v>37808</v>
      </c>
      <c r="R12218" s="17"/>
      <c r="S12218" s="17"/>
      <c r="T12218" s="17">
        <v>2</v>
      </c>
      <c r="U12218" s="17"/>
      <c r="V12218" s="17"/>
      <c r="W12218" s="32"/>
      <c r="X12218" s="32"/>
      <c r="Y12218" s="32" t="s">
        <v>37844</v>
      </c>
      <c r="Z12218" s="32"/>
      <c r="AA12218" s="32" t="s">
        <v>37866</v>
      </c>
    </row>
    <row r="12219" spans="1:27" x14ac:dyDescent="0.3">
      <c r="A12219" s="17" t="s">
        <v>37867</v>
      </c>
      <c r="B12219" s="32"/>
      <c r="M12219" s="22" t="str">
        <f t="shared" si="211"/>
        <v xml:space="preserve">NISSAN : VARIOS - BD30, TD27, TD25, TD23, QD32, BD30 |  :  -  |  :  - </v>
      </c>
      <c r="N12219" s="17" t="s">
        <v>1003</v>
      </c>
      <c r="O12219" s="17"/>
      <c r="P12219" s="17"/>
      <c r="Q12219" s="17" t="s">
        <v>1021</v>
      </c>
      <c r="R12219" s="17"/>
      <c r="S12219" s="17"/>
      <c r="T12219" s="17" t="s">
        <v>37896</v>
      </c>
      <c r="U12219" s="17"/>
      <c r="V12219" s="17"/>
      <c r="Y12219" s="32" t="s">
        <v>37925</v>
      </c>
      <c r="Z12219" s="32" t="s">
        <v>37925</v>
      </c>
    </row>
    <row r="12220" spans="1:27" x14ac:dyDescent="0.3">
      <c r="A12220" s="17" t="s">
        <v>37868</v>
      </c>
      <c r="B12220" s="32"/>
      <c r="M12220" s="22" t="str">
        <f t="shared" si="211"/>
        <v xml:space="preserve">NISSAN : VARIOS - FD6, FE6 |  :  -  |  :  - </v>
      </c>
      <c r="N12220" s="17" t="s">
        <v>1003</v>
      </c>
      <c r="O12220" s="17"/>
      <c r="P12220" s="17"/>
      <c r="Q12220" s="17" t="s">
        <v>1021</v>
      </c>
      <c r="R12220" s="17"/>
      <c r="S12220" s="17"/>
      <c r="T12220" s="17" t="s">
        <v>16161</v>
      </c>
      <c r="U12220" s="17"/>
      <c r="V12220" s="17"/>
      <c r="Y12220" s="32" t="s">
        <v>37926</v>
      </c>
      <c r="Z12220" s="32" t="s">
        <v>37926</v>
      </c>
    </row>
    <row r="12221" spans="1:27" x14ac:dyDescent="0.3">
      <c r="A12221" s="17" t="s">
        <v>37869</v>
      </c>
      <c r="B12221" s="32" t="s">
        <v>2688</v>
      </c>
      <c r="M12221" s="22" t="str">
        <f t="shared" si="211"/>
        <v xml:space="preserve">MITSUBISHI : CANTER , ROSA, FUSO - 4D33 MODER , 4D34, 4D35 | HYUNDAI : CONTIX - D4DB,D4DA |  :  - </v>
      </c>
      <c r="N12221" s="17" t="s">
        <v>1004</v>
      </c>
      <c r="O12221" s="17" t="s">
        <v>1002</v>
      </c>
      <c r="P12221" s="17"/>
      <c r="Q12221" s="17" t="s">
        <v>37897</v>
      </c>
      <c r="R12221" s="17" t="s">
        <v>10887</v>
      </c>
      <c r="S12221" s="17"/>
      <c r="T12221" s="17" t="s">
        <v>37898</v>
      </c>
      <c r="U12221" s="17" t="s">
        <v>37899</v>
      </c>
      <c r="V12221" s="17"/>
      <c r="Y12221" s="32" t="s">
        <v>37927</v>
      </c>
      <c r="Z12221" s="32" t="s">
        <v>37927</v>
      </c>
    </row>
    <row r="12222" spans="1:27" x14ac:dyDescent="0.3">
      <c r="A12222" s="17" t="s">
        <v>37870</v>
      </c>
      <c r="B12222" s="32" t="s">
        <v>2692</v>
      </c>
      <c r="M12222" s="22" t="str">
        <f t="shared" si="211"/>
        <v xml:space="preserve">MITSUBISHI : ROSA , CANTER - 4D30, 4D31, 4D32, 4D33 ANT | HYUNDAI : MIGHTY - D4AK,D4AN |  :  - </v>
      </c>
      <c r="N12222" s="17" t="s">
        <v>1004</v>
      </c>
      <c r="O12222" s="17" t="s">
        <v>1002</v>
      </c>
      <c r="P12222" s="17"/>
      <c r="Q12222" s="17" t="s">
        <v>37900</v>
      </c>
      <c r="R12222" s="17" t="s">
        <v>1612</v>
      </c>
      <c r="S12222" s="17"/>
      <c r="T12222" s="17" t="s">
        <v>3849</v>
      </c>
      <c r="U12222" s="17" t="s">
        <v>37901</v>
      </c>
      <c r="V12222" s="17"/>
      <c r="Y12222" s="32" t="s">
        <v>37928</v>
      </c>
      <c r="Z12222" s="32" t="s">
        <v>37954</v>
      </c>
    </row>
    <row r="12223" spans="1:27" x14ac:dyDescent="0.3">
      <c r="A12223" s="17" t="s">
        <v>37871</v>
      </c>
      <c r="B12223" s="32" t="s">
        <v>2692</v>
      </c>
      <c r="M12223" s="22" t="str">
        <f t="shared" si="211"/>
        <v xml:space="preserve">MITSUBISHI : CANTER, FUSO, - 4D30, 4D31, 4D32, 4D33 ANT | HYUNDAI : MIGHTY - D4AK,D4AN |  :  - </v>
      </c>
      <c r="N12223" s="17" t="s">
        <v>1004</v>
      </c>
      <c r="O12223" s="17" t="s">
        <v>1002</v>
      </c>
      <c r="P12223" s="17"/>
      <c r="Q12223" s="17" t="s">
        <v>37902</v>
      </c>
      <c r="R12223" s="17" t="s">
        <v>1612</v>
      </c>
      <c r="S12223" s="17"/>
      <c r="T12223" s="17" t="s">
        <v>3849</v>
      </c>
      <c r="U12223" s="17" t="s">
        <v>37901</v>
      </c>
      <c r="V12223" s="17"/>
      <c r="Y12223" s="32" t="s">
        <v>37929</v>
      </c>
      <c r="Z12223" s="32" t="s">
        <v>37929</v>
      </c>
    </row>
    <row r="12224" spans="1:27" ht="56.25" x14ac:dyDescent="0.3">
      <c r="A12224" s="17" t="s">
        <v>37872</v>
      </c>
      <c r="B12224" s="32"/>
      <c r="M12224" s="22" t="str">
        <f t="shared" si="211"/>
        <v xml:space="preserve">NISSAN : SUNNY, ALMERA - QG15DE, GA13DS, GA16DS,QG13DE, QG18DE, QG16DE, GA15DS, GA14S, GA15S, |  :  -  |  :  - </v>
      </c>
      <c r="N12224" s="17" t="s">
        <v>1003</v>
      </c>
      <c r="O12224" s="17"/>
      <c r="P12224" s="17"/>
      <c r="Q12224" s="17" t="s">
        <v>27572</v>
      </c>
      <c r="R12224" s="17"/>
      <c r="S12224" s="17"/>
      <c r="T12224" s="17" t="s">
        <v>20041</v>
      </c>
      <c r="U12224" s="17"/>
      <c r="V12224" s="17"/>
      <c r="Y12224" s="32" t="s">
        <v>37930</v>
      </c>
      <c r="Z12224" s="32" t="s">
        <v>37930</v>
      </c>
    </row>
    <row r="12225" spans="1:26" x14ac:dyDescent="0.3">
      <c r="A12225" s="17" t="s">
        <v>37873</v>
      </c>
      <c r="B12225" s="32"/>
      <c r="M12225" s="22" t="str">
        <f t="shared" si="211"/>
        <v xml:space="preserve">TOYOTA : HIACE, PICK UP, CORONA, CARINA, CAMRY - BJ491EQ4, 2T, 3T2Y, 3Y, 4Y |  :  -  |  :  - </v>
      </c>
      <c r="N12225" s="17" t="s">
        <v>1008</v>
      </c>
      <c r="O12225" s="17"/>
      <c r="P12225" s="17"/>
      <c r="Q12225" s="17" t="s">
        <v>37903</v>
      </c>
      <c r="R12225" s="17"/>
      <c r="S12225" s="17"/>
      <c r="T12225" s="17" t="s">
        <v>37904</v>
      </c>
      <c r="U12225" s="17"/>
      <c r="V12225" s="17"/>
      <c r="Y12225" s="32" t="s">
        <v>37931</v>
      </c>
      <c r="Z12225" s="32" t="s">
        <v>37931</v>
      </c>
    </row>
    <row r="12226" spans="1:26" x14ac:dyDescent="0.3">
      <c r="A12226" s="17" t="s">
        <v>37874</v>
      </c>
      <c r="B12226" s="32"/>
      <c r="M12226" s="22" t="str">
        <f t="shared" si="211"/>
        <v xml:space="preserve">NISSAN : CIVILAN, TRUCK, TURBO - FD35, ED30, ED33, ED35 |  :  -  |  :  - </v>
      </c>
      <c r="N12226" s="17" t="s">
        <v>1003</v>
      </c>
      <c r="O12226" s="17"/>
      <c r="P12226" s="17"/>
      <c r="Q12226" s="17" t="s">
        <v>11061</v>
      </c>
      <c r="R12226" s="17"/>
      <c r="S12226" s="17"/>
      <c r="T12226" s="17" t="s">
        <v>11062</v>
      </c>
      <c r="U12226" s="17"/>
      <c r="V12226" s="17"/>
      <c r="Y12226" s="32" t="s">
        <v>37932</v>
      </c>
      <c r="Z12226" s="32" t="s">
        <v>37932</v>
      </c>
    </row>
    <row r="12227" spans="1:26" x14ac:dyDescent="0.3">
      <c r="A12227" s="17" t="s">
        <v>37875</v>
      </c>
      <c r="B12227" s="32"/>
      <c r="M12227" s="22" t="str">
        <f t="shared" si="211"/>
        <v xml:space="preserve">TOYOTA : HIACE, CORONA, HI-LUX - 3L, 2L, 2LT, 5L |  :  -  |  :  - </v>
      </c>
      <c r="N12227" s="17" t="s">
        <v>1008</v>
      </c>
      <c r="O12227" s="17"/>
      <c r="P12227" s="17"/>
      <c r="Q12227" s="17" t="s">
        <v>37905</v>
      </c>
      <c r="R12227" s="17"/>
      <c r="S12227" s="17"/>
      <c r="T12227" s="17" t="s">
        <v>37906</v>
      </c>
      <c r="U12227" s="17"/>
      <c r="V12227" s="17"/>
      <c r="Y12227" s="32" t="s">
        <v>37933</v>
      </c>
      <c r="Z12227" s="32" t="s">
        <v>37933</v>
      </c>
    </row>
    <row r="12228" spans="1:26" x14ac:dyDescent="0.3">
      <c r="A12228" s="17" t="s">
        <v>37876</v>
      </c>
      <c r="B12228" s="32"/>
      <c r="M12228" s="22" t="str">
        <f t="shared" si="211"/>
        <v xml:space="preserve">TOYOTA : HIACE, HILUX - 3L |  :  -  |  :  - </v>
      </c>
      <c r="N12228" s="17" t="s">
        <v>1008</v>
      </c>
      <c r="O12228" s="17"/>
      <c r="P12228" s="17"/>
      <c r="Q12228" s="17" t="s">
        <v>1770</v>
      </c>
      <c r="R12228" s="17"/>
      <c r="S12228" s="17"/>
      <c r="T12228" s="17" t="s">
        <v>2718</v>
      </c>
      <c r="U12228" s="17"/>
      <c r="V12228" s="17"/>
      <c r="Y12228" s="32" t="s">
        <v>37934</v>
      </c>
      <c r="Z12228" s="32" t="s">
        <v>37955</v>
      </c>
    </row>
    <row r="12229" spans="1:26" x14ac:dyDescent="0.3">
      <c r="A12229" s="17" t="s">
        <v>37877</v>
      </c>
      <c r="B12229" s="32"/>
      <c r="M12229" s="22" t="str">
        <f t="shared" si="211"/>
        <v xml:space="preserve">DAEWOO : LUV, ZAFIRA, LEGANZA, NUBIRA, MAGNUS, - C20LE, 2.2L,OHC, X20SED |  :  -  |  :  - </v>
      </c>
      <c r="N12229" s="17" t="s">
        <v>1006</v>
      </c>
      <c r="O12229" s="17"/>
      <c r="P12229" s="17"/>
      <c r="Q12229" s="17" t="s">
        <v>37907</v>
      </c>
      <c r="R12229" s="17"/>
      <c r="S12229" s="17"/>
      <c r="T12229" s="17" t="s">
        <v>37908</v>
      </c>
      <c r="U12229" s="17"/>
      <c r="V12229" s="17"/>
      <c r="Y12229" s="32" t="s">
        <v>37935</v>
      </c>
      <c r="Z12229" s="32" t="s">
        <v>37935</v>
      </c>
    </row>
    <row r="12230" spans="1:26" x14ac:dyDescent="0.3">
      <c r="A12230" s="17" t="s">
        <v>37878</v>
      </c>
      <c r="B12230" s="32"/>
      <c r="M12230" s="22" t="str">
        <f t="shared" si="211"/>
        <v xml:space="preserve">NISSAN : DATSUN, TRUCK, CARAVAN, - J15, J16 |  :  -  |  :  - </v>
      </c>
      <c r="N12230" s="17" t="s">
        <v>1003</v>
      </c>
      <c r="O12230" s="17"/>
      <c r="P12230" s="17"/>
      <c r="Q12230" s="17" t="s">
        <v>37909</v>
      </c>
      <c r="R12230" s="17"/>
      <c r="S12230" s="17"/>
      <c r="T12230" s="17" t="s">
        <v>3329</v>
      </c>
      <c r="U12230" s="17"/>
      <c r="V12230" s="17"/>
      <c r="Y12230" s="32" t="s">
        <v>37936</v>
      </c>
      <c r="Z12230" s="32" t="s">
        <v>37936</v>
      </c>
    </row>
    <row r="12231" spans="1:26" x14ac:dyDescent="0.3">
      <c r="A12231" s="17" t="s">
        <v>37879</v>
      </c>
      <c r="B12231" s="32"/>
      <c r="M12231" s="22" t="str">
        <f t="shared" si="211"/>
        <v xml:space="preserve">FOTON : COMBI - K2,K3 |  :  -  |  :  - </v>
      </c>
      <c r="N12231" s="17" t="s">
        <v>1022</v>
      </c>
      <c r="O12231" s="17"/>
      <c r="P12231" s="17"/>
      <c r="Q12231" s="17" t="s">
        <v>2744</v>
      </c>
      <c r="R12231" s="17"/>
      <c r="S12231" s="17"/>
      <c r="T12231" s="17" t="s">
        <v>37910</v>
      </c>
      <c r="U12231" s="17"/>
      <c r="V12231" s="17"/>
      <c r="Y12231" s="32" t="s">
        <v>37937</v>
      </c>
      <c r="Z12231" s="32" t="s">
        <v>37937</v>
      </c>
    </row>
    <row r="12232" spans="1:26" x14ac:dyDescent="0.3">
      <c r="A12232" s="17" t="s">
        <v>37880</v>
      </c>
      <c r="B12232" s="32"/>
      <c r="M12232" s="22" t="str">
        <f t="shared" si="211"/>
        <v xml:space="preserve">TOYOTA : DYNA, TURBO, LANDCRUISER, COASTER - 13B, 14B, 13BT, 14B-T |  :  -  |  :  - </v>
      </c>
      <c r="N12232" s="17" t="s">
        <v>1008</v>
      </c>
      <c r="O12232" s="17"/>
      <c r="P12232" s="17"/>
      <c r="Q12232" s="17" t="s">
        <v>37911</v>
      </c>
      <c r="R12232" s="17"/>
      <c r="S12232" s="17"/>
      <c r="T12232" s="17" t="s">
        <v>37912</v>
      </c>
      <c r="U12232" s="17"/>
      <c r="V12232" s="17"/>
      <c r="Y12232" s="32" t="s">
        <v>37938</v>
      </c>
      <c r="Z12232" s="32" t="s">
        <v>37938</v>
      </c>
    </row>
    <row r="12233" spans="1:26" x14ac:dyDescent="0.3">
      <c r="A12233" s="17" t="s">
        <v>37881</v>
      </c>
      <c r="B12233" s="32"/>
      <c r="M12233" s="22" t="str">
        <f t="shared" si="211"/>
        <v xml:space="preserve">HYUNDAI : VARIOS - G54B, 4D55T, 4D56T, D4BH |  :  -  |  :  - </v>
      </c>
      <c r="N12233" s="17" t="s">
        <v>1002</v>
      </c>
      <c r="O12233" s="17"/>
      <c r="P12233" s="17"/>
      <c r="Q12233" s="17" t="s">
        <v>1021</v>
      </c>
      <c r="R12233" s="17"/>
      <c r="S12233" s="17"/>
      <c r="T12233" s="17" t="s">
        <v>37913</v>
      </c>
      <c r="U12233" s="17"/>
      <c r="V12233" s="17"/>
      <c r="Y12233" s="32" t="s">
        <v>37939</v>
      </c>
      <c r="Z12233" s="32" t="s">
        <v>37939</v>
      </c>
    </row>
    <row r="12234" spans="1:26" x14ac:dyDescent="0.3">
      <c r="A12234" s="17" t="s">
        <v>37882</v>
      </c>
      <c r="B12234" s="32"/>
      <c r="M12234" s="22" t="str">
        <f t="shared" si="211"/>
        <v xml:space="preserve">CHERY : AMULET - SQR480 |  :  -  |  :  - </v>
      </c>
      <c r="N12234" s="17" t="s">
        <v>1012</v>
      </c>
      <c r="O12234" s="17"/>
      <c r="P12234" s="17"/>
      <c r="Q12234" s="17" t="s">
        <v>37914</v>
      </c>
      <c r="R12234" s="17"/>
      <c r="S12234" s="17"/>
      <c r="T12234" s="17" t="s">
        <v>37915</v>
      </c>
      <c r="U12234" s="17"/>
      <c r="V12234" s="17"/>
      <c r="Y12234" s="32" t="s">
        <v>37940</v>
      </c>
      <c r="Z12234" s="32" t="s">
        <v>37940</v>
      </c>
    </row>
    <row r="12235" spans="1:26" x14ac:dyDescent="0.3">
      <c r="A12235" s="17" t="s">
        <v>37883</v>
      </c>
      <c r="B12235" s="32"/>
      <c r="M12235" s="22" t="str">
        <f t="shared" si="211"/>
        <v xml:space="preserve">SHINERAY : X30, ANDINA - DLCG12 |  :  -  |  :  - </v>
      </c>
      <c r="N12235" s="17" t="s">
        <v>1009</v>
      </c>
      <c r="O12235" s="17"/>
      <c r="P12235" s="17"/>
      <c r="Q12235" s="17" t="s">
        <v>27503</v>
      </c>
      <c r="R12235" s="17"/>
      <c r="S12235" s="17"/>
      <c r="T12235" s="17" t="s">
        <v>2231</v>
      </c>
      <c r="U12235" s="17"/>
      <c r="V12235" s="17"/>
      <c r="Y12235" s="32" t="s">
        <v>37941</v>
      </c>
      <c r="Z12235" s="32" t="s">
        <v>37941</v>
      </c>
    </row>
    <row r="12236" spans="1:26" x14ac:dyDescent="0.3">
      <c r="A12236" s="17" t="s">
        <v>37884</v>
      </c>
      <c r="B12236" s="32"/>
      <c r="M12236" s="22" t="str">
        <f t="shared" si="211"/>
        <v xml:space="preserve">NISSAN : VARIOS - CA16, CD17, CA18, CA20 |  :  -  |  :  - </v>
      </c>
      <c r="N12236" s="17" t="s">
        <v>1003</v>
      </c>
      <c r="O12236" s="17"/>
      <c r="P12236" s="17"/>
      <c r="Q12236" s="17" t="s">
        <v>1021</v>
      </c>
      <c r="R12236" s="17"/>
      <c r="S12236" s="17"/>
      <c r="T12236" s="17" t="s">
        <v>37916</v>
      </c>
      <c r="U12236" s="17"/>
      <c r="V12236" s="17"/>
      <c r="Y12236" s="32" t="s">
        <v>37942</v>
      </c>
      <c r="Z12236" s="32" t="s">
        <v>37942</v>
      </c>
    </row>
    <row r="12237" spans="1:26" x14ac:dyDescent="0.3">
      <c r="A12237" s="17" t="s">
        <v>37885</v>
      </c>
      <c r="B12237" s="32" t="s">
        <v>2688</v>
      </c>
      <c r="M12237" s="22" t="str">
        <f t="shared" si="211"/>
        <v xml:space="preserve">MITSUBISHI : ROSA, CANTER - 4D33 MOD,4D35, 4D34 | HYUNDAI : COUNTY - D4DB,D4DA |  :  - </v>
      </c>
      <c r="N12237" s="17" t="s">
        <v>1004</v>
      </c>
      <c r="O12237" s="17" t="s">
        <v>1002</v>
      </c>
      <c r="P12237" s="17"/>
      <c r="Q12237" s="17" t="s">
        <v>1800</v>
      </c>
      <c r="R12237" s="17" t="s">
        <v>1613</v>
      </c>
      <c r="S12237" s="17"/>
      <c r="T12237" s="17" t="s">
        <v>37917</v>
      </c>
      <c r="U12237" s="17" t="s">
        <v>37899</v>
      </c>
      <c r="V12237" s="17"/>
      <c r="Y12237" s="32" t="s">
        <v>37943</v>
      </c>
      <c r="Z12237" s="32" t="s">
        <v>37943</v>
      </c>
    </row>
    <row r="12238" spans="1:26" x14ac:dyDescent="0.3">
      <c r="A12238" s="17" t="s">
        <v>37886</v>
      </c>
      <c r="B12238" s="32"/>
      <c r="M12238" s="22" t="str">
        <f t="shared" si="211"/>
        <v xml:space="preserve">TOYOTA : VARIOS - 3L |  :  -  |  :  - </v>
      </c>
      <c r="N12238" s="17" t="s">
        <v>1008</v>
      </c>
      <c r="O12238" s="17"/>
      <c r="P12238" s="17"/>
      <c r="Q12238" s="17" t="s">
        <v>1021</v>
      </c>
      <c r="R12238" s="17"/>
      <c r="S12238" s="17"/>
      <c r="T12238" s="17" t="s">
        <v>2718</v>
      </c>
      <c r="U12238" s="17"/>
      <c r="V12238" s="17"/>
      <c r="Y12238" s="32" t="s">
        <v>37944</v>
      </c>
      <c r="Z12238" s="32" t="s">
        <v>37944</v>
      </c>
    </row>
    <row r="12239" spans="1:26" x14ac:dyDescent="0.3">
      <c r="A12239" s="17" t="s">
        <v>37887</v>
      </c>
      <c r="B12239" s="32"/>
      <c r="M12239" s="22" t="str">
        <f t="shared" si="211"/>
        <v xml:space="preserve">TOYOTA : VARIOS - 14B, 13B, 15B |  :  -  |  :  - </v>
      </c>
      <c r="N12239" s="17" t="s">
        <v>1008</v>
      </c>
      <c r="O12239" s="17"/>
      <c r="P12239" s="17"/>
      <c r="Q12239" s="17" t="s">
        <v>1021</v>
      </c>
      <c r="R12239" s="17"/>
      <c r="S12239" s="17"/>
      <c r="T12239" s="17" t="s">
        <v>22069</v>
      </c>
      <c r="U12239" s="17"/>
      <c r="V12239" s="17"/>
      <c r="Y12239" s="32" t="s">
        <v>37945</v>
      </c>
      <c r="Z12239" s="32" t="s">
        <v>37945</v>
      </c>
    </row>
    <row r="12240" spans="1:26" x14ac:dyDescent="0.3">
      <c r="A12240" s="17" t="s">
        <v>37888</v>
      </c>
      <c r="B12240" s="32"/>
      <c r="M12240" s="22" t="str">
        <f t="shared" si="211"/>
        <v xml:space="preserve">TOYOTA : VARIOS - 3B |  :  -  |  :  - </v>
      </c>
      <c r="N12240" s="17" t="s">
        <v>1008</v>
      </c>
      <c r="O12240" s="17"/>
      <c r="P12240" s="17"/>
      <c r="Q12240" s="17" t="s">
        <v>1021</v>
      </c>
      <c r="R12240" s="17"/>
      <c r="S12240" s="17"/>
      <c r="T12240" s="17" t="s">
        <v>3859</v>
      </c>
      <c r="U12240" s="17"/>
      <c r="V12240" s="17"/>
      <c r="Y12240" s="32" t="s">
        <v>37946</v>
      </c>
      <c r="Z12240" s="32" t="s">
        <v>37946</v>
      </c>
    </row>
    <row r="12241" spans="1:27" x14ac:dyDescent="0.3">
      <c r="A12241" s="17" t="s">
        <v>37889</v>
      </c>
      <c r="B12241" s="32"/>
      <c r="M12241" s="22" t="str">
        <f t="shared" si="211"/>
        <v xml:space="preserve">ISUZU : CAMPO - 4JA1, AJB1 | CHEVROLET : LUV 2500 - 4JA1 |  :  - </v>
      </c>
      <c r="N12241" s="17" t="s">
        <v>1013</v>
      </c>
      <c r="O12241" s="17" t="s">
        <v>1005</v>
      </c>
      <c r="P12241" s="17"/>
      <c r="Q12241" s="17" t="s">
        <v>37918</v>
      </c>
      <c r="R12241" s="17" t="s">
        <v>37919</v>
      </c>
      <c r="S12241" s="17"/>
      <c r="T12241" s="17" t="s">
        <v>37920</v>
      </c>
      <c r="U12241" s="17" t="s">
        <v>37921</v>
      </c>
      <c r="V12241" s="17"/>
      <c r="Y12241" s="32" t="s">
        <v>37947</v>
      </c>
      <c r="Z12241" s="32" t="s">
        <v>37947</v>
      </c>
    </row>
    <row r="12242" spans="1:27" x14ac:dyDescent="0.3">
      <c r="A12242" s="17" t="s">
        <v>37890</v>
      </c>
      <c r="B12242" s="32"/>
      <c r="M12242" s="22" t="str">
        <f t="shared" si="211"/>
        <v xml:space="preserve">ISUZU : TROOPER - 4JB1 |  :  -  |  :  - </v>
      </c>
      <c r="N12242" s="17" t="s">
        <v>1013</v>
      </c>
      <c r="O12242" s="17"/>
      <c r="P12242" s="17"/>
      <c r="Q12242" s="17" t="s">
        <v>10834</v>
      </c>
      <c r="R12242" s="17"/>
      <c r="S12242" s="17"/>
      <c r="T12242" s="17" t="s">
        <v>2985</v>
      </c>
      <c r="U12242" s="17"/>
      <c r="V12242" s="17"/>
      <c r="Y12242" s="32" t="s">
        <v>37948</v>
      </c>
      <c r="Z12242" s="32" t="s">
        <v>37948</v>
      </c>
    </row>
    <row r="12243" spans="1:27" x14ac:dyDescent="0.3">
      <c r="A12243" s="17" t="s">
        <v>37891</v>
      </c>
      <c r="B12243" s="32"/>
      <c r="M12243" s="22" t="str">
        <f t="shared" si="211"/>
        <v xml:space="preserve">TOYOTA : HIACE, HILUX, CORONA, CRESTA, DYNA - 2L |  :  -  |  :  - </v>
      </c>
      <c r="N12243" s="17" t="s">
        <v>1008</v>
      </c>
      <c r="O12243" s="17"/>
      <c r="P12243" s="17"/>
      <c r="Q12243" s="17" t="s">
        <v>37922</v>
      </c>
      <c r="R12243" s="17"/>
      <c r="S12243" s="17"/>
      <c r="T12243" s="17" t="s">
        <v>2794</v>
      </c>
      <c r="U12243" s="17"/>
      <c r="V12243" s="17"/>
      <c r="Y12243" s="32" t="s">
        <v>37949</v>
      </c>
      <c r="Z12243" s="32" t="s">
        <v>37949</v>
      </c>
    </row>
    <row r="12244" spans="1:27" x14ac:dyDescent="0.3">
      <c r="A12244" s="17" t="s">
        <v>37892</v>
      </c>
      <c r="B12244" s="32"/>
      <c r="M12244" s="22" t="str">
        <f t="shared" si="211"/>
        <v xml:space="preserve">TOYOTA : COROLLA - 2E,3E |  :  -  |  :  - </v>
      </c>
      <c r="N12244" s="17" t="s">
        <v>1008</v>
      </c>
      <c r="O12244" s="17"/>
      <c r="P12244" s="17"/>
      <c r="Q12244" s="17" t="s">
        <v>1682</v>
      </c>
      <c r="R12244" s="17"/>
      <c r="S12244" s="17"/>
      <c r="T12244" s="17" t="s">
        <v>11045</v>
      </c>
      <c r="U12244" s="17"/>
      <c r="V12244" s="17"/>
      <c r="Y12244" s="32" t="s">
        <v>37950</v>
      </c>
      <c r="Z12244" s="32" t="s">
        <v>37950</v>
      </c>
    </row>
    <row r="12245" spans="1:27" x14ac:dyDescent="0.3">
      <c r="A12245" s="17" t="s">
        <v>37893</v>
      </c>
      <c r="B12245" s="32"/>
      <c r="M12245" s="22" t="str">
        <f t="shared" si="211"/>
        <v xml:space="preserve">TOYOTA : STARLET - 4Y |  :  -  |  :  - </v>
      </c>
      <c r="N12245" s="17" t="s">
        <v>1008</v>
      </c>
      <c r="O12245" s="17"/>
      <c r="P12245" s="17"/>
      <c r="Q12245" s="17" t="s">
        <v>3892</v>
      </c>
      <c r="R12245" s="17"/>
      <c r="S12245" s="17"/>
      <c r="T12245" s="17" t="s">
        <v>3366</v>
      </c>
      <c r="U12245" s="17"/>
      <c r="V12245" s="17"/>
      <c r="Y12245" s="32" t="s">
        <v>37951</v>
      </c>
      <c r="Z12245" s="32"/>
    </row>
    <row r="12246" spans="1:27" x14ac:dyDescent="0.3">
      <c r="A12246" s="17" t="s">
        <v>37894</v>
      </c>
      <c r="B12246" s="32"/>
      <c r="M12246" s="22" t="str">
        <f t="shared" si="211"/>
        <v xml:space="preserve">TOYOTA : CARINA, CORONA, CAMRY, COROLLA - 1C, 2C |  :  -  |  :  - </v>
      </c>
      <c r="N12246" s="17" t="s">
        <v>1008</v>
      </c>
      <c r="O12246" s="17"/>
      <c r="P12246" s="17"/>
      <c r="Q12246" s="17" t="s">
        <v>37923</v>
      </c>
      <c r="R12246" s="17"/>
      <c r="S12246" s="17"/>
      <c r="T12246" s="17" t="s">
        <v>3796</v>
      </c>
      <c r="U12246" s="17"/>
      <c r="V12246" s="17"/>
      <c r="Y12246" s="32" t="s">
        <v>37952</v>
      </c>
      <c r="Z12246" s="32" t="s">
        <v>37952</v>
      </c>
    </row>
    <row r="12247" spans="1:27" x14ac:dyDescent="0.3">
      <c r="A12247" s="17" t="s">
        <v>37895</v>
      </c>
      <c r="B12247" s="32"/>
      <c r="M12247" s="22" t="str">
        <f t="shared" si="211"/>
        <v xml:space="preserve">MITSUBISHI : FUSO - 6D14, 6D15, 6D16 | HYUNDAI : BUS - 6D16,D6BJ |  :  - </v>
      </c>
      <c r="N12247" s="17" t="s">
        <v>1004</v>
      </c>
      <c r="O12247" s="17" t="s">
        <v>1002</v>
      </c>
      <c r="P12247" s="17"/>
      <c r="Q12247" s="17" t="s">
        <v>1757</v>
      </c>
      <c r="R12247" s="17" t="s">
        <v>4762</v>
      </c>
      <c r="S12247" s="17"/>
      <c r="T12247" s="17" t="s">
        <v>3905</v>
      </c>
      <c r="U12247" s="17" t="s">
        <v>37924</v>
      </c>
      <c r="V12247" s="17"/>
      <c r="Y12247" s="32" t="s">
        <v>37953</v>
      </c>
      <c r="Z12247" s="32" t="s">
        <v>37953</v>
      </c>
    </row>
    <row r="12248" spans="1:27" x14ac:dyDescent="0.3">
      <c r="A12248" s="17" t="s">
        <v>37956</v>
      </c>
      <c r="B12248" s="32" t="s">
        <v>38086</v>
      </c>
      <c r="M12248" s="22" t="str">
        <f t="shared" si="211"/>
        <v xml:space="preserve">VARIOS : VARIOS -  |  :  -  |  :  - </v>
      </c>
      <c r="N12248" s="17" t="s">
        <v>1021</v>
      </c>
      <c r="O12248" s="17"/>
      <c r="P12248" s="17"/>
      <c r="Q12248" s="17" t="s">
        <v>1021</v>
      </c>
      <c r="R12248" s="17"/>
      <c r="S12248" s="17"/>
      <c r="W12248" s="32">
        <v>2</v>
      </c>
      <c r="Y12248" s="32" t="s">
        <v>38159</v>
      </c>
      <c r="Z12248" s="32"/>
      <c r="AA12248" s="32"/>
    </row>
    <row r="12249" spans="1:27" x14ac:dyDescent="0.3">
      <c r="A12249" s="17" t="s">
        <v>37957</v>
      </c>
      <c r="B12249" s="32" t="s">
        <v>38087</v>
      </c>
      <c r="M12249" s="22" t="str">
        <f t="shared" si="211"/>
        <v xml:space="preserve">VARIOS : VARIOS -  | OTROS : OTROS -  |  :  - </v>
      </c>
      <c r="N12249" s="17" t="s">
        <v>1021</v>
      </c>
      <c r="O12249" s="17" t="s">
        <v>1746</v>
      </c>
      <c r="P12249" s="17"/>
      <c r="Q12249" s="17" t="s">
        <v>1021</v>
      </c>
      <c r="R12249" s="17" t="s">
        <v>1746</v>
      </c>
      <c r="S12249" s="17"/>
      <c r="W12249" s="32">
        <v>1.5</v>
      </c>
      <c r="Y12249" s="32" t="s">
        <v>38160</v>
      </c>
      <c r="Z12249" s="32"/>
      <c r="AA12249" s="32"/>
    </row>
    <row r="12250" spans="1:27" x14ac:dyDescent="0.3">
      <c r="A12250" s="17" t="s">
        <v>37958</v>
      </c>
      <c r="B12250" s="32" t="s">
        <v>38088</v>
      </c>
      <c r="M12250" s="22" t="str">
        <f t="shared" si="211"/>
        <v xml:space="preserve">VARIOS : VARIOS -  |  :  -  |  :  - </v>
      </c>
      <c r="N12250" s="17" t="s">
        <v>1021</v>
      </c>
      <c r="O12250" s="17"/>
      <c r="P12250" s="17"/>
      <c r="Q12250" s="17" t="s">
        <v>1021</v>
      </c>
      <c r="R12250" s="17"/>
      <c r="S12250" s="17"/>
      <c r="W12250" s="32">
        <v>2</v>
      </c>
      <c r="Y12250" s="32" t="s">
        <v>38161</v>
      </c>
      <c r="Z12250" s="32"/>
      <c r="AA12250" s="32"/>
    </row>
    <row r="12251" spans="1:27" x14ac:dyDescent="0.3">
      <c r="A12251" s="17" t="s">
        <v>37959</v>
      </c>
      <c r="B12251" s="32" t="s">
        <v>38087</v>
      </c>
      <c r="M12251" s="22" t="str">
        <f t="shared" si="211"/>
        <v xml:space="preserve">VARIOS : VARIOS -  |  :  -  |  :  - </v>
      </c>
      <c r="N12251" s="17" t="s">
        <v>1021</v>
      </c>
      <c r="O12251" s="17"/>
      <c r="P12251" s="17"/>
      <c r="Q12251" s="17" t="s">
        <v>1021</v>
      </c>
      <c r="R12251" s="17"/>
      <c r="S12251" s="17"/>
      <c r="W12251" s="32">
        <v>2.5</v>
      </c>
      <c r="Y12251" s="32" t="s">
        <v>38162</v>
      </c>
      <c r="Z12251" s="32"/>
      <c r="AA12251" s="32"/>
    </row>
    <row r="12252" spans="1:27" x14ac:dyDescent="0.3">
      <c r="A12252" s="17" t="s">
        <v>37960</v>
      </c>
      <c r="B12252" s="32" t="s">
        <v>38087</v>
      </c>
      <c r="M12252" s="22" t="str">
        <f t="shared" si="211"/>
        <v xml:space="preserve">VARIOS : VARIOS -  |  :  -  |  :  - </v>
      </c>
      <c r="N12252" s="17" t="s">
        <v>1021</v>
      </c>
      <c r="O12252" s="17"/>
      <c r="P12252" s="17"/>
      <c r="Q12252" s="17" t="s">
        <v>1021</v>
      </c>
      <c r="R12252" s="17"/>
      <c r="S12252" s="17"/>
      <c r="W12252" s="32">
        <v>3</v>
      </c>
      <c r="Y12252" s="32" t="s">
        <v>38163</v>
      </c>
      <c r="Z12252" s="32"/>
      <c r="AA12252" s="32"/>
    </row>
    <row r="12253" spans="1:27" x14ac:dyDescent="0.3">
      <c r="A12253" s="17" t="s">
        <v>37961</v>
      </c>
      <c r="B12253" s="32" t="s">
        <v>38089</v>
      </c>
      <c r="M12253" s="22" t="str">
        <f t="shared" si="211"/>
        <v xml:space="preserve">VARIOS : VARIOS -  |  :  -  |  :  - </v>
      </c>
      <c r="N12253" s="17" t="s">
        <v>1021</v>
      </c>
      <c r="O12253" s="17"/>
      <c r="P12253" s="17"/>
      <c r="Q12253" s="17" t="s">
        <v>1021</v>
      </c>
      <c r="R12253" s="17"/>
      <c r="S12253" s="17"/>
      <c r="W12253" s="32">
        <v>1.5</v>
      </c>
      <c r="Y12253" s="32" t="s">
        <v>38164</v>
      </c>
      <c r="Z12253" s="32"/>
      <c r="AA12253" s="32" t="s">
        <v>38282</v>
      </c>
    </row>
    <row r="12254" spans="1:27" x14ac:dyDescent="0.3">
      <c r="A12254" s="17" t="s">
        <v>37962</v>
      </c>
      <c r="B12254" s="32" t="s">
        <v>38089</v>
      </c>
      <c r="M12254" s="22" t="str">
        <f t="shared" si="211"/>
        <v xml:space="preserve">VARIOS : VARIOS -  |  :  -  |  :  - </v>
      </c>
      <c r="N12254" s="17" t="s">
        <v>1021</v>
      </c>
      <c r="O12254" s="17"/>
      <c r="P12254" s="17"/>
      <c r="Q12254" s="17" t="s">
        <v>1021</v>
      </c>
      <c r="R12254" s="17"/>
      <c r="S12254" s="17"/>
      <c r="W12254" s="32">
        <v>2</v>
      </c>
      <c r="Y12254" s="32" t="s">
        <v>38165</v>
      </c>
      <c r="Z12254" s="32"/>
      <c r="AA12254" s="32" t="s">
        <v>38282</v>
      </c>
    </row>
    <row r="12255" spans="1:27" x14ac:dyDescent="0.3">
      <c r="A12255" s="17" t="s">
        <v>37963</v>
      </c>
      <c r="B12255" s="32" t="s">
        <v>38090</v>
      </c>
      <c r="M12255" s="22" t="str">
        <f t="shared" si="211"/>
        <v xml:space="preserve">VARIOS : VARIOS -  |  :  -  |  :  - </v>
      </c>
      <c r="N12255" s="17" t="s">
        <v>1021</v>
      </c>
      <c r="O12255" s="17"/>
      <c r="P12255" s="17"/>
      <c r="Q12255" s="17" t="s">
        <v>1021</v>
      </c>
      <c r="R12255" s="17"/>
      <c r="S12255" s="17"/>
      <c r="W12255" s="32">
        <v>1.5</v>
      </c>
      <c r="Y12255" s="32" t="s">
        <v>38166</v>
      </c>
      <c r="Z12255" s="32"/>
      <c r="AA12255" s="32" t="s">
        <v>38282</v>
      </c>
    </row>
    <row r="12256" spans="1:27" x14ac:dyDescent="0.3">
      <c r="A12256" s="17" t="s">
        <v>37964</v>
      </c>
      <c r="B12256" s="32"/>
      <c r="M12256" s="22" t="str">
        <f t="shared" si="211"/>
        <v xml:space="preserve">VARIOS : VARIOS -  |  :  -  |  :  - </v>
      </c>
      <c r="N12256" s="17" t="s">
        <v>1021</v>
      </c>
      <c r="O12256" s="17"/>
      <c r="P12256" s="17"/>
      <c r="Q12256" s="17" t="s">
        <v>1021</v>
      </c>
      <c r="R12256" s="17"/>
      <c r="S12256" s="17"/>
      <c r="W12256" s="32" t="s">
        <v>38138</v>
      </c>
      <c r="Y12256" s="32" t="s">
        <v>38138</v>
      </c>
      <c r="Z12256" s="32"/>
      <c r="AA12256" s="32" t="s">
        <v>16829</v>
      </c>
    </row>
    <row r="12257" spans="1:27" x14ac:dyDescent="0.3">
      <c r="A12257" s="17" t="s">
        <v>37965</v>
      </c>
      <c r="B12257" s="32"/>
      <c r="M12257" s="22" t="str">
        <f t="shared" si="211"/>
        <v xml:space="preserve">VARIOS : VARIOS -  |  :  -  |  :  - </v>
      </c>
      <c r="N12257" s="17" t="s">
        <v>1021</v>
      </c>
      <c r="O12257" s="17"/>
      <c r="P12257" s="17"/>
      <c r="Q12257" s="17" t="s">
        <v>1021</v>
      </c>
      <c r="R12257" s="17"/>
      <c r="S12257" s="17"/>
      <c r="W12257" s="32" t="s">
        <v>38139</v>
      </c>
      <c r="Y12257" s="32" t="s">
        <v>38139</v>
      </c>
      <c r="Z12257" s="32"/>
      <c r="AA12257" s="32" t="s">
        <v>16829</v>
      </c>
    </row>
    <row r="12258" spans="1:27" x14ac:dyDescent="0.3">
      <c r="A12258" s="17" t="s">
        <v>37966</v>
      </c>
      <c r="B12258" s="32" t="s">
        <v>38091</v>
      </c>
      <c r="M12258" s="22" t="str">
        <f t="shared" si="211"/>
        <v xml:space="preserve">VARIOS : VARIOS -  |  :  -  |  :  - </v>
      </c>
      <c r="N12258" s="17" t="s">
        <v>1021</v>
      </c>
      <c r="O12258" s="17"/>
      <c r="P12258" s="17"/>
      <c r="Q12258" s="17" t="s">
        <v>1021</v>
      </c>
      <c r="R12258" s="17"/>
      <c r="S12258" s="17"/>
      <c r="W12258" s="33">
        <v>46125</v>
      </c>
      <c r="Y12258" s="32" t="s">
        <v>38167</v>
      </c>
      <c r="Z12258" s="32"/>
      <c r="AA12258" s="32" t="s">
        <v>38283</v>
      </c>
    </row>
    <row r="12259" spans="1:27" x14ac:dyDescent="0.3">
      <c r="A12259" s="17" t="s">
        <v>37967</v>
      </c>
      <c r="B12259" s="32" t="s">
        <v>38089</v>
      </c>
      <c r="M12259" s="22" t="str">
        <f t="shared" si="211"/>
        <v xml:space="preserve">VARIOS : VARIOS -  |  :  -  |  :  - </v>
      </c>
      <c r="N12259" s="17" t="s">
        <v>1021</v>
      </c>
      <c r="O12259" s="17"/>
      <c r="P12259" s="17"/>
      <c r="Q12259" s="17" t="s">
        <v>1021</v>
      </c>
      <c r="R12259" s="17"/>
      <c r="S12259" s="17"/>
      <c r="W12259" s="33">
        <v>46125</v>
      </c>
      <c r="Y12259" s="32" t="s">
        <v>38168</v>
      </c>
      <c r="Z12259" s="32"/>
      <c r="AA12259" s="32" t="s">
        <v>38283</v>
      </c>
    </row>
    <row r="12260" spans="1:27" x14ac:dyDescent="0.3">
      <c r="A12260" s="17" t="s">
        <v>37968</v>
      </c>
      <c r="B12260" s="32" t="s">
        <v>38091</v>
      </c>
      <c r="M12260" s="22" t="str">
        <f t="shared" si="211"/>
        <v xml:space="preserve">VARIOS : VARIOS -  | OTROS : OTROS -  |  :  - </v>
      </c>
      <c r="N12260" s="17" t="s">
        <v>1021</v>
      </c>
      <c r="O12260" s="17" t="s">
        <v>1746</v>
      </c>
      <c r="P12260" s="17"/>
      <c r="Q12260" s="17" t="s">
        <v>1021</v>
      </c>
      <c r="R12260" s="17" t="s">
        <v>1746</v>
      </c>
      <c r="S12260" s="17"/>
      <c r="W12260" s="32">
        <v>3</v>
      </c>
      <c r="Y12260" s="32" t="s">
        <v>38169</v>
      </c>
      <c r="Z12260" s="32"/>
      <c r="AA12260" s="32" t="s">
        <v>38284</v>
      </c>
    </row>
    <row r="12261" spans="1:27" x14ac:dyDescent="0.3">
      <c r="A12261" s="17" t="s">
        <v>37969</v>
      </c>
      <c r="B12261" s="32"/>
      <c r="M12261" s="22" t="str">
        <f t="shared" si="211"/>
        <v xml:space="preserve">NISSAN : AD, ALMERA, BLUEBIRD, PRIMERA, SENTRA -  |  :  -  |  :  - </v>
      </c>
      <c r="N12261" s="17" t="s">
        <v>1003</v>
      </c>
      <c r="O12261" s="17"/>
      <c r="P12261" s="17"/>
      <c r="Q12261" s="17" t="s">
        <v>38095</v>
      </c>
      <c r="R12261" s="17"/>
      <c r="S12261" s="17"/>
      <c r="W12261" s="32"/>
      <c r="Y12261" s="32" t="s">
        <v>38170</v>
      </c>
      <c r="Z12261" s="32" t="s">
        <v>38273</v>
      </c>
      <c r="AA12261" s="32"/>
    </row>
    <row r="12262" spans="1:27" x14ac:dyDescent="0.3">
      <c r="A12262" s="17" t="s">
        <v>37970</v>
      </c>
      <c r="B12262" s="32"/>
      <c r="M12262" s="22" t="str">
        <f t="shared" ref="M12262:M12325" si="212">CONCATENATE(N12262," : ",Q12262," - ",T12262," | ",O12262," : ",R12262," - ",U12262," | ",P12262," : ",S12262," - ",V12262)</f>
        <v xml:space="preserve">TOYOTA : CALDINA, COROLLA, PASEO, SPRINTER -  |  :  -  |  :  - </v>
      </c>
      <c r="N12262" s="17" t="s">
        <v>1008</v>
      </c>
      <c r="O12262" s="17"/>
      <c r="P12262" s="17"/>
      <c r="Q12262" s="17" t="s">
        <v>38096</v>
      </c>
      <c r="R12262" s="17"/>
      <c r="S12262" s="17"/>
      <c r="W12262" s="32"/>
      <c r="Y12262" s="32" t="s">
        <v>38171</v>
      </c>
      <c r="Z12262" s="32" t="s">
        <v>38274</v>
      </c>
      <c r="AA12262" s="32"/>
    </row>
    <row r="12263" spans="1:27" x14ac:dyDescent="0.3">
      <c r="A12263" s="17" t="s">
        <v>37971</v>
      </c>
      <c r="B12263" s="32"/>
      <c r="M12263" s="22" t="str">
        <f t="shared" si="212"/>
        <v xml:space="preserve">TOYOTA : ECHO, PRIUS, PROBOX, VITZ, SUCCEED, YARIS, FUNCARGO -  |  :  -  |  :  - </v>
      </c>
      <c r="N12263" s="17" t="s">
        <v>1008</v>
      </c>
      <c r="O12263" s="17"/>
      <c r="P12263" s="17"/>
      <c r="Q12263" s="17" t="s">
        <v>38097</v>
      </c>
      <c r="R12263" s="17"/>
      <c r="S12263" s="17"/>
      <c r="W12263" s="32"/>
      <c r="Y12263" s="32" t="s">
        <v>38172</v>
      </c>
      <c r="Z12263" s="32" t="s">
        <v>38172</v>
      </c>
      <c r="AA12263" s="32"/>
    </row>
    <row r="12264" spans="1:27" x14ac:dyDescent="0.3">
      <c r="A12264" s="17" t="s">
        <v>37972</v>
      </c>
      <c r="B12264" s="32"/>
      <c r="M12264" s="22" t="str">
        <f t="shared" si="212"/>
        <v xml:space="preserve">TOYOTA : HIACE, HILUX -  |  :  -  |  :  - </v>
      </c>
      <c r="N12264" s="17" t="s">
        <v>1008</v>
      </c>
      <c r="O12264" s="17"/>
      <c r="P12264" s="17"/>
      <c r="Q12264" s="17" t="s">
        <v>1770</v>
      </c>
      <c r="R12264" s="17"/>
      <c r="S12264" s="17"/>
      <c r="W12264" s="32"/>
      <c r="Y12264" s="32" t="s">
        <v>38173</v>
      </c>
      <c r="Z12264" s="32" t="s">
        <v>38275</v>
      </c>
      <c r="AA12264" s="32"/>
    </row>
    <row r="12265" spans="1:27" x14ac:dyDescent="0.3">
      <c r="A12265" s="17" t="s">
        <v>37973</v>
      </c>
      <c r="B12265" s="32"/>
      <c r="M12265" s="22" t="str">
        <f t="shared" si="212"/>
        <v xml:space="preserve">TOYOTA : HIACE, HILUX -  |  :  -  |  :  - </v>
      </c>
      <c r="N12265" s="17" t="s">
        <v>1008</v>
      </c>
      <c r="O12265" s="17"/>
      <c r="P12265" s="17"/>
      <c r="Q12265" s="17" t="s">
        <v>1770</v>
      </c>
      <c r="R12265" s="17"/>
      <c r="S12265" s="17"/>
      <c r="W12265" s="32"/>
      <c r="Y12265" s="32" t="s">
        <v>38174</v>
      </c>
      <c r="Z12265" s="32"/>
      <c r="AA12265" s="32"/>
    </row>
    <row r="12266" spans="1:27" x14ac:dyDescent="0.3">
      <c r="A12266" s="17" t="s">
        <v>37974</v>
      </c>
      <c r="B12266" s="32"/>
      <c r="M12266" s="22" t="str">
        <f t="shared" si="212"/>
        <v xml:space="preserve">TOYOTA : STARLET, TERCEL -  |  :  -  |  :  - </v>
      </c>
      <c r="N12266" s="17" t="s">
        <v>1008</v>
      </c>
      <c r="O12266" s="17"/>
      <c r="P12266" s="17"/>
      <c r="Q12266" s="17" t="s">
        <v>31161</v>
      </c>
      <c r="R12266" s="17"/>
      <c r="S12266" s="17"/>
      <c r="W12266" s="32"/>
      <c r="Y12266" s="32" t="s">
        <v>38175</v>
      </c>
      <c r="Z12266" s="32"/>
      <c r="AA12266" s="32"/>
    </row>
    <row r="12267" spans="1:27" x14ac:dyDescent="0.3">
      <c r="A12267" s="17" t="s">
        <v>37975</v>
      </c>
      <c r="B12267" s="32"/>
      <c r="M12267" s="22" t="str">
        <f t="shared" si="212"/>
        <v xml:space="preserve">MITSUBISHI : MIRAGE, MONTERO, LANCER -  |  :  -  |  :  - </v>
      </c>
      <c r="N12267" s="17" t="s">
        <v>1004</v>
      </c>
      <c r="O12267" s="17"/>
      <c r="P12267" s="17"/>
      <c r="Q12267" s="17" t="s">
        <v>38098</v>
      </c>
      <c r="R12267" s="17"/>
      <c r="S12267" s="17"/>
      <c r="W12267" s="32"/>
      <c r="Y12267" s="32" t="s">
        <v>38176</v>
      </c>
      <c r="Z12267" s="32" t="s">
        <v>38276</v>
      </c>
      <c r="AA12267" s="32"/>
    </row>
    <row r="12268" spans="1:27" ht="37.5" x14ac:dyDescent="0.3">
      <c r="A12268" s="17" t="s">
        <v>37976</v>
      </c>
      <c r="B12268" s="32"/>
      <c r="M12268" s="22" t="str">
        <f t="shared" si="212"/>
        <v xml:space="preserve">HYUNDAI : PORTER, H-100, TERRANCA, STAREX -  | MITSUBISHI : GALANT, DELICIA, L300, MONTERO PAJERO -  | KIA :  - </v>
      </c>
      <c r="N12268" s="17" t="s">
        <v>1002</v>
      </c>
      <c r="O12268" s="17" t="s">
        <v>1004</v>
      </c>
      <c r="P12268" s="17" t="s">
        <v>1001</v>
      </c>
      <c r="Q12268" s="17" t="s">
        <v>26522</v>
      </c>
      <c r="R12268" s="17" t="s">
        <v>38099</v>
      </c>
      <c r="S12268" s="17"/>
      <c r="W12268" s="32" t="s">
        <v>38140</v>
      </c>
      <c r="Y12268" s="32" t="s">
        <v>38177</v>
      </c>
      <c r="Z12268" s="32" t="s">
        <v>38277</v>
      </c>
      <c r="AA12268" s="32" t="s">
        <v>38285</v>
      </c>
    </row>
    <row r="12269" spans="1:27" x14ac:dyDescent="0.3">
      <c r="A12269" s="17" t="s">
        <v>37977</v>
      </c>
      <c r="B12269" s="32" t="s">
        <v>38092</v>
      </c>
      <c r="M12269" s="22" t="str">
        <f t="shared" si="212"/>
        <v xml:space="preserve">FOTON : VARIOS -  |  :  -  |  :  - </v>
      </c>
      <c r="N12269" s="17" t="s">
        <v>1022</v>
      </c>
      <c r="O12269" s="17"/>
      <c r="P12269" s="17"/>
      <c r="Q12269" s="17" t="s">
        <v>1021</v>
      </c>
      <c r="R12269" s="17"/>
      <c r="S12269" s="17"/>
      <c r="W12269" s="32">
        <v>2.5</v>
      </c>
      <c r="Y12269" s="32" t="s">
        <v>38178</v>
      </c>
      <c r="Z12269" s="32" t="s">
        <v>38278</v>
      </c>
      <c r="AA12269" s="32"/>
    </row>
    <row r="12270" spans="1:27" x14ac:dyDescent="0.3">
      <c r="A12270" s="17" t="s">
        <v>37978</v>
      </c>
      <c r="B12270" s="32" t="s">
        <v>38087</v>
      </c>
      <c r="M12270" s="22" t="str">
        <f t="shared" si="212"/>
        <v xml:space="preserve">VARIOS : VARIOS -  |  :  -  |  :  - </v>
      </c>
      <c r="N12270" s="17" t="s">
        <v>1021</v>
      </c>
      <c r="O12270" s="17"/>
      <c r="P12270" s="17"/>
      <c r="Q12270" s="17" t="s">
        <v>1021</v>
      </c>
      <c r="R12270" s="17"/>
      <c r="S12270" s="17"/>
      <c r="W12270" s="32">
        <v>2</v>
      </c>
      <c r="Y12270" s="32" t="s">
        <v>38179</v>
      </c>
      <c r="Z12270" s="32" t="s">
        <v>38279</v>
      </c>
      <c r="AA12270" s="32"/>
    </row>
    <row r="12271" spans="1:27" x14ac:dyDescent="0.3">
      <c r="A12271" s="17" t="s">
        <v>37979</v>
      </c>
      <c r="B12271" s="32"/>
      <c r="M12271" s="22" t="str">
        <f t="shared" si="212"/>
        <v xml:space="preserve">NISSAN : KA24 -  |  :  -  |  :  - </v>
      </c>
      <c r="N12271" s="17" t="s">
        <v>1003</v>
      </c>
      <c r="O12271" s="17"/>
      <c r="P12271" s="17"/>
      <c r="Q12271" s="17" t="s">
        <v>2091</v>
      </c>
      <c r="R12271" s="17"/>
      <c r="S12271" s="17"/>
      <c r="W12271" s="32"/>
      <c r="Y12271" s="32" t="s">
        <v>38180</v>
      </c>
      <c r="Z12271" s="32" t="s">
        <v>38180</v>
      </c>
      <c r="AA12271" s="32" t="s">
        <v>7571</v>
      </c>
    </row>
    <row r="12272" spans="1:27" x14ac:dyDescent="0.3">
      <c r="A12272" s="17" t="s">
        <v>37980</v>
      </c>
      <c r="B12272" s="32"/>
      <c r="M12272" s="22" t="str">
        <f t="shared" si="212"/>
        <v xml:space="preserve">NISSAN : SUNNY -  |  :  -  |  :  - </v>
      </c>
      <c r="N12272" s="17" t="s">
        <v>1003</v>
      </c>
      <c r="O12272" s="17"/>
      <c r="P12272" s="17"/>
      <c r="Q12272" s="17" t="s">
        <v>1619</v>
      </c>
      <c r="R12272" s="17"/>
      <c r="S12272" s="17"/>
      <c r="W12272" s="32"/>
      <c r="Y12272" s="32" t="s">
        <v>38181</v>
      </c>
      <c r="Z12272" s="32" t="s">
        <v>38181</v>
      </c>
      <c r="AA12272" s="32"/>
    </row>
    <row r="12273" spans="1:27" x14ac:dyDescent="0.3">
      <c r="A12273" s="17" t="s">
        <v>37981</v>
      </c>
      <c r="B12273" s="32"/>
      <c r="M12273" s="22" t="str">
        <f t="shared" si="212"/>
        <v xml:space="preserve">NISSAN : DATSUN -  |  :  -  |  :  - </v>
      </c>
      <c r="N12273" s="17" t="s">
        <v>1003</v>
      </c>
      <c r="O12273" s="17"/>
      <c r="P12273" s="17"/>
      <c r="Q12273" s="17" t="s">
        <v>1801</v>
      </c>
      <c r="R12273" s="17"/>
      <c r="S12273" s="17"/>
      <c r="W12273" s="32"/>
      <c r="Y12273" s="32" t="s">
        <v>38182</v>
      </c>
      <c r="Z12273" s="32" t="s">
        <v>38182</v>
      </c>
      <c r="AA12273" s="32"/>
    </row>
    <row r="12274" spans="1:27" x14ac:dyDescent="0.3">
      <c r="A12274" s="17" t="s">
        <v>37982</v>
      </c>
      <c r="B12274" s="32" t="s">
        <v>38089</v>
      </c>
      <c r="M12274" s="22" t="str">
        <f t="shared" si="212"/>
        <v xml:space="preserve">VARIOS : VARIOS -  |  :  -  |  :  - </v>
      </c>
      <c r="N12274" s="17" t="s">
        <v>1021</v>
      </c>
      <c r="O12274" s="17"/>
      <c r="P12274" s="17"/>
      <c r="Q12274" s="17" t="s">
        <v>1021</v>
      </c>
      <c r="R12274" s="17"/>
      <c r="S12274" s="17"/>
      <c r="W12274" s="35">
        <v>2.25</v>
      </c>
      <c r="Y12274" s="32" t="s">
        <v>38183</v>
      </c>
      <c r="Z12274" s="32" t="s">
        <v>38183</v>
      </c>
      <c r="AA12274" s="32"/>
    </row>
    <row r="12275" spans="1:27" x14ac:dyDescent="0.3">
      <c r="A12275" s="17" t="s">
        <v>37983</v>
      </c>
      <c r="B12275" s="32" t="s">
        <v>38089</v>
      </c>
      <c r="M12275" s="22" t="str">
        <f t="shared" si="212"/>
        <v xml:space="preserve">VARIOS : VARIOS -  |  :  -  |  :  - </v>
      </c>
      <c r="N12275" s="17" t="s">
        <v>1021</v>
      </c>
      <c r="O12275" s="17"/>
      <c r="P12275" s="17"/>
      <c r="Q12275" s="17" t="s">
        <v>1021</v>
      </c>
      <c r="R12275" s="17"/>
      <c r="S12275" s="17"/>
      <c r="W12275" s="32">
        <v>2.5</v>
      </c>
      <c r="Y12275" s="32" t="s">
        <v>38184</v>
      </c>
      <c r="Z12275" s="32" t="s">
        <v>38184</v>
      </c>
      <c r="AA12275" s="32"/>
    </row>
    <row r="12276" spans="1:27" x14ac:dyDescent="0.3">
      <c r="A12276" s="17" t="s">
        <v>37984</v>
      </c>
      <c r="B12276" s="32"/>
      <c r="M12276" s="22" t="str">
        <f t="shared" si="212"/>
        <v xml:space="preserve">HYUNDAI : ACCENT -  |  :  -  |  :  - </v>
      </c>
      <c r="N12276" s="17" t="s">
        <v>1002</v>
      </c>
      <c r="O12276" s="17"/>
      <c r="P12276" s="17"/>
      <c r="Q12276" s="17" t="s">
        <v>1609</v>
      </c>
      <c r="R12276" s="17"/>
      <c r="S12276" s="17"/>
      <c r="W12276" s="32"/>
      <c r="Y12276" s="32" t="s">
        <v>38185</v>
      </c>
      <c r="Z12276" s="32" t="s">
        <v>38185</v>
      </c>
      <c r="AA12276" s="32" t="s">
        <v>29367</v>
      </c>
    </row>
    <row r="12277" spans="1:27" x14ac:dyDescent="0.3">
      <c r="A12277" s="17" t="s">
        <v>37985</v>
      </c>
      <c r="B12277" s="32"/>
      <c r="M12277" s="22" t="str">
        <f t="shared" si="212"/>
        <v xml:space="preserve">HONDA : R20A -  |  :  -  |  :  - </v>
      </c>
      <c r="N12277" s="17" t="s">
        <v>1017</v>
      </c>
      <c r="O12277" s="17"/>
      <c r="P12277" s="17"/>
      <c r="Q12277" s="17" t="s">
        <v>38100</v>
      </c>
      <c r="R12277" s="17"/>
      <c r="S12277" s="17"/>
      <c r="W12277" s="32"/>
      <c r="Y12277" s="32" t="s">
        <v>38186</v>
      </c>
      <c r="Z12277" s="32" t="s">
        <v>38186</v>
      </c>
      <c r="AA12277" s="32"/>
    </row>
    <row r="12278" spans="1:27" x14ac:dyDescent="0.3">
      <c r="A12278" s="17" t="s">
        <v>37986</v>
      </c>
      <c r="B12278" s="32"/>
      <c r="M12278" s="22" t="str">
        <f t="shared" si="212"/>
        <v xml:space="preserve">NISSAN : SENTRA, SUNNY, AD -  |  :  -  |  :  - </v>
      </c>
      <c r="N12278" s="17" t="s">
        <v>1003</v>
      </c>
      <c r="O12278" s="17"/>
      <c r="P12278" s="17"/>
      <c r="Q12278" s="17" t="s">
        <v>11049</v>
      </c>
      <c r="R12278" s="17"/>
      <c r="S12278" s="17"/>
      <c r="W12278" s="32"/>
      <c r="Y12278" s="32" t="s">
        <v>38187</v>
      </c>
      <c r="Z12278" s="32" t="s">
        <v>38187</v>
      </c>
      <c r="AA12278" s="32"/>
    </row>
    <row r="12279" spans="1:27" x14ac:dyDescent="0.3">
      <c r="A12279" s="17" t="s">
        <v>37987</v>
      </c>
      <c r="B12279" s="32"/>
      <c r="M12279" s="22" t="str">
        <f t="shared" si="212"/>
        <v xml:space="preserve">VARIOS : VARIOS -  |  :  -  |  :  - </v>
      </c>
      <c r="N12279" s="17" t="s">
        <v>1021</v>
      </c>
      <c r="O12279" s="17"/>
      <c r="P12279" s="17"/>
      <c r="Q12279" s="17" t="s">
        <v>1021</v>
      </c>
      <c r="R12279" s="17"/>
      <c r="S12279" s="17"/>
      <c r="W12279" s="32">
        <v>40</v>
      </c>
      <c r="Y12279" s="32" t="s">
        <v>38188</v>
      </c>
      <c r="Z12279" s="32" t="s">
        <v>38188</v>
      </c>
      <c r="AA12279" s="32" t="s">
        <v>16829</v>
      </c>
    </row>
    <row r="12280" spans="1:27" x14ac:dyDescent="0.3">
      <c r="A12280" s="17" t="s">
        <v>37988</v>
      </c>
      <c r="B12280" s="32"/>
      <c r="M12280" s="22" t="str">
        <f t="shared" si="212"/>
        <v xml:space="preserve">VARIOS : VARIOS -  |  :  -  |  :  - </v>
      </c>
      <c r="N12280" s="17" t="s">
        <v>1021</v>
      </c>
      <c r="O12280" s="17"/>
      <c r="P12280" s="17"/>
      <c r="Q12280" s="17" t="s">
        <v>1021</v>
      </c>
      <c r="R12280" s="17"/>
      <c r="S12280" s="17"/>
      <c r="W12280" s="32">
        <v>41.5</v>
      </c>
      <c r="Y12280" s="32" t="s">
        <v>38189</v>
      </c>
      <c r="Z12280" s="32" t="s">
        <v>38189</v>
      </c>
      <c r="AA12280" s="32" t="s">
        <v>16829</v>
      </c>
    </row>
    <row r="12281" spans="1:27" x14ac:dyDescent="0.3">
      <c r="A12281" s="17" t="s">
        <v>37989</v>
      </c>
      <c r="B12281" s="32"/>
      <c r="M12281" s="22" t="str">
        <f t="shared" si="212"/>
        <v xml:space="preserve">TOYOTA : PROBOX, -  |  :  -  |  :  - </v>
      </c>
      <c r="N12281" s="17" t="s">
        <v>1008</v>
      </c>
      <c r="O12281" s="17"/>
      <c r="P12281" s="17"/>
      <c r="Q12281" s="17" t="s">
        <v>20640</v>
      </c>
      <c r="R12281" s="17"/>
      <c r="S12281" s="17"/>
      <c r="W12281" s="32">
        <v>49</v>
      </c>
      <c r="Y12281" s="32" t="s">
        <v>38190</v>
      </c>
      <c r="Z12281" s="32" t="s">
        <v>38190</v>
      </c>
      <c r="AA12281" s="32" t="s">
        <v>38286</v>
      </c>
    </row>
    <row r="12282" spans="1:27" x14ac:dyDescent="0.3">
      <c r="A12282" s="17" t="s">
        <v>37990</v>
      </c>
      <c r="B12282" s="32"/>
      <c r="M12282" s="22" t="str">
        <f t="shared" si="212"/>
        <v xml:space="preserve">VARIOS : VARIOS -  |  :  -  |  :  - </v>
      </c>
      <c r="N12282" s="17" t="s">
        <v>1021</v>
      </c>
      <c r="O12282" s="17"/>
      <c r="P12282" s="17"/>
      <c r="Q12282" s="17" t="s">
        <v>1021</v>
      </c>
      <c r="R12282" s="17"/>
      <c r="S12282" s="17"/>
      <c r="W12282" s="32">
        <v>48</v>
      </c>
      <c r="Y12282" s="32" t="s">
        <v>38191</v>
      </c>
      <c r="Z12282" s="32" t="s">
        <v>38191</v>
      </c>
      <c r="AA12282" s="32" t="s">
        <v>38286</v>
      </c>
    </row>
    <row r="12283" spans="1:27" x14ac:dyDescent="0.3">
      <c r="A12283" s="17" t="s">
        <v>37991</v>
      </c>
      <c r="B12283" s="35">
        <v>2.125</v>
      </c>
      <c r="M12283" s="22" t="str">
        <f t="shared" si="212"/>
        <v xml:space="preserve">VARIOS : VARIOS -  |  :  -  |  :  - </v>
      </c>
      <c r="N12283" s="17" t="s">
        <v>1021</v>
      </c>
      <c r="O12283" s="17"/>
      <c r="P12283" s="17"/>
      <c r="Q12283" s="17" t="s">
        <v>1021</v>
      </c>
      <c r="R12283" s="17"/>
      <c r="S12283" s="17"/>
      <c r="W12283" s="32">
        <v>51</v>
      </c>
      <c r="Y12283" s="32" t="s">
        <v>38192</v>
      </c>
      <c r="Z12283" s="32" t="s">
        <v>38192</v>
      </c>
      <c r="AA12283" s="32" t="s">
        <v>38286</v>
      </c>
    </row>
    <row r="12284" spans="1:27" x14ac:dyDescent="0.3">
      <c r="A12284" s="17" t="s">
        <v>37992</v>
      </c>
      <c r="B12284" s="35">
        <v>2.5</v>
      </c>
      <c r="M12284" s="22" t="str">
        <f t="shared" si="212"/>
        <v xml:space="preserve">VARIOS : VARIOS -  |  :  -  |  :  - </v>
      </c>
      <c r="N12284" s="17" t="s">
        <v>1021</v>
      </c>
      <c r="O12284" s="17"/>
      <c r="P12284" s="17"/>
      <c r="Q12284" s="17" t="s">
        <v>1021</v>
      </c>
      <c r="R12284" s="17"/>
      <c r="S12284" s="17"/>
      <c r="W12284" s="32">
        <v>55</v>
      </c>
      <c r="Y12284" s="32" t="s">
        <v>38193</v>
      </c>
      <c r="Z12284" s="32" t="s">
        <v>38193</v>
      </c>
      <c r="AA12284" s="32"/>
    </row>
    <row r="12285" spans="1:27" x14ac:dyDescent="0.3">
      <c r="A12285" s="17" t="s">
        <v>37993</v>
      </c>
      <c r="B12285" s="32"/>
      <c r="M12285" s="22" t="str">
        <f t="shared" si="212"/>
        <v xml:space="preserve">KIA : RIO, CERATO -  |  :  -  |  :  - </v>
      </c>
      <c r="N12285" s="17" t="s">
        <v>1001</v>
      </c>
      <c r="O12285" s="17"/>
      <c r="P12285" s="17"/>
      <c r="Q12285" s="17" t="s">
        <v>1604</v>
      </c>
      <c r="R12285" s="17"/>
      <c r="S12285" s="17"/>
      <c r="W12285" s="32"/>
      <c r="Y12285" s="32" t="s">
        <v>38194</v>
      </c>
      <c r="Z12285" s="32" t="s">
        <v>38194</v>
      </c>
      <c r="AA12285" s="32" t="s">
        <v>29365</v>
      </c>
    </row>
    <row r="12286" spans="1:27" x14ac:dyDescent="0.3">
      <c r="A12286" s="17" t="s">
        <v>37994</v>
      </c>
      <c r="B12286" s="32" t="s">
        <v>38089</v>
      </c>
      <c r="M12286" s="22" t="str">
        <f t="shared" si="212"/>
        <v xml:space="preserve">VARIOS : VARIOS -  |  :  -  |  :  - </v>
      </c>
      <c r="N12286" s="17" t="s">
        <v>1021</v>
      </c>
      <c r="O12286" s="17"/>
      <c r="P12286" s="17"/>
      <c r="Q12286" s="17" t="s">
        <v>1021</v>
      </c>
      <c r="R12286" s="17"/>
      <c r="S12286" s="17"/>
      <c r="W12286" s="35">
        <v>1.75</v>
      </c>
      <c r="Y12286" s="32" t="s">
        <v>38195</v>
      </c>
      <c r="Z12286" s="32" t="s">
        <v>38195</v>
      </c>
      <c r="AA12286" s="32"/>
    </row>
    <row r="12287" spans="1:27" x14ac:dyDescent="0.3">
      <c r="A12287" s="17" t="s">
        <v>37995</v>
      </c>
      <c r="B12287" s="32"/>
      <c r="M12287" s="22" t="str">
        <f t="shared" si="212"/>
        <v xml:space="preserve">MAZDA : LASER, PRIDE -  |  :  -  |  :  - </v>
      </c>
      <c r="N12287" s="17" t="s">
        <v>2257</v>
      </c>
      <c r="O12287" s="17"/>
      <c r="P12287" s="17"/>
      <c r="Q12287" s="17" t="s">
        <v>38101</v>
      </c>
      <c r="R12287" s="17"/>
      <c r="S12287" s="17"/>
      <c r="W12287" s="32"/>
      <c r="Y12287" s="32" t="s">
        <v>38196</v>
      </c>
      <c r="Z12287" s="32" t="s">
        <v>38196</v>
      </c>
      <c r="AA12287" s="32" t="s">
        <v>7466</v>
      </c>
    </row>
    <row r="12288" spans="1:27" ht="37.5" x14ac:dyDescent="0.3">
      <c r="A12288" s="17" t="s">
        <v>37996</v>
      </c>
      <c r="B12288" s="32"/>
      <c r="M12288" s="22" t="str">
        <f t="shared" si="212"/>
        <v xml:space="preserve">KIA : CAPELLA, BESTA -  | MAZDA : 626TD -  |  :  - </v>
      </c>
      <c r="N12288" s="17" t="s">
        <v>1001</v>
      </c>
      <c r="O12288" s="17" t="s">
        <v>2257</v>
      </c>
      <c r="P12288" s="17"/>
      <c r="Q12288" s="17" t="s">
        <v>11197</v>
      </c>
      <c r="R12288" s="17" t="s">
        <v>38102</v>
      </c>
      <c r="S12288" s="17"/>
      <c r="W12288" s="32"/>
      <c r="Y12288" s="32" t="s">
        <v>38197</v>
      </c>
      <c r="Z12288" s="32" t="s">
        <v>38197</v>
      </c>
      <c r="AA12288" s="32" t="s">
        <v>38287</v>
      </c>
    </row>
    <row r="12289" spans="1:27" x14ac:dyDescent="0.3">
      <c r="A12289" s="17" t="s">
        <v>37997</v>
      </c>
      <c r="B12289" s="32"/>
      <c r="M12289" s="22" t="str">
        <f t="shared" si="212"/>
        <v xml:space="preserve">KIA : K2700, PREGIO -  |  :  -  |  :  - </v>
      </c>
      <c r="N12289" s="17" t="s">
        <v>1001</v>
      </c>
      <c r="O12289" s="17"/>
      <c r="P12289" s="17"/>
      <c r="Q12289" s="17" t="s">
        <v>1786</v>
      </c>
      <c r="R12289" s="17"/>
      <c r="S12289" s="17"/>
      <c r="W12289" s="32"/>
      <c r="Y12289" s="32" t="s">
        <v>38198</v>
      </c>
      <c r="Z12289" s="32" t="s">
        <v>38198</v>
      </c>
      <c r="AA12289" s="32" t="s">
        <v>28637</v>
      </c>
    </row>
    <row r="12290" spans="1:27" x14ac:dyDescent="0.3">
      <c r="A12290" s="17" t="s">
        <v>37998</v>
      </c>
      <c r="B12290" s="32"/>
      <c r="M12290" s="22" t="str">
        <f t="shared" si="212"/>
        <v xml:space="preserve">CHEVROLET : MAX -  |  :  -  |  :  - </v>
      </c>
      <c r="N12290" s="17" t="s">
        <v>1005</v>
      </c>
      <c r="O12290" s="17"/>
      <c r="P12290" s="17"/>
      <c r="Q12290" s="17" t="s">
        <v>27571</v>
      </c>
      <c r="R12290" s="17"/>
      <c r="S12290" s="17"/>
      <c r="W12290" s="32"/>
      <c r="Y12290" s="32" t="s">
        <v>38199</v>
      </c>
      <c r="Z12290" s="32" t="s">
        <v>38199</v>
      </c>
      <c r="AA12290" s="32" t="s">
        <v>29365</v>
      </c>
    </row>
    <row r="12291" spans="1:27" x14ac:dyDescent="0.3">
      <c r="A12291" s="17" t="s">
        <v>37999</v>
      </c>
      <c r="B12291" s="32"/>
      <c r="M12291" s="22" t="str">
        <f t="shared" si="212"/>
        <v xml:space="preserve">CHEVROLET : MAX -  |  :  -  |  :  - </v>
      </c>
      <c r="N12291" s="17" t="s">
        <v>1005</v>
      </c>
      <c r="O12291" s="17"/>
      <c r="P12291" s="17"/>
      <c r="Q12291" s="17" t="s">
        <v>27571</v>
      </c>
      <c r="R12291" s="17"/>
      <c r="S12291" s="17"/>
      <c r="W12291" s="32"/>
      <c r="Y12291" s="32" t="s">
        <v>38200</v>
      </c>
      <c r="Z12291" s="32" t="s">
        <v>38200</v>
      </c>
      <c r="AA12291" s="32" t="s">
        <v>7293</v>
      </c>
    </row>
    <row r="12292" spans="1:27" x14ac:dyDescent="0.3">
      <c r="A12292" s="17" t="s">
        <v>38000</v>
      </c>
      <c r="B12292" s="32"/>
      <c r="M12292" s="22" t="str">
        <f t="shared" si="212"/>
        <v xml:space="preserve">CHEVROLET : SAIL -  |  :  -  |  :  - </v>
      </c>
      <c r="N12292" s="17" t="s">
        <v>1005</v>
      </c>
      <c r="O12292" s="17"/>
      <c r="P12292" s="17"/>
      <c r="Q12292" s="17" t="s">
        <v>1645</v>
      </c>
      <c r="R12292" s="17"/>
      <c r="S12292" s="17"/>
      <c r="W12292" s="32"/>
      <c r="Y12292" s="32" t="s">
        <v>38201</v>
      </c>
      <c r="Z12292" s="32" t="s">
        <v>38201</v>
      </c>
      <c r="AA12292" s="32"/>
    </row>
    <row r="12293" spans="1:27" ht="37.5" x14ac:dyDescent="0.3">
      <c r="A12293" s="17" t="s">
        <v>38001</v>
      </c>
      <c r="B12293" s="32"/>
      <c r="M12293" s="22" t="str">
        <f t="shared" si="212"/>
        <v xml:space="preserve">MITSUBISHI : LANCER, CARISMA -  |  :  -  |  :  - </v>
      </c>
      <c r="N12293" s="17" t="s">
        <v>1004</v>
      </c>
      <c r="O12293" s="17"/>
      <c r="P12293" s="17"/>
      <c r="Q12293" s="17" t="s">
        <v>38103</v>
      </c>
      <c r="R12293" s="17"/>
      <c r="S12293" s="17"/>
      <c r="W12293" s="32"/>
      <c r="Y12293" s="32" t="s">
        <v>38202</v>
      </c>
      <c r="Z12293" s="32" t="s">
        <v>38202</v>
      </c>
      <c r="AA12293" s="32" t="s">
        <v>38288</v>
      </c>
    </row>
    <row r="12294" spans="1:27" x14ac:dyDescent="0.3">
      <c r="A12294" s="17" t="s">
        <v>38002</v>
      </c>
      <c r="B12294" s="32"/>
      <c r="M12294" s="22" t="str">
        <f t="shared" si="212"/>
        <v xml:space="preserve">NISSAN : VARIOS -  |  :  -  |  :  - </v>
      </c>
      <c r="N12294" s="17" t="s">
        <v>1003</v>
      </c>
      <c r="O12294" s="17"/>
      <c r="P12294" s="17"/>
      <c r="Q12294" s="17" t="s">
        <v>1021</v>
      </c>
      <c r="R12294" s="17"/>
      <c r="S12294" s="17"/>
      <c r="W12294" s="32"/>
      <c r="Y12294" s="32" t="s">
        <v>38203</v>
      </c>
      <c r="Z12294" s="32" t="s">
        <v>38203</v>
      </c>
      <c r="AA12294" s="32"/>
    </row>
    <row r="12295" spans="1:27" x14ac:dyDescent="0.3">
      <c r="A12295" s="17" t="s">
        <v>38003</v>
      </c>
      <c r="B12295" s="32"/>
      <c r="M12295" s="22" t="str">
        <f t="shared" si="212"/>
        <v xml:space="preserve">TOYOTA : VARIOS -  |  :  -  |  :  - </v>
      </c>
      <c r="N12295" s="17" t="s">
        <v>1008</v>
      </c>
      <c r="O12295" s="17"/>
      <c r="P12295" s="17"/>
      <c r="Q12295" s="17" t="s">
        <v>1021</v>
      </c>
      <c r="R12295" s="17"/>
      <c r="S12295" s="17"/>
      <c r="W12295" s="32"/>
      <c r="Y12295" s="32" t="s">
        <v>38204</v>
      </c>
      <c r="Z12295" s="32" t="s">
        <v>38280</v>
      </c>
      <c r="AA12295" s="32" t="s">
        <v>7527</v>
      </c>
    </row>
    <row r="12296" spans="1:27" x14ac:dyDescent="0.3">
      <c r="A12296" s="17" t="s">
        <v>38004</v>
      </c>
      <c r="B12296" s="32"/>
      <c r="M12296" s="22" t="str">
        <f t="shared" si="212"/>
        <v xml:space="preserve">NISSAN : SENTRA, DATSUN, SUNNY, PULSAR, TSURE -  |  :  -  |  :  - </v>
      </c>
      <c r="N12296" s="17" t="s">
        <v>1003</v>
      </c>
      <c r="O12296" s="17"/>
      <c r="P12296" s="17"/>
      <c r="Q12296" s="17" t="s">
        <v>38104</v>
      </c>
      <c r="R12296" s="17"/>
      <c r="S12296" s="17"/>
      <c r="W12296" s="32"/>
      <c r="Y12296" s="32" t="s">
        <v>38205</v>
      </c>
      <c r="Z12296" s="32" t="s">
        <v>38205</v>
      </c>
      <c r="AA12296" s="32" t="s">
        <v>7466</v>
      </c>
    </row>
    <row r="12297" spans="1:27" x14ac:dyDescent="0.3">
      <c r="A12297" s="17" t="s">
        <v>38005</v>
      </c>
      <c r="B12297" s="32"/>
      <c r="M12297" s="22" t="str">
        <f t="shared" si="212"/>
        <v xml:space="preserve">MITSUBISHI : LANCER -  | CHANGAN : NEW VAN -  |  :  - </v>
      </c>
      <c r="N12297" s="17" t="s">
        <v>1004</v>
      </c>
      <c r="O12297" s="17" t="s">
        <v>1007</v>
      </c>
      <c r="P12297" s="17"/>
      <c r="Q12297" s="17" t="s">
        <v>1639</v>
      </c>
      <c r="R12297" s="17" t="s">
        <v>1914</v>
      </c>
      <c r="S12297" s="17"/>
      <c r="W12297" s="32"/>
      <c r="Y12297" s="32" t="s">
        <v>38206</v>
      </c>
      <c r="Z12297" s="32" t="s">
        <v>38206</v>
      </c>
      <c r="AA12297" s="32"/>
    </row>
    <row r="12298" spans="1:27" x14ac:dyDescent="0.3">
      <c r="A12298" s="17" t="s">
        <v>38006</v>
      </c>
      <c r="B12298" s="32"/>
      <c r="M12298" s="22" t="str">
        <f t="shared" si="212"/>
        <v xml:space="preserve">HYUNDAI : NEW CERATO -  |  :  -  |  :  - </v>
      </c>
      <c r="N12298" s="17" t="s">
        <v>1002</v>
      </c>
      <c r="O12298" s="17"/>
      <c r="P12298" s="17"/>
      <c r="Q12298" s="17" t="s">
        <v>27801</v>
      </c>
      <c r="R12298" s="17"/>
      <c r="S12298" s="17"/>
      <c r="W12298" s="32"/>
      <c r="Y12298" s="32" t="s">
        <v>38207</v>
      </c>
      <c r="Z12298" s="32" t="s">
        <v>38207</v>
      </c>
      <c r="AA12298" s="32" t="s">
        <v>29365</v>
      </c>
    </row>
    <row r="12299" spans="1:27" ht="37.5" x14ac:dyDescent="0.3">
      <c r="A12299" s="17" t="s">
        <v>38007</v>
      </c>
      <c r="B12299" s="32"/>
      <c r="M12299" s="22" t="str">
        <f t="shared" si="212"/>
        <v xml:space="preserve">HYUNDAI : SONATA, EDLANTRA -  | KIA : RIO, CERATO -  |  :  - </v>
      </c>
      <c r="N12299" s="17" t="s">
        <v>1002</v>
      </c>
      <c r="O12299" s="17" t="s">
        <v>1001</v>
      </c>
      <c r="P12299" s="17"/>
      <c r="Q12299" s="17" t="s">
        <v>38105</v>
      </c>
      <c r="R12299" s="17" t="s">
        <v>1604</v>
      </c>
      <c r="S12299" s="17"/>
      <c r="W12299" s="32"/>
      <c r="Y12299" s="32" t="s">
        <v>38208</v>
      </c>
      <c r="Z12299" s="32" t="s">
        <v>38208</v>
      </c>
      <c r="AA12299" s="32" t="s">
        <v>38289</v>
      </c>
    </row>
    <row r="12300" spans="1:27" x14ac:dyDescent="0.3">
      <c r="A12300" s="17" t="s">
        <v>38008</v>
      </c>
      <c r="B12300" s="32"/>
      <c r="M12300" s="22" t="str">
        <f t="shared" si="212"/>
        <v xml:space="preserve">SUZUKI : APV, ESTEEM, BALENO -  |  :  -  |  :  - </v>
      </c>
      <c r="N12300" s="17" t="s">
        <v>1010</v>
      </c>
      <c r="O12300" s="17"/>
      <c r="P12300" s="17"/>
      <c r="Q12300" s="17" t="s">
        <v>38106</v>
      </c>
      <c r="R12300" s="17"/>
      <c r="S12300" s="17"/>
      <c r="W12300" s="32"/>
      <c r="Y12300" s="32" t="s">
        <v>38209</v>
      </c>
      <c r="Z12300" s="32" t="s">
        <v>38209</v>
      </c>
      <c r="AA12300" s="32" t="s">
        <v>29365</v>
      </c>
    </row>
    <row r="12301" spans="1:27" x14ac:dyDescent="0.3">
      <c r="A12301" s="17" t="s">
        <v>38009</v>
      </c>
      <c r="B12301" s="32"/>
      <c r="M12301" s="22" t="str">
        <f t="shared" si="212"/>
        <v xml:space="preserve">SUZUKI : YIPSY, SIERRA, SAMURAI -  | CHANGHE : FRENDOM -  |  :  - </v>
      </c>
      <c r="N12301" s="17" t="s">
        <v>1010</v>
      </c>
      <c r="O12301" s="17" t="s">
        <v>1024</v>
      </c>
      <c r="P12301" s="17"/>
      <c r="Q12301" s="17" t="s">
        <v>38107</v>
      </c>
      <c r="R12301" s="17" t="s">
        <v>19881</v>
      </c>
      <c r="S12301" s="17"/>
      <c r="W12301" s="32"/>
      <c r="Y12301" s="32" t="s">
        <v>38210</v>
      </c>
      <c r="Z12301" s="32" t="s">
        <v>38210</v>
      </c>
      <c r="AA12301" s="32" t="s">
        <v>28637</v>
      </c>
    </row>
    <row r="12302" spans="1:27" x14ac:dyDescent="0.3">
      <c r="A12302" s="17" t="s">
        <v>38010</v>
      </c>
      <c r="B12302" s="32"/>
      <c r="M12302" s="22" t="str">
        <f t="shared" si="212"/>
        <v xml:space="preserve">DAEWOO : LANOS, 1500 -  | CHEVROLET : CORSA -  |  :  - </v>
      </c>
      <c r="N12302" s="17" t="s">
        <v>1006</v>
      </c>
      <c r="O12302" s="17" t="s">
        <v>1005</v>
      </c>
      <c r="P12302" s="17"/>
      <c r="Q12302" s="17" t="s">
        <v>38108</v>
      </c>
      <c r="R12302" s="17" t="s">
        <v>10957</v>
      </c>
      <c r="S12302" s="17"/>
      <c r="W12302" s="32"/>
      <c r="Y12302" s="32" t="s">
        <v>38211</v>
      </c>
      <c r="Z12302" s="32" t="s">
        <v>38211</v>
      </c>
      <c r="AA12302" s="32" t="s">
        <v>28637</v>
      </c>
    </row>
    <row r="12303" spans="1:27" ht="37.5" x14ac:dyDescent="0.3">
      <c r="A12303" s="17" t="s">
        <v>38011</v>
      </c>
      <c r="B12303" s="32"/>
      <c r="M12303" s="22" t="str">
        <f t="shared" si="212"/>
        <v xml:space="preserve">DAEWOO : LANOS -  | CHEVROLET : CORSA -  |  :  - </v>
      </c>
      <c r="N12303" s="17" t="s">
        <v>1006</v>
      </c>
      <c r="O12303" s="17" t="s">
        <v>1005</v>
      </c>
      <c r="P12303" s="17"/>
      <c r="Q12303" s="17" t="s">
        <v>12550</v>
      </c>
      <c r="R12303" s="17" t="s">
        <v>10957</v>
      </c>
      <c r="S12303" s="17"/>
      <c r="W12303" s="32"/>
      <c r="Y12303" s="32" t="s">
        <v>38212</v>
      </c>
      <c r="Z12303" s="32" t="s">
        <v>38212</v>
      </c>
      <c r="AA12303" s="32" t="s">
        <v>38289</v>
      </c>
    </row>
    <row r="12304" spans="1:27" x14ac:dyDescent="0.3">
      <c r="A12304" s="17" t="s">
        <v>38012</v>
      </c>
      <c r="B12304" s="32"/>
      <c r="M12304" s="22" t="str">
        <f t="shared" si="212"/>
        <v xml:space="preserve">DAEWOO : ESPERO, LEGANZA, MAGNUS -  |  :  -  |  :  - </v>
      </c>
      <c r="N12304" s="17" t="s">
        <v>1006</v>
      </c>
      <c r="O12304" s="17"/>
      <c r="P12304" s="17"/>
      <c r="Q12304" s="17" t="s">
        <v>38109</v>
      </c>
      <c r="R12304" s="17"/>
      <c r="S12304" s="17"/>
      <c r="W12304" s="32"/>
      <c r="Y12304" s="32" t="s">
        <v>38213</v>
      </c>
      <c r="Z12304" s="32" t="s">
        <v>38213</v>
      </c>
      <c r="AA12304" s="32" t="s">
        <v>28637</v>
      </c>
    </row>
    <row r="12305" spans="1:27" x14ac:dyDescent="0.3">
      <c r="A12305" s="17" t="s">
        <v>38013</v>
      </c>
      <c r="B12305" s="32"/>
      <c r="M12305" s="22" t="str">
        <f t="shared" si="212"/>
        <v xml:space="preserve">DAEWOO : TICO, MATIZ -  |  :  -  |  :  - </v>
      </c>
      <c r="N12305" s="17" t="s">
        <v>1006</v>
      </c>
      <c r="O12305" s="17"/>
      <c r="P12305" s="17"/>
      <c r="Q12305" s="17" t="s">
        <v>12532</v>
      </c>
      <c r="R12305" s="17"/>
      <c r="S12305" s="17"/>
      <c r="W12305" s="32"/>
      <c r="Y12305" s="32" t="s">
        <v>38214</v>
      </c>
      <c r="Z12305" s="32" t="s">
        <v>38214</v>
      </c>
      <c r="AA12305" s="32"/>
    </row>
    <row r="12306" spans="1:27" x14ac:dyDescent="0.3">
      <c r="A12306" s="17" t="s">
        <v>38014</v>
      </c>
      <c r="B12306" s="32"/>
      <c r="M12306" s="22" t="str">
        <f t="shared" si="212"/>
        <v xml:space="preserve">MITSUBISHI : LIBERO, LANCER, MIRAGE -  | HYUNDAI : LIBERO, PONY -  |  :  - </v>
      </c>
      <c r="N12306" s="17" t="s">
        <v>1004</v>
      </c>
      <c r="O12306" s="17" t="s">
        <v>1002</v>
      </c>
      <c r="P12306" s="17"/>
      <c r="Q12306" s="17" t="s">
        <v>38110</v>
      </c>
      <c r="R12306" s="17" t="s">
        <v>38111</v>
      </c>
      <c r="S12306" s="17"/>
      <c r="W12306" s="32"/>
      <c r="Y12306" s="32" t="s">
        <v>38215</v>
      </c>
      <c r="Z12306" s="32" t="s">
        <v>38215</v>
      </c>
      <c r="AA12306" s="32" t="s">
        <v>29367</v>
      </c>
    </row>
    <row r="12307" spans="1:27" x14ac:dyDescent="0.3">
      <c r="A12307" s="17" t="s">
        <v>38015</v>
      </c>
      <c r="B12307" s="32"/>
      <c r="M12307" s="22" t="str">
        <f t="shared" si="212"/>
        <v xml:space="preserve">MITSUBISHI : SPACE WAGO EXPON, SONATA -  | HYUNDAI : SONATA -  |  :  - </v>
      </c>
      <c r="N12307" s="17" t="s">
        <v>1004</v>
      </c>
      <c r="O12307" s="17" t="s">
        <v>1002</v>
      </c>
      <c r="P12307" s="17"/>
      <c r="Q12307" s="17" t="s">
        <v>38112</v>
      </c>
      <c r="R12307" s="17" t="s">
        <v>1597</v>
      </c>
      <c r="S12307" s="17"/>
      <c r="W12307" s="32"/>
      <c r="Y12307" s="32" t="s">
        <v>38216</v>
      </c>
      <c r="Z12307" s="32" t="s">
        <v>38216</v>
      </c>
      <c r="AA12307" s="32"/>
    </row>
    <row r="12308" spans="1:27" x14ac:dyDescent="0.3">
      <c r="A12308" s="17" t="s">
        <v>38016</v>
      </c>
      <c r="B12308" s="32"/>
      <c r="M12308" s="22" t="str">
        <f t="shared" si="212"/>
        <v xml:space="preserve">TOYOTA : CARINA, CORONA, RAV4, CELICA -  |  :  -  |  :  - </v>
      </c>
      <c r="N12308" s="17" t="s">
        <v>1008</v>
      </c>
      <c r="O12308" s="17"/>
      <c r="P12308" s="17"/>
      <c r="Q12308" s="17" t="s">
        <v>38113</v>
      </c>
      <c r="R12308" s="17"/>
      <c r="S12308" s="17"/>
      <c r="W12308" s="32"/>
      <c r="Y12308" s="32" t="s">
        <v>38217</v>
      </c>
      <c r="Z12308" s="32" t="s">
        <v>38217</v>
      </c>
      <c r="AA12308" s="32" t="s">
        <v>29365</v>
      </c>
    </row>
    <row r="12309" spans="1:27" x14ac:dyDescent="0.3">
      <c r="A12309" s="17" t="s">
        <v>38017</v>
      </c>
      <c r="B12309" s="32"/>
      <c r="M12309" s="22" t="str">
        <f t="shared" si="212"/>
        <v xml:space="preserve">TOYOTA : COROLLA, AVESIS -  |  :  -  |  :  - </v>
      </c>
      <c r="N12309" s="17" t="s">
        <v>1008</v>
      </c>
      <c r="O12309" s="17"/>
      <c r="P12309" s="17"/>
      <c r="Q12309" s="17" t="s">
        <v>38114</v>
      </c>
      <c r="R12309" s="17"/>
      <c r="S12309" s="17"/>
      <c r="W12309" s="32"/>
      <c r="Y12309" s="32" t="s">
        <v>38218</v>
      </c>
      <c r="Z12309" s="32" t="s">
        <v>38218</v>
      </c>
      <c r="AA12309" s="32" t="s">
        <v>29365</v>
      </c>
    </row>
    <row r="12310" spans="1:27" x14ac:dyDescent="0.3">
      <c r="A12310" s="17" t="s">
        <v>38018</v>
      </c>
      <c r="B12310" s="32"/>
      <c r="M12310" s="22" t="str">
        <f t="shared" si="212"/>
        <v xml:space="preserve">TOYOTA : AURIS, COROLLA, AVENSIS -  |  :  -  |  :  - </v>
      </c>
      <c r="N12310" s="17" t="s">
        <v>1008</v>
      </c>
      <c r="O12310" s="17"/>
      <c r="P12310" s="17"/>
      <c r="Q12310" s="17" t="s">
        <v>29353</v>
      </c>
      <c r="R12310" s="17"/>
      <c r="S12310" s="17"/>
      <c r="W12310" s="32"/>
      <c r="Y12310" s="32" t="s">
        <v>38219</v>
      </c>
      <c r="Z12310" s="32" t="s">
        <v>38219</v>
      </c>
      <c r="AA12310" s="32" t="s">
        <v>29365</v>
      </c>
    </row>
    <row r="12311" spans="1:27" x14ac:dyDescent="0.3">
      <c r="A12311" s="17" t="s">
        <v>38019</v>
      </c>
      <c r="B12311" s="32"/>
      <c r="M12311" s="22" t="str">
        <f t="shared" si="212"/>
        <v xml:space="preserve">TOYOTA : COROLLA, TERCEL -  |  :  -  |  :  - </v>
      </c>
      <c r="N12311" s="17" t="s">
        <v>1008</v>
      </c>
      <c r="O12311" s="17"/>
      <c r="P12311" s="17"/>
      <c r="Q12311" s="17" t="s">
        <v>1850</v>
      </c>
      <c r="R12311" s="17"/>
      <c r="S12311" s="17"/>
      <c r="W12311" s="32"/>
      <c r="Y12311" s="32" t="s">
        <v>38220</v>
      </c>
      <c r="Z12311" s="32" t="s">
        <v>38220</v>
      </c>
      <c r="AA12311" s="32" t="s">
        <v>29365</v>
      </c>
    </row>
    <row r="12312" spans="1:27" ht="37.5" x14ac:dyDescent="0.3">
      <c r="A12312" s="17" t="s">
        <v>38020</v>
      </c>
      <c r="B12312" s="32"/>
      <c r="M12312" s="22" t="str">
        <f t="shared" si="212"/>
        <v xml:space="preserve">TOYOTA : COROLLA, TERCEL -  |  :  -  |  :  - </v>
      </c>
      <c r="N12312" s="17" t="s">
        <v>1008</v>
      </c>
      <c r="O12312" s="17"/>
      <c r="P12312" s="17"/>
      <c r="Q12312" s="17" t="s">
        <v>1850</v>
      </c>
      <c r="R12312" s="17"/>
      <c r="S12312" s="17"/>
      <c r="W12312" s="32"/>
      <c r="Y12312" s="32" t="s">
        <v>38221</v>
      </c>
      <c r="Z12312" s="32" t="s">
        <v>38221</v>
      </c>
      <c r="AA12312" s="32" t="s">
        <v>38287</v>
      </c>
    </row>
    <row r="12313" spans="1:27" x14ac:dyDescent="0.3">
      <c r="A12313" s="17" t="s">
        <v>38021</v>
      </c>
      <c r="B12313" s="32"/>
      <c r="M12313" s="22" t="str">
        <f t="shared" si="212"/>
        <v xml:space="preserve">TOYOTA : TERCEL, STARLET, COROLLA -  |  :  -  |  :  - </v>
      </c>
      <c r="N12313" s="17" t="s">
        <v>1008</v>
      </c>
      <c r="O12313" s="17"/>
      <c r="P12313" s="17"/>
      <c r="Q12313" s="17" t="s">
        <v>27626</v>
      </c>
      <c r="R12313" s="17"/>
      <c r="S12313" s="17"/>
      <c r="W12313" s="32"/>
      <c r="Y12313" s="32" t="s">
        <v>38222</v>
      </c>
      <c r="Z12313" s="32" t="s">
        <v>38222</v>
      </c>
      <c r="AA12313" s="32" t="s">
        <v>29367</v>
      </c>
    </row>
    <row r="12314" spans="1:27" x14ac:dyDescent="0.3">
      <c r="A12314" s="17" t="s">
        <v>38022</v>
      </c>
      <c r="B12314" s="32"/>
      <c r="M12314" s="22" t="str">
        <f t="shared" si="212"/>
        <v xml:space="preserve">TOYOTA : TERCEL, STARLET, COROLLA -  |  :  -  |  :  - </v>
      </c>
      <c r="N12314" s="17" t="s">
        <v>1008</v>
      </c>
      <c r="O12314" s="17"/>
      <c r="P12314" s="17"/>
      <c r="Q12314" s="17" t="s">
        <v>27626</v>
      </c>
      <c r="R12314" s="17"/>
      <c r="S12314" s="17"/>
      <c r="W12314" s="32"/>
      <c r="Y12314" s="32" t="s">
        <v>38223</v>
      </c>
      <c r="Z12314" s="32" t="s">
        <v>38223</v>
      </c>
      <c r="AA12314" s="32" t="s">
        <v>29367</v>
      </c>
    </row>
    <row r="12315" spans="1:27" x14ac:dyDescent="0.3">
      <c r="A12315" s="17" t="s">
        <v>38023</v>
      </c>
      <c r="B12315" s="32"/>
      <c r="M12315" s="22" t="str">
        <f t="shared" si="212"/>
        <v xml:space="preserve">TOYOTA : COROLLA, CARINA -  |  :  -  |  :  - </v>
      </c>
      <c r="N12315" s="17" t="s">
        <v>1008</v>
      </c>
      <c r="O12315" s="17"/>
      <c r="P12315" s="17"/>
      <c r="Q12315" s="17" t="s">
        <v>11078</v>
      </c>
      <c r="R12315" s="17"/>
      <c r="S12315" s="17"/>
      <c r="W12315" s="32"/>
      <c r="Y12315" s="32" t="s">
        <v>38224</v>
      </c>
      <c r="Z12315" s="32" t="s">
        <v>38224</v>
      </c>
      <c r="AA12315" s="32" t="s">
        <v>29365</v>
      </c>
    </row>
    <row r="12316" spans="1:27" x14ac:dyDescent="0.3">
      <c r="A12316" s="17" t="s">
        <v>38024</v>
      </c>
      <c r="B12316" s="32"/>
      <c r="M12316" s="22" t="str">
        <f t="shared" si="212"/>
        <v xml:space="preserve">TOYOTA : COROLLA, CORONA, CARINA -  |  : CK, LC, LIFAN -  |  :  - </v>
      </c>
      <c r="N12316" s="17" t="s">
        <v>1008</v>
      </c>
      <c r="O12316" s="17"/>
      <c r="P12316" s="17"/>
      <c r="Q12316" s="17" t="s">
        <v>38115</v>
      </c>
      <c r="R12316" s="17" t="s">
        <v>38116</v>
      </c>
      <c r="S12316" s="17"/>
      <c r="W12316" s="32"/>
      <c r="Y12316" s="32" t="s">
        <v>38225</v>
      </c>
      <c r="Z12316" s="32" t="s">
        <v>38225</v>
      </c>
      <c r="AA12316" s="32" t="s">
        <v>38290</v>
      </c>
    </row>
    <row r="12317" spans="1:27" x14ac:dyDescent="0.3">
      <c r="A12317" s="17" t="s">
        <v>38025</v>
      </c>
      <c r="B12317" s="32"/>
      <c r="M12317" s="22" t="str">
        <f t="shared" si="212"/>
        <v xml:space="preserve">TOYOTA : PRADO, HI-LUX -  |  :  -  |  :  - </v>
      </c>
      <c r="N12317" s="17" t="s">
        <v>1008</v>
      </c>
      <c r="O12317" s="17"/>
      <c r="P12317" s="17"/>
      <c r="Q12317" s="17" t="s">
        <v>29103</v>
      </c>
      <c r="R12317" s="17"/>
      <c r="S12317" s="17"/>
      <c r="W12317" s="32"/>
      <c r="Y12317" s="32" t="s">
        <v>38226</v>
      </c>
      <c r="Z12317" s="32" t="s">
        <v>38226</v>
      </c>
      <c r="AA12317" s="32" t="s">
        <v>28637</v>
      </c>
    </row>
    <row r="12318" spans="1:27" ht="37.5" x14ac:dyDescent="0.3">
      <c r="A12318" s="17" t="s">
        <v>38026</v>
      </c>
      <c r="B12318" s="32"/>
      <c r="M12318" s="22" t="str">
        <f t="shared" si="212"/>
        <v xml:space="preserve">TOYOTA : YARIS, VITZ, ETIOS -  | FAW : XIALI -  | DAIHATSU : TERIOS, SIRION - </v>
      </c>
      <c r="N12318" s="17" t="s">
        <v>1008</v>
      </c>
      <c r="O12318" s="17" t="s">
        <v>1027</v>
      </c>
      <c r="P12318" s="17" t="s">
        <v>1026</v>
      </c>
      <c r="Q12318" s="17" t="s">
        <v>38117</v>
      </c>
      <c r="R12318" s="17" t="s">
        <v>27634</v>
      </c>
      <c r="S12318" s="17" t="s">
        <v>38118</v>
      </c>
      <c r="W12318" s="32"/>
      <c r="Y12318" s="32" t="s">
        <v>38227</v>
      </c>
      <c r="Z12318" s="32" t="s">
        <v>38227</v>
      </c>
      <c r="AA12318" s="32" t="s">
        <v>38287</v>
      </c>
    </row>
    <row r="12319" spans="1:27" x14ac:dyDescent="0.3">
      <c r="A12319" s="17" t="s">
        <v>38027</v>
      </c>
      <c r="B12319" s="32"/>
      <c r="M12319" s="22" t="str">
        <f t="shared" si="212"/>
        <v xml:space="preserve">TOYOTA : YAROIS, PROBOX -  | GREAT WALL : HARVAL -  |  :  - </v>
      </c>
      <c r="N12319" s="17" t="s">
        <v>1008</v>
      </c>
      <c r="O12319" s="17" t="s">
        <v>1014</v>
      </c>
      <c r="P12319" s="17"/>
      <c r="Q12319" s="17" t="s">
        <v>38119</v>
      </c>
      <c r="R12319" s="17" t="s">
        <v>38120</v>
      </c>
      <c r="S12319" s="17"/>
      <c r="W12319" s="32"/>
      <c r="Y12319" s="32" t="s">
        <v>38228</v>
      </c>
      <c r="Z12319" s="32" t="s">
        <v>38228</v>
      </c>
      <c r="AA12319" s="32" t="s">
        <v>29365</v>
      </c>
    </row>
    <row r="12320" spans="1:27" ht="37.5" x14ac:dyDescent="0.3">
      <c r="A12320" s="17" t="s">
        <v>38028</v>
      </c>
      <c r="B12320" s="32"/>
      <c r="M12320" s="22" t="str">
        <f t="shared" si="212"/>
        <v xml:space="preserve">TOYOTA : CAMRY, RAV4 -  |  :  -  |  :  - </v>
      </c>
      <c r="N12320" s="17" t="s">
        <v>1008</v>
      </c>
      <c r="O12320" s="17"/>
      <c r="P12320" s="17"/>
      <c r="Q12320" s="17" t="s">
        <v>38121</v>
      </c>
      <c r="R12320" s="17"/>
      <c r="S12320" s="17"/>
      <c r="W12320" s="32"/>
      <c r="Y12320" s="32" t="s">
        <v>38229</v>
      </c>
      <c r="Z12320" s="32" t="s">
        <v>38229</v>
      </c>
      <c r="AA12320" s="32" t="s">
        <v>38287</v>
      </c>
    </row>
    <row r="12321" spans="1:27" x14ac:dyDescent="0.3">
      <c r="A12321" s="17" t="s">
        <v>38029</v>
      </c>
      <c r="B12321" s="32"/>
      <c r="M12321" s="22" t="str">
        <f t="shared" si="212"/>
        <v xml:space="preserve">TOYOTA : COROLLA -  |  :  -  |  :  - </v>
      </c>
      <c r="N12321" s="17" t="s">
        <v>1008</v>
      </c>
      <c r="O12321" s="17"/>
      <c r="P12321" s="17"/>
      <c r="Q12321" s="17" t="s">
        <v>1682</v>
      </c>
      <c r="R12321" s="17"/>
      <c r="S12321" s="17"/>
      <c r="W12321" s="32"/>
      <c r="Y12321" s="32" t="s">
        <v>38230</v>
      </c>
      <c r="Z12321" s="32" t="s">
        <v>38230</v>
      </c>
      <c r="AA12321" s="32"/>
    </row>
    <row r="12322" spans="1:27" x14ac:dyDescent="0.3">
      <c r="A12322" s="17" t="s">
        <v>38030</v>
      </c>
      <c r="B12322" s="32"/>
      <c r="M12322" s="22" t="str">
        <f t="shared" si="212"/>
        <v xml:space="preserve">NISSAN : VANETTE, PRAIRIE, SILVIA, HARDBODY -  |  :  -  |  :  - </v>
      </c>
      <c r="N12322" s="17" t="s">
        <v>1003</v>
      </c>
      <c r="O12322" s="17"/>
      <c r="P12322" s="17"/>
      <c r="Q12322" s="17" t="s">
        <v>27737</v>
      </c>
      <c r="R12322" s="17"/>
      <c r="S12322" s="17"/>
      <c r="W12322" s="32"/>
      <c r="Y12322" s="32" t="s">
        <v>38231</v>
      </c>
      <c r="Z12322" s="32" t="s">
        <v>38231</v>
      </c>
      <c r="AA12322" s="32" t="s">
        <v>1192</v>
      </c>
    </row>
    <row r="12323" spans="1:27" x14ac:dyDescent="0.3">
      <c r="A12323" s="17" t="s">
        <v>38031</v>
      </c>
      <c r="B12323" s="32"/>
      <c r="M12323" s="22" t="str">
        <f t="shared" si="212"/>
        <v xml:space="preserve">TOYOTA : COROLLA, CARINA -  |  :  -  |  :  - </v>
      </c>
      <c r="N12323" s="17" t="s">
        <v>1008</v>
      </c>
      <c r="O12323" s="17"/>
      <c r="P12323" s="17"/>
      <c r="Q12323" s="17" t="s">
        <v>11078</v>
      </c>
      <c r="R12323" s="17"/>
      <c r="S12323" s="17"/>
      <c r="W12323" s="32"/>
      <c r="Y12323" s="32" t="s">
        <v>38232</v>
      </c>
      <c r="Z12323" s="32" t="s">
        <v>38232</v>
      </c>
      <c r="AA12323" s="32"/>
    </row>
    <row r="12324" spans="1:27" x14ac:dyDescent="0.3">
      <c r="A12324" s="17" t="s">
        <v>38032</v>
      </c>
      <c r="B12324" s="32"/>
      <c r="M12324" s="22" t="str">
        <f t="shared" si="212"/>
        <v xml:space="preserve">TOYOTA : DYNA, COASTER -  |  :  -  |  :  - </v>
      </c>
      <c r="N12324" s="17" t="s">
        <v>1008</v>
      </c>
      <c r="O12324" s="17"/>
      <c r="P12324" s="17"/>
      <c r="Q12324" s="17" t="s">
        <v>1835</v>
      </c>
      <c r="R12324" s="17"/>
      <c r="S12324" s="17"/>
      <c r="W12324" s="32"/>
      <c r="Y12324" s="32" t="s">
        <v>38233</v>
      </c>
      <c r="Z12324" s="32" t="s">
        <v>38233</v>
      </c>
      <c r="AA12324" s="32"/>
    </row>
    <row r="12325" spans="1:27" x14ac:dyDescent="0.3">
      <c r="A12325" s="17" t="s">
        <v>38033</v>
      </c>
      <c r="B12325" s="32"/>
      <c r="M12325" s="22" t="str">
        <f t="shared" si="212"/>
        <v xml:space="preserve">TOYOTA : COASTER, LANDCRUISER -  |  :  -  |  :  - </v>
      </c>
      <c r="N12325" s="17" t="s">
        <v>1008</v>
      </c>
      <c r="O12325" s="17"/>
      <c r="P12325" s="17"/>
      <c r="Q12325" s="17" t="s">
        <v>38122</v>
      </c>
      <c r="R12325" s="17"/>
      <c r="S12325" s="17"/>
      <c r="W12325" s="32"/>
      <c r="Y12325" s="32" t="s">
        <v>38234</v>
      </c>
      <c r="Z12325" s="32" t="s">
        <v>38234</v>
      </c>
      <c r="AA12325" s="32"/>
    </row>
    <row r="12326" spans="1:27" x14ac:dyDescent="0.3">
      <c r="A12326" s="17" t="s">
        <v>38034</v>
      </c>
      <c r="B12326" s="32"/>
      <c r="M12326" s="22" t="str">
        <f t="shared" ref="M12326:M12388" si="213">CONCATENATE(N12326," : ",Q12326," - ",T12326," | ",O12326," : ",R12326," - ",U12326," | ",P12326," : ",S12326," - ",V12326)</f>
        <v xml:space="preserve">TOYOTA : HI-ACE -  |  :  -  |  :  - </v>
      </c>
      <c r="N12326" s="17" t="s">
        <v>1008</v>
      </c>
      <c r="O12326" s="17"/>
      <c r="P12326" s="17"/>
      <c r="Q12326" s="17" t="s">
        <v>29107</v>
      </c>
      <c r="R12326" s="17"/>
      <c r="S12326" s="17"/>
      <c r="W12326" s="32"/>
      <c r="Y12326" s="32" t="s">
        <v>38235</v>
      </c>
      <c r="Z12326" s="32" t="s">
        <v>38235</v>
      </c>
      <c r="AA12326" s="32"/>
    </row>
    <row r="12327" spans="1:27" x14ac:dyDescent="0.3">
      <c r="A12327" s="17" t="s">
        <v>38035</v>
      </c>
      <c r="B12327" s="32"/>
      <c r="M12327" s="22" t="str">
        <f t="shared" si="213"/>
        <v xml:space="preserve">TOYOTA : CELICA, CAMRY, CARINA, CORONA -  |  :  -  |  :  - </v>
      </c>
      <c r="N12327" s="17" t="s">
        <v>1008</v>
      </c>
      <c r="O12327" s="17"/>
      <c r="P12327" s="17"/>
      <c r="Q12327" s="17" t="s">
        <v>38123</v>
      </c>
      <c r="R12327" s="17"/>
      <c r="S12327" s="17"/>
      <c r="W12327" s="32"/>
      <c r="Y12327" s="32" t="s">
        <v>38236</v>
      </c>
      <c r="Z12327" s="32" t="s">
        <v>38236</v>
      </c>
      <c r="AA12327" s="32" t="s">
        <v>28637</v>
      </c>
    </row>
    <row r="12328" spans="1:27" x14ac:dyDescent="0.3">
      <c r="A12328" s="17" t="s">
        <v>38036</v>
      </c>
      <c r="B12328" s="32"/>
      <c r="M12328" s="22" t="str">
        <f t="shared" si="213"/>
        <v xml:space="preserve">NISSAN : TIIDA, VERDA, BKUEBIRD -  |  :  -  |  :  - </v>
      </c>
      <c r="N12328" s="17" t="s">
        <v>1003</v>
      </c>
      <c r="O12328" s="17"/>
      <c r="P12328" s="17"/>
      <c r="Q12328" s="17" t="s">
        <v>38124</v>
      </c>
      <c r="R12328" s="17"/>
      <c r="S12328" s="17"/>
      <c r="W12328" s="32"/>
      <c r="Y12328" s="32" t="s">
        <v>38237</v>
      </c>
      <c r="Z12328" s="32" t="s">
        <v>38237</v>
      </c>
      <c r="AA12328" s="32"/>
    </row>
    <row r="12329" spans="1:27" ht="37.5" x14ac:dyDescent="0.3">
      <c r="A12329" s="17" t="s">
        <v>38037</v>
      </c>
      <c r="B12329" s="32"/>
      <c r="M12329" s="22" t="str">
        <f t="shared" si="213"/>
        <v xml:space="preserve">NISSAN : CARAVAN, URVAN, TERRANO -  |  :  -  |  :  - </v>
      </c>
      <c r="N12329" s="17" t="s">
        <v>1003</v>
      </c>
      <c r="O12329" s="17"/>
      <c r="P12329" s="17"/>
      <c r="Q12329" s="17" t="s">
        <v>38125</v>
      </c>
      <c r="R12329" s="17"/>
      <c r="S12329" s="17"/>
      <c r="W12329" s="32"/>
      <c r="Y12329" s="32" t="s">
        <v>38238</v>
      </c>
      <c r="Z12329" s="32" t="s">
        <v>38238</v>
      </c>
      <c r="AA12329" s="32" t="s">
        <v>38291</v>
      </c>
    </row>
    <row r="12330" spans="1:27" x14ac:dyDescent="0.3">
      <c r="A12330" s="17" t="s">
        <v>38038</v>
      </c>
      <c r="B12330" s="32"/>
      <c r="M12330" s="22" t="str">
        <f t="shared" si="213"/>
        <v xml:space="preserve">NISSAN : URVAN, VIOLET, BLUEBIRD -  |  :  -  |  :  - </v>
      </c>
      <c r="N12330" s="17" t="s">
        <v>1003</v>
      </c>
      <c r="O12330" s="17"/>
      <c r="P12330" s="17"/>
      <c r="Q12330" s="17" t="s">
        <v>38126</v>
      </c>
      <c r="R12330" s="17"/>
      <c r="S12330" s="17"/>
      <c r="W12330" s="32"/>
      <c r="Y12330" s="32" t="s">
        <v>38239</v>
      </c>
      <c r="Z12330" s="32" t="s">
        <v>38239</v>
      </c>
      <c r="AA12330" s="32"/>
    </row>
    <row r="12331" spans="1:27" x14ac:dyDescent="0.3">
      <c r="A12331" s="17" t="s">
        <v>38039</v>
      </c>
      <c r="B12331" s="32"/>
      <c r="M12331" s="22" t="str">
        <f t="shared" si="213"/>
        <v xml:space="preserve">NISSAN : STANZA, VIOLET -  |  :  -  |  :  - </v>
      </c>
      <c r="N12331" s="17" t="s">
        <v>1003</v>
      </c>
      <c r="O12331" s="17"/>
      <c r="P12331" s="17"/>
      <c r="Q12331" s="17" t="s">
        <v>38127</v>
      </c>
      <c r="R12331" s="17"/>
      <c r="S12331" s="17"/>
      <c r="W12331" s="32"/>
      <c r="Y12331" s="32" t="s">
        <v>38240</v>
      </c>
      <c r="Z12331" s="32" t="s">
        <v>38240</v>
      </c>
      <c r="AA12331" s="32" t="s">
        <v>28637</v>
      </c>
    </row>
    <row r="12332" spans="1:27" x14ac:dyDescent="0.3">
      <c r="A12332" s="17" t="s">
        <v>38040</v>
      </c>
      <c r="B12332" s="32"/>
      <c r="M12332" s="22" t="str">
        <f t="shared" si="213"/>
        <v xml:space="preserve">NISSAN : SUNNY, PULSAR -  |  :  -  |  :  - </v>
      </c>
      <c r="N12332" s="17" t="s">
        <v>1003</v>
      </c>
      <c r="O12332" s="17"/>
      <c r="P12332" s="17"/>
      <c r="Q12332" s="17" t="s">
        <v>1617</v>
      </c>
      <c r="R12332" s="17"/>
      <c r="S12332" s="17"/>
      <c r="W12332" s="32"/>
      <c r="Y12332" s="32" t="s">
        <v>38241</v>
      </c>
      <c r="Z12332" s="32" t="s">
        <v>38241</v>
      </c>
      <c r="AA12332" s="32" t="s">
        <v>29365</v>
      </c>
    </row>
    <row r="12333" spans="1:27" x14ac:dyDescent="0.3">
      <c r="A12333" s="17" t="s">
        <v>38041</v>
      </c>
      <c r="B12333" s="32"/>
      <c r="M12333" s="22" t="str">
        <f t="shared" si="213"/>
        <v xml:space="preserve">NISSAN : SUNNY -  |  :  -  |  :  - </v>
      </c>
      <c r="N12333" s="17" t="s">
        <v>1003</v>
      </c>
      <c r="O12333" s="17"/>
      <c r="P12333" s="17"/>
      <c r="Q12333" s="17" t="s">
        <v>1619</v>
      </c>
      <c r="R12333" s="17"/>
      <c r="S12333" s="17"/>
      <c r="W12333" s="32"/>
      <c r="Y12333" s="32" t="s">
        <v>38242</v>
      </c>
      <c r="Z12333" s="32" t="s">
        <v>38281</v>
      </c>
      <c r="AA12333" s="32"/>
    </row>
    <row r="12334" spans="1:27" x14ac:dyDescent="0.3">
      <c r="A12334" s="17" t="s">
        <v>38042</v>
      </c>
      <c r="B12334" s="32"/>
      <c r="M12334" s="22" t="str">
        <f t="shared" si="213"/>
        <v xml:space="preserve">MITSUBISHI : BUS, TRUCK BUS -  |  :  -  |  :  - </v>
      </c>
      <c r="N12334" s="17" t="s">
        <v>1004</v>
      </c>
      <c r="O12334" s="17"/>
      <c r="P12334" s="17"/>
      <c r="Q12334" s="17" t="s">
        <v>38128</v>
      </c>
      <c r="R12334" s="17"/>
      <c r="S12334" s="17"/>
      <c r="W12334" s="32"/>
      <c r="Y12334" s="32" t="s">
        <v>38243</v>
      </c>
      <c r="Z12334" s="32" t="s">
        <v>38243</v>
      </c>
      <c r="AA12334" s="32" t="s">
        <v>7527</v>
      </c>
    </row>
    <row r="12335" spans="1:27" x14ac:dyDescent="0.3">
      <c r="A12335" s="17" t="s">
        <v>38043</v>
      </c>
      <c r="B12335" s="32"/>
      <c r="M12335" s="22" t="str">
        <f t="shared" si="213"/>
        <v xml:space="preserve">NISSAN : TIIDA, MICRA -  |  :  -  |  :  - </v>
      </c>
      <c r="N12335" s="17" t="s">
        <v>1003</v>
      </c>
      <c r="O12335" s="17"/>
      <c r="P12335" s="17"/>
      <c r="Q12335" s="17" t="s">
        <v>38129</v>
      </c>
      <c r="R12335" s="17"/>
      <c r="S12335" s="17"/>
      <c r="W12335" s="32"/>
      <c r="Y12335" s="32" t="s">
        <v>38244</v>
      </c>
      <c r="Z12335" s="32" t="s">
        <v>38244</v>
      </c>
      <c r="AA12335" s="32" t="s">
        <v>7527</v>
      </c>
    </row>
    <row r="12336" spans="1:27" ht="37.5" x14ac:dyDescent="0.3">
      <c r="A12336" s="17" t="s">
        <v>38044</v>
      </c>
      <c r="B12336" s="32"/>
      <c r="M12336" s="22" t="str">
        <f t="shared" si="213"/>
        <v xml:space="preserve">NISSAN : QASHQAI -  |  :  -  |  :  - </v>
      </c>
      <c r="N12336" s="17" t="s">
        <v>1003</v>
      </c>
      <c r="O12336" s="17"/>
      <c r="P12336" s="17"/>
      <c r="Q12336" s="17" t="s">
        <v>10950</v>
      </c>
      <c r="R12336" s="17"/>
      <c r="S12336" s="17"/>
      <c r="W12336" s="32"/>
      <c r="Y12336" s="32" t="s">
        <v>38245</v>
      </c>
      <c r="Z12336" s="32" t="s">
        <v>38245</v>
      </c>
      <c r="AA12336" s="32" t="s">
        <v>38292</v>
      </c>
    </row>
    <row r="12337" spans="1:27" x14ac:dyDescent="0.3">
      <c r="A12337" s="17" t="s">
        <v>38045</v>
      </c>
      <c r="B12337" s="32"/>
      <c r="M12337" s="22" t="str">
        <f t="shared" si="213"/>
        <v xml:space="preserve">MITSUBISHI : CANTER ROSA -  |  :  -  |  :  - </v>
      </c>
      <c r="N12337" s="17" t="s">
        <v>1004</v>
      </c>
      <c r="O12337" s="17"/>
      <c r="P12337" s="17"/>
      <c r="Q12337" s="17" t="s">
        <v>38130</v>
      </c>
      <c r="R12337" s="17"/>
      <c r="S12337" s="17"/>
      <c r="W12337" s="32"/>
      <c r="Y12337" s="32" t="s">
        <v>38158</v>
      </c>
      <c r="Z12337" s="32" t="s">
        <v>38158</v>
      </c>
      <c r="AA12337" s="32"/>
    </row>
    <row r="12338" spans="1:27" x14ac:dyDescent="0.3">
      <c r="A12338" s="17" t="s">
        <v>38046</v>
      </c>
      <c r="B12338" s="32"/>
      <c r="M12338" s="22" t="str">
        <f t="shared" si="213"/>
        <v xml:space="preserve">MITSUBISHI : 6900, BUS, TRUCK -  |  :  -  |  :  - </v>
      </c>
      <c r="N12338" s="17" t="s">
        <v>1004</v>
      </c>
      <c r="O12338" s="17"/>
      <c r="P12338" s="17"/>
      <c r="Q12338" s="17" t="s">
        <v>38131</v>
      </c>
      <c r="R12338" s="17"/>
      <c r="S12338" s="17"/>
      <c r="W12338" s="32"/>
      <c r="Y12338" s="32" t="s">
        <v>38246</v>
      </c>
      <c r="Z12338" s="32" t="s">
        <v>38246</v>
      </c>
      <c r="AA12338" s="32"/>
    </row>
    <row r="12339" spans="1:27" x14ac:dyDescent="0.3">
      <c r="A12339" s="17" t="s">
        <v>38047</v>
      </c>
      <c r="B12339" s="32"/>
      <c r="M12339" s="22" t="str">
        <f t="shared" si="213"/>
        <v xml:space="preserve">NISSAN : SENTRA, SUNNY, PULSAR -  |  :  -  |  :  - </v>
      </c>
      <c r="N12339" s="17" t="s">
        <v>1003</v>
      </c>
      <c r="O12339" s="17"/>
      <c r="P12339" s="17"/>
      <c r="Q12339" s="17" t="s">
        <v>38132</v>
      </c>
      <c r="R12339" s="17"/>
      <c r="S12339" s="17"/>
      <c r="W12339" s="32"/>
      <c r="Y12339" s="32" t="s">
        <v>38247</v>
      </c>
      <c r="Z12339" s="32" t="s">
        <v>38247</v>
      </c>
      <c r="AA12339" s="32"/>
    </row>
    <row r="12340" spans="1:27" x14ac:dyDescent="0.3">
      <c r="A12340" s="17" t="s">
        <v>38048</v>
      </c>
      <c r="B12340" s="32"/>
      <c r="M12340" s="22" t="str">
        <f t="shared" si="213"/>
        <v xml:space="preserve">TOYOTA : TERCEL, STARLET -  |  :  -  |  :  - </v>
      </c>
      <c r="N12340" s="17" t="s">
        <v>1008</v>
      </c>
      <c r="O12340" s="17"/>
      <c r="P12340" s="17"/>
      <c r="Q12340" s="17" t="s">
        <v>16118</v>
      </c>
      <c r="R12340" s="17"/>
      <c r="S12340" s="17"/>
      <c r="W12340" s="32"/>
      <c r="Y12340" s="32" t="s">
        <v>38248</v>
      </c>
      <c r="Z12340" s="32" t="s">
        <v>38248</v>
      </c>
      <c r="AA12340" s="32"/>
    </row>
    <row r="12341" spans="1:27" x14ac:dyDescent="0.3">
      <c r="A12341" s="17" t="s">
        <v>38049</v>
      </c>
      <c r="B12341" s="32"/>
      <c r="M12341" s="22" t="str">
        <f t="shared" si="213"/>
        <v xml:space="preserve">MITSUBISHI : MONTERO, PAJERO -  |  :  -  |  :  - </v>
      </c>
      <c r="N12341" s="17" t="s">
        <v>1004</v>
      </c>
      <c r="O12341" s="17"/>
      <c r="P12341" s="17"/>
      <c r="Q12341" s="17" t="s">
        <v>1753</v>
      </c>
      <c r="R12341" s="17"/>
      <c r="S12341" s="17"/>
      <c r="W12341" s="32"/>
      <c r="Y12341" s="32" t="s">
        <v>38249</v>
      </c>
      <c r="Z12341" s="32" t="s">
        <v>38249</v>
      </c>
      <c r="AA12341" s="32" t="s">
        <v>38293</v>
      </c>
    </row>
    <row r="12342" spans="1:27" x14ac:dyDescent="0.3">
      <c r="A12342" s="17" t="s">
        <v>38050</v>
      </c>
      <c r="B12342" s="32"/>
      <c r="M12342" s="22" t="str">
        <f t="shared" si="213"/>
        <v xml:space="preserve">MITSUBISHI : MONTERO, PAJERO -  |  :  -  |  :  - </v>
      </c>
      <c r="N12342" s="17" t="s">
        <v>1004</v>
      </c>
      <c r="O12342" s="17"/>
      <c r="P12342" s="17"/>
      <c r="Q12342" s="17" t="s">
        <v>1753</v>
      </c>
      <c r="R12342" s="17"/>
      <c r="S12342" s="17"/>
      <c r="W12342" s="32"/>
      <c r="Y12342" s="32">
        <v>200285</v>
      </c>
      <c r="Z12342" s="32">
        <v>200285</v>
      </c>
      <c r="AA12342" s="32" t="s">
        <v>38294</v>
      </c>
    </row>
    <row r="12343" spans="1:27" x14ac:dyDescent="0.3">
      <c r="A12343" s="17" t="s">
        <v>38051</v>
      </c>
      <c r="B12343" s="32"/>
      <c r="M12343" s="22" t="str">
        <f t="shared" si="213"/>
        <v xml:space="preserve">HYUNDAI : CAMION -  |  :  -  |  :  - </v>
      </c>
      <c r="N12343" s="17" t="s">
        <v>1002</v>
      </c>
      <c r="O12343" s="17"/>
      <c r="P12343" s="17"/>
      <c r="Q12343" s="17" t="s">
        <v>4040</v>
      </c>
      <c r="R12343" s="17"/>
      <c r="S12343" s="17"/>
      <c r="W12343" s="32"/>
      <c r="Y12343" s="32" t="s">
        <v>38250</v>
      </c>
      <c r="Z12343" s="32" t="s">
        <v>38250</v>
      </c>
      <c r="AA12343" s="32" t="s">
        <v>38295</v>
      </c>
    </row>
    <row r="12344" spans="1:27" x14ac:dyDescent="0.3">
      <c r="A12344" s="17" t="s">
        <v>38052</v>
      </c>
      <c r="B12344" s="32" t="s">
        <v>38093</v>
      </c>
      <c r="M12344" s="22" t="str">
        <f t="shared" si="213"/>
        <v xml:space="preserve">HYUNDAI : MINIVAN, H1 -  |  :  -  |  :  - </v>
      </c>
      <c r="N12344" s="17" t="s">
        <v>1002</v>
      </c>
      <c r="O12344" s="17"/>
      <c r="P12344" s="17"/>
      <c r="Q12344" s="17" t="s">
        <v>38133</v>
      </c>
      <c r="R12344" s="17"/>
      <c r="S12344" s="17"/>
      <c r="W12344" s="32" t="s">
        <v>38141</v>
      </c>
      <c r="Y12344" s="32" t="s">
        <v>38251</v>
      </c>
      <c r="Z12344" s="32"/>
      <c r="AA12344" s="32" t="s">
        <v>38296</v>
      </c>
    </row>
    <row r="12345" spans="1:27" ht="37.5" x14ac:dyDescent="0.3">
      <c r="A12345" s="17" t="s">
        <v>38053</v>
      </c>
      <c r="B12345" s="32" t="s">
        <v>38094</v>
      </c>
      <c r="M12345" s="22" t="str">
        <f t="shared" si="213"/>
        <v xml:space="preserve">MITSUBISHI : LIBERO -  |  :  -  |  :  - </v>
      </c>
      <c r="N12345" s="17" t="s">
        <v>1004</v>
      </c>
      <c r="O12345" s="17"/>
      <c r="P12345" s="17"/>
      <c r="Q12345" s="17" t="s">
        <v>1819</v>
      </c>
      <c r="R12345" s="17"/>
      <c r="S12345" s="17"/>
      <c r="W12345" s="32" t="s">
        <v>38142</v>
      </c>
      <c r="Y12345" s="32" t="s">
        <v>38252</v>
      </c>
      <c r="Z12345" s="32"/>
      <c r="AA12345" s="32" t="s">
        <v>38297</v>
      </c>
    </row>
    <row r="12346" spans="1:27" x14ac:dyDescent="0.3">
      <c r="A12346" s="17" t="s">
        <v>38054</v>
      </c>
      <c r="B12346" s="32"/>
      <c r="M12346" s="22" t="str">
        <f t="shared" si="213"/>
        <v xml:space="preserve">MITSUBISHI : LANCER, LIBERO, MIRAGE -  | HYUNDAI : LIBERO -  |  :  - </v>
      </c>
      <c r="N12346" s="17" t="s">
        <v>1004</v>
      </c>
      <c r="O12346" s="17" t="s">
        <v>1002</v>
      </c>
      <c r="P12346" s="17"/>
      <c r="Q12346" s="17" t="s">
        <v>1754</v>
      </c>
      <c r="R12346" s="17" t="s">
        <v>1819</v>
      </c>
      <c r="S12346" s="17"/>
      <c r="W12346" s="32"/>
      <c r="Y12346" s="32" t="s">
        <v>38253</v>
      </c>
      <c r="Z12346" s="32"/>
      <c r="AA12346" s="32"/>
    </row>
    <row r="12347" spans="1:27" x14ac:dyDescent="0.3">
      <c r="A12347" s="17" t="s">
        <v>38055</v>
      </c>
      <c r="B12347" s="32"/>
      <c r="M12347" s="22" t="str">
        <f t="shared" si="213"/>
        <v xml:space="preserve">NISSAN : CRAVAN, URVAN -  |  :  -  |  :  - </v>
      </c>
      <c r="N12347" s="17" t="s">
        <v>1003</v>
      </c>
      <c r="O12347" s="17"/>
      <c r="P12347" s="17"/>
      <c r="Q12347" s="17" t="s">
        <v>38134</v>
      </c>
      <c r="R12347" s="17"/>
      <c r="S12347" s="17"/>
      <c r="W12347" s="32"/>
      <c r="Y12347" s="32" t="s">
        <v>38254</v>
      </c>
      <c r="Z12347" s="32"/>
      <c r="AA12347" s="32"/>
    </row>
    <row r="12348" spans="1:27" x14ac:dyDescent="0.3">
      <c r="A12348" s="17" t="s">
        <v>38056</v>
      </c>
      <c r="B12348" s="32"/>
      <c r="M12348" s="22" t="str">
        <f t="shared" si="213"/>
        <v xml:space="preserve">TOYOTA : COROLLA -  |  :  -  |  :  - </v>
      </c>
      <c r="N12348" s="17" t="s">
        <v>1008</v>
      </c>
      <c r="O12348" s="17"/>
      <c r="P12348" s="17"/>
      <c r="Q12348" s="17" t="s">
        <v>1682</v>
      </c>
      <c r="R12348" s="17"/>
      <c r="S12348" s="17"/>
      <c r="W12348" s="32"/>
      <c r="Y12348" s="32" t="s">
        <v>38255</v>
      </c>
      <c r="Z12348" s="32" t="s">
        <v>38255</v>
      </c>
      <c r="AA12348" s="32"/>
    </row>
    <row r="12349" spans="1:27" x14ac:dyDescent="0.3">
      <c r="A12349" s="17" t="s">
        <v>38057</v>
      </c>
      <c r="B12349" s="32"/>
      <c r="M12349" s="22" t="str">
        <f t="shared" si="213"/>
        <v xml:space="preserve">FOTON : VARIOS -  |  :  -  |  :  - </v>
      </c>
      <c r="N12349" s="17" t="s">
        <v>1022</v>
      </c>
      <c r="O12349" s="17"/>
      <c r="P12349" s="17"/>
      <c r="Q12349" s="17" t="s">
        <v>1021</v>
      </c>
      <c r="R12349" s="17"/>
      <c r="S12349" s="17"/>
      <c r="W12349" s="32" t="s">
        <v>38143</v>
      </c>
      <c r="Y12349" s="32" t="s">
        <v>38256</v>
      </c>
      <c r="Z12349" s="32"/>
      <c r="AA12349" s="32" t="s">
        <v>38295</v>
      </c>
    </row>
    <row r="12350" spans="1:27" x14ac:dyDescent="0.3">
      <c r="A12350" s="17" t="s">
        <v>38058</v>
      </c>
      <c r="B12350" s="32"/>
      <c r="M12350" s="22" t="str">
        <f t="shared" si="213"/>
        <v xml:space="preserve">HYUNDAI : EXCEL -  |  :  -  |  :  - </v>
      </c>
      <c r="N12350" s="17" t="s">
        <v>1002</v>
      </c>
      <c r="O12350" s="17"/>
      <c r="P12350" s="17"/>
      <c r="Q12350" s="17" t="s">
        <v>2817</v>
      </c>
      <c r="R12350" s="17"/>
      <c r="S12350" s="17"/>
      <c r="W12350" s="32"/>
      <c r="Y12350" s="32" t="s">
        <v>38257</v>
      </c>
      <c r="Z12350" s="32" t="s">
        <v>38257</v>
      </c>
      <c r="AA12350" s="32"/>
    </row>
    <row r="12351" spans="1:27" x14ac:dyDescent="0.3">
      <c r="A12351" s="17" t="s">
        <v>38059</v>
      </c>
      <c r="B12351" s="32"/>
      <c r="M12351" s="22" t="str">
        <f t="shared" si="213"/>
        <v xml:space="preserve">MITSUBISHI : GALAN -  | JAC : VARIOS -  |  :  - </v>
      </c>
      <c r="N12351" s="17" t="s">
        <v>1004</v>
      </c>
      <c r="O12351" s="17" t="s">
        <v>1015</v>
      </c>
      <c r="P12351" s="17"/>
      <c r="Q12351" s="17" t="s">
        <v>11149</v>
      </c>
      <c r="R12351" s="17" t="s">
        <v>1021</v>
      </c>
      <c r="S12351" s="17"/>
      <c r="W12351" s="32"/>
      <c r="Y12351" s="32" t="s">
        <v>38258</v>
      </c>
      <c r="Z12351" s="32" t="s">
        <v>38258</v>
      </c>
      <c r="AA12351" s="32"/>
    </row>
    <row r="12352" spans="1:27" x14ac:dyDescent="0.3">
      <c r="A12352" s="17" t="s">
        <v>38060</v>
      </c>
      <c r="B12352" s="32"/>
      <c r="M12352" s="22" t="str">
        <f t="shared" si="213"/>
        <v xml:space="preserve">MITSUBISHI : MIRAGE -  | CHANGAN : NEW VAN -  |  :  - </v>
      </c>
      <c r="N12352" s="17" t="s">
        <v>1004</v>
      </c>
      <c r="O12352" s="17" t="s">
        <v>1007</v>
      </c>
      <c r="P12352" s="17"/>
      <c r="Q12352" s="17" t="s">
        <v>10757</v>
      </c>
      <c r="R12352" s="17" t="s">
        <v>1914</v>
      </c>
      <c r="S12352" s="17"/>
      <c r="W12352" s="32" t="s">
        <v>3761</v>
      </c>
      <c r="Y12352" s="32" t="s">
        <v>38259</v>
      </c>
      <c r="Z12352" s="32" t="s">
        <v>38259</v>
      </c>
      <c r="AA12352" s="32" t="s">
        <v>7571</v>
      </c>
    </row>
    <row r="12353" spans="1:27" ht="37.5" x14ac:dyDescent="0.3">
      <c r="A12353" s="17" t="s">
        <v>38061</v>
      </c>
      <c r="B12353" s="32"/>
      <c r="M12353" s="22" t="str">
        <f t="shared" si="213"/>
        <v xml:space="preserve">MITSUBISHI : PORTER,GRACE -  | HYUNDAI : STAREX, H1 -  |  :  - </v>
      </c>
      <c r="N12353" s="17" t="s">
        <v>1004</v>
      </c>
      <c r="O12353" s="17" t="s">
        <v>1002</v>
      </c>
      <c r="P12353" s="17"/>
      <c r="Q12353" s="17" t="s">
        <v>38135</v>
      </c>
      <c r="R12353" s="17" t="s">
        <v>2770</v>
      </c>
      <c r="S12353" s="17"/>
      <c r="W12353" s="32"/>
      <c r="Y12353" s="32" t="s">
        <v>38260</v>
      </c>
      <c r="Z12353" s="32" t="s">
        <v>38260</v>
      </c>
      <c r="AA12353" s="32" t="s">
        <v>38298</v>
      </c>
    </row>
    <row r="12354" spans="1:27" x14ac:dyDescent="0.3">
      <c r="A12354" s="17" t="s">
        <v>38062</v>
      </c>
      <c r="B12354" s="32"/>
      <c r="M12354" s="22" t="str">
        <f t="shared" si="213"/>
        <v xml:space="preserve">VARIOS : VARIOS -  |  :  -  |  :  - </v>
      </c>
      <c r="N12354" s="17" t="s">
        <v>1021</v>
      </c>
      <c r="O12354" s="17"/>
      <c r="P12354" s="17"/>
      <c r="Q12354" s="17" t="s">
        <v>1021</v>
      </c>
      <c r="R12354" s="17"/>
      <c r="S12354" s="17"/>
      <c r="W12354" s="32" t="s">
        <v>38144</v>
      </c>
      <c r="Y12354" s="32" t="s">
        <v>38144</v>
      </c>
      <c r="Z12354" s="32"/>
      <c r="AA12354" s="32" t="s">
        <v>38286</v>
      </c>
    </row>
    <row r="12355" spans="1:27" x14ac:dyDescent="0.3">
      <c r="A12355" s="17" t="s">
        <v>38063</v>
      </c>
      <c r="B12355" s="32"/>
      <c r="M12355" s="22" t="str">
        <f t="shared" si="213"/>
        <v xml:space="preserve">NISSAN : VANETTE, BLUERD,SERENA -  |  :  -  |  :  - </v>
      </c>
      <c r="N12355" s="17" t="s">
        <v>1003</v>
      </c>
      <c r="O12355" s="17"/>
      <c r="P12355" s="17"/>
      <c r="Q12355" s="17" t="s">
        <v>38136</v>
      </c>
      <c r="R12355" s="17"/>
      <c r="S12355" s="17"/>
      <c r="W12355" s="32"/>
      <c r="Y12355" s="32" t="s">
        <v>38261</v>
      </c>
      <c r="Z12355" s="32" t="s">
        <v>38261</v>
      </c>
      <c r="AA12355" s="32" t="s">
        <v>38299</v>
      </c>
    </row>
    <row r="12356" spans="1:27" x14ac:dyDescent="0.3">
      <c r="A12356" s="17" t="s">
        <v>38064</v>
      </c>
      <c r="B12356" s="32"/>
      <c r="M12356" s="22" t="str">
        <f t="shared" si="213"/>
        <v xml:space="preserve">MITSUBISHI : LIBERO -  |  :  -  |  :  - </v>
      </c>
      <c r="N12356" s="17" t="s">
        <v>1004</v>
      </c>
      <c r="O12356" s="17"/>
      <c r="P12356" s="17"/>
      <c r="Q12356" s="17" t="s">
        <v>1819</v>
      </c>
      <c r="R12356" s="17"/>
      <c r="S12356" s="17"/>
      <c r="W12356" s="32"/>
      <c r="Y12356" s="32" t="s">
        <v>38262</v>
      </c>
      <c r="Z12356" s="32" t="s">
        <v>38262</v>
      </c>
      <c r="AA12356" s="32"/>
    </row>
    <row r="12357" spans="1:27" x14ac:dyDescent="0.3">
      <c r="A12357" s="17" t="s">
        <v>38065</v>
      </c>
      <c r="B12357" s="32"/>
      <c r="M12357" s="22" t="str">
        <f t="shared" si="213"/>
        <v xml:space="preserve">TOYOTA : 1AZ -  |  :  -  |  :  - </v>
      </c>
      <c r="N12357" s="17" t="s">
        <v>1008</v>
      </c>
      <c r="O12357" s="17"/>
      <c r="P12357" s="17"/>
      <c r="Q12357" s="17" t="s">
        <v>18399</v>
      </c>
      <c r="R12357" s="17"/>
      <c r="S12357" s="17"/>
      <c r="W12357" s="32"/>
      <c r="Y12357" s="32" t="s">
        <v>38263</v>
      </c>
      <c r="Z12357" s="32" t="s">
        <v>38263</v>
      </c>
      <c r="AA12357" s="32"/>
    </row>
    <row r="12358" spans="1:27" x14ac:dyDescent="0.3">
      <c r="A12358" s="17" t="s">
        <v>38066</v>
      </c>
      <c r="B12358" s="32"/>
      <c r="M12358" s="22" t="str">
        <f t="shared" si="213"/>
        <v xml:space="preserve">HYUNDAI : SONATA -  |  :  -  |  :  - </v>
      </c>
      <c r="N12358" s="17" t="s">
        <v>1002</v>
      </c>
      <c r="O12358" s="17"/>
      <c r="P12358" s="17"/>
      <c r="Q12358" s="17" t="s">
        <v>1597</v>
      </c>
      <c r="R12358" s="17"/>
      <c r="S12358" s="17"/>
      <c r="W12358" s="32"/>
      <c r="Y12358" s="32" t="s">
        <v>38264</v>
      </c>
      <c r="Z12358" s="32" t="s">
        <v>38264</v>
      </c>
      <c r="AA12358" s="32"/>
    </row>
    <row r="12359" spans="1:27" x14ac:dyDescent="0.3">
      <c r="A12359" s="17" t="s">
        <v>38067</v>
      </c>
      <c r="B12359" s="32"/>
      <c r="M12359" s="22" t="str">
        <f t="shared" si="213"/>
        <v xml:space="preserve">NISSAN : PRIMERA -  |  :  -  |  :  - </v>
      </c>
      <c r="N12359" s="17" t="s">
        <v>1003</v>
      </c>
      <c r="O12359" s="17"/>
      <c r="P12359" s="17"/>
      <c r="Q12359" s="17" t="s">
        <v>4703</v>
      </c>
      <c r="R12359" s="17"/>
      <c r="S12359" s="17"/>
      <c r="W12359" s="32"/>
      <c r="Y12359" s="32" t="s">
        <v>38265</v>
      </c>
      <c r="Z12359" s="32" t="s">
        <v>38265</v>
      </c>
      <c r="AA12359" s="32" t="s">
        <v>29365</v>
      </c>
    </row>
    <row r="12360" spans="1:27" x14ac:dyDescent="0.3">
      <c r="A12360" s="17" t="s">
        <v>38068</v>
      </c>
      <c r="B12360" s="32"/>
      <c r="M12360" s="22" t="str">
        <f t="shared" si="213"/>
        <v xml:space="preserve">ISUZU : TROOPER, CAMPO -  |  :  -  |  :  - </v>
      </c>
      <c r="N12360" s="17" t="s">
        <v>1013</v>
      </c>
      <c r="O12360" s="17"/>
      <c r="P12360" s="17"/>
      <c r="Q12360" s="17" t="s">
        <v>27496</v>
      </c>
      <c r="R12360" s="17"/>
      <c r="S12360" s="17"/>
      <c r="W12360" s="32"/>
      <c r="Y12360" s="32" t="s">
        <v>38266</v>
      </c>
      <c r="Z12360" s="32"/>
      <c r="AA12360" s="32" t="s">
        <v>38300</v>
      </c>
    </row>
    <row r="12361" spans="1:27" x14ac:dyDescent="0.3">
      <c r="A12361" s="17" t="s">
        <v>38069</v>
      </c>
      <c r="B12361" s="32"/>
      <c r="M12361" s="22" t="str">
        <f t="shared" si="213"/>
        <v xml:space="preserve">MITSUBISHI : ROSA, CANTER -  |  :  -  |  :  - </v>
      </c>
      <c r="N12361" s="17" t="s">
        <v>1004</v>
      </c>
      <c r="O12361" s="17"/>
      <c r="P12361" s="17"/>
      <c r="Q12361" s="17" t="s">
        <v>1800</v>
      </c>
      <c r="R12361" s="17"/>
      <c r="S12361" s="17"/>
      <c r="W12361" s="32"/>
      <c r="Y12361" s="32" t="s">
        <v>38267</v>
      </c>
      <c r="Z12361" s="32" t="s">
        <v>38267</v>
      </c>
      <c r="AA12361" s="32" t="s">
        <v>38140</v>
      </c>
    </row>
    <row r="12362" spans="1:27" x14ac:dyDescent="0.3">
      <c r="A12362" s="17" t="s">
        <v>38070</v>
      </c>
      <c r="B12362" s="32"/>
      <c r="M12362" s="22" t="str">
        <f t="shared" si="213"/>
        <v xml:space="preserve">MITSUBISHI : CANTER, ROSA -  |  :  -  |  :  - </v>
      </c>
      <c r="N12362" s="17" t="s">
        <v>1004</v>
      </c>
      <c r="O12362" s="17"/>
      <c r="P12362" s="17"/>
      <c r="Q12362" s="17" t="s">
        <v>1642</v>
      </c>
      <c r="R12362" s="17"/>
      <c r="S12362" s="17"/>
      <c r="W12362" s="32"/>
      <c r="Y12362" s="32" t="s">
        <v>38268</v>
      </c>
      <c r="Z12362" s="32"/>
      <c r="AA12362" s="32" t="s">
        <v>28638</v>
      </c>
    </row>
    <row r="12363" spans="1:27" x14ac:dyDescent="0.3">
      <c r="A12363" s="17" t="s">
        <v>38071</v>
      </c>
      <c r="B12363" s="32"/>
      <c r="M12363" s="22" t="str">
        <f t="shared" si="213"/>
        <v xml:space="preserve">VARIOS : VARIOS -  |  :  -  |  :  - </v>
      </c>
      <c r="N12363" s="17" t="s">
        <v>1021</v>
      </c>
      <c r="O12363" s="17"/>
      <c r="P12363" s="17"/>
      <c r="Q12363" s="17" t="s">
        <v>1021</v>
      </c>
      <c r="R12363" s="17"/>
      <c r="S12363" s="17"/>
      <c r="W12363" s="32" t="s">
        <v>38145</v>
      </c>
      <c r="Y12363" s="32" t="s">
        <v>38145</v>
      </c>
      <c r="Z12363" s="32"/>
      <c r="AA12363" s="32" t="s">
        <v>16829</v>
      </c>
    </row>
    <row r="12364" spans="1:27" x14ac:dyDescent="0.3">
      <c r="A12364" s="17" t="s">
        <v>38072</v>
      </c>
      <c r="B12364" s="32"/>
      <c r="M12364" s="22" t="str">
        <f t="shared" si="213"/>
        <v xml:space="preserve">VARIOS : VARIOS -  |  :  -  |  :  - </v>
      </c>
      <c r="N12364" s="17" t="s">
        <v>1021</v>
      </c>
      <c r="O12364" s="17"/>
      <c r="P12364" s="17"/>
      <c r="Q12364" s="17" t="s">
        <v>1021</v>
      </c>
      <c r="R12364" s="17"/>
      <c r="S12364" s="17"/>
      <c r="W12364" s="32" t="s">
        <v>38146</v>
      </c>
      <c r="Y12364" s="32" t="s">
        <v>38146</v>
      </c>
      <c r="Z12364" s="32"/>
      <c r="AA12364" s="32" t="s">
        <v>16829</v>
      </c>
    </row>
    <row r="12365" spans="1:27" x14ac:dyDescent="0.3">
      <c r="A12365" s="17" t="s">
        <v>38073</v>
      </c>
      <c r="B12365" s="32"/>
      <c r="M12365" s="22" t="str">
        <f t="shared" si="213"/>
        <v xml:space="preserve">VARIOS : VARIOS -  |  :  -  |  :  - </v>
      </c>
      <c r="N12365" s="17" t="s">
        <v>1021</v>
      </c>
      <c r="O12365" s="17"/>
      <c r="P12365" s="17"/>
      <c r="Q12365" s="17" t="s">
        <v>1021</v>
      </c>
      <c r="R12365" s="17"/>
      <c r="S12365" s="17"/>
      <c r="W12365" s="32" t="s">
        <v>38147</v>
      </c>
      <c r="Y12365" s="32" t="s">
        <v>38147</v>
      </c>
      <c r="Z12365" s="32"/>
      <c r="AA12365" s="32" t="s">
        <v>16829</v>
      </c>
    </row>
    <row r="12366" spans="1:27" x14ac:dyDescent="0.3">
      <c r="A12366" s="17" t="s">
        <v>38074</v>
      </c>
      <c r="B12366" s="32"/>
      <c r="M12366" s="22" t="str">
        <f t="shared" si="213"/>
        <v xml:space="preserve">VARIOS : VARIOS -  |  :  -  |  :  - </v>
      </c>
      <c r="N12366" s="17" t="s">
        <v>1021</v>
      </c>
      <c r="O12366" s="17"/>
      <c r="P12366" s="17"/>
      <c r="Q12366" s="17" t="s">
        <v>1021</v>
      </c>
      <c r="R12366" s="17"/>
      <c r="S12366" s="17"/>
      <c r="W12366" s="32" t="s">
        <v>38148</v>
      </c>
      <c r="Y12366" s="32" t="s">
        <v>38148</v>
      </c>
      <c r="Z12366" s="32"/>
      <c r="AA12366" s="32" t="s">
        <v>16829</v>
      </c>
    </row>
    <row r="12367" spans="1:27" x14ac:dyDescent="0.3">
      <c r="A12367" s="17" t="s">
        <v>38075</v>
      </c>
      <c r="B12367" s="32"/>
      <c r="M12367" s="22" t="str">
        <f t="shared" si="213"/>
        <v xml:space="preserve">VARIOS : VARIOS -  |  :  -  |  :  - </v>
      </c>
      <c r="N12367" s="17" t="s">
        <v>1021</v>
      </c>
      <c r="O12367" s="17"/>
      <c r="P12367" s="17"/>
      <c r="Q12367" s="17" t="s">
        <v>1021</v>
      </c>
      <c r="R12367" s="17"/>
      <c r="S12367" s="17"/>
      <c r="W12367" s="32" t="s">
        <v>38149</v>
      </c>
      <c r="Y12367" s="32" t="s">
        <v>38149</v>
      </c>
      <c r="Z12367" s="32"/>
      <c r="AA12367" s="32" t="s">
        <v>16829</v>
      </c>
    </row>
    <row r="12368" spans="1:27" x14ac:dyDescent="0.3">
      <c r="A12368" s="17" t="s">
        <v>38076</v>
      </c>
      <c r="B12368" s="32"/>
      <c r="M12368" s="22" t="str">
        <f t="shared" si="213"/>
        <v xml:space="preserve">VARIOS : VARIOS -  |  :  -  |  :  - </v>
      </c>
      <c r="N12368" s="17" t="s">
        <v>1021</v>
      </c>
      <c r="O12368" s="17"/>
      <c r="P12368" s="17"/>
      <c r="Q12368" s="17" t="s">
        <v>1021</v>
      </c>
      <c r="R12368" s="17"/>
      <c r="S12368" s="17"/>
      <c r="W12368" s="32" t="s">
        <v>38150</v>
      </c>
      <c r="Y12368" s="32" t="s">
        <v>38150</v>
      </c>
      <c r="Z12368" s="32"/>
      <c r="AA12368" s="32" t="s">
        <v>16829</v>
      </c>
    </row>
    <row r="12369" spans="1:27" x14ac:dyDescent="0.3">
      <c r="A12369" s="17" t="s">
        <v>38077</v>
      </c>
      <c r="B12369" s="32"/>
      <c r="M12369" s="22" t="str">
        <f t="shared" si="213"/>
        <v xml:space="preserve">VARIOS : VARIOS -  |  :  -  |  :  - </v>
      </c>
      <c r="N12369" s="17" t="s">
        <v>1021</v>
      </c>
      <c r="O12369" s="17"/>
      <c r="P12369" s="17"/>
      <c r="Q12369" s="17" t="s">
        <v>1021</v>
      </c>
      <c r="R12369" s="17"/>
      <c r="S12369" s="17"/>
      <c r="W12369" s="32" t="s">
        <v>38151</v>
      </c>
      <c r="Y12369" s="32" t="s">
        <v>38151</v>
      </c>
      <c r="Z12369" s="32"/>
      <c r="AA12369" s="32" t="s">
        <v>16829</v>
      </c>
    </row>
    <row r="12370" spans="1:27" x14ac:dyDescent="0.3">
      <c r="A12370" s="17" t="s">
        <v>38078</v>
      </c>
      <c r="B12370" s="32"/>
      <c r="M12370" s="22" t="str">
        <f t="shared" si="213"/>
        <v xml:space="preserve">VARIOS : VARIOS -  |  :  -  |  :  - </v>
      </c>
      <c r="N12370" s="17" t="s">
        <v>1021</v>
      </c>
      <c r="O12370" s="17"/>
      <c r="P12370" s="17"/>
      <c r="Q12370" s="17" t="s">
        <v>1021</v>
      </c>
      <c r="R12370" s="17"/>
      <c r="S12370" s="17"/>
      <c r="W12370" s="32" t="s">
        <v>38152</v>
      </c>
      <c r="Y12370" s="32" t="s">
        <v>38152</v>
      </c>
      <c r="Z12370" s="32"/>
      <c r="AA12370" s="32" t="s">
        <v>16829</v>
      </c>
    </row>
    <row r="12371" spans="1:27" x14ac:dyDescent="0.3">
      <c r="A12371" s="17" t="s">
        <v>38079</v>
      </c>
      <c r="B12371" s="32"/>
      <c r="M12371" s="22" t="str">
        <f t="shared" si="213"/>
        <v xml:space="preserve">VARIOS : VARIOS -  |  :  -  |  :  - </v>
      </c>
      <c r="N12371" s="17" t="s">
        <v>1021</v>
      </c>
      <c r="O12371" s="17"/>
      <c r="P12371" s="17"/>
      <c r="Q12371" s="17" t="s">
        <v>1021</v>
      </c>
      <c r="R12371" s="17"/>
      <c r="S12371" s="17"/>
      <c r="W12371" s="32" t="s">
        <v>38153</v>
      </c>
      <c r="Y12371" s="32" t="s">
        <v>38153</v>
      </c>
      <c r="Z12371" s="32"/>
      <c r="AA12371" s="32" t="s">
        <v>16829</v>
      </c>
    </row>
    <row r="12372" spans="1:27" x14ac:dyDescent="0.3">
      <c r="A12372" s="17" t="s">
        <v>38080</v>
      </c>
      <c r="B12372" s="32"/>
      <c r="M12372" s="22" t="str">
        <f t="shared" si="213"/>
        <v xml:space="preserve">VARIOS : VARIOS -  |  :  -  |  :  - </v>
      </c>
      <c r="N12372" s="17" t="s">
        <v>1021</v>
      </c>
      <c r="O12372" s="17"/>
      <c r="P12372" s="17"/>
      <c r="Q12372" s="17" t="s">
        <v>1021</v>
      </c>
      <c r="R12372" s="17"/>
      <c r="S12372" s="17"/>
      <c r="W12372" s="32" t="s">
        <v>38154</v>
      </c>
      <c r="Y12372" s="32" t="s">
        <v>38269</v>
      </c>
      <c r="Z12372" s="32"/>
      <c r="AA12372" s="32" t="s">
        <v>38286</v>
      </c>
    </row>
    <row r="12373" spans="1:27" x14ac:dyDescent="0.3">
      <c r="A12373" s="17" t="s">
        <v>38081</v>
      </c>
      <c r="B12373" s="32"/>
      <c r="M12373" s="22" t="str">
        <f t="shared" si="213"/>
        <v xml:space="preserve">VARIOS : VARIOS -  |  :  -  |  :  - </v>
      </c>
      <c r="N12373" s="17" t="s">
        <v>1021</v>
      </c>
      <c r="O12373" s="17"/>
      <c r="P12373" s="17"/>
      <c r="Q12373" s="17" t="s">
        <v>1021</v>
      </c>
      <c r="R12373" s="17"/>
      <c r="S12373" s="17"/>
      <c r="W12373" s="32" t="s">
        <v>38155</v>
      </c>
      <c r="Y12373" s="32" t="s">
        <v>38270</v>
      </c>
      <c r="Z12373" s="32"/>
      <c r="AA12373" s="32" t="s">
        <v>38286</v>
      </c>
    </row>
    <row r="12374" spans="1:27" x14ac:dyDescent="0.3">
      <c r="A12374" s="17" t="s">
        <v>38082</v>
      </c>
      <c r="B12374" s="32"/>
      <c r="M12374" s="22" t="str">
        <f t="shared" si="213"/>
        <v xml:space="preserve">VARIOS : VARIOS -  |  :  -  |  :  - </v>
      </c>
      <c r="N12374" s="17" t="s">
        <v>1021</v>
      </c>
      <c r="O12374" s="17"/>
      <c r="P12374" s="17"/>
      <c r="Q12374" s="17" t="s">
        <v>1021</v>
      </c>
      <c r="R12374" s="17"/>
      <c r="S12374" s="17"/>
      <c r="W12374" s="32" t="s">
        <v>38156</v>
      </c>
      <c r="Y12374" s="32" t="s">
        <v>38156</v>
      </c>
      <c r="Z12374" s="32"/>
      <c r="AA12374" s="32" t="s">
        <v>38286</v>
      </c>
    </row>
    <row r="12375" spans="1:27" x14ac:dyDescent="0.3">
      <c r="A12375" s="17" t="s">
        <v>38083</v>
      </c>
      <c r="B12375" s="32"/>
      <c r="M12375" s="22" t="str">
        <f t="shared" si="213"/>
        <v xml:space="preserve">VARIOS : VARIOS -  |  :  -  |  :  - </v>
      </c>
      <c r="N12375" s="17" t="s">
        <v>1021</v>
      </c>
      <c r="O12375" s="17"/>
      <c r="P12375" s="17"/>
      <c r="Q12375" s="17" t="s">
        <v>1021</v>
      </c>
      <c r="R12375" s="17"/>
      <c r="S12375" s="17"/>
      <c r="W12375" s="32" t="s">
        <v>38157</v>
      </c>
      <c r="Y12375" s="32" t="s">
        <v>38190</v>
      </c>
      <c r="Z12375" s="32"/>
      <c r="AA12375" s="32" t="s">
        <v>38286</v>
      </c>
    </row>
    <row r="12376" spans="1:27" x14ac:dyDescent="0.3">
      <c r="A12376" s="17" t="s">
        <v>38084</v>
      </c>
      <c r="B12376" s="32"/>
      <c r="M12376" s="22" t="str">
        <f t="shared" si="213"/>
        <v xml:space="preserve">DAEWOO : NUBIRA -  |  :  -  |  :  - </v>
      </c>
      <c r="N12376" s="17" t="s">
        <v>1006</v>
      </c>
      <c r="O12376" s="17"/>
      <c r="P12376" s="17"/>
      <c r="Q12376" s="17" t="s">
        <v>1728</v>
      </c>
      <c r="R12376" s="17"/>
      <c r="S12376" s="17"/>
      <c r="W12376" s="32"/>
      <c r="Y12376" s="32" t="s">
        <v>38271</v>
      </c>
      <c r="Z12376" s="32"/>
      <c r="AA12376" s="32"/>
    </row>
    <row r="12377" spans="1:27" x14ac:dyDescent="0.3">
      <c r="A12377" s="17" t="s">
        <v>38085</v>
      </c>
      <c r="B12377" s="32"/>
      <c r="M12377" s="22" t="str">
        <f t="shared" si="213"/>
        <v xml:space="preserve">HYUNDAI : SONATA, SANTAMO -  | MITSUBISHI : LANCER, MIRAGE -  |  :  - </v>
      </c>
      <c r="N12377" s="17" t="s">
        <v>1002</v>
      </c>
      <c r="O12377" s="17" t="s">
        <v>1004</v>
      </c>
      <c r="P12377" s="17"/>
      <c r="Q12377" s="17" t="s">
        <v>38137</v>
      </c>
      <c r="R12377" s="17" t="s">
        <v>1755</v>
      </c>
      <c r="S12377" s="17"/>
      <c r="W12377" s="32"/>
      <c r="Y12377" s="32" t="s">
        <v>38272</v>
      </c>
      <c r="Z12377" s="32"/>
      <c r="AA12377" s="32" t="s">
        <v>7293</v>
      </c>
    </row>
    <row r="12378" spans="1:27" x14ac:dyDescent="0.3">
      <c r="A12378" s="17" t="s">
        <v>38301</v>
      </c>
      <c r="M12378" s="22" t="str">
        <f t="shared" si="213"/>
        <v xml:space="preserve">DAEWOO : CIELO, RACER - 1500, A15MF |  :  -  |  :  - </v>
      </c>
      <c r="N12378" s="17" t="s">
        <v>1006</v>
      </c>
      <c r="O12378" s="17"/>
      <c r="P12378" s="17"/>
      <c r="Q12378" s="17" t="s">
        <v>1823</v>
      </c>
      <c r="R12378" s="17"/>
      <c r="S12378" s="17"/>
      <c r="T12378" s="17" t="s">
        <v>38377</v>
      </c>
      <c r="U12378" s="17"/>
      <c r="V12378" s="17"/>
      <c r="X12378" s="32"/>
      <c r="Y12378" s="32" t="s">
        <v>38433</v>
      </c>
      <c r="Z12378" s="32" t="s">
        <v>38433</v>
      </c>
      <c r="AA12378" s="32" t="s">
        <v>29365</v>
      </c>
    </row>
    <row r="12379" spans="1:27" x14ac:dyDescent="0.3">
      <c r="A12379" s="17" t="s">
        <v>38302</v>
      </c>
      <c r="M12379" s="22" t="str">
        <f t="shared" si="213"/>
        <v xml:space="preserve">TOYOTA : HILUX, HIACE, CROWN - 3Y, 4Y |  :  -  |  :  - </v>
      </c>
      <c r="N12379" s="17" t="s">
        <v>1008</v>
      </c>
      <c r="O12379" s="17"/>
      <c r="P12379" s="17"/>
      <c r="Q12379" s="17" t="s">
        <v>2715</v>
      </c>
      <c r="R12379" s="17"/>
      <c r="S12379" s="17"/>
      <c r="T12379" s="17" t="s">
        <v>12618</v>
      </c>
      <c r="U12379" s="17"/>
      <c r="V12379" s="17"/>
      <c r="X12379" s="32"/>
      <c r="Y12379" s="32" t="s">
        <v>38434</v>
      </c>
      <c r="Z12379" s="32"/>
      <c r="AA12379" s="32" t="s">
        <v>38511</v>
      </c>
    </row>
    <row r="12380" spans="1:27" x14ac:dyDescent="0.3">
      <c r="A12380" s="17" t="s">
        <v>38303</v>
      </c>
      <c r="M12380" s="22" t="str">
        <f t="shared" si="213"/>
        <v xml:space="preserve">MITSUBISHI : MONTERO, MIRAGE, LANCER - 4G18 |  :  -  |  :  - </v>
      </c>
      <c r="N12380" s="17" t="s">
        <v>1004</v>
      </c>
      <c r="O12380" s="17"/>
      <c r="P12380" s="17"/>
      <c r="Q12380" s="17" t="s">
        <v>38378</v>
      </c>
      <c r="R12380" s="17"/>
      <c r="S12380" s="17"/>
      <c r="T12380" s="17" t="s">
        <v>2810</v>
      </c>
      <c r="U12380" s="17"/>
      <c r="V12380" s="17"/>
      <c r="X12380" s="32"/>
      <c r="Y12380" s="32" t="s">
        <v>38435</v>
      </c>
      <c r="Z12380" s="32" t="s">
        <v>38507</v>
      </c>
      <c r="AA12380" s="32" t="s">
        <v>19548</v>
      </c>
    </row>
    <row r="12381" spans="1:27" x14ac:dyDescent="0.3">
      <c r="A12381" s="17" t="s">
        <v>38304</v>
      </c>
      <c r="M12381" s="22" t="str">
        <f t="shared" si="213"/>
        <v xml:space="preserve">TOYOTA : VITZ - 1SZ |  :  -  |  :  - </v>
      </c>
      <c r="N12381" s="17" t="s">
        <v>1008</v>
      </c>
      <c r="O12381" s="17"/>
      <c r="P12381" s="17"/>
      <c r="Q12381" s="17" t="s">
        <v>1690</v>
      </c>
      <c r="R12381" s="17"/>
      <c r="S12381" s="17"/>
      <c r="T12381" s="17" t="s">
        <v>2030</v>
      </c>
      <c r="U12381" s="17"/>
      <c r="V12381" s="17"/>
      <c r="X12381" s="32"/>
      <c r="Y12381" s="32" t="s">
        <v>38436</v>
      </c>
      <c r="Z12381" s="32" t="s">
        <v>38508</v>
      </c>
      <c r="AA12381" s="32"/>
    </row>
    <row r="12382" spans="1:27" ht="37.5" x14ac:dyDescent="0.3">
      <c r="A12382" s="17" t="s">
        <v>38305</v>
      </c>
      <c r="M12382" s="22" t="str">
        <f t="shared" si="213"/>
        <v xml:space="preserve">HYUNDAI : ELANTRA - G4FC, G4FA |  :  -  |  :  - </v>
      </c>
      <c r="N12382" s="17" t="s">
        <v>1002</v>
      </c>
      <c r="O12382" s="17"/>
      <c r="P12382" s="17"/>
      <c r="Q12382" s="17" t="s">
        <v>1607</v>
      </c>
      <c r="R12382" s="17"/>
      <c r="S12382" s="17"/>
      <c r="T12382" s="17" t="s">
        <v>2168</v>
      </c>
      <c r="U12382" s="17"/>
      <c r="V12382" s="17"/>
      <c r="X12382" s="32"/>
      <c r="Y12382" s="32" t="s">
        <v>38437</v>
      </c>
      <c r="Z12382" s="32" t="s">
        <v>38437</v>
      </c>
      <c r="AA12382" s="32" t="s">
        <v>38512</v>
      </c>
    </row>
    <row r="12383" spans="1:27" x14ac:dyDescent="0.3">
      <c r="A12383" s="17" t="s">
        <v>38306</v>
      </c>
      <c r="M12383" s="22" t="str">
        <f t="shared" si="213"/>
        <v xml:space="preserve">MITSUBISHI : CANTER - 4D30, 4D31, 4D32, 4D33 |  :  -  |  :  - </v>
      </c>
      <c r="N12383" s="17" t="s">
        <v>1004</v>
      </c>
      <c r="O12383" s="17"/>
      <c r="P12383" s="17"/>
      <c r="Q12383" s="17" t="s">
        <v>1633</v>
      </c>
      <c r="R12383" s="17"/>
      <c r="S12383" s="17"/>
      <c r="T12383" s="17" t="s">
        <v>3819</v>
      </c>
      <c r="U12383" s="17"/>
      <c r="V12383" s="17"/>
      <c r="X12383" s="32"/>
      <c r="Y12383" s="32" t="s">
        <v>38438</v>
      </c>
      <c r="Z12383" s="32" t="s">
        <v>38438</v>
      </c>
      <c r="AA12383" s="32" t="s">
        <v>28637</v>
      </c>
    </row>
    <row r="12384" spans="1:27" x14ac:dyDescent="0.3">
      <c r="A12384" s="17" t="s">
        <v>38307</v>
      </c>
      <c r="M12384" s="22" t="str">
        <f t="shared" si="213"/>
        <v xml:space="preserve">NISSAN : URBAN, HOMY, 2405X - KA24DE |  :  -  |  :  - </v>
      </c>
      <c r="N12384" s="17" t="s">
        <v>1003</v>
      </c>
      <c r="O12384" s="17"/>
      <c r="P12384" s="17"/>
      <c r="Q12384" s="17" t="s">
        <v>38379</v>
      </c>
      <c r="R12384" s="17"/>
      <c r="S12384" s="17"/>
      <c r="T12384" s="17" t="s">
        <v>27588</v>
      </c>
      <c r="U12384" s="17"/>
      <c r="V12384" s="17"/>
      <c r="X12384" s="32"/>
      <c r="Y12384" s="32" t="s">
        <v>38439</v>
      </c>
      <c r="Z12384" s="32" t="s">
        <v>38439</v>
      </c>
      <c r="AA12384" s="32"/>
    </row>
    <row r="12385" spans="1:27" ht="37.5" x14ac:dyDescent="0.3">
      <c r="A12385" s="17" t="s">
        <v>38308</v>
      </c>
      <c r="M12385" s="22" t="str">
        <f t="shared" si="213"/>
        <v xml:space="preserve">NISSAN : SENTRA, SUNNY, AD - GA13, GA15, GA16DE, QG13, QG15, GA16DS |  :  -  |  :  - </v>
      </c>
      <c r="N12385" s="17" t="s">
        <v>1003</v>
      </c>
      <c r="O12385" s="17"/>
      <c r="P12385" s="17"/>
      <c r="Q12385" s="17" t="s">
        <v>11049</v>
      </c>
      <c r="R12385" s="17"/>
      <c r="S12385" s="17"/>
      <c r="T12385" s="17" t="s">
        <v>38380</v>
      </c>
      <c r="U12385" s="17"/>
      <c r="V12385" s="17"/>
      <c r="X12385" s="32"/>
      <c r="Y12385" s="32" t="s">
        <v>38440</v>
      </c>
      <c r="Z12385" s="32" t="s">
        <v>38440</v>
      </c>
      <c r="AA12385" s="32"/>
    </row>
    <row r="12386" spans="1:27" x14ac:dyDescent="0.3">
      <c r="A12386" s="17" t="s">
        <v>38309</v>
      </c>
      <c r="M12386" s="22" t="str">
        <f t="shared" si="213"/>
        <v xml:space="preserve">TOYOTA : HI-ACE, CORONA, HI-LUX - 2Y, 3Y, 4Y,5Y | FOTON : BIU - 4J |  :  - </v>
      </c>
      <c r="N12386" s="17" t="s">
        <v>1008</v>
      </c>
      <c r="O12386" s="17" t="s">
        <v>1022</v>
      </c>
      <c r="P12386" s="17"/>
      <c r="Q12386" s="17" t="s">
        <v>38381</v>
      </c>
      <c r="R12386" s="17" t="s">
        <v>14439</v>
      </c>
      <c r="S12386" s="17"/>
      <c r="T12386" s="17" t="s">
        <v>38382</v>
      </c>
      <c r="U12386" s="17" t="s">
        <v>38383</v>
      </c>
      <c r="V12386" s="17"/>
      <c r="X12386" s="32"/>
      <c r="Y12386" s="32" t="s">
        <v>38441</v>
      </c>
      <c r="Z12386" s="32" t="s">
        <v>38441</v>
      </c>
      <c r="AA12386" s="32" t="s">
        <v>38513</v>
      </c>
    </row>
    <row r="12387" spans="1:27" x14ac:dyDescent="0.3">
      <c r="A12387" s="17" t="s">
        <v>38310</v>
      </c>
      <c r="M12387" s="22" t="str">
        <f t="shared" si="213"/>
        <v xml:space="preserve">HYUNDAI : ACCENT - G4EH. 1300, G4EK |  :  -  |  :  - </v>
      </c>
      <c r="N12387" s="17" t="s">
        <v>1002</v>
      </c>
      <c r="O12387" s="17"/>
      <c r="P12387" s="17"/>
      <c r="Q12387" s="17" t="s">
        <v>1609</v>
      </c>
      <c r="R12387" s="17"/>
      <c r="S12387" s="17"/>
      <c r="T12387" s="17" t="s">
        <v>38384</v>
      </c>
      <c r="U12387" s="17"/>
      <c r="V12387" s="17"/>
      <c r="X12387" s="32"/>
      <c r="Y12387" s="32" t="s">
        <v>38442</v>
      </c>
      <c r="Z12387" s="32" t="s">
        <v>38442</v>
      </c>
      <c r="AA12387" s="32" t="s">
        <v>29367</v>
      </c>
    </row>
    <row r="12388" spans="1:27" ht="37.5" x14ac:dyDescent="0.3">
      <c r="A12388" s="17" t="s">
        <v>38311</v>
      </c>
      <c r="M12388" s="22" t="str">
        <f t="shared" si="213"/>
        <v xml:space="preserve">NISSAN : VERSA, MICRA, NOTE - HR16 |  :  -  |  :  - </v>
      </c>
      <c r="N12388" s="17" t="s">
        <v>1003</v>
      </c>
      <c r="O12388" s="17"/>
      <c r="P12388" s="17"/>
      <c r="Q12388" s="17" t="s">
        <v>38385</v>
      </c>
      <c r="R12388" s="17"/>
      <c r="S12388" s="17"/>
      <c r="T12388" s="17" t="s">
        <v>15237</v>
      </c>
      <c r="U12388" s="17"/>
      <c r="V12388" s="17"/>
      <c r="X12388" s="32"/>
      <c r="Y12388" s="32" t="s">
        <v>38443</v>
      </c>
      <c r="Z12388" s="32" t="s">
        <v>38443</v>
      </c>
      <c r="AA12388" s="32" t="s">
        <v>38514</v>
      </c>
    </row>
    <row r="12389" spans="1:27" ht="37.5" x14ac:dyDescent="0.3">
      <c r="A12389" s="17" t="s">
        <v>38312</v>
      </c>
      <c r="M12389" s="22" t="str">
        <f t="shared" ref="M12389:M12452" si="214">CONCATENATE(N12389," : ",Q12389," - ",T12389," | ",O12389," : ",R12389," - ",U12389," | ",P12389," : ",S12389," - ",V12389)</f>
        <v xml:space="preserve">CHEVROLET : SAIL - 1.4 |  :  -  |  :  - </v>
      </c>
      <c r="N12389" s="17" t="s">
        <v>1005</v>
      </c>
      <c r="O12389" s="17"/>
      <c r="P12389" s="17"/>
      <c r="Q12389" s="17" t="s">
        <v>1645</v>
      </c>
      <c r="R12389" s="17"/>
      <c r="S12389" s="17"/>
      <c r="T12389" s="17">
        <v>1.4</v>
      </c>
      <c r="U12389" s="17"/>
      <c r="V12389" s="17"/>
      <c r="X12389" s="32"/>
      <c r="Y12389" s="32" t="s">
        <v>38444</v>
      </c>
      <c r="Z12389" s="32" t="s">
        <v>38444</v>
      </c>
      <c r="AA12389" s="32" t="s">
        <v>38515</v>
      </c>
    </row>
    <row r="12390" spans="1:27" ht="37.5" x14ac:dyDescent="0.3">
      <c r="A12390" s="17" t="s">
        <v>38313</v>
      </c>
      <c r="M12390" s="22" t="str">
        <f t="shared" si="214"/>
        <v xml:space="preserve">TOYOTA : 1NZ, 2NZ - YARIS, PROBOX |  :  -  |  :  - </v>
      </c>
      <c r="N12390" s="17" t="s">
        <v>1008</v>
      </c>
      <c r="O12390" s="17"/>
      <c r="P12390" s="17"/>
      <c r="Q12390" s="17" t="s">
        <v>2029</v>
      </c>
      <c r="R12390" s="17"/>
      <c r="S12390" s="17"/>
      <c r="T12390" s="17" t="s">
        <v>3902</v>
      </c>
      <c r="U12390" s="17"/>
      <c r="V12390" s="17"/>
      <c r="X12390" s="32"/>
      <c r="Y12390" s="32" t="s">
        <v>38445</v>
      </c>
      <c r="Z12390" s="32" t="s">
        <v>38445</v>
      </c>
      <c r="AA12390" s="32" t="s">
        <v>38292</v>
      </c>
    </row>
    <row r="12391" spans="1:27" ht="37.5" x14ac:dyDescent="0.3">
      <c r="A12391" s="17" t="s">
        <v>38314</v>
      </c>
      <c r="M12391" s="22" t="str">
        <f t="shared" si="214"/>
        <v xml:space="preserve">TOYOTA : PROBOX, YARIS - 1ZZ , 2ZZ, 3ZZ |  :  -  |  :  - </v>
      </c>
      <c r="N12391" s="17" t="s">
        <v>1008</v>
      </c>
      <c r="O12391" s="17"/>
      <c r="P12391" s="17"/>
      <c r="Q12391" s="17" t="s">
        <v>1689</v>
      </c>
      <c r="R12391" s="17"/>
      <c r="S12391" s="17"/>
      <c r="T12391" s="17" t="s">
        <v>38386</v>
      </c>
      <c r="U12391" s="17"/>
      <c r="V12391" s="17"/>
      <c r="X12391" s="32"/>
      <c r="Y12391" s="32" t="s">
        <v>38446</v>
      </c>
      <c r="Z12391" s="32" t="s">
        <v>38446</v>
      </c>
      <c r="AA12391" s="32" t="s">
        <v>38514</v>
      </c>
    </row>
    <row r="12392" spans="1:27" x14ac:dyDescent="0.3">
      <c r="A12392" s="17" t="s">
        <v>38315</v>
      </c>
      <c r="M12392" s="22" t="str">
        <f t="shared" si="214"/>
        <v xml:space="preserve">MITSUBISHI : LANCER, CARISMA - 4G15, 4G18 |  :  -  |  :  - </v>
      </c>
      <c r="N12392" s="17" t="s">
        <v>1004</v>
      </c>
      <c r="O12392" s="17"/>
      <c r="P12392" s="17"/>
      <c r="Q12392" s="17" t="s">
        <v>38103</v>
      </c>
      <c r="R12392" s="17"/>
      <c r="S12392" s="17"/>
      <c r="T12392" s="17" t="s">
        <v>4752</v>
      </c>
      <c r="U12392" s="17"/>
      <c r="V12392" s="17"/>
      <c r="X12392" s="32"/>
      <c r="Y12392" s="32" t="s">
        <v>38447</v>
      </c>
      <c r="Z12392" s="32" t="s">
        <v>38447</v>
      </c>
      <c r="AA12392" s="32" t="s">
        <v>29365</v>
      </c>
    </row>
    <row r="12393" spans="1:27" x14ac:dyDescent="0.3">
      <c r="A12393" s="17" t="s">
        <v>38316</v>
      </c>
      <c r="M12393" s="22" t="str">
        <f t="shared" si="214"/>
        <v xml:space="preserve">MITSUBISHI : CANTER, ROSA - 4D30, 4D31, 4D32, 4D33,4D34 |  :  -  |  :  - </v>
      </c>
      <c r="N12393" s="17" t="s">
        <v>1004</v>
      </c>
      <c r="O12393" s="17"/>
      <c r="P12393" s="17"/>
      <c r="Q12393" s="17" t="s">
        <v>1642</v>
      </c>
      <c r="R12393" s="17"/>
      <c r="S12393" s="17"/>
      <c r="T12393" s="17" t="s">
        <v>4658</v>
      </c>
      <c r="U12393" s="17"/>
      <c r="V12393" s="17"/>
      <c r="X12393" s="32"/>
      <c r="Y12393" s="32" t="s">
        <v>38448</v>
      </c>
      <c r="Z12393" s="32" t="s">
        <v>38448</v>
      </c>
      <c r="AA12393" s="32" t="s">
        <v>20514</v>
      </c>
    </row>
    <row r="12394" spans="1:27" ht="37.5" x14ac:dyDescent="0.3">
      <c r="A12394" s="17" t="s">
        <v>38317</v>
      </c>
      <c r="M12394" s="22" t="str">
        <f t="shared" si="214"/>
        <v xml:space="preserve">SUZUKI : JIMMY - M13A |  :  -  |  :  - </v>
      </c>
      <c r="N12394" s="17" t="s">
        <v>1010</v>
      </c>
      <c r="O12394" s="17"/>
      <c r="P12394" s="17"/>
      <c r="Q12394" s="17" t="s">
        <v>38387</v>
      </c>
      <c r="R12394" s="17"/>
      <c r="S12394" s="17"/>
      <c r="T12394" s="17" t="s">
        <v>19518</v>
      </c>
      <c r="U12394" s="17"/>
      <c r="V12394" s="17"/>
      <c r="X12394" s="32"/>
      <c r="Y12394" s="32" t="s">
        <v>38449</v>
      </c>
      <c r="Z12394" s="32" t="s">
        <v>38449</v>
      </c>
      <c r="AA12394" s="32" t="s">
        <v>38514</v>
      </c>
    </row>
    <row r="12395" spans="1:27" x14ac:dyDescent="0.3">
      <c r="A12395" s="17" t="s">
        <v>38318</v>
      </c>
      <c r="M12395" s="22" t="str">
        <f t="shared" si="214"/>
        <v xml:space="preserve">SUZUKI : JIMMY - M13A |  :  -  |  :  - </v>
      </c>
      <c r="N12395" s="17" t="s">
        <v>1010</v>
      </c>
      <c r="O12395" s="17"/>
      <c r="P12395" s="17"/>
      <c r="Q12395" s="17" t="s">
        <v>38387</v>
      </c>
      <c r="R12395" s="17"/>
      <c r="S12395" s="17"/>
      <c r="T12395" s="17" t="s">
        <v>19518</v>
      </c>
      <c r="U12395" s="17"/>
      <c r="V12395" s="17"/>
      <c r="X12395" s="32"/>
      <c r="Y12395" s="32" t="s">
        <v>38450</v>
      </c>
      <c r="Z12395" s="32" t="s">
        <v>38450</v>
      </c>
      <c r="AA12395" s="32"/>
    </row>
    <row r="12396" spans="1:27" x14ac:dyDescent="0.3">
      <c r="A12396" s="17" t="s">
        <v>38319</v>
      </c>
      <c r="M12396" s="22" t="str">
        <f t="shared" si="214"/>
        <v xml:space="preserve">NISSAN : BLUEBIRD, ALMERA - QG18 |  :  -  |  :  - </v>
      </c>
      <c r="N12396" s="17" t="s">
        <v>1003</v>
      </c>
      <c r="O12396" s="17"/>
      <c r="P12396" s="17"/>
      <c r="Q12396" s="17" t="s">
        <v>38388</v>
      </c>
      <c r="R12396" s="17"/>
      <c r="S12396" s="17"/>
      <c r="T12396" s="17" t="s">
        <v>18388</v>
      </c>
      <c r="U12396" s="17"/>
      <c r="V12396" s="17"/>
      <c r="X12396" s="32"/>
      <c r="Y12396" s="32" t="s">
        <v>38451</v>
      </c>
      <c r="Z12396" s="32" t="s">
        <v>38206</v>
      </c>
      <c r="AA12396" s="32"/>
    </row>
    <row r="12397" spans="1:27" x14ac:dyDescent="0.3">
      <c r="A12397" s="17" t="s">
        <v>38320</v>
      </c>
      <c r="M12397" s="22" t="str">
        <f t="shared" si="214"/>
        <v xml:space="preserve">MITSUBISHI : PORTER GRACE, CANTER D, MIRAGE - 4F55T, 4D56T |  :  -  |  :  - </v>
      </c>
      <c r="N12397" s="17" t="s">
        <v>1004</v>
      </c>
      <c r="O12397" s="17"/>
      <c r="P12397" s="17"/>
      <c r="Q12397" s="17" t="s">
        <v>38389</v>
      </c>
      <c r="R12397" s="17"/>
      <c r="S12397" s="17"/>
      <c r="T12397" s="17" t="s">
        <v>38390</v>
      </c>
      <c r="U12397" s="17"/>
      <c r="V12397" s="17"/>
      <c r="X12397" s="32"/>
      <c r="Y12397" s="32" t="s">
        <v>38260</v>
      </c>
      <c r="Z12397" s="32" t="s">
        <v>38260</v>
      </c>
      <c r="AA12397" s="32" t="s">
        <v>28637</v>
      </c>
    </row>
    <row r="12398" spans="1:27" x14ac:dyDescent="0.3">
      <c r="A12398" s="17" t="s">
        <v>38321</v>
      </c>
      <c r="M12398" s="22" t="str">
        <f t="shared" si="214"/>
        <v xml:space="preserve">MITSUBISHI : LANCER, LIBERO 200 TURBO - 4D68T |  :  -  |  :  - </v>
      </c>
      <c r="N12398" s="17" t="s">
        <v>1004</v>
      </c>
      <c r="O12398" s="17"/>
      <c r="P12398" s="17"/>
      <c r="Q12398" s="17" t="s">
        <v>38391</v>
      </c>
      <c r="R12398" s="17"/>
      <c r="S12398" s="17"/>
      <c r="T12398" s="17" t="s">
        <v>18229</v>
      </c>
      <c r="U12398" s="17"/>
      <c r="V12398" s="17"/>
      <c r="X12398" s="32"/>
      <c r="Y12398" s="32" t="s">
        <v>38452</v>
      </c>
      <c r="Z12398" s="32" t="s">
        <v>38452</v>
      </c>
      <c r="AA12398" s="32" t="s">
        <v>28637</v>
      </c>
    </row>
    <row r="12399" spans="1:27" x14ac:dyDescent="0.3">
      <c r="A12399" s="17" t="s">
        <v>38322</v>
      </c>
      <c r="M12399" s="22" t="str">
        <f t="shared" si="214"/>
        <v xml:space="preserve">HYUNDAI : ELANTRA, MATRIX - G4K |  :  -  |  :  - </v>
      </c>
      <c r="N12399" s="17" t="s">
        <v>1002</v>
      </c>
      <c r="O12399" s="17"/>
      <c r="P12399" s="17"/>
      <c r="Q12399" s="17" t="s">
        <v>16109</v>
      </c>
      <c r="R12399" s="17"/>
      <c r="S12399" s="17"/>
      <c r="T12399" s="17" t="s">
        <v>27807</v>
      </c>
      <c r="U12399" s="17"/>
      <c r="V12399" s="17"/>
      <c r="X12399" s="32"/>
      <c r="Y12399" s="32" t="s">
        <v>38453</v>
      </c>
      <c r="Z12399" s="32" t="s">
        <v>38453</v>
      </c>
      <c r="AA12399" s="32" t="s">
        <v>29365</v>
      </c>
    </row>
    <row r="12400" spans="1:27" x14ac:dyDescent="0.3">
      <c r="A12400" s="17" t="s">
        <v>38323</v>
      </c>
      <c r="M12400" s="22" t="str">
        <f t="shared" si="214"/>
        <v xml:space="preserve">SUZUKI : BALENO, APV, ESTEEM - G16B, G13BB |  :  -  |  :  - </v>
      </c>
      <c r="N12400" s="17" t="s">
        <v>1010</v>
      </c>
      <c r="O12400" s="17"/>
      <c r="P12400" s="17"/>
      <c r="Q12400" s="17" t="s">
        <v>38392</v>
      </c>
      <c r="R12400" s="17"/>
      <c r="S12400" s="17"/>
      <c r="T12400" s="17" t="s">
        <v>38393</v>
      </c>
      <c r="U12400" s="17"/>
      <c r="V12400" s="17"/>
      <c r="X12400" s="32"/>
      <c r="Y12400" s="32" t="s">
        <v>38454</v>
      </c>
      <c r="Z12400" s="32" t="s">
        <v>38454</v>
      </c>
      <c r="AA12400" s="32"/>
    </row>
    <row r="12401" spans="1:27" x14ac:dyDescent="0.3">
      <c r="A12401" s="17" t="s">
        <v>38324</v>
      </c>
      <c r="M12401" s="22" t="str">
        <f t="shared" si="214"/>
        <v xml:space="preserve">DAEWOO : ESPERO, LUV 200 - C20LE |  :  -  |  :  - </v>
      </c>
      <c r="N12401" s="17" t="s">
        <v>1006</v>
      </c>
      <c r="O12401" s="17"/>
      <c r="P12401" s="17"/>
      <c r="Q12401" s="17" t="s">
        <v>38394</v>
      </c>
      <c r="R12401" s="17"/>
      <c r="S12401" s="17"/>
      <c r="T12401" s="17" t="s">
        <v>2077</v>
      </c>
      <c r="U12401" s="17"/>
      <c r="V12401" s="17"/>
      <c r="X12401" s="32"/>
      <c r="Y12401" s="32" t="s">
        <v>38455</v>
      </c>
      <c r="Z12401" s="32" t="s">
        <v>38455</v>
      </c>
      <c r="AA12401" s="32"/>
    </row>
    <row r="12402" spans="1:27" x14ac:dyDescent="0.3">
      <c r="A12402" s="17" t="s">
        <v>38325</v>
      </c>
      <c r="M12402" s="22" t="str">
        <f t="shared" si="214"/>
        <v xml:space="preserve">MITSUBISHI : LANCER, CARISMA, MIRAGE - 4G1E, 4G15 |  :  -  |  :  - </v>
      </c>
      <c r="N12402" s="17" t="s">
        <v>1004</v>
      </c>
      <c r="O12402" s="17"/>
      <c r="P12402" s="17"/>
      <c r="Q12402" s="17" t="s">
        <v>38395</v>
      </c>
      <c r="R12402" s="17"/>
      <c r="S12402" s="17"/>
      <c r="T12402" s="17" t="s">
        <v>19534</v>
      </c>
      <c r="U12402" s="17"/>
      <c r="V12402" s="17"/>
      <c r="X12402" s="32"/>
      <c r="Y12402" s="32" t="s">
        <v>38456</v>
      </c>
      <c r="Z12402" s="32" t="s">
        <v>38456</v>
      </c>
      <c r="AA12402" s="32" t="s">
        <v>29367</v>
      </c>
    </row>
    <row r="12403" spans="1:27" x14ac:dyDescent="0.3">
      <c r="A12403" s="17" t="s">
        <v>38326</v>
      </c>
      <c r="M12403" s="22" t="str">
        <f t="shared" si="214"/>
        <v xml:space="preserve">TOYOTA : STARLET - 1N |  :  -  |  :  - </v>
      </c>
      <c r="N12403" s="17" t="s">
        <v>1008</v>
      </c>
      <c r="O12403" s="17"/>
      <c r="P12403" s="17"/>
      <c r="Q12403" s="17" t="s">
        <v>3892</v>
      </c>
      <c r="R12403" s="17"/>
      <c r="S12403" s="17"/>
      <c r="T12403" s="17" t="s">
        <v>2116</v>
      </c>
      <c r="U12403" s="17"/>
      <c r="V12403" s="17"/>
      <c r="X12403" s="32"/>
      <c r="Y12403" s="32" t="s">
        <v>38457</v>
      </c>
      <c r="Z12403" s="32" t="s">
        <v>38457</v>
      </c>
      <c r="AA12403" s="32" t="s">
        <v>28637</v>
      </c>
    </row>
    <row r="12404" spans="1:27" x14ac:dyDescent="0.3">
      <c r="A12404" s="17" t="s">
        <v>38327</v>
      </c>
      <c r="M12404" s="22" t="str">
        <f t="shared" si="214"/>
        <v xml:space="preserve">TOYOTA : PRADO, HI-LUX - 1KZ-TE |  :  -  |  :  - </v>
      </c>
      <c r="N12404" s="17" t="s">
        <v>1008</v>
      </c>
      <c r="O12404" s="17"/>
      <c r="P12404" s="17"/>
      <c r="Q12404" s="17" t="s">
        <v>29103</v>
      </c>
      <c r="R12404" s="17"/>
      <c r="S12404" s="17"/>
      <c r="T12404" s="17" t="s">
        <v>19541</v>
      </c>
      <c r="U12404" s="17"/>
      <c r="V12404" s="17"/>
      <c r="X12404" s="32"/>
      <c r="Y12404" s="32" t="s">
        <v>38458</v>
      </c>
      <c r="Z12404" s="32" t="s">
        <v>38458</v>
      </c>
      <c r="AA12404" s="32"/>
    </row>
    <row r="12405" spans="1:27" x14ac:dyDescent="0.3">
      <c r="A12405" s="17" t="s">
        <v>38328</v>
      </c>
      <c r="M12405" s="22" t="str">
        <f t="shared" si="214"/>
        <v xml:space="preserve">TOYOTA : CAMRY, CELICA, CORONA - 2S-ELU, 1S-LU |  :  -  |  :  - </v>
      </c>
      <c r="N12405" s="17" t="s">
        <v>1008</v>
      </c>
      <c r="O12405" s="17"/>
      <c r="P12405" s="17"/>
      <c r="Q12405" s="17" t="s">
        <v>38396</v>
      </c>
      <c r="R12405" s="17"/>
      <c r="S12405" s="17"/>
      <c r="T12405" s="17" t="s">
        <v>38397</v>
      </c>
      <c r="U12405" s="17"/>
      <c r="V12405" s="17"/>
      <c r="X12405" s="32"/>
      <c r="Y12405" s="32" t="s">
        <v>38459</v>
      </c>
      <c r="Z12405" s="32" t="s">
        <v>38459</v>
      </c>
      <c r="AA12405" s="32"/>
    </row>
    <row r="12406" spans="1:27" x14ac:dyDescent="0.3">
      <c r="A12406" s="17" t="s">
        <v>38329</v>
      </c>
      <c r="M12406" s="22" t="str">
        <f t="shared" si="214"/>
        <v xml:space="preserve">TOYOTA : COROLLA, CALDINA, CORONA - 1C, 2C, 2C-T |  :  -  |  :  - </v>
      </c>
      <c r="N12406" s="17" t="s">
        <v>1008</v>
      </c>
      <c r="O12406" s="17"/>
      <c r="P12406" s="17"/>
      <c r="Q12406" s="17" t="s">
        <v>1905</v>
      </c>
      <c r="R12406" s="17"/>
      <c r="S12406" s="17"/>
      <c r="T12406" s="17" t="s">
        <v>2118</v>
      </c>
      <c r="U12406" s="17"/>
      <c r="V12406" s="17"/>
      <c r="X12406" s="32"/>
      <c r="Y12406" s="32" t="s">
        <v>38460</v>
      </c>
      <c r="Z12406" s="32" t="s">
        <v>38460</v>
      </c>
      <c r="AA12406" s="32" t="s">
        <v>28637</v>
      </c>
    </row>
    <row r="12407" spans="1:27" x14ac:dyDescent="0.3">
      <c r="A12407" s="17" t="s">
        <v>38330</v>
      </c>
      <c r="M12407" s="22" t="str">
        <f t="shared" si="214"/>
        <v xml:space="preserve">TOYOTA : CORONA, MARK II, CORONA - 16R, 18R |  :  -  |  :  - </v>
      </c>
      <c r="N12407" s="17" t="s">
        <v>1008</v>
      </c>
      <c r="O12407" s="17"/>
      <c r="P12407" s="17"/>
      <c r="Q12407" s="17" t="s">
        <v>38398</v>
      </c>
      <c r="R12407" s="17"/>
      <c r="S12407" s="17"/>
      <c r="T12407" s="17" t="s">
        <v>3359</v>
      </c>
      <c r="U12407" s="17"/>
      <c r="V12407" s="17"/>
      <c r="X12407" s="32"/>
      <c r="Y12407" s="32" t="s">
        <v>38461</v>
      </c>
      <c r="Z12407" s="32" t="s">
        <v>38461</v>
      </c>
      <c r="AA12407" s="32" t="s">
        <v>28637</v>
      </c>
    </row>
    <row r="12408" spans="1:27" x14ac:dyDescent="0.3">
      <c r="A12408" s="17" t="s">
        <v>38331</v>
      </c>
      <c r="M12408" s="22" t="str">
        <f t="shared" si="214"/>
        <v xml:space="preserve">NISSAN : PULSAR, SUNNY, SERENA - GA16DE, GA14DE |  :  -  |  :  - </v>
      </c>
      <c r="N12408" s="17" t="s">
        <v>1003</v>
      </c>
      <c r="O12408" s="17"/>
      <c r="P12408" s="17"/>
      <c r="Q12408" s="17" t="s">
        <v>38399</v>
      </c>
      <c r="R12408" s="17"/>
      <c r="S12408" s="17"/>
      <c r="T12408" s="17" t="s">
        <v>38400</v>
      </c>
      <c r="U12408" s="17"/>
      <c r="V12408" s="17"/>
      <c r="X12408" s="32"/>
      <c r="Y12408" s="32" t="s">
        <v>38462</v>
      </c>
      <c r="Z12408" s="32" t="s">
        <v>38462</v>
      </c>
      <c r="AA12408" s="32" t="s">
        <v>38290</v>
      </c>
    </row>
    <row r="12409" spans="1:27" x14ac:dyDescent="0.3">
      <c r="A12409" s="17" t="s">
        <v>38332</v>
      </c>
      <c r="M12409" s="22" t="str">
        <f t="shared" si="214"/>
        <v xml:space="preserve">NISSAN : SENTRA, DATSUN, SUNNY, PULSAR - E16 |  :  -  |  :  - </v>
      </c>
      <c r="N12409" s="17" t="s">
        <v>1003</v>
      </c>
      <c r="O12409" s="17"/>
      <c r="P12409" s="17"/>
      <c r="Q12409" s="17" t="s">
        <v>27724</v>
      </c>
      <c r="R12409" s="17"/>
      <c r="S12409" s="17"/>
      <c r="T12409" s="17" t="s">
        <v>1982</v>
      </c>
      <c r="U12409" s="17"/>
      <c r="V12409" s="17"/>
      <c r="X12409" s="32"/>
      <c r="Y12409" s="32" t="s">
        <v>38463</v>
      </c>
      <c r="Z12409" s="32" t="s">
        <v>38463</v>
      </c>
      <c r="AA12409" s="32" t="s">
        <v>28637</v>
      </c>
    </row>
    <row r="12410" spans="1:27" x14ac:dyDescent="0.3">
      <c r="A12410" s="17" t="s">
        <v>38333</v>
      </c>
      <c r="M12410" s="22" t="str">
        <f t="shared" si="214"/>
        <v xml:space="preserve">NISSAN : TIIDA, VERSA, BLUEBIRD - HR16, HR15 |  :  -  |  :  - </v>
      </c>
      <c r="N12410" s="17" t="s">
        <v>1003</v>
      </c>
      <c r="O12410" s="17"/>
      <c r="P12410" s="17"/>
      <c r="Q12410" s="17" t="s">
        <v>38401</v>
      </c>
      <c r="R12410" s="17"/>
      <c r="S12410" s="17"/>
      <c r="T12410" s="17" t="s">
        <v>16094</v>
      </c>
      <c r="U12410" s="17"/>
      <c r="V12410" s="17"/>
      <c r="X12410" s="32"/>
      <c r="Y12410" s="32" t="s">
        <v>38464</v>
      </c>
      <c r="Z12410" s="32" t="s">
        <v>38464</v>
      </c>
      <c r="AA12410" s="32" t="s">
        <v>29365</v>
      </c>
    </row>
    <row r="12411" spans="1:27" x14ac:dyDescent="0.3">
      <c r="A12411" s="17" t="s">
        <v>38334</v>
      </c>
      <c r="M12411" s="22" t="str">
        <f t="shared" si="214"/>
        <v xml:space="preserve">NISSAN : SUNNY, AD, PULSAR - GA13DS |  :  -  |  :  - </v>
      </c>
      <c r="N12411" s="17" t="s">
        <v>1003</v>
      </c>
      <c r="O12411" s="17"/>
      <c r="P12411" s="17"/>
      <c r="Q12411" s="17" t="s">
        <v>38402</v>
      </c>
      <c r="R12411" s="17"/>
      <c r="S12411" s="17"/>
      <c r="T12411" s="17" t="s">
        <v>11148</v>
      </c>
      <c r="U12411" s="17"/>
      <c r="V12411" s="17"/>
      <c r="X12411" s="32"/>
      <c r="Y12411" s="32" t="s">
        <v>38465</v>
      </c>
      <c r="Z12411" s="32" t="s">
        <v>38465</v>
      </c>
      <c r="AA12411" s="32"/>
    </row>
    <row r="12412" spans="1:27" x14ac:dyDescent="0.3">
      <c r="A12412" s="17" t="s">
        <v>38335</v>
      </c>
      <c r="M12412" s="22" t="str">
        <f t="shared" si="214"/>
        <v xml:space="preserve">NISSAN : SUNNY, ALMERA, BLUEBIRD - QG15DE, QG16DE, QG18DE |  :  -  |  :  - </v>
      </c>
      <c r="N12412" s="17" t="s">
        <v>1003</v>
      </c>
      <c r="O12412" s="17"/>
      <c r="P12412" s="17"/>
      <c r="Q12412" s="17" t="s">
        <v>38403</v>
      </c>
      <c r="R12412" s="17"/>
      <c r="S12412" s="17"/>
      <c r="T12412" s="17" t="s">
        <v>38404</v>
      </c>
      <c r="U12412" s="17"/>
      <c r="V12412" s="17"/>
      <c r="X12412" s="32"/>
      <c r="Y12412" s="32" t="s">
        <v>38466</v>
      </c>
      <c r="Z12412" s="32" t="s">
        <v>38466</v>
      </c>
      <c r="AA12412" s="32"/>
    </row>
    <row r="12413" spans="1:27" x14ac:dyDescent="0.3">
      <c r="A12413" s="17" t="s">
        <v>38336</v>
      </c>
      <c r="M12413" s="22" t="str">
        <f t="shared" si="214"/>
        <v xml:space="preserve">NISSAN : BUS TRUCK - FE6, FD6 |  :  -  |  :  - </v>
      </c>
      <c r="N12413" s="17" t="s">
        <v>1003</v>
      </c>
      <c r="O12413" s="17"/>
      <c r="P12413" s="17"/>
      <c r="Q12413" s="17" t="s">
        <v>38405</v>
      </c>
      <c r="R12413" s="17"/>
      <c r="S12413" s="17"/>
      <c r="T12413" s="17" t="s">
        <v>38406</v>
      </c>
      <c r="U12413" s="17"/>
      <c r="V12413" s="17"/>
      <c r="X12413" s="32"/>
      <c r="Y12413" s="32" t="s">
        <v>38467</v>
      </c>
      <c r="Z12413" s="32" t="s">
        <v>38467</v>
      </c>
      <c r="AA12413" s="32"/>
    </row>
    <row r="12414" spans="1:27" x14ac:dyDescent="0.3">
      <c r="A12414" s="17" t="s">
        <v>38337</v>
      </c>
      <c r="M12414" s="22" t="str">
        <f t="shared" si="214"/>
        <v xml:space="preserve">NISSAN : VANETTE, PRAIRIE - KA24E |  :  -  |  :  - </v>
      </c>
      <c r="N12414" s="17" t="s">
        <v>1003</v>
      </c>
      <c r="O12414" s="17"/>
      <c r="P12414" s="17"/>
      <c r="Q12414" s="17" t="s">
        <v>38407</v>
      </c>
      <c r="R12414" s="17"/>
      <c r="S12414" s="17"/>
      <c r="T12414" s="17" t="s">
        <v>27738</v>
      </c>
      <c r="U12414" s="17"/>
      <c r="V12414" s="17"/>
      <c r="X12414" s="32"/>
      <c r="Y12414" s="32" t="s">
        <v>38468</v>
      </c>
      <c r="Z12414" s="32" t="s">
        <v>38468</v>
      </c>
      <c r="AA12414" s="32"/>
    </row>
    <row r="12415" spans="1:27" x14ac:dyDescent="0.3">
      <c r="A12415" s="17" t="s">
        <v>38338</v>
      </c>
      <c r="M12415" s="22" t="str">
        <f t="shared" si="214"/>
        <v xml:space="preserve">NISSAN : AVENIR, PULSAR, SUNNY - CD20 |  :  -  |  :  - </v>
      </c>
      <c r="N12415" s="17" t="s">
        <v>1003</v>
      </c>
      <c r="O12415" s="17"/>
      <c r="P12415" s="17"/>
      <c r="Q12415" s="17" t="s">
        <v>29206</v>
      </c>
      <c r="R12415" s="17"/>
      <c r="S12415" s="17"/>
      <c r="T12415" s="17" t="s">
        <v>1975</v>
      </c>
      <c r="U12415" s="17"/>
      <c r="V12415" s="17"/>
      <c r="X12415" s="32"/>
      <c r="Y12415" s="32" t="s">
        <v>38469</v>
      </c>
      <c r="Z12415" s="32" t="s">
        <v>38469</v>
      </c>
      <c r="AA12415" s="32" t="s">
        <v>28637</v>
      </c>
    </row>
    <row r="12416" spans="1:27" x14ac:dyDescent="0.3">
      <c r="A12416" s="17" t="s">
        <v>38339</v>
      </c>
      <c r="M12416" s="22" t="str">
        <f t="shared" si="214"/>
        <v xml:space="preserve">NISSAN : SUNNY. PULSAR - CD17 |  :  -  |  :  - </v>
      </c>
      <c r="N12416" s="17" t="s">
        <v>1003</v>
      </c>
      <c r="O12416" s="17"/>
      <c r="P12416" s="17"/>
      <c r="Q12416" s="17" t="s">
        <v>38408</v>
      </c>
      <c r="R12416" s="17"/>
      <c r="S12416" s="17"/>
      <c r="T12416" s="17" t="s">
        <v>1962</v>
      </c>
      <c r="U12416" s="17"/>
      <c r="V12416" s="17"/>
      <c r="X12416" s="32"/>
      <c r="Y12416" s="32" t="s">
        <v>38470</v>
      </c>
      <c r="Z12416" s="32" t="s">
        <v>38470</v>
      </c>
      <c r="AA12416" s="32" t="s">
        <v>38516</v>
      </c>
    </row>
    <row r="12417" spans="1:27" x14ac:dyDescent="0.3">
      <c r="A12417" s="17" t="s">
        <v>38340</v>
      </c>
      <c r="M12417" s="22" t="str">
        <f t="shared" si="214"/>
        <v xml:space="preserve">NISSAN : VANETTE, CHERRY, SUNNY - A-15, A-14 |  :  -  |  :  - </v>
      </c>
      <c r="N12417" s="17" t="s">
        <v>1003</v>
      </c>
      <c r="O12417" s="17"/>
      <c r="P12417" s="17"/>
      <c r="Q12417" s="17" t="s">
        <v>38409</v>
      </c>
      <c r="R12417" s="17"/>
      <c r="S12417" s="17"/>
      <c r="T12417" s="17" t="s">
        <v>38410</v>
      </c>
      <c r="U12417" s="17"/>
      <c r="V12417" s="17"/>
      <c r="X12417" s="32"/>
      <c r="Y12417" s="32" t="s">
        <v>38471</v>
      </c>
      <c r="Z12417" s="32" t="s">
        <v>38471</v>
      </c>
      <c r="AA12417" s="32"/>
    </row>
    <row r="12418" spans="1:27" x14ac:dyDescent="0.3">
      <c r="A12418" s="17" t="s">
        <v>38341</v>
      </c>
      <c r="M12418" s="22" t="str">
        <f t="shared" si="214"/>
        <v xml:space="preserve">NISSAN : SUNNY, PULSAR - CD17 |  :  -  |  :  - </v>
      </c>
      <c r="N12418" s="17" t="s">
        <v>1003</v>
      </c>
      <c r="O12418" s="17"/>
      <c r="P12418" s="17"/>
      <c r="Q12418" s="17" t="s">
        <v>1617</v>
      </c>
      <c r="R12418" s="17"/>
      <c r="S12418" s="17"/>
      <c r="T12418" s="17" t="s">
        <v>1962</v>
      </c>
      <c r="U12418" s="17"/>
      <c r="V12418" s="17"/>
      <c r="X12418" s="32"/>
      <c r="Y12418" s="32" t="s">
        <v>38472</v>
      </c>
      <c r="Z12418" s="32" t="s">
        <v>38472</v>
      </c>
      <c r="AA12418" s="32"/>
    </row>
    <row r="12419" spans="1:27" x14ac:dyDescent="0.3">
      <c r="A12419" s="17" t="s">
        <v>38342</v>
      </c>
      <c r="M12419" s="22" t="str">
        <f t="shared" si="214"/>
        <v xml:space="preserve">TOYOTA : COROLA, TERCEL, PASEO - 4E - FE, 5E - FE |  :  -  |  :  - </v>
      </c>
      <c r="N12419" s="17" t="s">
        <v>1008</v>
      </c>
      <c r="O12419" s="17"/>
      <c r="P12419" s="17"/>
      <c r="Q12419" s="17" t="s">
        <v>38411</v>
      </c>
      <c r="R12419" s="17"/>
      <c r="S12419" s="17"/>
      <c r="T12419" s="17" t="s">
        <v>38412</v>
      </c>
      <c r="U12419" s="17"/>
      <c r="V12419" s="17"/>
      <c r="X12419" s="32"/>
      <c r="Y12419" s="32" t="s">
        <v>38473</v>
      </c>
      <c r="Z12419" s="32" t="s">
        <v>38473</v>
      </c>
      <c r="AA12419" s="32" t="s">
        <v>7293</v>
      </c>
    </row>
    <row r="12420" spans="1:27" x14ac:dyDescent="0.3">
      <c r="A12420" s="17" t="s">
        <v>38343</v>
      </c>
      <c r="M12420" s="22" t="str">
        <f t="shared" si="214"/>
        <v xml:space="preserve">NISSAN : VARIOS - FD35 |  :  -  |  :  - </v>
      </c>
      <c r="N12420" s="17" t="s">
        <v>1003</v>
      </c>
      <c r="O12420" s="17"/>
      <c r="P12420" s="17"/>
      <c r="Q12420" s="17" t="s">
        <v>1021</v>
      </c>
      <c r="R12420" s="17"/>
      <c r="S12420" s="17"/>
      <c r="T12420" s="17" t="s">
        <v>18182</v>
      </c>
      <c r="U12420" s="17"/>
      <c r="V12420" s="17"/>
      <c r="X12420" s="32"/>
      <c r="Y12420" s="32" t="s">
        <v>38474</v>
      </c>
      <c r="Z12420" s="32" t="s">
        <v>38509</v>
      </c>
      <c r="AA12420" s="32"/>
    </row>
    <row r="12421" spans="1:27" x14ac:dyDescent="0.3">
      <c r="A12421" s="17" t="s">
        <v>38344</v>
      </c>
      <c r="M12421" s="22" t="str">
        <f t="shared" si="214"/>
        <v xml:space="preserve">TOYOTA : STARLET, COROLLA, PUBLICA, SPRINTER - 3K, 4K |  :  -  |  :  - </v>
      </c>
      <c r="N12421" s="17" t="s">
        <v>1008</v>
      </c>
      <c r="O12421" s="17"/>
      <c r="P12421" s="17"/>
      <c r="Q12421" s="17" t="s">
        <v>27663</v>
      </c>
      <c r="R12421" s="17"/>
      <c r="S12421" s="17"/>
      <c r="T12421" s="17" t="s">
        <v>2007</v>
      </c>
      <c r="U12421" s="17"/>
      <c r="V12421" s="17"/>
      <c r="X12421" s="32"/>
      <c r="Y12421" s="32" t="s">
        <v>38475</v>
      </c>
      <c r="Z12421" s="32" t="s">
        <v>38475</v>
      </c>
      <c r="AA12421" s="32" t="s">
        <v>7466</v>
      </c>
    </row>
    <row r="12422" spans="1:27" x14ac:dyDescent="0.3">
      <c r="A12422" s="17" t="s">
        <v>38345</v>
      </c>
      <c r="M12422" s="22" t="str">
        <f t="shared" si="214"/>
        <v xml:space="preserve">NISSAN : CIVILIAN, TRUCK 3500, TURBO - FD35 |  :  -  |  :  - </v>
      </c>
      <c r="N12422" s="17" t="s">
        <v>1003</v>
      </c>
      <c r="O12422" s="17"/>
      <c r="P12422" s="17"/>
      <c r="Q12422" s="17" t="s">
        <v>38413</v>
      </c>
      <c r="R12422" s="17"/>
      <c r="S12422" s="17"/>
      <c r="T12422" s="17" t="s">
        <v>18182</v>
      </c>
      <c r="U12422" s="17"/>
      <c r="V12422" s="17"/>
      <c r="X12422" s="32"/>
      <c r="Y12422" s="32" t="s">
        <v>38476</v>
      </c>
      <c r="Z12422" s="32" t="s">
        <v>38476</v>
      </c>
      <c r="AA12422" s="32"/>
    </row>
    <row r="12423" spans="1:27" x14ac:dyDescent="0.3">
      <c r="A12423" s="17" t="s">
        <v>38346</v>
      </c>
      <c r="M12423" s="22" t="str">
        <f t="shared" si="214"/>
        <v xml:space="preserve">SUZUKI : APV - G16B, G13BB |  :  -  |  :  - </v>
      </c>
      <c r="N12423" s="17" t="s">
        <v>1010</v>
      </c>
      <c r="O12423" s="17"/>
      <c r="P12423" s="17"/>
      <c r="Q12423" s="17" t="s">
        <v>3961</v>
      </c>
      <c r="R12423" s="17"/>
      <c r="S12423" s="17"/>
      <c r="T12423" s="17" t="s">
        <v>38393</v>
      </c>
      <c r="U12423" s="17"/>
      <c r="V12423" s="17"/>
      <c r="X12423" s="32"/>
      <c r="Y12423" s="32" t="s">
        <v>38477</v>
      </c>
      <c r="Z12423" s="32" t="s">
        <v>38477</v>
      </c>
      <c r="AA12423" s="32"/>
    </row>
    <row r="12424" spans="1:27" x14ac:dyDescent="0.3">
      <c r="A12424" s="17" t="s">
        <v>38347</v>
      </c>
      <c r="M12424" s="22" t="str">
        <f t="shared" si="214"/>
        <v xml:space="preserve">CHEVROLET : SAIL - VARIOS |  :  -  |  :  - </v>
      </c>
      <c r="N12424" s="17" t="s">
        <v>1005</v>
      </c>
      <c r="O12424" s="17"/>
      <c r="P12424" s="17"/>
      <c r="Q12424" s="17" t="s">
        <v>1645</v>
      </c>
      <c r="R12424" s="17"/>
      <c r="S12424" s="17"/>
      <c r="T12424" s="17" t="s">
        <v>1021</v>
      </c>
      <c r="U12424" s="17"/>
      <c r="V12424" s="17"/>
      <c r="X12424" s="32"/>
      <c r="Y12424" s="32" t="s">
        <v>38478</v>
      </c>
      <c r="Z12424" s="32" t="s">
        <v>38478</v>
      </c>
      <c r="AA12424" s="32"/>
    </row>
    <row r="12425" spans="1:27" x14ac:dyDescent="0.3">
      <c r="A12425" s="17" t="s">
        <v>38348</v>
      </c>
      <c r="M12425" s="22" t="str">
        <f t="shared" si="214"/>
        <v xml:space="preserve">CHANGAN : VARIOS - VARIOS | CHANGHE : JL478 - VARIOS |  :  - </v>
      </c>
      <c r="N12425" s="17" t="s">
        <v>1007</v>
      </c>
      <c r="O12425" s="17" t="s">
        <v>1024</v>
      </c>
      <c r="P12425" s="17"/>
      <c r="Q12425" s="17" t="s">
        <v>1021</v>
      </c>
      <c r="R12425" s="17" t="s">
        <v>29298</v>
      </c>
      <c r="S12425" s="17"/>
      <c r="T12425" s="17" t="s">
        <v>1021</v>
      </c>
      <c r="U12425" s="17" t="s">
        <v>1021</v>
      </c>
      <c r="V12425" s="17"/>
      <c r="X12425" s="32"/>
      <c r="Y12425" s="32" t="s">
        <v>38479</v>
      </c>
      <c r="Z12425" s="32" t="s">
        <v>38479</v>
      </c>
      <c r="AA12425" s="32" t="s">
        <v>38517</v>
      </c>
    </row>
    <row r="12426" spans="1:27" x14ac:dyDescent="0.3">
      <c r="A12426" s="17" t="s">
        <v>38349</v>
      </c>
      <c r="M12426" s="22" t="str">
        <f t="shared" si="214"/>
        <v xml:space="preserve">TOYOTA : COASTER - 13B-14B |  :  -  |  :  - </v>
      </c>
      <c r="N12426" s="17" t="s">
        <v>1008</v>
      </c>
      <c r="O12426" s="17"/>
      <c r="P12426" s="17"/>
      <c r="Q12426" s="17" t="s">
        <v>1679</v>
      </c>
      <c r="R12426" s="17"/>
      <c r="S12426" s="17"/>
      <c r="T12426" s="17" t="s">
        <v>38414</v>
      </c>
      <c r="U12426" s="17"/>
      <c r="V12426" s="17"/>
      <c r="X12426" s="32"/>
      <c r="Y12426" s="32" t="s">
        <v>38480</v>
      </c>
      <c r="Z12426" s="32" t="s">
        <v>38480</v>
      </c>
      <c r="AA12426" s="32"/>
    </row>
    <row r="12427" spans="1:27" ht="37.5" x14ac:dyDescent="0.3">
      <c r="A12427" s="17" t="s">
        <v>38350</v>
      </c>
      <c r="M12427" s="22" t="str">
        <f t="shared" si="214"/>
        <v xml:space="preserve">SUZUKI : SWIFT,CELERIO - M13A, M15A, M16A |  :  -  |  :  - </v>
      </c>
      <c r="N12427" s="17" t="s">
        <v>1010</v>
      </c>
      <c r="O12427" s="17"/>
      <c r="P12427" s="17"/>
      <c r="Q12427" s="17" t="s">
        <v>17541</v>
      </c>
      <c r="R12427" s="17"/>
      <c r="S12427" s="17"/>
      <c r="T12427" s="17" t="s">
        <v>38415</v>
      </c>
      <c r="U12427" s="17"/>
      <c r="V12427" s="17"/>
      <c r="X12427" s="32"/>
      <c r="Y12427" s="32" t="s">
        <v>38481</v>
      </c>
      <c r="Z12427" s="32" t="s">
        <v>38481</v>
      </c>
      <c r="AA12427" s="32" t="s">
        <v>38514</v>
      </c>
    </row>
    <row r="12428" spans="1:27" x14ac:dyDescent="0.3">
      <c r="A12428" s="17" t="s">
        <v>38351</v>
      </c>
      <c r="M12428" s="22" t="str">
        <f t="shared" si="214"/>
        <v xml:space="preserve">NISSAN : TIIDA - HR15 |  :  -  |  :  - </v>
      </c>
      <c r="N12428" s="17" t="s">
        <v>1003</v>
      </c>
      <c r="O12428" s="17"/>
      <c r="P12428" s="17"/>
      <c r="Q12428" s="17" t="s">
        <v>1767</v>
      </c>
      <c r="R12428" s="17"/>
      <c r="S12428" s="17"/>
      <c r="T12428" s="17" t="s">
        <v>2755</v>
      </c>
      <c r="U12428" s="17"/>
      <c r="V12428" s="17"/>
      <c r="X12428" s="32"/>
      <c r="Y12428" s="32" t="s">
        <v>38482</v>
      </c>
      <c r="Z12428" s="32" t="s">
        <v>38510</v>
      </c>
      <c r="AA12428" s="32"/>
    </row>
    <row r="12429" spans="1:27" ht="37.5" x14ac:dyDescent="0.3">
      <c r="A12429" s="17" t="s">
        <v>38352</v>
      </c>
      <c r="M12429" s="22" t="str">
        <f t="shared" si="214"/>
        <v xml:space="preserve">MAZDA : DEMIO 1300 - ZJZJVE DOHC |  :  -  |  :  - </v>
      </c>
      <c r="N12429" s="17" t="s">
        <v>2257</v>
      </c>
      <c r="O12429" s="17"/>
      <c r="P12429" s="17"/>
      <c r="Q12429" s="17" t="s">
        <v>38416</v>
      </c>
      <c r="R12429" s="17"/>
      <c r="S12429" s="17"/>
      <c r="T12429" s="17" t="s">
        <v>38417</v>
      </c>
      <c r="U12429" s="17"/>
      <c r="V12429" s="17"/>
      <c r="X12429" s="32"/>
      <c r="Y12429" s="32" t="s">
        <v>38483</v>
      </c>
      <c r="Z12429" s="32" t="s">
        <v>38483</v>
      </c>
      <c r="AA12429" s="32" t="s">
        <v>38292</v>
      </c>
    </row>
    <row r="12430" spans="1:27" x14ac:dyDescent="0.3">
      <c r="A12430" s="17" t="s">
        <v>38353</v>
      </c>
      <c r="M12430" s="22" t="str">
        <f t="shared" si="214"/>
        <v xml:space="preserve">SUZUKI : ESTEEM, EVERY, BALENO, CULTUS, WAGON - G13BB |  :  -  |  :  - </v>
      </c>
      <c r="N12430" s="17" t="s">
        <v>1010</v>
      </c>
      <c r="O12430" s="17"/>
      <c r="P12430" s="17"/>
      <c r="Q12430" s="17" t="s">
        <v>38418</v>
      </c>
      <c r="R12430" s="17"/>
      <c r="S12430" s="17"/>
      <c r="T12430" s="17" t="s">
        <v>27493</v>
      </c>
      <c r="U12430" s="17"/>
      <c r="V12430" s="17"/>
      <c r="X12430" s="32"/>
      <c r="Y12430" s="32" t="s">
        <v>38454</v>
      </c>
      <c r="Z12430" s="32" t="s">
        <v>38454</v>
      </c>
      <c r="AA12430" s="32" t="s">
        <v>7293</v>
      </c>
    </row>
    <row r="12431" spans="1:27" ht="37.5" x14ac:dyDescent="0.3">
      <c r="A12431" s="17" t="s">
        <v>38354</v>
      </c>
      <c r="M12431" s="22" t="str">
        <f t="shared" si="214"/>
        <v xml:space="preserve">DAIHATSU : TERRIOS - K3-VE |  :  -  |  :  - </v>
      </c>
      <c r="N12431" s="17" t="s">
        <v>1026</v>
      </c>
      <c r="O12431" s="17"/>
      <c r="P12431" s="17"/>
      <c r="Q12431" s="17" t="s">
        <v>38419</v>
      </c>
      <c r="R12431" s="17"/>
      <c r="S12431" s="17"/>
      <c r="T12431" s="17" t="s">
        <v>20926</v>
      </c>
      <c r="U12431" s="17"/>
      <c r="V12431" s="17"/>
      <c r="X12431" s="32"/>
      <c r="Y12431" s="32" t="s">
        <v>38484</v>
      </c>
      <c r="Z12431" s="32" t="s">
        <v>38484</v>
      </c>
      <c r="AA12431" s="32" t="s">
        <v>38514</v>
      </c>
    </row>
    <row r="12432" spans="1:27" ht="37.5" x14ac:dyDescent="0.3">
      <c r="A12432" s="17" t="s">
        <v>38355</v>
      </c>
      <c r="M12432" s="22" t="str">
        <f t="shared" si="214"/>
        <v xml:space="preserve">DAEWOO : SPARK - F8CV |  :  -  |  :  - </v>
      </c>
      <c r="N12432" s="17" t="s">
        <v>1006</v>
      </c>
      <c r="O12432" s="17"/>
      <c r="P12432" s="17"/>
      <c r="Q12432" s="17" t="s">
        <v>1784</v>
      </c>
      <c r="R12432" s="17"/>
      <c r="S12432" s="17"/>
      <c r="T12432" s="17" t="s">
        <v>23692</v>
      </c>
      <c r="U12432" s="17"/>
      <c r="V12432" s="17"/>
      <c r="X12432" s="32"/>
      <c r="Y12432" s="32" t="s">
        <v>38485</v>
      </c>
      <c r="Z12432" s="32" t="s">
        <v>38485</v>
      </c>
      <c r="AA12432" s="32" t="s">
        <v>38514</v>
      </c>
    </row>
    <row r="12433" spans="1:27" ht="37.5" x14ac:dyDescent="0.3">
      <c r="A12433" s="17" t="s">
        <v>38356</v>
      </c>
      <c r="M12433" s="22" t="str">
        <f t="shared" si="214"/>
        <v xml:space="preserve">TOYOTA : COROLLA - 3ZZ |  :  -  |  :  - </v>
      </c>
      <c r="N12433" s="17" t="s">
        <v>1008</v>
      </c>
      <c r="O12433" s="17"/>
      <c r="P12433" s="17"/>
      <c r="Q12433" s="17" t="s">
        <v>1682</v>
      </c>
      <c r="R12433" s="17"/>
      <c r="S12433" s="17"/>
      <c r="T12433" s="17" t="s">
        <v>10698</v>
      </c>
      <c r="U12433" s="17"/>
      <c r="V12433" s="17"/>
      <c r="X12433" s="32"/>
      <c r="Y12433" s="32" t="s">
        <v>38486</v>
      </c>
      <c r="Z12433" s="32" t="s">
        <v>38486</v>
      </c>
      <c r="AA12433" s="32" t="s">
        <v>38514</v>
      </c>
    </row>
    <row r="12434" spans="1:27" ht="37.5" x14ac:dyDescent="0.3">
      <c r="A12434" s="17" t="s">
        <v>38357</v>
      </c>
      <c r="M12434" s="22" t="str">
        <f t="shared" si="214"/>
        <v xml:space="preserve">KIA : PICANTO FLEX, GRAND I10 - G3LA |  :  -  |  :  - </v>
      </c>
      <c r="N12434" s="17" t="s">
        <v>1001</v>
      </c>
      <c r="O12434" s="17"/>
      <c r="P12434" s="17"/>
      <c r="Q12434" s="17" t="s">
        <v>38420</v>
      </c>
      <c r="R12434" s="17"/>
      <c r="S12434" s="17"/>
      <c r="T12434" s="17" t="s">
        <v>2079</v>
      </c>
      <c r="U12434" s="17"/>
      <c r="V12434" s="17"/>
      <c r="X12434" s="32"/>
      <c r="Y12434" s="32" t="s">
        <v>38487</v>
      </c>
      <c r="Z12434" s="32" t="s">
        <v>38487</v>
      </c>
      <c r="AA12434" s="32" t="s">
        <v>38514</v>
      </c>
    </row>
    <row r="12435" spans="1:27" ht="37.5" x14ac:dyDescent="0.3">
      <c r="A12435" s="17" t="s">
        <v>38358</v>
      </c>
      <c r="M12435" s="22" t="str">
        <f t="shared" si="214"/>
        <v xml:space="preserve">HYUNDAI : SONATA - G4KE |  :  -  |  :  - </v>
      </c>
      <c r="N12435" s="17" t="s">
        <v>1002</v>
      </c>
      <c r="O12435" s="17"/>
      <c r="P12435" s="17"/>
      <c r="Q12435" s="17" t="s">
        <v>1597</v>
      </c>
      <c r="R12435" s="17"/>
      <c r="S12435" s="17"/>
      <c r="T12435" s="17" t="s">
        <v>2237</v>
      </c>
      <c r="U12435" s="17"/>
      <c r="V12435" s="17"/>
      <c r="X12435" s="32"/>
      <c r="Y12435" s="32" t="s">
        <v>38488</v>
      </c>
      <c r="Z12435" s="32" t="s">
        <v>38488</v>
      </c>
      <c r="AA12435" s="32" t="s">
        <v>38292</v>
      </c>
    </row>
    <row r="12436" spans="1:27" x14ac:dyDescent="0.3">
      <c r="A12436" s="17" t="s">
        <v>38359</v>
      </c>
      <c r="M12436" s="22" t="str">
        <f t="shared" si="214"/>
        <v xml:space="preserve">TOYOTA : PROBOX - 1NZ, 2NZ -FE |  :  -  |  :  - </v>
      </c>
      <c r="N12436" s="17" t="s">
        <v>1008</v>
      </c>
      <c r="O12436" s="17"/>
      <c r="P12436" s="17"/>
      <c r="Q12436" s="17" t="s">
        <v>1688</v>
      </c>
      <c r="R12436" s="17"/>
      <c r="S12436" s="17"/>
      <c r="T12436" s="17" t="s">
        <v>38421</v>
      </c>
      <c r="U12436" s="17"/>
      <c r="V12436" s="17"/>
      <c r="X12436" s="32"/>
      <c r="Y12436" s="32" t="s">
        <v>38489</v>
      </c>
      <c r="Z12436" s="32" t="s">
        <v>38489</v>
      </c>
      <c r="AA12436" s="32" t="s">
        <v>38518</v>
      </c>
    </row>
    <row r="12437" spans="1:27" ht="37.5" x14ac:dyDescent="0.3">
      <c r="A12437" s="17" t="s">
        <v>38360</v>
      </c>
      <c r="M12437" s="22" t="str">
        <f t="shared" si="214"/>
        <v xml:space="preserve">DAIHATSU : TERIOS - K3 |  :  -  |  :  - </v>
      </c>
      <c r="N12437" s="17" t="s">
        <v>1026</v>
      </c>
      <c r="O12437" s="17"/>
      <c r="P12437" s="17"/>
      <c r="Q12437" s="17" t="s">
        <v>4010</v>
      </c>
      <c r="R12437" s="17"/>
      <c r="S12437" s="17"/>
      <c r="T12437" s="17" t="s">
        <v>4011</v>
      </c>
      <c r="U12437" s="17"/>
      <c r="V12437" s="17"/>
      <c r="X12437" s="32"/>
      <c r="Y12437" s="32" t="s">
        <v>38490</v>
      </c>
      <c r="Z12437" s="32" t="s">
        <v>38490</v>
      </c>
      <c r="AA12437" s="32" t="s">
        <v>38514</v>
      </c>
    </row>
    <row r="12438" spans="1:27" ht="37.5" x14ac:dyDescent="0.3">
      <c r="A12438" s="17" t="s">
        <v>38361</v>
      </c>
      <c r="M12438" s="22" t="str">
        <f t="shared" si="214"/>
        <v xml:space="preserve">CHEVROLET : AVEO - F14D, F16D |  :  -  |  :  - </v>
      </c>
      <c r="N12438" s="17" t="s">
        <v>1005</v>
      </c>
      <c r="O12438" s="17"/>
      <c r="P12438" s="17"/>
      <c r="Q12438" s="17" t="s">
        <v>1649</v>
      </c>
      <c r="R12438" s="17"/>
      <c r="S12438" s="17"/>
      <c r="T12438" s="17" t="s">
        <v>22865</v>
      </c>
      <c r="U12438" s="17"/>
      <c r="V12438" s="17"/>
      <c r="X12438" s="32"/>
      <c r="Y12438" s="32" t="s">
        <v>38491</v>
      </c>
      <c r="Z12438" s="32" t="s">
        <v>38491</v>
      </c>
      <c r="AA12438" s="32" t="s">
        <v>38514</v>
      </c>
    </row>
    <row r="12439" spans="1:27" ht="37.5" x14ac:dyDescent="0.3">
      <c r="A12439" s="17" t="s">
        <v>38362</v>
      </c>
      <c r="M12439" s="22" t="str">
        <f t="shared" si="214"/>
        <v xml:space="preserve">HYUNDAI : I40 - G4N4, G4NC, |  :  -  |  :  - </v>
      </c>
      <c r="N12439" s="17" t="s">
        <v>1002</v>
      </c>
      <c r="O12439" s="17"/>
      <c r="P12439" s="17"/>
      <c r="Q12439" s="17" t="s">
        <v>37462</v>
      </c>
      <c r="R12439" s="17"/>
      <c r="S12439" s="17"/>
      <c r="T12439" s="17" t="s">
        <v>38422</v>
      </c>
      <c r="U12439" s="17"/>
      <c r="V12439" s="17"/>
      <c r="X12439" s="32"/>
      <c r="Y12439" s="32" t="s">
        <v>38492</v>
      </c>
      <c r="Z12439" s="32" t="s">
        <v>38492</v>
      </c>
      <c r="AA12439" s="32" t="s">
        <v>38292</v>
      </c>
    </row>
    <row r="12440" spans="1:27" ht="37.5" x14ac:dyDescent="0.3">
      <c r="A12440" s="17" t="s">
        <v>38363</v>
      </c>
      <c r="M12440" s="22" t="str">
        <f t="shared" si="214"/>
        <v xml:space="preserve">NISSAN : TIIDA - HR15DE, HR16DE |  :  -  |  :  - </v>
      </c>
      <c r="N12440" s="17" t="s">
        <v>1003</v>
      </c>
      <c r="O12440" s="17"/>
      <c r="P12440" s="17"/>
      <c r="Q12440" s="17" t="s">
        <v>1767</v>
      </c>
      <c r="R12440" s="17"/>
      <c r="S12440" s="17"/>
      <c r="T12440" s="17" t="s">
        <v>10785</v>
      </c>
      <c r="U12440" s="17"/>
      <c r="V12440" s="17"/>
      <c r="X12440" s="32"/>
      <c r="Y12440" s="32" t="s">
        <v>38493</v>
      </c>
      <c r="Z12440" s="32" t="s">
        <v>38493</v>
      </c>
      <c r="AA12440" s="32" t="s">
        <v>38512</v>
      </c>
    </row>
    <row r="12441" spans="1:27" ht="37.5" x14ac:dyDescent="0.3">
      <c r="A12441" s="17" t="s">
        <v>38364</v>
      </c>
      <c r="M12441" s="22" t="str">
        <f t="shared" si="214"/>
        <v xml:space="preserve">MITSUBISHI : TRITON 4WD - 4D56T, L200 |  :  -  |  :  - </v>
      </c>
      <c r="N12441" s="17" t="s">
        <v>1004</v>
      </c>
      <c r="O12441" s="17"/>
      <c r="P12441" s="17"/>
      <c r="Q12441" s="17" t="s">
        <v>38423</v>
      </c>
      <c r="R12441" s="17"/>
      <c r="S12441" s="17"/>
      <c r="T12441" s="17" t="s">
        <v>38424</v>
      </c>
      <c r="U12441" s="17"/>
      <c r="V12441" s="17"/>
      <c r="X12441" s="32"/>
      <c r="Y12441" s="32" t="s">
        <v>38494</v>
      </c>
      <c r="Z12441" s="32" t="s">
        <v>38494</v>
      </c>
      <c r="AA12441" s="32" t="s">
        <v>38292</v>
      </c>
    </row>
    <row r="12442" spans="1:27" ht="37.5" x14ac:dyDescent="0.3">
      <c r="A12442" s="17" t="s">
        <v>38365</v>
      </c>
      <c r="M12442" s="22" t="str">
        <f t="shared" si="214"/>
        <v xml:space="preserve">HYUNDAI : ELANTRA - MD 106, 1.8L |  :  -  |  :  - </v>
      </c>
      <c r="N12442" s="17" t="s">
        <v>1002</v>
      </c>
      <c r="O12442" s="17"/>
      <c r="P12442" s="17"/>
      <c r="Q12442" s="17" t="s">
        <v>1607</v>
      </c>
      <c r="R12442" s="17"/>
      <c r="S12442" s="17"/>
      <c r="T12442" s="17" t="s">
        <v>38425</v>
      </c>
      <c r="U12442" s="17"/>
      <c r="V12442" s="17"/>
      <c r="X12442" s="32"/>
      <c r="Y12442" s="32" t="s">
        <v>38495</v>
      </c>
      <c r="Z12442" s="32" t="s">
        <v>38495</v>
      </c>
      <c r="AA12442" s="32" t="s">
        <v>38514</v>
      </c>
    </row>
    <row r="12443" spans="1:27" ht="37.5" x14ac:dyDescent="0.3">
      <c r="A12443" s="17" t="s">
        <v>38366</v>
      </c>
      <c r="M12443" s="22" t="str">
        <f t="shared" si="214"/>
        <v xml:space="preserve">HYUNDAI : SOUL - G4NA |  :  -  |  :  - </v>
      </c>
      <c r="N12443" s="17" t="s">
        <v>1002</v>
      </c>
      <c r="O12443" s="17"/>
      <c r="P12443" s="17"/>
      <c r="Q12443" s="17" t="s">
        <v>15198</v>
      </c>
      <c r="R12443" s="17"/>
      <c r="S12443" s="17"/>
      <c r="T12443" s="17" t="s">
        <v>2243</v>
      </c>
      <c r="U12443" s="17"/>
      <c r="V12443" s="17"/>
      <c r="X12443" s="32"/>
      <c r="Y12443" s="32" t="s">
        <v>38496</v>
      </c>
      <c r="Z12443" s="32" t="s">
        <v>38496</v>
      </c>
      <c r="AA12443" s="32" t="s">
        <v>38514</v>
      </c>
    </row>
    <row r="12444" spans="1:27" ht="37.5" x14ac:dyDescent="0.3">
      <c r="A12444" s="17" t="s">
        <v>38367</v>
      </c>
      <c r="M12444" s="22" t="str">
        <f t="shared" si="214"/>
        <v xml:space="preserve">SUZUKI : VITARA - M13A, M16A |  :  -  |  :  - </v>
      </c>
      <c r="N12444" s="17" t="s">
        <v>1010</v>
      </c>
      <c r="O12444" s="17"/>
      <c r="P12444" s="17"/>
      <c r="Q12444" s="17" t="s">
        <v>1707</v>
      </c>
      <c r="R12444" s="17"/>
      <c r="S12444" s="17"/>
      <c r="T12444" s="17" t="s">
        <v>29254</v>
      </c>
      <c r="U12444" s="17"/>
      <c r="V12444" s="17"/>
      <c r="X12444" s="32"/>
      <c r="Y12444" s="32" t="s">
        <v>38497</v>
      </c>
      <c r="Z12444" s="32" t="s">
        <v>38497</v>
      </c>
      <c r="AA12444" s="32" t="s">
        <v>38292</v>
      </c>
    </row>
    <row r="12445" spans="1:27" ht="37.5" x14ac:dyDescent="0.3">
      <c r="A12445" s="17" t="s">
        <v>38368</v>
      </c>
      <c r="M12445" s="22" t="str">
        <f t="shared" si="214"/>
        <v xml:space="preserve">NISSAN : TIIDA - MR18, MR20 |  :  -  |  :  - </v>
      </c>
      <c r="N12445" s="17" t="s">
        <v>1003</v>
      </c>
      <c r="O12445" s="17"/>
      <c r="P12445" s="17"/>
      <c r="Q12445" s="17" t="s">
        <v>1767</v>
      </c>
      <c r="R12445" s="17"/>
      <c r="S12445" s="17"/>
      <c r="T12445" s="17" t="s">
        <v>2202</v>
      </c>
      <c r="U12445" s="17"/>
      <c r="V12445" s="17"/>
      <c r="X12445" s="32"/>
      <c r="Y12445" s="32" t="s">
        <v>38498</v>
      </c>
      <c r="Z12445" s="32" t="s">
        <v>38498</v>
      </c>
      <c r="AA12445" s="32" t="s">
        <v>38514</v>
      </c>
    </row>
    <row r="12446" spans="1:27" ht="37.5" x14ac:dyDescent="0.3">
      <c r="A12446" s="17" t="s">
        <v>38369</v>
      </c>
      <c r="M12446" s="22" t="str">
        <f t="shared" si="214"/>
        <v xml:space="preserve">MITSUBISHI : CARISMA - 4G93 |  :  -  |  :  - </v>
      </c>
      <c r="N12446" s="17" t="s">
        <v>1004</v>
      </c>
      <c r="O12446" s="17"/>
      <c r="P12446" s="17"/>
      <c r="Q12446" s="17" t="s">
        <v>2784</v>
      </c>
      <c r="R12446" s="17"/>
      <c r="S12446" s="17"/>
      <c r="T12446" s="17" t="s">
        <v>4747</v>
      </c>
      <c r="U12446" s="17"/>
      <c r="V12446" s="17"/>
      <c r="X12446" s="32"/>
      <c r="Y12446" s="32" t="s">
        <v>38499</v>
      </c>
      <c r="Z12446" s="32" t="s">
        <v>38499</v>
      </c>
      <c r="AA12446" s="32" t="s">
        <v>38292</v>
      </c>
    </row>
    <row r="12447" spans="1:27" ht="37.5" x14ac:dyDescent="0.3">
      <c r="A12447" s="17" t="s">
        <v>38370</v>
      </c>
      <c r="M12447" s="22" t="str">
        <f t="shared" si="214"/>
        <v xml:space="preserve">MITSUBISHI : CARISMA - 4G93 |  :  -  |  :  - </v>
      </c>
      <c r="N12447" s="17" t="s">
        <v>1004</v>
      </c>
      <c r="O12447" s="17"/>
      <c r="P12447" s="17"/>
      <c r="Q12447" s="17" t="s">
        <v>2784</v>
      </c>
      <c r="R12447" s="17"/>
      <c r="S12447" s="17"/>
      <c r="T12447" s="17" t="s">
        <v>4747</v>
      </c>
      <c r="U12447" s="17"/>
      <c r="V12447" s="17"/>
      <c r="X12447" s="32"/>
      <c r="Y12447" s="32" t="s">
        <v>38500</v>
      </c>
      <c r="Z12447" s="32" t="s">
        <v>38500</v>
      </c>
      <c r="AA12447" s="32" t="s">
        <v>38514</v>
      </c>
    </row>
    <row r="12448" spans="1:27" x14ac:dyDescent="0.3">
      <c r="A12448" s="17" t="s">
        <v>38371</v>
      </c>
      <c r="M12448" s="22" t="str">
        <f t="shared" si="214"/>
        <v xml:space="preserve">TOYOTA : COUSTER - 1HZ |  :  -  |  :  - </v>
      </c>
      <c r="N12448" s="17" t="s">
        <v>1008</v>
      </c>
      <c r="O12448" s="17"/>
      <c r="P12448" s="17"/>
      <c r="Q12448" s="17" t="s">
        <v>16130</v>
      </c>
      <c r="R12448" s="17"/>
      <c r="S12448" s="17"/>
      <c r="T12448" s="17" t="s">
        <v>2023</v>
      </c>
      <c r="U12448" s="17"/>
      <c r="V12448" s="17"/>
      <c r="X12448" s="32"/>
      <c r="Y12448" s="32" t="s">
        <v>38501</v>
      </c>
      <c r="Z12448" s="32" t="s">
        <v>38501</v>
      </c>
      <c r="AA12448" s="32"/>
    </row>
    <row r="12449" spans="1:27" ht="37.5" x14ac:dyDescent="0.3">
      <c r="A12449" s="17" t="s">
        <v>38372</v>
      </c>
      <c r="M12449" s="22" t="str">
        <f t="shared" si="214"/>
        <v>MITSUBISHI : SPACE STAR - 4G13 | JAC : A CLASS - 4G13 | ZOTYE : CHANA - D2-A</v>
      </c>
      <c r="N12449" s="17" t="s">
        <v>1004</v>
      </c>
      <c r="O12449" s="17" t="s">
        <v>1015</v>
      </c>
      <c r="P12449" s="17" t="s">
        <v>10591</v>
      </c>
      <c r="Q12449" s="17" t="s">
        <v>38426</v>
      </c>
      <c r="R12449" s="17" t="s">
        <v>38427</v>
      </c>
      <c r="S12449" s="17" t="s">
        <v>2261</v>
      </c>
      <c r="T12449" s="17" t="s">
        <v>12431</v>
      </c>
      <c r="U12449" s="17" t="s">
        <v>12431</v>
      </c>
      <c r="V12449" s="17" t="s">
        <v>38428</v>
      </c>
      <c r="X12449" s="32"/>
      <c r="Y12449" s="32" t="s">
        <v>38502</v>
      </c>
      <c r="Z12449" s="32" t="s">
        <v>38502</v>
      </c>
      <c r="AA12449" s="32" t="s">
        <v>38519</v>
      </c>
    </row>
    <row r="12450" spans="1:27" x14ac:dyDescent="0.3">
      <c r="A12450" s="17" t="s">
        <v>38373</v>
      </c>
      <c r="M12450" s="22" t="str">
        <f t="shared" si="214"/>
        <v xml:space="preserve">NISSAN : SUNNY, PULSAR - E15 |  :  -  |  :  - </v>
      </c>
      <c r="N12450" s="17" t="s">
        <v>1003</v>
      </c>
      <c r="O12450" s="17"/>
      <c r="P12450" s="17"/>
      <c r="Q12450" s="17" t="s">
        <v>1617</v>
      </c>
      <c r="R12450" s="17"/>
      <c r="S12450" s="17"/>
      <c r="T12450" s="17" t="s">
        <v>1974</v>
      </c>
      <c r="U12450" s="17"/>
      <c r="V12450" s="17"/>
      <c r="X12450" s="32"/>
      <c r="Y12450" s="32" t="s">
        <v>38503</v>
      </c>
      <c r="Z12450" s="32"/>
      <c r="AA12450" s="32"/>
    </row>
    <row r="12451" spans="1:27" x14ac:dyDescent="0.3">
      <c r="A12451" s="17" t="s">
        <v>38374</v>
      </c>
      <c r="M12451" s="22" t="str">
        <f t="shared" si="214"/>
        <v xml:space="preserve">TOYOTA : HI ACE, DYNA, HI LUX - 3L |  :  -  |  :  - </v>
      </c>
      <c r="N12451" s="17" t="s">
        <v>1008</v>
      </c>
      <c r="O12451" s="17"/>
      <c r="P12451" s="17"/>
      <c r="Q12451" s="17" t="s">
        <v>38429</v>
      </c>
      <c r="R12451" s="17"/>
      <c r="S12451" s="17"/>
      <c r="T12451" s="17" t="s">
        <v>2718</v>
      </c>
      <c r="U12451" s="17"/>
      <c r="V12451" s="17"/>
      <c r="X12451" s="32"/>
      <c r="Y12451" s="32" t="s">
        <v>38504</v>
      </c>
      <c r="Z12451" s="32"/>
      <c r="AA12451" s="32"/>
    </row>
    <row r="12452" spans="1:27" x14ac:dyDescent="0.3">
      <c r="A12452" s="17" t="s">
        <v>38375</v>
      </c>
      <c r="M12452" s="22" t="str">
        <f t="shared" si="214"/>
        <v xml:space="preserve">MITSUBISHI : DELICA, LANCER, GALANT - G62BT, G62B |  :  -  |  :  - </v>
      </c>
      <c r="N12452" s="17" t="s">
        <v>1004</v>
      </c>
      <c r="O12452" s="17"/>
      <c r="P12452" s="17"/>
      <c r="Q12452" s="17" t="s">
        <v>38430</v>
      </c>
      <c r="R12452" s="17"/>
      <c r="S12452" s="17"/>
      <c r="T12452" s="17" t="s">
        <v>38431</v>
      </c>
      <c r="U12452" s="17"/>
      <c r="V12452" s="17"/>
      <c r="X12452" s="32"/>
      <c r="Y12452" s="32" t="s">
        <v>38505</v>
      </c>
      <c r="Z12452" s="32"/>
      <c r="AA12452" s="32" t="s">
        <v>1192</v>
      </c>
    </row>
    <row r="12453" spans="1:27" x14ac:dyDescent="0.3">
      <c r="A12453" s="17" t="s">
        <v>38376</v>
      </c>
      <c r="M12453" s="22" t="str">
        <f t="shared" ref="M12453:M12514" si="215">CONCATENATE(N12453," : ",Q12453," - ",T12453," | ",O12453," : ",R12453," - ",U12453," | ",P12453," : ",S12453," - ",V12453)</f>
        <v xml:space="preserve">NISSAN : DATSUN - NA20S |  :  -  |  :  - </v>
      </c>
      <c r="N12453" s="17" t="s">
        <v>1003</v>
      </c>
      <c r="O12453" s="17"/>
      <c r="P12453" s="17"/>
      <c r="Q12453" s="17" t="s">
        <v>1801</v>
      </c>
      <c r="R12453" s="17"/>
      <c r="S12453" s="17"/>
      <c r="T12453" s="17" t="s">
        <v>38432</v>
      </c>
      <c r="U12453" s="17"/>
      <c r="V12453" s="17"/>
      <c r="X12453" s="32"/>
      <c r="Y12453" s="32" t="s">
        <v>38506</v>
      </c>
      <c r="Z12453" s="32"/>
      <c r="AA12453" s="32" t="s">
        <v>7466</v>
      </c>
    </row>
    <row r="12454" spans="1:27" x14ac:dyDescent="0.3">
      <c r="A12454" s="17" t="s">
        <v>38520</v>
      </c>
      <c r="B12454" s="32"/>
      <c r="M12454" s="22" t="str">
        <f t="shared" si="215"/>
        <v xml:space="preserve">VARIOS : LIBRE - LIBRE |  :  -  |  :  - </v>
      </c>
      <c r="N12454" s="17" t="s">
        <v>1021</v>
      </c>
      <c r="O12454" s="17"/>
      <c r="P12454" s="17"/>
      <c r="Q12454" s="17" t="s">
        <v>1145</v>
      </c>
      <c r="R12454" s="17"/>
      <c r="S12454" s="17"/>
      <c r="T12454" s="17" t="s">
        <v>1145</v>
      </c>
      <c r="U12454" s="17"/>
      <c r="V12454" s="17"/>
      <c r="W12454" s="32" t="s">
        <v>1145</v>
      </c>
      <c r="X12454" s="32"/>
      <c r="Y12454" s="32" t="s">
        <v>1145</v>
      </c>
      <c r="Z12454" s="32" t="s">
        <v>1145</v>
      </c>
      <c r="AA12454" s="32"/>
    </row>
    <row r="12455" spans="1:27" x14ac:dyDescent="0.3">
      <c r="A12455" s="17" t="s">
        <v>38521</v>
      </c>
      <c r="B12455" s="32"/>
      <c r="M12455" s="22" t="str">
        <f t="shared" si="215"/>
        <v xml:space="preserve">VARIOS : LIBRE - LIBRE |  :  -  |  :  - </v>
      </c>
      <c r="N12455" s="17" t="s">
        <v>1021</v>
      </c>
      <c r="O12455" s="17"/>
      <c r="P12455" s="17"/>
      <c r="Q12455" s="17" t="s">
        <v>1145</v>
      </c>
      <c r="R12455" s="17"/>
      <c r="S12455" s="17"/>
      <c r="T12455" s="17" t="s">
        <v>1145</v>
      </c>
      <c r="U12455" s="17"/>
      <c r="V12455" s="17"/>
      <c r="W12455" s="32" t="s">
        <v>1145</v>
      </c>
      <c r="X12455" s="32"/>
      <c r="Y12455" s="32" t="s">
        <v>1145</v>
      </c>
      <c r="Z12455" s="32" t="s">
        <v>1145</v>
      </c>
      <c r="AA12455" s="32" t="s">
        <v>1145</v>
      </c>
    </row>
    <row r="12456" spans="1:27" ht="37.5" x14ac:dyDescent="0.3">
      <c r="A12456" s="17" t="s">
        <v>38522</v>
      </c>
      <c r="B12456" s="32" t="s">
        <v>38570</v>
      </c>
      <c r="M12456" s="22" t="str">
        <f t="shared" si="215"/>
        <v xml:space="preserve">CHANGAN : VARIOS - VARIOS | HAFEI :  -  |  :  - </v>
      </c>
      <c r="N12456" s="17" t="s">
        <v>1007</v>
      </c>
      <c r="O12456" s="17" t="s">
        <v>12538</v>
      </c>
      <c r="P12456" s="17"/>
      <c r="Q12456" s="17" t="s">
        <v>1021</v>
      </c>
      <c r="R12456" s="17"/>
      <c r="S12456" s="17"/>
      <c r="T12456" s="17" t="s">
        <v>1021</v>
      </c>
      <c r="U12456" s="17"/>
      <c r="V12456" s="17"/>
      <c r="W12456" s="32" t="s">
        <v>38623</v>
      </c>
      <c r="X12456" s="32" t="s">
        <v>38649</v>
      </c>
      <c r="Y12456" s="32" t="s">
        <v>38661</v>
      </c>
      <c r="Z12456" s="32" t="s">
        <v>38690</v>
      </c>
      <c r="AA12456" s="32" t="s">
        <v>38697</v>
      </c>
    </row>
    <row r="12457" spans="1:27" ht="37.5" x14ac:dyDescent="0.3">
      <c r="A12457" s="17" t="s">
        <v>38523</v>
      </c>
      <c r="B12457" s="32" t="s">
        <v>38571</v>
      </c>
      <c r="M12457" s="22" t="str">
        <f t="shared" si="215"/>
        <v>CHEVROLET : AVEO - VARIOS | CHEVY : TAXI - VARIOS |  : GT - VARIOS</v>
      </c>
      <c r="N12457" s="17" t="s">
        <v>1005</v>
      </c>
      <c r="O12457" s="17" t="s">
        <v>2263</v>
      </c>
      <c r="P12457" s="17"/>
      <c r="Q12457" s="17" t="s">
        <v>1649</v>
      </c>
      <c r="R12457" s="17" t="s">
        <v>1824</v>
      </c>
      <c r="S12457" s="17" t="s">
        <v>38594</v>
      </c>
      <c r="T12457" s="17" t="s">
        <v>1021</v>
      </c>
      <c r="U12457" s="17" t="s">
        <v>1021</v>
      </c>
      <c r="V12457" s="17" t="s">
        <v>1021</v>
      </c>
      <c r="W12457" s="32" t="s">
        <v>38624</v>
      </c>
      <c r="X12457" s="32">
        <v>96537170</v>
      </c>
      <c r="Y12457" s="32" t="s">
        <v>38662</v>
      </c>
      <c r="Z12457" s="32" t="s">
        <v>38691</v>
      </c>
      <c r="AA12457" s="32" t="s">
        <v>38698</v>
      </c>
    </row>
    <row r="12458" spans="1:27" ht="37.5" x14ac:dyDescent="0.3">
      <c r="A12458" s="17" t="s">
        <v>38524</v>
      </c>
      <c r="B12458" s="32"/>
      <c r="M12458" s="22" t="str">
        <f t="shared" si="215"/>
        <v xml:space="preserve">VARIOS : UNIVERSAL - UNIVERSAL |  :  -  |  :  - </v>
      </c>
      <c r="N12458" s="17" t="s">
        <v>1021</v>
      </c>
      <c r="O12458" s="17"/>
      <c r="P12458" s="17"/>
      <c r="Q12458" s="17" t="s">
        <v>3164</v>
      </c>
      <c r="R12458" s="17"/>
      <c r="S12458" s="17"/>
      <c r="T12458" s="17" t="s">
        <v>3164</v>
      </c>
      <c r="U12458" s="17"/>
      <c r="V12458" s="17"/>
      <c r="W12458" s="32" t="s">
        <v>38625</v>
      </c>
      <c r="X12458" s="32"/>
      <c r="Y12458" s="32" t="s">
        <v>38663</v>
      </c>
      <c r="Z12458" s="32" t="s">
        <v>38663</v>
      </c>
      <c r="AA12458" s="32" t="s">
        <v>38699</v>
      </c>
    </row>
    <row r="12459" spans="1:27" ht="37.5" x14ac:dyDescent="0.3">
      <c r="A12459" s="17" t="s">
        <v>38525</v>
      </c>
      <c r="B12459" s="32" t="s">
        <v>38572</v>
      </c>
      <c r="M12459" s="22" t="str">
        <f t="shared" si="215"/>
        <v xml:space="preserve">VARIOS : VARIOS - VARIOS |  :  -  |  :  - </v>
      </c>
      <c r="N12459" s="17" t="s">
        <v>1021</v>
      </c>
      <c r="O12459" s="17"/>
      <c r="P12459" s="17"/>
      <c r="Q12459" s="17" t="s">
        <v>1021</v>
      </c>
      <c r="R12459" s="17"/>
      <c r="S12459" s="17"/>
      <c r="T12459" s="17" t="s">
        <v>1021</v>
      </c>
      <c r="U12459" s="17"/>
      <c r="V12459" s="17"/>
      <c r="W12459" s="32" t="s">
        <v>38626</v>
      </c>
      <c r="X12459" s="32"/>
      <c r="Y12459" s="32" t="s">
        <v>38664</v>
      </c>
      <c r="Z12459" s="32" t="s">
        <v>38664</v>
      </c>
      <c r="AA12459" s="32" t="s">
        <v>25443</v>
      </c>
    </row>
    <row r="12460" spans="1:27" x14ac:dyDescent="0.3">
      <c r="A12460" s="17" t="s">
        <v>38526</v>
      </c>
      <c r="B12460" s="32"/>
      <c r="M12460" s="22" t="str">
        <f t="shared" si="215"/>
        <v xml:space="preserve">VARIOS : VARIOS - VARIOS |  :  -  |  :  - </v>
      </c>
      <c r="N12460" s="17" t="s">
        <v>1021</v>
      </c>
      <c r="O12460" s="17"/>
      <c r="P12460" s="17"/>
      <c r="Q12460" s="17" t="s">
        <v>1021</v>
      </c>
      <c r="R12460" s="17"/>
      <c r="S12460" s="17"/>
      <c r="T12460" s="17" t="s">
        <v>1021</v>
      </c>
      <c r="U12460" s="17"/>
      <c r="V12460" s="17"/>
      <c r="W12460" s="32" t="s">
        <v>38627</v>
      </c>
      <c r="X12460" s="32"/>
      <c r="Y12460" s="32" t="s">
        <v>38665</v>
      </c>
      <c r="Z12460" s="32" t="s">
        <v>38665</v>
      </c>
      <c r="AA12460" s="32"/>
    </row>
    <row r="12461" spans="1:27" x14ac:dyDescent="0.3">
      <c r="A12461" s="17" t="s">
        <v>38527</v>
      </c>
      <c r="B12461" s="32"/>
      <c r="M12461" s="22" t="str">
        <f t="shared" si="215"/>
        <v xml:space="preserve">VARIOS : VARIOS - VARIOS |  :  -  |  :  - </v>
      </c>
      <c r="N12461" s="17" t="s">
        <v>1021</v>
      </c>
      <c r="O12461" s="17"/>
      <c r="P12461" s="17"/>
      <c r="Q12461" s="17" t="s">
        <v>1021</v>
      </c>
      <c r="R12461" s="17"/>
      <c r="S12461" s="17"/>
      <c r="T12461" s="17" t="s">
        <v>1021</v>
      </c>
      <c r="U12461" s="17"/>
      <c r="V12461" s="17"/>
      <c r="W12461" s="32" t="s">
        <v>38628</v>
      </c>
      <c r="X12461" s="32"/>
      <c r="Y12461" s="32" t="s">
        <v>38666</v>
      </c>
      <c r="Z12461" s="32" t="s">
        <v>38666</v>
      </c>
      <c r="AA12461" s="32"/>
    </row>
    <row r="12462" spans="1:27" x14ac:dyDescent="0.3">
      <c r="A12462" s="17" t="s">
        <v>38528</v>
      </c>
      <c r="B12462" s="32"/>
      <c r="M12462" s="22" t="str">
        <f t="shared" si="215"/>
        <v xml:space="preserve">TOYOTA : YARIS, CAMRY, COROLLA - VARIOS |  :  -  |  :  - </v>
      </c>
      <c r="N12462" s="17" t="s">
        <v>1008</v>
      </c>
      <c r="O12462" s="17"/>
      <c r="P12462" s="17"/>
      <c r="Q12462" s="17" t="s">
        <v>38595</v>
      </c>
      <c r="R12462" s="17"/>
      <c r="S12462" s="17"/>
      <c r="T12462" s="17" t="s">
        <v>1021</v>
      </c>
      <c r="U12462" s="17"/>
      <c r="V12462" s="17"/>
      <c r="W12462" s="32"/>
      <c r="X12462" s="32"/>
      <c r="Y12462" s="32" t="s">
        <v>38667</v>
      </c>
      <c r="Z12462" s="32" t="s">
        <v>38667</v>
      </c>
      <c r="AA12462" s="32" t="s">
        <v>3319</v>
      </c>
    </row>
    <row r="12463" spans="1:27" x14ac:dyDescent="0.3">
      <c r="A12463" s="17" t="s">
        <v>38529</v>
      </c>
      <c r="B12463" s="32"/>
      <c r="M12463" s="22" t="str">
        <f t="shared" si="215"/>
        <v xml:space="preserve">TOYOTA : LIBRE - LIBRE |  :  -  |  :  - </v>
      </c>
      <c r="N12463" s="17" t="s">
        <v>1008</v>
      </c>
      <c r="O12463" s="17"/>
      <c r="P12463" s="17"/>
      <c r="Q12463" s="17" t="s">
        <v>1145</v>
      </c>
      <c r="R12463" s="17"/>
      <c r="S12463" s="17"/>
      <c r="T12463" s="17" t="s">
        <v>1145</v>
      </c>
      <c r="U12463" s="17"/>
      <c r="V12463" s="17"/>
      <c r="W12463" s="32" t="s">
        <v>1145</v>
      </c>
      <c r="X12463" s="32"/>
      <c r="Y12463" s="32" t="s">
        <v>1145</v>
      </c>
      <c r="Z12463" s="32" t="s">
        <v>1145</v>
      </c>
      <c r="AA12463" s="32" t="s">
        <v>1145</v>
      </c>
    </row>
    <row r="12464" spans="1:27" x14ac:dyDescent="0.3">
      <c r="A12464" s="17" t="s">
        <v>38530</v>
      </c>
      <c r="B12464" s="32"/>
      <c r="M12464" s="22" t="str">
        <f t="shared" si="215"/>
        <v xml:space="preserve">VARIOS : LIBRE - LIBRE | SUZUKI : VARIOS - VARIOS |  :  - </v>
      </c>
      <c r="N12464" s="17" t="s">
        <v>1021</v>
      </c>
      <c r="O12464" s="17" t="s">
        <v>1010</v>
      </c>
      <c r="P12464" s="17"/>
      <c r="Q12464" s="17" t="s">
        <v>1145</v>
      </c>
      <c r="R12464" s="17" t="s">
        <v>1021</v>
      </c>
      <c r="S12464" s="17"/>
      <c r="T12464" s="17" t="s">
        <v>1145</v>
      </c>
      <c r="U12464" s="17" t="s">
        <v>1021</v>
      </c>
      <c r="V12464" s="17"/>
      <c r="W12464" s="32" t="s">
        <v>1145</v>
      </c>
      <c r="X12464" s="32"/>
      <c r="Y12464" s="32" t="s">
        <v>1145</v>
      </c>
      <c r="Z12464" s="32" t="s">
        <v>1145</v>
      </c>
      <c r="AA12464" s="32" t="s">
        <v>38700</v>
      </c>
    </row>
    <row r="12465" spans="1:27" ht="37.5" x14ac:dyDescent="0.3">
      <c r="A12465" s="17" t="s">
        <v>38531</v>
      </c>
      <c r="B12465" s="32" t="s">
        <v>38573</v>
      </c>
      <c r="M12465" s="22" t="str">
        <f t="shared" si="215"/>
        <v xml:space="preserve">NISSAN : SENTRA,TILDA - FS800 |  :  -  |  :  - </v>
      </c>
      <c r="N12465" s="17" t="s">
        <v>1003</v>
      </c>
      <c r="O12465" s="17"/>
      <c r="P12465" s="17"/>
      <c r="Q12465" s="17" t="s">
        <v>38596</v>
      </c>
      <c r="R12465" s="17"/>
      <c r="S12465" s="17"/>
      <c r="T12465" s="17" t="s">
        <v>38597</v>
      </c>
      <c r="U12465" s="17"/>
      <c r="V12465" s="17"/>
      <c r="W12465" s="32" t="s">
        <v>38629</v>
      </c>
      <c r="X12465" s="32"/>
      <c r="Y12465" s="32" t="s">
        <v>38668</v>
      </c>
      <c r="Z12465" s="32" t="s">
        <v>38668</v>
      </c>
      <c r="AA12465" s="32" t="s">
        <v>38701</v>
      </c>
    </row>
    <row r="12466" spans="1:27" ht="37.5" x14ac:dyDescent="0.3">
      <c r="A12466" s="17" t="s">
        <v>38532</v>
      </c>
      <c r="B12466" s="32" t="s">
        <v>38574</v>
      </c>
      <c r="M12466" s="22" t="str">
        <f t="shared" si="215"/>
        <v xml:space="preserve">GEELY : VARIOS - EC7 |  :  -  |  :  - </v>
      </c>
      <c r="N12466" s="17" t="s">
        <v>1011</v>
      </c>
      <c r="O12466" s="17"/>
      <c r="P12466" s="17"/>
      <c r="Q12466" s="17" t="s">
        <v>1021</v>
      </c>
      <c r="R12466" s="17"/>
      <c r="S12466" s="17"/>
      <c r="T12466" s="17" t="s">
        <v>2809</v>
      </c>
      <c r="U12466" s="17"/>
      <c r="V12466" s="17"/>
      <c r="W12466" s="32" t="s">
        <v>38630</v>
      </c>
      <c r="X12466" s="32">
        <v>3483012</v>
      </c>
      <c r="Y12466" s="32" t="s">
        <v>38669</v>
      </c>
      <c r="Z12466" s="32" t="s">
        <v>38669</v>
      </c>
      <c r="AA12466" s="32" t="s">
        <v>38702</v>
      </c>
    </row>
    <row r="12467" spans="1:27" ht="37.5" x14ac:dyDescent="0.3">
      <c r="A12467" s="17" t="s">
        <v>38533</v>
      </c>
      <c r="B12467" s="32" t="s">
        <v>38575</v>
      </c>
      <c r="M12467" s="22" t="str">
        <f t="shared" si="215"/>
        <v xml:space="preserve">CHEVROLET : N200, N300 - VARIOS |  :  -  |  :  - </v>
      </c>
      <c r="N12467" s="17" t="s">
        <v>1005</v>
      </c>
      <c r="O12467" s="17"/>
      <c r="P12467" s="17"/>
      <c r="Q12467" s="17" t="s">
        <v>1842</v>
      </c>
      <c r="R12467" s="17"/>
      <c r="S12467" s="17"/>
      <c r="T12467" s="17" t="s">
        <v>1021</v>
      </c>
      <c r="U12467" s="17"/>
      <c r="V12467" s="17"/>
      <c r="W12467" s="32" t="s">
        <v>38631</v>
      </c>
      <c r="X12467" s="32"/>
      <c r="Y12467" s="32" t="s">
        <v>38670</v>
      </c>
      <c r="Z12467" s="32">
        <v>5496962</v>
      </c>
      <c r="AA12467" s="32" t="s">
        <v>38703</v>
      </c>
    </row>
    <row r="12468" spans="1:27" x14ac:dyDescent="0.3">
      <c r="A12468" s="17" t="s">
        <v>38534</v>
      </c>
      <c r="B12468" s="32"/>
      <c r="M12468" s="22" t="str">
        <f t="shared" si="215"/>
        <v xml:space="preserve">VARIOS : LIBRE - LIBRE |  :  -  |  :  - </v>
      </c>
      <c r="N12468" s="17" t="s">
        <v>1021</v>
      </c>
      <c r="O12468" s="17"/>
      <c r="P12468" s="17"/>
      <c r="Q12468" s="17" t="s">
        <v>1145</v>
      </c>
      <c r="R12468" s="17"/>
      <c r="S12468" s="17"/>
      <c r="T12468" s="17" t="s">
        <v>1145</v>
      </c>
      <c r="U12468" s="17"/>
      <c r="V12468" s="17"/>
      <c r="W12468" s="32" t="s">
        <v>1145</v>
      </c>
      <c r="X12468" s="32"/>
      <c r="Y12468" s="32" t="s">
        <v>1145</v>
      </c>
      <c r="Z12468" s="32" t="s">
        <v>1145</v>
      </c>
      <c r="AA12468" s="32" t="s">
        <v>1145</v>
      </c>
    </row>
    <row r="12469" spans="1:27" x14ac:dyDescent="0.3">
      <c r="A12469" s="17" t="s">
        <v>38535</v>
      </c>
      <c r="B12469" s="32"/>
      <c r="M12469" s="22" t="str">
        <f t="shared" si="215"/>
        <v xml:space="preserve">VARIOS : LIBRE - LIBRE |  :  -  |  :  - </v>
      </c>
      <c r="N12469" s="17" t="s">
        <v>1021</v>
      </c>
      <c r="O12469" s="17"/>
      <c r="P12469" s="17"/>
      <c r="Q12469" s="17" t="s">
        <v>1145</v>
      </c>
      <c r="R12469" s="17"/>
      <c r="S12469" s="17"/>
      <c r="T12469" s="17" t="s">
        <v>1145</v>
      </c>
      <c r="U12469" s="17"/>
      <c r="V12469" s="17"/>
      <c r="W12469" s="32" t="s">
        <v>1145</v>
      </c>
      <c r="X12469" s="32"/>
      <c r="Y12469" s="32" t="s">
        <v>1145</v>
      </c>
      <c r="Z12469" s="32" t="s">
        <v>1145</v>
      </c>
      <c r="AA12469" s="32" t="s">
        <v>1145</v>
      </c>
    </row>
    <row r="12470" spans="1:27" ht="37.5" x14ac:dyDescent="0.3">
      <c r="A12470" s="17" t="s">
        <v>38536</v>
      </c>
      <c r="B12470" s="32" t="s">
        <v>38576</v>
      </c>
      <c r="M12470" s="22" t="str">
        <f t="shared" si="215"/>
        <v>DAIHATSU : TERCEL - 3A-U, 4K-U | TOYOTA :  - 3A, 3E, 4E, 5K, 2Y, 2A, 2E, 5A, 4A, 3Y, | SUBARU :  - EN07</v>
      </c>
      <c r="N12470" s="17" t="s">
        <v>1026</v>
      </c>
      <c r="O12470" s="17" t="s">
        <v>1008</v>
      </c>
      <c r="P12470" s="17" t="s">
        <v>10486</v>
      </c>
      <c r="Q12470" s="17" t="s">
        <v>2732</v>
      </c>
      <c r="R12470" s="17"/>
      <c r="S12470" s="17"/>
      <c r="T12470" s="17" t="s">
        <v>38598</v>
      </c>
      <c r="U12470" s="17" t="s">
        <v>38599</v>
      </c>
      <c r="V12470" s="17" t="s">
        <v>11152</v>
      </c>
      <c r="W12470" s="32" t="s">
        <v>38632</v>
      </c>
      <c r="X12470" s="32" t="s">
        <v>38650</v>
      </c>
      <c r="Y12470" s="32" t="s">
        <v>38671</v>
      </c>
      <c r="Z12470" s="32">
        <v>7337</v>
      </c>
      <c r="AA12470" s="32" t="s">
        <v>38704</v>
      </c>
    </row>
    <row r="12471" spans="1:27" ht="37.5" x14ac:dyDescent="0.3">
      <c r="A12471" s="17" t="s">
        <v>38537</v>
      </c>
      <c r="B12471" s="32" t="s">
        <v>38577</v>
      </c>
      <c r="M12471" s="22" t="str">
        <f t="shared" si="215"/>
        <v xml:space="preserve">VARIOS : VARIOS - VARIOS |  :  -  |  :  - </v>
      </c>
      <c r="N12471" s="17" t="s">
        <v>1021</v>
      </c>
      <c r="O12471" s="17"/>
      <c r="P12471" s="17"/>
      <c r="Q12471" s="17" t="s">
        <v>1021</v>
      </c>
      <c r="R12471" s="17"/>
      <c r="S12471" s="17"/>
      <c r="T12471" s="17" t="s">
        <v>1021</v>
      </c>
      <c r="U12471" s="17"/>
      <c r="V12471" s="17"/>
      <c r="W12471" s="32" t="s">
        <v>38633</v>
      </c>
      <c r="X12471" s="32" t="s">
        <v>38651</v>
      </c>
      <c r="Y12471" s="32" t="s">
        <v>38672</v>
      </c>
      <c r="Z12471" s="32">
        <v>23143</v>
      </c>
      <c r="AA12471" s="32" t="s">
        <v>38705</v>
      </c>
    </row>
    <row r="12472" spans="1:27" ht="37.5" x14ac:dyDescent="0.3">
      <c r="A12472" s="17" t="s">
        <v>38538</v>
      </c>
      <c r="B12472" s="32" t="s">
        <v>38578</v>
      </c>
      <c r="M12472" s="22" t="str">
        <f t="shared" si="215"/>
        <v xml:space="preserve">TOYOTA : COROLLA - 4AF, 5AF |  :  -  |  :  - </v>
      </c>
      <c r="N12472" s="17" t="s">
        <v>1008</v>
      </c>
      <c r="O12472" s="17"/>
      <c r="P12472" s="17"/>
      <c r="Q12472" s="17" t="s">
        <v>1682</v>
      </c>
      <c r="R12472" s="17"/>
      <c r="S12472" s="17"/>
      <c r="T12472" s="17" t="s">
        <v>2019</v>
      </c>
      <c r="U12472" s="17"/>
      <c r="V12472" s="17"/>
      <c r="W12472" s="32" t="s">
        <v>38634</v>
      </c>
      <c r="X12472" s="32" t="s">
        <v>38652</v>
      </c>
      <c r="Y12472" s="32">
        <v>23131</v>
      </c>
      <c r="Z12472" s="32" t="s">
        <v>38692</v>
      </c>
      <c r="AA12472" s="32" t="s">
        <v>38706</v>
      </c>
    </row>
    <row r="12473" spans="1:27" ht="37.5" x14ac:dyDescent="0.3">
      <c r="A12473" s="17" t="s">
        <v>38539</v>
      </c>
      <c r="B12473" s="32" t="s">
        <v>38579</v>
      </c>
      <c r="M12473" s="22" t="str">
        <f t="shared" si="215"/>
        <v xml:space="preserve">TOYOTA : HILUX - 2RZFE,4A,1RZ |  :  -  |  :  - </v>
      </c>
      <c r="N12473" s="17" t="s">
        <v>1008</v>
      </c>
      <c r="O12473" s="17"/>
      <c r="P12473" s="17"/>
      <c r="Q12473" s="17" t="s">
        <v>1792</v>
      </c>
      <c r="R12473" s="17"/>
      <c r="S12473" s="17"/>
      <c r="T12473" s="17" t="s">
        <v>38600</v>
      </c>
      <c r="U12473" s="17"/>
      <c r="V12473" s="17"/>
      <c r="W12473" s="32" t="s">
        <v>38635</v>
      </c>
      <c r="X12473" s="32"/>
      <c r="Y12473" s="32" t="s">
        <v>38673</v>
      </c>
      <c r="Z12473" s="32" t="s">
        <v>38693</v>
      </c>
      <c r="AA12473" s="32" t="s">
        <v>38707</v>
      </c>
    </row>
    <row r="12474" spans="1:27" x14ac:dyDescent="0.3">
      <c r="A12474" s="17" t="s">
        <v>38540</v>
      </c>
      <c r="B12474" s="32" t="s">
        <v>38580</v>
      </c>
      <c r="M12474" s="22" t="str">
        <f t="shared" si="215"/>
        <v xml:space="preserve">NISSAN : SENTRA - E16,GA16 |  :  -  |  :  - </v>
      </c>
      <c r="N12474" s="17" t="s">
        <v>1003</v>
      </c>
      <c r="O12474" s="17"/>
      <c r="P12474" s="17"/>
      <c r="Q12474" s="17" t="s">
        <v>1623</v>
      </c>
      <c r="R12474" s="17"/>
      <c r="S12474" s="17"/>
      <c r="T12474" s="17" t="s">
        <v>38601</v>
      </c>
      <c r="U12474" s="17"/>
      <c r="V12474" s="17"/>
      <c r="W12474" s="32" t="s">
        <v>38636</v>
      </c>
      <c r="X12474" s="32" t="s">
        <v>38653</v>
      </c>
      <c r="Y12474" s="32" t="s">
        <v>38653</v>
      </c>
      <c r="Z12474" s="32" t="s">
        <v>38653</v>
      </c>
      <c r="AA12474" s="32" t="s">
        <v>38708</v>
      </c>
    </row>
    <row r="12475" spans="1:27" x14ac:dyDescent="0.3">
      <c r="A12475" s="17" t="s">
        <v>38541</v>
      </c>
      <c r="B12475" s="32"/>
      <c r="M12475" s="22" t="str">
        <f t="shared" si="215"/>
        <v xml:space="preserve">TOYOTA : YARIS, PROBOX - 2NZ, 1NZ |  :  -  |  :  - </v>
      </c>
      <c r="N12475" s="17" t="s">
        <v>1008</v>
      </c>
      <c r="O12475" s="17"/>
      <c r="P12475" s="17"/>
      <c r="Q12475" s="17" t="s">
        <v>3902</v>
      </c>
      <c r="R12475" s="17"/>
      <c r="S12475" s="17"/>
      <c r="T12475" s="17" t="s">
        <v>22105</v>
      </c>
      <c r="U12475" s="17"/>
      <c r="V12475" s="17"/>
      <c r="W12475" s="32" t="s">
        <v>38637</v>
      </c>
      <c r="X12475" s="32" t="s">
        <v>38654</v>
      </c>
      <c r="Y12475" s="32" t="s">
        <v>38674</v>
      </c>
      <c r="Z12475" s="32" t="s">
        <v>38674</v>
      </c>
      <c r="AA12475" s="32" t="s">
        <v>21876</v>
      </c>
    </row>
    <row r="12476" spans="1:27" ht="37.5" x14ac:dyDescent="0.3">
      <c r="A12476" s="17" t="s">
        <v>38542</v>
      </c>
      <c r="B12476" s="32" t="s">
        <v>38581</v>
      </c>
      <c r="M12476" s="22" t="str">
        <f t="shared" si="215"/>
        <v xml:space="preserve">NISSAN : SENTRA, AD, SUNNY - B13, B14 | ISUZU :  -  |  :  - </v>
      </c>
      <c r="N12476" s="17" t="s">
        <v>1003</v>
      </c>
      <c r="O12476" s="17" t="s">
        <v>1013</v>
      </c>
      <c r="P12476" s="17"/>
      <c r="Q12476" s="17" t="s">
        <v>12588</v>
      </c>
      <c r="R12476" s="17"/>
      <c r="S12476" s="17"/>
      <c r="T12476" s="17" t="s">
        <v>24147</v>
      </c>
      <c r="U12476" s="17"/>
      <c r="V12476" s="17"/>
      <c r="W12476" s="32" t="s">
        <v>38631</v>
      </c>
      <c r="X12476" s="32" t="s">
        <v>38655</v>
      </c>
      <c r="Y12476" s="32" t="s">
        <v>38675</v>
      </c>
      <c r="Z12476" s="32" t="s">
        <v>38694</v>
      </c>
      <c r="AA12476" s="32" t="s">
        <v>38709</v>
      </c>
    </row>
    <row r="12477" spans="1:27" ht="56.25" x14ac:dyDescent="0.3">
      <c r="A12477" s="17" t="s">
        <v>38543</v>
      </c>
      <c r="B12477" s="32"/>
      <c r="M12477" s="22" t="str">
        <f t="shared" si="215"/>
        <v xml:space="preserve">MITSUBISHI : CANTER - 4D31T, 4D32, 4D33, 4D34 |  :  -  |  :  - </v>
      </c>
      <c r="N12477" s="17" t="s">
        <v>1004</v>
      </c>
      <c r="O12477" s="17"/>
      <c r="P12477" s="17"/>
      <c r="Q12477" s="17" t="s">
        <v>1633</v>
      </c>
      <c r="R12477" s="17"/>
      <c r="S12477" s="17"/>
      <c r="T12477" s="17" t="s">
        <v>38602</v>
      </c>
      <c r="U12477" s="17"/>
      <c r="V12477" s="17"/>
      <c r="W12477" s="32"/>
      <c r="X12477" s="32"/>
      <c r="Y12477" s="32" t="s">
        <v>38676</v>
      </c>
      <c r="Z12477" s="32"/>
      <c r="AA12477" s="32" t="s">
        <v>38710</v>
      </c>
    </row>
    <row r="12478" spans="1:27" x14ac:dyDescent="0.3">
      <c r="A12478" s="17" t="s">
        <v>38544</v>
      </c>
      <c r="B12478" s="32"/>
      <c r="M12478" s="22" t="str">
        <f t="shared" si="215"/>
        <v xml:space="preserve">NISSAN : SENTRA - GA16 |  :  -  |  :  - </v>
      </c>
      <c r="N12478" s="17" t="s">
        <v>1003</v>
      </c>
      <c r="O12478" s="17"/>
      <c r="P12478" s="17"/>
      <c r="Q12478" s="17" t="s">
        <v>1623</v>
      </c>
      <c r="R12478" s="17"/>
      <c r="S12478" s="17"/>
      <c r="T12478" s="17" t="s">
        <v>1981</v>
      </c>
      <c r="U12478" s="17"/>
      <c r="V12478" s="17"/>
      <c r="W12478" s="32"/>
      <c r="X12478" s="32"/>
      <c r="Y12478" s="32" t="s">
        <v>38677</v>
      </c>
      <c r="Z12478" s="32" t="s">
        <v>38677</v>
      </c>
      <c r="AA12478" s="32"/>
    </row>
    <row r="12479" spans="1:27" ht="37.5" x14ac:dyDescent="0.3">
      <c r="A12479" s="17" t="s">
        <v>38545</v>
      </c>
      <c r="B12479" s="32" t="s">
        <v>38582</v>
      </c>
      <c r="M12479" s="22" t="str">
        <f t="shared" si="215"/>
        <v xml:space="preserve">NISSAN : TSURU, ALTIMA, PICK UP, - 1.6, 2.0, 2.4 | MAZDA :  -  |  :  - </v>
      </c>
      <c r="N12479" s="17" t="s">
        <v>1003</v>
      </c>
      <c r="O12479" s="17" t="s">
        <v>2257</v>
      </c>
      <c r="P12479" s="17"/>
      <c r="Q12479" s="17" t="s">
        <v>38603</v>
      </c>
      <c r="R12479" s="17"/>
      <c r="S12479" s="17"/>
      <c r="T12479" s="17" t="s">
        <v>38604</v>
      </c>
      <c r="U12479" s="17"/>
      <c r="V12479" s="17"/>
      <c r="W12479" s="32" t="s">
        <v>38638</v>
      </c>
      <c r="X12479" s="32" t="s">
        <v>38656</v>
      </c>
      <c r="Y12479" s="32"/>
      <c r="Z12479" s="32" t="s">
        <v>38656</v>
      </c>
      <c r="AA12479" s="32" t="s">
        <v>38711</v>
      </c>
    </row>
    <row r="12480" spans="1:27" ht="37.5" x14ac:dyDescent="0.3">
      <c r="A12480" s="17" t="s">
        <v>38546</v>
      </c>
      <c r="B12480" s="32" t="s">
        <v>38583</v>
      </c>
      <c r="M12480" s="22" t="str">
        <f t="shared" si="215"/>
        <v xml:space="preserve">JAC : VARIOS - J2, J3, J5, T40, T50 | HYUNDAI :  -  |  :  - </v>
      </c>
      <c r="N12480" s="17" t="s">
        <v>1015</v>
      </c>
      <c r="O12480" s="17" t="s">
        <v>1002</v>
      </c>
      <c r="P12480" s="17"/>
      <c r="Q12480" s="17" t="s">
        <v>1021</v>
      </c>
      <c r="R12480" s="17"/>
      <c r="S12480" s="17"/>
      <c r="T12480" s="17" t="s">
        <v>38605</v>
      </c>
      <c r="U12480" s="17"/>
      <c r="V12480" s="17"/>
      <c r="W12480" s="32" t="s">
        <v>38639</v>
      </c>
      <c r="X12480" s="32" t="s">
        <v>38657</v>
      </c>
      <c r="Y12480" s="32"/>
      <c r="Z12480" s="32" t="s">
        <v>38657</v>
      </c>
      <c r="AA12480" s="32" t="s">
        <v>38712</v>
      </c>
    </row>
    <row r="12481" spans="1:27" ht="37.5" x14ac:dyDescent="0.3">
      <c r="A12481" s="17" t="s">
        <v>38547</v>
      </c>
      <c r="B12481" s="32" t="s">
        <v>38584</v>
      </c>
      <c r="M12481" s="22" t="str">
        <f t="shared" si="215"/>
        <v xml:space="preserve">CHEVROLET : SAIL,AVEO - 1.4 |  :  -  |  :  - </v>
      </c>
      <c r="N12481" s="17" t="s">
        <v>1005</v>
      </c>
      <c r="O12481" s="17"/>
      <c r="P12481" s="17"/>
      <c r="Q12481" s="17" t="s">
        <v>38606</v>
      </c>
      <c r="R12481" s="17"/>
      <c r="S12481" s="17"/>
      <c r="T12481" s="17">
        <v>1.4</v>
      </c>
      <c r="U12481" s="17"/>
      <c r="V12481" s="17"/>
      <c r="W12481" s="32" t="s">
        <v>38640</v>
      </c>
      <c r="X12481" s="32">
        <v>9040408</v>
      </c>
      <c r="Y12481" s="32"/>
      <c r="Z12481" s="32">
        <v>9040408</v>
      </c>
      <c r="AA12481" s="32" t="s">
        <v>38713</v>
      </c>
    </row>
    <row r="12482" spans="1:27" ht="56.25" x14ac:dyDescent="0.3">
      <c r="A12482" s="17" t="s">
        <v>38548</v>
      </c>
      <c r="B12482" s="32" t="s">
        <v>38585</v>
      </c>
      <c r="M12482" s="22" t="str">
        <f t="shared" si="215"/>
        <v xml:space="preserve">SUBARU : SVX, FORESTER, IMPRESA - EJ20, EJ202, EJ205, EJ15, EJ16, EJ20, 3.3L, 2.5L, 1.8L |  :  -  |  :  - </v>
      </c>
      <c r="N12482" s="17" t="s">
        <v>10486</v>
      </c>
      <c r="O12482" s="17"/>
      <c r="P12482" s="17"/>
      <c r="Q12482" s="17" t="s">
        <v>38607</v>
      </c>
      <c r="R12482" s="17"/>
      <c r="S12482" s="17"/>
      <c r="T12482" s="17" t="s">
        <v>38608</v>
      </c>
      <c r="U12482" s="17"/>
      <c r="V12482" s="17"/>
      <c r="W12482" s="32" t="s">
        <v>38641</v>
      </c>
      <c r="X12482" s="32" t="s">
        <v>38658</v>
      </c>
      <c r="Y12482" s="32" t="s">
        <v>38678</v>
      </c>
      <c r="Z12482" s="32" t="s">
        <v>38658</v>
      </c>
      <c r="AA12482" s="32" t="s">
        <v>38714</v>
      </c>
    </row>
    <row r="12483" spans="1:27" ht="37.5" x14ac:dyDescent="0.3">
      <c r="A12483" s="17" t="s">
        <v>38549</v>
      </c>
      <c r="B12483" s="32" t="s">
        <v>38586</v>
      </c>
      <c r="M12483" s="22" t="str">
        <f t="shared" si="215"/>
        <v xml:space="preserve">BYD : VARIOS - F3 |  :  -  |  :  - </v>
      </c>
      <c r="N12483" s="17" t="s">
        <v>1016</v>
      </c>
      <c r="O12483" s="17"/>
      <c r="P12483" s="17"/>
      <c r="Q12483" s="17" t="s">
        <v>1021</v>
      </c>
      <c r="R12483" s="17"/>
      <c r="S12483" s="17"/>
      <c r="T12483" s="17" t="s">
        <v>17300</v>
      </c>
      <c r="U12483" s="17"/>
      <c r="V12483" s="17"/>
      <c r="W12483" s="32" t="s">
        <v>38631</v>
      </c>
      <c r="X12483" s="32">
        <v>1109133</v>
      </c>
      <c r="Y12483" s="32" t="s">
        <v>38679</v>
      </c>
      <c r="Z12483" s="32">
        <v>1109133</v>
      </c>
      <c r="AA12483" s="32" t="s">
        <v>38713</v>
      </c>
    </row>
    <row r="12484" spans="1:27" ht="37.5" x14ac:dyDescent="0.3">
      <c r="A12484" s="17" t="s">
        <v>38550</v>
      </c>
      <c r="B12484" s="32" t="s">
        <v>38587</v>
      </c>
      <c r="M12484" s="22" t="str">
        <f t="shared" si="215"/>
        <v xml:space="preserve">PEUGEOT : 207, SYMBOL, LOGAN, 3008, 208 - EP6, K4M, TU3A | RENAULT :  -  |  :  - </v>
      </c>
      <c r="N12484" s="17" t="s">
        <v>2801</v>
      </c>
      <c r="O12484" s="17" t="s">
        <v>10829</v>
      </c>
      <c r="P12484" s="17"/>
      <c r="Q12484" s="17" t="s">
        <v>38609</v>
      </c>
      <c r="R12484" s="17"/>
      <c r="S12484" s="17"/>
      <c r="T12484" s="17" t="s">
        <v>38610</v>
      </c>
      <c r="U12484" s="17"/>
      <c r="V12484" s="17"/>
      <c r="W12484" s="32" t="s">
        <v>38631</v>
      </c>
      <c r="X12484" s="32">
        <v>7700845973</v>
      </c>
      <c r="Y12484" s="32" t="s">
        <v>38680</v>
      </c>
      <c r="Z12484" s="32"/>
      <c r="AA12484" s="32" t="s">
        <v>38715</v>
      </c>
    </row>
    <row r="12485" spans="1:27" ht="37.5" x14ac:dyDescent="0.3">
      <c r="A12485" s="17" t="s">
        <v>38551</v>
      </c>
      <c r="B12485" s="32" t="s">
        <v>38588</v>
      </c>
      <c r="M12485" s="22" t="str">
        <f t="shared" si="215"/>
        <v xml:space="preserve">CHEVROLET : CORSA - 2A, 3A, 2E, 4E, 5E | DAEWOO : LANOS -  |  :  - </v>
      </c>
      <c r="N12485" s="17" t="s">
        <v>1005</v>
      </c>
      <c r="O12485" s="17" t="s">
        <v>1006</v>
      </c>
      <c r="P12485" s="17"/>
      <c r="Q12485" s="17" t="s">
        <v>10957</v>
      </c>
      <c r="R12485" s="17" t="s">
        <v>12550</v>
      </c>
      <c r="S12485" s="17"/>
      <c r="T12485" s="17" t="s">
        <v>38611</v>
      </c>
      <c r="U12485" s="17"/>
      <c r="V12485" s="17"/>
      <c r="W12485" s="32" t="s">
        <v>38631</v>
      </c>
      <c r="X12485" s="32">
        <v>25121353</v>
      </c>
      <c r="Y12485" s="32"/>
      <c r="Z12485" s="32">
        <v>25121353</v>
      </c>
      <c r="AA12485" s="32" t="s">
        <v>38698</v>
      </c>
    </row>
    <row r="12486" spans="1:27" ht="37.5" x14ac:dyDescent="0.3">
      <c r="A12486" s="17" t="s">
        <v>38552</v>
      </c>
      <c r="B12486" s="32" t="s">
        <v>38570</v>
      </c>
      <c r="M12486" s="22" t="str">
        <f t="shared" si="215"/>
        <v xml:space="preserve">CHEVROLET : AVEO, - F14D3, F16D3 |  : SPARK -  |  :  - </v>
      </c>
      <c r="N12486" s="17" t="s">
        <v>1005</v>
      </c>
      <c r="O12486" s="17"/>
      <c r="P12486" s="17"/>
      <c r="Q12486" s="17" t="s">
        <v>19891</v>
      </c>
      <c r="R12486" s="17" t="s">
        <v>1784</v>
      </c>
      <c r="S12486" s="17"/>
      <c r="T12486" s="17" t="s">
        <v>21517</v>
      </c>
      <c r="U12486" s="17"/>
      <c r="V12486" s="17"/>
      <c r="W12486" s="32" t="s">
        <v>38639</v>
      </c>
      <c r="X12486" s="32">
        <v>96537170</v>
      </c>
      <c r="Y12486" s="32" t="s">
        <v>38681</v>
      </c>
      <c r="Z12486" s="32">
        <v>96537170</v>
      </c>
      <c r="AA12486" s="32" t="s">
        <v>38716</v>
      </c>
    </row>
    <row r="12487" spans="1:27" ht="56.25" x14ac:dyDescent="0.3">
      <c r="A12487" s="17" t="s">
        <v>38553</v>
      </c>
      <c r="B12487" s="32" t="s">
        <v>38589</v>
      </c>
      <c r="M12487" s="22" t="str">
        <f t="shared" si="215"/>
        <v xml:space="preserve">SUZUKI : GRAND VITARA, - GA13, H20A, E12, H25A | TOYOTA : HILUX, - 3RZ, |  :  - </v>
      </c>
      <c r="N12487" s="17" t="s">
        <v>1010</v>
      </c>
      <c r="O12487" s="17" t="s">
        <v>1008</v>
      </c>
      <c r="P12487" s="17"/>
      <c r="Q12487" s="17" t="s">
        <v>38612</v>
      </c>
      <c r="R12487" s="17" t="s">
        <v>13873</v>
      </c>
      <c r="S12487" s="17"/>
      <c r="T12487" s="17" t="s">
        <v>38613</v>
      </c>
      <c r="U12487" s="17" t="s">
        <v>38614</v>
      </c>
      <c r="V12487" s="17"/>
      <c r="W12487" s="32" t="s">
        <v>38642</v>
      </c>
      <c r="X12487" s="32">
        <v>7798151944245</v>
      </c>
      <c r="Y12487" s="32"/>
      <c r="Z12487" s="32">
        <v>7798151944245</v>
      </c>
      <c r="AA12487" s="32" t="s">
        <v>38717</v>
      </c>
    </row>
    <row r="12488" spans="1:27" ht="37.5" x14ac:dyDescent="0.3">
      <c r="A12488" s="17" t="s">
        <v>38554</v>
      </c>
      <c r="B12488" s="32" t="s">
        <v>38590</v>
      </c>
      <c r="M12488" s="22" t="str">
        <f t="shared" si="215"/>
        <v xml:space="preserve">HYUNDAI : ELANTRA, ACENT, - 1.3 | TOYOTA : PREVIA, LAND CRUCIER -  |  :  - </v>
      </c>
      <c r="N12488" s="17" t="s">
        <v>1002</v>
      </c>
      <c r="O12488" s="17" t="s">
        <v>1008</v>
      </c>
      <c r="P12488" s="17"/>
      <c r="Q12488" s="17" t="s">
        <v>38615</v>
      </c>
      <c r="R12488" s="17" t="s">
        <v>38616</v>
      </c>
      <c r="S12488" s="17"/>
      <c r="T12488" s="17">
        <v>1.3</v>
      </c>
      <c r="U12488" s="17"/>
      <c r="V12488" s="17"/>
      <c r="W12488" s="32" t="s">
        <v>38643</v>
      </c>
      <c r="X12488" s="32">
        <v>25175540</v>
      </c>
      <c r="Y12488" s="32">
        <v>25175540</v>
      </c>
      <c r="Z12488" s="32">
        <v>25175540</v>
      </c>
      <c r="AA12488" s="32" t="s">
        <v>38718</v>
      </c>
    </row>
    <row r="12489" spans="1:27" ht="37.5" x14ac:dyDescent="0.3">
      <c r="A12489" s="17" t="s">
        <v>38555</v>
      </c>
      <c r="B12489" s="32" t="s">
        <v>38591</v>
      </c>
      <c r="M12489" s="22" t="str">
        <f t="shared" si="215"/>
        <v xml:space="preserve">HYUNDAI : EXCEL - BE72 | MITSUBISHI : MONTERO, CORDIA, MIRAGE -  |  :  - </v>
      </c>
      <c r="N12489" s="17" t="s">
        <v>1002</v>
      </c>
      <c r="O12489" s="17" t="s">
        <v>1004</v>
      </c>
      <c r="P12489" s="17"/>
      <c r="Q12489" s="17" t="s">
        <v>2817</v>
      </c>
      <c r="R12489" s="17" t="s">
        <v>38617</v>
      </c>
      <c r="S12489" s="17"/>
      <c r="T12489" s="17" t="s">
        <v>38618</v>
      </c>
      <c r="U12489" s="17"/>
      <c r="V12489" s="17"/>
      <c r="W12489" s="32" t="s">
        <v>38636</v>
      </c>
      <c r="X12489" s="32" t="s">
        <v>38659</v>
      </c>
      <c r="Y12489" s="32" t="s">
        <v>38682</v>
      </c>
      <c r="Z12489" s="32"/>
      <c r="AA12489" s="32" t="s">
        <v>38719</v>
      </c>
    </row>
    <row r="12490" spans="1:27" ht="37.5" x14ac:dyDescent="0.3">
      <c r="A12490" s="17" t="s">
        <v>38556</v>
      </c>
      <c r="B12490" s="32" t="s">
        <v>38592</v>
      </c>
      <c r="M12490" s="22" t="str">
        <f t="shared" si="215"/>
        <v xml:space="preserve">VOLKSWAGEN : KOHLER - CH620 | VARIOS :  -  |  :  - </v>
      </c>
      <c r="N12490" s="17" t="s">
        <v>1668</v>
      </c>
      <c r="O12490" s="17" t="s">
        <v>1021</v>
      </c>
      <c r="P12490" s="17"/>
      <c r="Q12490" s="17" t="s">
        <v>38619</v>
      </c>
      <c r="R12490" s="17"/>
      <c r="S12490" s="17"/>
      <c r="T12490" s="17" t="s">
        <v>38620</v>
      </c>
      <c r="U12490" s="17"/>
      <c r="V12490" s="17"/>
      <c r="W12490" s="32" t="s">
        <v>38633</v>
      </c>
      <c r="X12490" s="32">
        <v>4047024769038</v>
      </c>
      <c r="Y12490" s="32" t="s">
        <v>38683</v>
      </c>
      <c r="Z12490" s="32">
        <v>452233876</v>
      </c>
      <c r="AA12490" s="32" t="s">
        <v>38720</v>
      </c>
    </row>
    <row r="12491" spans="1:27" ht="37.5" x14ac:dyDescent="0.3">
      <c r="A12491" s="17" t="s">
        <v>38557</v>
      </c>
      <c r="B12491" s="32" t="s">
        <v>38593</v>
      </c>
      <c r="M12491" s="22" t="str">
        <f t="shared" si="215"/>
        <v xml:space="preserve">VARIOS : VARIOS - GF61 |  :  -  |  :  - </v>
      </c>
      <c r="N12491" s="17" t="s">
        <v>1021</v>
      </c>
      <c r="O12491" s="17"/>
      <c r="P12491" s="17"/>
      <c r="Q12491" s="17" t="s">
        <v>1021</v>
      </c>
      <c r="R12491" s="17"/>
      <c r="S12491" s="17"/>
      <c r="T12491" s="17" t="s">
        <v>38621</v>
      </c>
      <c r="U12491" s="17"/>
      <c r="V12491" s="17"/>
      <c r="W12491" s="32" t="s">
        <v>38644</v>
      </c>
      <c r="X12491" s="32" t="s">
        <v>38660</v>
      </c>
      <c r="Y12491" s="32">
        <v>23075</v>
      </c>
      <c r="Z12491" s="32"/>
      <c r="AA12491" s="32" t="s">
        <v>38721</v>
      </c>
    </row>
    <row r="12492" spans="1:27" x14ac:dyDescent="0.3">
      <c r="A12492" s="17" t="s">
        <v>38558</v>
      </c>
      <c r="B12492" s="32"/>
      <c r="M12492" s="22" t="str">
        <f t="shared" si="215"/>
        <v xml:space="preserve">CHERY : VARIOS - VARIOS | CHEVROLET :  -  |  :  - </v>
      </c>
      <c r="N12492" s="17" t="s">
        <v>1012</v>
      </c>
      <c r="O12492" s="17" t="s">
        <v>1005</v>
      </c>
      <c r="P12492" s="17"/>
      <c r="Q12492" s="17" t="s">
        <v>1021</v>
      </c>
      <c r="R12492" s="17"/>
      <c r="S12492" s="17"/>
      <c r="T12492" s="17" t="s">
        <v>1021</v>
      </c>
      <c r="U12492" s="17"/>
      <c r="V12492" s="17"/>
      <c r="W12492" s="32" t="s">
        <v>38645</v>
      </c>
      <c r="X12492" s="32"/>
      <c r="Y12492" s="32" t="s">
        <v>38684</v>
      </c>
      <c r="Z12492" s="32" t="s">
        <v>38684</v>
      </c>
      <c r="AA12492" s="32" t="s">
        <v>38722</v>
      </c>
    </row>
    <row r="12493" spans="1:27" x14ac:dyDescent="0.3">
      <c r="A12493" s="17" t="s">
        <v>38559</v>
      </c>
      <c r="B12493" s="32"/>
      <c r="M12493" s="22" t="str">
        <f t="shared" si="215"/>
        <v xml:space="preserve">HYUNDAI : VARIOS - VARIOS | KIA :  -  |  :  - </v>
      </c>
      <c r="N12493" s="17" t="s">
        <v>1002</v>
      </c>
      <c r="O12493" s="17" t="s">
        <v>1001</v>
      </c>
      <c r="P12493" s="17"/>
      <c r="Q12493" s="17" t="s">
        <v>1021</v>
      </c>
      <c r="R12493" s="17"/>
      <c r="S12493" s="17"/>
      <c r="T12493" s="17" t="s">
        <v>1021</v>
      </c>
      <c r="U12493" s="17"/>
      <c r="V12493" s="17"/>
      <c r="W12493" s="32"/>
      <c r="X12493" s="32"/>
      <c r="Y12493" s="32" t="s">
        <v>38685</v>
      </c>
      <c r="Z12493" s="32" t="s">
        <v>38685</v>
      </c>
      <c r="AA12493" s="32" t="s">
        <v>38686</v>
      </c>
    </row>
    <row r="12494" spans="1:27" ht="37.5" x14ac:dyDescent="0.3">
      <c r="A12494" s="17" t="s">
        <v>38560</v>
      </c>
      <c r="B12494" s="32"/>
      <c r="M12494" s="22" t="str">
        <f t="shared" si="215"/>
        <v xml:space="preserve">CHEVROLET : VARIOS - VARIOS | RENAULT :  -  | VOLKSWAGEN :  - </v>
      </c>
      <c r="N12494" s="17" t="s">
        <v>1005</v>
      </c>
      <c r="O12494" s="17" t="s">
        <v>10829</v>
      </c>
      <c r="P12494" s="17" t="s">
        <v>1668</v>
      </c>
      <c r="Q12494" s="17" t="s">
        <v>1021</v>
      </c>
      <c r="R12494" s="17"/>
      <c r="S12494" s="17"/>
      <c r="T12494" s="17" t="s">
        <v>1021</v>
      </c>
      <c r="U12494" s="17"/>
      <c r="V12494" s="17"/>
      <c r="W12494" s="32" t="s">
        <v>38646</v>
      </c>
      <c r="X12494" s="32"/>
      <c r="Y12494" s="32" t="s">
        <v>38686</v>
      </c>
      <c r="Z12494" s="32" t="s">
        <v>38686</v>
      </c>
      <c r="AA12494" s="32" t="s">
        <v>38723</v>
      </c>
    </row>
    <row r="12495" spans="1:27" ht="37.5" x14ac:dyDescent="0.3">
      <c r="A12495" s="17" t="s">
        <v>38561</v>
      </c>
      <c r="B12495" s="32"/>
      <c r="M12495" s="22" t="str">
        <f t="shared" si="215"/>
        <v xml:space="preserve">NISSAN : PICK UP - VARIOS |  :  -  |  :  - </v>
      </c>
      <c r="N12495" s="17" t="s">
        <v>1003</v>
      </c>
      <c r="O12495" s="17"/>
      <c r="P12495" s="17"/>
      <c r="Q12495" s="17" t="s">
        <v>10655</v>
      </c>
      <c r="R12495" s="17"/>
      <c r="S12495" s="17"/>
      <c r="T12495" s="17" t="s">
        <v>1021</v>
      </c>
      <c r="U12495" s="17"/>
      <c r="V12495" s="17"/>
      <c r="W12495" s="32"/>
      <c r="X12495" s="32"/>
      <c r="Y12495" s="32" t="s">
        <v>38686</v>
      </c>
      <c r="Z12495" s="32" t="s">
        <v>38686</v>
      </c>
      <c r="AA12495" s="32" t="s">
        <v>38724</v>
      </c>
    </row>
    <row r="12496" spans="1:27" x14ac:dyDescent="0.3">
      <c r="A12496" s="17" t="s">
        <v>38562</v>
      </c>
      <c r="B12496" s="32"/>
      <c r="M12496" s="22" t="str">
        <f t="shared" si="215"/>
        <v xml:space="preserve">TOYOTA : VARIOS - VARIOS | CHEVROLET :  -  | MITSUBISHI :  - </v>
      </c>
      <c r="N12496" s="17" t="s">
        <v>1008</v>
      </c>
      <c r="O12496" s="17" t="s">
        <v>1005</v>
      </c>
      <c r="P12496" s="17" t="s">
        <v>1004</v>
      </c>
      <c r="Q12496" s="17" t="s">
        <v>1021</v>
      </c>
      <c r="R12496" s="17"/>
      <c r="S12496" s="17"/>
      <c r="T12496" s="17" t="s">
        <v>1021</v>
      </c>
      <c r="U12496" s="17"/>
      <c r="V12496" s="17"/>
      <c r="W12496" s="32"/>
      <c r="X12496" s="32"/>
      <c r="Y12496" s="32" t="s">
        <v>38686</v>
      </c>
      <c r="Z12496" s="32" t="s">
        <v>38686</v>
      </c>
      <c r="AA12496" s="32" t="s">
        <v>38686</v>
      </c>
    </row>
    <row r="12497" spans="1:27" ht="37.5" x14ac:dyDescent="0.3">
      <c r="A12497" s="17" t="s">
        <v>38563</v>
      </c>
      <c r="B12497" s="32"/>
      <c r="M12497" s="22" t="str">
        <f t="shared" si="215"/>
        <v xml:space="preserve">VARIOS : VARIOS - VARIOS |  :  -  |  :  - </v>
      </c>
      <c r="N12497" s="17" t="s">
        <v>1021</v>
      </c>
      <c r="O12497" s="17"/>
      <c r="P12497" s="17"/>
      <c r="Q12497" s="17" t="s">
        <v>1021</v>
      </c>
      <c r="R12497" s="17"/>
      <c r="S12497" s="17"/>
      <c r="T12497" s="17" t="s">
        <v>1021</v>
      </c>
      <c r="U12497" s="17"/>
      <c r="V12497" s="17"/>
      <c r="W12497" s="32" t="s">
        <v>38647</v>
      </c>
      <c r="X12497" s="32"/>
      <c r="Y12497" s="32" t="s">
        <v>38686</v>
      </c>
      <c r="Z12497" s="32" t="s">
        <v>38686</v>
      </c>
      <c r="AA12497" s="32" t="s">
        <v>38699</v>
      </c>
    </row>
    <row r="12498" spans="1:27" x14ac:dyDescent="0.3">
      <c r="A12498" s="17" t="s">
        <v>38564</v>
      </c>
      <c r="B12498" s="32"/>
      <c r="M12498" s="22" t="str">
        <f t="shared" si="215"/>
        <v xml:space="preserve">NISSAN : PLATINA - VARIOS |  :  -  |  :  - </v>
      </c>
      <c r="N12498" s="17" t="s">
        <v>1003</v>
      </c>
      <c r="O12498" s="17"/>
      <c r="P12498" s="17"/>
      <c r="Q12498" s="17" t="s">
        <v>38622</v>
      </c>
      <c r="R12498" s="17"/>
      <c r="S12498" s="17"/>
      <c r="T12498" s="17" t="s">
        <v>1021</v>
      </c>
      <c r="U12498" s="17"/>
      <c r="V12498" s="17"/>
      <c r="W12498" s="32"/>
      <c r="X12498" s="32"/>
      <c r="Y12498" s="32" t="s">
        <v>38686</v>
      </c>
      <c r="Z12498" s="32" t="s">
        <v>38686</v>
      </c>
      <c r="AA12498" s="32" t="s">
        <v>38686</v>
      </c>
    </row>
    <row r="12499" spans="1:27" x14ac:dyDescent="0.3">
      <c r="A12499" s="17" t="s">
        <v>38565</v>
      </c>
      <c r="B12499" s="32"/>
      <c r="M12499" s="22" t="str">
        <f t="shared" si="215"/>
        <v xml:space="preserve">TOYOTA : YARIS - 1NZFE, 2NZFE |  :  -  |  :  - </v>
      </c>
      <c r="N12499" s="17" t="s">
        <v>1008</v>
      </c>
      <c r="O12499" s="17"/>
      <c r="P12499" s="17"/>
      <c r="Q12499" s="17" t="s">
        <v>1828</v>
      </c>
      <c r="R12499" s="17"/>
      <c r="S12499" s="17"/>
      <c r="T12499" s="17" t="s">
        <v>2726</v>
      </c>
      <c r="U12499" s="17"/>
      <c r="V12499" s="17"/>
      <c r="W12499" s="32"/>
      <c r="X12499" s="32"/>
      <c r="Y12499" s="32" t="s">
        <v>38686</v>
      </c>
      <c r="Z12499" s="32" t="s">
        <v>38686</v>
      </c>
      <c r="AA12499" s="32" t="s">
        <v>38686</v>
      </c>
    </row>
    <row r="12500" spans="1:27" x14ac:dyDescent="0.3">
      <c r="A12500" s="17" t="s">
        <v>38566</v>
      </c>
      <c r="B12500" s="32"/>
      <c r="M12500" s="22" t="str">
        <f t="shared" si="215"/>
        <v xml:space="preserve">VARIOS : VARIOS - VARIOS |  :  -  |  :  - </v>
      </c>
      <c r="N12500" s="17" t="s">
        <v>1021</v>
      </c>
      <c r="O12500" s="17"/>
      <c r="P12500" s="17"/>
      <c r="Q12500" s="17" t="s">
        <v>1021</v>
      </c>
      <c r="R12500" s="17"/>
      <c r="S12500" s="17"/>
      <c r="T12500" s="17" t="s">
        <v>1021</v>
      </c>
      <c r="U12500" s="17"/>
      <c r="V12500" s="17"/>
      <c r="W12500" s="32" t="s">
        <v>19021</v>
      </c>
      <c r="X12500" s="32"/>
      <c r="Y12500" s="32" t="s">
        <v>38687</v>
      </c>
      <c r="Z12500" s="32" t="s">
        <v>38695</v>
      </c>
      <c r="AA12500" s="32"/>
    </row>
    <row r="12501" spans="1:27" x14ac:dyDescent="0.3">
      <c r="A12501" s="17" t="s">
        <v>38567</v>
      </c>
      <c r="B12501" s="32"/>
      <c r="M12501" s="22" t="str">
        <f t="shared" si="215"/>
        <v xml:space="preserve">MITSUBISHI : FUSO - 6D16 |  :  -  |  :  - </v>
      </c>
      <c r="N12501" s="17" t="s">
        <v>1004</v>
      </c>
      <c r="O12501" s="17"/>
      <c r="P12501" s="17"/>
      <c r="Q12501" s="17" t="s">
        <v>1757</v>
      </c>
      <c r="R12501" s="17"/>
      <c r="S12501" s="17"/>
      <c r="T12501" s="17" t="s">
        <v>4763</v>
      </c>
      <c r="U12501" s="17"/>
      <c r="V12501" s="17"/>
      <c r="W12501" s="32"/>
      <c r="X12501" s="32"/>
      <c r="Y12501" s="32" t="s">
        <v>38688</v>
      </c>
      <c r="Z12501" s="32" t="s">
        <v>38688</v>
      </c>
      <c r="AA12501" s="32" t="s">
        <v>38725</v>
      </c>
    </row>
    <row r="12502" spans="1:27" x14ac:dyDescent="0.3">
      <c r="A12502" s="17" t="s">
        <v>38568</v>
      </c>
      <c r="B12502" s="32"/>
      <c r="M12502" s="22" t="str">
        <f t="shared" si="215"/>
        <v xml:space="preserve">MITSUBISHI : CANTER,ROSA - 4D31,4D32,4D33 |  :  -  |  :  - </v>
      </c>
      <c r="N12502" s="17" t="s">
        <v>1004</v>
      </c>
      <c r="O12502" s="17"/>
      <c r="P12502" s="17"/>
      <c r="Q12502" s="17" t="s">
        <v>2987</v>
      </c>
      <c r="R12502" s="17"/>
      <c r="S12502" s="17"/>
      <c r="T12502" s="17" t="s">
        <v>11205</v>
      </c>
      <c r="U12502" s="17"/>
      <c r="V12502" s="17"/>
      <c r="W12502" s="32"/>
      <c r="X12502" s="32"/>
      <c r="Y12502" s="32"/>
      <c r="Z12502" s="32"/>
      <c r="AA12502" s="32" t="s">
        <v>38725</v>
      </c>
    </row>
    <row r="12503" spans="1:27" x14ac:dyDescent="0.3">
      <c r="A12503" s="17" t="s">
        <v>38569</v>
      </c>
      <c r="B12503" s="32"/>
      <c r="M12503" s="22" t="str">
        <f t="shared" si="215"/>
        <v xml:space="preserve">TOYOTA : VARIOS - VARIOS |  :  -  |  :  - </v>
      </c>
      <c r="N12503" s="17" t="s">
        <v>1008</v>
      </c>
      <c r="O12503" s="17"/>
      <c r="P12503" s="17"/>
      <c r="Q12503" s="17" t="s">
        <v>1021</v>
      </c>
      <c r="R12503" s="17"/>
      <c r="S12503" s="17"/>
      <c r="T12503" s="17" t="s">
        <v>1021</v>
      </c>
      <c r="U12503" s="17"/>
      <c r="V12503" s="17"/>
      <c r="W12503" s="32" t="s">
        <v>38648</v>
      </c>
      <c r="X12503" s="32"/>
      <c r="Y12503" s="32" t="s">
        <v>38689</v>
      </c>
      <c r="Z12503" s="32" t="s">
        <v>38696</v>
      </c>
      <c r="AA12503" s="32"/>
    </row>
    <row r="12504" spans="1:27" x14ac:dyDescent="0.3">
      <c r="A12504" s="17" t="s">
        <v>38726</v>
      </c>
      <c r="B12504" s="32"/>
      <c r="M12504" s="22" t="str">
        <f t="shared" si="215"/>
        <v xml:space="preserve">VARIOS : VARIOS - VARIOS |  :  -  |  :  - </v>
      </c>
      <c r="N12504" s="17" t="s">
        <v>1021</v>
      </c>
      <c r="O12504" s="17"/>
      <c r="P12504" s="17"/>
      <c r="Q12504" s="17" t="s">
        <v>1021</v>
      </c>
      <c r="R12504" s="17"/>
      <c r="S12504" s="17"/>
      <c r="T12504" s="17" t="s">
        <v>1021</v>
      </c>
      <c r="U12504" s="17"/>
      <c r="V12504" s="17"/>
      <c r="W12504" s="32"/>
      <c r="X12504" s="32"/>
      <c r="Y12504" s="32" t="s">
        <v>38851</v>
      </c>
      <c r="Z12504" s="32"/>
      <c r="AA12504" s="32"/>
    </row>
    <row r="12505" spans="1:27" x14ac:dyDescent="0.3">
      <c r="A12505" s="17" t="s">
        <v>38727</v>
      </c>
      <c r="B12505" s="32" t="s">
        <v>38795</v>
      </c>
      <c r="M12505" s="22" t="str">
        <f t="shared" si="215"/>
        <v xml:space="preserve">VARIOS : VARIOS - VARIOS |  :  -  |  :  - </v>
      </c>
      <c r="N12505" s="17" t="s">
        <v>1021</v>
      </c>
      <c r="O12505" s="17"/>
      <c r="P12505" s="17"/>
      <c r="Q12505" s="17" t="s">
        <v>1021</v>
      </c>
      <c r="R12505" s="17"/>
      <c r="S12505" s="17"/>
      <c r="T12505" s="17" t="s">
        <v>1021</v>
      </c>
      <c r="U12505" s="17"/>
      <c r="V12505" s="17"/>
      <c r="W12505" s="32" t="s">
        <v>38825</v>
      </c>
      <c r="X12505" s="32"/>
      <c r="Y12505" s="32" t="s">
        <v>38852</v>
      </c>
      <c r="Z12505" s="32" t="s">
        <v>38852</v>
      </c>
      <c r="AA12505" s="32"/>
    </row>
    <row r="12506" spans="1:27" x14ac:dyDescent="0.3">
      <c r="A12506" s="17" t="s">
        <v>25799</v>
      </c>
      <c r="B12506" s="32" t="s">
        <v>25820</v>
      </c>
      <c r="M12506" s="22" t="str">
        <f t="shared" si="215"/>
        <v xml:space="preserve">HYUNDAI : MIGTHY - VARIOS | MITSUBISHI : CANTER, ROSA - 4D31, 4D32,4D33 |  :  - </v>
      </c>
      <c r="N12506" s="17" t="s">
        <v>1002</v>
      </c>
      <c r="O12506" s="17" t="s">
        <v>1004</v>
      </c>
      <c r="P12506" s="17"/>
      <c r="Q12506" s="17" t="s">
        <v>2980</v>
      </c>
      <c r="R12506" s="17" t="s">
        <v>1642</v>
      </c>
      <c r="S12506" s="17"/>
      <c r="T12506" s="17" t="s">
        <v>1021</v>
      </c>
      <c r="U12506" s="17" t="s">
        <v>25809</v>
      </c>
      <c r="V12506" s="17"/>
      <c r="W12506" s="32"/>
      <c r="X12506" s="32"/>
      <c r="Y12506" s="32"/>
      <c r="Z12506" s="32"/>
      <c r="AA12506" s="32"/>
    </row>
    <row r="12507" spans="1:27" x14ac:dyDescent="0.3">
      <c r="A12507" s="17" t="s">
        <v>38728</v>
      </c>
      <c r="B12507" s="32"/>
      <c r="M12507" s="22" t="str">
        <f t="shared" si="215"/>
        <v xml:space="preserve">HYUNDAI : VARIOS - VARIOS |  :  -  |  :  - </v>
      </c>
      <c r="N12507" s="17" t="s">
        <v>1002</v>
      </c>
      <c r="O12507" s="17"/>
      <c r="P12507" s="17"/>
      <c r="Q12507" s="17" t="s">
        <v>1021</v>
      </c>
      <c r="R12507" s="17"/>
      <c r="S12507" s="17"/>
      <c r="T12507" s="17" t="s">
        <v>1021</v>
      </c>
      <c r="U12507" s="17"/>
      <c r="V12507" s="17"/>
      <c r="W12507" s="32"/>
      <c r="X12507" s="32"/>
      <c r="Y12507" s="32" t="s">
        <v>38853</v>
      </c>
      <c r="Z12507" s="32" t="s">
        <v>38853</v>
      </c>
      <c r="AA12507" s="32"/>
    </row>
    <row r="12508" spans="1:27" x14ac:dyDescent="0.3">
      <c r="A12508" s="17" t="s">
        <v>38729</v>
      </c>
      <c r="B12508" s="32"/>
      <c r="M12508" s="22" t="str">
        <f t="shared" si="215"/>
        <v xml:space="preserve">KIA : K2700 - J2 |  :  -  |  :  - </v>
      </c>
      <c r="N12508" s="17" t="s">
        <v>1001</v>
      </c>
      <c r="O12508" s="17"/>
      <c r="P12508" s="17"/>
      <c r="Q12508" s="17" t="s">
        <v>1595</v>
      </c>
      <c r="R12508" s="17"/>
      <c r="S12508" s="17"/>
      <c r="T12508" s="17" t="s">
        <v>1954</v>
      </c>
      <c r="U12508" s="17"/>
      <c r="V12508" s="17"/>
      <c r="W12508" s="32"/>
      <c r="X12508" s="32"/>
      <c r="Y12508" s="32" t="s">
        <v>38854</v>
      </c>
      <c r="Z12508" s="32"/>
      <c r="AA12508" s="32"/>
    </row>
    <row r="12509" spans="1:27" x14ac:dyDescent="0.3">
      <c r="A12509" s="17" t="s">
        <v>26331</v>
      </c>
      <c r="B12509" s="32" t="s">
        <v>3163</v>
      </c>
      <c r="M12509" s="22" t="str">
        <f t="shared" si="215"/>
        <v xml:space="preserve">CHEVROLET : SONIC, CRUZE, N300 - 1.5 |  :  -  |  :  - </v>
      </c>
      <c r="N12509" s="17" t="s">
        <v>1005</v>
      </c>
      <c r="O12509" s="17"/>
      <c r="P12509" s="17"/>
      <c r="Q12509" s="17" t="s">
        <v>26373</v>
      </c>
      <c r="R12509" s="17"/>
      <c r="S12509" s="17"/>
      <c r="T12509" s="17">
        <v>1.5</v>
      </c>
      <c r="U12509" s="17"/>
      <c r="V12509" s="17"/>
      <c r="W12509" s="32"/>
      <c r="X12509" s="32"/>
      <c r="Y12509" s="32" t="s">
        <v>26412</v>
      </c>
      <c r="Z12509" s="32" t="s">
        <v>26412</v>
      </c>
      <c r="AA12509" s="32"/>
    </row>
    <row r="12510" spans="1:27" x14ac:dyDescent="0.3">
      <c r="A12510" s="17" t="s">
        <v>25800</v>
      </c>
      <c r="B12510" s="32"/>
      <c r="M12510" s="22" t="str">
        <f t="shared" si="215"/>
        <v xml:space="preserve">TOYOTA : HILUX, HIACE - 3L |  :  -  |  :  - </v>
      </c>
      <c r="N12510" s="17" t="s">
        <v>1008</v>
      </c>
      <c r="O12510" s="17"/>
      <c r="P12510" s="17"/>
      <c r="Q12510" s="17" t="s">
        <v>1673</v>
      </c>
      <c r="R12510" s="17"/>
      <c r="S12510" s="17"/>
      <c r="T12510" s="17" t="s">
        <v>2718</v>
      </c>
      <c r="U12510" s="17"/>
      <c r="V12510" s="17"/>
      <c r="W12510" s="32"/>
      <c r="X12510" s="32"/>
      <c r="Y12510" s="32">
        <v>1001853</v>
      </c>
      <c r="Z12510" s="32" t="s">
        <v>25819</v>
      </c>
      <c r="AA12510" s="32"/>
    </row>
    <row r="12511" spans="1:27" x14ac:dyDescent="0.3">
      <c r="A12511" s="17" t="s">
        <v>5980</v>
      </c>
      <c r="B12511" s="32"/>
      <c r="M12511" s="22" t="str">
        <f t="shared" si="215"/>
        <v xml:space="preserve">NISSAN : SUNNY - GA14,GA15DS,GA16DS |  :  -  |  :  - </v>
      </c>
      <c r="N12511" s="17" t="s">
        <v>1003</v>
      </c>
      <c r="O12511" s="17"/>
      <c r="P12511" s="17"/>
      <c r="Q12511" s="17" t="s">
        <v>1619</v>
      </c>
      <c r="R12511" s="17"/>
      <c r="S12511" s="17"/>
      <c r="T12511" s="17" t="s">
        <v>10893</v>
      </c>
      <c r="U12511" s="17"/>
      <c r="V12511" s="17"/>
      <c r="W12511" s="32"/>
      <c r="X12511" s="32"/>
      <c r="Y12511" s="32" t="s">
        <v>9380</v>
      </c>
      <c r="Z12511" s="32" t="s">
        <v>9380</v>
      </c>
      <c r="AA12511" s="32"/>
    </row>
    <row r="12512" spans="1:27" x14ac:dyDescent="0.3">
      <c r="A12512" s="17" t="s">
        <v>25925</v>
      </c>
      <c r="B12512" s="32" t="s">
        <v>26311</v>
      </c>
      <c r="M12512" s="22" t="str">
        <f t="shared" si="215"/>
        <v xml:space="preserve">MITSUBISHI : CANTER, ROSA - 4D30. 4D31, 4D32, 4D33 |  :  -  |  :  - </v>
      </c>
      <c r="N12512" s="17" t="s">
        <v>1004</v>
      </c>
      <c r="O12512" s="17"/>
      <c r="P12512" s="17"/>
      <c r="Q12512" s="17" t="s">
        <v>1642</v>
      </c>
      <c r="R12512" s="17"/>
      <c r="S12512" s="17"/>
      <c r="T12512" s="17" t="s">
        <v>26058</v>
      </c>
      <c r="U12512" s="17"/>
      <c r="V12512" s="17"/>
      <c r="W12512" s="32"/>
      <c r="X12512" s="32"/>
      <c r="Y12512" s="32" t="s">
        <v>26185</v>
      </c>
      <c r="Z12512" s="32" t="s">
        <v>26185</v>
      </c>
      <c r="AA12512" s="32"/>
    </row>
    <row r="12513" spans="1:27" x14ac:dyDescent="0.3">
      <c r="A12513" s="17" t="s">
        <v>25926</v>
      </c>
      <c r="B12513" s="32" t="s">
        <v>26312</v>
      </c>
      <c r="M12513" s="22" t="str">
        <f t="shared" si="215"/>
        <v xml:space="preserve">MITSUBISHI : ROSA, CANTER - 4D30, 4D31, 4D32, 4D33 |  :  -  |  :  - </v>
      </c>
      <c r="N12513" s="17" t="s">
        <v>1004</v>
      </c>
      <c r="O12513" s="17"/>
      <c r="P12513" s="17"/>
      <c r="Q12513" s="17" t="s">
        <v>1800</v>
      </c>
      <c r="R12513" s="17"/>
      <c r="S12513" s="17"/>
      <c r="T12513" s="17" t="s">
        <v>3819</v>
      </c>
      <c r="U12513" s="17"/>
      <c r="V12513" s="17"/>
      <c r="W12513" s="32"/>
      <c r="X12513" s="32"/>
      <c r="Y12513" s="32" t="s">
        <v>26185</v>
      </c>
      <c r="Z12513" s="32" t="s">
        <v>26185</v>
      </c>
      <c r="AA12513" s="32"/>
    </row>
    <row r="12514" spans="1:27" x14ac:dyDescent="0.3">
      <c r="A12514" s="17" t="s">
        <v>25927</v>
      </c>
      <c r="B12514" s="32" t="s">
        <v>13760</v>
      </c>
      <c r="M12514" s="22" t="str">
        <f t="shared" si="215"/>
        <v xml:space="preserve">MITSUBISHI : CANTER, ROSA - 4D30, 4D31, 4D32, 4D33 |  :  -  |  :  - </v>
      </c>
      <c r="N12514" s="17" t="s">
        <v>1004</v>
      </c>
      <c r="O12514" s="17"/>
      <c r="P12514" s="17"/>
      <c r="Q12514" s="17" t="s">
        <v>1642</v>
      </c>
      <c r="R12514" s="17"/>
      <c r="S12514" s="17"/>
      <c r="T12514" s="17" t="s">
        <v>3819</v>
      </c>
      <c r="U12514" s="17"/>
      <c r="V12514" s="17"/>
      <c r="W12514" s="32"/>
      <c r="X12514" s="32"/>
      <c r="Y12514" s="32" t="s">
        <v>26185</v>
      </c>
      <c r="Z12514" s="32" t="s">
        <v>26185</v>
      </c>
      <c r="AA12514" s="32"/>
    </row>
    <row r="12515" spans="1:27" x14ac:dyDescent="0.3">
      <c r="A12515" s="17" t="s">
        <v>25928</v>
      </c>
      <c r="B12515" s="32" t="s">
        <v>7352</v>
      </c>
      <c r="M12515" s="22" t="str">
        <f t="shared" ref="M12515:M12578" si="216">CONCATENATE(N12515," : ",Q12515," - ",T12515," | ",O12515," : ",R12515," - ",U12515," | ",P12515," : ",S12515," - ",V12515)</f>
        <v xml:space="preserve">MITSUBISHI : CANTER, ROSA - 4D30, 4D31, 4D32, 4D33 |  :  -  |  :  - </v>
      </c>
      <c r="N12515" s="17" t="s">
        <v>1004</v>
      </c>
      <c r="O12515" s="17"/>
      <c r="P12515" s="17"/>
      <c r="Q12515" s="17" t="s">
        <v>1642</v>
      </c>
      <c r="R12515" s="17"/>
      <c r="S12515" s="17"/>
      <c r="T12515" s="17" t="s">
        <v>3819</v>
      </c>
      <c r="U12515" s="17"/>
      <c r="V12515" s="17"/>
      <c r="W12515" s="32"/>
      <c r="X12515" s="32"/>
      <c r="Y12515" s="32" t="s">
        <v>26185</v>
      </c>
      <c r="Z12515" s="32" t="s">
        <v>26185</v>
      </c>
      <c r="AA12515" s="32"/>
    </row>
    <row r="12516" spans="1:27" x14ac:dyDescent="0.3">
      <c r="A12516" s="17" t="s">
        <v>25801</v>
      </c>
      <c r="B12516" s="32"/>
      <c r="M12516" s="22" t="str">
        <f t="shared" si="216"/>
        <v xml:space="preserve">NISSAN : CONDOR - FE6 |  :  -  |  :  - </v>
      </c>
      <c r="N12516" s="17" t="s">
        <v>1003</v>
      </c>
      <c r="O12516" s="17"/>
      <c r="P12516" s="17"/>
      <c r="Q12516" s="17" t="s">
        <v>1936</v>
      </c>
      <c r="R12516" s="17"/>
      <c r="S12516" s="17"/>
      <c r="T12516" s="17" t="s">
        <v>2247</v>
      </c>
      <c r="U12516" s="17"/>
      <c r="V12516" s="17"/>
      <c r="W12516" s="32"/>
      <c r="X12516" s="32"/>
      <c r="Y12516" s="32" t="s">
        <v>21814</v>
      </c>
      <c r="Z12516" s="32" t="s">
        <v>21814</v>
      </c>
      <c r="AA12516" s="32"/>
    </row>
    <row r="12517" spans="1:27" x14ac:dyDescent="0.3">
      <c r="A12517" s="17" t="s">
        <v>25802</v>
      </c>
      <c r="B12517" s="32"/>
      <c r="M12517" s="22" t="str">
        <f t="shared" si="216"/>
        <v xml:space="preserve">MITSUBISHI : ROSA, CANTER - 4D33MOD , 4D34,4D35 |  :  -  |  :  - </v>
      </c>
      <c r="N12517" s="17" t="s">
        <v>1004</v>
      </c>
      <c r="O12517" s="17"/>
      <c r="P12517" s="17"/>
      <c r="Q12517" s="17" t="s">
        <v>1800</v>
      </c>
      <c r="R12517" s="17"/>
      <c r="S12517" s="17"/>
      <c r="T12517" s="17" t="s">
        <v>25810</v>
      </c>
      <c r="U12517" s="17"/>
      <c r="V12517" s="17"/>
      <c r="W12517" s="32"/>
      <c r="X12517" s="32"/>
      <c r="Y12517" s="32" t="s">
        <v>25815</v>
      </c>
      <c r="Z12517" s="32">
        <v>1001849</v>
      </c>
      <c r="AA12517" s="32"/>
    </row>
    <row r="12518" spans="1:27" x14ac:dyDescent="0.3">
      <c r="A12518" s="17" t="s">
        <v>25944</v>
      </c>
      <c r="B12518" s="32"/>
      <c r="M12518" s="22" t="str">
        <f t="shared" si="216"/>
        <v xml:space="preserve">MITSUBISHI : CANTER, ROSA - 4D30, 4D31, 4D32, 4D33 |  :  -  |  :  - </v>
      </c>
      <c r="N12518" s="17" t="s">
        <v>1004</v>
      </c>
      <c r="O12518" s="17"/>
      <c r="P12518" s="17"/>
      <c r="Q12518" s="17" t="s">
        <v>1642</v>
      </c>
      <c r="R12518" s="17"/>
      <c r="S12518" s="17"/>
      <c r="T12518" s="17" t="s">
        <v>3819</v>
      </c>
      <c r="U12518" s="17"/>
      <c r="V12518" s="17"/>
      <c r="W12518" s="32" t="s">
        <v>3173</v>
      </c>
      <c r="X12518" s="32"/>
      <c r="Y12518" s="32" t="s">
        <v>26185</v>
      </c>
      <c r="Z12518" s="32" t="s">
        <v>26297</v>
      </c>
      <c r="AA12518" s="32"/>
    </row>
    <row r="12519" spans="1:27" x14ac:dyDescent="0.3">
      <c r="A12519" s="17" t="s">
        <v>25803</v>
      </c>
      <c r="B12519" s="32" t="s">
        <v>25821</v>
      </c>
      <c r="M12519" s="22" t="str">
        <f t="shared" si="216"/>
        <v xml:space="preserve">MITSUBISHI : VARIOS - 4D30,4D31,4D32,4D33 |  :  -  |  :  - </v>
      </c>
      <c r="N12519" s="17" t="s">
        <v>1004</v>
      </c>
      <c r="O12519" s="17"/>
      <c r="P12519" s="17"/>
      <c r="Q12519" s="17" t="s">
        <v>1021</v>
      </c>
      <c r="R12519" s="17"/>
      <c r="S12519" s="17"/>
      <c r="T12519" s="17" t="s">
        <v>17189</v>
      </c>
      <c r="U12519" s="17"/>
      <c r="V12519" s="17"/>
      <c r="W12519" s="32"/>
      <c r="X12519" s="32">
        <v>1001361</v>
      </c>
      <c r="Y12519" s="32" t="s">
        <v>25816</v>
      </c>
      <c r="Z12519" s="32" t="s">
        <v>25816</v>
      </c>
      <c r="AA12519" s="32"/>
    </row>
    <row r="12520" spans="1:27" x14ac:dyDescent="0.3">
      <c r="A12520" s="17" t="s">
        <v>25804</v>
      </c>
      <c r="B12520" s="32"/>
      <c r="M12520" s="22" t="str">
        <f t="shared" si="216"/>
        <v xml:space="preserve">NISSAN : ATLAS, CARAVAN, FIERA, FRONTIER - TD27 |  :  -  |  :  - </v>
      </c>
      <c r="N12520" s="17" t="s">
        <v>1003</v>
      </c>
      <c r="O12520" s="17"/>
      <c r="P12520" s="17"/>
      <c r="Q12520" s="17" t="s">
        <v>25811</v>
      </c>
      <c r="R12520" s="17"/>
      <c r="S12520" s="17"/>
      <c r="T12520" s="17" t="s">
        <v>2093</v>
      </c>
      <c r="U12520" s="17"/>
      <c r="V12520" s="17"/>
      <c r="W12520" s="32"/>
      <c r="X12520" s="32" t="s">
        <v>25813</v>
      </c>
      <c r="Y12520" s="32" t="s">
        <v>25813</v>
      </c>
      <c r="Z12520" s="32" t="s">
        <v>25813</v>
      </c>
      <c r="AA12520" s="32"/>
    </row>
    <row r="12521" spans="1:27" x14ac:dyDescent="0.3">
      <c r="A12521" s="17" t="s">
        <v>38730</v>
      </c>
      <c r="B12521" s="32" t="s">
        <v>38796</v>
      </c>
      <c r="M12521" s="22" t="str">
        <f t="shared" si="216"/>
        <v xml:space="preserve">TOYOTA : COROLLA, TERCEL, STARLET, CORSA, SSPRINTER - 2E, 4Y |  :  -  |  :  - </v>
      </c>
      <c r="N12521" s="17" t="s">
        <v>1008</v>
      </c>
      <c r="O12521" s="17"/>
      <c r="P12521" s="17"/>
      <c r="Q12521" s="17" t="s">
        <v>38816</v>
      </c>
      <c r="R12521" s="17"/>
      <c r="S12521" s="17"/>
      <c r="T12521" s="17" t="s">
        <v>38817</v>
      </c>
      <c r="U12521" s="17"/>
      <c r="V12521" s="17"/>
      <c r="W12521" s="32"/>
      <c r="X12521" s="32"/>
      <c r="Y12521" s="32" t="s">
        <v>38855</v>
      </c>
      <c r="Z12521" s="32" t="s">
        <v>38855</v>
      </c>
      <c r="AA12521" s="32"/>
    </row>
    <row r="12522" spans="1:27" x14ac:dyDescent="0.3">
      <c r="A12522" s="17" t="s">
        <v>23219</v>
      </c>
      <c r="B12522" s="32"/>
      <c r="M12522" s="22" t="str">
        <f t="shared" si="216"/>
        <v xml:space="preserve">HYUNDAI : H-1 - D4BH |  :  -  |  :  - </v>
      </c>
      <c r="N12522" s="17" t="s">
        <v>1002</v>
      </c>
      <c r="O12522" s="17"/>
      <c r="P12522" s="17"/>
      <c r="Q12522" s="17" t="s">
        <v>12558</v>
      </c>
      <c r="R12522" s="17"/>
      <c r="S12522" s="17"/>
      <c r="T12522" s="17" t="s">
        <v>2768</v>
      </c>
      <c r="U12522" s="17"/>
      <c r="V12522" s="17"/>
      <c r="W12522" s="32"/>
      <c r="X12522" s="32" t="s">
        <v>23240</v>
      </c>
      <c r="Y12522" s="32" t="s">
        <v>23240</v>
      </c>
      <c r="Z12522" s="32" t="s">
        <v>23267</v>
      </c>
      <c r="AA12522" s="32"/>
    </row>
    <row r="12523" spans="1:27" x14ac:dyDescent="0.3">
      <c r="A12523" s="17" t="s">
        <v>38731</v>
      </c>
      <c r="B12523" s="32" t="s">
        <v>3163</v>
      </c>
      <c r="M12523" s="22" t="str">
        <f t="shared" si="216"/>
        <v xml:space="preserve">MITSUBISHI : MONTERO, GALANT, LANCER - 4G63, 4G64, 2.5, 3.2 |  :  -  |  :  - </v>
      </c>
      <c r="N12523" s="17" t="s">
        <v>1004</v>
      </c>
      <c r="O12523" s="17"/>
      <c r="P12523" s="17"/>
      <c r="Q12523" s="17" t="s">
        <v>38818</v>
      </c>
      <c r="R12523" s="17"/>
      <c r="S12523" s="17"/>
      <c r="T12523" s="17" t="s">
        <v>38819</v>
      </c>
      <c r="U12523" s="17"/>
      <c r="V12523" s="17"/>
      <c r="W12523" s="32"/>
      <c r="X12523" s="32"/>
      <c r="Y12523" s="32" t="s">
        <v>38856</v>
      </c>
      <c r="Z12523" s="32" t="s">
        <v>38856</v>
      </c>
      <c r="AA12523" s="32"/>
    </row>
    <row r="12524" spans="1:27" x14ac:dyDescent="0.3">
      <c r="A12524" s="17" t="s">
        <v>38732</v>
      </c>
      <c r="B12524" s="32"/>
      <c r="M12524" s="22" t="str">
        <f t="shared" si="216"/>
        <v xml:space="preserve">SUZUKI : APV - G16A |  :  -  |  :  - </v>
      </c>
      <c r="N12524" s="17" t="s">
        <v>1010</v>
      </c>
      <c r="O12524" s="17"/>
      <c r="P12524" s="17"/>
      <c r="Q12524" s="17" t="s">
        <v>3961</v>
      </c>
      <c r="R12524" s="17"/>
      <c r="S12524" s="17"/>
      <c r="T12524" s="17" t="s">
        <v>10523</v>
      </c>
      <c r="U12524" s="17"/>
      <c r="V12524" s="17"/>
      <c r="W12524" s="32"/>
      <c r="X12524" s="32"/>
      <c r="Y12524" s="32">
        <v>56053</v>
      </c>
      <c r="Z12524" s="32" t="s">
        <v>38890</v>
      </c>
      <c r="AA12524" s="32"/>
    </row>
    <row r="12525" spans="1:27" x14ac:dyDescent="0.3">
      <c r="A12525" s="17" t="s">
        <v>25955</v>
      </c>
      <c r="B12525" s="32" t="s">
        <v>26315</v>
      </c>
      <c r="M12525" s="22" t="str">
        <f t="shared" si="216"/>
        <v xml:space="preserve">MITSUBISHI : FUSO - 4D34 |  :  -  |  :  - </v>
      </c>
      <c r="N12525" s="17" t="s">
        <v>1004</v>
      </c>
      <c r="O12525" s="17"/>
      <c r="P12525" s="17"/>
      <c r="Q12525" s="17" t="s">
        <v>1757</v>
      </c>
      <c r="R12525" s="17"/>
      <c r="S12525" s="17"/>
      <c r="T12525" s="17" t="s">
        <v>2156</v>
      </c>
      <c r="U12525" s="17"/>
      <c r="V12525" s="17"/>
      <c r="W12525" s="32"/>
      <c r="X12525" s="32"/>
      <c r="Y12525" s="32" t="s">
        <v>26203</v>
      </c>
      <c r="Z12525" s="32" t="s">
        <v>26203</v>
      </c>
      <c r="AA12525" s="32"/>
    </row>
    <row r="12526" spans="1:27" ht="56.25" x14ac:dyDescent="0.3">
      <c r="A12526" s="17" t="s">
        <v>38733</v>
      </c>
      <c r="B12526" s="32"/>
      <c r="M12526" s="22" t="str">
        <f t="shared" si="216"/>
        <v xml:space="preserve">HYUNDAI : MIGHTY, COUNTY - D4AF,D4AN,D4AL | MITSUBISHI : CANTER,ROSA,FUSO - 4D30,4D31, 4D32, 4D33, 4D34, 4D35,6D16 |  :  - </v>
      </c>
      <c r="N12526" s="17" t="s">
        <v>1002</v>
      </c>
      <c r="O12526" s="17" t="s">
        <v>1004</v>
      </c>
      <c r="P12526" s="17"/>
      <c r="Q12526" s="17" t="s">
        <v>12487</v>
      </c>
      <c r="R12526" s="17" t="s">
        <v>38820</v>
      </c>
      <c r="S12526" s="17"/>
      <c r="T12526" s="17" t="s">
        <v>38821</v>
      </c>
      <c r="U12526" s="17" t="s">
        <v>38822</v>
      </c>
      <c r="V12526" s="17"/>
      <c r="W12526" s="32">
        <v>1</v>
      </c>
      <c r="X12526" s="32"/>
      <c r="Y12526" s="32" t="s">
        <v>38857</v>
      </c>
      <c r="Z12526" s="32"/>
      <c r="AA12526" s="32"/>
    </row>
    <row r="12527" spans="1:27" x14ac:dyDescent="0.3">
      <c r="A12527" s="17" t="s">
        <v>25805</v>
      </c>
      <c r="B12527" s="32"/>
      <c r="M12527" s="22" t="str">
        <f t="shared" si="216"/>
        <v xml:space="preserve">CHEVROLET : VARIOS - VARIOS |  :  -  |  :  - </v>
      </c>
      <c r="N12527" s="17" t="s">
        <v>1005</v>
      </c>
      <c r="O12527" s="17"/>
      <c r="P12527" s="17"/>
      <c r="Q12527" s="17" t="s">
        <v>1021</v>
      </c>
      <c r="R12527" s="17"/>
      <c r="S12527" s="17"/>
      <c r="T12527" s="17" t="s">
        <v>1021</v>
      </c>
      <c r="U12527" s="17"/>
      <c r="V12527" s="17"/>
      <c r="W12527" s="32"/>
      <c r="X12527" s="32"/>
      <c r="Y12527" s="32" t="s">
        <v>1021</v>
      </c>
      <c r="Z12527" s="32" t="s">
        <v>1021</v>
      </c>
      <c r="AA12527" s="32"/>
    </row>
    <row r="12528" spans="1:27" x14ac:dyDescent="0.3">
      <c r="A12528" s="17" t="s">
        <v>25806</v>
      </c>
      <c r="B12528" s="32"/>
      <c r="M12528" s="22" t="str">
        <f t="shared" si="216"/>
        <v xml:space="preserve">MITSUBISHI : FUSO - 6D14,6D16 | HYUNDAI : BUS - 6D16 |  :  - </v>
      </c>
      <c r="N12528" s="17" t="s">
        <v>1004</v>
      </c>
      <c r="O12528" s="17" t="s">
        <v>1002</v>
      </c>
      <c r="P12528" s="17"/>
      <c r="Q12528" s="17" t="s">
        <v>1757</v>
      </c>
      <c r="R12528" s="17" t="s">
        <v>4762</v>
      </c>
      <c r="S12528" s="17"/>
      <c r="T12528" s="17" t="s">
        <v>25812</v>
      </c>
      <c r="U12528" s="17" t="s">
        <v>4763</v>
      </c>
      <c r="V12528" s="17"/>
      <c r="W12528" s="32"/>
      <c r="X12528" s="32"/>
      <c r="Y12528" s="32" t="s">
        <v>25817</v>
      </c>
      <c r="Z12528" s="32" t="s">
        <v>25817</v>
      </c>
      <c r="AA12528" s="32"/>
    </row>
    <row r="12529" spans="1:27" x14ac:dyDescent="0.3">
      <c r="A12529" s="17" t="s">
        <v>25807</v>
      </c>
      <c r="B12529" s="32"/>
      <c r="M12529" s="22" t="str">
        <f t="shared" si="216"/>
        <v xml:space="preserve">TOYOTA : COASTER, DYNA - 14B |  :  -  |  :  - </v>
      </c>
      <c r="N12529" s="17" t="s">
        <v>1008</v>
      </c>
      <c r="O12529" s="17"/>
      <c r="P12529" s="17"/>
      <c r="Q12529" s="17" t="s">
        <v>2739</v>
      </c>
      <c r="R12529" s="17"/>
      <c r="S12529" s="17"/>
      <c r="T12529" s="17" t="s">
        <v>2103</v>
      </c>
      <c r="U12529" s="17"/>
      <c r="V12529" s="17"/>
      <c r="W12529" s="32"/>
      <c r="X12529" s="32" t="s">
        <v>25814</v>
      </c>
      <c r="Y12529" s="32" t="s">
        <v>25818</v>
      </c>
      <c r="Z12529" s="32" t="s">
        <v>2103</v>
      </c>
      <c r="AA12529" s="32"/>
    </row>
    <row r="12530" spans="1:27" ht="37.5" x14ac:dyDescent="0.3">
      <c r="A12530" s="17" t="s">
        <v>6391</v>
      </c>
      <c r="B12530" s="32" t="s">
        <v>7166</v>
      </c>
      <c r="M12530" s="22" t="str">
        <f t="shared" si="216"/>
        <v xml:space="preserve">MITSUBISHI : VARIOS - VARIOS | HYUNDAI :  -  |  :  - </v>
      </c>
      <c r="N12530" s="17" t="s">
        <v>1004</v>
      </c>
      <c r="O12530" s="17" t="s">
        <v>1002</v>
      </c>
      <c r="P12530" s="17"/>
      <c r="Q12530" s="17" t="s">
        <v>1021</v>
      </c>
      <c r="R12530" s="17"/>
      <c r="S12530" s="17"/>
      <c r="T12530" s="17" t="s">
        <v>1021</v>
      </c>
      <c r="U12530" s="17"/>
      <c r="V12530" s="17"/>
      <c r="W12530" s="32" t="s">
        <v>8650</v>
      </c>
      <c r="X12530" s="32"/>
      <c r="Y12530" s="32" t="s">
        <v>9727</v>
      </c>
      <c r="Z12530" s="32" t="s">
        <v>9727</v>
      </c>
      <c r="AA12530" s="32" t="s">
        <v>11367</v>
      </c>
    </row>
    <row r="12531" spans="1:27" x14ac:dyDescent="0.3">
      <c r="A12531" s="17" t="s">
        <v>6392</v>
      </c>
      <c r="B12531" s="32" t="s">
        <v>7166</v>
      </c>
      <c r="M12531" s="22" t="str">
        <f t="shared" si="216"/>
        <v xml:space="preserve">MITSUBISHI : CANTER, ROSA - VARIOS | HYUNDAI :  -  |  :  - </v>
      </c>
      <c r="N12531" s="17" t="s">
        <v>1004</v>
      </c>
      <c r="O12531" s="17" t="s">
        <v>1002</v>
      </c>
      <c r="P12531" s="17"/>
      <c r="Q12531" s="17" t="s">
        <v>1642</v>
      </c>
      <c r="R12531" s="17"/>
      <c r="S12531" s="17"/>
      <c r="T12531" s="17" t="s">
        <v>1021</v>
      </c>
      <c r="U12531" s="17"/>
      <c r="V12531" s="17"/>
      <c r="W12531" s="32" t="s">
        <v>8651</v>
      </c>
      <c r="X12531" s="32"/>
      <c r="Y12531" s="32" t="s">
        <v>9728</v>
      </c>
      <c r="Z12531" s="32" t="s">
        <v>9728</v>
      </c>
      <c r="AA12531" s="32" t="s">
        <v>11367</v>
      </c>
    </row>
    <row r="12532" spans="1:27" x14ac:dyDescent="0.3">
      <c r="A12532" s="17" t="s">
        <v>23223</v>
      </c>
      <c r="B12532" s="32"/>
      <c r="M12532" s="22" t="str">
        <f t="shared" si="216"/>
        <v xml:space="preserve">MITSUBISHI : GALANT,L200 - 4D56 | HYUNDAI : PORTER, STAREX - D4BB, D4BH |  :  - </v>
      </c>
      <c r="N12532" s="17" t="s">
        <v>1004</v>
      </c>
      <c r="O12532" s="17" t="s">
        <v>1002</v>
      </c>
      <c r="P12532" s="17"/>
      <c r="Q12532" s="17" t="s">
        <v>23233</v>
      </c>
      <c r="R12532" s="17" t="s">
        <v>2774</v>
      </c>
      <c r="S12532" s="17"/>
      <c r="T12532" s="17" t="s">
        <v>1992</v>
      </c>
      <c r="U12532" s="17" t="s">
        <v>1991</v>
      </c>
      <c r="V12532" s="17"/>
      <c r="W12532" s="32"/>
      <c r="X12532" s="32" t="s">
        <v>23242</v>
      </c>
      <c r="Y12532" s="32" t="s">
        <v>23258</v>
      </c>
      <c r="Z12532" s="32" t="s">
        <v>23269</v>
      </c>
      <c r="AA12532" s="32"/>
    </row>
    <row r="12533" spans="1:27" x14ac:dyDescent="0.3">
      <c r="A12533" s="17" t="s">
        <v>38734</v>
      </c>
      <c r="B12533" s="32" t="s">
        <v>7571</v>
      </c>
      <c r="M12533" s="22" t="str">
        <f t="shared" si="216"/>
        <v xml:space="preserve">TOYOTA : COROLLA - 4E-FE, 5E-FE |  :  -  |  :  - </v>
      </c>
      <c r="N12533" s="17" t="s">
        <v>1008</v>
      </c>
      <c r="O12533" s="17"/>
      <c r="P12533" s="17"/>
      <c r="Q12533" s="17" t="s">
        <v>1682</v>
      </c>
      <c r="R12533" s="17"/>
      <c r="S12533" s="17"/>
      <c r="T12533" s="17" t="s">
        <v>27852</v>
      </c>
      <c r="U12533" s="17"/>
      <c r="V12533" s="17"/>
      <c r="W12533" s="32"/>
      <c r="X12533" s="32"/>
      <c r="Y12533" s="32" t="s">
        <v>38858</v>
      </c>
      <c r="Z12533" s="32"/>
      <c r="AA12533" s="32"/>
    </row>
    <row r="12534" spans="1:27" x14ac:dyDescent="0.3">
      <c r="A12534" s="17" t="s">
        <v>26347</v>
      </c>
      <c r="B12534" s="32" t="s">
        <v>26446</v>
      </c>
      <c r="M12534" s="22" t="str">
        <f t="shared" si="216"/>
        <v xml:space="preserve">CHEVROLET : N200, N300 - 1.5 |  :  -  |  :  - </v>
      </c>
      <c r="N12534" s="17" t="s">
        <v>1005</v>
      </c>
      <c r="O12534" s="17"/>
      <c r="P12534" s="17"/>
      <c r="Q12534" s="17" t="s">
        <v>1842</v>
      </c>
      <c r="R12534" s="17"/>
      <c r="S12534" s="17"/>
      <c r="T12534" s="17">
        <v>1.5</v>
      </c>
      <c r="U12534" s="17"/>
      <c r="V12534" s="17"/>
      <c r="W12534" s="32"/>
      <c r="X12534" s="32">
        <v>4059191224555</v>
      </c>
      <c r="Y12534" s="32">
        <v>24527665</v>
      </c>
      <c r="Z12534" s="32">
        <v>24527665</v>
      </c>
      <c r="AA12534" s="32"/>
    </row>
    <row r="12535" spans="1:27" x14ac:dyDescent="0.3">
      <c r="A12535" s="17" t="s">
        <v>38735</v>
      </c>
      <c r="B12535" s="32"/>
      <c r="M12535" s="22" t="str">
        <f t="shared" si="216"/>
        <v xml:space="preserve"> : J15 - J15 |  :  -  |  :  - </v>
      </c>
      <c r="N12535" s="17"/>
      <c r="O12535" s="17"/>
      <c r="P12535" s="17"/>
      <c r="Q12535" s="17" t="s">
        <v>3335</v>
      </c>
      <c r="R12535" s="17"/>
      <c r="S12535" s="17"/>
      <c r="T12535" s="17" t="s">
        <v>3335</v>
      </c>
      <c r="U12535" s="17"/>
      <c r="V12535" s="17"/>
      <c r="W12535" s="32"/>
      <c r="X12535" s="32" t="s">
        <v>38850</v>
      </c>
      <c r="Y12535" s="32" t="s">
        <v>38859</v>
      </c>
      <c r="Z12535" s="32" t="s">
        <v>38850</v>
      </c>
      <c r="AA12535" s="32"/>
    </row>
    <row r="12536" spans="1:27" x14ac:dyDescent="0.3">
      <c r="A12536" s="17" t="s">
        <v>38736</v>
      </c>
      <c r="B12536" s="32"/>
      <c r="M12536" s="22" t="str">
        <f t="shared" si="216"/>
        <v xml:space="preserve">CHANGAN : NEW VAN - 4G15, 4G18 |  :  -  |  :  - </v>
      </c>
      <c r="N12536" s="17" t="s">
        <v>1007</v>
      </c>
      <c r="O12536" s="17"/>
      <c r="P12536" s="17"/>
      <c r="Q12536" s="17" t="s">
        <v>1914</v>
      </c>
      <c r="R12536" s="17"/>
      <c r="S12536" s="17"/>
      <c r="T12536" s="17" t="s">
        <v>4752</v>
      </c>
      <c r="U12536" s="17"/>
      <c r="V12536" s="17"/>
      <c r="W12536" s="32"/>
      <c r="X12536" s="32"/>
      <c r="Y12536" s="32">
        <v>54815</v>
      </c>
      <c r="Z12536" s="32"/>
      <c r="AA12536" s="32"/>
    </row>
    <row r="12537" spans="1:27" x14ac:dyDescent="0.3">
      <c r="A12537" s="17" t="s">
        <v>26350</v>
      </c>
      <c r="B12537" s="32" t="s">
        <v>26447</v>
      </c>
      <c r="M12537" s="22" t="str">
        <f t="shared" si="216"/>
        <v xml:space="preserve">CHERY : QQ - VARIOS |  :  -  |  :  - </v>
      </c>
      <c r="N12537" s="17" t="s">
        <v>1012</v>
      </c>
      <c r="O12537" s="17"/>
      <c r="P12537" s="17"/>
      <c r="Q12537" s="17" t="s">
        <v>1838</v>
      </c>
      <c r="R12537" s="17"/>
      <c r="S12537" s="17"/>
      <c r="T12537" s="17" t="s">
        <v>1021</v>
      </c>
      <c r="U12537" s="17"/>
      <c r="V12537" s="17"/>
      <c r="W12537" s="32"/>
      <c r="X12537" s="32"/>
      <c r="Y12537" s="32" t="s">
        <v>26424</v>
      </c>
      <c r="Z12537" s="32" t="s">
        <v>26424</v>
      </c>
      <c r="AA12537" s="32"/>
    </row>
    <row r="12538" spans="1:27" x14ac:dyDescent="0.3">
      <c r="A12538" s="17" t="s">
        <v>38737</v>
      </c>
      <c r="B12538" s="32" t="s">
        <v>3163</v>
      </c>
      <c r="M12538" s="22" t="str">
        <f t="shared" si="216"/>
        <v xml:space="preserve">SUZUKI : VARIOS - VARIOS |  :  -  |  :  - </v>
      </c>
      <c r="N12538" s="17" t="s">
        <v>1010</v>
      </c>
      <c r="O12538" s="17"/>
      <c r="P12538" s="17"/>
      <c r="Q12538" s="17" t="s">
        <v>1021</v>
      </c>
      <c r="R12538" s="17"/>
      <c r="S12538" s="17"/>
      <c r="T12538" s="17" t="s">
        <v>1021</v>
      </c>
      <c r="U12538" s="17"/>
      <c r="V12538" s="17"/>
      <c r="W12538" s="32"/>
      <c r="X12538" s="32"/>
      <c r="Y12538" s="32" t="s">
        <v>38860</v>
      </c>
      <c r="Z12538" s="32" t="s">
        <v>38860</v>
      </c>
      <c r="AA12538" s="32"/>
    </row>
    <row r="12539" spans="1:27" x14ac:dyDescent="0.3">
      <c r="A12539" s="17" t="s">
        <v>38738</v>
      </c>
      <c r="B12539" s="32"/>
      <c r="M12539" s="22" t="str">
        <f t="shared" si="216"/>
        <v xml:space="preserve">LIFAN : VARIOS - VARIOS |  :  -  |  :  - </v>
      </c>
      <c r="N12539" s="17" t="s">
        <v>2264</v>
      </c>
      <c r="O12539" s="17"/>
      <c r="P12539" s="17"/>
      <c r="Q12539" s="17" t="s">
        <v>1021</v>
      </c>
      <c r="R12539" s="17"/>
      <c r="S12539" s="17"/>
      <c r="T12539" s="17" t="s">
        <v>1021</v>
      </c>
      <c r="U12539" s="17"/>
      <c r="V12539" s="17"/>
      <c r="W12539" s="32"/>
      <c r="X12539" s="32"/>
      <c r="Y12539" s="32">
        <v>56418</v>
      </c>
      <c r="Z12539" s="32" t="s">
        <v>38891</v>
      </c>
      <c r="AA12539" s="32"/>
    </row>
    <row r="12540" spans="1:27" x14ac:dyDescent="0.3">
      <c r="A12540" s="17" t="s">
        <v>25808</v>
      </c>
      <c r="B12540" s="32"/>
      <c r="M12540" s="22" t="str">
        <f t="shared" si="216"/>
        <v xml:space="preserve">TOYOTA : COASTER - 1HZ |  :  -  |  :  - </v>
      </c>
      <c r="N12540" s="17" t="s">
        <v>1008</v>
      </c>
      <c r="O12540" s="17"/>
      <c r="P12540" s="17"/>
      <c r="Q12540" s="17" t="s">
        <v>1679</v>
      </c>
      <c r="R12540" s="17"/>
      <c r="S12540" s="17"/>
      <c r="T12540" s="17" t="s">
        <v>2023</v>
      </c>
      <c r="U12540" s="17"/>
      <c r="V12540" s="17"/>
      <c r="W12540" s="32"/>
      <c r="X12540" s="32"/>
      <c r="Y12540" s="32" t="s">
        <v>2023</v>
      </c>
      <c r="Z12540" s="32" t="s">
        <v>2023</v>
      </c>
      <c r="AA12540" s="32"/>
    </row>
    <row r="12541" spans="1:27" x14ac:dyDescent="0.3">
      <c r="A12541" s="17" t="s">
        <v>38739</v>
      </c>
      <c r="B12541" s="32" t="s">
        <v>38797</v>
      </c>
      <c r="M12541" s="22" t="str">
        <f t="shared" si="216"/>
        <v xml:space="preserve">VARIOS : VARIOS - VARIOS |  :  -  |  :  - </v>
      </c>
      <c r="N12541" s="17" t="s">
        <v>1021</v>
      </c>
      <c r="O12541" s="17"/>
      <c r="P12541" s="17"/>
      <c r="Q12541" s="17" t="s">
        <v>1021</v>
      </c>
      <c r="R12541" s="17"/>
      <c r="S12541" s="17"/>
      <c r="T12541" s="17" t="s">
        <v>1021</v>
      </c>
      <c r="U12541" s="17"/>
      <c r="V12541" s="17"/>
      <c r="W12541" s="32"/>
      <c r="X12541" s="32"/>
      <c r="Y12541" s="32" t="s">
        <v>38861</v>
      </c>
      <c r="Z12541" s="32" t="s">
        <v>38892</v>
      </c>
      <c r="AA12541" s="32"/>
    </row>
    <row r="12542" spans="1:27" x14ac:dyDescent="0.3">
      <c r="A12542" s="17" t="s">
        <v>38740</v>
      </c>
      <c r="B12542" s="32" t="s">
        <v>38798</v>
      </c>
      <c r="M12542" s="22" t="str">
        <f t="shared" si="216"/>
        <v xml:space="preserve">VARIOS : VARIOS - VARIOS |  :  -  |  :  - </v>
      </c>
      <c r="N12542" s="17" t="s">
        <v>1021</v>
      </c>
      <c r="O12542" s="17"/>
      <c r="P12542" s="17"/>
      <c r="Q12542" s="17" t="s">
        <v>1021</v>
      </c>
      <c r="R12542" s="17"/>
      <c r="S12542" s="17"/>
      <c r="T12542" s="17" t="s">
        <v>1021</v>
      </c>
      <c r="U12542" s="17"/>
      <c r="V12542" s="17"/>
      <c r="W12542" s="32"/>
      <c r="X12542" s="32"/>
      <c r="Y12542" s="32" t="s">
        <v>38862</v>
      </c>
      <c r="Z12542" s="32" t="s">
        <v>38893</v>
      </c>
      <c r="AA12542" s="32"/>
    </row>
    <row r="12543" spans="1:27" x14ac:dyDescent="0.3">
      <c r="A12543" s="17" t="s">
        <v>38741</v>
      </c>
      <c r="B12543" s="32" t="s">
        <v>38799</v>
      </c>
      <c r="M12543" s="22" t="str">
        <f t="shared" si="216"/>
        <v xml:space="preserve">VARIOS : VARIOS - VARIOS |  :  -  |  :  - </v>
      </c>
      <c r="N12543" s="17" t="s">
        <v>1021</v>
      </c>
      <c r="O12543" s="17"/>
      <c r="P12543" s="17"/>
      <c r="Q12543" s="17" t="s">
        <v>1021</v>
      </c>
      <c r="R12543" s="17"/>
      <c r="S12543" s="17"/>
      <c r="T12543" s="17" t="s">
        <v>1021</v>
      </c>
      <c r="U12543" s="17"/>
      <c r="V12543" s="17"/>
      <c r="W12543" s="32" t="s">
        <v>38825</v>
      </c>
      <c r="X12543" s="32"/>
      <c r="Y12543" s="32" t="s">
        <v>38863</v>
      </c>
      <c r="Z12543" s="32" t="s">
        <v>38894</v>
      </c>
      <c r="AA12543" s="32"/>
    </row>
    <row r="12544" spans="1:27" x14ac:dyDescent="0.3">
      <c r="A12544" s="17" t="s">
        <v>38742</v>
      </c>
      <c r="B12544" s="32" t="s">
        <v>38800</v>
      </c>
      <c r="M12544" s="22" t="str">
        <f t="shared" si="216"/>
        <v xml:space="preserve">VARIOS : VARIOS - VARIOS |  :  -  |  :  - </v>
      </c>
      <c r="N12544" s="17" t="s">
        <v>1021</v>
      </c>
      <c r="O12544" s="17"/>
      <c r="P12544" s="17"/>
      <c r="Q12544" s="17" t="s">
        <v>1021</v>
      </c>
      <c r="R12544" s="17"/>
      <c r="S12544" s="17"/>
      <c r="T12544" s="17" t="s">
        <v>1021</v>
      </c>
      <c r="U12544" s="17"/>
      <c r="V12544" s="17"/>
      <c r="W12544" s="32" t="s">
        <v>38825</v>
      </c>
      <c r="X12544" s="32"/>
      <c r="Y12544" s="32" t="s">
        <v>38864</v>
      </c>
      <c r="Z12544" s="32" t="s">
        <v>38895</v>
      </c>
      <c r="AA12544" s="32"/>
    </row>
    <row r="12545" spans="1:27" x14ac:dyDescent="0.3">
      <c r="A12545" s="17" t="s">
        <v>38743</v>
      </c>
      <c r="B12545" s="32" t="s">
        <v>38801</v>
      </c>
      <c r="M12545" s="22" t="str">
        <f t="shared" si="216"/>
        <v xml:space="preserve">VARIOS : VARIOS - VARIOS |  :  -  |  :  - </v>
      </c>
      <c r="N12545" s="17" t="s">
        <v>1021</v>
      </c>
      <c r="O12545" s="17"/>
      <c r="P12545" s="17"/>
      <c r="Q12545" s="17" t="s">
        <v>1021</v>
      </c>
      <c r="R12545" s="17"/>
      <c r="S12545" s="17"/>
      <c r="T12545" s="17" t="s">
        <v>1021</v>
      </c>
      <c r="U12545" s="17"/>
      <c r="V12545" s="17"/>
      <c r="W12545" s="32" t="s">
        <v>38826</v>
      </c>
      <c r="X12545" s="32"/>
      <c r="Y12545" s="32" t="s">
        <v>38865</v>
      </c>
      <c r="Z12545" s="32" t="s">
        <v>38896</v>
      </c>
      <c r="AA12545" s="32" t="s">
        <v>38901</v>
      </c>
    </row>
    <row r="12546" spans="1:27" x14ac:dyDescent="0.3">
      <c r="A12546" s="17" t="s">
        <v>38744</v>
      </c>
      <c r="B12546" s="32" t="s">
        <v>38802</v>
      </c>
      <c r="M12546" s="22" t="str">
        <f t="shared" si="216"/>
        <v xml:space="preserve">VARIOS : VARIOS - VARIOS |  :  -  |  :  - </v>
      </c>
      <c r="N12546" s="17" t="s">
        <v>1021</v>
      </c>
      <c r="O12546" s="17"/>
      <c r="P12546" s="17"/>
      <c r="Q12546" s="17" t="s">
        <v>1021</v>
      </c>
      <c r="R12546" s="17"/>
      <c r="S12546" s="17"/>
      <c r="T12546" s="17" t="s">
        <v>1021</v>
      </c>
      <c r="U12546" s="17"/>
      <c r="V12546" s="17"/>
      <c r="W12546" s="32" t="s">
        <v>38827</v>
      </c>
      <c r="X12546" s="32"/>
      <c r="Y12546" s="32"/>
      <c r="Z12546" s="32"/>
      <c r="AA12546" s="32" t="s">
        <v>38901</v>
      </c>
    </row>
    <row r="12547" spans="1:27" x14ac:dyDescent="0.3">
      <c r="A12547" s="17" t="s">
        <v>38745</v>
      </c>
      <c r="B12547" s="32" t="s">
        <v>38803</v>
      </c>
      <c r="M12547" s="22" t="str">
        <f t="shared" si="216"/>
        <v xml:space="preserve">VARIOS : VARIOS - VARIOS |  :  -  |  :  - </v>
      </c>
      <c r="N12547" s="17" t="s">
        <v>1021</v>
      </c>
      <c r="O12547" s="17"/>
      <c r="P12547" s="17"/>
      <c r="Q12547" s="17" t="s">
        <v>1021</v>
      </c>
      <c r="R12547" s="17"/>
      <c r="S12547" s="17"/>
      <c r="T12547" s="17" t="s">
        <v>1021</v>
      </c>
      <c r="U12547" s="17"/>
      <c r="V12547" s="17"/>
      <c r="W12547" s="32" t="s">
        <v>38828</v>
      </c>
      <c r="X12547" s="32"/>
      <c r="Y12547" s="32"/>
      <c r="Z12547" s="32"/>
      <c r="AA12547" s="32" t="s">
        <v>38902</v>
      </c>
    </row>
    <row r="12548" spans="1:27" x14ac:dyDescent="0.3">
      <c r="A12548" s="17" t="s">
        <v>38746</v>
      </c>
      <c r="B12548" s="32" t="s">
        <v>38802</v>
      </c>
      <c r="M12548" s="22" t="str">
        <f t="shared" si="216"/>
        <v xml:space="preserve">VARIOS : VARIOS - VARIOS |  :  -  |  :  - </v>
      </c>
      <c r="N12548" s="17" t="s">
        <v>1021</v>
      </c>
      <c r="O12548" s="17"/>
      <c r="P12548" s="17"/>
      <c r="Q12548" s="17" t="s">
        <v>1021</v>
      </c>
      <c r="R12548" s="17"/>
      <c r="S12548" s="17"/>
      <c r="T12548" s="17" t="s">
        <v>1021</v>
      </c>
      <c r="U12548" s="17"/>
      <c r="V12548" s="17"/>
      <c r="W12548" s="32" t="s">
        <v>38829</v>
      </c>
      <c r="X12548" s="32"/>
      <c r="Y12548" s="32"/>
      <c r="Z12548" s="32"/>
      <c r="AA12548" s="32" t="s">
        <v>38903</v>
      </c>
    </row>
    <row r="12549" spans="1:27" ht="37.5" x14ac:dyDescent="0.3">
      <c r="A12549" s="17" t="s">
        <v>38747</v>
      </c>
      <c r="B12549" s="32" t="s">
        <v>38804</v>
      </c>
      <c r="M12549" s="22" t="str">
        <f t="shared" si="216"/>
        <v xml:space="preserve">VARIOS : VARIOS - VARIOS |  :  -  |  :  - </v>
      </c>
      <c r="N12549" s="17" t="s">
        <v>1021</v>
      </c>
      <c r="O12549" s="17"/>
      <c r="P12549" s="17"/>
      <c r="Q12549" s="17" t="s">
        <v>1021</v>
      </c>
      <c r="R12549" s="17"/>
      <c r="S12549" s="17"/>
      <c r="T12549" s="17" t="s">
        <v>1021</v>
      </c>
      <c r="U12549" s="17"/>
      <c r="V12549" s="17"/>
      <c r="W12549" s="32" t="s">
        <v>38830</v>
      </c>
      <c r="X12549" s="32"/>
      <c r="Y12549" s="32"/>
      <c r="Z12549" s="32"/>
      <c r="AA12549" s="32" t="s">
        <v>38904</v>
      </c>
    </row>
    <row r="12550" spans="1:27" ht="37.5" x14ac:dyDescent="0.3">
      <c r="A12550" s="17" t="s">
        <v>38748</v>
      </c>
      <c r="B12550" s="32" t="s">
        <v>38805</v>
      </c>
      <c r="M12550" s="22" t="str">
        <f t="shared" si="216"/>
        <v xml:space="preserve">VARIOS : VARIOS - VARIOS |  :  -  |  :  - </v>
      </c>
      <c r="N12550" s="17" t="s">
        <v>1021</v>
      </c>
      <c r="O12550" s="17"/>
      <c r="P12550" s="17"/>
      <c r="Q12550" s="17" t="s">
        <v>1021</v>
      </c>
      <c r="R12550" s="17"/>
      <c r="S12550" s="17"/>
      <c r="T12550" s="17" t="s">
        <v>1021</v>
      </c>
      <c r="U12550" s="17"/>
      <c r="V12550" s="17"/>
      <c r="W12550" s="32" t="s">
        <v>38831</v>
      </c>
      <c r="X12550" s="32"/>
      <c r="Y12550" s="32"/>
      <c r="Z12550" s="32"/>
      <c r="AA12550" s="32" t="s">
        <v>38904</v>
      </c>
    </row>
    <row r="12551" spans="1:27" x14ac:dyDescent="0.3">
      <c r="A12551" s="17" t="s">
        <v>38749</v>
      </c>
      <c r="B12551" s="32" t="s">
        <v>38806</v>
      </c>
      <c r="M12551" s="22" t="str">
        <f t="shared" si="216"/>
        <v xml:space="preserve">VARIOS : VARIOS - VARIOS |  :  -  |  :  - </v>
      </c>
      <c r="N12551" s="17" t="s">
        <v>1021</v>
      </c>
      <c r="O12551" s="17"/>
      <c r="P12551" s="17"/>
      <c r="Q12551" s="17" t="s">
        <v>1021</v>
      </c>
      <c r="R12551" s="17"/>
      <c r="S12551" s="17"/>
      <c r="T12551" s="17" t="s">
        <v>1021</v>
      </c>
      <c r="U12551" s="17"/>
      <c r="V12551" s="17"/>
      <c r="W12551" s="32" t="s">
        <v>38832</v>
      </c>
      <c r="X12551" s="32"/>
      <c r="Y12551" s="32"/>
      <c r="Z12551" s="32"/>
      <c r="AA12551" s="32" t="s">
        <v>38905</v>
      </c>
    </row>
    <row r="12552" spans="1:27" x14ac:dyDescent="0.3">
      <c r="A12552" s="17" t="s">
        <v>38750</v>
      </c>
      <c r="B12552" s="32" t="s">
        <v>38807</v>
      </c>
      <c r="M12552" s="22" t="str">
        <f t="shared" si="216"/>
        <v xml:space="preserve">VARIOS : VARIOS - VARIOS |  :  -  |  :  - </v>
      </c>
      <c r="N12552" s="17" t="s">
        <v>1021</v>
      </c>
      <c r="O12552" s="17"/>
      <c r="P12552" s="17"/>
      <c r="Q12552" s="17" t="s">
        <v>1021</v>
      </c>
      <c r="R12552" s="17"/>
      <c r="S12552" s="17"/>
      <c r="T12552" s="17" t="s">
        <v>1021</v>
      </c>
      <c r="U12552" s="17"/>
      <c r="V12552" s="17"/>
      <c r="W12552" s="32" t="s">
        <v>38833</v>
      </c>
      <c r="X12552" s="32"/>
      <c r="Y12552" s="32"/>
      <c r="Z12552" s="32"/>
      <c r="AA12552" s="32" t="s">
        <v>38906</v>
      </c>
    </row>
    <row r="12553" spans="1:27" x14ac:dyDescent="0.3">
      <c r="A12553" s="17" t="s">
        <v>38751</v>
      </c>
      <c r="B12553" s="32" t="s">
        <v>38808</v>
      </c>
      <c r="M12553" s="22" t="str">
        <f t="shared" si="216"/>
        <v xml:space="preserve">VARIOS : CAMION - VARIOS |  :  -  |  :  - </v>
      </c>
      <c r="N12553" s="17" t="s">
        <v>1021</v>
      </c>
      <c r="O12553" s="17"/>
      <c r="P12553" s="17"/>
      <c r="Q12553" s="17" t="s">
        <v>4040</v>
      </c>
      <c r="R12553" s="17"/>
      <c r="S12553" s="17"/>
      <c r="T12553" s="17" t="s">
        <v>1021</v>
      </c>
      <c r="U12553" s="17"/>
      <c r="V12553" s="17"/>
      <c r="W12553" s="32" t="s">
        <v>38834</v>
      </c>
      <c r="X12553" s="32"/>
      <c r="Y12553" s="32"/>
      <c r="Z12553" s="32"/>
      <c r="AA12553" s="32" t="s">
        <v>38907</v>
      </c>
    </row>
    <row r="12554" spans="1:27" x14ac:dyDescent="0.3">
      <c r="A12554" s="17" t="s">
        <v>38752</v>
      </c>
      <c r="B12554" s="32" t="s">
        <v>38799</v>
      </c>
      <c r="M12554" s="22" t="str">
        <f t="shared" si="216"/>
        <v xml:space="preserve">VARIOS : VARIOS - VARIOS |  :  -  |  :  - </v>
      </c>
      <c r="N12554" s="17" t="s">
        <v>1021</v>
      </c>
      <c r="O12554" s="17"/>
      <c r="P12554" s="17"/>
      <c r="Q12554" s="17" t="s">
        <v>1021</v>
      </c>
      <c r="R12554" s="17"/>
      <c r="S12554" s="17"/>
      <c r="T12554" s="17" t="s">
        <v>1021</v>
      </c>
      <c r="U12554" s="17"/>
      <c r="V12554" s="17"/>
      <c r="W12554" s="32" t="s">
        <v>38835</v>
      </c>
      <c r="X12554" s="32"/>
      <c r="Y12554" s="32" t="s">
        <v>38866</v>
      </c>
      <c r="Z12554" s="32" t="s">
        <v>38866</v>
      </c>
      <c r="AA12554" s="32"/>
    </row>
    <row r="12555" spans="1:27" x14ac:dyDescent="0.3">
      <c r="A12555" s="17" t="s">
        <v>38753</v>
      </c>
      <c r="B12555" s="32" t="s">
        <v>3320</v>
      </c>
      <c r="M12555" s="22" t="str">
        <f t="shared" si="216"/>
        <v xml:space="preserve">VARIOS : VARIOS - VARIOS |  :  -  |  :  - </v>
      </c>
      <c r="N12555" s="17" t="s">
        <v>1021</v>
      </c>
      <c r="O12555" s="17"/>
      <c r="P12555" s="17"/>
      <c r="Q12555" s="17" t="s">
        <v>1021</v>
      </c>
      <c r="R12555" s="17"/>
      <c r="S12555" s="17"/>
      <c r="T12555" s="17" t="s">
        <v>1021</v>
      </c>
      <c r="U12555" s="17"/>
      <c r="V12555" s="17"/>
      <c r="W12555" s="32" t="s">
        <v>38836</v>
      </c>
      <c r="X12555" s="32"/>
      <c r="Y12555" s="32" t="s">
        <v>38867</v>
      </c>
      <c r="Z12555" s="32" t="s">
        <v>38867</v>
      </c>
      <c r="AA12555" s="32"/>
    </row>
    <row r="12556" spans="1:27" x14ac:dyDescent="0.3">
      <c r="A12556" s="17" t="s">
        <v>38754</v>
      </c>
      <c r="B12556" s="32" t="s">
        <v>38809</v>
      </c>
      <c r="M12556" s="22" t="str">
        <f t="shared" si="216"/>
        <v xml:space="preserve">VARIOS : VARIOS - VARIOS |  :  -  |  :  - </v>
      </c>
      <c r="N12556" s="17" t="s">
        <v>1021</v>
      </c>
      <c r="O12556" s="17"/>
      <c r="P12556" s="17"/>
      <c r="Q12556" s="17" t="s">
        <v>1021</v>
      </c>
      <c r="R12556" s="17"/>
      <c r="S12556" s="17"/>
      <c r="T12556" s="17" t="s">
        <v>1021</v>
      </c>
      <c r="U12556" s="17"/>
      <c r="V12556" s="17"/>
      <c r="W12556" s="32" t="s">
        <v>38837</v>
      </c>
      <c r="X12556" s="32"/>
      <c r="Y12556" s="32" t="s">
        <v>38868</v>
      </c>
      <c r="Z12556" s="32" t="s">
        <v>38868</v>
      </c>
      <c r="AA12556" s="32"/>
    </row>
    <row r="12557" spans="1:27" x14ac:dyDescent="0.3">
      <c r="A12557" s="17" t="s">
        <v>38755</v>
      </c>
      <c r="B12557" s="32" t="s">
        <v>38795</v>
      </c>
      <c r="M12557" s="22" t="str">
        <f t="shared" si="216"/>
        <v xml:space="preserve">VARIOS : VARIOS - VARIOS |  :  -  |  :  - </v>
      </c>
      <c r="N12557" s="17" t="s">
        <v>1021</v>
      </c>
      <c r="O12557" s="17"/>
      <c r="P12557" s="17"/>
      <c r="Q12557" s="17" t="s">
        <v>1021</v>
      </c>
      <c r="R12557" s="17"/>
      <c r="S12557" s="17"/>
      <c r="T12557" s="17" t="s">
        <v>1021</v>
      </c>
      <c r="U12557" s="17"/>
      <c r="V12557" s="17"/>
      <c r="W12557" s="32" t="s">
        <v>38837</v>
      </c>
      <c r="X12557" s="32"/>
      <c r="Y12557" s="32" t="s">
        <v>38869</v>
      </c>
      <c r="Z12557" s="32" t="s">
        <v>38869</v>
      </c>
      <c r="AA12557" s="32"/>
    </row>
    <row r="12558" spans="1:27" x14ac:dyDescent="0.3">
      <c r="A12558" s="17" t="s">
        <v>38756</v>
      </c>
      <c r="B12558" s="32" t="s">
        <v>38795</v>
      </c>
      <c r="M12558" s="22" t="str">
        <f t="shared" si="216"/>
        <v xml:space="preserve">VARIOS : VARIOS - VARIOS |  :  -  |  :  - </v>
      </c>
      <c r="N12558" s="17" t="s">
        <v>1021</v>
      </c>
      <c r="O12558" s="17"/>
      <c r="P12558" s="17"/>
      <c r="Q12558" s="17" t="s">
        <v>1021</v>
      </c>
      <c r="R12558" s="17"/>
      <c r="S12558" s="17"/>
      <c r="T12558" s="17" t="s">
        <v>1021</v>
      </c>
      <c r="U12558" s="17"/>
      <c r="V12558" s="17"/>
      <c r="W12558" s="32" t="s">
        <v>38836</v>
      </c>
      <c r="X12558" s="32"/>
      <c r="Y12558" s="32" t="s">
        <v>38870</v>
      </c>
      <c r="Z12558" s="32" t="s">
        <v>38870</v>
      </c>
      <c r="AA12558" s="32"/>
    </row>
    <row r="12559" spans="1:27" x14ac:dyDescent="0.3">
      <c r="A12559" s="17" t="s">
        <v>38757</v>
      </c>
      <c r="B12559" s="32" t="s">
        <v>38795</v>
      </c>
      <c r="M12559" s="22" t="str">
        <f t="shared" si="216"/>
        <v xml:space="preserve">VARIOS : VARIOS - VARIOS |  :  -  |  :  - </v>
      </c>
      <c r="N12559" s="17" t="s">
        <v>1021</v>
      </c>
      <c r="O12559" s="17"/>
      <c r="P12559" s="17"/>
      <c r="Q12559" s="17" t="s">
        <v>1021</v>
      </c>
      <c r="R12559" s="17"/>
      <c r="S12559" s="17"/>
      <c r="T12559" s="17" t="s">
        <v>1021</v>
      </c>
      <c r="U12559" s="17"/>
      <c r="V12559" s="17"/>
      <c r="W12559" s="32" t="s">
        <v>38837</v>
      </c>
      <c r="X12559" s="32"/>
      <c r="Y12559" s="32" t="s">
        <v>1021</v>
      </c>
      <c r="Z12559" s="32" t="s">
        <v>1021</v>
      </c>
      <c r="AA12559" s="32"/>
    </row>
    <row r="12560" spans="1:27" x14ac:dyDescent="0.3">
      <c r="A12560" s="17" t="s">
        <v>38758</v>
      </c>
      <c r="B12560" s="32" t="s">
        <v>38795</v>
      </c>
      <c r="M12560" s="22" t="str">
        <f t="shared" si="216"/>
        <v xml:space="preserve">VARIOS : VARIOS - VARIOS |  :  -  |  :  - </v>
      </c>
      <c r="N12560" s="17" t="s">
        <v>1021</v>
      </c>
      <c r="O12560" s="17"/>
      <c r="P12560" s="17"/>
      <c r="Q12560" s="17" t="s">
        <v>1021</v>
      </c>
      <c r="R12560" s="17"/>
      <c r="S12560" s="17"/>
      <c r="T12560" s="17" t="s">
        <v>1021</v>
      </c>
      <c r="U12560" s="17"/>
      <c r="V12560" s="17"/>
      <c r="W12560" s="32" t="s">
        <v>38835</v>
      </c>
      <c r="X12560" s="32"/>
      <c r="Y12560" s="32" t="s">
        <v>1021</v>
      </c>
      <c r="Z12560" s="32" t="s">
        <v>1021</v>
      </c>
      <c r="AA12560" s="32"/>
    </row>
    <row r="12561" spans="1:27" x14ac:dyDescent="0.3">
      <c r="A12561" s="17" t="s">
        <v>38759</v>
      </c>
      <c r="B12561" s="32" t="s">
        <v>38795</v>
      </c>
      <c r="M12561" s="22" t="str">
        <f t="shared" si="216"/>
        <v xml:space="preserve">VARIOS : VARIOS - VARIOS |  :  -  |  :  - </v>
      </c>
      <c r="N12561" s="17" t="s">
        <v>1021</v>
      </c>
      <c r="O12561" s="17"/>
      <c r="P12561" s="17"/>
      <c r="Q12561" s="17" t="s">
        <v>1021</v>
      </c>
      <c r="R12561" s="17"/>
      <c r="S12561" s="17"/>
      <c r="T12561" s="17" t="s">
        <v>1021</v>
      </c>
      <c r="U12561" s="17"/>
      <c r="V12561" s="17"/>
      <c r="W12561" s="32" t="s">
        <v>38825</v>
      </c>
      <c r="X12561" s="32"/>
      <c r="Y12561" s="32" t="s">
        <v>1021</v>
      </c>
      <c r="Z12561" s="32" t="s">
        <v>1021</v>
      </c>
      <c r="AA12561" s="32"/>
    </row>
    <row r="12562" spans="1:27" x14ac:dyDescent="0.3">
      <c r="A12562" s="17" t="s">
        <v>38760</v>
      </c>
      <c r="B12562" s="32" t="s">
        <v>38799</v>
      </c>
      <c r="M12562" s="22" t="str">
        <f t="shared" si="216"/>
        <v xml:space="preserve">VARIOS : VARIOS - VARIOS |  :  -  |  :  - </v>
      </c>
      <c r="N12562" s="17" t="s">
        <v>1021</v>
      </c>
      <c r="O12562" s="17"/>
      <c r="P12562" s="17"/>
      <c r="Q12562" s="17" t="s">
        <v>1021</v>
      </c>
      <c r="R12562" s="17"/>
      <c r="S12562" s="17"/>
      <c r="T12562" s="17" t="s">
        <v>1021</v>
      </c>
      <c r="U12562" s="17"/>
      <c r="V12562" s="17"/>
      <c r="W12562" s="32" t="s">
        <v>38825</v>
      </c>
      <c r="X12562" s="32"/>
      <c r="Y12562" s="32" t="s">
        <v>1021</v>
      </c>
      <c r="Z12562" s="32" t="s">
        <v>1021</v>
      </c>
      <c r="AA12562" s="32"/>
    </row>
    <row r="12563" spans="1:27" x14ac:dyDescent="0.3">
      <c r="A12563" s="17" t="s">
        <v>38761</v>
      </c>
      <c r="B12563" s="32" t="s">
        <v>38799</v>
      </c>
      <c r="M12563" s="22" t="str">
        <f t="shared" si="216"/>
        <v xml:space="preserve">VARIOS : VARIOS - VARIOS |  :  -  |  :  - </v>
      </c>
      <c r="N12563" s="17" t="s">
        <v>1021</v>
      </c>
      <c r="O12563" s="17"/>
      <c r="P12563" s="17"/>
      <c r="Q12563" s="17" t="s">
        <v>1021</v>
      </c>
      <c r="R12563" s="17"/>
      <c r="S12563" s="17"/>
      <c r="T12563" s="17" t="s">
        <v>1021</v>
      </c>
      <c r="U12563" s="17"/>
      <c r="V12563" s="17"/>
      <c r="W12563" s="32" t="s">
        <v>38835</v>
      </c>
      <c r="X12563" s="32"/>
      <c r="Y12563" s="32" t="s">
        <v>1021</v>
      </c>
      <c r="Z12563" s="32" t="s">
        <v>1021</v>
      </c>
      <c r="AA12563" s="32"/>
    </row>
    <row r="12564" spans="1:27" x14ac:dyDescent="0.3">
      <c r="A12564" s="17" t="s">
        <v>38762</v>
      </c>
      <c r="B12564" s="32" t="s">
        <v>38800</v>
      </c>
      <c r="M12564" s="22" t="str">
        <f t="shared" si="216"/>
        <v xml:space="preserve">VARIOS : VARIOS - VARIOS |  :  -  |  :  - </v>
      </c>
      <c r="N12564" s="17" t="s">
        <v>1021</v>
      </c>
      <c r="O12564" s="17"/>
      <c r="P12564" s="17"/>
      <c r="Q12564" s="17" t="s">
        <v>1021</v>
      </c>
      <c r="R12564" s="17"/>
      <c r="S12564" s="17"/>
      <c r="T12564" s="17" t="s">
        <v>1021</v>
      </c>
      <c r="U12564" s="17"/>
      <c r="V12564" s="17"/>
      <c r="W12564" s="32" t="s">
        <v>38837</v>
      </c>
      <c r="X12564" s="32"/>
      <c r="Y12564" s="32" t="s">
        <v>1021</v>
      </c>
      <c r="Z12564" s="32" t="s">
        <v>1021</v>
      </c>
      <c r="AA12564" s="32"/>
    </row>
    <row r="12565" spans="1:27" x14ac:dyDescent="0.3">
      <c r="A12565" s="17" t="s">
        <v>38763</v>
      </c>
      <c r="B12565" s="32" t="s">
        <v>38800</v>
      </c>
      <c r="M12565" s="22" t="str">
        <f t="shared" si="216"/>
        <v xml:space="preserve">VARIOS : VARIOS - VARIOS |  :  -  |  :  - </v>
      </c>
      <c r="N12565" s="17" t="s">
        <v>1021</v>
      </c>
      <c r="O12565" s="17"/>
      <c r="P12565" s="17"/>
      <c r="Q12565" s="17" t="s">
        <v>1021</v>
      </c>
      <c r="R12565" s="17"/>
      <c r="S12565" s="17"/>
      <c r="T12565" s="17" t="s">
        <v>1021</v>
      </c>
      <c r="U12565" s="17"/>
      <c r="V12565" s="17"/>
      <c r="W12565" s="32" t="s">
        <v>38838</v>
      </c>
      <c r="X12565" s="32"/>
      <c r="Y12565" s="32" t="s">
        <v>1021</v>
      </c>
      <c r="Z12565" s="32" t="s">
        <v>1021</v>
      </c>
      <c r="AA12565" s="32"/>
    </row>
    <row r="12566" spans="1:27" x14ac:dyDescent="0.3">
      <c r="A12566" s="17" t="s">
        <v>38764</v>
      </c>
      <c r="B12566" s="32" t="s">
        <v>38799</v>
      </c>
      <c r="M12566" s="22" t="str">
        <f t="shared" si="216"/>
        <v xml:space="preserve">VARIOS : VARIOS - VARIOS |  :  -  |  :  - </v>
      </c>
      <c r="N12566" s="17" t="s">
        <v>1021</v>
      </c>
      <c r="O12566" s="17"/>
      <c r="P12566" s="17"/>
      <c r="Q12566" s="17" t="s">
        <v>1021</v>
      </c>
      <c r="R12566" s="17"/>
      <c r="S12566" s="17"/>
      <c r="T12566" s="17" t="s">
        <v>1021</v>
      </c>
      <c r="U12566" s="17"/>
      <c r="V12566" s="17"/>
      <c r="W12566" s="32" t="s">
        <v>38837</v>
      </c>
      <c r="X12566" s="32"/>
      <c r="Y12566" s="32" t="s">
        <v>1021</v>
      </c>
      <c r="Z12566" s="32" t="s">
        <v>1021</v>
      </c>
      <c r="AA12566" s="32"/>
    </row>
    <row r="12567" spans="1:27" x14ac:dyDescent="0.3">
      <c r="A12567" s="17" t="s">
        <v>38765</v>
      </c>
      <c r="B12567" s="32" t="s">
        <v>38800</v>
      </c>
      <c r="M12567" s="22" t="str">
        <f t="shared" si="216"/>
        <v xml:space="preserve">VARIOS : VARIOS - VARIOS |  :  -  |  :  - </v>
      </c>
      <c r="N12567" s="17" t="s">
        <v>1021</v>
      </c>
      <c r="O12567" s="17"/>
      <c r="P12567" s="17"/>
      <c r="Q12567" s="17" t="s">
        <v>1021</v>
      </c>
      <c r="R12567" s="17"/>
      <c r="S12567" s="17"/>
      <c r="T12567" s="17" t="s">
        <v>1021</v>
      </c>
      <c r="U12567" s="17"/>
      <c r="V12567" s="17"/>
      <c r="W12567" s="32" t="s">
        <v>38839</v>
      </c>
      <c r="X12567" s="32"/>
      <c r="Y12567" s="32"/>
      <c r="Z12567" s="32"/>
      <c r="AA12567" s="32"/>
    </row>
    <row r="12568" spans="1:27" x14ac:dyDescent="0.3">
      <c r="A12568" s="17" t="s">
        <v>38766</v>
      </c>
      <c r="B12568" s="32" t="s">
        <v>38798</v>
      </c>
      <c r="M12568" s="22" t="str">
        <f t="shared" si="216"/>
        <v xml:space="preserve">VARIOS : VARIOS - VARIOS |  :  -  |  :  - </v>
      </c>
      <c r="N12568" s="17" t="s">
        <v>1021</v>
      </c>
      <c r="O12568" s="17"/>
      <c r="P12568" s="17"/>
      <c r="Q12568" s="17" t="s">
        <v>1021</v>
      </c>
      <c r="R12568" s="17"/>
      <c r="S12568" s="17"/>
      <c r="T12568" s="17" t="s">
        <v>1021</v>
      </c>
      <c r="U12568" s="17"/>
      <c r="V12568" s="17"/>
      <c r="W12568" s="32"/>
      <c r="X12568" s="32"/>
      <c r="Y12568" s="32" t="s">
        <v>38871</v>
      </c>
      <c r="Z12568" s="32" t="s">
        <v>38871</v>
      </c>
      <c r="AA12568" s="32"/>
    </row>
    <row r="12569" spans="1:27" x14ac:dyDescent="0.3">
      <c r="A12569" s="17" t="s">
        <v>38767</v>
      </c>
      <c r="B12569" s="32" t="s">
        <v>38797</v>
      </c>
      <c r="M12569" s="22" t="str">
        <f t="shared" si="216"/>
        <v xml:space="preserve">VARIOS : VARIOS - VARIOS |  :  -  |  :  - </v>
      </c>
      <c r="N12569" s="17" t="s">
        <v>1021</v>
      </c>
      <c r="O12569" s="17"/>
      <c r="P12569" s="17"/>
      <c r="Q12569" s="17" t="s">
        <v>1021</v>
      </c>
      <c r="R12569" s="17"/>
      <c r="S12569" s="17"/>
      <c r="T12569" s="17" t="s">
        <v>1021</v>
      </c>
      <c r="U12569" s="17"/>
      <c r="V12569" s="17"/>
      <c r="W12569" s="32"/>
      <c r="X12569" s="32"/>
      <c r="Y12569" s="32" t="s">
        <v>38872</v>
      </c>
      <c r="Z12569" s="32" t="s">
        <v>38872</v>
      </c>
      <c r="AA12569" s="32"/>
    </row>
    <row r="12570" spans="1:27" x14ac:dyDescent="0.3">
      <c r="A12570" s="17" t="s">
        <v>38768</v>
      </c>
      <c r="B12570" s="32" t="s">
        <v>38810</v>
      </c>
      <c r="M12570" s="22" t="str">
        <f t="shared" si="216"/>
        <v xml:space="preserve">VARIOS : VARIOS - VARIOS |  :  -  |  :  - </v>
      </c>
      <c r="N12570" s="17" t="s">
        <v>1021</v>
      </c>
      <c r="O12570" s="17"/>
      <c r="P12570" s="17"/>
      <c r="Q12570" s="17" t="s">
        <v>1021</v>
      </c>
      <c r="R12570" s="17"/>
      <c r="S12570" s="17"/>
      <c r="T12570" s="17" t="s">
        <v>1021</v>
      </c>
      <c r="U12570" s="17"/>
      <c r="V12570" s="17"/>
      <c r="W12570" s="32">
        <v>33</v>
      </c>
      <c r="X12570" s="32"/>
      <c r="Y12570" s="32" t="s">
        <v>38873</v>
      </c>
      <c r="Z12570" s="32" t="s">
        <v>38873</v>
      </c>
      <c r="AA12570" s="32"/>
    </row>
    <row r="12571" spans="1:27" x14ac:dyDescent="0.3">
      <c r="A12571" s="17" t="s">
        <v>38769</v>
      </c>
      <c r="B12571" s="32" t="s">
        <v>38810</v>
      </c>
      <c r="M12571" s="22" t="str">
        <f t="shared" si="216"/>
        <v xml:space="preserve">VARIOS : VARIOS - VARIOS |  :  -  |  :  - </v>
      </c>
      <c r="N12571" s="17" t="s">
        <v>1021</v>
      </c>
      <c r="O12571" s="17"/>
      <c r="P12571" s="17"/>
      <c r="Q12571" s="17" t="s">
        <v>1021</v>
      </c>
      <c r="R12571" s="17"/>
      <c r="S12571" s="17"/>
      <c r="T12571" s="17" t="s">
        <v>1021</v>
      </c>
      <c r="U12571" s="17"/>
      <c r="V12571" s="17"/>
      <c r="W12571" s="32">
        <v>35</v>
      </c>
      <c r="X12571" s="32"/>
      <c r="Y12571" s="32" t="s">
        <v>38874</v>
      </c>
      <c r="Z12571" s="32" t="s">
        <v>38897</v>
      </c>
      <c r="AA12571" s="32"/>
    </row>
    <row r="12572" spans="1:27" x14ac:dyDescent="0.3">
      <c r="A12572" s="17" t="s">
        <v>38770</v>
      </c>
      <c r="B12572" s="32" t="s">
        <v>38810</v>
      </c>
      <c r="M12572" s="22" t="str">
        <f t="shared" si="216"/>
        <v xml:space="preserve">VARIOS : VARIOS - VARIOS |  :  -  |  :  - </v>
      </c>
      <c r="N12572" s="17" t="s">
        <v>1021</v>
      </c>
      <c r="O12572" s="17"/>
      <c r="P12572" s="17"/>
      <c r="Q12572" s="17" t="s">
        <v>1021</v>
      </c>
      <c r="R12572" s="17"/>
      <c r="S12572" s="17"/>
      <c r="T12572" s="17" t="s">
        <v>1021</v>
      </c>
      <c r="U12572" s="17"/>
      <c r="V12572" s="17"/>
      <c r="W12572" s="32">
        <v>37</v>
      </c>
      <c r="X12572" s="32"/>
      <c r="Y12572" s="32" t="s">
        <v>38875</v>
      </c>
      <c r="Z12572" s="32" t="s">
        <v>38898</v>
      </c>
      <c r="AA12572" s="32"/>
    </row>
    <row r="12573" spans="1:27" x14ac:dyDescent="0.3">
      <c r="A12573" s="17" t="s">
        <v>38771</v>
      </c>
      <c r="B12573" s="32" t="s">
        <v>38810</v>
      </c>
      <c r="M12573" s="22" t="str">
        <f t="shared" si="216"/>
        <v xml:space="preserve">VARIOS : VARIOS - VARIOS |  :  -  |  :  - </v>
      </c>
      <c r="N12573" s="17" t="s">
        <v>1021</v>
      </c>
      <c r="O12573" s="17"/>
      <c r="P12573" s="17"/>
      <c r="Q12573" s="17" t="s">
        <v>1021</v>
      </c>
      <c r="R12573" s="17"/>
      <c r="S12573" s="17"/>
      <c r="T12573" s="17" t="s">
        <v>1021</v>
      </c>
      <c r="U12573" s="17"/>
      <c r="V12573" s="17"/>
      <c r="W12573" s="32">
        <v>38</v>
      </c>
      <c r="X12573" s="32"/>
      <c r="Y12573" s="32" t="s">
        <v>38876</v>
      </c>
      <c r="Z12573" s="32" t="s">
        <v>38899</v>
      </c>
      <c r="AA12573" s="32"/>
    </row>
    <row r="12574" spans="1:27" x14ac:dyDescent="0.3">
      <c r="A12574" s="17" t="s">
        <v>26364</v>
      </c>
      <c r="B12574" s="32" t="s">
        <v>3163</v>
      </c>
      <c r="M12574" s="22" t="str">
        <f t="shared" si="216"/>
        <v xml:space="preserve">CHEVROLET : AVEO, OPTRA - VARIOS |  :  -  |  :  - </v>
      </c>
      <c r="N12574" s="17" t="s">
        <v>1005</v>
      </c>
      <c r="O12574" s="17"/>
      <c r="P12574" s="17"/>
      <c r="Q12574" s="17" t="s">
        <v>15081</v>
      </c>
      <c r="R12574" s="17"/>
      <c r="S12574" s="17"/>
      <c r="T12574" s="17" t="s">
        <v>1021</v>
      </c>
      <c r="U12574" s="17"/>
      <c r="V12574" s="17"/>
      <c r="W12574" s="32"/>
      <c r="X12574" s="32"/>
      <c r="Y12574" s="32" t="s">
        <v>26430</v>
      </c>
      <c r="Z12574" s="32" t="s">
        <v>26430</v>
      </c>
      <c r="AA12574" s="32"/>
    </row>
    <row r="12575" spans="1:27" x14ac:dyDescent="0.3">
      <c r="A12575" s="17" t="s">
        <v>38772</v>
      </c>
      <c r="B12575" s="32" t="s">
        <v>38811</v>
      </c>
      <c r="M12575" s="22" t="str">
        <f t="shared" si="216"/>
        <v xml:space="preserve">CHEVROLET : AVEO - VARIOS |  :  -  |  :  - </v>
      </c>
      <c r="N12575" s="17" t="s">
        <v>1005</v>
      </c>
      <c r="O12575" s="17"/>
      <c r="P12575" s="17"/>
      <c r="Q12575" s="17" t="s">
        <v>1649</v>
      </c>
      <c r="R12575" s="17"/>
      <c r="S12575" s="17"/>
      <c r="T12575" s="17" t="s">
        <v>1021</v>
      </c>
      <c r="U12575" s="17"/>
      <c r="V12575" s="17"/>
      <c r="W12575" s="32"/>
      <c r="X12575" s="32">
        <v>9025206</v>
      </c>
      <c r="Y12575" s="32">
        <v>24106089</v>
      </c>
      <c r="Z12575" s="32">
        <v>24106089</v>
      </c>
      <c r="AA12575" s="32"/>
    </row>
    <row r="12576" spans="1:27" x14ac:dyDescent="0.3">
      <c r="A12576" s="17" t="s">
        <v>38773</v>
      </c>
      <c r="B12576" s="32" t="s">
        <v>38812</v>
      </c>
      <c r="M12576" s="22" t="str">
        <f t="shared" si="216"/>
        <v xml:space="preserve">NISSAN : SUNNY - B11, |  :  -  |  :  - </v>
      </c>
      <c r="N12576" s="17" t="s">
        <v>1003</v>
      </c>
      <c r="O12576" s="17"/>
      <c r="P12576" s="17"/>
      <c r="Q12576" s="17" t="s">
        <v>1619</v>
      </c>
      <c r="R12576" s="17"/>
      <c r="S12576" s="17"/>
      <c r="T12576" s="17" t="s">
        <v>38823</v>
      </c>
      <c r="U12576" s="17"/>
      <c r="V12576" s="17"/>
      <c r="W12576" s="32" t="s">
        <v>38840</v>
      </c>
      <c r="X12576" s="32"/>
      <c r="Y12576" s="32"/>
      <c r="Z12576" s="32"/>
      <c r="AA12576" s="32"/>
    </row>
    <row r="12577" spans="1:27" x14ac:dyDescent="0.3">
      <c r="A12577" s="17" t="s">
        <v>38774</v>
      </c>
      <c r="B12577" s="32" t="s">
        <v>3163</v>
      </c>
      <c r="M12577" s="22" t="str">
        <f t="shared" si="216"/>
        <v xml:space="preserve">CHEVROLET : SAIL - VARIOS |  :  -  |  :  - </v>
      </c>
      <c r="N12577" s="17" t="s">
        <v>1005</v>
      </c>
      <c r="O12577" s="17"/>
      <c r="P12577" s="17"/>
      <c r="Q12577" s="17" t="s">
        <v>1645</v>
      </c>
      <c r="R12577" s="17"/>
      <c r="S12577" s="17"/>
      <c r="T12577" s="17" t="s">
        <v>1021</v>
      </c>
      <c r="U12577" s="17"/>
      <c r="V12577" s="17"/>
      <c r="W12577" s="32"/>
      <c r="X12577" s="32"/>
      <c r="Y12577" s="32" t="s">
        <v>38877</v>
      </c>
      <c r="Z12577" s="32" t="s">
        <v>38877</v>
      </c>
      <c r="AA12577" s="32"/>
    </row>
    <row r="12578" spans="1:27" x14ac:dyDescent="0.3">
      <c r="A12578" s="17" t="s">
        <v>38775</v>
      </c>
      <c r="B12578" s="32" t="s">
        <v>38799</v>
      </c>
      <c r="M12578" s="22" t="str">
        <f t="shared" si="216"/>
        <v xml:space="preserve">TOYOTA : VARIOS - VARIOS | NISSAN :  -  | VARIOS :  - </v>
      </c>
      <c r="N12578" s="17" t="s">
        <v>1008</v>
      </c>
      <c r="O12578" s="17" t="s">
        <v>1003</v>
      </c>
      <c r="P12578" s="17" t="s">
        <v>1021</v>
      </c>
      <c r="Q12578" s="17" t="s">
        <v>1021</v>
      </c>
      <c r="R12578" s="17"/>
      <c r="S12578" s="17"/>
      <c r="T12578" s="17" t="s">
        <v>1021</v>
      </c>
      <c r="U12578" s="17"/>
      <c r="V12578" s="17"/>
      <c r="W12578" s="32" t="s">
        <v>38825</v>
      </c>
      <c r="X12578" s="32"/>
      <c r="Y12578" s="32" t="s">
        <v>38878</v>
      </c>
      <c r="Z12578" s="32" t="s">
        <v>38878</v>
      </c>
      <c r="AA12578" s="32"/>
    </row>
    <row r="12579" spans="1:27" x14ac:dyDescent="0.3">
      <c r="A12579" s="17" t="s">
        <v>38776</v>
      </c>
      <c r="B12579" s="32" t="s">
        <v>38795</v>
      </c>
      <c r="M12579" s="22" t="str">
        <f t="shared" ref="M12579:M12599" si="217">CONCATENATE(N12579," : ",Q12579," - ",T12579," | ",O12579," : ",R12579," - ",U12579," | ",P12579," : ",S12579," - ",V12579)</f>
        <v xml:space="preserve">TOYOTA : VARIOS - VARIOS | HONDA :  -  | SUZUKI :  - </v>
      </c>
      <c r="N12579" s="17" t="s">
        <v>1008</v>
      </c>
      <c r="O12579" s="17" t="s">
        <v>1017</v>
      </c>
      <c r="P12579" s="17" t="s">
        <v>1010</v>
      </c>
      <c r="Q12579" s="17" t="s">
        <v>1021</v>
      </c>
      <c r="R12579" s="17"/>
      <c r="S12579" s="17"/>
      <c r="T12579" s="17" t="s">
        <v>1021</v>
      </c>
      <c r="U12579" s="17"/>
      <c r="V12579" s="17"/>
      <c r="W12579" s="32" t="s">
        <v>38837</v>
      </c>
      <c r="X12579" s="32"/>
      <c r="Y12579" s="32" t="s">
        <v>38879</v>
      </c>
      <c r="Z12579" s="32" t="s">
        <v>38879</v>
      </c>
      <c r="AA12579" s="32"/>
    </row>
    <row r="12580" spans="1:27" x14ac:dyDescent="0.3">
      <c r="A12580" s="17" t="s">
        <v>38777</v>
      </c>
      <c r="B12580" s="32" t="s">
        <v>38795</v>
      </c>
      <c r="M12580" s="22" t="str">
        <f t="shared" si="217"/>
        <v xml:space="preserve">TOYOTA : VARIOS - VARIOS | MITSUBISHI :  -  | VARIOS :  - </v>
      </c>
      <c r="N12580" s="17" t="s">
        <v>1008</v>
      </c>
      <c r="O12580" s="17" t="s">
        <v>1004</v>
      </c>
      <c r="P12580" s="17" t="s">
        <v>1021</v>
      </c>
      <c r="Q12580" s="17" t="s">
        <v>1021</v>
      </c>
      <c r="R12580" s="17"/>
      <c r="S12580" s="17"/>
      <c r="T12580" s="17" t="s">
        <v>1021</v>
      </c>
      <c r="U12580" s="17"/>
      <c r="V12580" s="17"/>
      <c r="W12580" s="32" t="s">
        <v>38825</v>
      </c>
      <c r="X12580" s="32"/>
      <c r="Y12580" s="32" t="s">
        <v>38880</v>
      </c>
      <c r="Z12580" s="32" t="s">
        <v>38880</v>
      </c>
      <c r="AA12580" s="32"/>
    </row>
    <row r="12581" spans="1:27" x14ac:dyDescent="0.3">
      <c r="A12581" s="17" t="s">
        <v>38778</v>
      </c>
      <c r="B12581" s="32" t="s">
        <v>38799</v>
      </c>
      <c r="M12581" s="22" t="str">
        <f t="shared" si="217"/>
        <v xml:space="preserve">TOYOTA : VARIOS - VARIOS | ISUZU :  -  | HONDA :  - </v>
      </c>
      <c r="N12581" s="17" t="s">
        <v>1008</v>
      </c>
      <c r="O12581" s="17" t="s">
        <v>1013</v>
      </c>
      <c r="P12581" s="17" t="s">
        <v>1017</v>
      </c>
      <c r="Q12581" s="17" t="s">
        <v>1021</v>
      </c>
      <c r="R12581" s="17"/>
      <c r="S12581" s="17"/>
      <c r="T12581" s="17" t="s">
        <v>1021</v>
      </c>
      <c r="U12581" s="17"/>
      <c r="V12581" s="17"/>
      <c r="W12581" s="32" t="s">
        <v>38837</v>
      </c>
      <c r="X12581" s="32"/>
      <c r="Y12581" s="32" t="s">
        <v>38881</v>
      </c>
      <c r="Z12581" s="32" t="s">
        <v>38881</v>
      </c>
      <c r="AA12581" s="32"/>
    </row>
    <row r="12582" spans="1:27" x14ac:dyDescent="0.3">
      <c r="A12582" s="17" t="s">
        <v>38779</v>
      </c>
      <c r="B12582" s="32"/>
      <c r="M12582" s="22" t="str">
        <f t="shared" si="217"/>
        <v xml:space="preserve">VARIOS : VARIOS - VARIOS |  :  -  |  :  - </v>
      </c>
      <c r="N12582" s="17" t="s">
        <v>1021</v>
      </c>
      <c r="O12582" s="17"/>
      <c r="P12582" s="17"/>
      <c r="Q12582" s="17" t="s">
        <v>1021</v>
      </c>
      <c r="R12582" s="17"/>
      <c r="S12582" s="17"/>
      <c r="T12582" s="17" t="s">
        <v>1021</v>
      </c>
      <c r="U12582" s="17"/>
      <c r="V12582" s="17"/>
      <c r="W12582" s="32" t="s">
        <v>38841</v>
      </c>
      <c r="X12582" s="32"/>
      <c r="Y12582" s="32" t="s">
        <v>1021</v>
      </c>
      <c r="Z12582" s="32" t="s">
        <v>1021</v>
      </c>
      <c r="AA12582" s="32"/>
    </row>
    <row r="12583" spans="1:27" x14ac:dyDescent="0.3">
      <c r="A12583" s="17" t="s">
        <v>38780</v>
      </c>
      <c r="B12583" s="32"/>
      <c r="M12583" s="22" t="str">
        <f t="shared" si="217"/>
        <v xml:space="preserve">TOYOTA : YARIS, PROBOX - 1NZ, 2NZ |  :  -  |  :  - </v>
      </c>
      <c r="N12583" s="17" t="s">
        <v>1008</v>
      </c>
      <c r="O12583" s="17"/>
      <c r="P12583" s="17"/>
      <c r="Q12583" s="17" t="s">
        <v>3902</v>
      </c>
      <c r="R12583" s="17"/>
      <c r="S12583" s="17"/>
      <c r="T12583" s="17" t="s">
        <v>2029</v>
      </c>
      <c r="U12583" s="17"/>
      <c r="V12583" s="17"/>
      <c r="W12583" s="32" t="s">
        <v>38842</v>
      </c>
      <c r="X12583" s="32"/>
      <c r="Y12583" s="32" t="s">
        <v>38882</v>
      </c>
      <c r="Z12583" s="32"/>
      <c r="AA12583" s="32"/>
    </row>
    <row r="12584" spans="1:27" x14ac:dyDescent="0.3">
      <c r="A12584" s="17" t="s">
        <v>38781</v>
      </c>
      <c r="B12584" s="32"/>
      <c r="M12584" s="22" t="str">
        <f t="shared" si="217"/>
        <v xml:space="preserve">DONGFENG : EQ63 - VARIOS |  :  -  |  :  - </v>
      </c>
      <c r="N12584" s="17" t="s">
        <v>2260</v>
      </c>
      <c r="O12584" s="17"/>
      <c r="P12584" s="17"/>
      <c r="Q12584" s="17" t="s">
        <v>38824</v>
      </c>
      <c r="R12584" s="17"/>
      <c r="S12584" s="17"/>
      <c r="T12584" s="17" t="s">
        <v>1021</v>
      </c>
      <c r="U12584" s="17"/>
      <c r="V12584" s="17"/>
      <c r="W12584" s="32"/>
      <c r="X12584" s="32"/>
      <c r="Y12584" s="32" t="s">
        <v>38883</v>
      </c>
      <c r="Z12584" s="32">
        <v>5368538</v>
      </c>
      <c r="AA12584" s="32"/>
    </row>
    <row r="12585" spans="1:27" x14ac:dyDescent="0.3">
      <c r="A12585" s="17" t="s">
        <v>38782</v>
      </c>
      <c r="B12585" s="32" t="s">
        <v>38813</v>
      </c>
      <c r="M12585" s="22" t="str">
        <f t="shared" si="217"/>
        <v xml:space="preserve">VARIOS : VARIOS - VARIOS |  :  -  |  :  - </v>
      </c>
      <c r="N12585" s="17" t="s">
        <v>1021</v>
      </c>
      <c r="O12585" s="17"/>
      <c r="P12585" s="17"/>
      <c r="Q12585" s="17" t="s">
        <v>1021</v>
      </c>
      <c r="R12585" s="17"/>
      <c r="S12585" s="17"/>
      <c r="T12585" s="17" t="s">
        <v>1021</v>
      </c>
      <c r="U12585" s="17"/>
      <c r="V12585" s="17"/>
      <c r="W12585" s="32" t="s">
        <v>38843</v>
      </c>
      <c r="X12585" s="32"/>
      <c r="Y12585" s="32" t="s">
        <v>38884</v>
      </c>
      <c r="Z12585" s="32" t="s">
        <v>38884</v>
      </c>
      <c r="AA12585" s="32"/>
    </row>
    <row r="12586" spans="1:27" x14ac:dyDescent="0.3">
      <c r="A12586" s="17" t="s">
        <v>38783</v>
      </c>
      <c r="B12586" s="32" t="s">
        <v>38814</v>
      </c>
      <c r="M12586" s="22" t="str">
        <f t="shared" si="217"/>
        <v xml:space="preserve">VARIOS : VARIOS - VARIOS |  :  -  |  :  - </v>
      </c>
      <c r="N12586" s="17" t="s">
        <v>1021</v>
      </c>
      <c r="O12586" s="17"/>
      <c r="P12586" s="17"/>
      <c r="Q12586" s="17" t="s">
        <v>1021</v>
      </c>
      <c r="R12586" s="17"/>
      <c r="S12586" s="17"/>
      <c r="T12586" s="17" t="s">
        <v>1021</v>
      </c>
      <c r="U12586" s="17"/>
      <c r="V12586" s="17"/>
      <c r="W12586" s="32" t="s">
        <v>38844</v>
      </c>
      <c r="X12586" s="32"/>
      <c r="Y12586" s="32" t="s">
        <v>38885</v>
      </c>
      <c r="Z12586" s="32" t="s">
        <v>38885</v>
      </c>
      <c r="AA12586" s="32"/>
    </row>
    <row r="12587" spans="1:27" x14ac:dyDescent="0.3">
      <c r="A12587" s="17" t="s">
        <v>38784</v>
      </c>
      <c r="B12587" s="32" t="s">
        <v>38815</v>
      </c>
      <c r="M12587" s="22" t="str">
        <f t="shared" si="217"/>
        <v xml:space="preserve">VARIOS : VARIOS - VARIOS |  :  -  |  :  - </v>
      </c>
      <c r="N12587" s="17" t="s">
        <v>1021</v>
      </c>
      <c r="O12587" s="17"/>
      <c r="P12587" s="17"/>
      <c r="Q12587" s="17" t="s">
        <v>1021</v>
      </c>
      <c r="R12587" s="17"/>
      <c r="S12587" s="17"/>
      <c r="T12587" s="17" t="s">
        <v>1021</v>
      </c>
      <c r="U12587" s="17"/>
      <c r="V12587" s="17"/>
      <c r="W12587" s="32" t="s">
        <v>38843</v>
      </c>
      <c r="X12587" s="32"/>
      <c r="Y12587" s="32" t="s">
        <v>38886</v>
      </c>
      <c r="Z12587" s="32" t="s">
        <v>38886</v>
      </c>
      <c r="AA12587" s="32"/>
    </row>
    <row r="12588" spans="1:27" x14ac:dyDescent="0.3">
      <c r="A12588" s="17" t="s">
        <v>38785</v>
      </c>
      <c r="B12588" s="32" t="s">
        <v>38800</v>
      </c>
      <c r="M12588" s="22" t="str">
        <f t="shared" si="217"/>
        <v xml:space="preserve">VARIOS : VARIOS - VARIOS |  :  -  |  :  - </v>
      </c>
      <c r="N12588" s="17" t="s">
        <v>1021</v>
      </c>
      <c r="O12588" s="17"/>
      <c r="P12588" s="17"/>
      <c r="Q12588" s="17" t="s">
        <v>1021</v>
      </c>
      <c r="R12588" s="17"/>
      <c r="S12588" s="17"/>
      <c r="T12588" s="17" t="s">
        <v>1021</v>
      </c>
      <c r="U12588" s="17"/>
      <c r="V12588" s="17"/>
      <c r="W12588" s="32" t="s">
        <v>38835</v>
      </c>
      <c r="X12588" s="32"/>
      <c r="Y12588" s="32" t="s">
        <v>1021</v>
      </c>
      <c r="Z12588" s="32" t="s">
        <v>1021</v>
      </c>
      <c r="AA12588" s="32"/>
    </row>
    <row r="12589" spans="1:27" x14ac:dyDescent="0.3">
      <c r="A12589" s="17" t="s">
        <v>38786</v>
      </c>
      <c r="B12589" s="32" t="s">
        <v>38800</v>
      </c>
      <c r="M12589" s="22" t="str">
        <f t="shared" si="217"/>
        <v>TOYOTA : VARIOS - VARIOS | MITSUBISHI : VARIOS - VARIOS | MAZDA : VARIOS - VARIOS</v>
      </c>
      <c r="N12589" s="17" t="s">
        <v>1008</v>
      </c>
      <c r="O12589" s="17" t="s">
        <v>1004</v>
      </c>
      <c r="P12589" s="17" t="s">
        <v>2257</v>
      </c>
      <c r="Q12589" s="17" t="s">
        <v>1021</v>
      </c>
      <c r="R12589" s="17" t="s">
        <v>1021</v>
      </c>
      <c r="S12589" s="17" t="s">
        <v>1021</v>
      </c>
      <c r="T12589" s="17" t="s">
        <v>1021</v>
      </c>
      <c r="U12589" s="17" t="s">
        <v>1021</v>
      </c>
      <c r="V12589" s="17" t="s">
        <v>1021</v>
      </c>
      <c r="W12589" s="32" t="s">
        <v>38825</v>
      </c>
      <c r="X12589" s="32"/>
      <c r="Y12589" s="32" t="s">
        <v>38887</v>
      </c>
      <c r="Z12589" s="32" t="s">
        <v>38887</v>
      </c>
      <c r="AA12589" s="32"/>
    </row>
    <row r="12590" spans="1:27" x14ac:dyDescent="0.3">
      <c r="A12590" s="17" t="s">
        <v>38787</v>
      </c>
      <c r="B12590" s="32"/>
      <c r="M12590" s="22" t="str">
        <f t="shared" si="217"/>
        <v xml:space="preserve">VARIOS : VARIOS - VARIOS |  :  -  |  :  - </v>
      </c>
      <c r="N12590" s="17" t="s">
        <v>1021</v>
      </c>
      <c r="O12590" s="17"/>
      <c r="P12590" s="17"/>
      <c r="Q12590" s="17" t="s">
        <v>1021</v>
      </c>
      <c r="R12590" s="17"/>
      <c r="S12590" s="17"/>
      <c r="T12590" s="17" t="s">
        <v>1021</v>
      </c>
      <c r="U12590" s="17"/>
      <c r="V12590" s="17"/>
      <c r="W12590" s="32" t="s">
        <v>38845</v>
      </c>
      <c r="X12590" s="32"/>
      <c r="Y12590" s="32" t="s">
        <v>1021</v>
      </c>
      <c r="Z12590" s="32" t="s">
        <v>1021</v>
      </c>
      <c r="AA12590" s="32"/>
    </row>
    <row r="12591" spans="1:27" x14ac:dyDescent="0.3">
      <c r="A12591" s="17" t="s">
        <v>38788</v>
      </c>
      <c r="B12591" s="32"/>
      <c r="M12591" s="22" t="str">
        <f t="shared" si="217"/>
        <v xml:space="preserve">VARIOS : VARIOS - VARIOS |  :  -  |  :  - </v>
      </c>
      <c r="N12591" s="17" t="s">
        <v>1021</v>
      </c>
      <c r="O12591" s="17"/>
      <c r="P12591" s="17"/>
      <c r="Q12591" s="17" t="s">
        <v>1021</v>
      </c>
      <c r="R12591" s="17"/>
      <c r="S12591" s="17"/>
      <c r="T12591" s="17" t="s">
        <v>1021</v>
      </c>
      <c r="U12591" s="17"/>
      <c r="V12591" s="17"/>
      <c r="W12591" s="32" t="s">
        <v>38846</v>
      </c>
      <c r="X12591" s="32"/>
      <c r="Y12591" s="32" t="s">
        <v>1021</v>
      </c>
      <c r="Z12591" s="32" t="s">
        <v>1021</v>
      </c>
      <c r="AA12591" s="32"/>
    </row>
    <row r="12592" spans="1:27" x14ac:dyDescent="0.3">
      <c r="A12592" s="17" t="s">
        <v>38789</v>
      </c>
      <c r="B12592" s="32"/>
      <c r="M12592" s="22" t="str">
        <f t="shared" si="217"/>
        <v xml:space="preserve">VARIOS : VARIOS - VARIOS |  :  -  |  :  - </v>
      </c>
      <c r="N12592" s="17" t="s">
        <v>1021</v>
      </c>
      <c r="O12592" s="17"/>
      <c r="P12592" s="17"/>
      <c r="Q12592" s="17" t="s">
        <v>1021</v>
      </c>
      <c r="R12592" s="17"/>
      <c r="S12592" s="17"/>
      <c r="T12592" s="17" t="s">
        <v>1021</v>
      </c>
      <c r="U12592" s="17"/>
      <c r="V12592" s="17"/>
      <c r="W12592" s="32" t="s">
        <v>38847</v>
      </c>
      <c r="X12592" s="32"/>
      <c r="Y12592" s="32" t="s">
        <v>1021</v>
      </c>
      <c r="Z12592" s="32" t="s">
        <v>1021</v>
      </c>
      <c r="AA12592" s="32"/>
    </row>
    <row r="12593" spans="1:27" x14ac:dyDescent="0.3">
      <c r="A12593" s="17" t="s">
        <v>38790</v>
      </c>
      <c r="B12593" s="32"/>
      <c r="M12593" s="22" t="str">
        <f t="shared" si="217"/>
        <v xml:space="preserve">VARIOS : VARIOS - VARIOS |  :  -  |  :  - </v>
      </c>
      <c r="N12593" s="17" t="s">
        <v>1021</v>
      </c>
      <c r="O12593" s="17"/>
      <c r="P12593" s="17"/>
      <c r="Q12593" s="17" t="s">
        <v>1021</v>
      </c>
      <c r="R12593" s="17"/>
      <c r="S12593" s="17"/>
      <c r="T12593" s="17" t="s">
        <v>1021</v>
      </c>
      <c r="U12593" s="17"/>
      <c r="V12593" s="17"/>
      <c r="W12593" s="32" t="s">
        <v>38848</v>
      </c>
      <c r="X12593" s="32"/>
      <c r="Y12593" s="32" t="s">
        <v>1021</v>
      </c>
      <c r="Z12593" s="32" t="s">
        <v>1021</v>
      </c>
      <c r="AA12593" s="32"/>
    </row>
    <row r="12594" spans="1:27" x14ac:dyDescent="0.3">
      <c r="A12594" s="17" t="s">
        <v>38791</v>
      </c>
      <c r="B12594" s="32"/>
      <c r="M12594" s="22" t="str">
        <f t="shared" si="217"/>
        <v xml:space="preserve">VARIOS : VARIOS - VARIOS |  :  -  |  :  - </v>
      </c>
      <c r="N12594" s="17" t="s">
        <v>1021</v>
      </c>
      <c r="O12594" s="17"/>
      <c r="P12594" s="17"/>
      <c r="Q12594" s="17" t="s">
        <v>1021</v>
      </c>
      <c r="R12594" s="17"/>
      <c r="S12594" s="17"/>
      <c r="T12594" s="17" t="s">
        <v>1021</v>
      </c>
      <c r="U12594" s="17"/>
      <c r="V12594" s="17"/>
      <c r="W12594" s="32" t="s">
        <v>38849</v>
      </c>
      <c r="X12594" s="32"/>
      <c r="Y12594" s="32" t="s">
        <v>1021</v>
      </c>
      <c r="Z12594" s="32" t="s">
        <v>1021</v>
      </c>
      <c r="AA12594" s="32"/>
    </row>
    <row r="12595" spans="1:27" x14ac:dyDescent="0.3">
      <c r="A12595" s="17" t="s">
        <v>38792</v>
      </c>
      <c r="B12595" s="32" t="s">
        <v>3320</v>
      </c>
      <c r="M12595" s="22" t="str">
        <f t="shared" si="217"/>
        <v xml:space="preserve">VARIOS : VARIOS - VARIOS |  :  -  |  :  - </v>
      </c>
      <c r="N12595" s="17" t="s">
        <v>1021</v>
      </c>
      <c r="O12595" s="17"/>
      <c r="P12595" s="17"/>
      <c r="Q12595" s="17" t="s">
        <v>1021</v>
      </c>
      <c r="R12595" s="17"/>
      <c r="S12595" s="17"/>
      <c r="T12595" s="17" t="s">
        <v>1021</v>
      </c>
      <c r="U12595" s="17"/>
      <c r="V12595" s="17"/>
      <c r="W12595" s="32" t="s">
        <v>38835</v>
      </c>
      <c r="X12595" s="32"/>
      <c r="Y12595" s="32" t="s">
        <v>38888</v>
      </c>
      <c r="Z12595" s="32" t="s">
        <v>38900</v>
      </c>
      <c r="AA12595" s="32"/>
    </row>
    <row r="12596" spans="1:27" x14ac:dyDescent="0.3">
      <c r="A12596" s="17" t="s">
        <v>38793</v>
      </c>
      <c r="B12596" s="32" t="s">
        <v>3320</v>
      </c>
      <c r="M12596" s="22" t="str">
        <f t="shared" si="217"/>
        <v xml:space="preserve">VARIOS : VARIOS - VARIOS |  :  -  |  :  - </v>
      </c>
      <c r="N12596" s="17" t="s">
        <v>1021</v>
      </c>
      <c r="O12596" s="17"/>
      <c r="P12596" s="17"/>
      <c r="Q12596" s="17" t="s">
        <v>1021</v>
      </c>
      <c r="R12596" s="17"/>
      <c r="S12596" s="17"/>
      <c r="T12596" s="17" t="s">
        <v>1021</v>
      </c>
      <c r="U12596" s="17"/>
      <c r="V12596" s="17"/>
      <c r="W12596" s="32" t="s">
        <v>38835</v>
      </c>
      <c r="X12596" s="32"/>
      <c r="Y12596" s="32" t="s">
        <v>38867</v>
      </c>
      <c r="Z12596" s="32"/>
      <c r="AA12596" s="32"/>
    </row>
    <row r="12597" spans="1:27" x14ac:dyDescent="0.3">
      <c r="A12597" s="17" t="s">
        <v>38794</v>
      </c>
      <c r="B12597" s="32" t="s">
        <v>38800</v>
      </c>
      <c r="M12597" s="22" t="str">
        <f t="shared" si="217"/>
        <v xml:space="preserve">VARIOS : VARIOS - VARIOS |  :  -  |  :  - </v>
      </c>
      <c r="N12597" s="17" t="s">
        <v>1021</v>
      </c>
      <c r="O12597" s="17"/>
      <c r="P12597" s="17"/>
      <c r="Q12597" s="17" t="s">
        <v>1021</v>
      </c>
      <c r="R12597" s="17"/>
      <c r="S12597" s="17"/>
      <c r="T12597" s="17" t="s">
        <v>1021</v>
      </c>
      <c r="U12597" s="17"/>
      <c r="V12597" s="17"/>
      <c r="W12597" s="32" t="s">
        <v>38835</v>
      </c>
      <c r="X12597" s="32"/>
      <c r="Y12597" s="32" t="s">
        <v>38889</v>
      </c>
      <c r="Z12597" s="32" t="s">
        <v>38889</v>
      </c>
      <c r="AA12597" s="32"/>
    </row>
    <row r="12598" spans="1:27" x14ac:dyDescent="0.3">
      <c r="A12598" s="17" t="s">
        <v>26369</v>
      </c>
      <c r="B12598" s="32"/>
      <c r="M12598" s="22" t="str">
        <f t="shared" si="217"/>
        <v xml:space="preserve">NISSAN : X-TRAIL - VARIOS |  :  -  |  :  - </v>
      </c>
      <c r="N12598" s="17" t="s">
        <v>1003</v>
      </c>
      <c r="O12598" s="17"/>
      <c r="P12598" s="17"/>
      <c r="Q12598" s="17" t="s">
        <v>24923</v>
      </c>
      <c r="R12598" s="17"/>
      <c r="S12598" s="17"/>
      <c r="T12598" s="17" t="s">
        <v>1021</v>
      </c>
      <c r="U12598" s="17"/>
      <c r="V12598" s="17"/>
      <c r="W12598" s="32"/>
      <c r="X12598" s="32"/>
      <c r="Y12598" s="32" t="s">
        <v>26434</v>
      </c>
      <c r="Z12598" s="32" t="s">
        <v>26434</v>
      </c>
      <c r="AA12598" s="32"/>
    </row>
    <row r="12599" spans="1:27" x14ac:dyDescent="0.3">
      <c r="A12599" s="17" t="s">
        <v>26370</v>
      </c>
      <c r="B12599" s="32"/>
      <c r="M12599" s="22" t="str">
        <f t="shared" si="217"/>
        <v xml:space="preserve">DFSK : GLORY - 580 |  :  -  |  :  - </v>
      </c>
      <c r="N12599" s="17" t="s">
        <v>1020</v>
      </c>
      <c r="O12599" s="17"/>
      <c r="P12599" s="17"/>
      <c r="Q12599" s="17" t="s">
        <v>23682</v>
      </c>
      <c r="R12599" s="17"/>
      <c r="S12599" s="17"/>
      <c r="T12599" s="17">
        <v>580</v>
      </c>
      <c r="U12599" s="17"/>
      <c r="V12599" s="17"/>
      <c r="W12599" s="32"/>
      <c r="X12599" s="32" t="s">
        <v>26409</v>
      </c>
      <c r="Y12599" s="32" t="s">
        <v>26435</v>
      </c>
      <c r="Z12599" s="32"/>
      <c r="AA12599" s="32"/>
    </row>
  </sheetData>
  <autoFilter ref="D1:D4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</dc:creator>
  <cp:lastModifiedBy>Enzo</cp:lastModifiedBy>
  <dcterms:created xsi:type="dcterms:W3CDTF">2025-12-30T19:10:28Z</dcterms:created>
  <dcterms:modified xsi:type="dcterms:W3CDTF">2026-01-07T21:54:12Z</dcterms:modified>
</cp:coreProperties>
</file>